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theme/themeOverride1.xml" ContentType="application/vnd.openxmlformats-officedocument.themeOverride+xml"/>
  <Override PartName="/xl/drawings/drawing2.xml" ContentType="application/vnd.openxmlformats-officedocument.drawing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theme/themeOverride2.xml" ContentType="application/vnd.openxmlformats-officedocument.themeOverride+xml"/>
  <Override PartName="/xl/drawings/drawing3.xml" ContentType="application/vnd.openxmlformats-officedocument.drawing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theme/themeOverride3.xml" ContentType="application/vnd.openxmlformats-officedocument.themeOverride+xml"/>
  <Override PartName="/xl/drawings/drawing4.xml" ContentType="application/vnd.openxmlformats-officedocument.drawing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drawings/drawing5.xml" ContentType="application/vnd.openxmlformats-officedocument.drawing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My Drive\Research\Lab Notes &amp; Protocols\2018\10 October - collagen gelatin gels (new protocol)\20181103 WT MMP-1 5.66uM col 25C\Red\"/>
    </mc:Choice>
  </mc:AlternateContent>
  <bookViews>
    <workbookView xWindow="0" yWindow="0" windowWidth="20490" windowHeight="7620"/>
  </bookViews>
  <sheets>
    <sheet name="Expt" sheetId="37" r:id="rId1"/>
    <sheet name="A" sheetId="44" r:id="rId2"/>
    <sheet name="B" sheetId="79" r:id="rId3"/>
    <sheet name="C" sheetId="80" r:id="rId4"/>
    <sheet name="α1(I)" sheetId="53" r:id="rId5"/>
    <sheet name="α2(I)" sheetId="54" r:id="rId6"/>
    <sheet name="Stain Ratios" sheetId="81" r:id="rId7"/>
  </sheets>
  <functionGroups builtInGroupCount="18"/>
  <definedNames>
    <definedName name="solver_adj" localSheetId="1" hidden="1">A!$N$3,A!$N$4,A!$N$5,A!$N$6,A!$N$7,A!$N$19,A!$N$20</definedName>
    <definedName name="solver_adj" localSheetId="2" hidden="1">B!$N$3,B!$N$4,B!$N$5,B!$N$6,B!$N$7,B!$N$19,B!$N$20</definedName>
    <definedName name="solver_adj" localSheetId="3" hidden="1">'C'!$C$6:$O$6</definedName>
    <definedName name="solver_cvg" localSheetId="1" hidden="1">0.0001</definedName>
    <definedName name="solver_cvg" localSheetId="2" hidden="1">0.0001</definedName>
    <definedName name="solver_cvg" localSheetId="3" hidden="1">0.0001</definedName>
    <definedName name="solver_drv" localSheetId="1" hidden="1">1</definedName>
    <definedName name="solver_drv" localSheetId="2" hidden="1">1</definedName>
    <definedName name="solver_drv" localSheetId="3" hidden="1">1</definedName>
    <definedName name="solver_eng" localSheetId="1" hidden="1">1</definedName>
    <definedName name="solver_eng" localSheetId="2" hidden="1">1</definedName>
    <definedName name="solver_eng" localSheetId="3" hidden="1">1</definedName>
    <definedName name="solver_est" localSheetId="1" hidden="1">1</definedName>
    <definedName name="solver_est" localSheetId="2" hidden="1">1</definedName>
    <definedName name="solver_est" localSheetId="3" hidden="1">1</definedName>
    <definedName name="solver_itr" localSheetId="1" hidden="1">2147483647</definedName>
    <definedName name="solver_itr" localSheetId="2" hidden="1">2147483647</definedName>
    <definedName name="solver_itr" localSheetId="3" hidden="1">2147483647</definedName>
    <definedName name="solver_lhs1" localSheetId="1" hidden="1">A!$C$3:$O$6</definedName>
    <definedName name="solver_lhs1" localSheetId="2" hidden="1">B!$C$3:$O$6</definedName>
    <definedName name="solver_lhs1" localSheetId="3" hidden="1">'C'!$C$3:$O$6</definedName>
    <definedName name="solver_lhs10" localSheetId="1" hidden="1">A!#REF!</definedName>
    <definedName name="solver_lhs10" localSheetId="2" hidden="1">B!#REF!</definedName>
    <definedName name="solver_lhs10" localSheetId="3" hidden="1">'C'!#REF!</definedName>
    <definedName name="solver_lhs11" localSheetId="1" hidden="1">A!#REF!</definedName>
    <definedName name="solver_lhs11" localSheetId="2" hidden="1">B!#REF!</definedName>
    <definedName name="solver_lhs11" localSheetId="3" hidden="1">'C'!#REF!</definedName>
    <definedName name="solver_lhs12" localSheetId="1" hidden="1">A!#REF!</definedName>
    <definedName name="solver_lhs12" localSheetId="2" hidden="1">B!#REF!</definedName>
    <definedName name="solver_lhs12" localSheetId="3" hidden="1">'C'!#REF!</definedName>
    <definedName name="solver_lhs13" localSheetId="1" hidden="1">A!#REF!</definedName>
    <definedName name="solver_lhs13" localSheetId="2" hidden="1">B!#REF!</definedName>
    <definedName name="solver_lhs13" localSheetId="3" hidden="1">'C'!#REF!</definedName>
    <definedName name="solver_lhs14" localSheetId="1" hidden="1">A!#REF!</definedName>
    <definedName name="solver_lhs14" localSheetId="2" hidden="1">B!#REF!</definedName>
    <definedName name="solver_lhs14" localSheetId="3" hidden="1">'C'!#REF!</definedName>
    <definedName name="solver_lhs15" localSheetId="1" hidden="1">A!#REF!</definedName>
    <definedName name="solver_lhs15" localSheetId="2" hidden="1">B!#REF!</definedName>
    <definedName name="solver_lhs15" localSheetId="3" hidden="1">'C'!#REF!</definedName>
    <definedName name="solver_lhs16" localSheetId="1" hidden="1">A!#REF!</definedName>
    <definedName name="solver_lhs16" localSheetId="2" hidden="1">B!#REF!</definedName>
    <definedName name="solver_lhs16" localSheetId="3" hidden="1">'C'!#REF!</definedName>
    <definedName name="solver_lhs17" localSheetId="1" hidden="1">A!#REF!</definedName>
    <definedName name="solver_lhs17" localSheetId="2" hidden="1">B!#REF!</definedName>
    <definedName name="solver_lhs17" localSheetId="3" hidden="1">'C'!#REF!</definedName>
    <definedName name="solver_lhs18" localSheetId="1" hidden="1">A!#REF!</definedName>
    <definedName name="solver_lhs18" localSheetId="2" hidden="1">B!#REF!</definedName>
    <definedName name="solver_lhs18" localSheetId="3" hidden="1">'C'!#REF!</definedName>
    <definedName name="solver_lhs19" localSheetId="1" hidden="1">A!#REF!</definedName>
    <definedName name="solver_lhs19" localSheetId="2" hidden="1">B!#REF!</definedName>
    <definedName name="solver_lhs19" localSheetId="3" hidden="1">'C'!#REF!</definedName>
    <definedName name="solver_lhs2" localSheetId="1" hidden="1">A!$C$229:$O$229</definedName>
    <definedName name="solver_lhs2" localSheetId="2" hidden="1">B!$C$229:$O$229</definedName>
    <definedName name="solver_lhs2" localSheetId="3" hidden="1">'C'!$C$229:$O$229</definedName>
    <definedName name="solver_lhs20" localSheetId="1" hidden="1">A!#REF!</definedName>
    <definedName name="solver_lhs20" localSheetId="2" hidden="1">B!#REF!</definedName>
    <definedName name="solver_lhs20" localSheetId="3" hidden="1">'C'!#REF!</definedName>
    <definedName name="solver_lhs3" localSheetId="1" hidden="1">A!$C$229:$O$229</definedName>
    <definedName name="solver_lhs3" localSheetId="2" hidden="1">B!$C$229:$O$229</definedName>
    <definedName name="solver_lhs3" localSheetId="3" hidden="1">'C'!$C$229:$O$229</definedName>
    <definedName name="solver_lhs4" localSheetId="1" hidden="1">A!#REF!</definedName>
    <definedName name="solver_lhs4" localSheetId="2" hidden="1">B!#REF!</definedName>
    <definedName name="solver_lhs4" localSheetId="3" hidden="1">'C'!#REF!</definedName>
    <definedName name="solver_lhs5" localSheetId="1" hidden="1">A!#REF!</definedName>
    <definedName name="solver_lhs5" localSheetId="2" hidden="1">B!#REF!</definedName>
    <definedName name="solver_lhs5" localSheetId="3" hidden="1">'C'!#REF!</definedName>
    <definedName name="solver_lhs6" localSheetId="1" hidden="1">A!#REF!</definedName>
    <definedName name="solver_lhs6" localSheetId="2" hidden="1">B!#REF!</definedName>
    <definedName name="solver_lhs6" localSheetId="3" hidden="1">'C'!#REF!</definedName>
    <definedName name="solver_lhs7" localSheetId="1" hidden="1">A!#REF!</definedName>
    <definedName name="solver_lhs7" localSheetId="2" hidden="1">B!#REF!</definedName>
    <definedName name="solver_lhs7" localSheetId="3" hidden="1">'C'!#REF!</definedName>
    <definedName name="solver_lhs8" localSheetId="1" hidden="1">A!#REF!</definedName>
    <definedName name="solver_lhs8" localSheetId="2" hidden="1">B!#REF!</definedName>
    <definedName name="solver_lhs8" localSheetId="3" hidden="1">'C'!#REF!</definedName>
    <definedName name="solver_lhs9" localSheetId="1" hidden="1">A!#REF!</definedName>
    <definedName name="solver_lhs9" localSheetId="2" hidden="1">B!#REF!</definedName>
    <definedName name="solver_lhs9" localSheetId="3" hidden="1">'C'!#REF!</definedName>
    <definedName name="solver_mip" localSheetId="1" hidden="1">2147483647</definedName>
    <definedName name="solver_mip" localSheetId="2" hidden="1">2147483647</definedName>
    <definedName name="solver_mip" localSheetId="3" hidden="1">2147483647</definedName>
    <definedName name="solver_mni" localSheetId="1" hidden="1">30</definedName>
    <definedName name="solver_mni" localSheetId="2" hidden="1">30</definedName>
    <definedName name="solver_mni" localSheetId="3" hidden="1">30</definedName>
    <definedName name="solver_mrt" localSheetId="1" hidden="1">0.075</definedName>
    <definedName name="solver_mrt" localSheetId="2" hidden="1">0.075</definedName>
    <definedName name="solver_mrt" localSheetId="3" hidden="1">0.075</definedName>
    <definedName name="solver_msl" localSheetId="1" hidden="1">2</definedName>
    <definedName name="solver_msl" localSheetId="2" hidden="1">2</definedName>
    <definedName name="solver_msl" localSheetId="3" hidden="1">2</definedName>
    <definedName name="solver_neg" localSheetId="1" hidden="1">2</definedName>
    <definedName name="solver_neg" localSheetId="2" hidden="1">2</definedName>
    <definedName name="solver_neg" localSheetId="3" hidden="1">2</definedName>
    <definedName name="solver_nod" localSheetId="1" hidden="1">2147483647</definedName>
    <definedName name="solver_nod" localSheetId="2" hidden="1">2147483647</definedName>
    <definedName name="solver_nod" localSheetId="3" hidden="1">2147483647</definedName>
    <definedName name="solver_num" localSheetId="1" hidden="1">3</definedName>
    <definedName name="solver_num" localSheetId="2" hidden="1">3</definedName>
    <definedName name="solver_num" localSheetId="3" hidden="1">3</definedName>
    <definedName name="solver_nwt" localSheetId="1" hidden="1">1</definedName>
    <definedName name="solver_nwt" localSheetId="2" hidden="1">1</definedName>
    <definedName name="solver_nwt" localSheetId="3" hidden="1">1</definedName>
    <definedName name="solver_opt" localSheetId="1" hidden="1">A!$N$2</definedName>
    <definedName name="solver_opt" localSheetId="2" hidden="1">B!$N$2</definedName>
    <definedName name="solver_opt" localSheetId="3" hidden="1">'C'!$B$2</definedName>
    <definedName name="solver_pre" localSheetId="1" hidden="1">0.000001</definedName>
    <definedName name="solver_pre" localSheetId="2" hidden="1">0.000001</definedName>
    <definedName name="solver_pre" localSheetId="3" hidden="1">0.000001</definedName>
    <definedName name="solver_rbv" localSheetId="1" hidden="1">1</definedName>
    <definedName name="solver_rbv" localSheetId="2" hidden="1">1</definedName>
    <definedName name="solver_rbv" localSheetId="3" hidden="1">1</definedName>
    <definedName name="solver_rel1" localSheetId="1" hidden="1">3</definedName>
    <definedName name="solver_rel1" localSheetId="2" hidden="1">3</definedName>
    <definedName name="solver_rel1" localSheetId="3" hidden="1">3</definedName>
    <definedName name="solver_rel10" localSheetId="1" hidden="1">1</definedName>
    <definedName name="solver_rel10" localSheetId="2" hidden="1">1</definedName>
    <definedName name="solver_rel10" localSheetId="3" hidden="1">1</definedName>
    <definedName name="solver_rel11" localSheetId="1" hidden="1">3</definedName>
    <definedName name="solver_rel11" localSheetId="2" hidden="1">3</definedName>
    <definedName name="solver_rel11" localSheetId="3" hidden="1">3</definedName>
    <definedName name="solver_rel12" localSheetId="1" hidden="1">1</definedName>
    <definedName name="solver_rel12" localSheetId="2" hidden="1">1</definedName>
    <definedName name="solver_rel12" localSheetId="3" hidden="1">1</definedName>
    <definedName name="solver_rel13" localSheetId="1" hidden="1">3</definedName>
    <definedName name="solver_rel13" localSheetId="2" hidden="1">3</definedName>
    <definedName name="solver_rel13" localSheetId="3" hidden="1">3</definedName>
    <definedName name="solver_rel14" localSheetId="1" hidden="1">1</definedName>
    <definedName name="solver_rel14" localSheetId="2" hidden="1">1</definedName>
    <definedName name="solver_rel14" localSheetId="3" hidden="1">1</definedName>
    <definedName name="solver_rel15" localSheetId="1" hidden="1">3</definedName>
    <definedName name="solver_rel15" localSheetId="2" hidden="1">3</definedName>
    <definedName name="solver_rel15" localSheetId="3" hidden="1">3</definedName>
    <definedName name="solver_rel16" localSheetId="1" hidden="1">1</definedName>
    <definedName name="solver_rel16" localSheetId="2" hidden="1">1</definedName>
    <definedName name="solver_rel16" localSheetId="3" hidden="1">1</definedName>
    <definedName name="solver_rel17" localSheetId="1" hidden="1">3</definedName>
    <definedName name="solver_rel17" localSheetId="2" hidden="1">3</definedName>
    <definedName name="solver_rel17" localSheetId="3" hidden="1">3</definedName>
    <definedName name="solver_rel18" localSheetId="1" hidden="1">3</definedName>
    <definedName name="solver_rel18" localSheetId="2" hidden="1">3</definedName>
    <definedName name="solver_rel18" localSheetId="3" hidden="1">3</definedName>
    <definedName name="solver_rel19" localSheetId="1" hidden="1">3</definedName>
    <definedName name="solver_rel19" localSheetId="2" hidden="1">3</definedName>
    <definedName name="solver_rel19" localSheetId="3" hidden="1">3</definedName>
    <definedName name="solver_rel2" localSheetId="1" hidden="1">1</definedName>
    <definedName name="solver_rel2" localSheetId="2" hidden="1">1</definedName>
    <definedName name="solver_rel2" localSheetId="3" hidden="1">1</definedName>
    <definedName name="solver_rel20" localSheetId="1" hidden="1">3</definedName>
    <definedName name="solver_rel20" localSheetId="2" hidden="1">3</definedName>
    <definedName name="solver_rel20" localSheetId="3" hidden="1">3</definedName>
    <definedName name="solver_rel3" localSheetId="1" hidden="1">3</definedName>
    <definedName name="solver_rel3" localSheetId="2" hidden="1">3</definedName>
    <definedName name="solver_rel3" localSheetId="3" hidden="1">3</definedName>
    <definedName name="solver_rel4" localSheetId="1" hidden="1">1</definedName>
    <definedName name="solver_rel4" localSheetId="2" hidden="1">1</definedName>
    <definedName name="solver_rel4" localSheetId="3" hidden="1">1</definedName>
    <definedName name="solver_rel5" localSheetId="1" hidden="1">3</definedName>
    <definedName name="solver_rel5" localSheetId="2" hidden="1">3</definedName>
    <definedName name="solver_rel5" localSheetId="3" hidden="1">3</definedName>
    <definedName name="solver_rel6" localSheetId="1" hidden="1">1</definedName>
    <definedName name="solver_rel6" localSheetId="2" hidden="1">1</definedName>
    <definedName name="solver_rel6" localSheetId="3" hidden="1">1</definedName>
    <definedName name="solver_rel7" localSheetId="1" hidden="1">3</definedName>
    <definedName name="solver_rel7" localSheetId="2" hidden="1">3</definedName>
    <definedName name="solver_rel7" localSheetId="3" hidden="1">3</definedName>
    <definedName name="solver_rel8" localSheetId="1" hidden="1">1</definedName>
    <definedName name="solver_rel8" localSheetId="2" hidden="1">1</definedName>
    <definedName name="solver_rel8" localSheetId="3" hidden="1">1</definedName>
    <definedName name="solver_rel9" localSheetId="1" hidden="1">3</definedName>
    <definedName name="solver_rel9" localSheetId="2" hidden="1">3</definedName>
    <definedName name="solver_rel9" localSheetId="3" hidden="1">3</definedName>
    <definedName name="solver_rhs1" localSheetId="1" hidden="1">0</definedName>
    <definedName name="solver_rhs1" localSheetId="2" hidden="1">0</definedName>
    <definedName name="solver_rhs1" localSheetId="3" hidden="1">0</definedName>
    <definedName name="solver_rhs10" localSheetId="1" hidden="1">5</definedName>
    <definedName name="solver_rhs10" localSheetId="2" hidden="1">5</definedName>
    <definedName name="solver_rhs10" localSheetId="3" hidden="1">5</definedName>
    <definedName name="solver_rhs11" localSheetId="1" hidden="1">4</definedName>
    <definedName name="solver_rhs11" localSheetId="2" hidden="1">4</definedName>
    <definedName name="solver_rhs11" localSheetId="3" hidden="1">4</definedName>
    <definedName name="solver_rhs12" localSheetId="1" hidden="1">5</definedName>
    <definedName name="solver_rhs12" localSheetId="2" hidden="1">5</definedName>
    <definedName name="solver_rhs12" localSheetId="3" hidden="1">5</definedName>
    <definedName name="solver_rhs13" localSheetId="1" hidden="1">4</definedName>
    <definedName name="solver_rhs13" localSheetId="2" hidden="1">4</definedName>
    <definedName name="solver_rhs13" localSheetId="3" hidden="1">4</definedName>
    <definedName name="solver_rhs14" localSheetId="1" hidden="1">5</definedName>
    <definedName name="solver_rhs14" localSheetId="2" hidden="1">5</definedName>
    <definedName name="solver_rhs14" localSheetId="3" hidden="1">5</definedName>
    <definedName name="solver_rhs15" localSheetId="1" hidden="1">4</definedName>
    <definedName name="solver_rhs15" localSheetId="2" hidden="1">4</definedName>
    <definedName name="solver_rhs15" localSheetId="3" hidden="1">4</definedName>
    <definedName name="solver_rhs16" localSheetId="1" hidden="1">5</definedName>
    <definedName name="solver_rhs16" localSheetId="2" hidden="1">5</definedName>
    <definedName name="solver_rhs16" localSheetId="3" hidden="1">5</definedName>
    <definedName name="solver_rhs17" localSheetId="1" hidden="1">4</definedName>
    <definedName name="solver_rhs17" localSheetId="2" hidden="1">4</definedName>
    <definedName name="solver_rhs17" localSheetId="3" hidden="1">4</definedName>
    <definedName name="solver_rhs18" localSheetId="1" hidden="1">4</definedName>
    <definedName name="solver_rhs18" localSheetId="2" hidden="1">4</definedName>
    <definedName name="solver_rhs18" localSheetId="3" hidden="1">4</definedName>
    <definedName name="solver_rhs19" localSheetId="1" hidden="1">4</definedName>
    <definedName name="solver_rhs19" localSheetId="2" hidden="1">4</definedName>
    <definedName name="solver_rhs19" localSheetId="3" hidden="1">4</definedName>
    <definedName name="solver_rhs2" localSheetId="1" hidden="1">100</definedName>
    <definedName name="solver_rhs2" localSheetId="2" hidden="1">100</definedName>
    <definedName name="solver_rhs2" localSheetId="3" hidden="1">100</definedName>
    <definedName name="solver_rhs20" localSheetId="1" hidden="1">4</definedName>
    <definedName name="solver_rhs20" localSheetId="2" hidden="1">4</definedName>
    <definedName name="solver_rhs20" localSheetId="3" hidden="1">4</definedName>
    <definedName name="solver_rhs3" localSheetId="1" hidden="1">25</definedName>
    <definedName name="solver_rhs3" localSheetId="2" hidden="1">25</definedName>
    <definedName name="solver_rhs3" localSheetId="3" hidden="1">25</definedName>
    <definedName name="solver_rhs4" localSheetId="1" hidden="1">55</definedName>
    <definedName name="solver_rhs4" localSheetId="2" hidden="1">55</definedName>
    <definedName name="solver_rhs4" localSheetId="3" hidden="1">55</definedName>
    <definedName name="solver_rhs5" localSheetId="1" hidden="1">45</definedName>
    <definedName name="solver_rhs5" localSheetId="2" hidden="1">45</definedName>
    <definedName name="solver_rhs5" localSheetId="3" hidden="1">45</definedName>
    <definedName name="solver_rhs6" localSheetId="1" hidden="1">85</definedName>
    <definedName name="solver_rhs6" localSheetId="2" hidden="1">85</definedName>
    <definedName name="solver_rhs6" localSheetId="3" hidden="1">85</definedName>
    <definedName name="solver_rhs7" localSheetId="1" hidden="1">65</definedName>
    <definedName name="solver_rhs7" localSheetId="2" hidden="1">65</definedName>
    <definedName name="solver_rhs7" localSheetId="3" hidden="1">65</definedName>
    <definedName name="solver_rhs8" localSheetId="1" hidden="1">115</definedName>
    <definedName name="solver_rhs8" localSheetId="2" hidden="1">115</definedName>
    <definedName name="solver_rhs8" localSheetId="3" hidden="1">115</definedName>
    <definedName name="solver_rhs9" localSheetId="1" hidden="1">105</definedName>
    <definedName name="solver_rhs9" localSheetId="2" hidden="1">105</definedName>
    <definedName name="solver_rhs9" localSheetId="3" hidden="1">105</definedName>
    <definedName name="solver_rlx" localSheetId="1" hidden="1">2</definedName>
    <definedName name="solver_rlx" localSheetId="2" hidden="1">2</definedName>
    <definedName name="solver_rlx" localSheetId="3" hidden="1">2</definedName>
    <definedName name="solver_rsd" localSheetId="1" hidden="1">0</definedName>
    <definedName name="solver_rsd" localSheetId="2" hidden="1">0</definedName>
    <definedName name="solver_rsd" localSheetId="3" hidden="1">0</definedName>
    <definedName name="solver_scl" localSheetId="1" hidden="1">1</definedName>
    <definedName name="solver_scl" localSheetId="2" hidden="1">1</definedName>
    <definedName name="solver_scl" localSheetId="3" hidden="1">1</definedName>
    <definedName name="solver_sho" localSheetId="1" hidden="1">2</definedName>
    <definedName name="solver_sho" localSheetId="2" hidden="1">2</definedName>
    <definedName name="solver_sho" localSheetId="3" hidden="1">2</definedName>
    <definedName name="solver_ssz" localSheetId="1" hidden="1">100</definedName>
    <definedName name="solver_ssz" localSheetId="2" hidden="1">100</definedName>
    <definedName name="solver_ssz" localSheetId="3" hidden="1">100</definedName>
    <definedName name="solver_tim" localSheetId="1" hidden="1">2147483647</definedName>
    <definedName name="solver_tim" localSheetId="2" hidden="1">2147483647</definedName>
    <definedName name="solver_tim" localSheetId="3" hidden="1">2147483647</definedName>
    <definedName name="solver_tol" localSheetId="1" hidden="1">0.01</definedName>
    <definedName name="solver_tol" localSheetId="2" hidden="1">0.01</definedName>
    <definedName name="solver_tol" localSheetId="3" hidden="1">0.01</definedName>
    <definedName name="solver_typ" localSheetId="1" hidden="1">2</definedName>
    <definedName name="solver_typ" localSheetId="2" hidden="1">2</definedName>
    <definedName name="solver_typ" localSheetId="3" hidden="1">2</definedName>
    <definedName name="solver_val" localSheetId="1" hidden="1">0</definedName>
    <definedName name="solver_val" localSheetId="2" hidden="1">0</definedName>
    <definedName name="solver_val" localSheetId="3" hidden="1">0</definedName>
    <definedName name="solver_ver" localSheetId="1" hidden="1">3</definedName>
    <definedName name="solver_ver" localSheetId="2" hidden="1">3</definedName>
    <definedName name="solver_ver" localSheetId="3" hidden="1">3</definedName>
  </definedNames>
  <calcPr calcId="162913"/>
</workbook>
</file>

<file path=xl/calcChain.xml><?xml version="1.0" encoding="utf-8"?>
<calcChain xmlns="http://schemas.openxmlformats.org/spreadsheetml/2006/main">
  <c r="K8" i="79" l="1"/>
  <c r="L8" i="79"/>
  <c r="M8" i="79"/>
  <c r="N8" i="79"/>
  <c r="K9" i="79"/>
  <c r="L9" i="79"/>
  <c r="M9" i="79"/>
  <c r="N9" i="79"/>
  <c r="K10" i="79"/>
  <c r="L10" i="79"/>
  <c r="M10" i="79"/>
  <c r="N10" i="79"/>
  <c r="Y5" i="80"/>
  <c r="X5" i="80" s="1"/>
  <c r="Y3" i="80"/>
  <c r="X3" i="80" s="1"/>
  <c r="AG5" i="79"/>
  <c r="AF5" i="79" s="1"/>
  <c r="Y5" i="79"/>
  <c r="X5" i="79" s="1"/>
  <c r="AG3" i="79"/>
  <c r="AF3" i="79" s="1"/>
  <c r="Y3" i="79"/>
  <c r="X3" i="79" s="1"/>
  <c r="AG5" i="80" l="1"/>
  <c r="AF5" i="80" s="1"/>
  <c r="AG3" i="80"/>
  <c r="AF3" i="80" s="1"/>
  <c r="Q232" i="80" l="1"/>
  <c r="CS227" i="80" s="1"/>
  <c r="P232" i="80"/>
  <c r="Q231" i="80"/>
  <c r="EO226" i="80" s="1"/>
  <c r="P231" i="80"/>
  <c r="EN225" i="80" s="1"/>
  <c r="O231" i="80"/>
  <c r="EM226" i="80" s="1"/>
  <c r="Q230" i="80"/>
  <c r="CC225" i="80" s="1"/>
  <c r="P230" i="80"/>
  <c r="CB197" i="80" s="1"/>
  <c r="CR227" i="80"/>
  <c r="CS226" i="80"/>
  <c r="CR226" i="80"/>
  <c r="CR225" i="80"/>
  <c r="CR224" i="80"/>
  <c r="CS223" i="80"/>
  <c r="CR223" i="80"/>
  <c r="CS222" i="80"/>
  <c r="CR222" i="80"/>
  <c r="CR221" i="80"/>
  <c r="CR220" i="80"/>
  <c r="CC220" i="80"/>
  <c r="CS219" i="80"/>
  <c r="CR219" i="80"/>
  <c r="BL219" i="80"/>
  <c r="AF219" i="80" s="1"/>
  <c r="CS218" i="80"/>
  <c r="CR218" i="80"/>
  <c r="CB218" i="80"/>
  <c r="CS217" i="80"/>
  <c r="CR217" i="80"/>
  <c r="CB217" i="80"/>
  <c r="CS216" i="80"/>
  <c r="CR216" i="80"/>
  <c r="CC216" i="80"/>
  <c r="CS215" i="80"/>
  <c r="CR215" i="80"/>
  <c r="BM215" i="80"/>
  <c r="AG215" i="80" s="1"/>
  <c r="CS214" i="80"/>
  <c r="CR214" i="80"/>
  <c r="CS213" i="80"/>
  <c r="CR213" i="80"/>
  <c r="EO212" i="80"/>
  <c r="CS212" i="80"/>
  <c r="CR212" i="80"/>
  <c r="EO211" i="80"/>
  <c r="CS211" i="80"/>
  <c r="CR211" i="80"/>
  <c r="CC211" i="80"/>
  <c r="CS210" i="80"/>
  <c r="CR210" i="80"/>
  <c r="CS209" i="80"/>
  <c r="CR209" i="80"/>
  <c r="CS208" i="80"/>
  <c r="CR208" i="80"/>
  <c r="CS207" i="80"/>
  <c r="CR207" i="80"/>
  <c r="EO206" i="80"/>
  <c r="CS206" i="80"/>
  <c r="CR206" i="80"/>
  <c r="CS205" i="80"/>
  <c r="CR205" i="80"/>
  <c r="CS204" i="80"/>
  <c r="CR204" i="80"/>
  <c r="EO203" i="80"/>
  <c r="CS203" i="80"/>
  <c r="CR203" i="80"/>
  <c r="CS202" i="80"/>
  <c r="CR202" i="80"/>
  <c r="CC202" i="80"/>
  <c r="CS201" i="80"/>
  <c r="CR201" i="80"/>
  <c r="EO200" i="80"/>
  <c r="CS200" i="80"/>
  <c r="CR200" i="80"/>
  <c r="CC200" i="80"/>
  <c r="CS199" i="80"/>
  <c r="CR199" i="80"/>
  <c r="CS198" i="80"/>
  <c r="CR198" i="80"/>
  <c r="EO197" i="80"/>
  <c r="CS197" i="80"/>
  <c r="CR197" i="80"/>
  <c r="CC197" i="80"/>
  <c r="CS196" i="80"/>
  <c r="CR196" i="80"/>
  <c r="CS195" i="80"/>
  <c r="CR195" i="80"/>
  <c r="CS194" i="80"/>
  <c r="CR194" i="80"/>
  <c r="CS193" i="80"/>
  <c r="CR193" i="80"/>
  <c r="CS192" i="80"/>
  <c r="CR192" i="80"/>
  <c r="EO191" i="80"/>
  <c r="CS191" i="80"/>
  <c r="CR191" i="80"/>
  <c r="CS190" i="80"/>
  <c r="CR190" i="80"/>
  <c r="CC190" i="80"/>
  <c r="CS189" i="80"/>
  <c r="CR189" i="80"/>
  <c r="CC189" i="80"/>
  <c r="CS188" i="80"/>
  <c r="CR188" i="80"/>
  <c r="CC188" i="80"/>
  <c r="EO187" i="80"/>
  <c r="CS187" i="80"/>
  <c r="CR187" i="80"/>
  <c r="CS186" i="80"/>
  <c r="CR186" i="80"/>
  <c r="CS185" i="80"/>
  <c r="CR185" i="80"/>
  <c r="CB185" i="80"/>
  <c r="CS184" i="80"/>
  <c r="CR184" i="80"/>
  <c r="EO183" i="80"/>
  <c r="CS183" i="80"/>
  <c r="CR183" i="80"/>
  <c r="CS182" i="80"/>
  <c r="CR182" i="80"/>
  <c r="CS181" i="80"/>
  <c r="CR181" i="80"/>
  <c r="CS180" i="80"/>
  <c r="CR180" i="80"/>
  <c r="EO179" i="80"/>
  <c r="CS179" i="80"/>
  <c r="CR179" i="80"/>
  <c r="CC179" i="80"/>
  <c r="CS178" i="80"/>
  <c r="CR178" i="80"/>
  <c r="CS177" i="80"/>
  <c r="CR177" i="80"/>
  <c r="CS176" i="80"/>
  <c r="CR176" i="80"/>
  <c r="EO175" i="80"/>
  <c r="EM175" i="80"/>
  <c r="CS175" i="80"/>
  <c r="CR175" i="80"/>
  <c r="EM174" i="80"/>
  <c r="CS174" i="80"/>
  <c r="CR174" i="80"/>
  <c r="CC174" i="80"/>
  <c r="EM173" i="80"/>
  <c r="CS173" i="80"/>
  <c r="CR173" i="80"/>
  <c r="CC173" i="80"/>
  <c r="EM172" i="80"/>
  <c r="CS172" i="80"/>
  <c r="CR172" i="80"/>
  <c r="CC172" i="80"/>
  <c r="EO171" i="80"/>
  <c r="EM171" i="80"/>
  <c r="CS171" i="80"/>
  <c r="CR171" i="80"/>
  <c r="EM170" i="80"/>
  <c r="CS170" i="80"/>
  <c r="CR170" i="80"/>
  <c r="EM169" i="80"/>
  <c r="CS169" i="80"/>
  <c r="CR169" i="80"/>
  <c r="EM168" i="80"/>
  <c r="CS168" i="80"/>
  <c r="CR168" i="80"/>
  <c r="EO167" i="80"/>
  <c r="EM167" i="80"/>
  <c r="CS167" i="80"/>
  <c r="CR167" i="80"/>
  <c r="EM166" i="80"/>
  <c r="CS166" i="80"/>
  <c r="CR166" i="80"/>
  <c r="EM165" i="80"/>
  <c r="CS165" i="80"/>
  <c r="CR165" i="80"/>
  <c r="EM164" i="80"/>
  <c r="CS164" i="80"/>
  <c r="CR164" i="80"/>
  <c r="EO163" i="80"/>
  <c r="EM163" i="80"/>
  <c r="CS163" i="80"/>
  <c r="CR163" i="80"/>
  <c r="CC163" i="80"/>
  <c r="EM162" i="80"/>
  <c r="CS162" i="80"/>
  <c r="CR162" i="80"/>
  <c r="EM161" i="80"/>
  <c r="CS161" i="80"/>
  <c r="CR161" i="80"/>
  <c r="EM160" i="80"/>
  <c r="CS160" i="80"/>
  <c r="CR160" i="80"/>
  <c r="EO159" i="80"/>
  <c r="EM159" i="80"/>
  <c r="CS159" i="80"/>
  <c r="CR159" i="80"/>
  <c r="EM158" i="80"/>
  <c r="CS158" i="80"/>
  <c r="CR158" i="80"/>
  <c r="CC158" i="80"/>
  <c r="EM157" i="80"/>
  <c r="CS157" i="80"/>
  <c r="CR157" i="80"/>
  <c r="CC157" i="80"/>
  <c r="EM156" i="80"/>
  <c r="CS156" i="80"/>
  <c r="CR156" i="80"/>
  <c r="CC156" i="80"/>
  <c r="EO155" i="80"/>
  <c r="EM155" i="80"/>
  <c r="CS155" i="80"/>
  <c r="CR155" i="80"/>
  <c r="EM154" i="80"/>
  <c r="CS154" i="80"/>
  <c r="CR154" i="80"/>
  <c r="EM153" i="80"/>
  <c r="CS153" i="80"/>
  <c r="CR153" i="80"/>
  <c r="EM152" i="80"/>
  <c r="CS152" i="80"/>
  <c r="CR152" i="80"/>
  <c r="EO151" i="80"/>
  <c r="EM151" i="80"/>
  <c r="CS151" i="80"/>
  <c r="CR151" i="80"/>
  <c r="EM150" i="80"/>
  <c r="CS150" i="80"/>
  <c r="CR150" i="80"/>
  <c r="EM149" i="80"/>
  <c r="CS149" i="80"/>
  <c r="CR149" i="80"/>
  <c r="EM148" i="80"/>
  <c r="CS148" i="80"/>
  <c r="CR148" i="80"/>
  <c r="EO147" i="80"/>
  <c r="EM147" i="80"/>
  <c r="CS147" i="80"/>
  <c r="CR147" i="80"/>
  <c r="CC147" i="80"/>
  <c r="EM146" i="80"/>
  <c r="CS146" i="80"/>
  <c r="CR146" i="80"/>
  <c r="EM145" i="80"/>
  <c r="CS145" i="80"/>
  <c r="CR145" i="80"/>
  <c r="EM144" i="80"/>
  <c r="CS144" i="80"/>
  <c r="CR144" i="80"/>
  <c r="EO143" i="80"/>
  <c r="EM143" i="80"/>
  <c r="CS143" i="80"/>
  <c r="CR143" i="80"/>
  <c r="EM142" i="80"/>
  <c r="CS142" i="80"/>
  <c r="CR142" i="80"/>
  <c r="CC142" i="80"/>
  <c r="EM141" i="80"/>
  <c r="CS141" i="80"/>
  <c r="CR141" i="80"/>
  <c r="CC141" i="80"/>
  <c r="EM140" i="80"/>
  <c r="CS140" i="80"/>
  <c r="CR140" i="80"/>
  <c r="CC140" i="80"/>
  <c r="EO139" i="80"/>
  <c r="EM139" i="80"/>
  <c r="CS139" i="80"/>
  <c r="CR139" i="80"/>
  <c r="EM138" i="80"/>
  <c r="CS138" i="80"/>
  <c r="CR138" i="80"/>
  <c r="EM137" i="80"/>
  <c r="CS137" i="80"/>
  <c r="CR137" i="80"/>
  <c r="EM136" i="80"/>
  <c r="CS136" i="80"/>
  <c r="CR136" i="80"/>
  <c r="EO135" i="80"/>
  <c r="EM135" i="80"/>
  <c r="CS135" i="80"/>
  <c r="CR135" i="80"/>
  <c r="EM134" i="80"/>
  <c r="CS134" i="80"/>
  <c r="CR134" i="80"/>
  <c r="EM133" i="80"/>
  <c r="CS133" i="80"/>
  <c r="CR133" i="80"/>
  <c r="EM132" i="80"/>
  <c r="CS132" i="80"/>
  <c r="CR132" i="80"/>
  <c r="EO131" i="80"/>
  <c r="EM131" i="80"/>
  <c r="CS131" i="80"/>
  <c r="CR131" i="80"/>
  <c r="CC131" i="80"/>
  <c r="EM130" i="80"/>
  <c r="CS130" i="80"/>
  <c r="CR130" i="80"/>
  <c r="EM129" i="80"/>
  <c r="CS129" i="80"/>
  <c r="CR129" i="80"/>
  <c r="CC129" i="80"/>
  <c r="EM128" i="80"/>
  <c r="CS128" i="80"/>
  <c r="CR128" i="80"/>
  <c r="EO127" i="80"/>
  <c r="EM127" i="80"/>
  <c r="CS127" i="80"/>
  <c r="CR127" i="80"/>
  <c r="CC127" i="80"/>
  <c r="CB127" i="80"/>
  <c r="EM126" i="80"/>
  <c r="CS126" i="80"/>
  <c r="CR126" i="80"/>
  <c r="CB126" i="80"/>
  <c r="EM125" i="80"/>
  <c r="CS125" i="80"/>
  <c r="CR125" i="80"/>
  <c r="CC125" i="80"/>
  <c r="EM124" i="80"/>
  <c r="CS124" i="80"/>
  <c r="CR124" i="80"/>
  <c r="CC124" i="80"/>
  <c r="CB124" i="80"/>
  <c r="EO123" i="80"/>
  <c r="EM123" i="80"/>
  <c r="CS123" i="80"/>
  <c r="CR123" i="80"/>
  <c r="CC123" i="80"/>
  <c r="EM122" i="80"/>
  <c r="CS122" i="80"/>
  <c r="CR122" i="80"/>
  <c r="EM121" i="80"/>
  <c r="CS121" i="80"/>
  <c r="CR121" i="80"/>
  <c r="EM120" i="80"/>
  <c r="CS120" i="80"/>
  <c r="CR120" i="80"/>
  <c r="CC120" i="80"/>
  <c r="EO119" i="80"/>
  <c r="EM119" i="80"/>
  <c r="CS119" i="80"/>
  <c r="CR119" i="80"/>
  <c r="CC119" i="80"/>
  <c r="EM118" i="80"/>
  <c r="CS118" i="80"/>
  <c r="CR118" i="80"/>
  <c r="CC118" i="80"/>
  <c r="CB118" i="80"/>
  <c r="EM117" i="80"/>
  <c r="CS117" i="80"/>
  <c r="CR117" i="80"/>
  <c r="CB117" i="80"/>
  <c r="EM116" i="80"/>
  <c r="CS116" i="80"/>
  <c r="CR116" i="80"/>
  <c r="CC116" i="80"/>
  <c r="CB116" i="80"/>
  <c r="EO115" i="80"/>
  <c r="EM115" i="80"/>
  <c r="CS115" i="80"/>
  <c r="CR115" i="80"/>
  <c r="CC115" i="80"/>
  <c r="EM114" i="80"/>
  <c r="CS114" i="80"/>
  <c r="CR114" i="80"/>
  <c r="EM113" i="80"/>
  <c r="CS113" i="80"/>
  <c r="CR113" i="80"/>
  <c r="CC113" i="80"/>
  <c r="CB113" i="80"/>
  <c r="EM112" i="80"/>
  <c r="CS112" i="80"/>
  <c r="CR112" i="80"/>
  <c r="EO111" i="80"/>
  <c r="EM111" i="80"/>
  <c r="CS111" i="80"/>
  <c r="CR111" i="80"/>
  <c r="CC111" i="80"/>
  <c r="CB111" i="80"/>
  <c r="EM110" i="80"/>
  <c r="CS110" i="80"/>
  <c r="CR110" i="80"/>
  <c r="CB110" i="80"/>
  <c r="EO109" i="80"/>
  <c r="EM109" i="80"/>
  <c r="CS109" i="80"/>
  <c r="CR109" i="80"/>
  <c r="EM108" i="80"/>
  <c r="CS108" i="80"/>
  <c r="CR108" i="80"/>
  <c r="CC108" i="80"/>
  <c r="EO107" i="80"/>
  <c r="EM107" i="80"/>
  <c r="CS107" i="80"/>
  <c r="CR107" i="80"/>
  <c r="CC107" i="80"/>
  <c r="EM106" i="80"/>
  <c r="CS106" i="80"/>
  <c r="CR106" i="80"/>
  <c r="CC106" i="80"/>
  <c r="CB106" i="80"/>
  <c r="EO105" i="80"/>
  <c r="EM105" i="80"/>
  <c r="CS105" i="80"/>
  <c r="CR105" i="80"/>
  <c r="CC105" i="80"/>
  <c r="EM104" i="80"/>
  <c r="CS104" i="80"/>
  <c r="CR104" i="80"/>
  <c r="EO103" i="80"/>
  <c r="EM103" i="80"/>
  <c r="CS103" i="80"/>
  <c r="CR103" i="80"/>
  <c r="CC103" i="80"/>
  <c r="CB103" i="80"/>
  <c r="EM102" i="80"/>
  <c r="CS102" i="80"/>
  <c r="CR102" i="80"/>
  <c r="EO101" i="80"/>
  <c r="EM101" i="80"/>
  <c r="CS101" i="80"/>
  <c r="CR101" i="80"/>
  <c r="CC101" i="80"/>
  <c r="CB101" i="80"/>
  <c r="EM100" i="80"/>
  <c r="CS100" i="80"/>
  <c r="CR100" i="80"/>
  <c r="CB100" i="80"/>
  <c r="EO99" i="80"/>
  <c r="EM99" i="80"/>
  <c r="CS99" i="80"/>
  <c r="CR99" i="80"/>
  <c r="EM98" i="80"/>
  <c r="CS98" i="80"/>
  <c r="CR98" i="80"/>
  <c r="CC98" i="80"/>
  <c r="EO97" i="80"/>
  <c r="EM97" i="80"/>
  <c r="CS97" i="80"/>
  <c r="CR97" i="80"/>
  <c r="CC97" i="80"/>
  <c r="CB97" i="80"/>
  <c r="EM96" i="80"/>
  <c r="CS96" i="80"/>
  <c r="CR96" i="80"/>
  <c r="CB96" i="80"/>
  <c r="EO95" i="80"/>
  <c r="EM95" i="80"/>
  <c r="CS95" i="80"/>
  <c r="CR95" i="80"/>
  <c r="EM94" i="80"/>
  <c r="CS94" i="80"/>
  <c r="CR94" i="80"/>
  <c r="CB94" i="80"/>
  <c r="EO93" i="80"/>
  <c r="EM93" i="80"/>
  <c r="CS93" i="80"/>
  <c r="CR93" i="80"/>
  <c r="CC93" i="80"/>
  <c r="EM92" i="80"/>
  <c r="CS92" i="80"/>
  <c r="CR92" i="80"/>
  <c r="CC92" i="80"/>
  <c r="EO91" i="80"/>
  <c r="EM91" i="80"/>
  <c r="CS91" i="80"/>
  <c r="CR91" i="80"/>
  <c r="CC91" i="80"/>
  <c r="CB91" i="80"/>
  <c r="EM90" i="80"/>
  <c r="CS90" i="80"/>
  <c r="CR90" i="80"/>
  <c r="CC90" i="80"/>
  <c r="EO89" i="80"/>
  <c r="EM89" i="80"/>
  <c r="CS89" i="80"/>
  <c r="CR89" i="80"/>
  <c r="CC89" i="80"/>
  <c r="CB89" i="80"/>
  <c r="EM88" i="80"/>
  <c r="CS88" i="80"/>
  <c r="CR88" i="80"/>
  <c r="CC88" i="80"/>
  <c r="CB88" i="80"/>
  <c r="EO87" i="80"/>
  <c r="EM87" i="80"/>
  <c r="CS87" i="80"/>
  <c r="CR87" i="80"/>
  <c r="CC87" i="80"/>
  <c r="EM86" i="80"/>
  <c r="CS86" i="80"/>
  <c r="CR86" i="80"/>
  <c r="CC86" i="80"/>
  <c r="EO85" i="80"/>
  <c r="EM85" i="80"/>
  <c r="CS85" i="80"/>
  <c r="CR85" i="80"/>
  <c r="CC85" i="80"/>
  <c r="CB85" i="80"/>
  <c r="EM84" i="80"/>
  <c r="CS84" i="80"/>
  <c r="CR84" i="80"/>
  <c r="CC84" i="80"/>
  <c r="EO83" i="80"/>
  <c r="EM83" i="80"/>
  <c r="CS83" i="80"/>
  <c r="CR83" i="80"/>
  <c r="CC83" i="80"/>
  <c r="EM82" i="80"/>
  <c r="CS82" i="80"/>
  <c r="CR82" i="80"/>
  <c r="CC82" i="80"/>
  <c r="CB82" i="80"/>
  <c r="EO81" i="80"/>
  <c r="EM81" i="80"/>
  <c r="CS81" i="80"/>
  <c r="CR81" i="80"/>
  <c r="CC81" i="80"/>
  <c r="EM80" i="80"/>
  <c r="CS80" i="80"/>
  <c r="CR80" i="80"/>
  <c r="CC80" i="80"/>
  <c r="EO79" i="80"/>
  <c r="EM79" i="80"/>
  <c r="CS79" i="80"/>
  <c r="CR79" i="80"/>
  <c r="CC79" i="80"/>
  <c r="EM78" i="80"/>
  <c r="CS78" i="80"/>
  <c r="CR78" i="80"/>
  <c r="CC78" i="80"/>
  <c r="CB78" i="80"/>
  <c r="EO77" i="80"/>
  <c r="EM77" i="80"/>
  <c r="CS77" i="80"/>
  <c r="CR77" i="80"/>
  <c r="CC77" i="80"/>
  <c r="EM76" i="80"/>
  <c r="CS76" i="80"/>
  <c r="CR76" i="80"/>
  <c r="CC76" i="80"/>
  <c r="EO75" i="80"/>
  <c r="EM75" i="80"/>
  <c r="CS75" i="80"/>
  <c r="CR75" i="80"/>
  <c r="CC75" i="80"/>
  <c r="CB75" i="80"/>
  <c r="EM74" i="80"/>
  <c r="CS74" i="80"/>
  <c r="CR74" i="80"/>
  <c r="CC74" i="80"/>
  <c r="EO73" i="80"/>
  <c r="EM73" i="80"/>
  <c r="CS73" i="80"/>
  <c r="CR73" i="80"/>
  <c r="CC73" i="80"/>
  <c r="CB73" i="80"/>
  <c r="EM72" i="80"/>
  <c r="CS72" i="80"/>
  <c r="CR72" i="80"/>
  <c r="CC72" i="80"/>
  <c r="CB72" i="80"/>
  <c r="EO71" i="80"/>
  <c r="EM71" i="80"/>
  <c r="CS71" i="80"/>
  <c r="CR71" i="80"/>
  <c r="CC71" i="80"/>
  <c r="EM70" i="80"/>
  <c r="CS70" i="80"/>
  <c r="CR70" i="80"/>
  <c r="CC70" i="80"/>
  <c r="CB70" i="80"/>
  <c r="EO69" i="80"/>
  <c r="EM69" i="80"/>
  <c r="CS69" i="80"/>
  <c r="CR69" i="80"/>
  <c r="CC69" i="80"/>
  <c r="EM68" i="80"/>
  <c r="CS68" i="80"/>
  <c r="CR68" i="80"/>
  <c r="CC68" i="80"/>
  <c r="EO67" i="80"/>
  <c r="EM67" i="80"/>
  <c r="CS67" i="80"/>
  <c r="CR67" i="80"/>
  <c r="CC67" i="80"/>
  <c r="CB67" i="80"/>
  <c r="EM66" i="80"/>
  <c r="CS66" i="80"/>
  <c r="CR66" i="80"/>
  <c r="CC66" i="80"/>
  <c r="CB66" i="80"/>
  <c r="EO65" i="80"/>
  <c r="EM65" i="80"/>
  <c r="CS65" i="80"/>
  <c r="CR65" i="80"/>
  <c r="CC65" i="80"/>
  <c r="EM64" i="80"/>
  <c r="CS64" i="80"/>
  <c r="CR64" i="80"/>
  <c r="CC64" i="80"/>
  <c r="EO63" i="80"/>
  <c r="EM63" i="80"/>
  <c r="CS63" i="80"/>
  <c r="CR63" i="80"/>
  <c r="CC63" i="80"/>
  <c r="CB63" i="80"/>
  <c r="EM62" i="80"/>
  <c r="CS62" i="80"/>
  <c r="CR62" i="80"/>
  <c r="CC62" i="80"/>
  <c r="EO61" i="80"/>
  <c r="EM61" i="80"/>
  <c r="CS61" i="80"/>
  <c r="CR61" i="80"/>
  <c r="CC61" i="80"/>
  <c r="CB61" i="80"/>
  <c r="EM60" i="80"/>
  <c r="CS60" i="80"/>
  <c r="CR60" i="80"/>
  <c r="CC60" i="80"/>
  <c r="CB60" i="80"/>
  <c r="EO59" i="80"/>
  <c r="EM59" i="80"/>
  <c r="CS59" i="80"/>
  <c r="CR59" i="80"/>
  <c r="CC59" i="80"/>
  <c r="EM58" i="80"/>
  <c r="CS58" i="80"/>
  <c r="CR58" i="80"/>
  <c r="CC58" i="80"/>
  <c r="EO57" i="80"/>
  <c r="EM57" i="80"/>
  <c r="CS57" i="80"/>
  <c r="CR57" i="80"/>
  <c r="CC57" i="80"/>
  <c r="CB57" i="80"/>
  <c r="EO56" i="80"/>
  <c r="EM56" i="80"/>
  <c r="CS56" i="80"/>
  <c r="CR56" i="80"/>
  <c r="CC56" i="80"/>
  <c r="EO55" i="80"/>
  <c r="EM55" i="80"/>
  <c r="CS55" i="80"/>
  <c r="CR55" i="80"/>
  <c r="CC55" i="80"/>
  <c r="CB55" i="80"/>
  <c r="EO54" i="80"/>
  <c r="EM54" i="80"/>
  <c r="CS54" i="80"/>
  <c r="CR54" i="80"/>
  <c r="CC54" i="80"/>
  <c r="EO53" i="80"/>
  <c r="EM53" i="80"/>
  <c r="CS53" i="80"/>
  <c r="CR53" i="80"/>
  <c r="CC53" i="80"/>
  <c r="CB53" i="80"/>
  <c r="EO52" i="80"/>
  <c r="EM52" i="80"/>
  <c r="CS52" i="80"/>
  <c r="CR52" i="80"/>
  <c r="CC52" i="80"/>
  <c r="EO51" i="80"/>
  <c r="EM51" i="80"/>
  <c r="CS51" i="80"/>
  <c r="CR51" i="80"/>
  <c r="CC51" i="80"/>
  <c r="CB51" i="80"/>
  <c r="EO50" i="80"/>
  <c r="EM50" i="80"/>
  <c r="CS50" i="80"/>
  <c r="CR50" i="80"/>
  <c r="CC50" i="80"/>
  <c r="EO49" i="80"/>
  <c r="EM49" i="80"/>
  <c r="CS49" i="80"/>
  <c r="CR49" i="80"/>
  <c r="CC49" i="80"/>
  <c r="CB49" i="80"/>
  <c r="EO48" i="80"/>
  <c r="EM48" i="80"/>
  <c r="CS48" i="80"/>
  <c r="CR48" i="80"/>
  <c r="CC48" i="80"/>
  <c r="EO47" i="80"/>
  <c r="EM47" i="80"/>
  <c r="CS47" i="80"/>
  <c r="CR47" i="80"/>
  <c r="CC47" i="80"/>
  <c r="EO46" i="80"/>
  <c r="EM46" i="80"/>
  <c r="CS46" i="80"/>
  <c r="CR46" i="80"/>
  <c r="CC46" i="80"/>
  <c r="BM46" i="80"/>
  <c r="AG46" i="80" s="1"/>
  <c r="AW46" i="80"/>
  <c r="EO45" i="80"/>
  <c r="EM45" i="80"/>
  <c r="CS45" i="80"/>
  <c r="CR45" i="80"/>
  <c r="CC45" i="80"/>
  <c r="BM45" i="80"/>
  <c r="AG45" i="80" s="1"/>
  <c r="AW45" i="80"/>
  <c r="EO44" i="80"/>
  <c r="EM44" i="80"/>
  <c r="CS44" i="80"/>
  <c r="CR44" i="80"/>
  <c r="CC44" i="80"/>
  <c r="BM44" i="80"/>
  <c r="AG44" i="80" s="1"/>
  <c r="AW44" i="80"/>
  <c r="EO43" i="80"/>
  <c r="EM43" i="80"/>
  <c r="CS43" i="80"/>
  <c r="CR43" i="80"/>
  <c r="CC43" i="80"/>
  <c r="BM43" i="80"/>
  <c r="AG43" i="80" s="1"/>
  <c r="AW43" i="80"/>
  <c r="EO42" i="80"/>
  <c r="EM42" i="80"/>
  <c r="CS42" i="80"/>
  <c r="CR42" i="80"/>
  <c r="CC42" i="80"/>
  <c r="CB42" i="80"/>
  <c r="BM42" i="80"/>
  <c r="AG42" i="80" s="1"/>
  <c r="AW42" i="80"/>
  <c r="EO41" i="80"/>
  <c r="EM41" i="80"/>
  <c r="CS41" i="80"/>
  <c r="CR41" i="80"/>
  <c r="CC41" i="80"/>
  <c r="CB41" i="80"/>
  <c r="BM41" i="80"/>
  <c r="AG41" i="80" s="1"/>
  <c r="AW41" i="80"/>
  <c r="EO40" i="80"/>
  <c r="EM40" i="80"/>
  <c r="CS40" i="80"/>
  <c r="CR40" i="80"/>
  <c r="CC40" i="80"/>
  <c r="CB40" i="80"/>
  <c r="BM40" i="80"/>
  <c r="AG40" i="80" s="1"/>
  <c r="AW40" i="80"/>
  <c r="EO39" i="80"/>
  <c r="EM39" i="80"/>
  <c r="CS39" i="80"/>
  <c r="CR39" i="80"/>
  <c r="CC39" i="80"/>
  <c r="BM39" i="80"/>
  <c r="AG39" i="80" s="1"/>
  <c r="AW39" i="80"/>
  <c r="EO38" i="80"/>
  <c r="EM38" i="80"/>
  <c r="CS38" i="80"/>
  <c r="CR38" i="80"/>
  <c r="CC38" i="80"/>
  <c r="CB38" i="80"/>
  <c r="BM38" i="80"/>
  <c r="AG38" i="80" s="1"/>
  <c r="AW38" i="80"/>
  <c r="AV38" i="80"/>
  <c r="EO37" i="80"/>
  <c r="EM37" i="80"/>
  <c r="CS37" i="80"/>
  <c r="CR37" i="80"/>
  <c r="CC37" i="80"/>
  <c r="BM37" i="80"/>
  <c r="AG37" i="80" s="1"/>
  <c r="AW37" i="80"/>
  <c r="AV37" i="80"/>
  <c r="EO36" i="80"/>
  <c r="EM36" i="80"/>
  <c r="CS36" i="80"/>
  <c r="CR36" i="80"/>
  <c r="CC36" i="80"/>
  <c r="BM36" i="80"/>
  <c r="AG36" i="80" s="1"/>
  <c r="BL36" i="80"/>
  <c r="AF36" i="80" s="1"/>
  <c r="AW36" i="80"/>
  <c r="EO35" i="80"/>
  <c r="EM35" i="80"/>
  <c r="CS35" i="80"/>
  <c r="CR35" i="80"/>
  <c r="CC35" i="80"/>
  <c r="BM35" i="80"/>
  <c r="AG35" i="80" s="1"/>
  <c r="AW35" i="80"/>
  <c r="EO34" i="80"/>
  <c r="EM34" i="80"/>
  <c r="CS34" i="80"/>
  <c r="CR34" i="80"/>
  <c r="CC34" i="80"/>
  <c r="CB34" i="80"/>
  <c r="BM34" i="80"/>
  <c r="AG34" i="80" s="1"/>
  <c r="AW34" i="80"/>
  <c r="AV34" i="80"/>
  <c r="EO33" i="80"/>
  <c r="EM33" i="80"/>
  <c r="CS33" i="80"/>
  <c r="CR33" i="80"/>
  <c r="CC33" i="80"/>
  <c r="BM33" i="80"/>
  <c r="AG33" i="80" s="1"/>
  <c r="AW33" i="80"/>
  <c r="EO32" i="80"/>
  <c r="EM32" i="80"/>
  <c r="CS32" i="80"/>
  <c r="CR32" i="80"/>
  <c r="CC32" i="80"/>
  <c r="CB32" i="80"/>
  <c r="BM32" i="80"/>
  <c r="AG32" i="80" s="1"/>
  <c r="AW32" i="80"/>
  <c r="AV32" i="80"/>
  <c r="EO31" i="80"/>
  <c r="EM31" i="80"/>
  <c r="CS31" i="80"/>
  <c r="CR31" i="80"/>
  <c r="CC31" i="80"/>
  <c r="BM31" i="80"/>
  <c r="AG31" i="80" s="1"/>
  <c r="AW31" i="80"/>
  <c r="EO30" i="80"/>
  <c r="EM30" i="80"/>
  <c r="CS30" i="80"/>
  <c r="CR30" i="80"/>
  <c r="CC30" i="80"/>
  <c r="BM30" i="80"/>
  <c r="AG30" i="80" s="1"/>
  <c r="AW30" i="80"/>
  <c r="EO29" i="80"/>
  <c r="EM29" i="80"/>
  <c r="CS29" i="80"/>
  <c r="CR29" i="80"/>
  <c r="CC29" i="80"/>
  <c r="BM29" i="80"/>
  <c r="AG29" i="80" s="1"/>
  <c r="AW29" i="80"/>
  <c r="EO28" i="80"/>
  <c r="EM28" i="80"/>
  <c r="CS28" i="80"/>
  <c r="CR28" i="80"/>
  <c r="CC28" i="80"/>
  <c r="BM28" i="80"/>
  <c r="AG28" i="80" s="1"/>
  <c r="AW28" i="80"/>
  <c r="EO27" i="80"/>
  <c r="EM27" i="80"/>
  <c r="CS27" i="80"/>
  <c r="CR27" i="80"/>
  <c r="CC27" i="80"/>
  <c r="BM27" i="80"/>
  <c r="AG27" i="80" s="1"/>
  <c r="AW27" i="80"/>
  <c r="AV26" i="80"/>
  <c r="BL26" i="80" s="1"/>
  <c r="CB26" i="80" s="1"/>
  <c r="CR26" i="80" s="1"/>
  <c r="DH26" i="80" s="1"/>
  <c r="DX26" i="80" s="1"/>
  <c r="EN26" i="80" s="1"/>
  <c r="AG26" i="80"/>
  <c r="AW26" i="80" s="1"/>
  <c r="BM26" i="80" s="1"/>
  <c r="CC26" i="80" s="1"/>
  <c r="CS26" i="80" s="1"/>
  <c r="DI26" i="80" s="1"/>
  <c r="DY26" i="80" s="1"/>
  <c r="EO26" i="80" s="1"/>
  <c r="AF26" i="80"/>
  <c r="O18" i="80"/>
  <c r="N18" i="80" s="1"/>
  <c r="O17" i="80"/>
  <c r="M17" i="80" s="1"/>
  <c r="O16" i="80"/>
  <c r="L16" i="80" s="1"/>
  <c r="O15" i="80"/>
  <c r="N15" i="80" s="1"/>
  <c r="O14" i="80"/>
  <c r="O232" i="80" s="1"/>
  <c r="N14" i="80"/>
  <c r="M14" i="80"/>
  <c r="L14" i="80"/>
  <c r="K14" i="80"/>
  <c r="J14" i="80"/>
  <c r="I14" i="80"/>
  <c r="H14" i="80"/>
  <c r="G14" i="80"/>
  <c r="F14" i="80"/>
  <c r="E14" i="80"/>
  <c r="D14" i="80"/>
  <c r="C14" i="80"/>
  <c r="O13" i="80"/>
  <c r="N13" i="80"/>
  <c r="M13" i="80"/>
  <c r="L13" i="80"/>
  <c r="K13" i="80"/>
  <c r="J13" i="80"/>
  <c r="I13" i="80"/>
  <c r="H13" i="80"/>
  <c r="G13" i="80"/>
  <c r="F13" i="80"/>
  <c r="E13" i="80"/>
  <c r="D13" i="80"/>
  <c r="C13" i="80"/>
  <c r="O12" i="80"/>
  <c r="N12" i="80"/>
  <c r="M12" i="80"/>
  <c r="L12" i="80"/>
  <c r="K12" i="80"/>
  <c r="J12" i="80"/>
  <c r="I12" i="80"/>
  <c r="H12" i="80"/>
  <c r="G12" i="80"/>
  <c r="F12" i="80"/>
  <c r="E12" i="80"/>
  <c r="D12" i="80"/>
  <c r="C12" i="80"/>
  <c r="O11" i="80"/>
  <c r="N11" i="80"/>
  <c r="M11" i="80"/>
  <c r="L11" i="80"/>
  <c r="K11" i="80"/>
  <c r="J11" i="80"/>
  <c r="I11" i="80"/>
  <c r="H11" i="80"/>
  <c r="G11" i="80"/>
  <c r="F11" i="80"/>
  <c r="E11" i="80"/>
  <c r="D11" i="80"/>
  <c r="C11" i="80"/>
  <c r="N10" i="80"/>
  <c r="M10" i="80"/>
  <c r="L10" i="80"/>
  <c r="K10" i="80"/>
  <c r="J10" i="80"/>
  <c r="I10" i="80"/>
  <c r="H10" i="80"/>
  <c r="G10" i="80"/>
  <c r="F10" i="80"/>
  <c r="E10" i="80"/>
  <c r="D10" i="80"/>
  <c r="C10" i="80"/>
  <c r="N9" i="80"/>
  <c r="M9" i="80"/>
  <c r="L9" i="80"/>
  <c r="K9" i="80"/>
  <c r="J9" i="80"/>
  <c r="I9" i="80"/>
  <c r="H9" i="80"/>
  <c r="G9" i="80"/>
  <c r="F9" i="80"/>
  <c r="E9" i="80"/>
  <c r="D9" i="80"/>
  <c r="C9" i="80"/>
  <c r="N8" i="80"/>
  <c r="N231" i="80" s="1"/>
  <c r="EL66" i="80" s="1"/>
  <c r="M8" i="80"/>
  <c r="M231" i="80" s="1"/>
  <c r="EK66" i="80" s="1"/>
  <c r="L8" i="80"/>
  <c r="L231" i="80" s="1"/>
  <c r="EJ45" i="80" s="1"/>
  <c r="K8" i="80"/>
  <c r="K231" i="80" s="1"/>
  <c r="EI67" i="80" s="1"/>
  <c r="J8" i="80"/>
  <c r="I8" i="80"/>
  <c r="I231" i="80" s="1"/>
  <c r="EG67" i="80" s="1"/>
  <c r="H8" i="80"/>
  <c r="H231" i="80" s="1"/>
  <c r="EF47" i="80" s="1"/>
  <c r="G8" i="80"/>
  <c r="G231" i="80" s="1"/>
  <c r="F8" i="80"/>
  <c r="E8" i="80"/>
  <c r="E231" i="80" s="1"/>
  <c r="EC66" i="80" s="1"/>
  <c r="D8" i="80"/>
  <c r="D231" i="80" s="1"/>
  <c r="EB48" i="80" s="1"/>
  <c r="C8" i="80"/>
  <c r="C231" i="80" s="1"/>
  <c r="EA68" i="80" s="1"/>
  <c r="L22" i="80"/>
  <c r="L6" i="54" s="1"/>
  <c r="M21" i="80"/>
  <c r="M6" i="53" s="1"/>
  <c r="Q232" i="79"/>
  <c r="CS202" i="79" s="1"/>
  <c r="P232" i="79"/>
  <c r="CR225" i="79" s="1"/>
  <c r="Q231" i="79"/>
  <c r="EO226" i="79" s="1"/>
  <c r="P231" i="79"/>
  <c r="EN227" i="79" s="1"/>
  <c r="O231" i="79"/>
  <c r="EM225" i="79" s="1"/>
  <c r="Q230" i="79"/>
  <c r="CC221" i="79" s="1"/>
  <c r="P230" i="79"/>
  <c r="CB227" i="79" s="1"/>
  <c r="CC190" i="79"/>
  <c r="CB163" i="79"/>
  <c r="CR138" i="79"/>
  <c r="CC113" i="79"/>
  <c r="AV26" i="79"/>
  <c r="BL26" i="79" s="1"/>
  <c r="CB26" i="79" s="1"/>
  <c r="CR26" i="79" s="1"/>
  <c r="DH26" i="79" s="1"/>
  <c r="DX26" i="79" s="1"/>
  <c r="EN26" i="79" s="1"/>
  <c r="AG26" i="79"/>
  <c r="AW26" i="79" s="1"/>
  <c r="BM26" i="79" s="1"/>
  <c r="CC26" i="79" s="1"/>
  <c r="CS26" i="79" s="1"/>
  <c r="DI26" i="79" s="1"/>
  <c r="DY26" i="79" s="1"/>
  <c r="EO26" i="79" s="1"/>
  <c r="AF26" i="79"/>
  <c r="O18" i="79"/>
  <c r="N18" i="79" s="1"/>
  <c r="O17" i="79"/>
  <c r="N17" i="79" s="1"/>
  <c r="O16" i="79"/>
  <c r="L16" i="79" s="1"/>
  <c r="O15" i="79"/>
  <c r="M15" i="79" s="1"/>
  <c r="O14" i="79"/>
  <c r="O232" i="79" s="1"/>
  <c r="N14" i="79"/>
  <c r="M14" i="79"/>
  <c r="L14" i="79"/>
  <c r="K14" i="79"/>
  <c r="J14" i="79"/>
  <c r="I14" i="79"/>
  <c r="H14" i="79"/>
  <c r="G14" i="79"/>
  <c r="F14" i="79"/>
  <c r="E14" i="79"/>
  <c r="D14" i="79"/>
  <c r="C14" i="79"/>
  <c r="O13" i="79"/>
  <c r="N13" i="79"/>
  <c r="M13" i="79"/>
  <c r="L13" i="79"/>
  <c r="K13" i="79"/>
  <c r="J13" i="79"/>
  <c r="I13" i="79"/>
  <c r="H13" i="79"/>
  <c r="G13" i="79"/>
  <c r="F13" i="79"/>
  <c r="E13" i="79"/>
  <c r="D13" i="79"/>
  <c r="C13" i="79"/>
  <c r="O12" i="79"/>
  <c r="N12" i="79"/>
  <c r="M12" i="79"/>
  <c r="L12" i="79"/>
  <c r="K12" i="79"/>
  <c r="J12" i="79"/>
  <c r="I12" i="79"/>
  <c r="H12" i="79"/>
  <c r="G12" i="79"/>
  <c r="F12" i="79"/>
  <c r="E12" i="79"/>
  <c r="D12" i="79"/>
  <c r="C12" i="79"/>
  <c r="O11" i="79"/>
  <c r="N11" i="79"/>
  <c r="M11" i="79"/>
  <c r="L11" i="79"/>
  <c r="K11" i="79"/>
  <c r="J11" i="79"/>
  <c r="I11" i="79"/>
  <c r="H11" i="79"/>
  <c r="G11" i="79"/>
  <c r="F11" i="79"/>
  <c r="E11" i="79"/>
  <c r="D11" i="79"/>
  <c r="C11" i="79"/>
  <c r="J10" i="79"/>
  <c r="I10" i="79"/>
  <c r="H10" i="79"/>
  <c r="G10" i="79"/>
  <c r="F10" i="79"/>
  <c r="E10" i="79"/>
  <c r="D10" i="79"/>
  <c r="C10" i="79"/>
  <c r="J9" i="79"/>
  <c r="I9" i="79"/>
  <c r="H9" i="79"/>
  <c r="G9" i="79"/>
  <c r="F9" i="79"/>
  <c r="E9" i="79"/>
  <c r="D9" i="79"/>
  <c r="C9" i="79"/>
  <c r="M231" i="79"/>
  <c r="EK52" i="79" s="1"/>
  <c r="J8" i="79"/>
  <c r="I8" i="79"/>
  <c r="H8" i="79"/>
  <c r="G8" i="79"/>
  <c r="F8" i="79"/>
  <c r="E8" i="79"/>
  <c r="D8" i="79"/>
  <c r="C8" i="79"/>
  <c r="L22" i="79"/>
  <c r="L5" i="54" s="1"/>
  <c r="M21" i="79"/>
  <c r="M5" i="53" s="1"/>
  <c r="EM176" i="80" l="1"/>
  <c r="EM178" i="80"/>
  <c r="F231" i="80"/>
  <c r="ED66" i="80" s="1"/>
  <c r="EM179" i="80"/>
  <c r="EM180" i="80"/>
  <c r="EM177" i="80"/>
  <c r="EM183" i="80"/>
  <c r="EM186" i="80"/>
  <c r="EM194" i="80"/>
  <c r="EM199" i="80"/>
  <c r="EM200" i="80"/>
  <c r="EM201" i="80"/>
  <c r="EM202" i="80"/>
  <c r="EM198" i="80"/>
  <c r="EM204" i="80"/>
  <c r="EM193" i="80"/>
  <c r="EM217" i="80"/>
  <c r="EM218" i="80"/>
  <c r="EM219" i="80"/>
  <c r="CB198" i="80"/>
  <c r="CB199" i="80"/>
  <c r="CB203" i="80"/>
  <c r="CB204" i="80"/>
  <c r="CB205" i="80"/>
  <c r="CB212" i="80"/>
  <c r="BL213" i="80"/>
  <c r="AF213" i="80" s="1"/>
  <c r="CB194" i="80"/>
  <c r="F231" i="79"/>
  <c r="ED63" i="79" s="1"/>
  <c r="J231" i="79"/>
  <c r="EH64" i="79" s="1"/>
  <c r="L231" i="79"/>
  <c r="EJ37" i="79" s="1"/>
  <c r="D231" i="79"/>
  <c r="EB39" i="79" s="1"/>
  <c r="EM99" i="79"/>
  <c r="EM85" i="79"/>
  <c r="EM140" i="79"/>
  <c r="EM28" i="79"/>
  <c r="EM30" i="79"/>
  <c r="EM55" i="79"/>
  <c r="EM71" i="79"/>
  <c r="EM29" i="79"/>
  <c r="EM51" i="79"/>
  <c r="EM67" i="79"/>
  <c r="EM81" i="79"/>
  <c r="EM95" i="79"/>
  <c r="EM112" i="79"/>
  <c r="EM168" i="79"/>
  <c r="EM38" i="79"/>
  <c r="EM59" i="79"/>
  <c r="EM75" i="79"/>
  <c r="EM86" i="79"/>
  <c r="EM104" i="79"/>
  <c r="EM124" i="79"/>
  <c r="EM146" i="79"/>
  <c r="EM192" i="79"/>
  <c r="EM41" i="79"/>
  <c r="EM63" i="79"/>
  <c r="EM76" i="79"/>
  <c r="EM90" i="79"/>
  <c r="EM108" i="79"/>
  <c r="EM128" i="79"/>
  <c r="G231" i="79"/>
  <c r="EE28" i="79" s="1"/>
  <c r="E231" i="79"/>
  <c r="EC221" i="79" s="1"/>
  <c r="AW217" i="80"/>
  <c r="EO30" i="79"/>
  <c r="EO39" i="79"/>
  <c r="AV222" i="80"/>
  <c r="BL27" i="80"/>
  <c r="AF27" i="80" s="1"/>
  <c r="BL28" i="80"/>
  <c r="AF28" i="80" s="1"/>
  <c r="BL29" i="80"/>
  <c r="AF29" i="80" s="1"/>
  <c r="BL30" i="80"/>
  <c r="AF30" i="80" s="1"/>
  <c r="BL31" i="80"/>
  <c r="AF31" i="80" s="1"/>
  <c r="CB36" i="80"/>
  <c r="CB48" i="80"/>
  <c r="CB52" i="80"/>
  <c r="CB54" i="80"/>
  <c r="CB65" i="80"/>
  <c r="CB71" i="80"/>
  <c r="CB77" i="80"/>
  <c r="CB80" i="80"/>
  <c r="CB83" i="80"/>
  <c r="CB86" i="80"/>
  <c r="CB93" i="80"/>
  <c r="CB98" i="80"/>
  <c r="CB105" i="80"/>
  <c r="CB108" i="80"/>
  <c r="CB114" i="80"/>
  <c r="CB115" i="80"/>
  <c r="CB123" i="80"/>
  <c r="CB129" i="80"/>
  <c r="CB133" i="80"/>
  <c r="CB134" i="80"/>
  <c r="CB136" i="80"/>
  <c r="CB137" i="80"/>
  <c r="CB184" i="80"/>
  <c r="CB188" i="80"/>
  <c r="CB33" i="80"/>
  <c r="BL34" i="80"/>
  <c r="AF34" i="80" s="1"/>
  <c r="AV36" i="80"/>
  <c r="CB50" i="80"/>
  <c r="CB56" i="80"/>
  <c r="CB58" i="80"/>
  <c r="BL32" i="80"/>
  <c r="AF32" i="80" s="1"/>
  <c r="AV33" i="80"/>
  <c r="BL35" i="80"/>
  <c r="AF35" i="80" s="1"/>
  <c r="CB37" i="80"/>
  <c r="BL38" i="80"/>
  <c r="AF38" i="80" s="1"/>
  <c r="CB44" i="80"/>
  <c r="CB45" i="80"/>
  <c r="CB46" i="80"/>
  <c r="CB62" i="80"/>
  <c r="CB68" i="80"/>
  <c r="CB74" i="80"/>
  <c r="CB81" i="80"/>
  <c r="CB90" i="80"/>
  <c r="CB99" i="80"/>
  <c r="CB109" i="80"/>
  <c r="CB120" i="80"/>
  <c r="AV211" i="80"/>
  <c r="CB214" i="80"/>
  <c r="CR41" i="79"/>
  <c r="EN161" i="79"/>
  <c r="EN75" i="79"/>
  <c r="CB78" i="79"/>
  <c r="CB35" i="79"/>
  <c r="CB48" i="79"/>
  <c r="CB40" i="79"/>
  <c r="CB38" i="79"/>
  <c r="CB49" i="79"/>
  <c r="CB102" i="79"/>
  <c r="CB50" i="79"/>
  <c r="CB94" i="79"/>
  <c r="CB31" i="79"/>
  <c r="CB46" i="79"/>
  <c r="CB86" i="79"/>
  <c r="BL30" i="79"/>
  <c r="AF30" i="79" s="1"/>
  <c r="CR31" i="79"/>
  <c r="CR106" i="79"/>
  <c r="CC52" i="79"/>
  <c r="CR123" i="79"/>
  <c r="CR27" i="79"/>
  <c r="CB32" i="79"/>
  <c r="CB45" i="79"/>
  <c r="CC49" i="79"/>
  <c r="CR89" i="79"/>
  <c r="CR203" i="79"/>
  <c r="CB121" i="80"/>
  <c r="CB130" i="80"/>
  <c r="CB131" i="80"/>
  <c r="CB140" i="80"/>
  <c r="CB146" i="80"/>
  <c r="CB147" i="80"/>
  <c r="CB156" i="80"/>
  <c r="CB162" i="80"/>
  <c r="CB163" i="80"/>
  <c r="CB172" i="80"/>
  <c r="CB178" i="80"/>
  <c r="CB179" i="80"/>
  <c r="CB182" i="80"/>
  <c r="AV208" i="80"/>
  <c r="AV209" i="80"/>
  <c r="BL210" i="80"/>
  <c r="AF210" i="80" s="1"/>
  <c r="CB211" i="80"/>
  <c r="CR75" i="79"/>
  <c r="CR59" i="79"/>
  <c r="CC68" i="79"/>
  <c r="CR155" i="79"/>
  <c r="CR173" i="79"/>
  <c r="CB143" i="80"/>
  <c r="CB149" i="80"/>
  <c r="CB150" i="80"/>
  <c r="CB152" i="80"/>
  <c r="CB153" i="80"/>
  <c r="CB159" i="80"/>
  <c r="CB165" i="80"/>
  <c r="CB166" i="80"/>
  <c r="CB168" i="80"/>
  <c r="CB169" i="80"/>
  <c r="CB175" i="80"/>
  <c r="CB181" i="80"/>
  <c r="CB191" i="80"/>
  <c r="AV207" i="80"/>
  <c r="CB208" i="80"/>
  <c r="CB209" i="80"/>
  <c r="AV212" i="80"/>
  <c r="AV214" i="80"/>
  <c r="BL215" i="80"/>
  <c r="AF215" i="80" s="1"/>
  <c r="BL216" i="80"/>
  <c r="AF216" i="80" s="1"/>
  <c r="CC46" i="79"/>
  <c r="CC54" i="79"/>
  <c r="CC70" i="79"/>
  <c r="CC83" i="79"/>
  <c r="CC95" i="79"/>
  <c r="CR115" i="79"/>
  <c r="CR147" i="79"/>
  <c r="CC166" i="79"/>
  <c r="CC35" i="79"/>
  <c r="CR64" i="79"/>
  <c r="CC86" i="79"/>
  <c r="CR130" i="79"/>
  <c r="CC158" i="79"/>
  <c r="CR177" i="79"/>
  <c r="CR209" i="79"/>
  <c r="AW29" i="79"/>
  <c r="CR32" i="79"/>
  <c r="CR36" i="79"/>
  <c r="CC43" i="79"/>
  <c r="CR50" i="79"/>
  <c r="CC61" i="79"/>
  <c r="CR66" i="79"/>
  <c r="CR79" i="79"/>
  <c r="CC85" i="79"/>
  <c r="CC91" i="79"/>
  <c r="CR104" i="79"/>
  <c r="CR111" i="79"/>
  <c r="CC118" i="79"/>
  <c r="CR125" i="79"/>
  <c r="CC133" i="79"/>
  <c r="CR143" i="79"/>
  <c r="CC150" i="79"/>
  <c r="CC161" i="79"/>
  <c r="CR181" i="79"/>
  <c r="CC193" i="79"/>
  <c r="CR217" i="79"/>
  <c r="CC34" i="79"/>
  <c r="AV38" i="79"/>
  <c r="CR57" i="79"/>
  <c r="CC63" i="79"/>
  <c r="CR73" i="79"/>
  <c r="CR76" i="79"/>
  <c r="CR81" i="79"/>
  <c r="CR87" i="79"/>
  <c r="CR93" i="79"/>
  <c r="CR97" i="79"/>
  <c r="CC121" i="79"/>
  <c r="CR128" i="79"/>
  <c r="CC136" i="79"/>
  <c r="CC146" i="79"/>
  <c r="CC153" i="79"/>
  <c r="CR169" i="79"/>
  <c r="CR185" i="79"/>
  <c r="CR198" i="79"/>
  <c r="CC28" i="79"/>
  <c r="CC30" i="79"/>
  <c r="AV31" i="79"/>
  <c r="AV32" i="79"/>
  <c r="BL33" i="79"/>
  <c r="AF33" i="79" s="1"/>
  <c r="CR35" i="79"/>
  <c r="BL37" i="79"/>
  <c r="AF37" i="79" s="1"/>
  <c r="CC39" i="79"/>
  <c r="CR43" i="79"/>
  <c r="CR46" i="79"/>
  <c r="CR49" i="79"/>
  <c r="CR52" i="79"/>
  <c r="CC56" i="79"/>
  <c r="CR61" i="79"/>
  <c r="CC65" i="79"/>
  <c r="CC67" i="79"/>
  <c r="CR68" i="79"/>
  <c r="CR70" i="79"/>
  <c r="CC72" i="79"/>
  <c r="CC74" i="79"/>
  <c r="CC78" i="79"/>
  <c r="CC80" i="79"/>
  <c r="CR83" i="79"/>
  <c r="CR85" i="79"/>
  <c r="CR86" i="79"/>
  <c r="CC88" i="79"/>
  <c r="CC90" i="79"/>
  <c r="CR91" i="79"/>
  <c r="CC98" i="79"/>
  <c r="CC100" i="79"/>
  <c r="CR102" i="79"/>
  <c r="CC107" i="79"/>
  <c r="CR109" i="79"/>
  <c r="CC112" i="79"/>
  <c r="CR113" i="79"/>
  <c r="CC116" i="79"/>
  <c r="CC119" i="79"/>
  <c r="CR121" i="79"/>
  <c r="CC124" i="79"/>
  <c r="CR126" i="79"/>
  <c r="CC131" i="79"/>
  <c r="CC134" i="79"/>
  <c r="CR136" i="79"/>
  <c r="CC139" i="79"/>
  <c r="CR141" i="79"/>
  <c r="CC144" i="79"/>
  <c r="CR146" i="79"/>
  <c r="CC148" i="79"/>
  <c r="CC151" i="79"/>
  <c r="CR153" i="79"/>
  <c r="CC156" i="79"/>
  <c r="CC159" i="79"/>
  <c r="CR161" i="79"/>
  <c r="CC163" i="79"/>
  <c r="CC167" i="79"/>
  <c r="CR170" i="79"/>
  <c r="CR174" i="79"/>
  <c r="CR178" i="79"/>
  <c r="CR182" i="79"/>
  <c r="CR186" i="79"/>
  <c r="CR191" i="79"/>
  <c r="CR194" i="79"/>
  <c r="CR199" i="79"/>
  <c r="CC205" i="79"/>
  <c r="CR211" i="79"/>
  <c r="CR220" i="79"/>
  <c r="CC29" i="79"/>
  <c r="CR34" i="79"/>
  <c r="CC40" i="79"/>
  <c r="CC45" i="79"/>
  <c r="CC48" i="79"/>
  <c r="CC51" i="79"/>
  <c r="CR54" i="79"/>
  <c r="CC58" i="79"/>
  <c r="CR63" i="79"/>
  <c r="CR28" i="79"/>
  <c r="CR29" i="79"/>
  <c r="CR30" i="79"/>
  <c r="CC33" i="79"/>
  <c r="AV35" i="79"/>
  <c r="BL36" i="79"/>
  <c r="AF36" i="79" s="1"/>
  <c r="CC37" i="79"/>
  <c r="CC38" i="79"/>
  <c r="CR39" i="79"/>
  <c r="CR40" i="79"/>
  <c r="CC42" i="79"/>
  <c r="CC44" i="79"/>
  <c r="CR45" i="79"/>
  <c r="CC47" i="79"/>
  <c r="CR48" i="79"/>
  <c r="CR51" i="79"/>
  <c r="CC53" i="79"/>
  <c r="CC55" i="79"/>
  <c r="CR56" i="79"/>
  <c r="CR58" i="79"/>
  <c r="CC60" i="79"/>
  <c r="CC62" i="79"/>
  <c r="CR65" i="79"/>
  <c r="CR67" i="79"/>
  <c r="CC69" i="79"/>
  <c r="CC71" i="79"/>
  <c r="CR72" i="79"/>
  <c r="CR74" i="79"/>
  <c r="CC77" i="79"/>
  <c r="CR78" i="79"/>
  <c r="CR80" i="79"/>
  <c r="CC82" i="79"/>
  <c r="CC84" i="79"/>
  <c r="CR88" i="79"/>
  <c r="CR90" i="79"/>
  <c r="CR92" i="79"/>
  <c r="CC94" i="79"/>
  <c r="CC96" i="79"/>
  <c r="CR98" i="79"/>
  <c r="CC101" i="79"/>
  <c r="CC103" i="79"/>
  <c r="CC105" i="79"/>
  <c r="CC108" i="79"/>
  <c r="CC110" i="79"/>
  <c r="CR112" i="79"/>
  <c r="CC114" i="79"/>
  <c r="CC117" i="79"/>
  <c r="CR119" i="79"/>
  <c r="CC122" i="79"/>
  <c r="CC127" i="79"/>
  <c r="CC129" i="79"/>
  <c r="CC132" i="79"/>
  <c r="CR134" i="79"/>
  <c r="CC137" i="79"/>
  <c r="CC140" i="79"/>
  <c r="CC142" i="79"/>
  <c r="CR144" i="79"/>
  <c r="CC149" i="79"/>
  <c r="CR151" i="79"/>
  <c r="CC154" i="79"/>
  <c r="CC157" i="79"/>
  <c r="CR159" i="79"/>
  <c r="CC164" i="79"/>
  <c r="CC168" i="79"/>
  <c r="CR171" i="79"/>
  <c r="CR175" i="79"/>
  <c r="CR179" i="79"/>
  <c r="CR183" i="79"/>
  <c r="CR187" i="79"/>
  <c r="CR192" i="79"/>
  <c r="CR195" i="79"/>
  <c r="CC201" i="79"/>
  <c r="CR206" i="79"/>
  <c r="CR213" i="79"/>
  <c r="CR223" i="79"/>
  <c r="CC27" i="79"/>
  <c r="CC31" i="79"/>
  <c r="CC32" i="79"/>
  <c r="CR33" i="79"/>
  <c r="CC36" i="79"/>
  <c r="CR37" i="79"/>
  <c r="CR38" i="79"/>
  <c r="CC41" i="79"/>
  <c r="CR42" i="79"/>
  <c r="CR44" i="79"/>
  <c r="CR47" i="79"/>
  <c r="CC50" i="79"/>
  <c r="CR53" i="79"/>
  <c r="CR55" i="79"/>
  <c r="CC57" i="79"/>
  <c r="CC59" i="79"/>
  <c r="CR60" i="79"/>
  <c r="CR62" i="79"/>
  <c r="CC64" i="79"/>
  <c r="CC66" i="79"/>
  <c r="CR69" i="79"/>
  <c r="CR71" i="79"/>
  <c r="CC73" i="79"/>
  <c r="CC75" i="79"/>
  <c r="CC76" i="79"/>
  <c r="CR77" i="79"/>
  <c r="CC79" i="79"/>
  <c r="CC81" i="79"/>
  <c r="CR82" i="79"/>
  <c r="CR84" i="79"/>
  <c r="CC87" i="79"/>
  <c r="CC89" i="79"/>
  <c r="CC93" i="79"/>
  <c r="CR94" i="79"/>
  <c r="CR96" i="79"/>
  <c r="CR99" i="79"/>
  <c r="CR101" i="79"/>
  <c r="CR103" i="79"/>
  <c r="CC106" i="79"/>
  <c r="CR108" i="79"/>
  <c r="CR110" i="79"/>
  <c r="CC115" i="79"/>
  <c r="CR117" i="79"/>
  <c r="CC120" i="79"/>
  <c r="CC123" i="79"/>
  <c r="CC125" i="79"/>
  <c r="CR127" i="79"/>
  <c r="CC130" i="79"/>
  <c r="CR132" i="79"/>
  <c r="CC135" i="79"/>
  <c r="CC138" i="79"/>
  <c r="CR140" i="79"/>
  <c r="CR142" i="79"/>
  <c r="CR145" i="79"/>
  <c r="CC147" i="79"/>
  <c r="CR149" i="79"/>
  <c r="CC152" i="79"/>
  <c r="CC155" i="79"/>
  <c r="CR157" i="79"/>
  <c r="CC160" i="79"/>
  <c r="CR162" i="79"/>
  <c r="CC165" i="79"/>
  <c r="CR172" i="79"/>
  <c r="CR176" i="79"/>
  <c r="CR180" i="79"/>
  <c r="CR184" i="79"/>
  <c r="CR188" i="79"/>
  <c r="CC197" i="79"/>
  <c r="CR202" i="79"/>
  <c r="CR208" i="79"/>
  <c r="CR215" i="79"/>
  <c r="CC92" i="79"/>
  <c r="CR95" i="79"/>
  <c r="CC97" i="79"/>
  <c r="CC99" i="79"/>
  <c r="CR100" i="79"/>
  <c r="CC102" i="79"/>
  <c r="CC104" i="79"/>
  <c r="CR105" i="79"/>
  <c r="CR107" i="79"/>
  <c r="CC109" i="79"/>
  <c r="CC111" i="79"/>
  <c r="CR114" i="79"/>
  <c r="CR116" i="79"/>
  <c r="CR118" i="79"/>
  <c r="CR120" i="79"/>
  <c r="CR122" i="79"/>
  <c r="CR124" i="79"/>
  <c r="CC126" i="79"/>
  <c r="CC128" i="79"/>
  <c r="CR129" i="79"/>
  <c r="CR131" i="79"/>
  <c r="CR133" i="79"/>
  <c r="CR135" i="79"/>
  <c r="CR137" i="79"/>
  <c r="CR139" i="79"/>
  <c r="CC141" i="79"/>
  <c r="CC143" i="79"/>
  <c r="CC145" i="79"/>
  <c r="CR148" i="79"/>
  <c r="CR150" i="79"/>
  <c r="CR152" i="79"/>
  <c r="CR154" i="79"/>
  <c r="CR156" i="79"/>
  <c r="CR158" i="79"/>
  <c r="CR160" i="79"/>
  <c r="CC162" i="79"/>
  <c r="CR163" i="79"/>
  <c r="CR165" i="79"/>
  <c r="CR167" i="79"/>
  <c r="CC169" i="79"/>
  <c r="CC171" i="79"/>
  <c r="CC173" i="79"/>
  <c r="CC175" i="79"/>
  <c r="CC177" i="79"/>
  <c r="CC179" i="79"/>
  <c r="CC181" i="79"/>
  <c r="CC183" i="79"/>
  <c r="CC185" i="79"/>
  <c r="CC187" i="79"/>
  <c r="CR189" i="79"/>
  <c r="CC192" i="79"/>
  <c r="CR193" i="79"/>
  <c r="CR196" i="79"/>
  <c r="CC199" i="79"/>
  <c r="CR201" i="79"/>
  <c r="CR204" i="79"/>
  <c r="CR207" i="79"/>
  <c r="CR210" i="79"/>
  <c r="CR214" i="79"/>
  <c r="CR219" i="79"/>
  <c r="CR164" i="79"/>
  <c r="CR166" i="79"/>
  <c r="CR168" i="79"/>
  <c r="CC170" i="79"/>
  <c r="CC172" i="79"/>
  <c r="CC174" i="79"/>
  <c r="CC176" i="79"/>
  <c r="CC178" i="79"/>
  <c r="CC180" i="79"/>
  <c r="CC182" i="79"/>
  <c r="CC184" i="79"/>
  <c r="CC186" i="79"/>
  <c r="CC188" i="79"/>
  <c r="CR190" i="79"/>
  <c r="CC195" i="79"/>
  <c r="CR197" i="79"/>
  <c r="CR200" i="79"/>
  <c r="CC203" i="79"/>
  <c r="CR205" i="79"/>
  <c r="CC209" i="79"/>
  <c r="CR212" i="79"/>
  <c r="CR216" i="79"/>
  <c r="CR222" i="79"/>
  <c r="EM181" i="80"/>
  <c r="EM182" i="80"/>
  <c r="EM184" i="80"/>
  <c r="EM185" i="80"/>
  <c r="EM188" i="80"/>
  <c r="EM189" i="80"/>
  <c r="EM190" i="80"/>
  <c r="EM191" i="80"/>
  <c r="EM192" i="80"/>
  <c r="EM196" i="80"/>
  <c r="EM187" i="80"/>
  <c r="EM195" i="80"/>
  <c r="EM197" i="80"/>
  <c r="J231" i="80"/>
  <c r="EH66" i="80" s="1"/>
  <c r="EM203" i="80"/>
  <c r="EM206" i="80"/>
  <c r="EM205" i="80"/>
  <c r="EM207" i="80"/>
  <c r="EM209" i="80"/>
  <c r="EM211" i="80"/>
  <c r="EM208" i="80"/>
  <c r="EM210" i="80"/>
  <c r="EM212" i="80"/>
  <c r="EM213" i="80"/>
  <c r="EM214" i="80"/>
  <c r="EM225" i="80"/>
  <c r="EM223" i="80"/>
  <c r="EM221" i="80"/>
  <c r="EM222" i="80"/>
  <c r="EM227" i="80"/>
  <c r="EM215" i="80"/>
  <c r="EM224" i="80"/>
  <c r="EM216" i="80"/>
  <c r="EM220" i="80"/>
  <c r="EB27" i="80"/>
  <c r="EJ27" i="80"/>
  <c r="EF28" i="80"/>
  <c r="EB29" i="80"/>
  <c r="EJ29" i="80"/>
  <c r="EF30" i="80"/>
  <c r="EB31" i="80"/>
  <c r="EJ34" i="80"/>
  <c r="EJ36" i="80"/>
  <c r="EJ37" i="80"/>
  <c r="EF38" i="80"/>
  <c r="EJ39" i="80"/>
  <c r="EF40" i="80"/>
  <c r="EJ41" i="80"/>
  <c r="EF43" i="80"/>
  <c r="EJ44" i="80"/>
  <c r="EB46" i="80"/>
  <c r="EJ47" i="80"/>
  <c r="EF48" i="80"/>
  <c r="EB49" i="80"/>
  <c r="EC27" i="80"/>
  <c r="EK27" i="80"/>
  <c r="EG28" i="80"/>
  <c r="EC29" i="80"/>
  <c r="EK29" i="80"/>
  <c r="EG30" i="80"/>
  <c r="EF31" i="80"/>
  <c r="EB32" i="80"/>
  <c r="EB33" i="80"/>
  <c r="EB35" i="80"/>
  <c r="EJ38" i="80"/>
  <c r="EJ40" i="80"/>
  <c r="EB42" i="80"/>
  <c r="EJ43" i="80"/>
  <c r="EB45" i="80"/>
  <c r="EF46" i="80"/>
  <c r="EJ48" i="80"/>
  <c r="EF49" i="80"/>
  <c r="EF27" i="80"/>
  <c r="EB28" i="80"/>
  <c r="EJ28" i="80"/>
  <c r="EF29" i="80"/>
  <c r="EB30" i="80"/>
  <c r="EJ30" i="80"/>
  <c r="EJ31" i="80"/>
  <c r="EF32" i="80"/>
  <c r="EF33" i="80"/>
  <c r="EB34" i="80"/>
  <c r="EF35" i="80"/>
  <c r="EB36" i="80"/>
  <c r="EB37" i="80"/>
  <c r="EB39" i="80"/>
  <c r="EB41" i="80"/>
  <c r="EF42" i="80"/>
  <c r="EB44" i="80"/>
  <c r="EF45" i="80"/>
  <c r="EJ46" i="80"/>
  <c r="EB47" i="80"/>
  <c r="EJ49" i="80"/>
  <c r="EG27" i="80"/>
  <c r="EC28" i="80"/>
  <c r="EK28" i="80"/>
  <c r="EG29" i="80"/>
  <c r="EC30" i="80"/>
  <c r="EK30" i="80"/>
  <c r="EJ32" i="80"/>
  <c r="EJ33" i="80"/>
  <c r="EF34" i="80"/>
  <c r="EJ35" i="80"/>
  <c r="EF36" i="80"/>
  <c r="EF37" i="80"/>
  <c r="EB38" i="80"/>
  <c r="EF39" i="80"/>
  <c r="EB40" i="80"/>
  <c r="EF41" i="80"/>
  <c r="EJ42" i="80"/>
  <c r="EB43" i="80"/>
  <c r="EF44" i="80"/>
  <c r="I231" i="79"/>
  <c r="EG27" i="79" s="1"/>
  <c r="EM116" i="79"/>
  <c r="EM132" i="79"/>
  <c r="EM154" i="79"/>
  <c r="EM120" i="79"/>
  <c r="EM136" i="79"/>
  <c r="K231" i="79"/>
  <c r="EI29" i="79" s="1"/>
  <c r="EM27" i="79"/>
  <c r="EM40" i="79"/>
  <c r="EM47" i="79"/>
  <c r="EM48" i="79"/>
  <c r="EM49" i="79"/>
  <c r="EM50" i="79"/>
  <c r="EM54" i="79"/>
  <c r="EM58" i="79"/>
  <c r="EM62" i="79"/>
  <c r="EM66" i="79"/>
  <c r="EM70" i="79"/>
  <c r="EM74" i="79"/>
  <c r="EM80" i="79"/>
  <c r="EM84" i="79"/>
  <c r="EM89" i="79"/>
  <c r="EM93" i="79"/>
  <c r="EM94" i="79"/>
  <c r="EM98" i="79"/>
  <c r="EM103" i="79"/>
  <c r="EM107" i="79"/>
  <c r="EM111" i="79"/>
  <c r="EM115" i="79"/>
  <c r="EM119" i="79"/>
  <c r="EM123" i="79"/>
  <c r="EM127" i="79"/>
  <c r="EM131" i="79"/>
  <c r="EM135" i="79"/>
  <c r="EM139" i="79"/>
  <c r="EM148" i="79"/>
  <c r="EM156" i="79"/>
  <c r="EM170" i="79"/>
  <c r="EM31" i="79"/>
  <c r="EM34" i="79"/>
  <c r="EM43" i="79"/>
  <c r="EM44" i="79"/>
  <c r="EM45" i="79"/>
  <c r="EM46" i="79"/>
  <c r="EM53" i="79"/>
  <c r="EM57" i="79"/>
  <c r="EM61" i="79"/>
  <c r="EM65" i="79"/>
  <c r="EM69" i="79"/>
  <c r="EM73" i="79"/>
  <c r="EM79" i="79"/>
  <c r="EM83" i="79"/>
  <c r="EM88" i="79"/>
  <c r="EM92" i="79"/>
  <c r="EM97" i="79"/>
  <c r="EM101" i="79"/>
  <c r="EM102" i="79"/>
  <c r="EM106" i="79"/>
  <c r="EM110" i="79"/>
  <c r="EM114" i="79"/>
  <c r="EM118" i="79"/>
  <c r="EM122" i="79"/>
  <c r="EM126" i="79"/>
  <c r="EM130" i="79"/>
  <c r="EM134" i="79"/>
  <c r="EM138" i="79"/>
  <c r="EM142" i="79"/>
  <c r="EM150" i="79"/>
  <c r="EM158" i="79"/>
  <c r="EM164" i="79"/>
  <c r="EM32" i="79"/>
  <c r="EM33" i="79"/>
  <c r="EM35" i="79"/>
  <c r="EM36" i="79"/>
  <c r="EM37" i="79"/>
  <c r="EM39" i="79"/>
  <c r="EM42" i="79"/>
  <c r="EM52" i="79"/>
  <c r="EM56" i="79"/>
  <c r="EM60" i="79"/>
  <c r="EM64" i="79"/>
  <c r="EM68" i="79"/>
  <c r="EM72" i="79"/>
  <c r="EM77" i="79"/>
  <c r="EM78" i="79"/>
  <c r="EM82" i="79"/>
  <c r="EM87" i="79"/>
  <c r="EM91" i="79"/>
  <c r="EM96" i="79"/>
  <c r="EM100" i="79"/>
  <c r="EM105" i="79"/>
  <c r="EM109" i="79"/>
  <c r="EM113" i="79"/>
  <c r="EM117" i="79"/>
  <c r="EM121" i="79"/>
  <c r="EM125" i="79"/>
  <c r="EM129" i="79"/>
  <c r="EM133" i="79"/>
  <c r="EM137" i="79"/>
  <c r="EM141" i="79"/>
  <c r="EM144" i="79"/>
  <c r="EM152" i="79"/>
  <c r="EM160" i="79"/>
  <c r="EM166" i="79"/>
  <c r="EM143" i="79"/>
  <c r="EM147" i="79"/>
  <c r="EM151" i="79"/>
  <c r="EM155" i="79"/>
  <c r="EM159" i="79"/>
  <c r="EM165" i="79"/>
  <c r="EM169" i="79"/>
  <c r="EM145" i="79"/>
  <c r="EM149" i="79"/>
  <c r="EM153" i="79"/>
  <c r="EM157" i="79"/>
  <c r="EM161" i="79"/>
  <c r="EM162" i="79"/>
  <c r="EM163" i="79"/>
  <c r="EM167" i="79"/>
  <c r="EM171" i="79"/>
  <c r="EM176" i="79"/>
  <c r="EM173" i="79"/>
  <c r="EM172" i="79"/>
  <c r="EM175" i="79"/>
  <c r="EM174" i="79"/>
  <c r="EM177" i="79"/>
  <c r="EM180" i="79"/>
  <c r="EM184" i="79"/>
  <c r="EM188" i="79"/>
  <c r="EO213" i="80"/>
  <c r="CC210" i="80"/>
  <c r="BM218" i="80"/>
  <c r="AG218" i="80" s="1"/>
  <c r="EN66" i="80"/>
  <c r="CC224" i="79"/>
  <c r="CC213" i="79"/>
  <c r="CS32" i="79"/>
  <c r="BM33" i="79"/>
  <c r="AG33" i="79" s="1"/>
  <c r="BM34" i="79"/>
  <c r="AG34" i="79" s="1"/>
  <c r="CS28" i="79"/>
  <c r="BM30" i="79"/>
  <c r="AG30" i="79" s="1"/>
  <c r="BM32" i="79"/>
  <c r="AG32" i="79" s="1"/>
  <c r="AW27" i="79"/>
  <c r="AW28" i="79"/>
  <c r="CS29" i="79"/>
  <c r="AW33" i="79"/>
  <c r="CS50" i="79"/>
  <c r="CS51" i="79"/>
  <c r="CS52" i="79"/>
  <c r="CS53" i="79"/>
  <c r="CS54" i="79"/>
  <c r="CS55" i="79"/>
  <c r="CS56" i="79"/>
  <c r="CS57" i="79"/>
  <c r="CS58" i="79"/>
  <c r="CS59" i="79"/>
  <c r="CS60" i="79"/>
  <c r="CS61" i="79"/>
  <c r="CS62" i="79"/>
  <c r="CS63" i="79"/>
  <c r="CS64" i="79"/>
  <c r="CS65" i="79"/>
  <c r="CS66" i="79"/>
  <c r="CS67" i="79"/>
  <c r="CS68" i="79"/>
  <c r="CS69" i="79"/>
  <c r="CS70" i="79"/>
  <c r="CS71" i="79"/>
  <c r="CS27" i="79"/>
  <c r="AW30" i="79"/>
  <c r="BM31" i="79"/>
  <c r="AG31" i="79" s="1"/>
  <c r="CS31" i="79"/>
  <c r="AW35" i="79"/>
  <c r="AW42" i="79"/>
  <c r="AW38" i="79"/>
  <c r="CS41" i="79"/>
  <c r="CS43" i="79"/>
  <c r="CS45" i="79"/>
  <c r="CS73" i="79"/>
  <c r="CS94" i="79"/>
  <c r="CS95" i="79"/>
  <c r="CS96" i="79"/>
  <c r="CS97" i="79"/>
  <c r="CS98" i="79"/>
  <c r="CS99" i="79"/>
  <c r="CS100" i="79"/>
  <c r="CS101" i="79"/>
  <c r="CS182" i="79"/>
  <c r="CS187" i="79"/>
  <c r="CS215" i="79"/>
  <c r="CS197" i="79"/>
  <c r="CS227" i="79"/>
  <c r="CS220" i="79"/>
  <c r="CS217" i="79"/>
  <c r="BM214" i="79"/>
  <c r="AG214" i="79" s="1"/>
  <c r="CS212" i="79"/>
  <c r="CS210" i="79"/>
  <c r="CS203" i="79"/>
  <c r="CS200" i="79"/>
  <c r="CS195" i="79"/>
  <c r="CS191" i="79"/>
  <c r="CS188" i="79"/>
  <c r="CS183" i="79"/>
  <c r="CS178" i="79"/>
  <c r="CS177" i="79"/>
  <c r="CS176" i="79"/>
  <c r="CS175" i="79"/>
  <c r="CS174" i="79"/>
  <c r="CS173" i="79"/>
  <c r="CS172" i="79"/>
  <c r="CS171" i="79"/>
  <c r="CS170" i="79"/>
  <c r="CS169" i="79"/>
  <c r="CS168" i="79"/>
  <c r="CS167" i="79"/>
  <c r="CS166" i="79"/>
  <c r="CS165" i="79"/>
  <c r="CS164" i="79"/>
  <c r="CS163" i="79"/>
  <c r="CS93" i="79"/>
  <c r="CS92" i="79"/>
  <c r="CS91" i="79"/>
  <c r="CS90" i="79"/>
  <c r="CS89" i="79"/>
  <c r="CS88" i="79"/>
  <c r="CS87" i="79"/>
  <c r="CS86" i="79"/>
  <c r="CS49" i="79"/>
  <c r="CS44" i="79"/>
  <c r="BM42" i="79"/>
  <c r="AG42" i="79" s="1"/>
  <c r="CS38" i="79"/>
  <c r="BM38" i="79"/>
  <c r="AG38" i="79" s="1"/>
  <c r="CS37" i="79"/>
  <c r="CS222" i="79"/>
  <c r="AW215" i="79"/>
  <c r="CS213" i="79"/>
  <c r="CS208" i="79"/>
  <c r="CS206" i="79"/>
  <c r="CS201" i="79"/>
  <c r="CS198" i="79"/>
  <c r="CS193" i="79"/>
  <c r="CS192" i="79"/>
  <c r="CS189" i="79"/>
  <c r="CS185" i="79"/>
  <c r="CS184" i="79"/>
  <c r="CS179" i="79"/>
  <c r="CS162" i="79"/>
  <c r="CS85" i="79"/>
  <c r="CS84" i="79"/>
  <c r="CS83" i="79"/>
  <c r="CS82" i="79"/>
  <c r="CS81" i="79"/>
  <c r="CS80" i="79"/>
  <c r="CS79" i="79"/>
  <c r="CS78" i="79"/>
  <c r="CS226" i="79"/>
  <c r="CS214" i="79"/>
  <c r="CS211" i="79"/>
  <c r="CS209" i="79"/>
  <c r="CS204" i="79"/>
  <c r="CS199" i="79"/>
  <c r="CS196" i="79"/>
  <c r="CS190" i="79"/>
  <c r="CS186" i="79"/>
  <c r="CS181" i="79"/>
  <c r="CS180" i="79"/>
  <c r="CS161" i="79"/>
  <c r="CS160" i="79"/>
  <c r="CS159" i="79"/>
  <c r="CS158" i="79"/>
  <c r="CS157" i="79"/>
  <c r="CS156" i="79"/>
  <c r="CS155" i="79"/>
  <c r="CS154" i="79"/>
  <c r="CS153" i="79"/>
  <c r="CS152" i="79"/>
  <c r="CS151" i="79"/>
  <c r="CS150" i="79"/>
  <c r="CS149" i="79"/>
  <c r="CS148" i="79"/>
  <c r="CS147" i="79"/>
  <c r="CS146" i="79"/>
  <c r="CS145" i="79"/>
  <c r="CS144" i="79"/>
  <c r="CS143" i="79"/>
  <c r="CS142" i="79"/>
  <c r="CS141" i="79"/>
  <c r="CS140" i="79"/>
  <c r="CS139" i="79"/>
  <c r="CS138" i="79"/>
  <c r="CS137" i="79"/>
  <c r="CS136" i="79"/>
  <c r="CS135" i="79"/>
  <c r="CS134" i="79"/>
  <c r="CS133" i="79"/>
  <c r="CS132" i="79"/>
  <c r="CS131" i="79"/>
  <c r="CS130" i="79"/>
  <c r="CS129" i="79"/>
  <c r="CS128" i="79"/>
  <c r="CS127" i="79"/>
  <c r="CS126" i="79"/>
  <c r="CS125" i="79"/>
  <c r="CS124" i="79"/>
  <c r="CS123" i="79"/>
  <c r="CS122" i="79"/>
  <c r="CS121" i="79"/>
  <c r="CS120" i="79"/>
  <c r="CS119" i="79"/>
  <c r="CS118" i="79"/>
  <c r="CS117" i="79"/>
  <c r="CS116" i="79"/>
  <c r="CS115" i="79"/>
  <c r="CS114" i="79"/>
  <c r="CS113" i="79"/>
  <c r="CS112" i="79"/>
  <c r="CS111" i="79"/>
  <c r="CS110" i="79"/>
  <c r="CS109" i="79"/>
  <c r="CS108" i="79"/>
  <c r="CS107" i="79"/>
  <c r="CS106" i="79"/>
  <c r="CS105" i="79"/>
  <c r="CS104" i="79"/>
  <c r="CS103" i="79"/>
  <c r="CS102" i="79"/>
  <c r="CS77" i="79"/>
  <c r="CS76" i="79"/>
  <c r="CS47" i="79"/>
  <c r="CS46" i="79"/>
  <c r="BM43" i="79"/>
  <c r="AG43" i="79" s="1"/>
  <c r="BM41" i="79"/>
  <c r="AG41" i="79" s="1"/>
  <c r="AW40" i="79"/>
  <c r="CS39" i="79"/>
  <c r="AW39" i="79"/>
  <c r="BM36" i="79"/>
  <c r="AG36" i="79" s="1"/>
  <c r="CS35" i="79"/>
  <c r="BM35" i="79"/>
  <c r="AG35" i="79" s="1"/>
  <c r="BM27" i="79"/>
  <c r="AG27" i="79" s="1"/>
  <c r="BM29" i="79"/>
  <c r="AG29" i="79" s="1"/>
  <c r="AW34" i="79"/>
  <c r="CS34" i="79"/>
  <c r="AW36" i="79"/>
  <c r="CS36" i="79"/>
  <c r="BM37" i="79"/>
  <c r="AG37" i="79" s="1"/>
  <c r="BM40" i="79"/>
  <c r="AG40" i="79" s="1"/>
  <c r="CS40" i="79"/>
  <c r="AW43" i="79"/>
  <c r="CS48" i="79"/>
  <c r="CS207" i="79"/>
  <c r="CS194" i="79"/>
  <c r="CS205" i="79"/>
  <c r="CS72" i="79"/>
  <c r="CS74" i="79"/>
  <c r="CS75" i="79"/>
  <c r="BM28" i="79"/>
  <c r="AG28" i="79" s="1"/>
  <c r="CS30" i="79"/>
  <c r="AW31" i="79"/>
  <c r="AW32" i="79"/>
  <c r="CS33" i="79"/>
  <c r="AW37" i="79"/>
  <c r="BM39" i="79"/>
  <c r="AG39" i="79" s="1"/>
  <c r="AW41" i="79"/>
  <c r="CS42" i="79"/>
  <c r="CS218" i="79"/>
  <c r="AV30" i="79"/>
  <c r="BL32" i="79"/>
  <c r="AF32" i="79" s="1"/>
  <c r="BL35" i="79"/>
  <c r="AF35" i="79" s="1"/>
  <c r="AV37" i="79"/>
  <c r="CB37" i="79"/>
  <c r="CB44" i="79"/>
  <c r="CB82" i="79"/>
  <c r="CB90" i="79"/>
  <c r="CB98" i="79"/>
  <c r="CB106" i="79"/>
  <c r="CB175" i="79"/>
  <c r="CB226" i="79"/>
  <c r="CB76" i="79"/>
  <c r="CB84" i="79"/>
  <c r="CB92" i="79"/>
  <c r="CB100" i="79"/>
  <c r="CB30" i="79"/>
  <c r="BL31" i="79"/>
  <c r="AF31" i="79" s="1"/>
  <c r="AV33" i="79"/>
  <c r="CB33" i="79"/>
  <c r="AV36" i="79"/>
  <c r="CB36" i="79"/>
  <c r="BL38" i="79"/>
  <c r="AF38" i="79" s="1"/>
  <c r="CB47" i="79"/>
  <c r="CB51" i="79"/>
  <c r="CB80" i="79"/>
  <c r="CB88" i="79"/>
  <c r="CB96" i="79"/>
  <c r="CB104" i="79"/>
  <c r="CB169" i="79"/>
  <c r="CB216" i="79"/>
  <c r="EO76" i="79"/>
  <c r="EO27" i="79"/>
  <c r="EO54" i="79"/>
  <c r="EO70" i="79"/>
  <c r="EO103" i="79"/>
  <c r="CS225" i="79"/>
  <c r="CS216" i="79"/>
  <c r="CS221" i="79"/>
  <c r="CS223" i="79"/>
  <c r="AW225" i="79"/>
  <c r="CS224" i="79"/>
  <c r="CC189" i="79"/>
  <c r="CC194" i="79"/>
  <c r="CC198" i="79"/>
  <c r="CC204" i="79"/>
  <c r="CC208" i="79"/>
  <c r="CC212" i="79"/>
  <c r="BM213" i="79"/>
  <c r="AG213" i="79" s="1"/>
  <c r="AW214" i="79"/>
  <c r="CC216" i="79"/>
  <c r="CC219" i="79"/>
  <c r="CC225" i="79"/>
  <c r="CC226" i="79"/>
  <c r="CC191" i="79"/>
  <c r="CC196" i="79"/>
  <c r="CC200" i="79"/>
  <c r="CC202" i="79"/>
  <c r="CC206" i="79"/>
  <c r="CC210" i="79"/>
  <c r="CC214" i="79"/>
  <c r="BM215" i="79"/>
  <c r="AG215" i="79" s="1"/>
  <c r="BM216" i="79"/>
  <c r="AG216" i="79" s="1"/>
  <c r="CC218" i="79"/>
  <c r="CC220" i="79"/>
  <c r="CC223" i="79"/>
  <c r="AW226" i="79"/>
  <c r="CC227" i="79"/>
  <c r="CC207" i="79"/>
  <c r="CC211" i="79"/>
  <c r="AW213" i="79"/>
  <c r="CC215" i="79"/>
  <c r="CC217" i="79"/>
  <c r="CC222" i="79"/>
  <c r="EO74" i="79"/>
  <c r="EO87" i="79"/>
  <c r="EO92" i="79"/>
  <c r="EO58" i="79"/>
  <c r="EO133" i="79"/>
  <c r="EO149" i="79"/>
  <c r="EO170" i="79"/>
  <c r="EO207" i="79"/>
  <c r="EO117" i="79"/>
  <c r="CR218" i="79"/>
  <c r="CR221" i="79"/>
  <c r="CR227" i="79"/>
  <c r="CR224" i="79"/>
  <c r="CR226" i="79"/>
  <c r="D4" i="81"/>
  <c r="D3" i="81"/>
  <c r="E4" i="81"/>
  <c r="E3" i="81"/>
  <c r="CS224" i="80"/>
  <c r="CC96" i="80"/>
  <c r="CC99" i="80"/>
  <c r="CC102" i="80"/>
  <c r="CC109" i="80"/>
  <c r="CC112" i="80"/>
  <c r="CC128" i="80"/>
  <c r="CC132" i="80"/>
  <c r="CC136" i="80"/>
  <c r="CC143" i="80"/>
  <c r="CC148" i="80"/>
  <c r="CC152" i="80"/>
  <c r="CC159" i="80"/>
  <c r="CC164" i="80"/>
  <c r="CC168" i="80"/>
  <c r="CC175" i="80"/>
  <c r="CC180" i="80"/>
  <c r="CC184" i="80"/>
  <c r="CC191" i="80"/>
  <c r="CC204" i="80"/>
  <c r="CC207" i="80"/>
  <c r="CC208" i="80"/>
  <c r="CC209" i="80"/>
  <c r="CC212" i="80"/>
  <c r="CC213" i="80"/>
  <c r="CC215" i="80"/>
  <c r="AW216" i="80"/>
  <c r="BM217" i="80"/>
  <c r="AG217" i="80" s="1"/>
  <c r="CC133" i="80"/>
  <c r="CC137" i="80"/>
  <c r="CC138" i="80"/>
  <c r="CC139" i="80"/>
  <c r="CC144" i="80"/>
  <c r="CC145" i="80"/>
  <c r="CC149" i="80"/>
  <c r="CC153" i="80"/>
  <c r="CC154" i="80"/>
  <c r="CC155" i="80"/>
  <c r="CC160" i="80"/>
  <c r="CC161" i="80"/>
  <c r="CC165" i="80"/>
  <c r="CC169" i="80"/>
  <c r="CC170" i="80"/>
  <c r="CC171" i="80"/>
  <c r="CC176" i="80"/>
  <c r="CC177" i="80"/>
  <c r="CC181" i="80"/>
  <c r="CC185" i="80"/>
  <c r="CC186" i="80"/>
  <c r="CC187" i="80"/>
  <c r="CC192" i="80"/>
  <c r="CC193" i="80"/>
  <c r="CC198" i="80"/>
  <c r="CC201" i="80"/>
  <c r="CC203" i="80"/>
  <c r="CC205" i="80"/>
  <c r="CC214" i="80"/>
  <c r="AW215" i="80"/>
  <c r="CC218" i="80"/>
  <c r="CC94" i="80"/>
  <c r="CC95" i="80"/>
  <c r="CC100" i="80"/>
  <c r="CC104" i="80"/>
  <c r="CC110" i="80"/>
  <c r="CC114" i="80"/>
  <c r="CC117" i="80"/>
  <c r="CC121" i="80"/>
  <c r="CC122" i="80"/>
  <c r="CC126" i="80"/>
  <c r="CC130" i="80"/>
  <c r="CC134" i="80"/>
  <c r="CC135" i="80"/>
  <c r="CC146" i="80"/>
  <c r="CC150" i="80"/>
  <c r="CC151" i="80"/>
  <c r="CC162" i="80"/>
  <c r="CC166" i="80"/>
  <c r="CC167" i="80"/>
  <c r="CC178" i="80"/>
  <c r="CC182" i="80"/>
  <c r="CC183" i="80"/>
  <c r="CC194" i="80"/>
  <c r="CC195" i="80"/>
  <c r="CC196" i="80"/>
  <c r="CC199" i="80"/>
  <c r="CC206" i="80"/>
  <c r="BM216" i="80"/>
  <c r="AG216" i="80" s="1"/>
  <c r="CC217" i="80"/>
  <c r="AW218" i="80"/>
  <c r="CC219" i="80"/>
  <c r="AW220" i="80"/>
  <c r="CC221" i="80"/>
  <c r="CC222" i="80"/>
  <c r="CC223" i="80"/>
  <c r="CC224" i="80"/>
  <c r="BM221" i="80"/>
  <c r="AG221" i="80" s="1"/>
  <c r="BM219" i="80"/>
  <c r="AG219" i="80" s="1"/>
  <c r="CS220" i="80"/>
  <c r="AW221" i="80"/>
  <c r="CS221" i="80"/>
  <c r="BM224" i="80"/>
  <c r="AG224" i="80" s="1"/>
  <c r="E8" i="81"/>
  <c r="AW219" i="80"/>
  <c r="BM220" i="80"/>
  <c r="AG220" i="80" s="1"/>
  <c r="AW222" i="80"/>
  <c r="BM222" i="80"/>
  <c r="AG222" i="80" s="1"/>
  <c r="AW223" i="80"/>
  <c r="BM223" i="80"/>
  <c r="AG223" i="80" s="1"/>
  <c r="AW224" i="80"/>
  <c r="E7" i="81"/>
  <c r="EO62" i="79"/>
  <c r="EO79" i="79"/>
  <c r="EO84" i="79"/>
  <c r="EO95" i="79"/>
  <c r="EO100" i="79"/>
  <c r="EO121" i="79"/>
  <c r="EO137" i="79"/>
  <c r="EO153" i="79"/>
  <c r="EO163" i="79"/>
  <c r="EO174" i="79"/>
  <c r="EO205" i="79"/>
  <c r="EO32" i="79"/>
  <c r="EO42" i="79"/>
  <c r="EO66" i="79"/>
  <c r="EO109" i="79"/>
  <c r="EO125" i="79"/>
  <c r="EO141" i="79"/>
  <c r="EO157" i="79"/>
  <c r="EO167" i="79"/>
  <c r="EO203" i="79"/>
  <c r="EO113" i="79"/>
  <c r="EO129" i="79"/>
  <c r="EO145" i="79"/>
  <c r="EO177" i="79"/>
  <c r="EO178" i="79"/>
  <c r="EO179" i="79"/>
  <c r="EO192" i="79"/>
  <c r="EO193" i="79"/>
  <c r="EO194" i="79"/>
  <c r="EO195" i="79"/>
  <c r="EO196" i="79"/>
  <c r="EO197" i="79"/>
  <c r="EO198" i="79"/>
  <c r="EO199" i="79"/>
  <c r="EO200" i="79"/>
  <c r="EO201" i="79"/>
  <c r="D8" i="81"/>
  <c r="EO36" i="79"/>
  <c r="EO38" i="79"/>
  <c r="EO41" i="79"/>
  <c r="EO44" i="79"/>
  <c r="EO46" i="79"/>
  <c r="EO51" i="79"/>
  <c r="EO55" i="79"/>
  <c r="EO59" i="79"/>
  <c r="EO63" i="79"/>
  <c r="EO67" i="79"/>
  <c r="EO71" i="79"/>
  <c r="EO77" i="79"/>
  <c r="EO82" i="79"/>
  <c r="EO85" i="79"/>
  <c r="EO90" i="79"/>
  <c r="EO93" i="79"/>
  <c r="EO98" i="79"/>
  <c r="EO101" i="79"/>
  <c r="EO106" i="79"/>
  <c r="EO110" i="79"/>
  <c r="EO114" i="79"/>
  <c r="EO118" i="79"/>
  <c r="EO122" i="79"/>
  <c r="EO126" i="79"/>
  <c r="EO130" i="79"/>
  <c r="EO134" i="79"/>
  <c r="EO138" i="79"/>
  <c r="EO142" i="79"/>
  <c r="EO146" i="79"/>
  <c r="EO150" i="79"/>
  <c r="EO154" i="79"/>
  <c r="EO158" i="79"/>
  <c r="EO161" i="79"/>
  <c r="EO164" i="79"/>
  <c r="EO168" i="79"/>
  <c r="EO171" i="79"/>
  <c r="EO180" i="79"/>
  <c r="EO181" i="79"/>
  <c r="EO182" i="79"/>
  <c r="EO183" i="79"/>
  <c r="EO210" i="79"/>
  <c r="EO213" i="79"/>
  <c r="EO34" i="79"/>
  <c r="EO29" i="79"/>
  <c r="EO31" i="79"/>
  <c r="EO33" i="79"/>
  <c r="EO40" i="79"/>
  <c r="EO52" i="79"/>
  <c r="EO56" i="79"/>
  <c r="EO60" i="79"/>
  <c r="EO64" i="79"/>
  <c r="EO68" i="79"/>
  <c r="EO72" i="79"/>
  <c r="EO75" i="79"/>
  <c r="EO80" i="79"/>
  <c r="EO83" i="79"/>
  <c r="EO88" i="79"/>
  <c r="EO91" i="79"/>
  <c r="EO96" i="79"/>
  <c r="EO99" i="79"/>
  <c r="EO104" i="79"/>
  <c r="EO107" i="79"/>
  <c r="EO111" i="79"/>
  <c r="EO115" i="79"/>
  <c r="EO119" i="79"/>
  <c r="EO123" i="79"/>
  <c r="EO127" i="79"/>
  <c r="EO131" i="79"/>
  <c r="EO135" i="79"/>
  <c r="EO139" i="79"/>
  <c r="EO143" i="79"/>
  <c r="EO147" i="79"/>
  <c r="EO151" i="79"/>
  <c r="EO155" i="79"/>
  <c r="EO159" i="79"/>
  <c r="EO162" i="79"/>
  <c r="EO165" i="79"/>
  <c r="EO172" i="79"/>
  <c r="EO175" i="79"/>
  <c r="EO184" i="79"/>
  <c r="EO185" i="79"/>
  <c r="EO186" i="79"/>
  <c r="EO187" i="79"/>
  <c r="EO202" i="79"/>
  <c r="EO204" i="79"/>
  <c r="EO206" i="79"/>
  <c r="EO28" i="79"/>
  <c r="EO35" i="79"/>
  <c r="EO37" i="79"/>
  <c r="EO43" i="79"/>
  <c r="EO45" i="79"/>
  <c r="EO47" i="79"/>
  <c r="EO48" i="79"/>
  <c r="EO49" i="79"/>
  <c r="EO50" i="79"/>
  <c r="EO53" i="79"/>
  <c r="EO57" i="79"/>
  <c r="EO61" i="79"/>
  <c r="EO65" i="79"/>
  <c r="EO69" i="79"/>
  <c r="EO73" i="79"/>
  <c r="EO78" i="79"/>
  <c r="EO81" i="79"/>
  <c r="EO86" i="79"/>
  <c r="EO89" i="79"/>
  <c r="EO94" i="79"/>
  <c r="EO97" i="79"/>
  <c r="EO102" i="79"/>
  <c r="EO105" i="79"/>
  <c r="EO108" i="79"/>
  <c r="EO112" i="79"/>
  <c r="EO116" i="79"/>
  <c r="EO120" i="79"/>
  <c r="EO124" i="79"/>
  <c r="EO128" i="79"/>
  <c r="EO132" i="79"/>
  <c r="EO136" i="79"/>
  <c r="EO140" i="79"/>
  <c r="EO144" i="79"/>
  <c r="EO148" i="79"/>
  <c r="EO152" i="79"/>
  <c r="EO156" i="79"/>
  <c r="EO160" i="79"/>
  <c r="EO166" i="79"/>
  <c r="EO169" i="79"/>
  <c r="EO173" i="79"/>
  <c r="EO176" i="79"/>
  <c r="EO188" i="79"/>
  <c r="EO189" i="79"/>
  <c r="EO190" i="79"/>
  <c r="EO191" i="79"/>
  <c r="EO209" i="79"/>
  <c r="EO214" i="79"/>
  <c r="EO218" i="79"/>
  <c r="D7" i="81"/>
  <c r="AW217" i="79"/>
  <c r="C231" i="79"/>
  <c r="EA29" i="79" s="1"/>
  <c r="N231" i="79"/>
  <c r="EL64" i="79" s="1"/>
  <c r="EM196" i="79"/>
  <c r="EM202" i="79"/>
  <c r="EM200" i="79"/>
  <c r="EM206" i="79"/>
  <c r="EM181" i="79"/>
  <c r="EM185" i="79"/>
  <c r="EM189" i="79"/>
  <c r="EM193" i="79"/>
  <c r="EM197" i="79"/>
  <c r="EM201" i="79"/>
  <c r="EM205" i="79"/>
  <c r="EM178" i="79"/>
  <c r="EM182" i="79"/>
  <c r="EM186" i="79"/>
  <c r="EM190" i="79"/>
  <c r="EM194" i="79"/>
  <c r="EM198" i="79"/>
  <c r="EM204" i="79"/>
  <c r="EM208" i="79"/>
  <c r="EM179" i="79"/>
  <c r="EM183" i="79"/>
  <c r="EM187" i="79"/>
  <c r="EM191" i="79"/>
  <c r="EM195" i="79"/>
  <c r="EM199" i="79"/>
  <c r="EM203" i="79"/>
  <c r="EM207" i="79"/>
  <c r="EM210" i="79"/>
  <c r="EM209" i="79"/>
  <c r="EM212" i="79"/>
  <c r="EM215" i="79"/>
  <c r="EM226" i="79"/>
  <c r="EM227" i="79"/>
  <c r="EM214" i="79"/>
  <c r="EM211" i="79"/>
  <c r="EM213" i="79"/>
  <c r="EM216" i="79"/>
  <c r="EM217" i="79"/>
  <c r="EM218" i="79"/>
  <c r="EM219" i="79"/>
  <c r="EM220" i="79"/>
  <c r="EM221" i="79"/>
  <c r="EM222" i="79"/>
  <c r="EM223" i="79"/>
  <c r="EM224" i="79"/>
  <c r="H231" i="79"/>
  <c r="EF39" i="79" s="1"/>
  <c r="EK29" i="79"/>
  <c r="EK34" i="79"/>
  <c r="EK30" i="79"/>
  <c r="EK27" i="79"/>
  <c r="EK28" i="79"/>
  <c r="BL223" i="80"/>
  <c r="AF223" i="80" s="1"/>
  <c r="EN103" i="80"/>
  <c r="EN71" i="80"/>
  <c r="EN98" i="80"/>
  <c r="AV220" i="80"/>
  <c r="CB222" i="80"/>
  <c r="CB224" i="80"/>
  <c r="BL221" i="80"/>
  <c r="AF221" i="80" s="1"/>
  <c r="AV217" i="80"/>
  <c r="AV218" i="80"/>
  <c r="CB220" i="80"/>
  <c r="AV224" i="80"/>
  <c r="BL224" i="80"/>
  <c r="AF224" i="80" s="1"/>
  <c r="AV27" i="80"/>
  <c r="CB27" i="80"/>
  <c r="AV28" i="80"/>
  <c r="CB28" i="80"/>
  <c r="AV29" i="80"/>
  <c r="CB29" i="80"/>
  <c r="AV30" i="80"/>
  <c r="CB30" i="80"/>
  <c r="AV31" i="80"/>
  <c r="CB31" i="80"/>
  <c r="BL33" i="80"/>
  <c r="AF33" i="80" s="1"/>
  <c r="AV35" i="80"/>
  <c r="CB35" i="80"/>
  <c r="BL37" i="80"/>
  <c r="AF37" i="80" s="1"/>
  <c r="CB39" i="80"/>
  <c r="CB43" i="80"/>
  <c r="CB47" i="80"/>
  <c r="CB59" i="80"/>
  <c r="CB64" i="80"/>
  <c r="CB69" i="80"/>
  <c r="CB76" i="80"/>
  <c r="CB79" i="80"/>
  <c r="CB84" i="80"/>
  <c r="CB87" i="80"/>
  <c r="CB92" i="80"/>
  <c r="CB95" i="80"/>
  <c r="CB102" i="80"/>
  <c r="CB104" i="80"/>
  <c r="CB107" i="80"/>
  <c r="CB112" i="80"/>
  <c r="CB119" i="80"/>
  <c r="CB122" i="80"/>
  <c r="CB125" i="80"/>
  <c r="CB128" i="80"/>
  <c r="CB135" i="80"/>
  <c r="CB138" i="80"/>
  <c r="CB141" i="80"/>
  <c r="CB144" i="80"/>
  <c r="CB151" i="80"/>
  <c r="CB154" i="80"/>
  <c r="CB157" i="80"/>
  <c r="CB160" i="80"/>
  <c r="CB167" i="80"/>
  <c r="CB170" i="80"/>
  <c r="CB173" i="80"/>
  <c r="CB176" i="80"/>
  <c r="CB183" i="80"/>
  <c r="CB186" i="80"/>
  <c r="CB189" i="80"/>
  <c r="CB192" i="80"/>
  <c r="CB196" i="80"/>
  <c r="CB202" i="80"/>
  <c r="BL207" i="80"/>
  <c r="AF207" i="80" s="1"/>
  <c r="BL209" i="80"/>
  <c r="AF209" i="80" s="1"/>
  <c r="AV210" i="80"/>
  <c r="CB210" i="80"/>
  <c r="BL212" i="80"/>
  <c r="AF212" i="80" s="1"/>
  <c r="AV213" i="80"/>
  <c r="CB213" i="80"/>
  <c r="AV216" i="80"/>
  <c r="CB216" i="80"/>
  <c r="BL217" i="80"/>
  <c r="AF217" i="80" s="1"/>
  <c r="CB225" i="80"/>
  <c r="CB226" i="80"/>
  <c r="CB227" i="80"/>
  <c r="CB132" i="80"/>
  <c r="CB139" i="80"/>
  <c r="CB142" i="80"/>
  <c r="CB145" i="80"/>
  <c r="CB148" i="80"/>
  <c r="CB155" i="80"/>
  <c r="CB158" i="80"/>
  <c r="CB161" i="80"/>
  <c r="CB164" i="80"/>
  <c r="CB171" i="80"/>
  <c r="CB174" i="80"/>
  <c r="CB177" i="80"/>
  <c r="CB180" i="80"/>
  <c r="CB187" i="80"/>
  <c r="CB190" i="80"/>
  <c r="CB193" i="80"/>
  <c r="CB195" i="80"/>
  <c r="CB200" i="80"/>
  <c r="CB201" i="80"/>
  <c r="CB206" i="80"/>
  <c r="CB207" i="80"/>
  <c r="BL208" i="80"/>
  <c r="AF208" i="80" s="1"/>
  <c r="BL211" i="80"/>
  <c r="AF211" i="80" s="1"/>
  <c r="BL214" i="80"/>
  <c r="AF214" i="80" s="1"/>
  <c r="AV215" i="80"/>
  <c r="CB215" i="80"/>
  <c r="BL218" i="80"/>
  <c r="AF218" i="80" s="1"/>
  <c r="AV219" i="80"/>
  <c r="CB219" i="80"/>
  <c r="BL220" i="80"/>
  <c r="AF220" i="80" s="1"/>
  <c r="AV221" i="80"/>
  <c r="CB221" i="80"/>
  <c r="BL222" i="80"/>
  <c r="AF222" i="80" s="1"/>
  <c r="AV223" i="80"/>
  <c r="CB223" i="80"/>
  <c r="G18" i="80"/>
  <c r="C18" i="80"/>
  <c r="K18" i="80"/>
  <c r="D18" i="80"/>
  <c r="L18" i="80"/>
  <c r="H18" i="80"/>
  <c r="C232" i="80"/>
  <c r="G232" i="80"/>
  <c r="K232" i="80"/>
  <c r="BL225" i="80"/>
  <c r="AF225" i="80" s="1"/>
  <c r="AV225" i="80"/>
  <c r="AV227" i="80"/>
  <c r="F232" i="80"/>
  <c r="J232" i="80"/>
  <c r="N232" i="80"/>
  <c r="CP84" i="80" s="1"/>
  <c r="EN27" i="80"/>
  <c r="EN82" i="80"/>
  <c r="EN87" i="80"/>
  <c r="EN54" i="80"/>
  <c r="EN118" i="80"/>
  <c r="EN134" i="80"/>
  <c r="EN150" i="80"/>
  <c r="EN166" i="80"/>
  <c r="EN182" i="80"/>
  <c r="EN220" i="80"/>
  <c r="EN226" i="80"/>
  <c r="EN227" i="80"/>
  <c r="EN58" i="80"/>
  <c r="EN63" i="80"/>
  <c r="EN74" i="80"/>
  <c r="EN79" i="80"/>
  <c r="EN90" i="80"/>
  <c r="EN95" i="80"/>
  <c r="EN106" i="80"/>
  <c r="EN111" i="80"/>
  <c r="EN116" i="80"/>
  <c r="EN127" i="80"/>
  <c r="EN132" i="80"/>
  <c r="EN143" i="80"/>
  <c r="EN148" i="80"/>
  <c r="EN159" i="80"/>
  <c r="EN164" i="80"/>
  <c r="EN175" i="80"/>
  <c r="EN180" i="80"/>
  <c r="EN191" i="80"/>
  <c r="EN193" i="80"/>
  <c r="EN194" i="80"/>
  <c r="EN195" i="80"/>
  <c r="EN196" i="80"/>
  <c r="EN197" i="80"/>
  <c r="EN125" i="80"/>
  <c r="EN141" i="80"/>
  <c r="EN157" i="80"/>
  <c r="EN173" i="80"/>
  <c r="EN189" i="80"/>
  <c r="EN208" i="80"/>
  <c r="EN209" i="80"/>
  <c r="EN28" i="80"/>
  <c r="EN31" i="80"/>
  <c r="EN33" i="80"/>
  <c r="EN35" i="80"/>
  <c r="EN37" i="80"/>
  <c r="EN39" i="80"/>
  <c r="EN41" i="80"/>
  <c r="EN43" i="80"/>
  <c r="EN45" i="80"/>
  <c r="EN47" i="80"/>
  <c r="EN48" i="80"/>
  <c r="EN49" i="80"/>
  <c r="EN53" i="80"/>
  <c r="EN57" i="80"/>
  <c r="EN60" i="80"/>
  <c r="EN65" i="80"/>
  <c r="EN68" i="80"/>
  <c r="EN73" i="80"/>
  <c r="EN76" i="80"/>
  <c r="EN81" i="80"/>
  <c r="EN84" i="80"/>
  <c r="EN89" i="80"/>
  <c r="EN92" i="80"/>
  <c r="EN97" i="80"/>
  <c r="EN100" i="80"/>
  <c r="EN105" i="80"/>
  <c r="EN108" i="80"/>
  <c r="EN113" i="80"/>
  <c r="EN115" i="80"/>
  <c r="EN120" i="80"/>
  <c r="EN122" i="80"/>
  <c r="EN129" i="80"/>
  <c r="EN131" i="80"/>
  <c r="EN136" i="80"/>
  <c r="EN138" i="80"/>
  <c r="EN145" i="80"/>
  <c r="EN147" i="80"/>
  <c r="EN152" i="80"/>
  <c r="EN154" i="80"/>
  <c r="EN161" i="80"/>
  <c r="EN163" i="80"/>
  <c r="EN168" i="80"/>
  <c r="EN170" i="80"/>
  <c r="EN177" i="80"/>
  <c r="EN179" i="80"/>
  <c r="EN184" i="80"/>
  <c r="EN186" i="80"/>
  <c r="EN204" i="80"/>
  <c r="EN205" i="80"/>
  <c r="EN206" i="80"/>
  <c r="EN224" i="80"/>
  <c r="EN29" i="80"/>
  <c r="EN50" i="80"/>
  <c r="EN52" i="80"/>
  <c r="EN56" i="80"/>
  <c r="EN59" i="80"/>
  <c r="EN62" i="80"/>
  <c r="EN67" i="80"/>
  <c r="EN70" i="80"/>
  <c r="EN75" i="80"/>
  <c r="EN78" i="80"/>
  <c r="EN83" i="80"/>
  <c r="EN86" i="80"/>
  <c r="EN91" i="80"/>
  <c r="EN94" i="80"/>
  <c r="EN99" i="80"/>
  <c r="EN102" i="80"/>
  <c r="EN107" i="80"/>
  <c r="EN110" i="80"/>
  <c r="EN117" i="80"/>
  <c r="EN119" i="80"/>
  <c r="EN124" i="80"/>
  <c r="EN126" i="80"/>
  <c r="EN133" i="80"/>
  <c r="EN135" i="80"/>
  <c r="EN140" i="80"/>
  <c r="EN142" i="80"/>
  <c r="EN149" i="80"/>
  <c r="EN151" i="80"/>
  <c r="EN156" i="80"/>
  <c r="EN158" i="80"/>
  <c r="EN165" i="80"/>
  <c r="EN167" i="80"/>
  <c r="EN172" i="80"/>
  <c r="EN174" i="80"/>
  <c r="EN181" i="80"/>
  <c r="EN183" i="80"/>
  <c r="EN188" i="80"/>
  <c r="EN190" i="80"/>
  <c r="EN213" i="80"/>
  <c r="EN217" i="80"/>
  <c r="EN30" i="80"/>
  <c r="EN32" i="80"/>
  <c r="EN34" i="80"/>
  <c r="EN36" i="80"/>
  <c r="EN38" i="80"/>
  <c r="EN40" i="80"/>
  <c r="EN42" i="80"/>
  <c r="EN44" i="80"/>
  <c r="EN46" i="80"/>
  <c r="EN51" i="80"/>
  <c r="EN55" i="80"/>
  <c r="EN61" i="80"/>
  <c r="EN64" i="80"/>
  <c r="EN69" i="80"/>
  <c r="EN72" i="80"/>
  <c r="EN77" i="80"/>
  <c r="EN80" i="80"/>
  <c r="EN85" i="80"/>
  <c r="EN88" i="80"/>
  <c r="EN93" i="80"/>
  <c r="EN96" i="80"/>
  <c r="EN101" i="80"/>
  <c r="EN104" i="80"/>
  <c r="EN109" i="80"/>
  <c r="EN112" i="80"/>
  <c r="EN114" i="80"/>
  <c r="EN121" i="80"/>
  <c r="EN123" i="80"/>
  <c r="EN128" i="80"/>
  <c r="EN130" i="80"/>
  <c r="EN137" i="80"/>
  <c r="EN139" i="80"/>
  <c r="EN144" i="80"/>
  <c r="EN146" i="80"/>
  <c r="EN153" i="80"/>
  <c r="EN155" i="80"/>
  <c r="EN160" i="80"/>
  <c r="EN162" i="80"/>
  <c r="EN169" i="80"/>
  <c r="EN171" i="80"/>
  <c r="EN176" i="80"/>
  <c r="EN178" i="80"/>
  <c r="EN185" i="80"/>
  <c r="EN187" i="80"/>
  <c r="EN210" i="80"/>
  <c r="EN211" i="80"/>
  <c r="EN212" i="80"/>
  <c r="EN214" i="80"/>
  <c r="EN215" i="80"/>
  <c r="EN216" i="80"/>
  <c r="E16" i="80"/>
  <c r="F16" i="80"/>
  <c r="K16" i="80"/>
  <c r="E22" i="80"/>
  <c r="E6" i="54" s="1"/>
  <c r="M22" i="80"/>
  <c r="M6" i="54" s="1"/>
  <c r="J16" i="80"/>
  <c r="G16" i="80"/>
  <c r="M16" i="80"/>
  <c r="F22" i="80"/>
  <c r="F6" i="54" s="1"/>
  <c r="N22" i="80"/>
  <c r="N6" i="54" s="1"/>
  <c r="C16" i="80"/>
  <c r="I16" i="80"/>
  <c r="N16" i="80"/>
  <c r="I22" i="80"/>
  <c r="I6" i="54" s="1"/>
  <c r="J22" i="80"/>
  <c r="J6" i="54" s="1"/>
  <c r="N17" i="80"/>
  <c r="C17" i="80"/>
  <c r="D17" i="80"/>
  <c r="F17" i="80"/>
  <c r="G17" i="80"/>
  <c r="H17" i="80"/>
  <c r="J17" i="80"/>
  <c r="K17" i="80"/>
  <c r="L17" i="80"/>
  <c r="EN219" i="80"/>
  <c r="EN223" i="80"/>
  <c r="E17" i="80"/>
  <c r="I17" i="80"/>
  <c r="EN198" i="80"/>
  <c r="EN199" i="80"/>
  <c r="EN200" i="80"/>
  <c r="EN207" i="80"/>
  <c r="EN218" i="80"/>
  <c r="EN222" i="80"/>
  <c r="EN192" i="80"/>
  <c r="EN201" i="80"/>
  <c r="EN202" i="80"/>
  <c r="EN203" i="80"/>
  <c r="EN221" i="80"/>
  <c r="O21" i="80"/>
  <c r="O6" i="53" s="1"/>
  <c r="G21" i="80"/>
  <c r="G6" i="53" s="1"/>
  <c r="C15" i="80"/>
  <c r="G15" i="80"/>
  <c r="BL226" i="80"/>
  <c r="AF226" i="80" s="1"/>
  <c r="BL227" i="80"/>
  <c r="AF227" i="80" s="1"/>
  <c r="J21" i="80"/>
  <c r="J6" i="53" s="1"/>
  <c r="K15" i="80"/>
  <c r="C21" i="80"/>
  <c r="C6" i="53" s="1"/>
  <c r="K21" i="80"/>
  <c r="K6" i="53" s="1"/>
  <c r="F21" i="80"/>
  <c r="F6" i="53" s="1"/>
  <c r="N21" i="80"/>
  <c r="N6" i="53" s="1"/>
  <c r="AV226" i="80"/>
  <c r="AW225" i="80"/>
  <c r="BM225" i="80"/>
  <c r="AG225" i="80" s="1"/>
  <c r="CS225" i="80"/>
  <c r="EO60" i="80"/>
  <c r="EO64" i="80"/>
  <c r="EO68" i="80"/>
  <c r="EO72" i="80"/>
  <c r="EO76" i="80"/>
  <c r="EO80" i="80"/>
  <c r="EO84" i="80"/>
  <c r="EO88" i="80"/>
  <c r="EO92" i="80"/>
  <c r="EO96" i="80"/>
  <c r="EO100" i="80"/>
  <c r="EO104" i="80"/>
  <c r="EO108" i="80"/>
  <c r="EO112" i="80"/>
  <c r="EO116" i="80"/>
  <c r="EO120" i="80"/>
  <c r="EO124" i="80"/>
  <c r="EO128" i="80"/>
  <c r="EO132" i="80"/>
  <c r="EO136" i="80"/>
  <c r="EO140" i="80"/>
  <c r="EO144" i="80"/>
  <c r="EO148" i="80"/>
  <c r="EO152" i="80"/>
  <c r="EO156" i="80"/>
  <c r="EO160" i="80"/>
  <c r="EO164" i="80"/>
  <c r="EO168" i="80"/>
  <c r="EO172" i="80"/>
  <c r="EO176" i="80"/>
  <c r="EO180" i="80"/>
  <c r="EO184" i="80"/>
  <c r="EO188" i="80"/>
  <c r="EO192" i="80"/>
  <c r="EO194" i="80"/>
  <c r="EO199" i="80"/>
  <c r="EO202" i="80"/>
  <c r="EO209" i="80"/>
  <c r="EO210" i="80"/>
  <c r="EO216" i="80"/>
  <c r="EO217" i="80"/>
  <c r="EO218" i="80"/>
  <c r="EO219" i="80"/>
  <c r="EO220" i="80"/>
  <c r="EO221" i="80"/>
  <c r="EO222" i="80"/>
  <c r="EO223" i="80"/>
  <c r="EO224" i="80"/>
  <c r="EO58" i="80"/>
  <c r="EO62" i="80"/>
  <c r="EO66" i="80"/>
  <c r="EO70" i="80"/>
  <c r="EO74" i="80"/>
  <c r="EO78" i="80"/>
  <c r="EO82" i="80"/>
  <c r="EO86" i="80"/>
  <c r="EO90" i="80"/>
  <c r="EO94" i="80"/>
  <c r="EO98" i="80"/>
  <c r="EO102" i="80"/>
  <c r="EO106" i="80"/>
  <c r="EO110" i="80"/>
  <c r="EO114" i="80"/>
  <c r="EO118" i="80"/>
  <c r="EO122" i="80"/>
  <c r="EO126" i="80"/>
  <c r="EO130" i="80"/>
  <c r="EO134" i="80"/>
  <c r="EO138" i="80"/>
  <c r="EO142" i="80"/>
  <c r="EO146" i="80"/>
  <c r="EO150" i="80"/>
  <c r="EO154" i="80"/>
  <c r="EO158" i="80"/>
  <c r="EO162" i="80"/>
  <c r="EO166" i="80"/>
  <c r="EO170" i="80"/>
  <c r="EO174" i="80"/>
  <c r="EO178" i="80"/>
  <c r="EO182" i="80"/>
  <c r="EO186" i="80"/>
  <c r="EO190" i="80"/>
  <c r="EO195" i="80"/>
  <c r="EO198" i="80"/>
  <c r="EO204" i="80"/>
  <c r="EO214" i="80"/>
  <c r="EO113" i="80"/>
  <c r="EO117" i="80"/>
  <c r="EO121" i="80"/>
  <c r="EO125" i="80"/>
  <c r="EO129" i="80"/>
  <c r="EO133" i="80"/>
  <c r="EO137" i="80"/>
  <c r="EO141" i="80"/>
  <c r="EO145" i="80"/>
  <c r="EO149" i="80"/>
  <c r="EO153" i="80"/>
  <c r="EO157" i="80"/>
  <c r="EO161" i="80"/>
  <c r="EO165" i="80"/>
  <c r="EO169" i="80"/>
  <c r="EO173" i="80"/>
  <c r="EO177" i="80"/>
  <c r="EO181" i="80"/>
  <c r="EO185" i="80"/>
  <c r="EO189" i="80"/>
  <c r="EO193" i="80"/>
  <c r="EO196" i="80"/>
  <c r="EO201" i="80"/>
  <c r="EO205" i="80"/>
  <c r="EO207" i="80"/>
  <c r="EO208" i="80"/>
  <c r="EO215" i="80"/>
  <c r="BM227" i="80"/>
  <c r="AG227" i="80" s="1"/>
  <c r="AW227" i="80"/>
  <c r="EO227" i="80"/>
  <c r="EO225" i="80"/>
  <c r="BM226" i="80"/>
  <c r="AG226" i="80" s="1"/>
  <c r="AW226" i="80"/>
  <c r="EE227" i="80"/>
  <c r="EE226" i="80"/>
  <c r="EE224" i="80"/>
  <c r="EE223" i="80"/>
  <c r="EE222" i="80"/>
  <c r="EE221" i="80"/>
  <c r="EE220" i="80"/>
  <c r="EE219" i="80"/>
  <c r="EE218" i="80"/>
  <c r="EE217" i="80"/>
  <c r="EE216" i="80"/>
  <c r="EE225" i="80"/>
  <c r="EE214" i="80"/>
  <c r="EE215" i="80"/>
  <c r="EE212" i="80"/>
  <c r="EE211" i="80"/>
  <c r="EE210" i="80"/>
  <c r="EE209" i="80"/>
  <c r="EE208" i="80"/>
  <c r="EE207" i="80"/>
  <c r="EE206" i="80"/>
  <c r="EE204" i="80"/>
  <c r="EE203" i="80"/>
  <c r="EE202" i="80"/>
  <c r="EE205" i="80"/>
  <c r="EE213" i="80"/>
  <c r="EE201" i="80"/>
  <c r="EE200" i="80"/>
  <c r="EE196" i="80"/>
  <c r="EE197" i="80"/>
  <c r="EE194" i="80"/>
  <c r="EE192" i="80"/>
  <c r="EE191" i="80"/>
  <c r="EE190" i="80"/>
  <c r="EE188" i="80"/>
  <c r="EE199" i="80"/>
  <c r="EE198" i="80"/>
  <c r="EE195" i="80"/>
  <c r="EE193" i="80"/>
  <c r="EE187" i="80"/>
  <c r="EE186" i="80"/>
  <c r="EE185" i="80"/>
  <c r="EE184" i="80"/>
  <c r="EE183" i="80"/>
  <c r="EE182" i="80"/>
  <c r="EE181" i="80"/>
  <c r="EE180" i="80"/>
  <c r="EE179" i="80"/>
  <c r="EE178" i="80"/>
  <c r="EE189" i="80"/>
  <c r="EE177" i="80"/>
  <c r="EE176" i="80"/>
  <c r="EE175" i="80"/>
  <c r="EE174" i="80"/>
  <c r="EE173" i="80"/>
  <c r="EE172" i="80"/>
  <c r="EE171" i="80"/>
  <c r="EE170" i="80"/>
  <c r="EE169" i="80"/>
  <c r="EE168" i="80"/>
  <c r="EE167" i="80"/>
  <c r="EE166" i="80"/>
  <c r="EE165" i="80"/>
  <c r="EE164" i="80"/>
  <c r="EE163" i="80"/>
  <c r="EE162" i="80"/>
  <c r="EE160" i="80"/>
  <c r="EE158" i="80"/>
  <c r="EE156" i="80"/>
  <c r="EE154" i="80"/>
  <c r="EE152" i="80"/>
  <c r="EE150" i="80"/>
  <c r="EE148" i="80"/>
  <c r="EE138" i="80"/>
  <c r="EE161" i="80"/>
  <c r="EE157" i="80"/>
  <c r="EE149" i="80"/>
  <c r="EE137" i="80"/>
  <c r="EE159" i="80"/>
  <c r="EE151" i="80"/>
  <c r="EE146" i="80"/>
  <c r="EE145" i="80"/>
  <c r="EE144" i="80"/>
  <c r="EE143" i="80"/>
  <c r="EE142" i="80"/>
  <c r="EE141" i="80"/>
  <c r="EE140" i="80"/>
  <c r="EE139" i="80"/>
  <c r="EE153" i="80"/>
  <c r="EE155" i="80"/>
  <c r="EE147" i="80"/>
  <c r="EE136" i="80"/>
  <c r="EE135" i="80"/>
  <c r="EE134" i="80"/>
  <c r="EE133" i="80"/>
  <c r="EE132" i="80"/>
  <c r="EE131" i="80"/>
  <c r="EE130" i="80"/>
  <c r="EE129" i="80"/>
  <c r="EE128" i="80"/>
  <c r="EE127" i="80"/>
  <c r="EE126" i="80"/>
  <c r="EE125" i="80"/>
  <c r="EE124" i="80"/>
  <c r="EE123" i="80"/>
  <c r="EE122" i="80"/>
  <c r="EE121" i="80"/>
  <c r="EE120" i="80"/>
  <c r="EE119" i="80"/>
  <c r="EE118" i="80"/>
  <c r="EE117" i="80"/>
  <c r="EE116" i="80"/>
  <c r="EE115" i="80"/>
  <c r="EE114" i="80"/>
  <c r="EE113" i="80"/>
  <c r="EE112" i="80"/>
  <c r="EE111" i="80"/>
  <c r="EE110" i="80"/>
  <c r="EE109" i="80"/>
  <c r="EE108" i="80"/>
  <c r="EE107" i="80"/>
  <c r="EE106" i="80"/>
  <c r="EE105" i="80"/>
  <c r="EE104" i="80"/>
  <c r="EE103" i="80"/>
  <c r="EE102" i="80"/>
  <c r="EE101" i="80"/>
  <c r="EE100" i="80"/>
  <c r="EE99" i="80"/>
  <c r="EE98" i="80"/>
  <c r="EE97" i="80"/>
  <c r="EE96" i="80"/>
  <c r="EE95" i="80"/>
  <c r="EE94" i="80"/>
  <c r="EE93" i="80"/>
  <c r="EE92" i="80"/>
  <c r="EE91" i="80"/>
  <c r="EE90" i="80"/>
  <c r="EE89" i="80"/>
  <c r="EE88" i="80"/>
  <c r="EE87" i="80"/>
  <c r="EE85" i="80"/>
  <c r="EE83" i="80"/>
  <c r="EE81" i="80"/>
  <c r="EE79" i="80"/>
  <c r="EE77" i="80"/>
  <c r="EE75" i="80"/>
  <c r="EE74" i="80"/>
  <c r="EE73" i="80"/>
  <c r="EE72" i="80"/>
  <c r="EE71" i="80"/>
  <c r="EE70" i="80"/>
  <c r="EE69" i="80"/>
  <c r="EE86" i="80"/>
  <c r="EE84" i="80"/>
  <c r="EE82" i="80"/>
  <c r="EE80" i="80"/>
  <c r="EE78" i="80"/>
  <c r="EE76" i="80"/>
  <c r="G230" i="80"/>
  <c r="O230" i="80"/>
  <c r="CA227" i="80" s="1"/>
  <c r="CQ227" i="80"/>
  <c r="CQ226" i="80"/>
  <c r="CQ224" i="80"/>
  <c r="CQ223" i="80"/>
  <c r="CQ222" i="80"/>
  <c r="CQ219" i="80"/>
  <c r="CQ218" i="80"/>
  <c r="CQ221" i="80"/>
  <c r="CQ217" i="80"/>
  <c r="CQ216" i="80"/>
  <c r="CQ215" i="80"/>
  <c r="CQ214" i="80"/>
  <c r="CQ213" i="80"/>
  <c r="CQ212" i="80"/>
  <c r="CQ211" i="80"/>
  <c r="CQ210" i="80"/>
  <c r="CQ209" i="80"/>
  <c r="CQ208" i="80"/>
  <c r="CQ207" i="80"/>
  <c r="CQ206" i="80"/>
  <c r="CQ220" i="80"/>
  <c r="CQ205" i="80"/>
  <c r="CQ204" i="80"/>
  <c r="CQ203" i="80"/>
  <c r="CQ202" i="80"/>
  <c r="CQ201" i="80"/>
  <c r="CQ200" i="80"/>
  <c r="CQ199" i="80"/>
  <c r="CQ198" i="80"/>
  <c r="CQ197" i="80"/>
  <c r="CQ196" i="80"/>
  <c r="CQ195" i="80"/>
  <c r="CQ194" i="80"/>
  <c r="CQ193" i="80"/>
  <c r="CQ192" i="80"/>
  <c r="CQ191" i="80"/>
  <c r="CQ190" i="80"/>
  <c r="CQ189" i="80"/>
  <c r="CQ188" i="80"/>
  <c r="CQ187" i="80"/>
  <c r="CQ225" i="80"/>
  <c r="CQ186" i="80"/>
  <c r="CQ185" i="80"/>
  <c r="CA194" i="80"/>
  <c r="CQ182" i="80"/>
  <c r="CQ181" i="80"/>
  <c r="CQ184" i="80"/>
  <c r="CQ183" i="80"/>
  <c r="CQ175" i="80"/>
  <c r="CQ178" i="80"/>
  <c r="CQ177" i="80"/>
  <c r="CQ176" i="80"/>
  <c r="CQ174" i="80"/>
  <c r="CQ173" i="80"/>
  <c r="CQ172" i="80"/>
  <c r="CQ171" i="80"/>
  <c r="CQ170" i="80"/>
  <c r="CQ169" i="80"/>
  <c r="CQ168" i="80"/>
  <c r="CQ167" i="80"/>
  <c r="CQ166" i="80"/>
  <c r="CQ165" i="80"/>
  <c r="CQ164" i="80"/>
  <c r="CQ163" i="80"/>
  <c r="CQ162" i="80"/>
  <c r="CQ161" i="80"/>
  <c r="CQ160" i="80"/>
  <c r="CQ159" i="80"/>
  <c r="CQ158" i="80"/>
  <c r="CQ157" i="80"/>
  <c r="CQ156" i="80"/>
  <c r="CQ155" i="80"/>
  <c r="CQ154" i="80"/>
  <c r="CQ153" i="80"/>
  <c r="CQ152" i="80"/>
  <c r="CQ151" i="80"/>
  <c r="CQ150" i="80"/>
  <c r="CQ149" i="80"/>
  <c r="CQ148" i="80"/>
  <c r="CQ147" i="80"/>
  <c r="CQ146" i="80"/>
  <c r="CQ145" i="80"/>
  <c r="CQ144" i="80"/>
  <c r="CQ143" i="80"/>
  <c r="CQ142" i="80"/>
  <c r="CQ141" i="80"/>
  <c r="CQ140" i="80"/>
  <c r="CQ180" i="80"/>
  <c r="CQ179" i="80"/>
  <c r="CQ137" i="80"/>
  <c r="CQ136" i="80"/>
  <c r="CQ135" i="80"/>
  <c r="CQ134" i="80"/>
  <c r="CQ133" i="80"/>
  <c r="CQ132" i="80"/>
  <c r="CQ131" i="80"/>
  <c r="CQ130" i="80"/>
  <c r="CQ129" i="80"/>
  <c r="CQ128" i="80"/>
  <c r="CQ127" i="80"/>
  <c r="CQ126" i="80"/>
  <c r="CQ125" i="80"/>
  <c r="CQ124" i="80"/>
  <c r="CQ123" i="80"/>
  <c r="CQ139" i="80"/>
  <c r="CQ138" i="80"/>
  <c r="CQ116" i="80"/>
  <c r="CQ115" i="80"/>
  <c r="CQ114" i="80"/>
  <c r="CQ113" i="80"/>
  <c r="CQ112" i="80"/>
  <c r="CQ111" i="80"/>
  <c r="CQ110" i="80"/>
  <c r="CQ109" i="80"/>
  <c r="CQ108" i="80"/>
  <c r="CQ107" i="80"/>
  <c r="CQ106" i="80"/>
  <c r="CQ105" i="80"/>
  <c r="CQ104" i="80"/>
  <c r="CQ103" i="80"/>
  <c r="CQ102" i="80"/>
  <c r="CQ101" i="80"/>
  <c r="CQ100" i="80"/>
  <c r="CQ99" i="80"/>
  <c r="CQ98" i="80"/>
  <c r="CQ97" i="80"/>
  <c r="CQ96" i="80"/>
  <c r="CQ95" i="80"/>
  <c r="CQ94" i="80"/>
  <c r="CQ93" i="80"/>
  <c r="CQ92" i="80"/>
  <c r="CQ91" i="80"/>
  <c r="CQ90" i="80"/>
  <c r="CQ89" i="80"/>
  <c r="CQ88" i="80"/>
  <c r="CQ87" i="80"/>
  <c r="CQ86" i="80"/>
  <c r="CQ85" i="80"/>
  <c r="CQ84" i="80"/>
  <c r="CQ83" i="80"/>
  <c r="CQ82" i="80"/>
  <c r="CQ81" i="80"/>
  <c r="CQ80" i="80"/>
  <c r="CQ79" i="80"/>
  <c r="CQ78" i="80"/>
  <c r="CQ77" i="80"/>
  <c r="CQ122" i="80"/>
  <c r="CQ121" i="80"/>
  <c r="CQ120" i="80"/>
  <c r="CQ119" i="80"/>
  <c r="CQ118" i="80"/>
  <c r="CQ117" i="80"/>
  <c r="CQ76" i="80"/>
  <c r="CQ75" i="80"/>
  <c r="CQ74" i="80"/>
  <c r="CQ73" i="80"/>
  <c r="CQ72" i="80"/>
  <c r="CQ71" i="80"/>
  <c r="CQ70" i="80"/>
  <c r="CQ69" i="80"/>
  <c r="CQ68" i="80"/>
  <c r="CQ67" i="80"/>
  <c r="EB225" i="80"/>
  <c r="EB227" i="80"/>
  <c r="EB224" i="80"/>
  <c r="EB226" i="80"/>
  <c r="EB221" i="80"/>
  <c r="EB217" i="80"/>
  <c r="EB220" i="80"/>
  <c r="EB222" i="80"/>
  <c r="EB219" i="80"/>
  <c r="EB218" i="80"/>
  <c r="EB214" i="80"/>
  <c r="EB213" i="80"/>
  <c r="EB215" i="80"/>
  <c r="EB211" i="80"/>
  <c r="EB209" i="80"/>
  <c r="EB207" i="80"/>
  <c r="EB216" i="80"/>
  <c r="EB212" i="80"/>
  <c r="EB210" i="80"/>
  <c r="EB206" i="80"/>
  <c r="EB204" i="80"/>
  <c r="EB198" i="80"/>
  <c r="EB194" i="80"/>
  <c r="EB203" i="80"/>
  <c r="EB199" i="80"/>
  <c r="EB223" i="80"/>
  <c r="EB208" i="80"/>
  <c r="EB202" i="80"/>
  <c r="EB201" i="80"/>
  <c r="EB205" i="80"/>
  <c r="EB195" i="80"/>
  <c r="EB193" i="80"/>
  <c r="EB197" i="80"/>
  <c r="EB196" i="80"/>
  <c r="EB192" i="80"/>
  <c r="EB189" i="80"/>
  <c r="EB187" i="80"/>
  <c r="EB200" i="80"/>
  <c r="EB186" i="80"/>
  <c r="EB185" i="80"/>
  <c r="EB191" i="80"/>
  <c r="EB184" i="80"/>
  <c r="EB183" i="80"/>
  <c r="EB190" i="80"/>
  <c r="EB188" i="80"/>
  <c r="EB182" i="80"/>
  <c r="EB181" i="80"/>
  <c r="EB180" i="80"/>
  <c r="EB179" i="80"/>
  <c r="EB178" i="80"/>
  <c r="EB177" i="80"/>
  <c r="EB176" i="80"/>
  <c r="EB175" i="80"/>
  <c r="EB173" i="80"/>
  <c r="EB172" i="80"/>
  <c r="EB171" i="80"/>
  <c r="EB170" i="80"/>
  <c r="EB169" i="80"/>
  <c r="EB168" i="80"/>
  <c r="EB167" i="80"/>
  <c r="EB166" i="80"/>
  <c r="EB165" i="80"/>
  <c r="EB164" i="80"/>
  <c r="EB163" i="80"/>
  <c r="EB161" i="80"/>
  <c r="EB159" i="80"/>
  <c r="EB157" i="80"/>
  <c r="EB155" i="80"/>
  <c r="EB153" i="80"/>
  <c r="EB151" i="80"/>
  <c r="EB149" i="80"/>
  <c r="EB147" i="80"/>
  <c r="EB174" i="80"/>
  <c r="EB162" i="80"/>
  <c r="EB154" i="80"/>
  <c r="EB138" i="80"/>
  <c r="EB156" i="80"/>
  <c r="EB148" i="80"/>
  <c r="EB158" i="80"/>
  <c r="EB150" i="80"/>
  <c r="EB146" i="80"/>
  <c r="EB145" i="80"/>
  <c r="EB144" i="80"/>
  <c r="EB143" i="80"/>
  <c r="EB142" i="80"/>
  <c r="EB141" i="80"/>
  <c r="EB140" i="80"/>
  <c r="EB139" i="80"/>
  <c r="EB137" i="80"/>
  <c r="EB136" i="80"/>
  <c r="EB135" i="80"/>
  <c r="EB134" i="80"/>
  <c r="EB133" i="80"/>
  <c r="EB132" i="80"/>
  <c r="EB131" i="80"/>
  <c r="EB130" i="80"/>
  <c r="EB129" i="80"/>
  <c r="EB160" i="80"/>
  <c r="EB152" i="80"/>
  <c r="EB128" i="80"/>
  <c r="EB126" i="80"/>
  <c r="EB124" i="80"/>
  <c r="EB119" i="80"/>
  <c r="EB118" i="80"/>
  <c r="EB117" i="80"/>
  <c r="EB116" i="80"/>
  <c r="EB115" i="80"/>
  <c r="EB114" i="80"/>
  <c r="EB113" i="80"/>
  <c r="EB112" i="80"/>
  <c r="EB111" i="80"/>
  <c r="EB110" i="80"/>
  <c r="EB109" i="80"/>
  <c r="EB108" i="80"/>
  <c r="EB107" i="80"/>
  <c r="EB106" i="80"/>
  <c r="EB127" i="80"/>
  <c r="EB125" i="80"/>
  <c r="EB123" i="80"/>
  <c r="EB122" i="80"/>
  <c r="EB121" i="80"/>
  <c r="EB120" i="80"/>
  <c r="EB90" i="80"/>
  <c r="EB88" i="80"/>
  <c r="EB75" i="80"/>
  <c r="EB74" i="80"/>
  <c r="EB73" i="80"/>
  <c r="EB104" i="80"/>
  <c r="EB102" i="80"/>
  <c r="EB100" i="80"/>
  <c r="EB98" i="80"/>
  <c r="EB96" i="80"/>
  <c r="EB94" i="80"/>
  <c r="EB92" i="80"/>
  <c r="EB86" i="80"/>
  <c r="EB84" i="80"/>
  <c r="EB82" i="80"/>
  <c r="EB80" i="80"/>
  <c r="EB78" i="80"/>
  <c r="EB76" i="80"/>
  <c r="EB89" i="80"/>
  <c r="EB105" i="80"/>
  <c r="EB103" i="80"/>
  <c r="EB101" i="80"/>
  <c r="EB99" i="80"/>
  <c r="EB97" i="80"/>
  <c r="EB95" i="80"/>
  <c r="EB93" i="80"/>
  <c r="EB91" i="80"/>
  <c r="EB87" i="80"/>
  <c r="EB85" i="80"/>
  <c r="EB83" i="80"/>
  <c r="EB81" i="80"/>
  <c r="EB79" i="80"/>
  <c r="EB77" i="80"/>
  <c r="EF227" i="80"/>
  <c r="EF226" i="80"/>
  <c r="EF225" i="80"/>
  <c r="EF224" i="80"/>
  <c r="EF223" i="80"/>
  <c r="EF218" i="80"/>
  <c r="EF222" i="80"/>
  <c r="EF221" i="80"/>
  <c r="EF217" i="80"/>
  <c r="EF220" i="80"/>
  <c r="EF219" i="80"/>
  <c r="EF215" i="80"/>
  <c r="EF216" i="80"/>
  <c r="EF210" i="80"/>
  <c r="EF208" i="80"/>
  <c r="EF206" i="80"/>
  <c r="EF205" i="80"/>
  <c r="EF213" i="80"/>
  <c r="EF212" i="80"/>
  <c r="EF214" i="80"/>
  <c r="EF202" i="80"/>
  <c r="EF197" i="80"/>
  <c r="EF193" i="80"/>
  <c r="EF191" i="80"/>
  <c r="EF209" i="80"/>
  <c r="EF198" i="80"/>
  <c r="EF204" i="80"/>
  <c r="EF201" i="80"/>
  <c r="EF196" i="80"/>
  <c r="EF190" i="80"/>
  <c r="EF211" i="80"/>
  <c r="EF199" i="80"/>
  <c r="EF200" i="80"/>
  <c r="EF195" i="80"/>
  <c r="EF207" i="80"/>
  <c r="EF203" i="80"/>
  <c r="EF194" i="80"/>
  <c r="EF188" i="80"/>
  <c r="EF187" i="80"/>
  <c r="EF186" i="80"/>
  <c r="EF185" i="80"/>
  <c r="EF184" i="80"/>
  <c r="EF183" i="80"/>
  <c r="EF192" i="80"/>
  <c r="EF189" i="80"/>
  <c r="EF182" i="80"/>
  <c r="EF181" i="80"/>
  <c r="EF180" i="80"/>
  <c r="EF177" i="80"/>
  <c r="EF176" i="80"/>
  <c r="EF175" i="80"/>
  <c r="EF179" i="80"/>
  <c r="EF174" i="80"/>
  <c r="EF173" i="80"/>
  <c r="EF172" i="80"/>
  <c r="EF171" i="80"/>
  <c r="EF170" i="80"/>
  <c r="EF169" i="80"/>
  <c r="EF168" i="80"/>
  <c r="EF167" i="80"/>
  <c r="EF166" i="80"/>
  <c r="EF165" i="80"/>
  <c r="EF164" i="80"/>
  <c r="EF162" i="80"/>
  <c r="EF160" i="80"/>
  <c r="EF158" i="80"/>
  <c r="EF156" i="80"/>
  <c r="EF154" i="80"/>
  <c r="EF152" i="80"/>
  <c r="EF150" i="80"/>
  <c r="EF148" i="80"/>
  <c r="EF146" i="80"/>
  <c r="EF144" i="80"/>
  <c r="EF142" i="80"/>
  <c r="EF140" i="80"/>
  <c r="EF178" i="80"/>
  <c r="EF161" i="80"/>
  <c r="EF159" i="80"/>
  <c r="EF157" i="80"/>
  <c r="EF155" i="80"/>
  <c r="EF153" i="80"/>
  <c r="EF151" i="80"/>
  <c r="EF149" i="80"/>
  <c r="EF147" i="80"/>
  <c r="EF145" i="80"/>
  <c r="EF143" i="80"/>
  <c r="EF141" i="80"/>
  <c r="EF139" i="80"/>
  <c r="EF163" i="80"/>
  <c r="EF138" i="80"/>
  <c r="EF136" i="80"/>
  <c r="EF135" i="80"/>
  <c r="EF134" i="80"/>
  <c r="EF133" i="80"/>
  <c r="EF132" i="80"/>
  <c r="EF131" i="80"/>
  <c r="EF130" i="80"/>
  <c r="EF129" i="80"/>
  <c r="EF137" i="80"/>
  <c r="EF128" i="80"/>
  <c r="EF126" i="80"/>
  <c r="EF124" i="80"/>
  <c r="EF122" i="80"/>
  <c r="EF121" i="80"/>
  <c r="EF120" i="80"/>
  <c r="EF127" i="80"/>
  <c r="EF125" i="80"/>
  <c r="EF123" i="80"/>
  <c r="EF119" i="80"/>
  <c r="EF118" i="80"/>
  <c r="EF117" i="80"/>
  <c r="EF116" i="80"/>
  <c r="EF115" i="80"/>
  <c r="EF114" i="80"/>
  <c r="EF113" i="80"/>
  <c r="EF112" i="80"/>
  <c r="EF111" i="80"/>
  <c r="EF110" i="80"/>
  <c r="EF109" i="80"/>
  <c r="EF108" i="80"/>
  <c r="EF107" i="80"/>
  <c r="EF106" i="80"/>
  <c r="EF104" i="80"/>
  <c r="EF102" i="80"/>
  <c r="EF100" i="80"/>
  <c r="EF98" i="80"/>
  <c r="EF96" i="80"/>
  <c r="EF94" i="80"/>
  <c r="EF92" i="80"/>
  <c r="EF89" i="80"/>
  <c r="EF87" i="80"/>
  <c r="EF85" i="80"/>
  <c r="EF83" i="80"/>
  <c r="EF81" i="80"/>
  <c r="EF79" i="80"/>
  <c r="EF77" i="80"/>
  <c r="EF75" i="80"/>
  <c r="EF74" i="80"/>
  <c r="EF73" i="80"/>
  <c r="EF105" i="80"/>
  <c r="EF103" i="80"/>
  <c r="EF101" i="80"/>
  <c r="EF99" i="80"/>
  <c r="EF97" i="80"/>
  <c r="EF95" i="80"/>
  <c r="EF93" i="80"/>
  <c r="EF91" i="80"/>
  <c r="EF90" i="80"/>
  <c r="EF88" i="80"/>
  <c r="EF86" i="80"/>
  <c r="EF84" i="80"/>
  <c r="EF82" i="80"/>
  <c r="EF80" i="80"/>
  <c r="EF78" i="80"/>
  <c r="EF76" i="80"/>
  <c r="EJ227" i="80"/>
  <c r="EJ226" i="80"/>
  <c r="EJ225" i="80"/>
  <c r="EJ224" i="80"/>
  <c r="EJ223" i="80"/>
  <c r="EJ222" i="80"/>
  <c r="EJ219" i="80"/>
  <c r="EJ218" i="80"/>
  <c r="EJ221" i="80"/>
  <c r="EJ217" i="80"/>
  <c r="EJ220" i="80"/>
  <c r="EJ215" i="80"/>
  <c r="EJ213" i="80"/>
  <c r="EJ211" i="80"/>
  <c r="EJ210" i="80"/>
  <c r="EJ209" i="80"/>
  <c r="EJ208" i="80"/>
  <c r="EJ207" i="80"/>
  <c r="EJ206" i="80"/>
  <c r="EJ205" i="80"/>
  <c r="EJ204" i="80"/>
  <c r="EJ201" i="80"/>
  <c r="EJ200" i="80"/>
  <c r="EJ196" i="80"/>
  <c r="EJ203" i="80"/>
  <c r="EJ197" i="80"/>
  <c r="EJ202" i="80"/>
  <c r="EJ199" i="80"/>
  <c r="EJ198" i="80"/>
  <c r="EJ195" i="80"/>
  <c r="EJ194" i="80"/>
  <c r="EJ192" i="80"/>
  <c r="EJ191" i="80"/>
  <c r="EJ190" i="80"/>
  <c r="EJ188" i="80"/>
  <c r="EJ216" i="80"/>
  <c r="EJ214" i="80"/>
  <c r="EJ212" i="80"/>
  <c r="EJ193" i="80"/>
  <c r="EJ189" i="80"/>
  <c r="EJ184" i="80"/>
  <c r="EJ183" i="80"/>
  <c r="EJ186" i="80"/>
  <c r="EJ185" i="80"/>
  <c r="EJ187" i="80"/>
  <c r="EJ182" i="80"/>
  <c r="EJ181" i="80"/>
  <c r="EJ174" i="80"/>
  <c r="EJ178" i="80"/>
  <c r="EJ180" i="80"/>
  <c r="EJ177" i="80"/>
  <c r="EJ176" i="80"/>
  <c r="EJ175" i="80"/>
  <c r="EJ173" i="80"/>
  <c r="EJ172" i="80"/>
  <c r="EJ171" i="80"/>
  <c r="EJ170" i="80"/>
  <c r="EJ169" i="80"/>
  <c r="EJ168" i="80"/>
  <c r="EJ167" i="80"/>
  <c r="EJ166" i="80"/>
  <c r="EJ165" i="80"/>
  <c r="EJ164" i="80"/>
  <c r="EJ179" i="80"/>
  <c r="EJ163" i="80"/>
  <c r="EJ162" i="80"/>
  <c r="EJ160" i="80"/>
  <c r="EJ158" i="80"/>
  <c r="EJ156" i="80"/>
  <c r="EJ154" i="80"/>
  <c r="EJ152" i="80"/>
  <c r="EJ150" i="80"/>
  <c r="EJ148" i="80"/>
  <c r="EJ161" i="80"/>
  <c r="EJ159" i="80"/>
  <c r="EJ151" i="80"/>
  <c r="EJ138" i="80"/>
  <c r="EJ137" i="80"/>
  <c r="EJ153" i="80"/>
  <c r="EJ155" i="80"/>
  <c r="EJ147" i="80"/>
  <c r="EJ136" i="80"/>
  <c r="EJ135" i="80"/>
  <c r="EJ134" i="80"/>
  <c r="EJ133" i="80"/>
  <c r="EJ132" i="80"/>
  <c r="EJ131" i="80"/>
  <c r="EJ130" i="80"/>
  <c r="EJ129" i="80"/>
  <c r="EJ157" i="80"/>
  <c r="EJ149" i="80"/>
  <c r="EJ146" i="80"/>
  <c r="EJ145" i="80"/>
  <c r="EJ144" i="80"/>
  <c r="EJ143" i="80"/>
  <c r="EJ142" i="80"/>
  <c r="EJ141" i="80"/>
  <c r="EJ140" i="80"/>
  <c r="EJ139" i="80"/>
  <c r="EJ127" i="80"/>
  <c r="EJ125" i="80"/>
  <c r="EJ123" i="80"/>
  <c r="EJ116" i="80"/>
  <c r="EJ115" i="80"/>
  <c r="EJ114" i="80"/>
  <c r="EJ113" i="80"/>
  <c r="EJ112" i="80"/>
  <c r="EJ111" i="80"/>
  <c r="EJ110" i="80"/>
  <c r="EJ109" i="80"/>
  <c r="EJ108" i="80"/>
  <c r="EJ107" i="80"/>
  <c r="EJ106" i="80"/>
  <c r="EJ128" i="80"/>
  <c r="EJ126" i="80"/>
  <c r="EJ124" i="80"/>
  <c r="EJ122" i="80"/>
  <c r="EJ121" i="80"/>
  <c r="EJ120" i="80"/>
  <c r="EJ119" i="80"/>
  <c r="EJ118" i="80"/>
  <c r="EJ117" i="80"/>
  <c r="EJ90" i="80"/>
  <c r="EJ88" i="80"/>
  <c r="EJ75" i="80"/>
  <c r="EJ74" i="80"/>
  <c r="EJ73" i="80"/>
  <c r="EJ105" i="80"/>
  <c r="EJ103" i="80"/>
  <c r="EJ101" i="80"/>
  <c r="EJ99" i="80"/>
  <c r="EJ97" i="80"/>
  <c r="EJ95" i="80"/>
  <c r="EJ93" i="80"/>
  <c r="EJ91" i="80"/>
  <c r="EJ87" i="80"/>
  <c r="EJ85" i="80"/>
  <c r="EJ83" i="80"/>
  <c r="EJ81" i="80"/>
  <c r="EJ79" i="80"/>
  <c r="EJ77" i="80"/>
  <c r="EJ89" i="80"/>
  <c r="EJ104" i="80"/>
  <c r="EJ102" i="80"/>
  <c r="EJ100" i="80"/>
  <c r="EJ98" i="80"/>
  <c r="EJ96" i="80"/>
  <c r="EJ94" i="80"/>
  <c r="EJ92" i="80"/>
  <c r="EJ86" i="80"/>
  <c r="EJ84" i="80"/>
  <c r="EJ82" i="80"/>
  <c r="EJ80" i="80"/>
  <c r="EJ78" i="80"/>
  <c r="EJ76" i="80"/>
  <c r="D232" i="80"/>
  <c r="H232" i="80"/>
  <c r="L232" i="80"/>
  <c r="D230" i="80"/>
  <c r="H230" i="80"/>
  <c r="L230" i="80"/>
  <c r="D15" i="80"/>
  <c r="H15" i="80"/>
  <c r="L15" i="80"/>
  <c r="E18" i="80"/>
  <c r="I18" i="80"/>
  <c r="M18" i="80"/>
  <c r="D21" i="80"/>
  <c r="D6" i="53" s="1"/>
  <c r="H21" i="80"/>
  <c r="H6" i="53" s="1"/>
  <c r="L21" i="80"/>
  <c r="L6" i="53" s="1"/>
  <c r="C22" i="80"/>
  <c r="C6" i="54" s="1"/>
  <c r="G22" i="80"/>
  <c r="G6" i="54" s="1"/>
  <c r="K22" i="80"/>
  <c r="K6" i="54" s="1"/>
  <c r="O22" i="80"/>
  <c r="O6" i="54" s="1"/>
  <c r="EC31" i="80"/>
  <c r="EG31" i="80"/>
  <c r="EK31" i="80"/>
  <c r="EC32" i="80"/>
  <c r="EG32" i="80"/>
  <c r="EK32" i="80"/>
  <c r="EC33" i="80"/>
  <c r="EG33" i="80"/>
  <c r="EK33" i="80"/>
  <c r="EC34" i="80"/>
  <c r="EG34" i="80"/>
  <c r="EK34" i="80"/>
  <c r="EC35" i="80"/>
  <c r="EG35" i="80"/>
  <c r="EK35" i="80"/>
  <c r="EC36" i="80"/>
  <c r="EG36" i="80"/>
  <c r="EK36" i="80"/>
  <c r="EC37" i="80"/>
  <c r="EG37" i="80"/>
  <c r="EK37" i="80"/>
  <c r="EC38" i="80"/>
  <c r="EG38" i="80"/>
  <c r="EK38" i="80"/>
  <c r="EC39" i="80"/>
  <c r="EG39" i="80"/>
  <c r="EK39" i="80"/>
  <c r="EC40" i="80"/>
  <c r="EG40" i="80"/>
  <c r="EK40" i="80"/>
  <c r="EC41" i="80"/>
  <c r="EG41" i="80"/>
  <c r="EK41" i="80"/>
  <c r="EC42" i="80"/>
  <c r="EG42" i="80"/>
  <c r="EK42" i="80"/>
  <c r="EC43" i="80"/>
  <c r="EG43" i="80"/>
  <c r="EK43" i="80"/>
  <c r="EC44" i="80"/>
  <c r="EG44" i="80"/>
  <c r="EK44" i="80"/>
  <c r="EC45" i="80"/>
  <c r="EG45" i="80"/>
  <c r="EK45" i="80"/>
  <c r="EC46" i="80"/>
  <c r="EG46" i="80"/>
  <c r="EK46" i="80"/>
  <c r="EC47" i="80"/>
  <c r="EG47" i="80"/>
  <c r="EK47" i="80"/>
  <c r="EC48" i="80"/>
  <c r="EG48" i="80"/>
  <c r="EK48" i="80"/>
  <c r="EC49" i="80"/>
  <c r="EG49" i="80"/>
  <c r="EK49" i="80"/>
  <c r="EC50" i="80"/>
  <c r="EG50" i="80"/>
  <c r="EK50" i="80"/>
  <c r="EC51" i="80"/>
  <c r="EG51" i="80"/>
  <c r="EK51" i="80"/>
  <c r="EC52" i="80"/>
  <c r="EG52" i="80"/>
  <c r="EK52" i="80"/>
  <c r="EC53" i="80"/>
  <c r="EG53" i="80"/>
  <c r="EK53" i="80"/>
  <c r="EC54" i="80"/>
  <c r="EG54" i="80"/>
  <c r="EK54" i="80"/>
  <c r="EC55" i="80"/>
  <c r="EG55" i="80"/>
  <c r="EK55" i="80"/>
  <c r="EC56" i="80"/>
  <c r="EG56" i="80"/>
  <c r="EK56" i="80"/>
  <c r="EC57" i="80"/>
  <c r="EG57" i="80"/>
  <c r="EK57" i="80"/>
  <c r="EC58" i="80"/>
  <c r="EG58" i="80"/>
  <c r="EK58" i="80"/>
  <c r="EC59" i="80"/>
  <c r="EG59" i="80"/>
  <c r="EK59" i="80"/>
  <c r="EC60" i="80"/>
  <c r="EG60" i="80"/>
  <c r="EK60" i="80"/>
  <c r="EC61" i="80"/>
  <c r="EG61" i="80"/>
  <c r="EK61" i="80"/>
  <c r="EC62" i="80"/>
  <c r="EG62" i="80"/>
  <c r="EK62" i="80"/>
  <c r="EC63" i="80"/>
  <c r="EG63" i="80"/>
  <c r="EK63" i="80"/>
  <c r="EC64" i="80"/>
  <c r="EG64" i="80"/>
  <c r="EK64" i="80"/>
  <c r="EC65" i="80"/>
  <c r="EG65" i="80"/>
  <c r="EK65" i="80"/>
  <c r="EG66" i="80"/>
  <c r="EB67" i="80"/>
  <c r="EE68" i="80"/>
  <c r="EJ68" i="80"/>
  <c r="EF69" i="80"/>
  <c r="EF71" i="80"/>
  <c r="EC227" i="80"/>
  <c r="EC226" i="80"/>
  <c r="EC225" i="80"/>
  <c r="EC224" i="80"/>
  <c r="EC223" i="80"/>
  <c r="EC222" i="80"/>
  <c r="EC220" i="80"/>
  <c r="EC219" i="80"/>
  <c r="EC218" i="80"/>
  <c r="EC217" i="80"/>
  <c r="EC216" i="80"/>
  <c r="EC215" i="80"/>
  <c r="EC214" i="80"/>
  <c r="EC213" i="80"/>
  <c r="EC212" i="80"/>
  <c r="EC221" i="80"/>
  <c r="EC210" i="80"/>
  <c r="EC208" i="80"/>
  <c r="EC206" i="80"/>
  <c r="EC211" i="80"/>
  <c r="EC207" i="80"/>
  <c r="EC203" i="80"/>
  <c r="EC199" i="80"/>
  <c r="EC195" i="80"/>
  <c r="EC192" i="80"/>
  <c r="EC202" i="80"/>
  <c r="EC201" i="80"/>
  <c r="EC200" i="80"/>
  <c r="EC196" i="80"/>
  <c r="EC209" i="80"/>
  <c r="EC205" i="80"/>
  <c r="EC204" i="80"/>
  <c r="EC197" i="80"/>
  <c r="EC194" i="80"/>
  <c r="EC191" i="80"/>
  <c r="EC186" i="80"/>
  <c r="EC185" i="80"/>
  <c r="EC198" i="80"/>
  <c r="EC189" i="80"/>
  <c r="EC184" i="80"/>
  <c r="EC183" i="80"/>
  <c r="EC182" i="80"/>
  <c r="EC181" i="80"/>
  <c r="EC180" i="80"/>
  <c r="EC179" i="80"/>
  <c r="EC178" i="80"/>
  <c r="EC190" i="80"/>
  <c r="EC193" i="80"/>
  <c r="EC188" i="80"/>
  <c r="EC177" i="80"/>
  <c r="EC176" i="80"/>
  <c r="EC175" i="80"/>
  <c r="EC174" i="80"/>
  <c r="EC187" i="80"/>
  <c r="EC173" i="80"/>
  <c r="EC169" i="80"/>
  <c r="EC165" i="80"/>
  <c r="EC163" i="80"/>
  <c r="EC161" i="80"/>
  <c r="EC159" i="80"/>
  <c r="EC157" i="80"/>
  <c r="EC155" i="80"/>
  <c r="EC153" i="80"/>
  <c r="EC151" i="80"/>
  <c r="EC149" i="80"/>
  <c r="EC147" i="80"/>
  <c r="EC145" i="80"/>
  <c r="EC143" i="80"/>
  <c r="EC141" i="80"/>
  <c r="EC139" i="80"/>
  <c r="EC138" i="80"/>
  <c r="EC137" i="80"/>
  <c r="EC170" i="80"/>
  <c r="EC166" i="80"/>
  <c r="EC171" i="80"/>
  <c r="EC167" i="80"/>
  <c r="EC162" i="80"/>
  <c r="EC160" i="80"/>
  <c r="EC158" i="80"/>
  <c r="EC156" i="80"/>
  <c r="EC154" i="80"/>
  <c r="EC152" i="80"/>
  <c r="EC150" i="80"/>
  <c r="EC148" i="80"/>
  <c r="EC146" i="80"/>
  <c r="EC144" i="80"/>
  <c r="EC142" i="80"/>
  <c r="EC140" i="80"/>
  <c r="EC172" i="80"/>
  <c r="EC168" i="80"/>
  <c r="EC164" i="80"/>
  <c r="EC136" i="80"/>
  <c r="EC135" i="80"/>
  <c r="EC134" i="80"/>
  <c r="EC133" i="80"/>
  <c r="EC132" i="80"/>
  <c r="EC131" i="80"/>
  <c r="EC130" i="80"/>
  <c r="EC129" i="80"/>
  <c r="EC128" i="80"/>
  <c r="EC127" i="80"/>
  <c r="EC126" i="80"/>
  <c r="EC125" i="80"/>
  <c r="EC124" i="80"/>
  <c r="EC123" i="80"/>
  <c r="EC122" i="80"/>
  <c r="EC121" i="80"/>
  <c r="EC120" i="80"/>
  <c r="EC119" i="80"/>
  <c r="EC118" i="80"/>
  <c r="EC117" i="80"/>
  <c r="EC116" i="80"/>
  <c r="EC115" i="80"/>
  <c r="EC114" i="80"/>
  <c r="EC113" i="80"/>
  <c r="EC112" i="80"/>
  <c r="EC111" i="80"/>
  <c r="EC110" i="80"/>
  <c r="EC109" i="80"/>
  <c r="EC108" i="80"/>
  <c r="EC107" i="80"/>
  <c r="EC106" i="80"/>
  <c r="EC105" i="80"/>
  <c r="EC104" i="80"/>
  <c r="EC103" i="80"/>
  <c r="EC102" i="80"/>
  <c r="EC101" i="80"/>
  <c r="EC100" i="80"/>
  <c r="EC99" i="80"/>
  <c r="EC98" i="80"/>
  <c r="EC97" i="80"/>
  <c r="EC96" i="80"/>
  <c r="EC95" i="80"/>
  <c r="EC94" i="80"/>
  <c r="EC93" i="80"/>
  <c r="EC92" i="80"/>
  <c r="EC91" i="80"/>
  <c r="EC86" i="80"/>
  <c r="EC84" i="80"/>
  <c r="EC82" i="80"/>
  <c r="EC80" i="80"/>
  <c r="EC78" i="80"/>
  <c r="EC76" i="80"/>
  <c r="EC89" i="80"/>
  <c r="EC87" i="80"/>
  <c r="EC85" i="80"/>
  <c r="EC83" i="80"/>
  <c r="EC81" i="80"/>
  <c r="EC79" i="80"/>
  <c r="EC77" i="80"/>
  <c r="EC90" i="80"/>
  <c r="EC88" i="80"/>
  <c r="EC75" i="80"/>
  <c r="EC74" i="80"/>
  <c r="EC73" i="80"/>
  <c r="EC72" i="80"/>
  <c r="EC71" i="80"/>
  <c r="EC70" i="80"/>
  <c r="EC69" i="80"/>
  <c r="EG227" i="80"/>
  <c r="EG226" i="80"/>
  <c r="EG225" i="80"/>
  <c r="EG224" i="80"/>
  <c r="EG223" i="80"/>
  <c r="EG222" i="80"/>
  <c r="EG221" i="80"/>
  <c r="EG217" i="80"/>
  <c r="EG220" i="80"/>
  <c r="EG219" i="80"/>
  <c r="EG216" i="80"/>
  <c r="EG218" i="80"/>
  <c r="EG214" i="80"/>
  <c r="EG213" i="80"/>
  <c r="EG212" i="80"/>
  <c r="EG211" i="80"/>
  <c r="EG209" i="80"/>
  <c r="EG207" i="80"/>
  <c r="EG198" i="80"/>
  <c r="EG194" i="80"/>
  <c r="EG215" i="80"/>
  <c r="EG208" i="80"/>
  <c r="EG205" i="80"/>
  <c r="EG204" i="80"/>
  <c r="EG199" i="80"/>
  <c r="EG203" i="80"/>
  <c r="EG201" i="80"/>
  <c r="EG202" i="80"/>
  <c r="EG210" i="80"/>
  <c r="EG200" i="80"/>
  <c r="EG195" i="80"/>
  <c r="EG193" i="80"/>
  <c r="EG189" i="80"/>
  <c r="EG187" i="80"/>
  <c r="EG186" i="80"/>
  <c r="EG185" i="80"/>
  <c r="EG206" i="80"/>
  <c r="EG197" i="80"/>
  <c r="EG196" i="80"/>
  <c r="EG191" i="80"/>
  <c r="EG190" i="80"/>
  <c r="EG188" i="80"/>
  <c r="EG184" i="80"/>
  <c r="EG183" i="80"/>
  <c r="EG182" i="80"/>
  <c r="EG181" i="80"/>
  <c r="EG180" i="80"/>
  <c r="EG179" i="80"/>
  <c r="EG178" i="80"/>
  <c r="EG192" i="80"/>
  <c r="EG177" i="80"/>
  <c r="EG176" i="80"/>
  <c r="EG175" i="80"/>
  <c r="EG174" i="80"/>
  <c r="EG170" i="80"/>
  <c r="EG166" i="80"/>
  <c r="EG138" i="80"/>
  <c r="EG137" i="80"/>
  <c r="EG171" i="80"/>
  <c r="EG167" i="80"/>
  <c r="EG161" i="80"/>
  <c r="EG159" i="80"/>
  <c r="EG157" i="80"/>
  <c r="EG155" i="80"/>
  <c r="EG153" i="80"/>
  <c r="EG151" i="80"/>
  <c r="EG149" i="80"/>
  <c r="EG147" i="80"/>
  <c r="EG172" i="80"/>
  <c r="EG168" i="80"/>
  <c r="EG164" i="80"/>
  <c r="EG163" i="80"/>
  <c r="EG173" i="80"/>
  <c r="EG169" i="80"/>
  <c r="EG165" i="80"/>
  <c r="EG162" i="80"/>
  <c r="EG156" i="80"/>
  <c r="EG148" i="80"/>
  <c r="EG146" i="80"/>
  <c r="EG145" i="80"/>
  <c r="EG144" i="80"/>
  <c r="EG143" i="80"/>
  <c r="EG142" i="80"/>
  <c r="EG141" i="80"/>
  <c r="EG140" i="80"/>
  <c r="EG139" i="80"/>
  <c r="EG158" i="80"/>
  <c r="EG150" i="80"/>
  <c r="EG136" i="80"/>
  <c r="EG135" i="80"/>
  <c r="EG134" i="80"/>
  <c r="EG133" i="80"/>
  <c r="EG132" i="80"/>
  <c r="EG131" i="80"/>
  <c r="EG130" i="80"/>
  <c r="EG129" i="80"/>
  <c r="EG128" i="80"/>
  <c r="EG127" i="80"/>
  <c r="EG126" i="80"/>
  <c r="EG125" i="80"/>
  <c r="EG124" i="80"/>
  <c r="EG123" i="80"/>
  <c r="EG122" i="80"/>
  <c r="EG121" i="80"/>
  <c r="EG120" i="80"/>
  <c r="EG119" i="80"/>
  <c r="EG118" i="80"/>
  <c r="EG117" i="80"/>
  <c r="EG160" i="80"/>
  <c r="EG152" i="80"/>
  <c r="EG154" i="80"/>
  <c r="EG116" i="80"/>
  <c r="EG115" i="80"/>
  <c r="EG114" i="80"/>
  <c r="EG113" i="80"/>
  <c r="EG112" i="80"/>
  <c r="EG111" i="80"/>
  <c r="EG110" i="80"/>
  <c r="EG109" i="80"/>
  <c r="EG108" i="80"/>
  <c r="EG107" i="80"/>
  <c r="EG106" i="80"/>
  <c r="EG105" i="80"/>
  <c r="EG104" i="80"/>
  <c r="EG103" i="80"/>
  <c r="EG102" i="80"/>
  <c r="EG101" i="80"/>
  <c r="EG100" i="80"/>
  <c r="EG99" i="80"/>
  <c r="EG98" i="80"/>
  <c r="EG97" i="80"/>
  <c r="EG96" i="80"/>
  <c r="EG95" i="80"/>
  <c r="EG94" i="80"/>
  <c r="EG93" i="80"/>
  <c r="EG92" i="80"/>
  <c r="EG91" i="80"/>
  <c r="EG90" i="80"/>
  <c r="EG88" i="80"/>
  <c r="EG86" i="80"/>
  <c r="EG84" i="80"/>
  <c r="EG82" i="80"/>
  <c r="EG80" i="80"/>
  <c r="EG78" i="80"/>
  <c r="EG76" i="80"/>
  <c r="EG89" i="80"/>
  <c r="EG87" i="80"/>
  <c r="EG85" i="80"/>
  <c r="EG83" i="80"/>
  <c r="EG81" i="80"/>
  <c r="EG79" i="80"/>
  <c r="EG77" i="80"/>
  <c r="EG75" i="80"/>
  <c r="EG74" i="80"/>
  <c r="EG73" i="80"/>
  <c r="EG72" i="80"/>
  <c r="EG71" i="80"/>
  <c r="EG70" i="80"/>
  <c r="EG69" i="80"/>
  <c r="EK227" i="80"/>
  <c r="EK226" i="80"/>
  <c r="EK225" i="80"/>
  <c r="EK224" i="80"/>
  <c r="EK223" i="80"/>
  <c r="EK218" i="80"/>
  <c r="EK221" i="80"/>
  <c r="EK217" i="80"/>
  <c r="EK220" i="80"/>
  <c r="EK215" i="80"/>
  <c r="EK216" i="80"/>
  <c r="EK214" i="80"/>
  <c r="EK213" i="80"/>
  <c r="EK212" i="80"/>
  <c r="EK222" i="80"/>
  <c r="EK219" i="80"/>
  <c r="EK205" i="80"/>
  <c r="EK210" i="80"/>
  <c r="EK208" i="80"/>
  <c r="EK206" i="80"/>
  <c r="EK209" i="80"/>
  <c r="EK203" i="80"/>
  <c r="EK197" i="80"/>
  <c r="EK193" i="80"/>
  <c r="EK191" i="80"/>
  <c r="EK202" i="80"/>
  <c r="EK198" i="80"/>
  <c r="EK211" i="80"/>
  <c r="EK207" i="80"/>
  <c r="EK200" i="80"/>
  <c r="EK194" i="80"/>
  <c r="EK192" i="80"/>
  <c r="EK190" i="80"/>
  <c r="EK186" i="80"/>
  <c r="EK185" i="80"/>
  <c r="EK196" i="80"/>
  <c r="EK204" i="80"/>
  <c r="EK201" i="80"/>
  <c r="EK199" i="80"/>
  <c r="EK184" i="80"/>
  <c r="EK183" i="80"/>
  <c r="EK182" i="80"/>
  <c r="EK181" i="80"/>
  <c r="EK180" i="80"/>
  <c r="EK179" i="80"/>
  <c r="EK178" i="80"/>
  <c r="EK188" i="80"/>
  <c r="EK187" i="80"/>
  <c r="EK195" i="80"/>
  <c r="EK189" i="80"/>
  <c r="EK177" i="80"/>
  <c r="EK176" i="80"/>
  <c r="EK175" i="80"/>
  <c r="EK174" i="80"/>
  <c r="EK171" i="80"/>
  <c r="EK167" i="80"/>
  <c r="EK163" i="80"/>
  <c r="EK162" i="80"/>
  <c r="EK160" i="80"/>
  <c r="EK158" i="80"/>
  <c r="EK156" i="80"/>
  <c r="EK154" i="80"/>
  <c r="EK152" i="80"/>
  <c r="EK150" i="80"/>
  <c r="EK148" i="80"/>
  <c r="EK146" i="80"/>
  <c r="EK144" i="80"/>
  <c r="EK142" i="80"/>
  <c r="EK140" i="80"/>
  <c r="EK138" i="80"/>
  <c r="EK137" i="80"/>
  <c r="EK172" i="80"/>
  <c r="EK168" i="80"/>
  <c r="EK164" i="80"/>
  <c r="EK173" i="80"/>
  <c r="EK169" i="80"/>
  <c r="EK165" i="80"/>
  <c r="EK161" i="80"/>
  <c r="EK159" i="80"/>
  <c r="EK157" i="80"/>
  <c r="EK155" i="80"/>
  <c r="EK153" i="80"/>
  <c r="EK151" i="80"/>
  <c r="EK149" i="80"/>
  <c r="EK147" i="80"/>
  <c r="EK145" i="80"/>
  <c r="EK143" i="80"/>
  <c r="EK141" i="80"/>
  <c r="EK139" i="80"/>
  <c r="EK170" i="80"/>
  <c r="EK166" i="80"/>
  <c r="EK136" i="80"/>
  <c r="EK135" i="80"/>
  <c r="EK134" i="80"/>
  <c r="EK133" i="80"/>
  <c r="EK132" i="80"/>
  <c r="EK131" i="80"/>
  <c r="EK130" i="80"/>
  <c r="EK129" i="80"/>
  <c r="EK128" i="80"/>
  <c r="EK127" i="80"/>
  <c r="EK126" i="80"/>
  <c r="EK125" i="80"/>
  <c r="EK124" i="80"/>
  <c r="EK123" i="80"/>
  <c r="EK122" i="80"/>
  <c r="EK121" i="80"/>
  <c r="EK120" i="80"/>
  <c r="EK119" i="80"/>
  <c r="EK118" i="80"/>
  <c r="EK117" i="80"/>
  <c r="EK116" i="80"/>
  <c r="EK115" i="80"/>
  <c r="EK114" i="80"/>
  <c r="EK113" i="80"/>
  <c r="EK112" i="80"/>
  <c r="EK111" i="80"/>
  <c r="EK110" i="80"/>
  <c r="EK109" i="80"/>
  <c r="EK108" i="80"/>
  <c r="EK107" i="80"/>
  <c r="EK106" i="80"/>
  <c r="EK105" i="80"/>
  <c r="EK104" i="80"/>
  <c r="EK103" i="80"/>
  <c r="EK102" i="80"/>
  <c r="EK101" i="80"/>
  <c r="EK100" i="80"/>
  <c r="EK99" i="80"/>
  <c r="EK98" i="80"/>
  <c r="EK97" i="80"/>
  <c r="EK96" i="80"/>
  <c r="EK95" i="80"/>
  <c r="EK94" i="80"/>
  <c r="EK93" i="80"/>
  <c r="EK92" i="80"/>
  <c r="EK91" i="80"/>
  <c r="EK87" i="80"/>
  <c r="EK85" i="80"/>
  <c r="EK83" i="80"/>
  <c r="EK81" i="80"/>
  <c r="EK79" i="80"/>
  <c r="EK77" i="80"/>
  <c r="EK89" i="80"/>
  <c r="EK86" i="80"/>
  <c r="EK84" i="80"/>
  <c r="EK82" i="80"/>
  <c r="EK80" i="80"/>
  <c r="EK78" i="80"/>
  <c r="EK76" i="80"/>
  <c r="EK90" i="80"/>
  <c r="EK88" i="80"/>
  <c r="EK75" i="80"/>
  <c r="EK74" i="80"/>
  <c r="EK73" i="80"/>
  <c r="EK72" i="80"/>
  <c r="EK71" i="80"/>
  <c r="EK70" i="80"/>
  <c r="EK69" i="80"/>
  <c r="E232" i="80"/>
  <c r="I232" i="80"/>
  <c r="M232" i="80"/>
  <c r="E230" i="80"/>
  <c r="I230" i="80"/>
  <c r="M230" i="80"/>
  <c r="E15" i="80"/>
  <c r="I15" i="80"/>
  <c r="M15" i="80"/>
  <c r="D16" i="80"/>
  <c r="H16" i="80"/>
  <c r="F18" i="80"/>
  <c r="J18" i="80"/>
  <c r="E21" i="80"/>
  <c r="E6" i="53" s="1"/>
  <c r="I21" i="80"/>
  <c r="I6" i="53" s="1"/>
  <c r="D22" i="80"/>
  <c r="D6" i="54" s="1"/>
  <c r="H22" i="80"/>
  <c r="H6" i="54" s="1"/>
  <c r="CQ27" i="80"/>
  <c r="ED27" i="80"/>
  <c r="EL27" i="80"/>
  <c r="CQ28" i="80"/>
  <c r="EL28" i="80"/>
  <c r="CQ29" i="80"/>
  <c r="EL29" i="80"/>
  <c r="CQ30" i="80"/>
  <c r="EL30" i="80"/>
  <c r="CQ31" i="80"/>
  <c r="ED31" i="80"/>
  <c r="EL31" i="80"/>
  <c r="CQ32" i="80"/>
  <c r="EL32" i="80"/>
  <c r="CQ33" i="80"/>
  <c r="EL33" i="80"/>
  <c r="CQ34" i="80"/>
  <c r="EL34" i="80"/>
  <c r="CQ35" i="80"/>
  <c r="ED35" i="80"/>
  <c r="EL35" i="80"/>
  <c r="CQ36" i="80"/>
  <c r="EL36" i="80"/>
  <c r="CQ37" i="80"/>
  <c r="EL37" i="80"/>
  <c r="CQ38" i="80"/>
  <c r="EL38" i="80"/>
  <c r="CQ39" i="80"/>
  <c r="ED39" i="80"/>
  <c r="EL39" i="80"/>
  <c r="CQ40" i="80"/>
  <c r="EL40" i="80"/>
  <c r="CQ41" i="80"/>
  <c r="EL41" i="80"/>
  <c r="CQ42" i="80"/>
  <c r="EL42" i="80"/>
  <c r="CQ43" i="80"/>
  <c r="ED43" i="80"/>
  <c r="EL43" i="80"/>
  <c r="CQ44" i="80"/>
  <c r="EL44" i="80"/>
  <c r="CQ45" i="80"/>
  <c r="EL45" i="80"/>
  <c r="CQ46" i="80"/>
  <c r="EL46" i="80"/>
  <c r="CQ47" i="80"/>
  <c r="ED47" i="80"/>
  <c r="EL47" i="80"/>
  <c r="CQ48" i="80"/>
  <c r="EL48" i="80"/>
  <c r="CQ49" i="80"/>
  <c r="EL49" i="80"/>
  <c r="CQ50" i="80"/>
  <c r="EL50" i="80"/>
  <c r="CQ51" i="80"/>
  <c r="ED51" i="80"/>
  <c r="EL51" i="80"/>
  <c r="CQ52" i="80"/>
  <c r="EL52" i="80"/>
  <c r="CQ53" i="80"/>
  <c r="EL53" i="80"/>
  <c r="CQ54" i="80"/>
  <c r="EL54" i="80"/>
  <c r="CQ55" i="80"/>
  <c r="ED55" i="80"/>
  <c r="EL55" i="80"/>
  <c r="CQ56" i="80"/>
  <c r="EL56" i="80"/>
  <c r="CQ57" i="80"/>
  <c r="EL57" i="80"/>
  <c r="CQ58" i="80"/>
  <c r="EL58" i="80"/>
  <c r="CQ59" i="80"/>
  <c r="ED59" i="80"/>
  <c r="EL59" i="80"/>
  <c r="CQ60" i="80"/>
  <c r="EL60" i="80"/>
  <c r="CQ61" i="80"/>
  <c r="EL61" i="80"/>
  <c r="CQ62" i="80"/>
  <c r="EL62" i="80"/>
  <c r="CQ63" i="80"/>
  <c r="ED63" i="80"/>
  <c r="EL63" i="80"/>
  <c r="CQ64" i="80"/>
  <c r="EL64" i="80"/>
  <c r="CQ65" i="80"/>
  <c r="EL65" i="80"/>
  <c r="CQ66" i="80"/>
  <c r="EC67" i="80"/>
  <c r="EF68" i="80"/>
  <c r="EK68" i="80"/>
  <c r="EJ69" i="80"/>
  <c r="EB70" i="80"/>
  <c r="EJ71" i="80"/>
  <c r="EB72" i="80"/>
  <c r="EA227" i="80"/>
  <c r="EA226" i="80"/>
  <c r="EA223" i="80"/>
  <c r="EA225" i="80"/>
  <c r="EA224" i="80"/>
  <c r="EA221" i="80"/>
  <c r="EA220" i="80"/>
  <c r="EA219" i="80"/>
  <c r="EA218" i="80"/>
  <c r="EA217" i="80"/>
  <c r="EA216" i="80"/>
  <c r="EA222" i="80"/>
  <c r="EA215" i="80"/>
  <c r="EA214" i="80"/>
  <c r="EA205" i="80"/>
  <c r="EA204" i="80"/>
  <c r="EA203" i="80"/>
  <c r="EA202" i="80"/>
  <c r="EA211" i="80"/>
  <c r="EA209" i="80"/>
  <c r="EA207" i="80"/>
  <c r="EA197" i="80"/>
  <c r="EA193" i="80"/>
  <c r="EA191" i="80"/>
  <c r="EA213" i="80"/>
  <c r="EA212" i="80"/>
  <c r="EA210" i="80"/>
  <c r="EA206" i="80"/>
  <c r="EA198" i="80"/>
  <c r="EA200" i="80"/>
  <c r="EA190" i="80"/>
  <c r="EA201" i="80"/>
  <c r="EA195" i="80"/>
  <c r="EA196" i="80"/>
  <c r="EA208" i="80"/>
  <c r="EA199" i="80"/>
  <c r="EA188" i="80"/>
  <c r="EA187" i="80"/>
  <c r="EA194" i="80"/>
  <c r="EA189" i="80"/>
  <c r="EA186" i="80"/>
  <c r="EA185" i="80"/>
  <c r="EA184" i="80"/>
  <c r="EA183" i="80"/>
  <c r="EA182" i="80"/>
  <c r="EA181" i="80"/>
  <c r="EA180" i="80"/>
  <c r="EA179" i="80"/>
  <c r="EA178" i="80"/>
  <c r="EA192" i="80"/>
  <c r="EA177" i="80"/>
  <c r="EA176" i="80"/>
  <c r="EA175" i="80"/>
  <c r="EA173" i="80"/>
  <c r="EA172" i="80"/>
  <c r="EA171" i="80"/>
  <c r="EA170" i="80"/>
  <c r="EA169" i="80"/>
  <c r="EA168" i="80"/>
  <c r="EA167" i="80"/>
  <c r="EA166" i="80"/>
  <c r="EA165" i="80"/>
  <c r="EA164" i="80"/>
  <c r="EA163" i="80"/>
  <c r="EA174" i="80"/>
  <c r="EA162" i="80"/>
  <c r="EA160" i="80"/>
  <c r="EA158" i="80"/>
  <c r="EA156" i="80"/>
  <c r="EA154" i="80"/>
  <c r="EA152" i="80"/>
  <c r="EA150" i="80"/>
  <c r="EA148" i="80"/>
  <c r="EA146" i="80"/>
  <c r="EA144" i="80"/>
  <c r="EA142" i="80"/>
  <c r="EA140" i="80"/>
  <c r="EA161" i="80"/>
  <c r="EA159" i="80"/>
  <c r="EA157" i="80"/>
  <c r="EA155" i="80"/>
  <c r="EA153" i="80"/>
  <c r="EA151" i="80"/>
  <c r="EA149" i="80"/>
  <c r="EA147" i="80"/>
  <c r="EA145" i="80"/>
  <c r="EA143" i="80"/>
  <c r="EA141" i="80"/>
  <c r="EA139" i="80"/>
  <c r="EA138" i="80"/>
  <c r="EA137" i="80"/>
  <c r="EA136" i="80"/>
  <c r="EA135" i="80"/>
  <c r="EA134" i="80"/>
  <c r="EA133" i="80"/>
  <c r="EA132" i="80"/>
  <c r="EA131" i="80"/>
  <c r="EA130" i="80"/>
  <c r="EA129" i="80"/>
  <c r="EA128" i="80"/>
  <c r="EA127" i="80"/>
  <c r="EA126" i="80"/>
  <c r="EA125" i="80"/>
  <c r="EA124" i="80"/>
  <c r="EA123" i="80"/>
  <c r="EA122" i="80"/>
  <c r="EA121" i="80"/>
  <c r="EA120" i="80"/>
  <c r="EA119" i="80"/>
  <c r="EA118" i="80"/>
  <c r="EA117" i="80"/>
  <c r="EA116" i="80"/>
  <c r="EA115" i="80"/>
  <c r="EA114" i="80"/>
  <c r="EA113" i="80"/>
  <c r="EA112" i="80"/>
  <c r="EA111" i="80"/>
  <c r="EA110" i="80"/>
  <c r="EA109" i="80"/>
  <c r="EA108" i="80"/>
  <c r="EA107" i="80"/>
  <c r="EA106" i="80"/>
  <c r="EA105" i="80"/>
  <c r="EA104" i="80"/>
  <c r="EA103" i="80"/>
  <c r="EA102" i="80"/>
  <c r="EA101" i="80"/>
  <c r="EA100" i="80"/>
  <c r="EA99" i="80"/>
  <c r="EA98" i="80"/>
  <c r="EA97" i="80"/>
  <c r="EA96" i="80"/>
  <c r="EA95" i="80"/>
  <c r="EA94" i="80"/>
  <c r="EA93" i="80"/>
  <c r="EA92" i="80"/>
  <c r="EA91" i="80"/>
  <c r="EA90" i="80"/>
  <c r="EA89" i="80"/>
  <c r="EA88" i="80"/>
  <c r="EA87" i="80"/>
  <c r="EA85" i="80"/>
  <c r="EA83" i="80"/>
  <c r="EA81" i="80"/>
  <c r="EA79" i="80"/>
  <c r="EA77" i="80"/>
  <c r="EA75" i="80"/>
  <c r="EA74" i="80"/>
  <c r="EA73" i="80"/>
  <c r="EA72" i="80"/>
  <c r="EA71" i="80"/>
  <c r="EA70" i="80"/>
  <c r="EA69" i="80"/>
  <c r="EA86" i="80"/>
  <c r="EA84" i="80"/>
  <c r="EA82" i="80"/>
  <c r="EA80" i="80"/>
  <c r="EA78" i="80"/>
  <c r="EA76" i="80"/>
  <c r="EI227" i="80"/>
  <c r="EI226" i="80"/>
  <c r="EI223" i="80"/>
  <c r="EI225" i="80"/>
  <c r="EI224" i="80"/>
  <c r="EI222" i="80"/>
  <c r="EI221" i="80"/>
  <c r="EI220" i="80"/>
  <c r="EI219" i="80"/>
  <c r="EI218" i="80"/>
  <c r="EI217" i="80"/>
  <c r="EI216" i="80"/>
  <c r="EI214" i="80"/>
  <c r="EI215" i="80"/>
  <c r="EI213" i="80"/>
  <c r="EI212" i="80"/>
  <c r="EI211" i="80"/>
  <c r="EI209" i="80"/>
  <c r="EI207" i="80"/>
  <c r="EI204" i="80"/>
  <c r="EI203" i="80"/>
  <c r="EI202" i="80"/>
  <c r="EI208" i="80"/>
  <c r="EI205" i="80"/>
  <c r="EI199" i="80"/>
  <c r="EI195" i="80"/>
  <c r="EI192" i="80"/>
  <c r="EI201" i="80"/>
  <c r="EI200" i="80"/>
  <c r="EI196" i="80"/>
  <c r="EI210" i="80"/>
  <c r="EI206" i="80"/>
  <c r="EI193" i="80"/>
  <c r="EI198" i="80"/>
  <c r="EI197" i="80"/>
  <c r="EI187" i="80"/>
  <c r="EI189" i="80"/>
  <c r="EI184" i="80"/>
  <c r="EI183" i="80"/>
  <c r="EI182" i="80"/>
  <c r="EI181" i="80"/>
  <c r="EI180" i="80"/>
  <c r="EI179" i="80"/>
  <c r="EI178" i="80"/>
  <c r="EI194" i="80"/>
  <c r="EI191" i="80"/>
  <c r="EI190" i="80"/>
  <c r="EI188" i="80"/>
  <c r="EI185" i="80"/>
  <c r="EI186" i="80"/>
  <c r="EI177" i="80"/>
  <c r="EI176" i="80"/>
  <c r="EI175" i="80"/>
  <c r="EI173" i="80"/>
  <c r="EI172" i="80"/>
  <c r="EI171" i="80"/>
  <c r="EI170" i="80"/>
  <c r="EI169" i="80"/>
  <c r="EI168" i="80"/>
  <c r="EI167" i="80"/>
  <c r="EI166" i="80"/>
  <c r="EI165" i="80"/>
  <c r="EI164" i="80"/>
  <c r="EI163" i="80"/>
  <c r="EI174" i="80"/>
  <c r="EI161" i="80"/>
  <c r="EI159" i="80"/>
  <c r="EI157" i="80"/>
  <c r="EI155" i="80"/>
  <c r="EI153" i="80"/>
  <c r="EI151" i="80"/>
  <c r="EI149" i="80"/>
  <c r="EI147" i="80"/>
  <c r="EI145" i="80"/>
  <c r="EI143" i="80"/>
  <c r="EI141" i="80"/>
  <c r="EI139" i="80"/>
  <c r="EI162" i="80"/>
  <c r="EI160" i="80"/>
  <c r="EI158" i="80"/>
  <c r="EI156" i="80"/>
  <c r="EI154" i="80"/>
  <c r="EI152" i="80"/>
  <c r="EI150" i="80"/>
  <c r="EI148" i="80"/>
  <c r="EI146" i="80"/>
  <c r="EI144" i="80"/>
  <c r="EI142" i="80"/>
  <c r="EI140" i="80"/>
  <c r="EI138" i="80"/>
  <c r="EI137" i="80"/>
  <c r="EI136" i="80"/>
  <c r="EI135" i="80"/>
  <c r="EI134" i="80"/>
  <c r="EI133" i="80"/>
  <c r="EI132" i="80"/>
  <c r="EI131" i="80"/>
  <c r="EI130" i="80"/>
  <c r="EI129" i="80"/>
  <c r="EI128" i="80"/>
  <c r="EI127" i="80"/>
  <c r="EI126" i="80"/>
  <c r="EI125" i="80"/>
  <c r="EI124" i="80"/>
  <c r="EI123" i="80"/>
  <c r="EI122" i="80"/>
  <c r="EI121" i="80"/>
  <c r="EI120" i="80"/>
  <c r="EI119" i="80"/>
  <c r="EI118" i="80"/>
  <c r="EI117" i="80"/>
  <c r="EI116" i="80"/>
  <c r="EI115" i="80"/>
  <c r="EI114" i="80"/>
  <c r="EI113" i="80"/>
  <c r="EI112" i="80"/>
  <c r="EI111" i="80"/>
  <c r="EI110" i="80"/>
  <c r="EI109" i="80"/>
  <c r="EI108" i="80"/>
  <c r="EI107" i="80"/>
  <c r="EI106" i="80"/>
  <c r="EI105" i="80"/>
  <c r="EI104" i="80"/>
  <c r="EI103" i="80"/>
  <c r="EI102" i="80"/>
  <c r="EI101" i="80"/>
  <c r="EI100" i="80"/>
  <c r="EI99" i="80"/>
  <c r="EI98" i="80"/>
  <c r="EI97" i="80"/>
  <c r="EI96" i="80"/>
  <c r="EI95" i="80"/>
  <c r="EI94" i="80"/>
  <c r="EI93" i="80"/>
  <c r="EI92" i="80"/>
  <c r="EI91" i="80"/>
  <c r="EI90" i="80"/>
  <c r="EI89" i="80"/>
  <c r="EI88" i="80"/>
  <c r="EI86" i="80"/>
  <c r="EI84" i="80"/>
  <c r="EI82" i="80"/>
  <c r="EI80" i="80"/>
  <c r="EI78" i="80"/>
  <c r="EI76" i="80"/>
  <c r="EI75" i="80"/>
  <c r="EI74" i="80"/>
  <c r="EI73" i="80"/>
  <c r="EI72" i="80"/>
  <c r="EI71" i="80"/>
  <c r="EI70" i="80"/>
  <c r="EI69" i="80"/>
  <c r="EI87" i="80"/>
  <c r="EI85" i="80"/>
  <c r="EI83" i="80"/>
  <c r="EI81" i="80"/>
  <c r="EI79" i="80"/>
  <c r="EI77" i="80"/>
  <c r="C230" i="80"/>
  <c r="K230" i="80"/>
  <c r="ED227" i="80"/>
  <c r="ED223" i="80"/>
  <c r="ED221" i="80"/>
  <c r="ED214" i="80"/>
  <c r="ED210" i="80"/>
  <c r="ED206" i="80"/>
  <c r="ED203" i="80"/>
  <c r="ED199" i="80"/>
  <c r="ED195" i="80"/>
  <c r="ED191" i="80"/>
  <c r="ED187" i="80"/>
  <c r="ED182" i="80"/>
  <c r="ED178" i="80"/>
  <c r="ED172" i="80"/>
  <c r="ED168" i="80"/>
  <c r="ED164" i="80"/>
  <c r="ED160" i="80"/>
  <c r="ED156" i="80"/>
  <c r="ED152" i="80"/>
  <c r="ED148" i="80"/>
  <c r="ED144" i="80"/>
  <c r="ED140" i="80"/>
  <c r="ED177" i="80"/>
  <c r="ED133" i="80"/>
  <c r="ED129" i="80"/>
  <c r="ED125" i="80"/>
  <c r="ED138" i="80"/>
  <c r="ED116" i="80"/>
  <c r="ED112" i="80"/>
  <c r="ED108" i="80"/>
  <c r="ED104" i="80"/>
  <c r="ED100" i="80"/>
  <c r="ED96" i="80"/>
  <c r="ED92" i="80"/>
  <c r="ED88" i="80"/>
  <c r="ED84" i="80"/>
  <c r="ED80" i="80"/>
  <c r="ED76" i="80"/>
  <c r="ED75" i="80"/>
  <c r="ED71" i="80"/>
  <c r="ED67" i="80"/>
  <c r="EH184" i="80"/>
  <c r="EH120" i="80"/>
  <c r="EL227" i="80"/>
  <c r="EL226" i="80"/>
  <c r="EL225" i="80"/>
  <c r="EL223" i="80"/>
  <c r="EL222" i="80"/>
  <c r="EL221" i="80"/>
  <c r="EL217" i="80"/>
  <c r="EL224" i="80"/>
  <c r="EL220" i="80"/>
  <c r="EL219" i="80"/>
  <c r="EL216" i="80"/>
  <c r="EL215" i="80"/>
  <c r="EL218" i="80"/>
  <c r="EL214" i="80"/>
  <c r="EL213" i="80"/>
  <c r="EL212" i="80"/>
  <c r="EL211" i="80"/>
  <c r="EL210" i="80"/>
  <c r="EL209" i="80"/>
  <c r="EL208" i="80"/>
  <c r="EL207" i="80"/>
  <c r="EL206" i="80"/>
  <c r="EL205" i="80"/>
  <c r="EL204" i="80"/>
  <c r="EL203" i="80"/>
  <c r="EL202" i="80"/>
  <c r="EL201" i="80"/>
  <c r="EL200" i="80"/>
  <c r="EL199" i="80"/>
  <c r="EL198" i="80"/>
  <c r="EL197" i="80"/>
  <c r="EL196" i="80"/>
  <c r="EL195" i="80"/>
  <c r="EL194" i="80"/>
  <c r="EL193" i="80"/>
  <c r="EL192" i="80"/>
  <c r="EL191" i="80"/>
  <c r="EL190" i="80"/>
  <c r="EL189" i="80"/>
  <c r="EL188" i="80"/>
  <c r="EL187" i="80"/>
  <c r="EL186" i="80"/>
  <c r="EL185" i="80"/>
  <c r="EL184" i="80"/>
  <c r="EL182" i="80"/>
  <c r="EL181" i="80"/>
  <c r="EL180" i="80"/>
  <c r="EL179" i="80"/>
  <c r="EL178" i="80"/>
  <c r="EL183" i="80"/>
  <c r="EL173" i="80"/>
  <c r="EL172" i="80"/>
  <c r="EL171" i="80"/>
  <c r="EL170" i="80"/>
  <c r="EL169" i="80"/>
  <c r="EL168" i="80"/>
  <c r="EL167" i="80"/>
  <c r="EL166" i="80"/>
  <c r="EL165" i="80"/>
  <c r="EL164" i="80"/>
  <c r="EL163" i="80"/>
  <c r="EL162" i="80"/>
  <c r="EL161" i="80"/>
  <c r="EL160" i="80"/>
  <c r="EL159" i="80"/>
  <c r="EL158" i="80"/>
  <c r="EL157" i="80"/>
  <c r="EL156" i="80"/>
  <c r="EL155" i="80"/>
  <c r="EL154" i="80"/>
  <c r="EL153" i="80"/>
  <c r="EL152" i="80"/>
  <c r="EL151" i="80"/>
  <c r="EL150" i="80"/>
  <c r="EL149" i="80"/>
  <c r="EL148" i="80"/>
  <c r="EL147" i="80"/>
  <c r="EL146" i="80"/>
  <c r="EL145" i="80"/>
  <c r="EL144" i="80"/>
  <c r="EL143" i="80"/>
  <c r="EL142" i="80"/>
  <c r="EL141" i="80"/>
  <c r="EL140" i="80"/>
  <c r="EL139" i="80"/>
  <c r="EL174" i="80"/>
  <c r="EL176" i="80"/>
  <c r="EL177" i="80"/>
  <c r="EL175" i="80"/>
  <c r="EL136" i="80"/>
  <c r="EL135" i="80"/>
  <c r="EL134" i="80"/>
  <c r="EL133" i="80"/>
  <c r="EL132" i="80"/>
  <c r="EL131" i="80"/>
  <c r="EL130" i="80"/>
  <c r="EL129" i="80"/>
  <c r="EL128" i="80"/>
  <c r="EL127" i="80"/>
  <c r="EL126" i="80"/>
  <c r="EL125" i="80"/>
  <c r="EL124" i="80"/>
  <c r="EL123" i="80"/>
  <c r="EL138" i="80"/>
  <c r="EL137" i="80"/>
  <c r="EL116" i="80"/>
  <c r="EL115" i="80"/>
  <c r="EL114" i="80"/>
  <c r="EL113" i="80"/>
  <c r="EL112" i="80"/>
  <c r="EL111" i="80"/>
  <c r="EL110" i="80"/>
  <c r="EL109" i="80"/>
  <c r="EL108" i="80"/>
  <c r="EL107" i="80"/>
  <c r="EL106" i="80"/>
  <c r="EL105" i="80"/>
  <c r="EL104" i="80"/>
  <c r="EL103" i="80"/>
  <c r="EL102" i="80"/>
  <c r="EL101" i="80"/>
  <c r="EL100" i="80"/>
  <c r="EL99" i="80"/>
  <c r="EL98" i="80"/>
  <c r="EL97" i="80"/>
  <c r="EL96" i="80"/>
  <c r="EL95" i="80"/>
  <c r="EL94" i="80"/>
  <c r="EL93" i="80"/>
  <c r="EL92" i="80"/>
  <c r="EL91" i="80"/>
  <c r="EL90" i="80"/>
  <c r="EL89" i="80"/>
  <c r="EL88" i="80"/>
  <c r="EL87" i="80"/>
  <c r="EL86" i="80"/>
  <c r="EL85" i="80"/>
  <c r="EL84" i="80"/>
  <c r="EL83" i="80"/>
  <c r="EL82" i="80"/>
  <c r="EL81" i="80"/>
  <c r="EL80" i="80"/>
  <c r="EL79" i="80"/>
  <c r="EL78" i="80"/>
  <c r="EL77" i="80"/>
  <c r="EL76" i="80"/>
  <c r="EL122" i="80"/>
  <c r="EL121" i="80"/>
  <c r="EL120" i="80"/>
  <c r="EL119" i="80"/>
  <c r="EL118" i="80"/>
  <c r="EL117" i="80"/>
  <c r="EL75" i="80"/>
  <c r="EL74" i="80"/>
  <c r="EL73" i="80"/>
  <c r="EL72" i="80"/>
  <c r="EL71" i="80"/>
  <c r="EL70" i="80"/>
  <c r="EL69" i="80"/>
  <c r="EL68" i="80"/>
  <c r="EL67" i="80"/>
  <c r="F230" i="80"/>
  <c r="J230" i="80"/>
  <c r="N230" i="80"/>
  <c r="F15" i="80"/>
  <c r="J15" i="80"/>
  <c r="CR228" i="80"/>
  <c r="CR229" i="80"/>
  <c r="EA27" i="80"/>
  <c r="EE27" i="80"/>
  <c r="EI27" i="80"/>
  <c r="EA28" i="80"/>
  <c r="EE28" i="80"/>
  <c r="EI28" i="80"/>
  <c r="EA29" i="80"/>
  <c r="EE29" i="80"/>
  <c r="EI29" i="80"/>
  <c r="EA30" i="80"/>
  <c r="EE30" i="80"/>
  <c r="EI30" i="80"/>
  <c r="EA31" i="80"/>
  <c r="EE31" i="80"/>
  <c r="EI31" i="80"/>
  <c r="EA32" i="80"/>
  <c r="EE32" i="80"/>
  <c r="EI32" i="80"/>
  <c r="EA33" i="80"/>
  <c r="EE33" i="80"/>
  <c r="EI33" i="80"/>
  <c r="EA34" i="80"/>
  <c r="EE34" i="80"/>
  <c r="EI34" i="80"/>
  <c r="EA35" i="80"/>
  <c r="EE35" i="80"/>
  <c r="EI35" i="80"/>
  <c r="EA36" i="80"/>
  <c r="EE36" i="80"/>
  <c r="EI36" i="80"/>
  <c r="EA37" i="80"/>
  <c r="EE37" i="80"/>
  <c r="EI37" i="80"/>
  <c r="EA38" i="80"/>
  <c r="EE38" i="80"/>
  <c r="EI38" i="80"/>
  <c r="EA39" i="80"/>
  <c r="EE39" i="80"/>
  <c r="EI39" i="80"/>
  <c r="EA40" i="80"/>
  <c r="EE40" i="80"/>
  <c r="EI40" i="80"/>
  <c r="EA41" i="80"/>
  <c r="EE41" i="80"/>
  <c r="EI41" i="80"/>
  <c r="EA42" i="80"/>
  <c r="EE42" i="80"/>
  <c r="EI42" i="80"/>
  <c r="EA43" i="80"/>
  <c r="EE43" i="80"/>
  <c r="EI43" i="80"/>
  <c r="EA44" i="80"/>
  <c r="EE44" i="80"/>
  <c r="EI44" i="80"/>
  <c r="EA45" i="80"/>
  <c r="EE45" i="80"/>
  <c r="EI45" i="80"/>
  <c r="EA46" i="80"/>
  <c r="EE46" i="80"/>
  <c r="EI46" i="80"/>
  <c r="EA47" i="80"/>
  <c r="EE47" i="80"/>
  <c r="EI47" i="80"/>
  <c r="EA48" i="80"/>
  <c r="EE48" i="80"/>
  <c r="EI48" i="80"/>
  <c r="EA49" i="80"/>
  <c r="EE49" i="80"/>
  <c r="EI49" i="80"/>
  <c r="EA50" i="80"/>
  <c r="EE50" i="80"/>
  <c r="EI50" i="80"/>
  <c r="EA51" i="80"/>
  <c r="EE51" i="80"/>
  <c r="EI51" i="80"/>
  <c r="EA52" i="80"/>
  <c r="EE52" i="80"/>
  <c r="EI52" i="80"/>
  <c r="EA53" i="80"/>
  <c r="EE53" i="80"/>
  <c r="EI53" i="80"/>
  <c r="EA54" i="80"/>
  <c r="EE54" i="80"/>
  <c r="EI54" i="80"/>
  <c r="EA55" i="80"/>
  <c r="EE55" i="80"/>
  <c r="EI55" i="80"/>
  <c r="EA56" i="80"/>
  <c r="EE56" i="80"/>
  <c r="EI56" i="80"/>
  <c r="EA57" i="80"/>
  <c r="EE57" i="80"/>
  <c r="EI57" i="80"/>
  <c r="EA58" i="80"/>
  <c r="EE58" i="80"/>
  <c r="EI58" i="80"/>
  <c r="EA59" i="80"/>
  <c r="EE59" i="80"/>
  <c r="EI59" i="80"/>
  <c r="EA60" i="80"/>
  <c r="EE60" i="80"/>
  <c r="EI60" i="80"/>
  <c r="EA61" i="80"/>
  <c r="EE61" i="80"/>
  <c r="EI61" i="80"/>
  <c r="EA62" i="80"/>
  <c r="EE62" i="80"/>
  <c r="EI62" i="80"/>
  <c r="EA63" i="80"/>
  <c r="EE63" i="80"/>
  <c r="EI63" i="80"/>
  <c r="EA64" i="80"/>
  <c r="EE64" i="80"/>
  <c r="EI64" i="80"/>
  <c r="EA65" i="80"/>
  <c r="EE65" i="80"/>
  <c r="EI65" i="80"/>
  <c r="EA66" i="80"/>
  <c r="EE66" i="80"/>
  <c r="EI66" i="80"/>
  <c r="EE67" i="80"/>
  <c r="EJ67" i="80"/>
  <c r="EB68" i="80"/>
  <c r="EG68" i="80"/>
  <c r="EF70" i="80"/>
  <c r="EF72" i="80"/>
  <c r="EB50" i="80"/>
  <c r="EF50" i="80"/>
  <c r="EJ50" i="80"/>
  <c r="EB51" i="80"/>
  <c r="EF51" i="80"/>
  <c r="EJ51" i="80"/>
  <c r="EB52" i="80"/>
  <c r="EF52" i="80"/>
  <c r="EJ52" i="80"/>
  <c r="EB53" i="80"/>
  <c r="EF53" i="80"/>
  <c r="EJ53" i="80"/>
  <c r="EB54" i="80"/>
  <c r="EF54" i="80"/>
  <c r="EJ54" i="80"/>
  <c r="EB55" i="80"/>
  <c r="EF55" i="80"/>
  <c r="EJ55" i="80"/>
  <c r="EB56" i="80"/>
  <c r="EF56" i="80"/>
  <c r="EJ56" i="80"/>
  <c r="EB57" i="80"/>
  <c r="EF57" i="80"/>
  <c r="EJ57" i="80"/>
  <c r="EB58" i="80"/>
  <c r="EF58" i="80"/>
  <c r="EJ58" i="80"/>
  <c r="EB59" i="80"/>
  <c r="EF59" i="80"/>
  <c r="EJ59" i="80"/>
  <c r="EB60" i="80"/>
  <c r="EF60" i="80"/>
  <c r="EJ60" i="80"/>
  <c r="EB61" i="80"/>
  <c r="EF61" i="80"/>
  <c r="EJ61" i="80"/>
  <c r="EB62" i="80"/>
  <c r="EF62" i="80"/>
  <c r="EJ62" i="80"/>
  <c r="EB63" i="80"/>
  <c r="EF63" i="80"/>
  <c r="EJ63" i="80"/>
  <c r="EB64" i="80"/>
  <c r="EF64" i="80"/>
  <c r="EJ64" i="80"/>
  <c r="EB65" i="80"/>
  <c r="EF65" i="80"/>
  <c r="EJ65" i="80"/>
  <c r="EB66" i="80"/>
  <c r="EF66" i="80"/>
  <c r="EJ66" i="80"/>
  <c r="EA67" i="80"/>
  <c r="EF67" i="80"/>
  <c r="EK67" i="80"/>
  <c r="EC68" i="80"/>
  <c r="EI68" i="80"/>
  <c r="EB69" i="80"/>
  <c r="EJ70" i="80"/>
  <c r="EB71" i="80"/>
  <c r="EJ72" i="80"/>
  <c r="CC227" i="80"/>
  <c r="CC226" i="80"/>
  <c r="BM218" i="79"/>
  <c r="AG218" i="79" s="1"/>
  <c r="AW218" i="79"/>
  <c r="EO219" i="79"/>
  <c r="BM224" i="79"/>
  <c r="AG224" i="79" s="1"/>
  <c r="BM219" i="79"/>
  <c r="AG219" i="79" s="1"/>
  <c r="AW220" i="79"/>
  <c r="AW221" i="79"/>
  <c r="AW222" i="79"/>
  <c r="AW223" i="79"/>
  <c r="AW224" i="79"/>
  <c r="BM221" i="79"/>
  <c r="AG221" i="79" s="1"/>
  <c r="BM223" i="79"/>
  <c r="AG223" i="79" s="1"/>
  <c r="AW216" i="79"/>
  <c r="BM217" i="79"/>
  <c r="AG217" i="79" s="1"/>
  <c r="AW219" i="79"/>
  <c r="CS219" i="79"/>
  <c r="BM220" i="79"/>
  <c r="AG220" i="79" s="1"/>
  <c r="BM222" i="79"/>
  <c r="AG222" i="79" s="1"/>
  <c r="AW227" i="79"/>
  <c r="EO222" i="79"/>
  <c r="EO223" i="79"/>
  <c r="EO208" i="79"/>
  <c r="EO212" i="79"/>
  <c r="EO217" i="79"/>
  <c r="EO221" i="79"/>
  <c r="EO211" i="79"/>
  <c r="EO215" i="79"/>
  <c r="EO216" i="79"/>
  <c r="EO220" i="79"/>
  <c r="EO224" i="79"/>
  <c r="EO225" i="79"/>
  <c r="EO227" i="79"/>
  <c r="BM225" i="79"/>
  <c r="AG225" i="79" s="1"/>
  <c r="CB171" i="79"/>
  <c r="CB177" i="79"/>
  <c r="CB187" i="79"/>
  <c r="BL213" i="79"/>
  <c r="AF213" i="79" s="1"/>
  <c r="CB167" i="79"/>
  <c r="CB165" i="79"/>
  <c r="CB179" i="79"/>
  <c r="BL209" i="79"/>
  <c r="AF209" i="79" s="1"/>
  <c r="CB173" i="79"/>
  <c r="CB181" i="79"/>
  <c r="CB189" i="79"/>
  <c r="CB201" i="79"/>
  <c r="BL208" i="79"/>
  <c r="AF208" i="79" s="1"/>
  <c r="BL212" i="79"/>
  <c r="AF212" i="79" s="1"/>
  <c r="CB185" i="79"/>
  <c r="CB193" i="79"/>
  <c r="CB204" i="79"/>
  <c r="BL206" i="79"/>
  <c r="AF206" i="79" s="1"/>
  <c r="BL210" i="79"/>
  <c r="AF210" i="79" s="1"/>
  <c r="BL214" i="79"/>
  <c r="AF214" i="79" s="1"/>
  <c r="AV216" i="79"/>
  <c r="CB183" i="79"/>
  <c r="CB191" i="79"/>
  <c r="AV204" i="79"/>
  <c r="BL207" i="79"/>
  <c r="AF207" i="79" s="1"/>
  <c r="BL211" i="79"/>
  <c r="AF211" i="79" s="1"/>
  <c r="BL215" i="79"/>
  <c r="AF215" i="79" s="1"/>
  <c r="BL218" i="79"/>
  <c r="AF218" i="79" s="1"/>
  <c r="EN107" i="79"/>
  <c r="EN43" i="79"/>
  <c r="EN51" i="79"/>
  <c r="G17" i="79"/>
  <c r="BL221" i="79"/>
  <c r="AF221" i="79" s="1"/>
  <c r="AV27" i="79"/>
  <c r="CB27" i="79"/>
  <c r="AV28" i="79"/>
  <c r="CB28" i="79"/>
  <c r="AV29" i="79"/>
  <c r="CB29" i="79"/>
  <c r="AV34" i="79"/>
  <c r="CB34" i="79"/>
  <c r="AV39" i="79"/>
  <c r="CB39" i="79"/>
  <c r="CB42" i="79"/>
  <c r="CB52" i="79"/>
  <c r="CB53" i="79"/>
  <c r="CB55" i="79"/>
  <c r="CB57" i="79"/>
  <c r="CB59" i="79"/>
  <c r="CB61" i="79"/>
  <c r="CB63" i="79"/>
  <c r="CB65" i="79"/>
  <c r="CB67" i="79"/>
  <c r="CB69" i="79"/>
  <c r="CB71" i="79"/>
  <c r="CB73" i="79"/>
  <c r="CB75" i="79"/>
  <c r="CB108" i="79"/>
  <c r="CB110" i="79"/>
  <c r="CB112" i="79"/>
  <c r="CB114" i="79"/>
  <c r="CB116" i="79"/>
  <c r="CB118" i="79"/>
  <c r="CB120" i="79"/>
  <c r="CB122" i="79"/>
  <c r="CB124" i="79"/>
  <c r="CB126" i="79"/>
  <c r="CB128" i="79"/>
  <c r="CB130" i="79"/>
  <c r="CB132" i="79"/>
  <c r="CB134" i="79"/>
  <c r="CB136" i="79"/>
  <c r="CB138" i="79"/>
  <c r="CB140" i="79"/>
  <c r="CB142" i="79"/>
  <c r="CB144" i="79"/>
  <c r="CB146" i="79"/>
  <c r="CB148" i="79"/>
  <c r="CB150" i="79"/>
  <c r="CB152" i="79"/>
  <c r="CB154" i="79"/>
  <c r="CB156" i="79"/>
  <c r="CB158" i="79"/>
  <c r="CB160" i="79"/>
  <c r="CB203" i="79"/>
  <c r="BL205" i="79"/>
  <c r="AF205" i="79" s="1"/>
  <c r="BL217" i="79"/>
  <c r="AF217" i="79" s="1"/>
  <c r="BL219" i="79"/>
  <c r="AF219" i="79" s="1"/>
  <c r="BL222" i="79"/>
  <c r="AF222" i="79" s="1"/>
  <c r="CB225" i="79"/>
  <c r="CB77" i="79"/>
  <c r="CB79" i="79"/>
  <c r="CB81" i="79"/>
  <c r="CB83" i="79"/>
  <c r="CB85" i="79"/>
  <c r="CB87" i="79"/>
  <c r="CB89" i="79"/>
  <c r="CB91" i="79"/>
  <c r="CB93" i="79"/>
  <c r="CB95" i="79"/>
  <c r="CB97" i="79"/>
  <c r="CB99" i="79"/>
  <c r="CB101" i="79"/>
  <c r="CB103" i="79"/>
  <c r="CB105" i="79"/>
  <c r="CB107" i="79"/>
  <c r="CB162" i="79"/>
  <c r="CB164" i="79"/>
  <c r="CB166" i="79"/>
  <c r="CB168" i="79"/>
  <c r="CB170" i="79"/>
  <c r="CB172" i="79"/>
  <c r="CB174" i="79"/>
  <c r="CB176" i="79"/>
  <c r="CB178" i="79"/>
  <c r="CB180" i="79"/>
  <c r="CB182" i="79"/>
  <c r="CB184" i="79"/>
  <c r="CB186" i="79"/>
  <c r="CB188" i="79"/>
  <c r="CB190" i="79"/>
  <c r="CB192" i="79"/>
  <c r="CB194" i="79"/>
  <c r="CB195" i="79"/>
  <c r="CB196" i="79"/>
  <c r="CB197" i="79"/>
  <c r="CB198" i="79"/>
  <c r="CB199" i="79"/>
  <c r="CB200" i="79"/>
  <c r="CB202" i="79"/>
  <c r="BL204" i="79"/>
  <c r="AF204" i="79" s="1"/>
  <c r="AV206" i="79"/>
  <c r="CB206" i="79"/>
  <c r="AV207" i="79"/>
  <c r="CB207" i="79"/>
  <c r="AV208" i="79"/>
  <c r="CB208" i="79"/>
  <c r="AV209" i="79"/>
  <c r="CB209" i="79"/>
  <c r="AV210" i="79"/>
  <c r="CB210" i="79"/>
  <c r="AV211" i="79"/>
  <c r="CB211" i="79"/>
  <c r="AV212" i="79"/>
  <c r="CB212" i="79"/>
  <c r="AV213" i="79"/>
  <c r="CB213" i="79"/>
  <c r="AV214" i="79"/>
  <c r="CB214" i="79"/>
  <c r="AV215" i="79"/>
  <c r="CB215" i="79"/>
  <c r="BL216" i="79"/>
  <c r="AF216" i="79" s="1"/>
  <c r="AV218" i="79"/>
  <c r="CB218" i="79"/>
  <c r="BL223" i="79"/>
  <c r="AF223" i="79" s="1"/>
  <c r="AV225" i="79"/>
  <c r="BL27" i="79"/>
  <c r="AF27" i="79" s="1"/>
  <c r="BL28" i="79"/>
  <c r="AF28" i="79" s="1"/>
  <c r="BL29" i="79"/>
  <c r="AF29" i="79" s="1"/>
  <c r="BL34" i="79"/>
  <c r="AF34" i="79" s="1"/>
  <c r="BL39" i="79"/>
  <c r="AF39" i="79" s="1"/>
  <c r="CB41" i="79"/>
  <c r="CB43" i="79"/>
  <c r="CB54" i="79"/>
  <c r="CB56" i="79"/>
  <c r="CB58" i="79"/>
  <c r="CB60" i="79"/>
  <c r="CB62" i="79"/>
  <c r="CB64" i="79"/>
  <c r="CB66" i="79"/>
  <c r="CB68" i="79"/>
  <c r="CB70" i="79"/>
  <c r="CB72" i="79"/>
  <c r="CB74" i="79"/>
  <c r="CB109" i="79"/>
  <c r="CB111" i="79"/>
  <c r="CB113" i="79"/>
  <c r="CB115" i="79"/>
  <c r="CB117" i="79"/>
  <c r="CB119" i="79"/>
  <c r="CB121" i="79"/>
  <c r="CB123" i="79"/>
  <c r="CB125" i="79"/>
  <c r="CB127" i="79"/>
  <c r="CB129" i="79"/>
  <c r="CB131" i="79"/>
  <c r="CB133" i="79"/>
  <c r="CB135" i="79"/>
  <c r="CB137" i="79"/>
  <c r="CB139" i="79"/>
  <c r="CB141" i="79"/>
  <c r="CB143" i="79"/>
  <c r="CB145" i="79"/>
  <c r="CB147" i="79"/>
  <c r="CB149" i="79"/>
  <c r="CB151" i="79"/>
  <c r="CB153" i="79"/>
  <c r="CB155" i="79"/>
  <c r="CB157" i="79"/>
  <c r="CB159" i="79"/>
  <c r="CB161" i="79"/>
  <c r="AV205" i="79"/>
  <c r="CB205" i="79"/>
  <c r="AV217" i="79"/>
  <c r="CB217" i="79"/>
  <c r="BL220" i="79"/>
  <c r="AF220" i="79" s="1"/>
  <c r="BL224" i="79"/>
  <c r="AF224" i="79" s="1"/>
  <c r="EN83" i="79"/>
  <c r="EN115" i="79"/>
  <c r="EN177" i="79"/>
  <c r="EN200" i="79"/>
  <c r="EN59" i="79"/>
  <c r="EN91" i="79"/>
  <c r="EN129" i="79"/>
  <c r="EN193" i="79"/>
  <c r="AV224" i="79"/>
  <c r="CB224" i="79"/>
  <c r="BL225" i="79"/>
  <c r="AF225" i="79" s="1"/>
  <c r="AV226" i="79"/>
  <c r="EN29" i="79"/>
  <c r="EN67" i="79"/>
  <c r="EN99" i="79"/>
  <c r="EN145" i="79"/>
  <c r="AV219" i="79"/>
  <c r="CB219" i="79"/>
  <c r="AV220" i="79"/>
  <c r="CB220" i="79"/>
  <c r="AV221" i="79"/>
  <c r="CB221" i="79"/>
  <c r="AV222" i="79"/>
  <c r="CB222" i="79"/>
  <c r="AV223" i="79"/>
  <c r="CB223" i="79"/>
  <c r="EN45" i="79"/>
  <c r="EN53" i="79"/>
  <c r="EN61" i="79"/>
  <c r="EN69" i="79"/>
  <c r="EN77" i="79"/>
  <c r="EN85" i="79"/>
  <c r="EN93" i="79"/>
  <c r="EN101" i="79"/>
  <c r="EN109" i="79"/>
  <c r="EN117" i="79"/>
  <c r="EN133" i="79"/>
  <c r="EN149" i="79"/>
  <c r="EN165" i="79"/>
  <c r="EN181" i="79"/>
  <c r="EN208" i="79"/>
  <c r="EN28" i="79"/>
  <c r="EN35" i="79"/>
  <c r="EN47" i="79"/>
  <c r="EN55" i="79"/>
  <c r="EN63" i="79"/>
  <c r="EN71" i="79"/>
  <c r="EN79" i="79"/>
  <c r="EN87" i="79"/>
  <c r="EN95" i="79"/>
  <c r="EN103" i="79"/>
  <c r="EN111" i="79"/>
  <c r="EN121" i="79"/>
  <c r="EN137" i="79"/>
  <c r="EN153" i="79"/>
  <c r="EN169" i="79"/>
  <c r="EN185" i="79"/>
  <c r="EN31" i="79"/>
  <c r="EN37" i="79"/>
  <c r="EN38" i="79"/>
  <c r="EN39" i="79"/>
  <c r="EN40" i="79"/>
  <c r="EN41" i="79"/>
  <c r="EN49" i="79"/>
  <c r="EN57" i="79"/>
  <c r="EN65" i="79"/>
  <c r="EN73" i="79"/>
  <c r="EN81" i="79"/>
  <c r="EN89" i="79"/>
  <c r="EN97" i="79"/>
  <c r="EN105" i="79"/>
  <c r="EN113" i="79"/>
  <c r="EN125" i="79"/>
  <c r="EN141" i="79"/>
  <c r="EN157" i="79"/>
  <c r="EN173" i="79"/>
  <c r="EN189" i="79"/>
  <c r="EN197" i="79"/>
  <c r="BL227" i="79"/>
  <c r="AF227" i="79" s="1"/>
  <c r="C15" i="79"/>
  <c r="G15" i="79"/>
  <c r="N15" i="79"/>
  <c r="F15" i="79"/>
  <c r="F232" i="79"/>
  <c r="J232" i="79"/>
  <c r="N232" i="79"/>
  <c r="C18" i="79"/>
  <c r="AV227" i="79"/>
  <c r="G18" i="79"/>
  <c r="K18" i="79"/>
  <c r="E16" i="79"/>
  <c r="EN212" i="79"/>
  <c r="EN220" i="79"/>
  <c r="EN218" i="79"/>
  <c r="EN27" i="79"/>
  <c r="EN32" i="79"/>
  <c r="EN34" i="79"/>
  <c r="EN44" i="79"/>
  <c r="EN50" i="79"/>
  <c r="EN56" i="79"/>
  <c r="EN60" i="79"/>
  <c r="EN64" i="79"/>
  <c r="EN68" i="79"/>
  <c r="EN72" i="79"/>
  <c r="EN76" i="79"/>
  <c r="EN80" i="79"/>
  <c r="EN84" i="79"/>
  <c r="EN88" i="79"/>
  <c r="EN92" i="79"/>
  <c r="EN96" i="79"/>
  <c r="EN100" i="79"/>
  <c r="EN104" i="79"/>
  <c r="EN108" i="79"/>
  <c r="EN112" i="79"/>
  <c r="EN116" i="79"/>
  <c r="EN120" i="79"/>
  <c r="EN124" i="79"/>
  <c r="EN128" i="79"/>
  <c r="EN132" i="79"/>
  <c r="EN136" i="79"/>
  <c r="EN140" i="79"/>
  <c r="EN144" i="79"/>
  <c r="EN148" i="79"/>
  <c r="EN152" i="79"/>
  <c r="EN156" i="79"/>
  <c r="EN160" i="79"/>
  <c r="EN164" i="79"/>
  <c r="EN168" i="79"/>
  <c r="EN172" i="79"/>
  <c r="EN176" i="79"/>
  <c r="EN180" i="79"/>
  <c r="EN184" i="79"/>
  <c r="EN188" i="79"/>
  <c r="EN192" i="79"/>
  <c r="EN194" i="79"/>
  <c r="EN198" i="79"/>
  <c r="EN209" i="79"/>
  <c r="EN213" i="79"/>
  <c r="EN221" i="79"/>
  <c r="EN127" i="79"/>
  <c r="EN131" i="79"/>
  <c r="EN135" i="79"/>
  <c r="EN139" i="79"/>
  <c r="EN143" i="79"/>
  <c r="EN147" i="79"/>
  <c r="EN151" i="79"/>
  <c r="EN155" i="79"/>
  <c r="EN159" i="79"/>
  <c r="EN163" i="79"/>
  <c r="EN167" i="79"/>
  <c r="EN171" i="79"/>
  <c r="EN175" i="79"/>
  <c r="EN179" i="79"/>
  <c r="EN183" i="79"/>
  <c r="EN187" i="79"/>
  <c r="EN191" i="79"/>
  <c r="EN195" i="79"/>
  <c r="EN202" i="79"/>
  <c r="EN203" i="79"/>
  <c r="EN204" i="79"/>
  <c r="EN205" i="79"/>
  <c r="EN206" i="79"/>
  <c r="EN210" i="79"/>
  <c r="EN214" i="79"/>
  <c r="EN216" i="79"/>
  <c r="EN222" i="79"/>
  <c r="EN225" i="79"/>
  <c r="EN119" i="79"/>
  <c r="EN123" i="79"/>
  <c r="EN30" i="79"/>
  <c r="EN33" i="79"/>
  <c r="EN36" i="79"/>
  <c r="EN42" i="79"/>
  <c r="EN46" i="79"/>
  <c r="EN48" i="79"/>
  <c r="EN52" i="79"/>
  <c r="EN54" i="79"/>
  <c r="EN58" i="79"/>
  <c r="EN62" i="79"/>
  <c r="EN66" i="79"/>
  <c r="EN70" i="79"/>
  <c r="EN74" i="79"/>
  <c r="EN78" i="79"/>
  <c r="EN82" i="79"/>
  <c r="EN86" i="79"/>
  <c r="EN90" i="79"/>
  <c r="EN94" i="79"/>
  <c r="EN98" i="79"/>
  <c r="EN102" i="79"/>
  <c r="EN106" i="79"/>
  <c r="EN110" i="79"/>
  <c r="EN114" i="79"/>
  <c r="EN118" i="79"/>
  <c r="EN122" i="79"/>
  <c r="EN126" i="79"/>
  <c r="EN130" i="79"/>
  <c r="EN134" i="79"/>
  <c r="EN138" i="79"/>
  <c r="EN142" i="79"/>
  <c r="EN146" i="79"/>
  <c r="EN150" i="79"/>
  <c r="EN154" i="79"/>
  <c r="EN158" i="79"/>
  <c r="EN162" i="79"/>
  <c r="EN166" i="79"/>
  <c r="EN170" i="79"/>
  <c r="EN174" i="79"/>
  <c r="EN178" i="79"/>
  <c r="EN182" i="79"/>
  <c r="EN186" i="79"/>
  <c r="EN190" i="79"/>
  <c r="EN196" i="79"/>
  <c r="EN199" i="79"/>
  <c r="EN201" i="79"/>
  <c r="EN207" i="79"/>
  <c r="EN211" i="79"/>
  <c r="EN215" i="79"/>
  <c r="EN217" i="79"/>
  <c r="EN219" i="79"/>
  <c r="EN223" i="79"/>
  <c r="EN224" i="79"/>
  <c r="EN226" i="79"/>
  <c r="G16" i="79"/>
  <c r="J16" i="79"/>
  <c r="M16" i="79"/>
  <c r="J22" i="79"/>
  <c r="J5" i="54" s="1"/>
  <c r="C16" i="79"/>
  <c r="I16" i="79"/>
  <c r="N16" i="79"/>
  <c r="E22" i="79"/>
  <c r="E5" i="54" s="1"/>
  <c r="M22" i="79"/>
  <c r="M5" i="54" s="1"/>
  <c r="F22" i="79"/>
  <c r="F5" i="54" s="1"/>
  <c r="N22" i="79"/>
  <c r="N5" i="54" s="1"/>
  <c r="F16" i="79"/>
  <c r="K16" i="79"/>
  <c r="I22" i="79"/>
  <c r="I5" i="54" s="1"/>
  <c r="I17" i="79"/>
  <c r="C17" i="79"/>
  <c r="K17" i="79"/>
  <c r="E17" i="79"/>
  <c r="M17" i="79"/>
  <c r="CQ65" i="79"/>
  <c r="D17" i="79"/>
  <c r="H17" i="79"/>
  <c r="L17" i="79"/>
  <c r="F17" i="79"/>
  <c r="J17" i="79"/>
  <c r="K15" i="79"/>
  <c r="G21" i="79"/>
  <c r="G5" i="53" s="1"/>
  <c r="J21" i="79"/>
  <c r="J5" i="53" s="1"/>
  <c r="K21" i="79"/>
  <c r="K5" i="53" s="1"/>
  <c r="C21" i="79"/>
  <c r="C5" i="53" s="1"/>
  <c r="O21" i="79"/>
  <c r="O5" i="53" s="1"/>
  <c r="J15" i="79"/>
  <c r="F21" i="79"/>
  <c r="F5" i="53" s="1"/>
  <c r="N21" i="79"/>
  <c r="N5" i="53" s="1"/>
  <c r="BL226" i="79"/>
  <c r="AF226" i="79" s="1"/>
  <c r="CQ31" i="79"/>
  <c r="EA201" i="79"/>
  <c r="EA143" i="79"/>
  <c r="EA78" i="79"/>
  <c r="C232" i="79"/>
  <c r="EK31" i="79"/>
  <c r="CQ32" i="79"/>
  <c r="ED32" i="79"/>
  <c r="EH33" i="79"/>
  <c r="EK35" i="79"/>
  <c r="CQ36" i="79"/>
  <c r="ED36" i="79"/>
  <c r="EH37" i="79"/>
  <c r="EK39" i="79"/>
  <c r="CQ40" i="79"/>
  <c r="ED40" i="79"/>
  <c r="CQ41" i="79"/>
  <c r="ED41" i="79"/>
  <c r="EH42" i="79"/>
  <c r="CQ43" i="79"/>
  <c r="ED43" i="79"/>
  <c r="EH44" i="79"/>
  <c r="CQ45" i="79"/>
  <c r="ED45" i="79"/>
  <c r="EH46" i="79"/>
  <c r="CQ47" i="79"/>
  <c r="ED47" i="79"/>
  <c r="EH48" i="79"/>
  <c r="CQ49" i="79"/>
  <c r="ED49" i="79"/>
  <c r="EH50" i="79"/>
  <c r="CQ51" i="79"/>
  <c r="ED51" i="79"/>
  <c r="EH52" i="79"/>
  <c r="CQ53" i="79"/>
  <c r="ED53" i="79"/>
  <c r="EK54" i="79"/>
  <c r="CQ56" i="79"/>
  <c r="EH56" i="79"/>
  <c r="ED57" i="79"/>
  <c r="CQ60" i="79"/>
  <c r="EH60" i="79"/>
  <c r="ED61" i="79"/>
  <c r="CQ64" i="79"/>
  <c r="ED65" i="79"/>
  <c r="EH227" i="79"/>
  <c r="EH226" i="79"/>
  <c r="EH224" i="79"/>
  <c r="EH222" i="79"/>
  <c r="EH221" i="79"/>
  <c r="EH220" i="79"/>
  <c r="EH219" i="79"/>
  <c r="EH218" i="79"/>
  <c r="EH217" i="79"/>
  <c r="EH223" i="79"/>
  <c r="EH225" i="79"/>
  <c r="EH216" i="79"/>
  <c r="EH215" i="79"/>
  <c r="EH214" i="79"/>
  <c r="EH213" i="79"/>
  <c r="EH212" i="79"/>
  <c r="EH211" i="79"/>
  <c r="EH210" i="79"/>
  <c r="EH209" i="79"/>
  <c r="EH208" i="79"/>
  <c r="EH207" i="79"/>
  <c r="EH206" i="79"/>
  <c r="EH203" i="79"/>
  <c r="EH199" i="79"/>
  <c r="EH198" i="79"/>
  <c r="EH197" i="79"/>
  <c r="EH196" i="79"/>
  <c r="EH195" i="79"/>
  <c r="EH194" i="79"/>
  <c r="EH193" i="79"/>
  <c r="EH192" i="79"/>
  <c r="EH191" i="79"/>
  <c r="EH190" i="79"/>
  <c r="EH189" i="79"/>
  <c r="EH202" i="79"/>
  <c r="EH205" i="79"/>
  <c r="EH201" i="79"/>
  <c r="EH204" i="79"/>
  <c r="EH200" i="79"/>
  <c r="EH186" i="79"/>
  <c r="EH183" i="79"/>
  <c r="EH185" i="79"/>
  <c r="EH182" i="79"/>
  <c r="EH181" i="79"/>
  <c r="EH180" i="79"/>
  <c r="EH179" i="79"/>
  <c r="EH178" i="79"/>
  <c r="EH177" i="79"/>
  <c r="EH176" i="79"/>
  <c r="EH175" i="79"/>
  <c r="EH174" i="79"/>
  <c r="EH173" i="79"/>
  <c r="EH172" i="79"/>
  <c r="EH188" i="79"/>
  <c r="EH184" i="79"/>
  <c r="EH187" i="79"/>
  <c r="EH171" i="79"/>
  <c r="EH170" i="79"/>
  <c r="EH169" i="79"/>
  <c r="EH168" i="79"/>
  <c r="EH167" i="79"/>
  <c r="EH166" i="79"/>
  <c r="EH165" i="79"/>
  <c r="EH164" i="79"/>
  <c r="EH163" i="79"/>
  <c r="EH162" i="79"/>
  <c r="EH161" i="79"/>
  <c r="EH160" i="79"/>
  <c r="EH159" i="79"/>
  <c r="EH158" i="79"/>
  <c r="EH157" i="79"/>
  <c r="EH156" i="79"/>
  <c r="EH155" i="79"/>
  <c r="EH154" i="79"/>
  <c r="EH153" i="79"/>
  <c r="EH152" i="79"/>
  <c r="EH151" i="79"/>
  <c r="EH150" i="79"/>
  <c r="EH149" i="79"/>
  <c r="EH148" i="79"/>
  <c r="EH147" i="79"/>
  <c r="EH146" i="79"/>
  <c r="EH145" i="79"/>
  <c r="EH144" i="79"/>
  <c r="EH143" i="79"/>
  <c r="EH142" i="79"/>
  <c r="EH141" i="79"/>
  <c r="EH140" i="79"/>
  <c r="EH139" i="79"/>
  <c r="EH138" i="79"/>
  <c r="EH137" i="79"/>
  <c r="EH136" i="79"/>
  <c r="EH135" i="79"/>
  <c r="EH134" i="79"/>
  <c r="EH133" i="79"/>
  <c r="EH132" i="79"/>
  <c r="EH131" i="79"/>
  <c r="EH130" i="79"/>
  <c r="EH129" i="79"/>
  <c r="EH128" i="79"/>
  <c r="EH127" i="79"/>
  <c r="EH126" i="79"/>
  <c r="EH125" i="79"/>
  <c r="EH124" i="79"/>
  <c r="EH123" i="79"/>
  <c r="EH122" i="79"/>
  <c r="EH121" i="79"/>
  <c r="EH120" i="79"/>
  <c r="EH119" i="79"/>
  <c r="EH118" i="79"/>
  <c r="EH117" i="79"/>
  <c r="EH116" i="79"/>
  <c r="EH115" i="79"/>
  <c r="EH114" i="79"/>
  <c r="EH113" i="79"/>
  <c r="EH112" i="79"/>
  <c r="EH111" i="79"/>
  <c r="EH110" i="79"/>
  <c r="EH109" i="79"/>
  <c r="EH108" i="79"/>
  <c r="EH107" i="79"/>
  <c r="EH106" i="79"/>
  <c r="EH105" i="79"/>
  <c r="EH104" i="79"/>
  <c r="EH103" i="79"/>
  <c r="EH102" i="79"/>
  <c r="EH101" i="79"/>
  <c r="EH100" i="79"/>
  <c r="EH99" i="79"/>
  <c r="EH98" i="79"/>
  <c r="EH97" i="79"/>
  <c r="EH96" i="79"/>
  <c r="EH95" i="79"/>
  <c r="EH94" i="79"/>
  <c r="EH93" i="79"/>
  <c r="EH92" i="79"/>
  <c r="EH91" i="79"/>
  <c r="EH90" i="79"/>
  <c r="EH89" i="79"/>
  <c r="EH88" i="79"/>
  <c r="EH87" i="79"/>
  <c r="EH86" i="79"/>
  <c r="EH85" i="79"/>
  <c r="EH84" i="79"/>
  <c r="EH83" i="79"/>
  <c r="EH82" i="79"/>
  <c r="EH81" i="79"/>
  <c r="EH80" i="79"/>
  <c r="EH79" i="79"/>
  <c r="EH78" i="79"/>
  <c r="EH77" i="79"/>
  <c r="EH76" i="79"/>
  <c r="EH75" i="79"/>
  <c r="EH74" i="79"/>
  <c r="EH73" i="79"/>
  <c r="EH72" i="79"/>
  <c r="EH71" i="79"/>
  <c r="EH70" i="79"/>
  <c r="EH69" i="79"/>
  <c r="EH68" i="79"/>
  <c r="EH67" i="79"/>
  <c r="F230" i="79"/>
  <c r="J230" i="79"/>
  <c r="N230" i="79"/>
  <c r="EH32" i="79"/>
  <c r="EE225" i="79"/>
  <c r="EE222" i="79"/>
  <c r="EE217" i="79"/>
  <c r="EE211" i="79"/>
  <c r="EE207" i="79"/>
  <c r="EE203" i="79"/>
  <c r="EE214" i="79"/>
  <c r="EE199" i="79"/>
  <c r="EE191" i="79"/>
  <c r="EE186" i="79"/>
  <c r="EE195" i="79"/>
  <c r="EE179" i="79"/>
  <c r="EE192" i="79"/>
  <c r="EE172" i="79"/>
  <c r="EE162" i="79"/>
  <c r="EE170" i="79"/>
  <c r="EE168" i="79"/>
  <c r="EE154" i="79"/>
  <c r="EE163" i="79"/>
  <c r="EE150" i="79"/>
  <c r="EE147" i="79"/>
  <c r="EE142" i="79"/>
  <c r="EE138" i="79"/>
  <c r="EE130" i="79"/>
  <c r="EE122" i="79"/>
  <c r="EE134" i="79"/>
  <c r="EE127" i="79"/>
  <c r="EE119" i="79"/>
  <c r="EE114" i="79"/>
  <c r="EE110" i="79"/>
  <c r="EE106" i="79"/>
  <c r="EE99" i="79"/>
  <c r="EE91" i="79"/>
  <c r="EE83" i="79"/>
  <c r="EE100" i="79"/>
  <c r="EE92" i="79"/>
  <c r="EE79" i="79"/>
  <c r="EE71" i="79"/>
  <c r="EE66" i="79"/>
  <c r="EE62" i="79"/>
  <c r="EE58" i="79"/>
  <c r="EE54" i="79"/>
  <c r="EE50" i="79"/>
  <c r="EE46" i="79"/>
  <c r="EE42" i="79"/>
  <c r="EE38" i="79"/>
  <c r="EE34" i="79"/>
  <c r="EE30" i="79"/>
  <c r="EE78" i="79"/>
  <c r="EE70" i="79"/>
  <c r="K232" i="79"/>
  <c r="G230" i="79"/>
  <c r="K230" i="79"/>
  <c r="H18" i="79"/>
  <c r="D232" i="79"/>
  <c r="H232" i="79"/>
  <c r="D230" i="79"/>
  <c r="L230" i="79"/>
  <c r="H15" i="79"/>
  <c r="EH30" i="79"/>
  <c r="EK32" i="79"/>
  <c r="CQ33" i="79"/>
  <c r="ED33" i="79"/>
  <c r="EH34" i="79"/>
  <c r="EK36" i="79"/>
  <c r="CQ37" i="79"/>
  <c r="ED37" i="79"/>
  <c r="EH38" i="79"/>
  <c r="EK40" i="79"/>
  <c r="EK42" i="79"/>
  <c r="EK44" i="79"/>
  <c r="EK46" i="79"/>
  <c r="EC48" i="79"/>
  <c r="EK48" i="79"/>
  <c r="EK50" i="79"/>
  <c r="CQ54" i="79"/>
  <c r="ED54" i="79"/>
  <c r="CQ57" i="79"/>
  <c r="EH57" i="79"/>
  <c r="ED58" i="79"/>
  <c r="CQ61" i="79"/>
  <c r="EH61" i="79"/>
  <c r="ED62" i="79"/>
  <c r="EH65" i="79"/>
  <c r="ED66" i="79"/>
  <c r="G232" i="79"/>
  <c r="C230" i="79"/>
  <c r="O230" i="79"/>
  <c r="CA28" i="79" s="1"/>
  <c r="CQ227" i="79"/>
  <c r="CQ226" i="79"/>
  <c r="CQ225" i="79"/>
  <c r="CQ223" i="79"/>
  <c r="CQ222" i="79"/>
  <c r="CQ221" i="79"/>
  <c r="CQ220" i="79"/>
  <c r="CQ219" i="79"/>
  <c r="CQ218" i="79"/>
  <c r="CQ217" i="79"/>
  <c r="CQ224" i="79"/>
  <c r="CQ216" i="79"/>
  <c r="CQ215" i="79"/>
  <c r="CQ214" i="79"/>
  <c r="CQ213" i="79"/>
  <c r="CQ212" i="79"/>
  <c r="CQ211" i="79"/>
  <c r="CQ210" i="79"/>
  <c r="CQ209" i="79"/>
  <c r="CQ208" i="79"/>
  <c r="CQ207" i="79"/>
  <c r="CQ206" i="79"/>
  <c r="CQ202" i="79"/>
  <c r="CQ200" i="79"/>
  <c r="CQ199" i="79"/>
  <c r="CQ198" i="79"/>
  <c r="CQ197" i="79"/>
  <c r="CQ196" i="79"/>
  <c r="CQ195" i="79"/>
  <c r="CQ194" i="79"/>
  <c r="CQ193" i="79"/>
  <c r="CQ192" i="79"/>
  <c r="CQ191" i="79"/>
  <c r="CQ190" i="79"/>
  <c r="CQ189" i="79"/>
  <c r="CQ205" i="79"/>
  <c r="CQ201" i="79"/>
  <c r="CQ204" i="79"/>
  <c r="CQ203" i="79"/>
  <c r="CQ188" i="79"/>
  <c r="CQ184" i="79"/>
  <c r="CQ182" i="79"/>
  <c r="CQ187" i="79"/>
  <c r="CQ181" i="79"/>
  <c r="CQ180" i="79"/>
  <c r="CQ179" i="79"/>
  <c r="CQ178" i="79"/>
  <c r="CQ177" i="79"/>
  <c r="CQ176" i="79"/>
  <c r="CQ175" i="79"/>
  <c r="CQ174" i="79"/>
  <c r="CQ173" i="79"/>
  <c r="CQ172" i="79"/>
  <c r="CQ186" i="79"/>
  <c r="CQ185" i="79"/>
  <c r="CQ183" i="79"/>
  <c r="CQ171" i="79"/>
  <c r="CQ170" i="79"/>
  <c r="CQ169" i="79"/>
  <c r="CQ168" i="79"/>
  <c r="CQ167" i="79"/>
  <c r="CQ166" i="79"/>
  <c r="CQ165" i="79"/>
  <c r="CQ164" i="79"/>
  <c r="CQ163" i="79"/>
  <c r="CQ162" i="79"/>
  <c r="CQ161" i="79"/>
  <c r="CQ160" i="79"/>
  <c r="CQ159" i="79"/>
  <c r="CQ158" i="79"/>
  <c r="CQ157" i="79"/>
  <c r="CQ156" i="79"/>
  <c r="CQ155" i="79"/>
  <c r="CQ154" i="79"/>
  <c r="CQ153" i="79"/>
  <c r="CQ152" i="79"/>
  <c r="CQ151" i="79"/>
  <c r="CQ150" i="79"/>
  <c r="CQ149" i="79"/>
  <c r="CQ148" i="79"/>
  <c r="CQ147" i="79"/>
  <c r="CQ146" i="79"/>
  <c r="CQ145" i="79"/>
  <c r="CQ144" i="79"/>
  <c r="CQ143" i="79"/>
  <c r="CQ142" i="79"/>
  <c r="CQ141" i="79"/>
  <c r="CQ140" i="79"/>
  <c r="CQ139" i="79"/>
  <c r="CQ138" i="79"/>
  <c r="CQ137" i="79"/>
  <c r="CQ136" i="79"/>
  <c r="CQ135" i="79"/>
  <c r="CQ134" i="79"/>
  <c r="CQ133" i="79"/>
  <c r="CQ132" i="79"/>
  <c r="CQ131" i="79"/>
  <c r="CQ130" i="79"/>
  <c r="CQ129" i="79"/>
  <c r="CQ128" i="79"/>
  <c r="CQ127" i="79"/>
  <c r="CQ126" i="79"/>
  <c r="CQ125" i="79"/>
  <c r="CQ124" i="79"/>
  <c r="CQ123" i="79"/>
  <c r="CQ122" i="79"/>
  <c r="CQ121" i="79"/>
  <c r="CQ120" i="79"/>
  <c r="CQ119" i="79"/>
  <c r="CQ118" i="79"/>
  <c r="CQ117" i="79"/>
  <c r="CQ116" i="79"/>
  <c r="CQ115" i="79"/>
  <c r="CQ114" i="79"/>
  <c r="CQ113" i="79"/>
  <c r="CQ112" i="79"/>
  <c r="CQ111" i="79"/>
  <c r="CQ110" i="79"/>
  <c r="CQ109" i="79"/>
  <c r="CQ108" i="79"/>
  <c r="CQ107" i="79"/>
  <c r="CQ106" i="79"/>
  <c r="CQ105" i="79"/>
  <c r="CQ104" i="79"/>
  <c r="CQ103" i="79"/>
  <c r="CQ102" i="79"/>
  <c r="CQ101" i="79"/>
  <c r="CQ100" i="79"/>
  <c r="CQ99" i="79"/>
  <c r="CQ98" i="79"/>
  <c r="CQ97" i="79"/>
  <c r="CQ96" i="79"/>
  <c r="CQ95" i="79"/>
  <c r="CQ94" i="79"/>
  <c r="CQ93" i="79"/>
  <c r="CQ92" i="79"/>
  <c r="CQ91" i="79"/>
  <c r="CQ90" i="79"/>
  <c r="CQ89" i="79"/>
  <c r="CQ88" i="79"/>
  <c r="CQ87" i="79"/>
  <c r="CQ86" i="79"/>
  <c r="CQ85" i="79"/>
  <c r="CQ84" i="79"/>
  <c r="CQ83" i="79"/>
  <c r="CQ82" i="79"/>
  <c r="CQ81" i="79"/>
  <c r="CA126" i="79"/>
  <c r="CQ80" i="79"/>
  <c r="CQ79" i="79"/>
  <c r="CQ78" i="79"/>
  <c r="CQ77" i="79"/>
  <c r="CQ76" i="79"/>
  <c r="CQ75" i="79"/>
  <c r="CQ74" i="79"/>
  <c r="CQ73" i="79"/>
  <c r="CQ72" i="79"/>
  <c r="CQ71" i="79"/>
  <c r="CQ70" i="79"/>
  <c r="CA83" i="79"/>
  <c r="CQ69" i="79"/>
  <c r="CQ68" i="79"/>
  <c r="CQ67" i="79"/>
  <c r="D18" i="79"/>
  <c r="L18" i="79"/>
  <c r="EJ216" i="79"/>
  <c r="EJ221" i="79"/>
  <c r="EJ200" i="79"/>
  <c r="EJ186" i="79"/>
  <c r="EJ203" i="79"/>
  <c r="EJ181" i="79"/>
  <c r="EJ173" i="79"/>
  <c r="EJ160" i="79"/>
  <c r="EJ156" i="79"/>
  <c r="EJ151" i="79"/>
  <c r="EJ135" i="79"/>
  <c r="EJ131" i="79"/>
  <c r="EJ121" i="79"/>
  <c r="EJ114" i="79"/>
  <c r="EJ98" i="79"/>
  <c r="EJ89" i="79"/>
  <c r="EJ97" i="79"/>
  <c r="EJ90" i="79"/>
  <c r="EJ63" i="79"/>
  <c r="EJ59" i="79"/>
  <c r="EJ47" i="79"/>
  <c r="EJ43" i="79"/>
  <c r="EJ70" i="79"/>
  <c r="L232" i="79"/>
  <c r="H230" i="79"/>
  <c r="D15" i="79"/>
  <c r="L15" i="79"/>
  <c r="E18" i="79"/>
  <c r="I18" i="79"/>
  <c r="M18" i="79"/>
  <c r="D21" i="79"/>
  <c r="D5" i="53" s="1"/>
  <c r="H21" i="79"/>
  <c r="H5" i="53" s="1"/>
  <c r="L21" i="79"/>
  <c r="L5" i="53" s="1"/>
  <c r="C22" i="79"/>
  <c r="C5" i="54" s="1"/>
  <c r="G22" i="79"/>
  <c r="G5" i="54" s="1"/>
  <c r="K22" i="79"/>
  <c r="K5" i="54" s="1"/>
  <c r="O22" i="79"/>
  <c r="O5" i="54" s="1"/>
  <c r="EC227" i="79"/>
  <c r="EC218" i="79"/>
  <c r="EC217" i="79"/>
  <c r="EC212" i="79"/>
  <c r="EC211" i="79"/>
  <c r="EC199" i="79"/>
  <c r="EC198" i="79"/>
  <c r="EC190" i="79"/>
  <c r="EC204" i="79"/>
  <c r="EC183" i="79"/>
  <c r="EC189" i="79"/>
  <c r="EC179" i="79"/>
  <c r="EC177" i="79"/>
  <c r="EC174" i="79"/>
  <c r="EC172" i="79"/>
  <c r="EC158" i="79"/>
  <c r="EC170" i="79"/>
  <c r="EC155" i="79"/>
  <c r="EC156" i="79"/>
  <c r="EC147" i="79"/>
  <c r="EC145" i="79"/>
  <c r="EC138" i="79"/>
  <c r="EC137" i="79"/>
  <c r="EC130" i="79"/>
  <c r="EC129" i="79"/>
  <c r="EC124" i="79"/>
  <c r="EC122" i="79"/>
  <c r="EC112" i="79"/>
  <c r="EC111" i="79"/>
  <c r="EC104" i="79"/>
  <c r="EC103" i="79"/>
  <c r="EC121" i="79"/>
  <c r="EC119" i="79"/>
  <c r="EC95" i="79"/>
  <c r="EC93" i="79"/>
  <c r="EC80" i="79"/>
  <c r="EC79" i="79"/>
  <c r="EC74" i="79"/>
  <c r="EC72" i="79"/>
  <c r="EC68" i="79"/>
  <c r="EC67" i="79"/>
  <c r="EC60" i="79"/>
  <c r="EC59" i="79"/>
  <c r="EG225" i="79"/>
  <c r="EG223" i="79"/>
  <c r="EG217" i="79"/>
  <c r="EG216" i="79"/>
  <c r="EG204" i="79"/>
  <c r="EG200" i="79"/>
  <c r="EG212" i="79"/>
  <c r="EG210" i="79"/>
  <c r="EG196" i="79"/>
  <c r="EG201" i="79"/>
  <c r="EG182" i="79"/>
  <c r="EG193" i="79"/>
  <c r="EG173" i="79"/>
  <c r="EG171" i="79"/>
  <c r="EG161" i="79"/>
  <c r="EG159" i="79"/>
  <c r="EG169" i="79"/>
  <c r="EG158" i="79"/>
  <c r="EG153" i="79"/>
  <c r="EG152" i="79"/>
  <c r="EG143" i="79"/>
  <c r="EG142" i="79"/>
  <c r="EG135" i="79"/>
  <c r="EG134" i="79"/>
  <c r="EG127" i="79"/>
  <c r="EG126" i="79"/>
  <c r="EG117" i="79"/>
  <c r="EG115" i="79"/>
  <c r="EG108" i="79"/>
  <c r="EG107" i="79"/>
  <c r="EG100" i="79"/>
  <c r="EG99" i="79"/>
  <c r="EG116" i="79"/>
  <c r="EG96" i="79"/>
  <c r="EG82" i="79"/>
  <c r="EG80" i="79"/>
  <c r="EG95" i="79"/>
  <c r="EG93" i="79"/>
  <c r="EG87" i="79"/>
  <c r="EG81" i="79"/>
  <c r="EG70" i="79"/>
  <c r="EG85" i="79"/>
  <c r="EG71" i="79"/>
  <c r="EG69" i="79"/>
  <c r="EG66" i="79"/>
  <c r="EG65" i="79"/>
  <c r="EG62" i="79"/>
  <c r="EG61" i="79"/>
  <c r="EG58" i="79"/>
  <c r="EG57" i="79"/>
  <c r="EK227" i="79"/>
  <c r="EK226" i="79"/>
  <c r="EK225" i="79"/>
  <c r="EK224" i="79"/>
  <c r="EK223" i="79"/>
  <c r="EK219" i="79"/>
  <c r="EK222" i="79"/>
  <c r="EK221" i="79"/>
  <c r="EK218" i="79"/>
  <c r="EK217" i="79"/>
  <c r="EK220" i="79"/>
  <c r="EK216" i="79"/>
  <c r="EK215" i="79"/>
  <c r="EK214" i="79"/>
  <c r="EK213" i="79"/>
  <c r="EK212" i="79"/>
  <c r="EK211" i="79"/>
  <c r="EK210" i="79"/>
  <c r="EK209" i="79"/>
  <c r="EK208" i="79"/>
  <c r="EK207" i="79"/>
  <c r="EK205" i="79"/>
  <c r="EK201" i="79"/>
  <c r="EK204" i="79"/>
  <c r="EK200" i="79"/>
  <c r="EK199" i="79"/>
  <c r="EK198" i="79"/>
  <c r="EK197" i="79"/>
  <c r="EK206" i="79"/>
  <c r="EK203" i="79"/>
  <c r="EK193" i="79"/>
  <c r="EK191" i="79"/>
  <c r="EK189" i="79"/>
  <c r="EK202" i="79"/>
  <c r="EK194" i="79"/>
  <c r="EK195" i="79"/>
  <c r="EK192" i="79"/>
  <c r="EK196" i="79"/>
  <c r="EK185" i="79"/>
  <c r="EK190" i="79"/>
  <c r="EK188" i="79"/>
  <c r="EK184" i="79"/>
  <c r="EK187" i="79"/>
  <c r="EK183" i="79"/>
  <c r="EK186" i="79"/>
  <c r="EK182" i="79"/>
  <c r="EK181" i="79"/>
  <c r="EK179" i="79"/>
  <c r="EK177" i="79"/>
  <c r="EK174" i="79"/>
  <c r="EK172" i="79"/>
  <c r="EK171" i="79"/>
  <c r="EK180" i="79"/>
  <c r="EK178" i="79"/>
  <c r="EK176" i="79"/>
  <c r="EK175" i="79"/>
  <c r="EK173" i="79"/>
  <c r="EK168" i="79"/>
  <c r="EK169" i="79"/>
  <c r="EK165" i="79"/>
  <c r="EK163" i="79"/>
  <c r="EK161" i="79"/>
  <c r="EK159" i="79"/>
  <c r="EK157" i="79"/>
  <c r="EK170" i="79"/>
  <c r="EK167" i="79"/>
  <c r="EK166" i="79"/>
  <c r="EK164" i="79"/>
  <c r="EK162" i="79"/>
  <c r="EK160" i="79"/>
  <c r="EK158" i="79"/>
  <c r="EK156" i="79"/>
  <c r="EK155" i="79"/>
  <c r="EK154" i="79"/>
  <c r="EK153" i="79"/>
  <c r="EK152" i="79"/>
  <c r="EK151" i="79"/>
  <c r="EK150" i="79"/>
  <c r="EK148" i="79"/>
  <c r="EK146" i="79"/>
  <c r="EK145" i="79"/>
  <c r="EK144" i="79"/>
  <c r="EK143" i="79"/>
  <c r="EK142" i="79"/>
  <c r="EK141" i="79"/>
  <c r="EK140" i="79"/>
  <c r="EK139" i="79"/>
  <c r="EK138" i="79"/>
  <c r="EK137" i="79"/>
  <c r="EK136" i="79"/>
  <c r="EK135" i="79"/>
  <c r="EK134" i="79"/>
  <c r="EK133" i="79"/>
  <c r="EK132" i="79"/>
  <c r="EK131" i="79"/>
  <c r="EK130" i="79"/>
  <c r="EK129" i="79"/>
  <c r="EK128" i="79"/>
  <c r="EK127" i="79"/>
  <c r="EK126" i="79"/>
  <c r="EK125" i="79"/>
  <c r="EK149" i="79"/>
  <c r="EK147" i="79"/>
  <c r="EK123" i="79"/>
  <c r="EK121" i="79"/>
  <c r="EK119" i="79"/>
  <c r="EK117" i="79"/>
  <c r="EK115" i="79"/>
  <c r="EK114" i="79"/>
  <c r="EK113" i="79"/>
  <c r="EK112" i="79"/>
  <c r="EK111" i="79"/>
  <c r="EK110" i="79"/>
  <c r="EK109" i="79"/>
  <c r="EK108" i="79"/>
  <c r="EK107" i="79"/>
  <c r="EK106" i="79"/>
  <c r="EK105" i="79"/>
  <c r="EK104" i="79"/>
  <c r="EK103" i="79"/>
  <c r="EK102" i="79"/>
  <c r="EK101" i="79"/>
  <c r="EK100" i="79"/>
  <c r="EK99" i="79"/>
  <c r="EK98" i="79"/>
  <c r="EK97" i="79"/>
  <c r="EK124" i="79"/>
  <c r="EK122" i="79"/>
  <c r="EK120" i="79"/>
  <c r="EK118" i="79"/>
  <c r="EK116" i="79"/>
  <c r="EK95" i="79"/>
  <c r="EK93" i="79"/>
  <c r="EK91" i="79"/>
  <c r="EK89" i="79"/>
  <c r="EK96" i="79"/>
  <c r="EK94" i="79"/>
  <c r="EK92" i="79"/>
  <c r="EK90" i="79"/>
  <c r="EK88" i="79"/>
  <c r="EK86" i="79"/>
  <c r="EK84" i="79"/>
  <c r="EK82" i="79"/>
  <c r="EK80" i="79"/>
  <c r="EK79" i="79"/>
  <c r="EK78" i="79"/>
  <c r="EK77" i="79"/>
  <c r="EK76" i="79"/>
  <c r="EK75" i="79"/>
  <c r="EK73" i="79"/>
  <c r="EK71" i="79"/>
  <c r="EK85" i="79"/>
  <c r="EK83" i="79"/>
  <c r="EK74" i="79"/>
  <c r="EK72" i="79"/>
  <c r="EK70" i="79"/>
  <c r="EK87" i="79"/>
  <c r="EK81" i="79"/>
  <c r="EK69" i="79"/>
  <c r="EK68" i="79"/>
  <c r="EK67" i="79"/>
  <c r="EK66" i="79"/>
  <c r="EK65" i="79"/>
  <c r="EK64" i="79"/>
  <c r="EK63" i="79"/>
  <c r="EK62" i="79"/>
  <c r="EK61" i="79"/>
  <c r="EK60" i="79"/>
  <c r="EK59" i="79"/>
  <c r="EK58" i="79"/>
  <c r="EK57" i="79"/>
  <c r="EK56" i="79"/>
  <c r="EK55" i="79"/>
  <c r="E232" i="79"/>
  <c r="I232" i="79"/>
  <c r="M232" i="79"/>
  <c r="E230" i="79"/>
  <c r="I230" i="79"/>
  <c r="M230" i="79"/>
  <c r="E15" i="79"/>
  <c r="I15" i="79"/>
  <c r="D16" i="79"/>
  <c r="H16" i="79"/>
  <c r="F18" i="79"/>
  <c r="J18" i="79"/>
  <c r="E21" i="79"/>
  <c r="E5" i="53" s="1"/>
  <c r="I21" i="79"/>
  <c r="I5" i="53" s="1"/>
  <c r="D22" i="79"/>
  <c r="D5" i="54" s="1"/>
  <c r="H22" i="79"/>
  <c r="H5" i="54" s="1"/>
  <c r="CQ27" i="79"/>
  <c r="ED27" i="79"/>
  <c r="EH27" i="79"/>
  <c r="CQ28" i="79"/>
  <c r="ED28" i="79"/>
  <c r="EH28" i="79"/>
  <c r="CQ29" i="79"/>
  <c r="ED29" i="79"/>
  <c r="EH29" i="79"/>
  <c r="CQ30" i="79"/>
  <c r="ED30" i="79"/>
  <c r="EJ30" i="79"/>
  <c r="EC31" i="79"/>
  <c r="EH31" i="79"/>
  <c r="EG32" i="79"/>
  <c r="EK33" i="79"/>
  <c r="CQ34" i="79"/>
  <c r="ED34" i="79"/>
  <c r="EC35" i="79"/>
  <c r="EH35" i="79"/>
  <c r="EG36" i="79"/>
  <c r="EK37" i="79"/>
  <c r="CQ38" i="79"/>
  <c r="ED38" i="79"/>
  <c r="EC39" i="79"/>
  <c r="EH39" i="79"/>
  <c r="EG40" i="79"/>
  <c r="EH41" i="79"/>
  <c r="CQ42" i="79"/>
  <c r="ED42" i="79"/>
  <c r="EH43" i="79"/>
  <c r="CQ44" i="79"/>
  <c r="ED44" i="79"/>
  <c r="EH45" i="79"/>
  <c r="CQ46" i="79"/>
  <c r="ED46" i="79"/>
  <c r="EH47" i="79"/>
  <c r="CQ48" i="79"/>
  <c r="ED48" i="79"/>
  <c r="EH49" i="79"/>
  <c r="CQ50" i="79"/>
  <c r="ED50" i="79"/>
  <c r="EH51" i="79"/>
  <c r="CQ52" i="79"/>
  <c r="ED52" i="79"/>
  <c r="EH53" i="79"/>
  <c r="EG54" i="79"/>
  <c r="ED55" i="79"/>
  <c r="CQ58" i="79"/>
  <c r="EH58" i="79"/>
  <c r="ED59" i="79"/>
  <c r="CQ62" i="79"/>
  <c r="EH62" i="79"/>
  <c r="CQ66" i="79"/>
  <c r="EH66" i="79"/>
  <c r="ED227" i="79"/>
  <c r="ED226" i="79"/>
  <c r="ED225" i="79"/>
  <c r="ED223" i="79"/>
  <c r="ED222" i="79"/>
  <c r="ED221" i="79"/>
  <c r="ED220" i="79"/>
  <c r="ED219" i="79"/>
  <c r="ED218" i="79"/>
  <c r="ED217" i="79"/>
  <c r="ED224" i="79"/>
  <c r="ED216" i="79"/>
  <c r="ED215" i="79"/>
  <c r="ED214" i="79"/>
  <c r="ED213" i="79"/>
  <c r="ED212" i="79"/>
  <c r="ED211" i="79"/>
  <c r="ED210" i="79"/>
  <c r="ED209" i="79"/>
  <c r="ED208" i="79"/>
  <c r="ED207" i="79"/>
  <c r="ED206" i="79"/>
  <c r="ED202" i="79"/>
  <c r="ED199" i="79"/>
  <c r="ED198" i="79"/>
  <c r="ED197" i="79"/>
  <c r="ED196" i="79"/>
  <c r="ED195" i="79"/>
  <c r="ED194" i="79"/>
  <c r="ED193" i="79"/>
  <c r="ED192" i="79"/>
  <c r="ED191" i="79"/>
  <c r="ED190" i="79"/>
  <c r="ED189" i="79"/>
  <c r="ED205" i="79"/>
  <c r="ED201" i="79"/>
  <c r="ED204" i="79"/>
  <c r="ED203" i="79"/>
  <c r="ED200" i="79"/>
  <c r="ED188" i="79"/>
  <c r="ED184" i="79"/>
  <c r="ED182" i="79"/>
  <c r="ED187" i="79"/>
  <c r="ED181" i="79"/>
  <c r="ED180" i="79"/>
  <c r="ED179" i="79"/>
  <c r="ED178" i="79"/>
  <c r="ED177" i="79"/>
  <c r="ED176" i="79"/>
  <c r="ED175" i="79"/>
  <c r="ED174" i="79"/>
  <c r="ED173" i="79"/>
  <c r="ED172" i="79"/>
  <c r="ED186" i="79"/>
  <c r="ED185" i="79"/>
  <c r="ED183" i="79"/>
  <c r="ED171" i="79"/>
  <c r="ED170" i="79"/>
  <c r="ED169" i="79"/>
  <c r="ED168" i="79"/>
  <c r="ED167" i="79"/>
  <c r="ED166" i="79"/>
  <c r="ED165" i="79"/>
  <c r="ED164" i="79"/>
  <c r="ED163" i="79"/>
  <c r="ED162" i="79"/>
  <c r="ED161" i="79"/>
  <c r="ED160" i="79"/>
  <c r="ED159" i="79"/>
  <c r="ED158" i="79"/>
  <c r="ED157" i="79"/>
  <c r="ED156" i="79"/>
  <c r="ED155" i="79"/>
  <c r="ED154" i="79"/>
  <c r="ED153" i="79"/>
  <c r="ED152" i="79"/>
  <c r="ED151" i="79"/>
  <c r="ED150" i="79"/>
  <c r="ED149" i="79"/>
  <c r="ED148" i="79"/>
  <c r="ED147" i="79"/>
  <c r="ED146" i="79"/>
  <c r="ED145" i="79"/>
  <c r="ED144" i="79"/>
  <c r="ED143" i="79"/>
  <c r="ED142" i="79"/>
  <c r="ED141" i="79"/>
  <c r="ED140" i="79"/>
  <c r="ED139" i="79"/>
  <c r="ED138" i="79"/>
  <c r="ED137" i="79"/>
  <c r="ED136" i="79"/>
  <c r="ED135" i="79"/>
  <c r="ED134" i="79"/>
  <c r="ED133" i="79"/>
  <c r="ED132" i="79"/>
  <c r="ED131" i="79"/>
  <c r="ED130" i="79"/>
  <c r="ED129" i="79"/>
  <c r="ED128" i="79"/>
  <c r="ED127" i="79"/>
  <c r="ED126" i="79"/>
  <c r="ED125" i="79"/>
  <c r="ED124" i="79"/>
  <c r="ED123" i="79"/>
  <c r="ED122" i="79"/>
  <c r="ED121" i="79"/>
  <c r="ED120" i="79"/>
  <c r="ED119" i="79"/>
  <c r="ED118" i="79"/>
  <c r="ED117" i="79"/>
  <c r="ED116" i="79"/>
  <c r="ED115" i="79"/>
  <c r="ED114" i="79"/>
  <c r="ED113" i="79"/>
  <c r="ED112" i="79"/>
  <c r="ED111" i="79"/>
  <c r="ED110" i="79"/>
  <c r="ED109" i="79"/>
  <c r="ED108" i="79"/>
  <c r="ED107" i="79"/>
  <c r="ED106" i="79"/>
  <c r="ED105" i="79"/>
  <c r="ED104" i="79"/>
  <c r="ED103" i="79"/>
  <c r="ED102" i="79"/>
  <c r="ED101" i="79"/>
  <c r="ED100" i="79"/>
  <c r="ED99" i="79"/>
  <c r="ED98" i="79"/>
  <c r="ED97" i="79"/>
  <c r="ED96" i="79"/>
  <c r="ED95" i="79"/>
  <c r="ED94" i="79"/>
  <c r="ED93" i="79"/>
  <c r="ED92" i="79"/>
  <c r="ED91" i="79"/>
  <c r="ED90" i="79"/>
  <c r="ED89" i="79"/>
  <c r="ED88" i="79"/>
  <c r="ED87" i="79"/>
  <c r="ED86" i="79"/>
  <c r="ED85" i="79"/>
  <c r="ED84" i="79"/>
  <c r="ED83" i="79"/>
  <c r="ED82" i="79"/>
  <c r="ED81" i="79"/>
  <c r="ED80" i="79"/>
  <c r="ED79" i="79"/>
  <c r="ED78" i="79"/>
  <c r="ED77" i="79"/>
  <c r="ED76" i="79"/>
  <c r="ED75" i="79"/>
  <c r="ED74" i="79"/>
  <c r="ED73" i="79"/>
  <c r="ED72" i="79"/>
  <c r="ED71" i="79"/>
  <c r="ED70" i="79"/>
  <c r="ED69" i="79"/>
  <c r="ED68" i="79"/>
  <c r="ED67" i="79"/>
  <c r="ED31" i="79"/>
  <c r="CQ35" i="79"/>
  <c r="ED35" i="79"/>
  <c r="EH36" i="79"/>
  <c r="EK38" i="79"/>
  <c r="CQ39" i="79"/>
  <c r="ED39" i="79"/>
  <c r="EH40" i="79"/>
  <c r="EC41" i="79"/>
  <c r="EK41" i="79"/>
  <c r="EC43" i="79"/>
  <c r="EK43" i="79"/>
  <c r="EK45" i="79"/>
  <c r="EG46" i="79"/>
  <c r="EK47" i="79"/>
  <c r="EG48" i="79"/>
  <c r="EC49" i="79"/>
  <c r="EK49" i="79"/>
  <c r="EC51" i="79"/>
  <c r="EK51" i="79"/>
  <c r="EK53" i="79"/>
  <c r="EH54" i="79"/>
  <c r="CQ55" i="79"/>
  <c r="EH55" i="79"/>
  <c r="ED56" i="79"/>
  <c r="CQ59" i="79"/>
  <c r="EH59" i="79"/>
  <c r="ED60" i="79"/>
  <c r="CQ63" i="79"/>
  <c r="EH63" i="79"/>
  <c r="ED64" i="79"/>
  <c r="BM227" i="79"/>
  <c r="AG227" i="79" s="1"/>
  <c r="BM226" i="79"/>
  <c r="AG226" i="79" s="1"/>
  <c r="Q231" i="44"/>
  <c r="EO29" i="44" s="1"/>
  <c r="Q232" i="44"/>
  <c r="CS227" i="44" s="1"/>
  <c r="Q230" i="44"/>
  <c r="CC30" i="44" s="1"/>
  <c r="EO26" i="44"/>
  <c r="EN26" i="44"/>
  <c r="DY26" i="44"/>
  <c r="DX26" i="44"/>
  <c r="DI26" i="44"/>
  <c r="DH26" i="44"/>
  <c r="CS26" i="44"/>
  <c r="CR26" i="44"/>
  <c r="CC26" i="44"/>
  <c r="CB26" i="44"/>
  <c r="BM26" i="44"/>
  <c r="BL26" i="44"/>
  <c r="AV26" i="44"/>
  <c r="AW26" i="44"/>
  <c r="AG5" i="44"/>
  <c r="AG3" i="44"/>
  <c r="AG26" i="44"/>
  <c r="AF26" i="44"/>
  <c r="ED70" i="80" l="1"/>
  <c r="ED74" i="80"/>
  <c r="ED122" i="80"/>
  <c r="ED79" i="80"/>
  <c r="ED83" i="80"/>
  <c r="ED87" i="80"/>
  <c r="ED91" i="80"/>
  <c r="ED95" i="80"/>
  <c r="ED99" i="80"/>
  <c r="ED103" i="80"/>
  <c r="ED107" i="80"/>
  <c r="ED111" i="80"/>
  <c r="ED115" i="80"/>
  <c r="ED119" i="80"/>
  <c r="ED124" i="80"/>
  <c r="ED128" i="80"/>
  <c r="ED132" i="80"/>
  <c r="ED136" i="80"/>
  <c r="ED139" i="80"/>
  <c r="ED143" i="80"/>
  <c r="ED147" i="80"/>
  <c r="ED151" i="80"/>
  <c r="ED155" i="80"/>
  <c r="ED159" i="80"/>
  <c r="ED163" i="80"/>
  <c r="ED167" i="80"/>
  <c r="ED171" i="80"/>
  <c r="ED184" i="80"/>
  <c r="ED181" i="80"/>
  <c r="ED186" i="80"/>
  <c r="ED190" i="80"/>
  <c r="ED194" i="80"/>
  <c r="ED198" i="80"/>
  <c r="ED202" i="80"/>
  <c r="ED205" i="80"/>
  <c r="ED209" i="80"/>
  <c r="ED213" i="80"/>
  <c r="ED217" i="80"/>
  <c r="ED222" i="80"/>
  <c r="ED226" i="80"/>
  <c r="ED62" i="80"/>
  <c r="ED58" i="80"/>
  <c r="ED54" i="80"/>
  <c r="ED50" i="80"/>
  <c r="ED46" i="80"/>
  <c r="ED42" i="80"/>
  <c r="ED38" i="80"/>
  <c r="ED34" i="80"/>
  <c r="ED30" i="80"/>
  <c r="ED68" i="80"/>
  <c r="ED72" i="80"/>
  <c r="ED120" i="80"/>
  <c r="ED77" i="80"/>
  <c r="ED81" i="80"/>
  <c r="ED85" i="80"/>
  <c r="ED89" i="80"/>
  <c r="ED93" i="80"/>
  <c r="ED97" i="80"/>
  <c r="ED101" i="80"/>
  <c r="ED105" i="80"/>
  <c r="ED109" i="80"/>
  <c r="ED113" i="80"/>
  <c r="ED117" i="80"/>
  <c r="ED137" i="80"/>
  <c r="ED126" i="80"/>
  <c r="ED130" i="80"/>
  <c r="ED134" i="80"/>
  <c r="ED176" i="80"/>
  <c r="ED141" i="80"/>
  <c r="ED145" i="80"/>
  <c r="ED149" i="80"/>
  <c r="ED153" i="80"/>
  <c r="ED157" i="80"/>
  <c r="ED161" i="80"/>
  <c r="ED165" i="80"/>
  <c r="ED169" i="80"/>
  <c r="ED173" i="80"/>
  <c r="ED179" i="80"/>
  <c r="ED185" i="80"/>
  <c r="ED188" i="80"/>
  <c r="ED192" i="80"/>
  <c r="ED196" i="80"/>
  <c r="ED200" i="80"/>
  <c r="ED204" i="80"/>
  <c r="ED207" i="80"/>
  <c r="ED211" i="80"/>
  <c r="ED215" i="80"/>
  <c r="ED218" i="80"/>
  <c r="ED224" i="80"/>
  <c r="ED64" i="80"/>
  <c r="ED60" i="80"/>
  <c r="ED56" i="80"/>
  <c r="ED52" i="80"/>
  <c r="ED48" i="80"/>
  <c r="ED44" i="80"/>
  <c r="ED40" i="80"/>
  <c r="ED36" i="80"/>
  <c r="ED32" i="80"/>
  <c r="ED28" i="80"/>
  <c r="ED69" i="80"/>
  <c r="ED73" i="80"/>
  <c r="ED121" i="80"/>
  <c r="ED78" i="80"/>
  <c r="ED82" i="80"/>
  <c r="ED86" i="80"/>
  <c r="ED90" i="80"/>
  <c r="ED94" i="80"/>
  <c r="ED98" i="80"/>
  <c r="ED102" i="80"/>
  <c r="ED106" i="80"/>
  <c r="ED110" i="80"/>
  <c r="ED114" i="80"/>
  <c r="ED118" i="80"/>
  <c r="ED123" i="80"/>
  <c r="ED127" i="80"/>
  <c r="ED131" i="80"/>
  <c r="ED135" i="80"/>
  <c r="ED175" i="80"/>
  <c r="ED142" i="80"/>
  <c r="ED146" i="80"/>
  <c r="ED150" i="80"/>
  <c r="ED154" i="80"/>
  <c r="ED158" i="80"/>
  <c r="ED162" i="80"/>
  <c r="ED166" i="80"/>
  <c r="ED170" i="80"/>
  <c r="ED174" i="80"/>
  <c r="ED180" i="80"/>
  <c r="ED183" i="80"/>
  <c r="ED189" i="80"/>
  <c r="ED193" i="80"/>
  <c r="ED197" i="80"/>
  <c r="ED201" i="80"/>
  <c r="ED220" i="80"/>
  <c r="ED208" i="80"/>
  <c r="ED212" i="80"/>
  <c r="ED216" i="80"/>
  <c r="ED219" i="80"/>
  <c r="ED225" i="80"/>
  <c r="ED65" i="80"/>
  <c r="ED61" i="80"/>
  <c r="ED57" i="80"/>
  <c r="ED53" i="80"/>
  <c r="ED49" i="80"/>
  <c r="ED45" i="80"/>
  <c r="ED41" i="80"/>
  <c r="ED37" i="80"/>
  <c r="ED33" i="80"/>
  <c r="ED29" i="80"/>
  <c r="EH85" i="80"/>
  <c r="EH151" i="80"/>
  <c r="EH214" i="80"/>
  <c r="EH101" i="80"/>
  <c r="EH167" i="80"/>
  <c r="EH72" i="80"/>
  <c r="EH134" i="80"/>
  <c r="EH199" i="80"/>
  <c r="EH89" i="80"/>
  <c r="EH138" i="80"/>
  <c r="EH155" i="80"/>
  <c r="EH77" i="80"/>
  <c r="EH93" i="80"/>
  <c r="EH109" i="80"/>
  <c r="EH126" i="80"/>
  <c r="EH143" i="80"/>
  <c r="EH159" i="80"/>
  <c r="EH176" i="80"/>
  <c r="EH191" i="80"/>
  <c r="EH206" i="80"/>
  <c r="EH226" i="80"/>
  <c r="EH117" i="80"/>
  <c r="EH105" i="80"/>
  <c r="EH139" i="80"/>
  <c r="EH171" i="80"/>
  <c r="EH187" i="80"/>
  <c r="EH203" i="80"/>
  <c r="EH219" i="80"/>
  <c r="EH68" i="80"/>
  <c r="EH81" i="80"/>
  <c r="EH97" i="80"/>
  <c r="EH113" i="80"/>
  <c r="EH130" i="80"/>
  <c r="EH147" i="80"/>
  <c r="EH163" i="80"/>
  <c r="EH180" i="80"/>
  <c r="EH195" i="80"/>
  <c r="EH210" i="80"/>
  <c r="EH67" i="80"/>
  <c r="EH71" i="80"/>
  <c r="EH75" i="80"/>
  <c r="EH76" i="80"/>
  <c r="EH80" i="80"/>
  <c r="EH84" i="80"/>
  <c r="EH88" i="80"/>
  <c r="EH92" i="80"/>
  <c r="EH96" i="80"/>
  <c r="EH100" i="80"/>
  <c r="EH104" i="80"/>
  <c r="EH108" i="80"/>
  <c r="EH112" i="80"/>
  <c r="EH116" i="80"/>
  <c r="EH137" i="80"/>
  <c r="EH125" i="80"/>
  <c r="EH129" i="80"/>
  <c r="EH133" i="80"/>
  <c r="EH174" i="80"/>
  <c r="EH142" i="80"/>
  <c r="EH146" i="80"/>
  <c r="EH150" i="80"/>
  <c r="EH154" i="80"/>
  <c r="EH158" i="80"/>
  <c r="EH162" i="80"/>
  <c r="EH166" i="80"/>
  <c r="EH170" i="80"/>
  <c r="EH175" i="80"/>
  <c r="EH179" i="80"/>
  <c r="EH183" i="80"/>
  <c r="EH217" i="80"/>
  <c r="EH190" i="80"/>
  <c r="EH194" i="80"/>
  <c r="EH198" i="80"/>
  <c r="EH202" i="80"/>
  <c r="EH205" i="80"/>
  <c r="EH209" i="80"/>
  <c r="EH213" i="80"/>
  <c r="EH218" i="80"/>
  <c r="EH225" i="80"/>
  <c r="EH227" i="80"/>
  <c r="EH69" i="80"/>
  <c r="EH73" i="80"/>
  <c r="EH118" i="80"/>
  <c r="EH78" i="80"/>
  <c r="EH82" i="80"/>
  <c r="EH86" i="80"/>
  <c r="EH90" i="80"/>
  <c r="EH94" i="80"/>
  <c r="EH98" i="80"/>
  <c r="EH102" i="80"/>
  <c r="EH106" i="80"/>
  <c r="EH110" i="80"/>
  <c r="EH114" i="80"/>
  <c r="EH121" i="80"/>
  <c r="EH123" i="80"/>
  <c r="EH127" i="80"/>
  <c r="EH131" i="80"/>
  <c r="EH135" i="80"/>
  <c r="EH140" i="80"/>
  <c r="EH144" i="80"/>
  <c r="EH148" i="80"/>
  <c r="EH152" i="80"/>
  <c r="EH156" i="80"/>
  <c r="EH160" i="80"/>
  <c r="EH164" i="80"/>
  <c r="EH168" i="80"/>
  <c r="EH172" i="80"/>
  <c r="EH177" i="80"/>
  <c r="EH181" i="80"/>
  <c r="EH185" i="80"/>
  <c r="EH188" i="80"/>
  <c r="EH192" i="80"/>
  <c r="EH196" i="80"/>
  <c r="EH200" i="80"/>
  <c r="EH204" i="80"/>
  <c r="EH207" i="80"/>
  <c r="EH211" i="80"/>
  <c r="EH215" i="80"/>
  <c r="EH220" i="80"/>
  <c r="EH222" i="80"/>
  <c r="EH70" i="80"/>
  <c r="EH74" i="80"/>
  <c r="EH119" i="80"/>
  <c r="EH79" i="80"/>
  <c r="EH83" i="80"/>
  <c r="EH87" i="80"/>
  <c r="EH91" i="80"/>
  <c r="EH95" i="80"/>
  <c r="EH99" i="80"/>
  <c r="EH103" i="80"/>
  <c r="EH107" i="80"/>
  <c r="EH111" i="80"/>
  <c r="EH115" i="80"/>
  <c r="EH122" i="80"/>
  <c r="EH124" i="80"/>
  <c r="EH128" i="80"/>
  <c r="EH132" i="80"/>
  <c r="EH136" i="80"/>
  <c r="EH141" i="80"/>
  <c r="EH145" i="80"/>
  <c r="EH149" i="80"/>
  <c r="EH153" i="80"/>
  <c r="EH157" i="80"/>
  <c r="EH161" i="80"/>
  <c r="EH165" i="80"/>
  <c r="EH169" i="80"/>
  <c r="EH173" i="80"/>
  <c r="EH178" i="80"/>
  <c r="EH182" i="80"/>
  <c r="EH186" i="80"/>
  <c r="EH189" i="80"/>
  <c r="EH193" i="80"/>
  <c r="EH197" i="80"/>
  <c r="EH201" i="80"/>
  <c r="EH221" i="80"/>
  <c r="EH208" i="80"/>
  <c r="EH212" i="80"/>
  <c r="EH216" i="80"/>
  <c r="EH224" i="80"/>
  <c r="EH223" i="80"/>
  <c r="EH65" i="80"/>
  <c r="EH64" i="80"/>
  <c r="EH63" i="80"/>
  <c r="EH62" i="80"/>
  <c r="EH61" i="80"/>
  <c r="EH60" i="80"/>
  <c r="EH59" i="80"/>
  <c r="EH58" i="80"/>
  <c r="EH57" i="80"/>
  <c r="EH56" i="80"/>
  <c r="EH55" i="80"/>
  <c r="EH54" i="80"/>
  <c r="EH53" i="80"/>
  <c r="EH52" i="80"/>
  <c r="EH51" i="80"/>
  <c r="EH50" i="80"/>
  <c r="EH49" i="80"/>
  <c r="EH48" i="80"/>
  <c r="EH47" i="80"/>
  <c r="EH46" i="80"/>
  <c r="EH45" i="80"/>
  <c r="EH44" i="80"/>
  <c r="EH43" i="80"/>
  <c r="EH42" i="80"/>
  <c r="EH41" i="80"/>
  <c r="EH40" i="80"/>
  <c r="EH39" i="80"/>
  <c r="EH38" i="80"/>
  <c r="EH37" i="80"/>
  <c r="EH36" i="80"/>
  <c r="EH35" i="80"/>
  <c r="EH34" i="80"/>
  <c r="EH33" i="80"/>
  <c r="EH32" i="80"/>
  <c r="EH31" i="80"/>
  <c r="EH30" i="80"/>
  <c r="EH29" i="80"/>
  <c r="EH28" i="80"/>
  <c r="EH27" i="80"/>
  <c r="CP174" i="80"/>
  <c r="CP111" i="80"/>
  <c r="CP140" i="80"/>
  <c r="CP206" i="80"/>
  <c r="EJ75" i="79"/>
  <c r="EJ51" i="79"/>
  <c r="EJ67" i="79"/>
  <c r="EJ105" i="79"/>
  <c r="EJ107" i="79"/>
  <c r="EJ130" i="79"/>
  <c r="EJ139" i="79"/>
  <c r="EJ152" i="79"/>
  <c r="EJ168" i="79"/>
  <c r="EJ199" i="79"/>
  <c r="EJ202" i="79"/>
  <c r="EJ219" i="79"/>
  <c r="EJ31" i="79"/>
  <c r="EJ73" i="79"/>
  <c r="EJ55" i="79"/>
  <c r="EJ78" i="79"/>
  <c r="EJ81" i="79"/>
  <c r="EJ129" i="79"/>
  <c r="EJ122" i="79"/>
  <c r="EJ143" i="79"/>
  <c r="EJ161" i="79"/>
  <c r="EJ172" i="79"/>
  <c r="EJ182" i="79"/>
  <c r="EJ209" i="79"/>
  <c r="EJ227" i="79"/>
  <c r="EJ40" i="79"/>
  <c r="EJ28" i="79"/>
  <c r="EB163" i="79"/>
  <c r="EJ38" i="79"/>
  <c r="EJ86" i="79"/>
  <c r="EJ71" i="79"/>
  <c r="EJ42" i="79"/>
  <c r="EJ46" i="79"/>
  <c r="EJ50" i="79"/>
  <c r="EJ54" i="79"/>
  <c r="EJ58" i="79"/>
  <c r="EJ62" i="79"/>
  <c r="EJ66" i="79"/>
  <c r="EJ76" i="79"/>
  <c r="EJ88" i="79"/>
  <c r="EJ96" i="79"/>
  <c r="EJ103" i="79"/>
  <c r="EJ110" i="79"/>
  <c r="EJ87" i="79"/>
  <c r="EJ95" i="79"/>
  <c r="EJ104" i="79"/>
  <c r="EJ127" i="79"/>
  <c r="EJ113" i="79"/>
  <c r="EJ119" i="79"/>
  <c r="EJ128" i="79"/>
  <c r="EJ120" i="79"/>
  <c r="EJ149" i="79"/>
  <c r="EJ134" i="79"/>
  <c r="EJ138" i="79"/>
  <c r="EJ142" i="79"/>
  <c r="EJ150" i="79"/>
  <c r="EJ159" i="79"/>
  <c r="EJ163" i="79"/>
  <c r="EJ155" i="79"/>
  <c r="EJ158" i="79"/>
  <c r="EJ166" i="79"/>
  <c r="EJ167" i="79"/>
  <c r="EJ171" i="79"/>
  <c r="EJ179" i="79"/>
  <c r="EJ192" i="79"/>
  <c r="EJ198" i="79"/>
  <c r="EJ193" i="79"/>
  <c r="EJ185" i="79"/>
  <c r="EJ196" i="79"/>
  <c r="EJ205" i="79"/>
  <c r="EJ208" i="79"/>
  <c r="EJ212" i="79"/>
  <c r="EJ215" i="79"/>
  <c r="EJ222" i="79"/>
  <c r="EJ223" i="79"/>
  <c r="EJ34" i="79"/>
  <c r="EJ72" i="79"/>
  <c r="EJ77" i="79"/>
  <c r="EJ82" i="79"/>
  <c r="EJ44" i="79"/>
  <c r="EJ48" i="79"/>
  <c r="EJ52" i="79"/>
  <c r="EJ56" i="79"/>
  <c r="EJ60" i="79"/>
  <c r="EJ64" i="79"/>
  <c r="EJ68" i="79"/>
  <c r="EJ80" i="79"/>
  <c r="EJ92" i="79"/>
  <c r="EJ99" i="79"/>
  <c r="EJ106" i="79"/>
  <c r="EJ83" i="79"/>
  <c r="EJ91" i="79"/>
  <c r="EJ100" i="79"/>
  <c r="EJ109" i="79"/>
  <c r="EJ111" i="79"/>
  <c r="EJ115" i="79"/>
  <c r="EJ123" i="79"/>
  <c r="EJ116" i="79"/>
  <c r="EJ124" i="79"/>
  <c r="EJ132" i="79"/>
  <c r="EJ136" i="79"/>
  <c r="EJ140" i="79"/>
  <c r="EJ144" i="79"/>
  <c r="EJ146" i="79"/>
  <c r="EJ157" i="79"/>
  <c r="EJ153" i="79"/>
  <c r="EJ175" i="79"/>
  <c r="EJ162" i="79"/>
  <c r="EJ178" i="79"/>
  <c r="EJ169" i="79"/>
  <c r="EJ174" i="79"/>
  <c r="EJ195" i="79"/>
  <c r="EJ194" i="79"/>
  <c r="EJ189" i="79"/>
  <c r="EJ183" i="79"/>
  <c r="EJ187" i="79"/>
  <c r="EJ204" i="79"/>
  <c r="EJ206" i="79"/>
  <c r="EJ210" i="79"/>
  <c r="EJ213" i="79"/>
  <c r="EJ218" i="79"/>
  <c r="EJ220" i="79"/>
  <c r="EJ224" i="79"/>
  <c r="EJ36" i="79"/>
  <c r="EJ35" i="79"/>
  <c r="EJ27" i="79"/>
  <c r="EJ39" i="79"/>
  <c r="EJ74" i="79"/>
  <c r="EJ79" i="79"/>
  <c r="EJ41" i="79"/>
  <c r="EJ45" i="79"/>
  <c r="EJ49" i="79"/>
  <c r="EJ53" i="79"/>
  <c r="EJ57" i="79"/>
  <c r="EJ61" i="79"/>
  <c r="EJ65" i="79"/>
  <c r="EJ69" i="79"/>
  <c r="EJ84" i="79"/>
  <c r="EJ94" i="79"/>
  <c r="EJ101" i="79"/>
  <c r="EJ108" i="79"/>
  <c r="EJ85" i="79"/>
  <c r="EJ93" i="79"/>
  <c r="EJ102" i="79"/>
  <c r="EJ125" i="79"/>
  <c r="EJ112" i="79"/>
  <c r="EJ117" i="79"/>
  <c r="EJ126" i="79"/>
  <c r="EJ118" i="79"/>
  <c r="EJ147" i="79"/>
  <c r="EJ133" i="79"/>
  <c r="EJ137" i="79"/>
  <c r="EJ141" i="79"/>
  <c r="EJ145" i="79"/>
  <c r="EJ148" i="79"/>
  <c r="EJ165" i="79"/>
  <c r="EJ154" i="79"/>
  <c r="EJ176" i="79"/>
  <c r="EJ164" i="79"/>
  <c r="EJ180" i="79"/>
  <c r="EJ170" i="79"/>
  <c r="EJ177" i="79"/>
  <c r="EJ190" i="79"/>
  <c r="EJ197" i="79"/>
  <c r="EJ191" i="79"/>
  <c r="EJ184" i="79"/>
  <c r="EJ188" i="79"/>
  <c r="EJ201" i="79"/>
  <c r="EJ207" i="79"/>
  <c r="EJ211" i="79"/>
  <c r="EJ214" i="79"/>
  <c r="EJ217" i="79"/>
  <c r="EJ226" i="79"/>
  <c r="EJ225" i="79"/>
  <c r="EJ33" i="79"/>
  <c r="EJ32" i="79"/>
  <c r="EJ29" i="79"/>
  <c r="EB98" i="79"/>
  <c r="EB46" i="79"/>
  <c r="EB118" i="79"/>
  <c r="EB193" i="79"/>
  <c r="EB34" i="79"/>
  <c r="EB134" i="79"/>
  <c r="EB186" i="79"/>
  <c r="EB62" i="79"/>
  <c r="EB95" i="79"/>
  <c r="EB156" i="79"/>
  <c r="EB216" i="79"/>
  <c r="EB77" i="79"/>
  <c r="EB50" i="79"/>
  <c r="EB66" i="79"/>
  <c r="EB103" i="79"/>
  <c r="EB106" i="79"/>
  <c r="EB126" i="79"/>
  <c r="EB138" i="79"/>
  <c r="EB152" i="79"/>
  <c r="EB167" i="79"/>
  <c r="EB197" i="79"/>
  <c r="EB201" i="79"/>
  <c r="EB219" i="79"/>
  <c r="EB72" i="79"/>
  <c r="EB54" i="79"/>
  <c r="EB76" i="79"/>
  <c r="EB82" i="79"/>
  <c r="EB127" i="79"/>
  <c r="EB119" i="79"/>
  <c r="EB142" i="79"/>
  <c r="EB164" i="79"/>
  <c r="EB171" i="79"/>
  <c r="EB210" i="79"/>
  <c r="EB203" i="79"/>
  <c r="EB227" i="79"/>
  <c r="EB37" i="79"/>
  <c r="EB42" i="79"/>
  <c r="EB58" i="79"/>
  <c r="EB87" i="79"/>
  <c r="EB90" i="79"/>
  <c r="EB113" i="79"/>
  <c r="EB148" i="79"/>
  <c r="EB150" i="79"/>
  <c r="EB176" i="79"/>
  <c r="EB179" i="79"/>
  <c r="EB182" i="79"/>
  <c r="EB204" i="79"/>
  <c r="EB29" i="79"/>
  <c r="EB43" i="79"/>
  <c r="EB105" i="79"/>
  <c r="EB128" i="79"/>
  <c r="EB147" i="79"/>
  <c r="EB173" i="79"/>
  <c r="EB213" i="79"/>
  <c r="EB35" i="79"/>
  <c r="EB28" i="79"/>
  <c r="EB79" i="79"/>
  <c r="EB47" i="79"/>
  <c r="EB55" i="79"/>
  <c r="EB63" i="79"/>
  <c r="EB78" i="79"/>
  <c r="EB97" i="79"/>
  <c r="EB92" i="79"/>
  <c r="EB108" i="79"/>
  <c r="EB114" i="79"/>
  <c r="EB139" i="79"/>
  <c r="EB73" i="79"/>
  <c r="EB81" i="79"/>
  <c r="EB83" i="79"/>
  <c r="EB44" i="79"/>
  <c r="EB48" i="79"/>
  <c r="EB52" i="79"/>
  <c r="EB56" i="79"/>
  <c r="EB60" i="79"/>
  <c r="EB64" i="79"/>
  <c r="EB68" i="79"/>
  <c r="EB80" i="79"/>
  <c r="EB91" i="79"/>
  <c r="EB99" i="79"/>
  <c r="EB107" i="79"/>
  <c r="EB86" i="79"/>
  <c r="EB94" i="79"/>
  <c r="EB102" i="79"/>
  <c r="EB110" i="79"/>
  <c r="EB111" i="79"/>
  <c r="EB115" i="79"/>
  <c r="EB122" i="79"/>
  <c r="EB130" i="79"/>
  <c r="EB123" i="79"/>
  <c r="EB132" i="79"/>
  <c r="EB136" i="79"/>
  <c r="EB140" i="79"/>
  <c r="EB144" i="79"/>
  <c r="EB149" i="79"/>
  <c r="EB160" i="79"/>
  <c r="EB154" i="79"/>
  <c r="EB166" i="79"/>
  <c r="EB159" i="79"/>
  <c r="EB178" i="79"/>
  <c r="EB169" i="79"/>
  <c r="EB175" i="79"/>
  <c r="EB191" i="79"/>
  <c r="EB206" i="79"/>
  <c r="EB199" i="79"/>
  <c r="EB192" i="79"/>
  <c r="EB184" i="79"/>
  <c r="EB188" i="79"/>
  <c r="EB212" i="79"/>
  <c r="EB211" i="79"/>
  <c r="EB214" i="79"/>
  <c r="EB217" i="79"/>
  <c r="EB221" i="79"/>
  <c r="EB225" i="79"/>
  <c r="EB38" i="79"/>
  <c r="EB30" i="79"/>
  <c r="EB33" i="79"/>
  <c r="EB71" i="79"/>
  <c r="EB74" i="79"/>
  <c r="EB51" i="79"/>
  <c r="EB59" i="79"/>
  <c r="EB67" i="79"/>
  <c r="EB89" i="79"/>
  <c r="EB84" i="79"/>
  <c r="EB100" i="79"/>
  <c r="EB129" i="79"/>
  <c r="EB120" i="79"/>
  <c r="EB121" i="79"/>
  <c r="EB131" i="79"/>
  <c r="EB135" i="79"/>
  <c r="EB143" i="79"/>
  <c r="EB162" i="79"/>
  <c r="EB153" i="79"/>
  <c r="EB174" i="79"/>
  <c r="EB157" i="79"/>
  <c r="EB165" i="79"/>
  <c r="EB168" i="79"/>
  <c r="EB181" i="79"/>
  <c r="EB205" i="79"/>
  <c r="EB198" i="79"/>
  <c r="EB190" i="79"/>
  <c r="EB183" i="79"/>
  <c r="EB187" i="79"/>
  <c r="EB207" i="79"/>
  <c r="EB209" i="79"/>
  <c r="EB223" i="79"/>
  <c r="EB220" i="79"/>
  <c r="EB224" i="79"/>
  <c r="EB40" i="79"/>
  <c r="EB36" i="79"/>
  <c r="EB32" i="79"/>
  <c r="EB75" i="79"/>
  <c r="EB70" i="79"/>
  <c r="EB41" i="79"/>
  <c r="EB45" i="79"/>
  <c r="EB49" i="79"/>
  <c r="EB53" i="79"/>
  <c r="EB57" i="79"/>
  <c r="EB61" i="79"/>
  <c r="EB65" i="79"/>
  <c r="EB69" i="79"/>
  <c r="EB85" i="79"/>
  <c r="EB93" i="79"/>
  <c r="EB101" i="79"/>
  <c r="EB109" i="79"/>
  <c r="EB88" i="79"/>
  <c r="EB96" i="79"/>
  <c r="EB104" i="79"/>
  <c r="EB125" i="79"/>
  <c r="EB112" i="79"/>
  <c r="EB116" i="79"/>
  <c r="EB124" i="79"/>
  <c r="EB117" i="79"/>
  <c r="EB146" i="79"/>
  <c r="EB133" i="79"/>
  <c r="EB137" i="79"/>
  <c r="EB141" i="79"/>
  <c r="EB145" i="79"/>
  <c r="EB151" i="79"/>
  <c r="EB158" i="79"/>
  <c r="EB155" i="79"/>
  <c r="EB172" i="79"/>
  <c r="EB161" i="79"/>
  <c r="EB180" i="79"/>
  <c r="EB170" i="79"/>
  <c r="EB177" i="79"/>
  <c r="EB189" i="79"/>
  <c r="EB196" i="79"/>
  <c r="EB208" i="79"/>
  <c r="EB195" i="79"/>
  <c r="EB185" i="79"/>
  <c r="EB194" i="79"/>
  <c r="EB202" i="79"/>
  <c r="EB200" i="79"/>
  <c r="EB215" i="79"/>
  <c r="EB218" i="79"/>
  <c r="EB222" i="79"/>
  <c r="EB226" i="79"/>
  <c r="EB31" i="79"/>
  <c r="EB27" i="79"/>
  <c r="EG53" i="79"/>
  <c r="EG43" i="79"/>
  <c r="EG51" i="79"/>
  <c r="EG226" i="79"/>
  <c r="EG227" i="79"/>
  <c r="EG219" i="79"/>
  <c r="EG215" i="79"/>
  <c r="EG209" i="79"/>
  <c r="EG208" i="79"/>
  <c r="EG198" i="79"/>
  <c r="EG202" i="79"/>
  <c r="EG190" i="79"/>
  <c r="EG189" i="79"/>
  <c r="EG191" i="79"/>
  <c r="EG188" i="79"/>
  <c r="EG176" i="79"/>
  <c r="EG181" i="79"/>
  <c r="EG165" i="79"/>
  <c r="EG157" i="79"/>
  <c r="EG168" i="79"/>
  <c r="EG156" i="79"/>
  <c r="EG164" i="79"/>
  <c r="EG151" i="79"/>
  <c r="EG145" i="79"/>
  <c r="EG141" i="79"/>
  <c r="EG137" i="79"/>
  <c r="EG133" i="79"/>
  <c r="EG129" i="79"/>
  <c r="EG125" i="79"/>
  <c r="EG121" i="79"/>
  <c r="EG114" i="79"/>
  <c r="EG110" i="79"/>
  <c r="EG106" i="79"/>
  <c r="EG102" i="79"/>
  <c r="EG98" i="79"/>
  <c r="EG120" i="79"/>
  <c r="EG94" i="79"/>
  <c r="EG86" i="79"/>
  <c r="EG79" i="79"/>
  <c r="EG75" i="79"/>
  <c r="EG31" i="79"/>
  <c r="EG35" i="79"/>
  <c r="EG41" i="79"/>
  <c r="EG49" i="79"/>
  <c r="EG224" i="79"/>
  <c r="EG222" i="79"/>
  <c r="EG218" i="79"/>
  <c r="EG214" i="79"/>
  <c r="EG206" i="79"/>
  <c r="EG207" i="79"/>
  <c r="EG197" i="79"/>
  <c r="EG194" i="79"/>
  <c r="EG205" i="79"/>
  <c r="EG187" i="79"/>
  <c r="EG185" i="79"/>
  <c r="EG184" i="79"/>
  <c r="EG175" i="79"/>
  <c r="EG179" i="79"/>
  <c r="EG163" i="79"/>
  <c r="EG172" i="79"/>
  <c r="EG166" i="79"/>
  <c r="EG160" i="79"/>
  <c r="EG154" i="79"/>
  <c r="EG150" i="79"/>
  <c r="EG144" i="79"/>
  <c r="EG140" i="79"/>
  <c r="EG136" i="79"/>
  <c r="EG132" i="79"/>
  <c r="EG128" i="79"/>
  <c r="EG148" i="79"/>
  <c r="EG119" i="79"/>
  <c r="EG113" i="79"/>
  <c r="EG109" i="79"/>
  <c r="EG105" i="79"/>
  <c r="EG101" i="79"/>
  <c r="EG97" i="79"/>
  <c r="EG118" i="79"/>
  <c r="EG92" i="79"/>
  <c r="EG84" i="79"/>
  <c r="EG78" i="79"/>
  <c r="EG34" i="79"/>
  <c r="EG47" i="79"/>
  <c r="EC53" i="79"/>
  <c r="EG50" i="79"/>
  <c r="EC45" i="79"/>
  <c r="EG42" i="79"/>
  <c r="EC40" i="79"/>
  <c r="EG55" i="79"/>
  <c r="EG59" i="79"/>
  <c r="EG63" i="79"/>
  <c r="EG67" i="79"/>
  <c r="EG73" i="79"/>
  <c r="EG72" i="79"/>
  <c r="EG89" i="79"/>
  <c r="EG76" i="79"/>
  <c r="EG88" i="79"/>
  <c r="EG122" i="79"/>
  <c r="EG103" i="79"/>
  <c r="EG111" i="79"/>
  <c r="EG123" i="79"/>
  <c r="EG130" i="79"/>
  <c r="EG138" i="79"/>
  <c r="EG147" i="79"/>
  <c r="EG162" i="79"/>
  <c r="EG174" i="79"/>
  <c r="EG170" i="79"/>
  <c r="EG178" i="79"/>
  <c r="EG183" i="79"/>
  <c r="EG192" i="79"/>
  <c r="EG199" i="79"/>
  <c r="EG211" i="79"/>
  <c r="EG220" i="79"/>
  <c r="EC55" i="79"/>
  <c r="EC63" i="79"/>
  <c r="EC71" i="79"/>
  <c r="EC75" i="79"/>
  <c r="EC85" i="79"/>
  <c r="EC92" i="79"/>
  <c r="EC99" i="79"/>
  <c r="EC107" i="79"/>
  <c r="EC115" i="79"/>
  <c r="EC125" i="79"/>
  <c r="EC133" i="79"/>
  <c r="EC141" i="79"/>
  <c r="EC151" i="79"/>
  <c r="EC161" i="79"/>
  <c r="EC164" i="79"/>
  <c r="EC180" i="79"/>
  <c r="EC187" i="79"/>
  <c r="EC200" i="79"/>
  <c r="EC201" i="79"/>
  <c r="EC207" i="79"/>
  <c r="EC215" i="79"/>
  <c r="EC52" i="79"/>
  <c r="EC46" i="79"/>
  <c r="EC226" i="79"/>
  <c r="EC220" i="79"/>
  <c r="EC223" i="79"/>
  <c r="EC214" i="79"/>
  <c r="EC210" i="79"/>
  <c r="EC203" i="79"/>
  <c r="EC197" i="79"/>
  <c r="EC195" i="79"/>
  <c r="EC196" i="79"/>
  <c r="EC194" i="79"/>
  <c r="EC188" i="79"/>
  <c r="EC186" i="79"/>
  <c r="EC175" i="79"/>
  <c r="EC178" i="79"/>
  <c r="EC168" i="79"/>
  <c r="EC162" i="79"/>
  <c r="EC167" i="79"/>
  <c r="EC159" i="79"/>
  <c r="EC154" i="79"/>
  <c r="EC150" i="79"/>
  <c r="EC144" i="79"/>
  <c r="EC140" i="79"/>
  <c r="EC136" i="79"/>
  <c r="EC132" i="79"/>
  <c r="EC128" i="79"/>
  <c r="EC148" i="79"/>
  <c r="EC120" i="79"/>
  <c r="EC114" i="79"/>
  <c r="EC110" i="79"/>
  <c r="EC106" i="79"/>
  <c r="EC102" i="79"/>
  <c r="EC98" i="79"/>
  <c r="EC117" i="79"/>
  <c r="EC90" i="79"/>
  <c r="EC91" i="79"/>
  <c r="EC83" i="79"/>
  <c r="EC78" i="79"/>
  <c r="EC88" i="79"/>
  <c r="EC70" i="79"/>
  <c r="EC84" i="79"/>
  <c r="EC66" i="79"/>
  <c r="EC62" i="79"/>
  <c r="EC58" i="79"/>
  <c r="EC38" i="79"/>
  <c r="EC44" i="79"/>
  <c r="EC225" i="79"/>
  <c r="EC219" i="79"/>
  <c r="EC224" i="79"/>
  <c r="EC213" i="79"/>
  <c r="EC209" i="79"/>
  <c r="EC202" i="79"/>
  <c r="EC206" i="79"/>
  <c r="EC192" i="79"/>
  <c r="EC193" i="79"/>
  <c r="EC185" i="79"/>
  <c r="EC184" i="79"/>
  <c r="EC181" i="79"/>
  <c r="EC173" i="79"/>
  <c r="EC176" i="79"/>
  <c r="EC169" i="79"/>
  <c r="EC160" i="79"/>
  <c r="EC165" i="79"/>
  <c r="EC157" i="79"/>
  <c r="EC153" i="79"/>
  <c r="EC149" i="79"/>
  <c r="EC143" i="79"/>
  <c r="EC139" i="79"/>
  <c r="EC135" i="79"/>
  <c r="EC131" i="79"/>
  <c r="EC127" i="79"/>
  <c r="EC146" i="79"/>
  <c r="EC118" i="79"/>
  <c r="EC113" i="79"/>
  <c r="EC109" i="79"/>
  <c r="EC105" i="79"/>
  <c r="EC101" i="79"/>
  <c r="EC123" i="79"/>
  <c r="EC96" i="79"/>
  <c r="EC97" i="79"/>
  <c r="EC89" i="79"/>
  <c r="EC81" i="79"/>
  <c r="EC77" i="79"/>
  <c r="EC82" i="79"/>
  <c r="EC86" i="79"/>
  <c r="EC69" i="79"/>
  <c r="EC65" i="79"/>
  <c r="EC61" i="79"/>
  <c r="EC57" i="79"/>
  <c r="EC30" i="79"/>
  <c r="EC34" i="79"/>
  <c r="EC42" i="79"/>
  <c r="EC50" i="79"/>
  <c r="EG52" i="79"/>
  <c r="EC47" i="79"/>
  <c r="EG44" i="79"/>
  <c r="EG56" i="79"/>
  <c r="EG60" i="79"/>
  <c r="EG64" i="79"/>
  <c r="EG68" i="79"/>
  <c r="EG83" i="79"/>
  <c r="EG74" i="79"/>
  <c r="EG91" i="79"/>
  <c r="EG77" i="79"/>
  <c r="EG90" i="79"/>
  <c r="EG124" i="79"/>
  <c r="EG104" i="79"/>
  <c r="EG112" i="79"/>
  <c r="EG146" i="79"/>
  <c r="EG131" i="79"/>
  <c r="EG139" i="79"/>
  <c r="EG149" i="79"/>
  <c r="EG155" i="79"/>
  <c r="EG167" i="79"/>
  <c r="EG177" i="79"/>
  <c r="EG180" i="79"/>
  <c r="EG186" i="79"/>
  <c r="EG195" i="79"/>
  <c r="EG203" i="79"/>
  <c r="EG213" i="79"/>
  <c r="EG221" i="79"/>
  <c r="EC56" i="79"/>
  <c r="EC64" i="79"/>
  <c r="EC73" i="79"/>
  <c r="EC76" i="79"/>
  <c r="EC87" i="79"/>
  <c r="EC94" i="79"/>
  <c r="EC100" i="79"/>
  <c r="EC108" i="79"/>
  <c r="EC116" i="79"/>
  <c r="EC126" i="79"/>
  <c r="EC134" i="79"/>
  <c r="EC142" i="79"/>
  <c r="EC152" i="79"/>
  <c r="EC163" i="79"/>
  <c r="EC166" i="79"/>
  <c r="EC171" i="79"/>
  <c r="EC182" i="79"/>
  <c r="EC191" i="79"/>
  <c r="EC205" i="79"/>
  <c r="EC208" i="79"/>
  <c r="EC216" i="79"/>
  <c r="EC222" i="79"/>
  <c r="EG45" i="79"/>
  <c r="EG39" i="79"/>
  <c r="EE76" i="79"/>
  <c r="EE84" i="79"/>
  <c r="EE33" i="79"/>
  <c r="EE37" i="79"/>
  <c r="EE41" i="79"/>
  <c r="EE45" i="79"/>
  <c r="EE49" i="79"/>
  <c r="EE53" i="79"/>
  <c r="EE57" i="79"/>
  <c r="EE61" i="79"/>
  <c r="EE65" i="79"/>
  <c r="EE69" i="79"/>
  <c r="EE77" i="79"/>
  <c r="EE90" i="79"/>
  <c r="EE98" i="79"/>
  <c r="EE81" i="79"/>
  <c r="EE89" i="79"/>
  <c r="EE97" i="79"/>
  <c r="EE105" i="79"/>
  <c r="EE109" i="79"/>
  <c r="EE113" i="79"/>
  <c r="EE117" i="79"/>
  <c r="EE125" i="79"/>
  <c r="EE135" i="79"/>
  <c r="EE120" i="79"/>
  <c r="EE128" i="79"/>
  <c r="EE137" i="79"/>
  <c r="EE141" i="79"/>
  <c r="EE145" i="79"/>
  <c r="EE148" i="79"/>
  <c r="EE165" i="79"/>
  <c r="EE153" i="79"/>
  <c r="EE159" i="79"/>
  <c r="EE175" i="79"/>
  <c r="EE160" i="79"/>
  <c r="EE169" i="79"/>
  <c r="EE183" i="79"/>
  <c r="EE178" i="79"/>
  <c r="EE190" i="79"/>
  <c r="EE185" i="79"/>
  <c r="EE189" i="79"/>
  <c r="EE198" i="79"/>
  <c r="EE215" i="79"/>
  <c r="EE202" i="79"/>
  <c r="EE206" i="79"/>
  <c r="EE210" i="79"/>
  <c r="EE216" i="79"/>
  <c r="EE221" i="79"/>
  <c r="EE224" i="79"/>
  <c r="EA55" i="79"/>
  <c r="EA117" i="79"/>
  <c r="EA214" i="79"/>
  <c r="EE72" i="79"/>
  <c r="EE80" i="79"/>
  <c r="EE31" i="79"/>
  <c r="EE35" i="79"/>
  <c r="EE39" i="79"/>
  <c r="EE43" i="79"/>
  <c r="EE47" i="79"/>
  <c r="EE51" i="79"/>
  <c r="EE55" i="79"/>
  <c r="EE59" i="79"/>
  <c r="EE63" i="79"/>
  <c r="EE67" i="79"/>
  <c r="EE73" i="79"/>
  <c r="EE86" i="79"/>
  <c r="EE94" i="79"/>
  <c r="EE102" i="79"/>
  <c r="EE85" i="79"/>
  <c r="EE93" i="79"/>
  <c r="EE101" i="79"/>
  <c r="EE107" i="79"/>
  <c r="EE111" i="79"/>
  <c r="EE115" i="79"/>
  <c r="EE121" i="79"/>
  <c r="EE129" i="79"/>
  <c r="EE116" i="79"/>
  <c r="EE124" i="79"/>
  <c r="EE133" i="79"/>
  <c r="EE139" i="79"/>
  <c r="EE143" i="79"/>
  <c r="EE149" i="79"/>
  <c r="EE155" i="79"/>
  <c r="EE151" i="79"/>
  <c r="EE156" i="79"/>
  <c r="EE167" i="79"/>
  <c r="EE173" i="79"/>
  <c r="EE164" i="79"/>
  <c r="EE174" i="79"/>
  <c r="EE176" i="79"/>
  <c r="EE180" i="79"/>
  <c r="EE194" i="79"/>
  <c r="EE187" i="79"/>
  <c r="EE193" i="79"/>
  <c r="EE219" i="79"/>
  <c r="EE200" i="79"/>
  <c r="EE204" i="79"/>
  <c r="EE208" i="79"/>
  <c r="EE212" i="79"/>
  <c r="EE218" i="79"/>
  <c r="EE226" i="79"/>
  <c r="EE227" i="79"/>
  <c r="EA77" i="79"/>
  <c r="EA94" i="79"/>
  <c r="EA162" i="79"/>
  <c r="EA223" i="79"/>
  <c r="EE74" i="79"/>
  <c r="EE82" i="79"/>
  <c r="EE32" i="79"/>
  <c r="EE36" i="79"/>
  <c r="EE40" i="79"/>
  <c r="EE44" i="79"/>
  <c r="EE48" i="79"/>
  <c r="EE52" i="79"/>
  <c r="EE56" i="79"/>
  <c r="EE60" i="79"/>
  <c r="EE64" i="79"/>
  <c r="EE68" i="79"/>
  <c r="EE75" i="79"/>
  <c r="EE88" i="79"/>
  <c r="EE96" i="79"/>
  <c r="EE104" i="79"/>
  <c r="EE87" i="79"/>
  <c r="EE95" i="79"/>
  <c r="EE103" i="79"/>
  <c r="EE108" i="79"/>
  <c r="EE112" i="79"/>
  <c r="EE132" i="79"/>
  <c r="EE123" i="79"/>
  <c r="EE131" i="79"/>
  <c r="EE118" i="79"/>
  <c r="EE126" i="79"/>
  <c r="EE136" i="79"/>
  <c r="EE140" i="79"/>
  <c r="EE144" i="79"/>
  <c r="EE146" i="79"/>
  <c r="EE157" i="79"/>
  <c r="EE152" i="79"/>
  <c r="EE161" i="79"/>
  <c r="EE171" i="79"/>
  <c r="EE158" i="79"/>
  <c r="EE166" i="79"/>
  <c r="EE182" i="79"/>
  <c r="EE177" i="79"/>
  <c r="EE181" i="79"/>
  <c r="EE184" i="79"/>
  <c r="EE188" i="79"/>
  <c r="EE197" i="79"/>
  <c r="EE196" i="79"/>
  <c r="EE201" i="79"/>
  <c r="EE205" i="79"/>
  <c r="EE209" i="79"/>
  <c r="EE213" i="79"/>
  <c r="EE220" i="79"/>
  <c r="EE223" i="79"/>
  <c r="EA39" i="79"/>
  <c r="EA111" i="79"/>
  <c r="EA174" i="79"/>
  <c r="EG38" i="79"/>
  <c r="EC36" i="79"/>
  <c r="EG33" i="79"/>
  <c r="EC27" i="79"/>
  <c r="EC32" i="79"/>
  <c r="EG37" i="79"/>
  <c r="EC29" i="79"/>
  <c r="EG29" i="79"/>
  <c r="EG28" i="79"/>
  <c r="EC54" i="79"/>
  <c r="EC37" i="79"/>
  <c r="EC33" i="79"/>
  <c r="EC28" i="79"/>
  <c r="EG30" i="79"/>
  <c r="EI56" i="79"/>
  <c r="EI120" i="79"/>
  <c r="EI206" i="79"/>
  <c r="EI80" i="79"/>
  <c r="EI143" i="79"/>
  <c r="EI215" i="79"/>
  <c r="EI77" i="79"/>
  <c r="EI91" i="79"/>
  <c r="EI161" i="79"/>
  <c r="EI222" i="79"/>
  <c r="EI40" i="79"/>
  <c r="EI111" i="79"/>
  <c r="EI175" i="79"/>
  <c r="EI73" i="79"/>
  <c r="EI44" i="79"/>
  <c r="EI60" i="79"/>
  <c r="EI74" i="79"/>
  <c r="EI100" i="79"/>
  <c r="EI115" i="79"/>
  <c r="EI135" i="79"/>
  <c r="EI146" i="79"/>
  <c r="EI169" i="79"/>
  <c r="EI176" i="79"/>
  <c r="EI187" i="79"/>
  <c r="EI203" i="79"/>
  <c r="EI227" i="79"/>
  <c r="EF31" i="79"/>
  <c r="EI32" i="79"/>
  <c r="EI48" i="79"/>
  <c r="EI64" i="79"/>
  <c r="EI101" i="79"/>
  <c r="EI92" i="79"/>
  <c r="EI123" i="79"/>
  <c r="EI134" i="79"/>
  <c r="EI156" i="79"/>
  <c r="EI164" i="79"/>
  <c r="EI180" i="79"/>
  <c r="EI192" i="79"/>
  <c r="EI213" i="79"/>
  <c r="EI36" i="79"/>
  <c r="EI52" i="79"/>
  <c r="EI68" i="79"/>
  <c r="EI83" i="79"/>
  <c r="EI107" i="79"/>
  <c r="EI130" i="79"/>
  <c r="EI139" i="79"/>
  <c r="EI154" i="79"/>
  <c r="EI167" i="79"/>
  <c r="EI198" i="79"/>
  <c r="EI209" i="79"/>
  <c r="EI218" i="79"/>
  <c r="EI79" i="79"/>
  <c r="EI82" i="79"/>
  <c r="EI33" i="79"/>
  <c r="EI37" i="79"/>
  <c r="EI41" i="79"/>
  <c r="EI45" i="79"/>
  <c r="EI49" i="79"/>
  <c r="EI53" i="79"/>
  <c r="EI57" i="79"/>
  <c r="EI61" i="79"/>
  <c r="EI65" i="79"/>
  <c r="EI69" i="79"/>
  <c r="EI84" i="79"/>
  <c r="EI86" i="79"/>
  <c r="EI103" i="79"/>
  <c r="EI85" i="79"/>
  <c r="EI93" i="79"/>
  <c r="EI102" i="79"/>
  <c r="EI94" i="79"/>
  <c r="EI108" i="79"/>
  <c r="EI112" i="79"/>
  <c r="EI117" i="79"/>
  <c r="EI133" i="79"/>
  <c r="EI132" i="79"/>
  <c r="EI122" i="79"/>
  <c r="EI125" i="79"/>
  <c r="EI136" i="79"/>
  <c r="EI140" i="79"/>
  <c r="EI144" i="79"/>
  <c r="EI148" i="79"/>
  <c r="EI151" i="79"/>
  <c r="EI155" i="79"/>
  <c r="EI163" i="79"/>
  <c r="EI158" i="79"/>
  <c r="EI166" i="79"/>
  <c r="EI172" i="79"/>
  <c r="EI183" i="79"/>
  <c r="EI177" i="79"/>
  <c r="EI181" i="79"/>
  <c r="EI199" i="79"/>
  <c r="EI184" i="79"/>
  <c r="EI188" i="79"/>
  <c r="EI195" i="79"/>
  <c r="EI210" i="79"/>
  <c r="EI200" i="79"/>
  <c r="EI204" i="79"/>
  <c r="EI216" i="79"/>
  <c r="EI219" i="79"/>
  <c r="EI223" i="79"/>
  <c r="EI88" i="79"/>
  <c r="EI30" i="79"/>
  <c r="EI34" i="79"/>
  <c r="EI38" i="79"/>
  <c r="EI42" i="79"/>
  <c r="EI46" i="79"/>
  <c r="EI50" i="79"/>
  <c r="EI54" i="79"/>
  <c r="EI58" i="79"/>
  <c r="EI62" i="79"/>
  <c r="EI66" i="79"/>
  <c r="EI76" i="79"/>
  <c r="EI70" i="79"/>
  <c r="EI97" i="79"/>
  <c r="EI105" i="79"/>
  <c r="EI87" i="79"/>
  <c r="EI95" i="79"/>
  <c r="EI104" i="79"/>
  <c r="EI96" i="79"/>
  <c r="EI109" i="79"/>
  <c r="EI113" i="79"/>
  <c r="EI119" i="79"/>
  <c r="EI126" i="79"/>
  <c r="EI116" i="79"/>
  <c r="EI124" i="79"/>
  <c r="EI127" i="79"/>
  <c r="EI137" i="79"/>
  <c r="EI141" i="79"/>
  <c r="EI145" i="79"/>
  <c r="EI147" i="79"/>
  <c r="EI152" i="79"/>
  <c r="EI157" i="79"/>
  <c r="EI165" i="79"/>
  <c r="EI160" i="79"/>
  <c r="EI168" i="79"/>
  <c r="EI174" i="79"/>
  <c r="EI189" i="79"/>
  <c r="EI178" i="79"/>
  <c r="EI182" i="79"/>
  <c r="EI191" i="79"/>
  <c r="EI185" i="79"/>
  <c r="EI196" i="79"/>
  <c r="EI207" i="79"/>
  <c r="EI211" i="79"/>
  <c r="EI201" i="79"/>
  <c r="EI205" i="79"/>
  <c r="EI226" i="79"/>
  <c r="EI220" i="79"/>
  <c r="EI224" i="79"/>
  <c r="EI75" i="79"/>
  <c r="EI71" i="79"/>
  <c r="EI31" i="79"/>
  <c r="EI35" i="79"/>
  <c r="EI39" i="79"/>
  <c r="EI43" i="79"/>
  <c r="EI47" i="79"/>
  <c r="EI51" i="79"/>
  <c r="EI55" i="79"/>
  <c r="EI59" i="79"/>
  <c r="EI63" i="79"/>
  <c r="EI67" i="79"/>
  <c r="EI78" i="79"/>
  <c r="EI72" i="79"/>
  <c r="EI99" i="79"/>
  <c r="EI81" i="79"/>
  <c r="EI89" i="79"/>
  <c r="EI98" i="79"/>
  <c r="EI90" i="79"/>
  <c r="EI106" i="79"/>
  <c r="EI110" i="79"/>
  <c r="EI114" i="79"/>
  <c r="EI121" i="79"/>
  <c r="EI128" i="79"/>
  <c r="EI118" i="79"/>
  <c r="EI131" i="79"/>
  <c r="EI129" i="79"/>
  <c r="EI138" i="79"/>
  <c r="EI142" i="79"/>
  <c r="EI150" i="79"/>
  <c r="EI149" i="79"/>
  <c r="EI153" i="79"/>
  <c r="EI159" i="79"/>
  <c r="EI170" i="79"/>
  <c r="EI162" i="79"/>
  <c r="EI171" i="79"/>
  <c r="EI173" i="79"/>
  <c r="EI194" i="79"/>
  <c r="EI179" i="79"/>
  <c r="EI197" i="79"/>
  <c r="EI193" i="79"/>
  <c r="EI186" i="79"/>
  <c r="EI190" i="79"/>
  <c r="EI208" i="79"/>
  <c r="EI212" i="79"/>
  <c r="EI202" i="79"/>
  <c r="EI214" i="79"/>
  <c r="EI217" i="79"/>
  <c r="EI221" i="79"/>
  <c r="EI225" i="79"/>
  <c r="EF29" i="79"/>
  <c r="EE29" i="79"/>
  <c r="EE27" i="79"/>
  <c r="EA72" i="79"/>
  <c r="EA43" i="79"/>
  <c r="EA59" i="79"/>
  <c r="EA71" i="79"/>
  <c r="EA102" i="79"/>
  <c r="EA115" i="79"/>
  <c r="EA133" i="79"/>
  <c r="EA147" i="79"/>
  <c r="EA171" i="79"/>
  <c r="EA190" i="79"/>
  <c r="EA187" i="79"/>
  <c r="EA205" i="79"/>
  <c r="EA227" i="79"/>
  <c r="EA31" i="79"/>
  <c r="EA47" i="79"/>
  <c r="EA63" i="79"/>
  <c r="EA103" i="79"/>
  <c r="EA93" i="79"/>
  <c r="EA122" i="79"/>
  <c r="EA132" i="79"/>
  <c r="EA151" i="79"/>
  <c r="EA161" i="79"/>
  <c r="EA179" i="79"/>
  <c r="EA191" i="79"/>
  <c r="EA212" i="79"/>
  <c r="EA35" i="79"/>
  <c r="EA51" i="79"/>
  <c r="EA67" i="79"/>
  <c r="EA86" i="79"/>
  <c r="EA107" i="79"/>
  <c r="EA126" i="79"/>
  <c r="EA139" i="79"/>
  <c r="EA155" i="79"/>
  <c r="EA167" i="79"/>
  <c r="EA198" i="79"/>
  <c r="EA208" i="79"/>
  <c r="EA218" i="79"/>
  <c r="EI28" i="79"/>
  <c r="EI27" i="79"/>
  <c r="CA87" i="80"/>
  <c r="CA129" i="80"/>
  <c r="CA103" i="80"/>
  <c r="CA66" i="80"/>
  <c r="CA65" i="80"/>
  <c r="CA64" i="80"/>
  <c r="CA63" i="80"/>
  <c r="CA62" i="80"/>
  <c r="CA61" i="80"/>
  <c r="CA60" i="80"/>
  <c r="CA59" i="80"/>
  <c r="CA58" i="80"/>
  <c r="CA57" i="80"/>
  <c r="CA56" i="80"/>
  <c r="CA55" i="80"/>
  <c r="CA54" i="80"/>
  <c r="CA53" i="80"/>
  <c r="CA52" i="80"/>
  <c r="CA51" i="80"/>
  <c r="CA50" i="80"/>
  <c r="CA49" i="80"/>
  <c r="CA48" i="80"/>
  <c r="CA47" i="80"/>
  <c r="CA46" i="80"/>
  <c r="CA45" i="80"/>
  <c r="CA44" i="80"/>
  <c r="CA43" i="80"/>
  <c r="CA42" i="80"/>
  <c r="CA41" i="80"/>
  <c r="CA40" i="80"/>
  <c r="CA82" i="80"/>
  <c r="CA118" i="80"/>
  <c r="CA149" i="80"/>
  <c r="CA27" i="80"/>
  <c r="CA68" i="80"/>
  <c r="CA73" i="80"/>
  <c r="CA94" i="80"/>
  <c r="CA110" i="80"/>
  <c r="CA133" i="80"/>
  <c r="CA67" i="80"/>
  <c r="CA74" i="80"/>
  <c r="CA95" i="80"/>
  <c r="CA111" i="80"/>
  <c r="CA121" i="80"/>
  <c r="CA146" i="80"/>
  <c r="CA39" i="80"/>
  <c r="CA38" i="80"/>
  <c r="CA37" i="80"/>
  <c r="CA36" i="80"/>
  <c r="CA35" i="80"/>
  <c r="CA34" i="80"/>
  <c r="CA33" i="80"/>
  <c r="CA32" i="80"/>
  <c r="CA31" i="80"/>
  <c r="CA30" i="80"/>
  <c r="CA29" i="80"/>
  <c r="CA28" i="80"/>
  <c r="CA80" i="80"/>
  <c r="CA85" i="80"/>
  <c r="CA102" i="80"/>
  <c r="CA124" i="80"/>
  <c r="CA141" i="80"/>
  <c r="CA154" i="80"/>
  <c r="CP222" i="80"/>
  <c r="CP179" i="80"/>
  <c r="CP155" i="80"/>
  <c r="BW202" i="80"/>
  <c r="CP95" i="80"/>
  <c r="CP123" i="80"/>
  <c r="CP148" i="80"/>
  <c r="CP203" i="80"/>
  <c r="CP220" i="80"/>
  <c r="CP151" i="80"/>
  <c r="CP214" i="80"/>
  <c r="CP72" i="80"/>
  <c r="CP103" i="80"/>
  <c r="CP131" i="80"/>
  <c r="CP164" i="80"/>
  <c r="CP195" i="80"/>
  <c r="CP83" i="80"/>
  <c r="CP88" i="80"/>
  <c r="CP98" i="80"/>
  <c r="CP106" i="80"/>
  <c r="CP114" i="80"/>
  <c r="CP118" i="80"/>
  <c r="CP126" i="80"/>
  <c r="CP134" i="80"/>
  <c r="CP143" i="80"/>
  <c r="CP154" i="80"/>
  <c r="CP137" i="80"/>
  <c r="CP177" i="80"/>
  <c r="CP182" i="80"/>
  <c r="CP188" i="80"/>
  <c r="CP205" i="80"/>
  <c r="CP209" i="80"/>
  <c r="CP217" i="80"/>
  <c r="CP225" i="80"/>
  <c r="CP224" i="80"/>
  <c r="CP75" i="80"/>
  <c r="CP67" i="80"/>
  <c r="CP76" i="80"/>
  <c r="CP90" i="80"/>
  <c r="CP91" i="80"/>
  <c r="CP99" i="80"/>
  <c r="CP107" i="80"/>
  <c r="CP115" i="80"/>
  <c r="CP119" i="80"/>
  <c r="CP127" i="80"/>
  <c r="CP135" i="80"/>
  <c r="CP144" i="80"/>
  <c r="CP169" i="80"/>
  <c r="CP156" i="80"/>
  <c r="CP138" i="80"/>
  <c r="CP189" i="80"/>
  <c r="CP183" i="80"/>
  <c r="CP190" i="80"/>
  <c r="CP196" i="80"/>
  <c r="CP210" i="80"/>
  <c r="CP221" i="80"/>
  <c r="CP226" i="80"/>
  <c r="CP89" i="80"/>
  <c r="CP165" i="80"/>
  <c r="CP71" i="80"/>
  <c r="CP82" i="80"/>
  <c r="CP81" i="80"/>
  <c r="CP94" i="80"/>
  <c r="CP102" i="80"/>
  <c r="CP110" i="80"/>
  <c r="CP153" i="80"/>
  <c r="CP122" i="80"/>
  <c r="CP130" i="80"/>
  <c r="CP157" i="80"/>
  <c r="CP147" i="80"/>
  <c r="CP172" i="80"/>
  <c r="CP162" i="80"/>
  <c r="CP170" i="80"/>
  <c r="CP178" i="80"/>
  <c r="CP198" i="80"/>
  <c r="CP193" i="80"/>
  <c r="CP202" i="80"/>
  <c r="CP213" i="80"/>
  <c r="CP69" i="80"/>
  <c r="CP73" i="80"/>
  <c r="CP78" i="80"/>
  <c r="CP86" i="80"/>
  <c r="CP77" i="80"/>
  <c r="CP85" i="80"/>
  <c r="CP92" i="80"/>
  <c r="CP96" i="80"/>
  <c r="CP100" i="80"/>
  <c r="CP104" i="80"/>
  <c r="CP108" i="80"/>
  <c r="CP112" i="80"/>
  <c r="CP116" i="80"/>
  <c r="CP159" i="80"/>
  <c r="CP120" i="80"/>
  <c r="CP124" i="80"/>
  <c r="CP128" i="80"/>
  <c r="CP132" i="80"/>
  <c r="CP136" i="80"/>
  <c r="CP141" i="80"/>
  <c r="CP145" i="80"/>
  <c r="CP161" i="80"/>
  <c r="CP173" i="80"/>
  <c r="CP150" i="80"/>
  <c r="CP158" i="80"/>
  <c r="CP167" i="80"/>
  <c r="CP139" i="80"/>
  <c r="CP175" i="80"/>
  <c r="CP191" i="80"/>
  <c r="CP180" i="80"/>
  <c r="CP184" i="80"/>
  <c r="CP185" i="80"/>
  <c r="CP192" i="80"/>
  <c r="CP204" i="80"/>
  <c r="CP200" i="80"/>
  <c r="CP207" i="80"/>
  <c r="CP211" i="80"/>
  <c r="CP215" i="80"/>
  <c r="CP218" i="80"/>
  <c r="CP223" i="80"/>
  <c r="CP227" i="80"/>
  <c r="CP70" i="80"/>
  <c r="CP74" i="80"/>
  <c r="CP80" i="80"/>
  <c r="BZ76" i="80"/>
  <c r="CP79" i="80"/>
  <c r="CP87" i="80"/>
  <c r="CP93" i="80"/>
  <c r="CP97" i="80"/>
  <c r="CP101" i="80"/>
  <c r="CP105" i="80"/>
  <c r="CP109" i="80"/>
  <c r="CP113" i="80"/>
  <c r="BZ116" i="80"/>
  <c r="CP117" i="80"/>
  <c r="CP121" i="80"/>
  <c r="CP125" i="80"/>
  <c r="CP129" i="80"/>
  <c r="CP133" i="80"/>
  <c r="CP149" i="80"/>
  <c r="CP142" i="80"/>
  <c r="CP146" i="80"/>
  <c r="CP163" i="80"/>
  <c r="CP168" i="80"/>
  <c r="CP152" i="80"/>
  <c r="CP160" i="80"/>
  <c r="CP171" i="80"/>
  <c r="CP166" i="80"/>
  <c r="CP176" i="80"/>
  <c r="CP194" i="80"/>
  <c r="CP181" i="80"/>
  <c r="CP187" i="80"/>
  <c r="CP186" i="80"/>
  <c r="CP199" i="80"/>
  <c r="CP197" i="80"/>
  <c r="CP201" i="80"/>
  <c r="CP208" i="80"/>
  <c r="CP212" i="80"/>
  <c r="CP216" i="80"/>
  <c r="CP219" i="80"/>
  <c r="BZ217" i="80"/>
  <c r="CE212" i="80"/>
  <c r="BS65" i="80"/>
  <c r="CO66" i="80"/>
  <c r="CG64" i="80"/>
  <c r="CM145" i="80"/>
  <c r="CP31" i="79"/>
  <c r="CA69" i="80"/>
  <c r="CA77" i="80"/>
  <c r="CA90" i="80"/>
  <c r="CA98" i="80"/>
  <c r="CA106" i="80"/>
  <c r="CA114" i="80"/>
  <c r="CA125" i="80"/>
  <c r="CA137" i="80"/>
  <c r="CA157" i="80"/>
  <c r="CA162" i="80"/>
  <c r="CA164" i="80"/>
  <c r="CA70" i="80"/>
  <c r="CA79" i="80"/>
  <c r="CA91" i="80"/>
  <c r="CA99" i="80"/>
  <c r="CA107" i="80"/>
  <c r="CA115" i="80"/>
  <c r="CA120" i="80"/>
  <c r="CA128" i="80"/>
  <c r="CL28" i="80"/>
  <c r="EL120" i="79"/>
  <c r="EL181" i="79"/>
  <c r="EL72" i="79"/>
  <c r="EL136" i="79"/>
  <c r="EL196" i="79"/>
  <c r="EL36" i="79"/>
  <c r="EL88" i="79"/>
  <c r="EL152" i="79"/>
  <c r="EL216" i="79"/>
  <c r="EL104" i="79"/>
  <c r="EL168" i="79"/>
  <c r="EL76" i="79"/>
  <c r="EL92" i="79"/>
  <c r="EL108" i="79"/>
  <c r="EL124" i="79"/>
  <c r="EL140" i="79"/>
  <c r="EL156" i="79"/>
  <c r="EL185" i="79"/>
  <c r="EL188" i="79"/>
  <c r="EL200" i="79"/>
  <c r="EL224" i="79"/>
  <c r="EL80" i="79"/>
  <c r="EL96" i="79"/>
  <c r="EL112" i="79"/>
  <c r="EL128" i="79"/>
  <c r="EL144" i="79"/>
  <c r="EL160" i="79"/>
  <c r="EL173" i="79"/>
  <c r="EL203" i="79"/>
  <c r="EL208" i="79"/>
  <c r="EL222" i="79"/>
  <c r="EL65" i="79"/>
  <c r="EL68" i="79"/>
  <c r="EL84" i="79"/>
  <c r="EL100" i="79"/>
  <c r="EL116" i="79"/>
  <c r="EL132" i="79"/>
  <c r="EL148" i="79"/>
  <c r="EL164" i="79"/>
  <c r="EL177" i="79"/>
  <c r="EL192" i="79"/>
  <c r="EL212" i="79"/>
  <c r="EL34" i="79"/>
  <c r="EL53" i="79"/>
  <c r="EL51" i="79"/>
  <c r="EL49" i="79"/>
  <c r="EL47" i="79"/>
  <c r="EL45" i="79"/>
  <c r="EL43" i="79"/>
  <c r="EL41" i="79"/>
  <c r="EL32" i="79"/>
  <c r="EL69" i="79"/>
  <c r="EL73" i="79"/>
  <c r="EL77" i="79"/>
  <c r="EL81" i="79"/>
  <c r="EL85" i="79"/>
  <c r="EL89" i="79"/>
  <c r="EL93" i="79"/>
  <c r="EL97" i="79"/>
  <c r="EL101" i="79"/>
  <c r="EL105" i="79"/>
  <c r="EL109" i="79"/>
  <c r="EL113" i="79"/>
  <c r="EL117" i="79"/>
  <c r="EL121" i="79"/>
  <c r="EL125" i="79"/>
  <c r="EL129" i="79"/>
  <c r="EL133" i="79"/>
  <c r="EL137" i="79"/>
  <c r="EL141" i="79"/>
  <c r="EL145" i="79"/>
  <c r="EL149" i="79"/>
  <c r="EL153" i="79"/>
  <c r="EL157" i="79"/>
  <c r="EL161" i="79"/>
  <c r="EL165" i="79"/>
  <c r="EL169" i="79"/>
  <c r="EL182" i="79"/>
  <c r="EL174" i="79"/>
  <c r="EL178" i="79"/>
  <c r="EL183" i="79"/>
  <c r="EL201" i="79"/>
  <c r="EL189" i="79"/>
  <c r="EL193" i="79"/>
  <c r="EL197" i="79"/>
  <c r="EL204" i="79"/>
  <c r="EL209" i="79"/>
  <c r="EL213" i="79"/>
  <c r="EL217" i="79"/>
  <c r="EL219" i="79"/>
  <c r="EL225" i="79"/>
  <c r="EL60" i="79"/>
  <c r="EL56" i="79"/>
  <c r="EL35" i="79"/>
  <c r="EL63" i="79"/>
  <c r="EL59" i="79"/>
  <c r="EL55" i="79"/>
  <c r="EL37" i="79"/>
  <c r="EL29" i="79"/>
  <c r="EL28" i="79"/>
  <c r="EL27" i="79"/>
  <c r="EL70" i="79"/>
  <c r="EL74" i="79"/>
  <c r="EL78" i="79"/>
  <c r="EL82" i="79"/>
  <c r="EL86" i="79"/>
  <c r="EL90" i="79"/>
  <c r="EL94" i="79"/>
  <c r="EL98" i="79"/>
  <c r="EL102" i="79"/>
  <c r="EL106" i="79"/>
  <c r="EL110" i="79"/>
  <c r="EL114" i="79"/>
  <c r="EL118" i="79"/>
  <c r="EL122" i="79"/>
  <c r="EL126" i="79"/>
  <c r="EL130" i="79"/>
  <c r="EL134" i="79"/>
  <c r="EL138" i="79"/>
  <c r="EL142" i="79"/>
  <c r="EL146" i="79"/>
  <c r="EL150" i="79"/>
  <c r="EL154" i="79"/>
  <c r="EL158" i="79"/>
  <c r="EL162" i="79"/>
  <c r="EL166" i="79"/>
  <c r="EL170" i="79"/>
  <c r="EL186" i="79"/>
  <c r="EL175" i="79"/>
  <c r="EL179" i="79"/>
  <c r="EL187" i="79"/>
  <c r="EL205" i="79"/>
  <c r="EL190" i="79"/>
  <c r="EL194" i="79"/>
  <c r="EL198" i="79"/>
  <c r="EL206" i="79"/>
  <c r="EL210" i="79"/>
  <c r="EL214" i="79"/>
  <c r="EL218" i="79"/>
  <c r="EL220" i="79"/>
  <c r="EL226" i="79"/>
  <c r="EL54" i="79"/>
  <c r="EL39" i="79"/>
  <c r="EL31" i="79"/>
  <c r="EL30" i="79"/>
  <c r="EL66" i="79"/>
  <c r="EL62" i="79"/>
  <c r="EL58" i="79"/>
  <c r="EL33" i="79"/>
  <c r="EL61" i="79"/>
  <c r="EL57" i="79"/>
  <c r="EL52" i="79"/>
  <c r="EL50" i="79"/>
  <c r="EL48" i="79"/>
  <c r="EL46" i="79"/>
  <c r="EL44" i="79"/>
  <c r="EL42" i="79"/>
  <c r="EL40" i="79"/>
  <c r="EL67" i="79"/>
  <c r="EL71" i="79"/>
  <c r="EL75" i="79"/>
  <c r="EL79" i="79"/>
  <c r="EL83" i="79"/>
  <c r="EL87" i="79"/>
  <c r="EL91" i="79"/>
  <c r="EL95" i="79"/>
  <c r="EL99" i="79"/>
  <c r="EL103" i="79"/>
  <c r="EL107" i="79"/>
  <c r="EL111" i="79"/>
  <c r="EL115" i="79"/>
  <c r="EL119" i="79"/>
  <c r="EL123" i="79"/>
  <c r="EL127" i="79"/>
  <c r="EL131" i="79"/>
  <c r="EL135" i="79"/>
  <c r="EL139" i="79"/>
  <c r="EL143" i="79"/>
  <c r="EL147" i="79"/>
  <c r="EL151" i="79"/>
  <c r="EL155" i="79"/>
  <c r="EL159" i="79"/>
  <c r="EL163" i="79"/>
  <c r="EL167" i="79"/>
  <c r="EL171" i="79"/>
  <c r="EL172" i="79"/>
  <c r="EL176" i="79"/>
  <c r="EL180" i="79"/>
  <c r="EL184" i="79"/>
  <c r="EL202" i="79"/>
  <c r="EL191" i="79"/>
  <c r="EL195" i="79"/>
  <c r="EL199" i="79"/>
  <c r="EL207" i="79"/>
  <c r="EL211" i="79"/>
  <c r="EL215" i="79"/>
  <c r="EL223" i="79"/>
  <c r="EL221" i="79"/>
  <c r="EL227" i="79"/>
  <c r="EL38" i="79"/>
  <c r="EA79" i="79"/>
  <c r="EA74" i="79"/>
  <c r="EA32" i="79"/>
  <c r="EA36" i="79"/>
  <c r="EA40" i="79"/>
  <c r="EA44" i="79"/>
  <c r="EA48" i="79"/>
  <c r="EA52" i="79"/>
  <c r="EA56" i="79"/>
  <c r="EA60" i="79"/>
  <c r="EA64" i="79"/>
  <c r="EA68" i="79"/>
  <c r="EA80" i="79"/>
  <c r="EA73" i="79"/>
  <c r="EA105" i="79"/>
  <c r="EA88" i="79"/>
  <c r="EA96" i="79"/>
  <c r="EA104" i="79"/>
  <c r="EA95" i="79"/>
  <c r="EA108" i="79"/>
  <c r="EA112" i="79"/>
  <c r="EA116" i="79"/>
  <c r="EA124" i="79"/>
  <c r="EA128" i="79"/>
  <c r="EA119" i="79"/>
  <c r="EA125" i="79"/>
  <c r="EA136" i="79"/>
  <c r="EA140" i="79"/>
  <c r="EA144" i="79"/>
  <c r="EA149" i="79"/>
  <c r="EA152" i="79"/>
  <c r="EA156" i="79"/>
  <c r="EA164" i="79"/>
  <c r="EA169" i="79"/>
  <c r="EA163" i="79"/>
  <c r="EA173" i="79"/>
  <c r="EA182" i="79"/>
  <c r="EA176" i="79"/>
  <c r="EA180" i="79"/>
  <c r="EA199" i="79"/>
  <c r="EA184" i="79"/>
  <c r="EA188" i="79"/>
  <c r="EA193" i="79"/>
  <c r="EA213" i="79"/>
  <c r="EA202" i="79"/>
  <c r="EA209" i="79"/>
  <c r="EA215" i="79"/>
  <c r="EA221" i="79"/>
  <c r="EA224" i="79"/>
  <c r="EA81" i="79"/>
  <c r="EA83" i="79"/>
  <c r="EA33" i="79"/>
  <c r="EA37" i="79"/>
  <c r="EA41" i="79"/>
  <c r="EA45" i="79"/>
  <c r="EA49" i="79"/>
  <c r="EA53" i="79"/>
  <c r="EA57" i="79"/>
  <c r="EA61" i="79"/>
  <c r="EA65" i="79"/>
  <c r="EA69" i="79"/>
  <c r="EA85" i="79"/>
  <c r="EA99" i="79"/>
  <c r="EA82" i="79"/>
  <c r="EA90" i="79"/>
  <c r="EA98" i="79"/>
  <c r="EA89" i="79"/>
  <c r="EA97" i="79"/>
  <c r="EA109" i="79"/>
  <c r="EA113" i="79"/>
  <c r="EA118" i="79"/>
  <c r="EA131" i="79"/>
  <c r="EA130" i="79"/>
  <c r="EA121" i="79"/>
  <c r="EA127" i="79"/>
  <c r="EA137" i="79"/>
  <c r="EA141" i="79"/>
  <c r="EA145" i="79"/>
  <c r="EA146" i="79"/>
  <c r="EA153" i="79"/>
  <c r="EA158" i="79"/>
  <c r="EA166" i="79"/>
  <c r="EA157" i="79"/>
  <c r="EA165" i="79"/>
  <c r="EA175" i="79"/>
  <c r="EA196" i="79"/>
  <c r="EA177" i="79"/>
  <c r="EA181" i="79"/>
  <c r="EA192" i="79"/>
  <c r="EA185" i="79"/>
  <c r="EA194" i="79"/>
  <c r="EA206" i="79"/>
  <c r="EA216" i="79"/>
  <c r="EA203" i="79"/>
  <c r="EA210" i="79"/>
  <c r="EA220" i="79"/>
  <c r="EA222" i="79"/>
  <c r="EA225" i="79"/>
  <c r="EA75" i="79"/>
  <c r="EA70" i="79"/>
  <c r="EA30" i="79"/>
  <c r="EA34" i="79"/>
  <c r="EA38" i="79"/>
  <c r="EA42" i="79"/>
  <c r="EA46" i="79"/>
  <c r="EA50" i="79"/>
  <c r="EA54" i="79"/>
  <c r="EA58" i="79"/>
  <c r="EA62" i="79"/>
  <c r="EA66" i="79"/>
  <c r="EA76" i="79"/>
  <c r="EA87" i="79"/>
  <c r="EA101" i="79"/>
  <c r="EA84" i="79"/>
  <c r="EA92" i="79"/>
  <c r="EA100" i="79"/>
  <c r="EA91" i="79"/>
  <c r="EA106" i="79"/>
  <c r="EA110" i="79"/>
  <c r="EA114" i="79"/>
  <c r="EA120" i="79"/>
  <c r="EA135" i="79"/>
  <c r="EA134" i="79"/>
  <c r="EA123" i="79"/>
  <c r="EA129" i="79"/>
  <c r="EA138" i="79"/>
  <c r="EA142" i="79"/>
  <c r="EA150" i="79"/>
  <c r="EA148" i="79"/>
  <c r="EA154" i="79"/>
  <c r="EA160" i="79"/>
  <c r="EA170" i="79"/>
  <c r="EA159" i="79"/>
  <c r="EA168" i="79"/>
  <c r="EA172" i="79"/>
  <c r="EA183" i="79"/>
  <c r="EA178" i="79"/>
  <c r="EA197" i="79"/>
  <c r="EA195" i="79"/>
  <c r="EA186" i="79"/>
  <c r="EA189" i="79"/>
  <c r="EA207" i="79"/>
  <c r="EA200" i="79"/>
  <c r="EA204" i="79"/>
  <c r="EA211" i="79"/>
  <c r="EA217" i="79"/>
  <c r="EA219" i="79"/>
  <c r="EA226" i="79"/>
  <c r="CA168" i="80"/>
  <c r="CA181" i="80"/>
  <c r="CA189" i="80"/>
  <c r="BP58" i="80"/>
  <c r="CA172" i="80"/>
  <c r="CA185" i="80"/>
  <c r="CA200" i="80"/>
  <c r="CA212" i="80"/>
  <c r="CK67" i="80"/>
  <c r="BX59" i="80"/>
  <c r="CE133" i="80"/>
  <c r="BX72" i="80"/>
  <c r="BR215" i="80"/>
  <c r="CE167" i="80"/>
  <c r="CE217" i="80"/>
  <c r="BP66" i="80"/>
  <c r="CK59" i="80"/>
  <c r="CK51" i="80"/>
  <c r="CE96" i="80"/>
  <c r="CK61" i="80"/>
  <c r="CK53" i="80"/>
  <c r="CK72" i="80"/>
  <c r="CJ53" i="80"/>
  <c r="BW214" i="80"/>
  <c r="CO58" i="80"/>
  <c r="CJ61" i="80"/>
  <c r="BS40" i="80"/>
  <c r="BW171" i="80"/>
  <c r="BW213" i="80"/>
  <c r="CG56" i="80"/>
  <c r="CM35" i="80"/>
  <c r="CM57" i="80"/>
  <c r="CM45" i="80"/>
  <c r="CM80" i="80"/>
  <c r="BQ68" i="80"/>
  <c r="CM96" i="80"/>
  <c r="CM161" i="80"/>
  <c r="CM32" i="80"/>
  <c r="CN41" i="80"/>
  <c r="CM112" i="80"/>
  <c r="CM71" i="80"/>
  <c r="CM133" i="80"/>
  <c r="CM192" i="80"/>
  <c r="CJ57" i="80"/>
  <c r="BS47" i="80"/>
  <c r="CJ45" i="80"/>
  <c r="BW33" i="80"/>
  <c r="BW27" i="80"/>
  <c r="CM75" i="80"/>
  <c r="CM84" i="80"/>
  <c r="CM100" i="80"/>
  <c r="CM116" i="80"/>
  <c r="CM138" i="80"/>
  <c r="CM149" i="80"/>
  <c r="CM165" i="80"/>
  <c r="CM184" i="80"/>
  <c r="CM196" i="80"/>
  <c r="CM207" i="80"/>
  <c r="CM220" i="80"/>
  <c r="CE122" i="80"/>
  <c r="CE108" i="80"/>
  <c r="CE143" i="80"/>
  <c r="CE185" i="80"/>
  <c r="BO74" i="80"/>
  <c r="CE66" i="80"/>
  <c r="CM54" i="80"/>
  <c r="CM41" i="80"/>
  <c r="CM29" i="80"/>
  <c r="BW29" i="80"/>
  <c r="CM121" i="80"/>
  <c r="CM88" i="80"/>
  <c r="CM104" i="80"/>
  <c r="CM125" i="80"/>
  <c r="CM176" i="80"/>
  <c r="CM153" i="80"/>
  <c r="CM169" i="80"/>
  <c r="CM185" i="80"/>
  <c r="CM200" i="80"/>
  <c r="CM211" i="80"/>
  <c r="CM218" i="80"/>
  <c r="CE80" i="80"/>
  <c r="CE112" i="80"/>
  <c r="CE147" i="80"/>
  <c r="CE190" i="80"/>
  <c r="CM63" i="80"/>
  <c r="CM51" i="80"/>
  <c r="CM38" i="80"/>
  <c r="CJ65" i="80"/>
  <c r="BS56" i="80"/>
  <c r="CJ49" i="80"/>
  <c r="CJ37" i="80"/>
  <c r="CM67" i="80"/>
  <c r="CM119" i="80"/>
  <c r="CM92" i="80"/>
  <c r="CM108" i="80"/>
  <c r="CM129" i="80"/>
  <c r="CM141" i="80"/>
  <c r="CM157" i="80"/>
  <c r="CM173" i="80"/>
  <c r="CM188" i="80"/>
  <c r="CM204" i="80"/>
  <c r="CM215" i="80"/>
  <c r="CM226" i="80"/>
  <c r="CE92" i="80"/>
  <c r="CE129" i="80"/>
  <c r="CE163" i="80"/>
  <c r="CM60" i="80"/>
  <c r="CM48" i="80"/>
  <c r="CP29" i="80"/>
  <c r="CF61" i="80"/>
  <c r="CN39" i="80"/>
  <c r="BX68" i="80"/>
  <c r="BX51" i="80"/>
  <c r="CN64" i="80"/>
  <c r="CN61" i="80"/>
  <c r="CN50" i="80"/>
  <c r="CN46" i="80"/>
  <c r="CE58" i="80"/>
  <c r="BO31" i="80"/>
  <c r="CN55" i="80"/>
  <c r="CJ41" i="80"/>
  <c r="CN34" i="80"/>
  <c r="BW111" i="80"/>
  <c r="CE70" i="80"/>
  <c r="CE84" i="80"/>
  <c r="CE100" i="80"/>
  <c r="CE116" i="80"/>
  <c r="CE138" i="80"/>
  <c r="CE151" i="80"/>
  <c r="CE171" i="80"/>
  <c r="CE198" i="80"/>
  <c r="CE216" i="80"/>
  <c r="CN57" i="80"/>
  <c r="CE74" i="80"/>
  <c r="CE88" i="80"/>
  <c r="CE104" i="80"/>
  <c r="CE125" i="80"/>
  <c r="CE177" i="80"/>
  <c r="CE155" i="80"/>
  <c r="CE181" i="80"/>
  <c r="CE202" i="80"/>
  <c r="CE220" i="80"/>
  <c r="CP35" i="79"/>
  <c r="CP43" i="79"/>
  <c r="CP41" i="79"/>
  <c r="BZ57" i="79"/>
  <c r="BR64" i="79"/>
  <c r="CR228" i="79"/>
  <c r="CP33" i="79"/>
  <c r="CS229" i="79"/>
  <c r="CC229" i="79"/>
  <c r="CC228" i="79"/>
  <c r="CR229" i="79"/>
  <c r="CP40" i="79"/>
  <c r="BZ45" i="79"/>
  <c r="CE47" i="79"/>
  <c r="BW197" i="80"/>
  <c r="BO95" i="80"/>
  <c r="BO84" i="80"/>
  <c r="BO111" i="80"/>
  <c r="CS228" i="80"/>
  <c r="CS229" i="80"/>
  <c r="C8" i="81"/>
  <c r="AF5" i="44"/>
  <c r="AF3" i="44"/>
  <c r="C7" i="81"/>
  <c r="EF50" i="79"/>
  <c r="EF114" i="79"/>
  <c r="EF202" i="79"/>
  <c r="EF66" i="79"/>
  <c r="EF137" i="79"/>
  <c r="EF207" i="79"/>
  <c r="EF86" i="79"/>
  <c r="EF153" i="79"/>
  <c r="EF222" i="79"/>
  <c r="EF38" i="79"/>
  <c r="EF70" i="79"/>
  <c r="EF97" i="79"/>
  <c r="EF167" i="79"/>
  <c r="EF78" i="79"/>
  <c r="EF54" i="79"/>
  <c r="EF71" i="79"/>
  <c r="EF94" i="79"/>
  <c r="EF105" i="79"/>
  <c r="EF121" i="79"/>
  <c r="EF141" i="79"/>
  <c r="EF160" i="79"/>
  <c r="EF171" i="79"/>
  <c r="EF184" i="79"/>
  <c r="EF206" i="79"/>
  <c r="EF227" i="79"/>
  <c r="EF33" i="79"/>
  <c r="EF40" i="79"/>
  <c r="EF36" i="79"/>
  <c r="EF42" i="79"/>
  <c r="EF58" i="79"/>
  <c r="EF79" i="79"/>
  <c r="EF102" i="79"/>
  <c r="EF122" i="79"/>
  <c r="EF129" i="79"/>
  <c r="EF145" i="79"/>
  <c r="EF157" i="79"/>
  <c r="EF178" i="79"/>
  <c r="EF188" i="79"/>
  <c r="EF210" i="79"/>
  <c r="EF224" i="79"/>
  <c r="EF37" i="79"/>
  <c r="EF46" i="79"/>
  <c r="EF62" i="79"/>
  <c r="EF108" i="79"/>
  <c r="EF89" i="79"/>
  <c r="EF130" i="79"/>
  <c r="EF133" i="79"/>
  <c r="EF148" i="79"/>
  <c r="EF165" i="79"/>
  <c r="EF190" i="79"/>
  <c r="EF197" i="79"/>
  <c r="EF214" i="79"/>
  <c r="EF27" i="79"/>
  <c r="EA27" i="79"/>
  <c r="EA28" i="79"/>
  <c r="CE51" i="79"/>
  <c r="BZ31" i="79"/>
  <c r="BZ34" i="79"/>
  <c r="BZ30" i="79"/>
  <c r="BZ56" i="79"/>
  <c r="BZ39" i="79"/>
  <c r="BZ27" i="79"/>
  <c r="BZ35" i="79"/>
  <c r="CE62" i="79"/>
  <c r="EF85" i="79"/>
  <c r="EF76" i="79"/>
  <c r="EF41" i="79"/>
  <c r="EF45" i="79"/>
  <c r="EF49" i="79"/>
  <c r="EF53" i="79"/>
  <c r="EF57" i="79"/>
  <c r="EF61" i="79"/>
  <c r="EF65" i="79"/>
  <c r="EF69" i="79"/>
  <c r="EF77" i="79"/>
  <c r="EF106" i="79"/>
  <c r="EF84" i="79"/>
  <c r="EF92" i="79"/>
  <c r="EF100" i="79"/>
  <c r="EF109" i="79"/>
  <c r="EF95" i="79"/>
  <c r="EF103" i="79"/>
  <c r="EF120" i="79"/>
  <c r="EF128" i="79"/>
  <c r="EF113" i="79"/>
  <c r="EF119" i="79"/>
  <c r="EF127" i="79"/>
  <c r="EF132" i="79"/>
  <c r="EF136" i="79"/>
  <c r="EF140" i="79"/>
  <c r="EF144" i="79"/>
  <c r="EF146" i="79"/>
  <c r="EF152" i="79"/>
  <c r="EF158" i="79"/>
  <c r="EF166" i="79"/>
  <c r="EF163" i="79"/>
  <c r="EF181" i="79"/>
  <c r="EF170" i="79"/>
  <c r="EF176" i="79"/>
  <c r="EF174" i="79"/>
  <c r="EF195" i="79"/>
  <c r="EF183" i="79"/>
  <c r="EF187" i="79"/>
  <c r="EF193" i="79"/>
  <c r="EF203" i="79"/>
  <c r="EF204" i="79"/>
  <c r="EF209" i="79"/>
  <c r="EF213" i="79"/>
  <c r="EF217" i="79"/>
  <c r="EF220" i="79"/>
  <c r="EF226" i="79"/>
  <c r="EF72" i="79"/>
  <c r="EF80" i="79"/>
  <c r="EF43" i="79"/>
  <c r="EF47" i="79"/>
  <c r="EF51" i="79"/>
  <c r="EF55" i="79"/>
  <c r="EF59" i="79"/>
  <c r="EF63" i="79"/>
  <c r="EF67" i="79"/>
  <c r="EF73" i="79"/>
  <c r="EF83" i="79"/>
  <c r="EF110" i="79"/>
  <c r="EF88" i="79"/>
  <c r="EF96" i="79"/>
  <c r="EF104" i="79"/>
  <c r="EF91" i="79"/>
  <c r="EF99" i="79"/>
  <c r="EF116" i="79"/>
  <c r="EF124" i="79"/>
  <c r="EF111" i="79"/>
  <c r="EF115" i="79"/>
  <c r="EF123" i="79"/>
  <c r="EF151" i="79"/>
  <c r="EF134" i="79"/>
  <c r="EF138" i="79"/>
  <c r="EF142" i="79"/>
  <c r="EF147" i="79"/>
  <c r="EF150" i="79"/>
  <c r="EF154" i="79"/>
  <c r="EF162" i="79"/>
  <c r="EF159" i="79"/>
  <c r="EF177" i="79"/>
  <c r="EF168" i="79"/>
  <c r="EF173" i="79"/>
  <c r="EF180" i="79"/>
  <c r="EF196" i="79"/>
  <c r="EF194" i="79"/>
  <c r="EF185" i="79"/>
  <c r="EF189" i="79"/>
  <c r="EF198" i="79"/>
  <c r="EF208" i="79"/>
  <c r="EF201" i="79"/>
  <c r="EF211" i="79"/>
  <c r="EF215" i="79"/>
  <c r="EF218" i="79"/>
  <c r="EF221" i="79"/>
  <c r="EF225" i="79"/>
  <c r="EF32" i="79"/>
  <c r="EF74" i="79"/>
  <c r="EF81" i="79"/>
  <c r="EF44" i="79"/>
  <c r="EF48" i="79"/>
  <c r="EF52" i="79"/>
  <c r="EF56" i="79"/>
  <c r="EF60" i="79"/>
  <c r="EF64" i="79"/>
  <c r="EF68" i="79"/>
  <c r="EF75" i="79"/>
  <c r="EF87" i="79"/>
  <c r="EF82" i="79"/>
  <c r="EF90" i="79"/>
  <c r="EF98" i="79"/>
  <c r="EF107" i="79"/>
  <c r="EF93" i="79"/>
  <c r="EF101" i="79"/>
  <c r="EF118" i="79"/>
  <c r="EF126" i="79"/>
  <c r="EF112" i="79"/>
  <c r="EF117" i="79"/>
  <c r="EF125" i="79"/>
  <c r="EF131" i="79"/>
  <c r="EF135" i="79"/>
  <c r="EF139" i="79"/>
  <c r="EF143" i="79"/>
  <c r="EF149" i="79"/>
  <c r="EF155" i="79"/>
  <c r="EF156" i="79"/>
  <c r="EF164" i="79"/>
  <c r="EF161" i="79"/>
  <c r="EF179" i="79"/>
  <c r="EF169" i="79"/>
  <c r="EF175" i="79"/>
  <c r="EF172" i="79"/>
  <c r="EF192" i="79"/>
  <c r="EF182" i="79"/>
  <c r="EF186" i="79"/>
  <c r="EF191" i="79"/>
  <c r="EF199" i="79"/>
  <c r="EF200" i="79"/>
  <c r="EF205" i="79"/>
  <c r="EF212" i="79"/>
  <c r="EF216" i="79"/>
  <c r="EF219" i="79"/>
  <c r="EF223" i="79"/>
  <c r="EF35" i="79"/>
  <c r="EF34" i="79"/>
  <c r="EF30" i="79"/>
  <c r="EF28" i="79"/>
  <c r="CP39" i="79"/>
  <c r="CP36" i="79"/>
  <c r="CP27" i="79"/>
  <c r="CP53" i="79"/>
  <c r="CP51" i="79"/>
  <c r="CP49" i="79"/>
  <c r="CP47" i="79"/>
  <c r="CP45" i="79"/>
  <c r="CE40" i="79"/>
  <c r="CE61" i="79"/>
  <c r="CE35" i="79"/>
  <c r="BP68" i="80"/>
  <c r="BY67" i="80"/>
  <c r="CM30" i="80"/>
  <c r="CP30" i="80"/>
  <c r="CN35" i="80"/>
  <c r="CI33" i="80"/>
  <c r="BX66" i="80"/>
  <c r="BX64" i="80"/>
  <c r="BX63" i="80"/>
  <c r="BX62" i="80"/>
  <c r="BX58" i="80"/>
  <c r="BX56" i="80"/>
  <c r="BX55" i="80"/>
  <c r="BX54" i="80"/>
  <c r="CN68" i="80"/>
  <c r="BS66" i="80"/>
  <c r="CN65" i="80"/>
  <c r="CN63" i="80"/>
  <c r="BS60" i="80"/>
  <c r="CN59" i="80"/>
  <c r="CN54" i="80"/>
  <c r="BS49" i="80"/>
  <c r="CN48" i="80"/>
  <c r="CN45" i="80"/>
  <c r="BS44" i="80"/>
  <c r="CN43" i="80"/>
  <c r="CN38" i="80"/>
  <c r="CM68" i="80"/>
  <c r="CM72" i="80"/>
  <c r="CM76" i="80"/>
  <c r="CM122" i="80"/>
  <c r="CM77" i="80"/>
  <c r="CM81" i="80"/>
  <c r="CM85" i="80"/>
  <c r="CM89" i="80"/>
  <c r="CM93" i="80"/>
  <c r="CM97" i="80"/>
  <c r="CM101" i="80"/>
  <c r="CM105" i="80"/>
  <c r="CM109" i="80"/>
  <c r="CM113" i="80"/>
  <c r="CM137" i="80"/>
  <c r="CM126" i="80"/>
  <c r="CM130" i="80"/>
  <c r="CM134" i="80"/>
  <c r="CM139" i="80"/>
  <c r="CM177" i="80"/>
  <c r="CM142" i="80"/>
  <c r="CM146" i="80"/>
  <c r="CM150" i="80"/>
  <c r="CM154" i="80"/>
  <c r="CM158" i="80"/>
  <c r="CM162" i="80"/>
  <c r="CM166" i="80"/>
  <c r="CM170" i="80"/>
  <c r="CM174" i="80"/>
  <c r="CM181" i="80"/>
  <c r="CM186" i="80"/>
  <c r="CM189" i="80"/>
  <c r="CM193" i="80"/>
  <c r="CM197" i="80"/>
  <c r="CM201" i="80"/>
  <c r="CM205" i="80"/>
  <c r="CM208" i="80"/>
  <c r="CM212" i="80"/>
  <c r="CM219" i="80"/>
  <c r="CM222" i="80"/>
  <c r="CM225" i="80"/>
  <c r="CM227" i="80"/>
  <c r="CM65" i="80"/>
  <c r="CI63" i="80"/>
  <c r="CM59" i="80"/>
  <c r="CM56" i="80"/>
  <c r="CI54" i="80"/>
  <c r="CM50" i="80"/>
  <c r="CM47" i="80"/>
  <c r="CM44" i="80"/>
  <c r="CM40" i="80"/>
  <c r="CI38" i="80"/>
  <c r="CM34" i="80"/>
  <c r="CM31" i="80"/>
  <c r="CM28" i="80"/>
  <c r="CO65" i="80"/>
  <c r="BX61" i="80"/>
  <c r="BX60" i="80"/>
  <c r="CO59" i="80"/>
  <c r="CO57" i="80"/>
  <c r="BX53" i="80"/>
  <c r="BX52" i="80"/>
  <c r="CO51" i="80"/>
  <c r="BX70" i="80"/>
  <c r="CN56" i="80"/>
  <c r="BS53" i="80"/>
  <c r="CN52" i="80"/>
  <c r="BS50" i="80"/>
  <c r="CN49" i="80"/>
  <c r="CN47" i="80"/>
  <c r="CN40" i="80"/>
  <c r="BS37" i="80"/>
  <c r="CN36" i="80"/>
  <c r="BS34" i="80"/>
  <c r="BS28" i="80"/>
  <c r="BS27" i="80"/>
  <c r="CM69" i="80"/>
  <c r="CM73" i="80"/>
  <c r="CM117" i="80"/>
  <c r="CM78" i="80"/>
  <c r="CM82" i="80"/>
  <c r="CM86" i="80"/>
  <c r="CM90" i="80"/>
  <c r="CM94" i="80"/>
  <c r="CM98" i="80"/>
  <c r="CM102" i="80"/>
  <c r="CM106" i="80"/>
  <c r="CM110" i="80"/>
  <c r="CM114" i="80"/>
  <c r="CM123" i="80"/>
  <c r="CM127" i="80"/>
  <c r="CM131" i="80"/>
  <c r="CM135" i="80"/>
  <c r="CM178" i="80"/>
  <c r="CM179" i="80"/>
  <c r="CM143" i="80"/>
  <c r="CM147" i="80"/>
  <c r="CM151" i="80"/>
  <c r="CM155" i="80"/>
  <c r="CM159" i="80"/>
  <c r="CM163" i="80"/>
  <c r="CM167" i="80"/>
  <c r="CM171" i="80"/>
  <c r="CM182" i="80"/>
  <c r="CM190" i="80"/>
  <c r="CM194" i="80"/>
  <c r="CM198" i="80"/>
  <c r="CM202" i="80"/>
  <c r="CM209" i="80"/>
  <c r="CM213" i="80"/>
  <c r="CM217" i="80"/>
  <c r="CM223" i="80"/>
  <c r="CI65" i="80"/>
  <c r="CM62" i="80"/>
  <c r="CM58" i="80"/>
  <c r="CI56" i="80"/>
  <c r="CM53" i="80"/>
  <c r="CM49" i="80"/>
  <c r="CI47" i="80"/>
  <c r="CM43" i="80"/>
  <c r="CI40" i="80"/>
  <c r="CM37" i="80"/>
  <c r="CM33" i="80"/>
  <c r="CI31" i="80"/>
  <c r="CM27" i="80"/>
  <c r="BX65" i="80"/>
  <c r="CO64" i="80"/>
  <c r="BX57" i="80"/>
  <c r="CO56" i="80"/>
  <c r="CN66" i="80"/>
  <c r="BS63" i="80"/>
  <c r="CN62" i="80"/>
  <c r="CN60" i="80"/>
  <c r="BS59" i="80"/>
  <c r="CN58" i="80"/>
  <c r="BS54" i="80"/>
  <c r="CN53" i="80"/>
  <c r="CN51" i="80"/>
  <c r="CN44" i="80"/>
  <c r="BS43" i="80"/>
  <c r="CN42" i="80"/>
  <c r="BS38" i="80"/>
  <c r="CN37" i="80"/>
  <c r="CM70" i="80"/>
  <c r="CM74" i="80"/>
  <c r="CM120" i="80"/>
  <c r="CM118" i="80"/>
  <c r="CM79" i="80"/>
  <c r="CM83" i="80"/>
  <c r="CM87" i="80"/>
  <c r="CM91" i="80"/>
  <c r="CM95" i="80"/>
  <c r="CM99" i="80"/>
  <c r="CM103" i="80"/>
  <c r="CM107" i="80"/>
  <c r="CM111" i="80"/>
  <c r="CM115" i="80"/>
  <c r="CM124" i="80"/>
  <c r="CM128" i="80"/>
  <c r="CM132" i="80"/>
  <c r="CM136" i="80"/>
  <c r="CM175" i="80"/>
  <c r="CM140" i="80"/>
  <c r="CM144" i="80"/>
  <c r="CM148" i="80"/>
  <c r="CM152" i="80"/>
  <c r="CM156" i="80"/>
  <c r="CM160" i="80"/>
  <c r="CM164" i="80"/>
  <c r="CM168" i="80"/>
  <c r="CM172" i="80"/>
  <c r="CM180" i="80"/>
  <c r="CM183" i="80"/>
  <c r="CM187" i="80"/>
  <c r="CM191" i="80"/>
  <c r="CM195" i="80"/>
  <c r="CM199" i="80"/>
  <c r="CM203" i="80"/>
  <c r="CM206" i="80"/>
  <c r="CM210" i="80"/>
  <c r="CM214" i="80"/>
  <c r="CM216" i="80"/>
  <c r="CM221" i="80"/>
  <c r="CM224" i="80"/>
  <c r="CM64" i="80"/>
  <c r="CM61" i="80"/>
  <c r="CM55" i="80"/>
  <c r="CM52" i="80"/>
  <c r="CI49" i="80"/>
  <c r="CM46" i="80"/>
  <c r="CM42" i="80"/>
  <c r="CM39" i="80"/>
  <c r="CM36" i="80"/>
  <c r="CE34" i="80"/>
  <c r="CE159" i="80"/>
  <c r="CE175" i="80"/>
  <c r="CE194" i="80"/>
  <c r="CE208" i="80"/>
  <c r="CE226" i="80"/>
  <c r="CE62" i="80"/>
  <c r="CE54" i="80"/>
  <c r="CE46" i="80"/>
  <c r="CE38" i="80"/>
  <c r="CE30" i="80"/>
  <c r="CP28" i="80"/>
  <c r="CE50" i="80"/>
  <c r="CE42" i="80"/>
  <c r="CP66" i="80"/>
  <c r="CP65" i="80"/>
  <c r="CP64" i="80"/>
  <c r="CP63" i="80"/>
  <c r="CP62" i="80"/>
  <c r="CP61" i="80"/>
  <c r="CP60" i="80"/>
  <c r="CP59" i="80"/>
  <c r="CP58" i="80"/>
  <c r="CP57" i="80"/>
  <c r="CP56" i="80"/>
  <c r="CP55" i="80"/>
  <c r="CP54" i="80"/>
  <c r="CP53" i="80"/>
  <c r="CP52" i="80"/>
  <c r="CP51" i="80"/>
  <c r="CP50" i="80"/>
  <c r="CP49" i="80"/>
  <c r="CP48" i="80"/>
  <c r="CP47" i="80"/>
  <c r="CP46" i="80"/>
  <c r="CP45" i="80"/>
  <c r="CP44" i="80"/>
  <c r="CP43" i="80"/>
  <c r="CP42" i="80"/>
  <c r="CP41" i="80"/>
  <c r="CP40" i="80"/>
  <c r="CP39" i="80"/>
  <c r="CP38" i="80"/>
  <c r="CP37" i="80"/>
  <c r="CP36" i="80"/>
  <c r="CP35" i="80"/>
  <c r="CP34" i="80"/>
  <c r="CP33" i="80"/>
  <c r="CP32" i="80"/>
  <c r="CP31" i="80"/>
  <c r="CP27" i="80"/>
  <c r="CP68" i="80"/>
  <c r="CK66" i="80"/>
  <c r="CG52" i="80"/>
  <c r="CG60" i="80"/>
  <c r="CK58" i="80"/>
  <c r="CK64" i="80"/>
  <c r="BP63" i="80"/>
  <c r="CK62" i="80"/>
  <c r="CK56" i="80"/>
  <c r="BP55" i="80"/>
  <c r="CK54" i="80"/>
  <c r="CK70" i="80"/>
  <c r="CF55" i="80"/>
  <c r="BU67" i="80"/>
  <c r="CK65" i="80"/>
  <c r="CK63" i="80"/>
  <c r="CK60" i="80"/>
  <c r="CK57" i="80"/>
  <c r="CK55" i="80"/>
  <c r="CK52" i="80"/>
  <c r="CF39" i="80"/>
  <c r="CF45" i="80"/>
  <c r="CG51" i="80"/>
  <c r="CF35" i="80"/>
  <c r="BS223" i="80"/>
  <c r="CI219" i="80"/>
  <c r="BZ67" i="80"/>
  <c r="BZ71" i="80"/>
  <c r="BX67" i="80"/>
  <c r="CL67" i="80"/>
  <c r="BS129" i="80"/>
  <c r="CI168" i="80"/>
  <c r="CI69" i="80"/>
  <c r="BS89" i="80"/>
  <c r="BS117" i="80"/>
  <c r="CI88" i="80"/>
  <c r="BS71" i="80"/>
  <c r="CI104" i="80"/>
  <c r="BS93" i="80"/>
  <c r="CI116" i="80"/>
  <c r="BS77" i="80"/>
  <c r="BS109" i="80"/>
  <c r="CI92" i="80"/>
  <c r="CI123" i="80"/>
  <c r="BS119" i="80"/>
  <c r="CI204" i="80"/>
  <c r="BS85" i="80"/>
  <c r="BS101" i="80"/>
  <c r="CI84" i="80"/>
  <c r="CI108" i="80"/>
  <c r="CI133" i="80"/>
  <c r="CI73" i="80"/>
  <c r="BS82" i="80"/>
  <c r="BS105" i="80"/>
  <c r="CI122" i="80"/>
  <c r="CI100" i="80"/>
  <c r="BS124" i="80"/>
  <c r="BS157" i="80"/>
  <c r="BS75" i="80"/>
  <c r="BS97" i="80"/>
  <c r="BS113" i="80"/>
  <c r="CI80" i="80"/>
  <c r="CI96" i="80"/>
  <c r="CI112" i="80"/>
  <c r="BS136" i="80"/>
  <c r="CI148" i="80"/>
  <c r="CG69" i="80"/>
  <c r="BS68" i="80"/>
  <c r="BP67" i="80"/>
  <c r="BP59" i="80"/>
  <c r="BP51" i="80"/>
  <c r="CF65" i="80"/>
  <c r="BS64" i="80"/>
  <c r="CF59" i="80"/>
  <c r="BS58" i="80"/>
  <c r="BS57" i="80"/>
  <c r="BS51" i="80"/>
  <c r="CF49" i="80"/>
  <c r="BS48" i="80"/>
  <c r="CF43" i="80"/>
  <c r="BS42" i="80"/>
  <c r="BS41" i="80"/>
  <c r="BS35" i="80"/>
  <c r="BS33" i="80"/>
  <c r="BS30" i="80"/>
  <c r="BZ68" i="80"/>
  <c r="BZ72" i="80"/>
  <c r="BW73" i="80"/>
  <c r="CI66" i="80"/>
  <c r="CI61" i="80"/>
  <c r="CI59" i="80"/>
  <c r="CI52" i="80"/>
  <c r="CI50" i="80"/>
  <c r="CI45" i="80"/>
  <c r="CI43" i="80"/>
  <c r="CI36" i="80"/>
  <c r="CI34" i="80"/>
  <c r="CI29" i="80"/>
  <c r="CI27" i="80"/>
  <c r="CI70" i="80"/>
  <c r="CI74" i="80"/>
  <c r="BS79" i="80"/>
  <c r="BS87" i="80"/>
  <c r="BS72" i="80"/>
  <c r="BS76" i="80"/>
  <c r="BS84" i="80"/>
  <c r="BS90" i="80"/>
  <c r="BS94" i="80"/>
  <c r="BS98" i="80"/>
  <c r="BS102" i="80"/>
  <c r="BS106" i="80"/>
  <c r="BS110" i="80"/>
  <c r="BS114" i="80"/>
  <c r="CI117" i="80"/>
  <c r="CI119" i="80"/>
  <c r="CI77" i="80"/>
  <c r="CI81" i="80"/>
  <c r="CI85" i="80"/>
  <c r="CI89" i="80"/>
  <c r="CI93" i="80"/>
  <c r="CI97" i="80"/>
  <c r="CI101" i="80"/>
  <c r="CI105" i="80"/>
  <c r="CI109" i="80"/>
  <c r="CI113" i="80"/>
  <c r="BS120" i="80"/>
  <c r="BS125" i="80"/>
  <c r="BS131" i="80"/>
  <c r="BS137" i="80"/>
  <c r="CI125" i="80"/>
  <c r="BS140" i="80"/>
  <c r="BS161" i="80"/>
  <c r="CI149" i="80"/>
  <c r="CI183" i="80"/>
  <c r="CI207" i="80"/>
  <c r="CG67" i="80"/>
  <c r="CG63" i="80"/>
  <c r="BP62" i="80"/>
  <c r="CG55" i="80"/>
  <c r="BP54" i="80"/>
  <c r="CF63" i="80"/>
  <c r="BS62" i="80"/>
  <c r="BS61" i="80"/>
  <c r="BS55" i="80"/>
  <c r="CF53" i="80"/>
  <c r="BS52" i="80"/>
  <c r="CF47" i="80"/>
  <c r="BS46" i="80"/>
  <c r="BS45" i="80"/>
  <c r="BS39" i="80"/>
  <c r="CF37" i="80"/>
  <c r="BS36" i="80"/>
  <c r="BS32" i="80"/>
  <c r="BZ69" i="80"/>
  <c r="BZ74" i="80"/>
  <c r="BW85" i="80"/>
  <c r="BW95" i="80"/>
  <c r="CI64" i="80"/>
  <c r="CI62" i="80"/>
  <c r="CI57" i="80"/>
  <c r="CI55" i="80"/>
  <c r="CI48" i="80"/>
  <c r="CI46" i="80"/>
  <c r="CI41" i="80"/>
  <c r="CI39" i="80"/>
  <c r="CI32" i="80"/>
  <c r="CI30" i="80"/>
  <c r="CI67" i="80"/>
  <c r="CI71" i="80"/>
  <c r="CI75" i="80"/>
  <c r="BS81" i="80"/>
  <c r="BS69" i="80"/>
  <c r="BS73" i="80"/>
  <c r="BS78" i="80"/>
  <c r="BS86" i="80"/>
  <c r="BS91" i="80"/>
  <c r="BS95" i="80"/>
  <c r="BS99" i="80"/>
  <c r="BS103" i="80"/>
  <c r="BS107" i="80"/>
  <c r="BS111" i="80"/>
  <c r="BS115" i="80"/>
  <c r="BS118" i="80"/>
  <c r="CI120" i="80"/>
  <c r="CI78" i="80"/>
  <c r="CI82" i="80"/>
  <c r="CI86" i="80"/>
  <c r="CI90" i="80"/>
  <c r="CI94" i="80"/>
  <c r="CI98" i="80"/>
  <c r="CI102" i="80"/>
  <c r="CI106" i="80"/>
  <c r="CI110" i="80"/>
  <c r="CI114" i="80"/>
  <c r="BS121" i="80"/>
  <c r="BS127" i="80"/>
  <c r="BS132" i="80"/>
  <c r="CI137" i="80"/>
  <c r="CI127" i="80"/>
  <c r="BS148" i="80"/>
  <c r="CI141" i="80"/>
  <c r="CI156" i="80"/>
  <c r="BS195" i="80"/>
  <c r="CI221" i="80"/>
  <c r="CG59" i="80"/>
  <c r="CF57" i="80"/>
  <c r="CF51" i="80"/>
  <c r="CF41" i="80"/>
  <c r="BS31" i="80"/>
  <c r="BS29" i="80"/>
  <c r="BZ70" i="80"/>
  <c r="BZ75" i="80"/>
  <c r="BS67" i="80"/>
  <c r="CI60" i="80"/>
  <c r="CI58" i="80"/>
  <c r="CI53" i="80"/>
  <c r="CI51" i="80"/>
  <c r="CI44" i="80"/>
  <c r="CI42" i="80"/>
  <c r="CI37" i="80"/>
  <c r="CI35" i="80"/>
  <c r="CI28" i="80"/>
  <c r="CI68" i="80"/>
  <c r="CI72" i="80"/>
  <c r="CI76" i="80"/>
  <c r="BS83" i="80"/>
  <c r="BS70" i="80"/>
  <c r="BS74" i="80"/>
  <c r="BS80" i="80"/>
  <c r="BS88" i="80"/>
  <c r="BS92" i="80"/>
  <c r="BS96" i="80"/>
  <c r="BS100" i="80"/>
  <c r="BS104" i="80"/>
  <c r="BS108" i="80"/>
  <c r="BS112" i="80"/>
  <c r="BS116" i="80"/>
  <c r="CI118" i="80"/>
  <c r="CI121" i="80"/>
  <c r="CI79" i="80"/>
  <c r="CI83" i="80"/>
  <c r="CI87" i="80"/>
  <c r="CI91" i="80"/>
  <c r="CI95" i="80"/>
  <c r="CI99" i="80"/>
  <c r="CI103" i="80"/>
  <c r="CI107" i="80"/>
  <c r="CI111" i="80"/>
  <c r="CI115" i="80"/>
  <c r="BS123" i="80"/>
  <c r="BS128" i="80"/>
  <c r="BS133" i="80"/>
  <c r="CI139" i="80"/>
  <c r="CI131" i="80"/>
  <c r="BS160" i="80"/>
  <c r="CI144" i="80"/>
  <c r="CI164" i="80"/>
  <c r="CI196" i="80"/>
  <c r="CI223" i="80"/>
  <c r="BS184" i="80"/>
  <c r="CA191" i="80"/>
  <c r="BS122" i="80"/>
  <c r="BS126" i="80"/>
  <c r="BS130" i="80"/>
  <c r="BS135" i="80"/>
  <c r="CI138" i="80"/>
  <c r="CI126" i="80"/>
  <c r="CI134" i="80"/>
  <c r="BS147" i="80"/>
  <c r="CI143" i="80"/>
  <c r="CI152" i="80"/>
  <c r="BS174" i="80"/>
  <c r="CI188" i="80"/>
  <c r="CI211" i="80"/>
  <c r="CA202" i="80"/>
  <c r="BS134" i="80"/>
  <c r="CI124" i="80"/>
  <c r="CI129" i="80"/>
  <c r="BS139" i="80"/>
  <c r="BS162" i="80"/>
  <c r="CI178" i="80"/>
  <c r="CI147" i="80"/>
  <c r="CI153" i="80"/>
  <c r="CI172" i="80"/>
  <c r="BS200" i="80"/>
  <c r="CI200" i="80"/>
  <c r="CI215" i="80"/>
  <c r="CA199" i="80"/>
  <c r="CI130" i="80"/>
  <c r="CI135" i="80"/>
  <c r="BS152" i="80"/>
  <c r="BS149" i="80"/>
  <c r="CI140" i="80"/>
  <c r="CI145" i="80"/>
  <c r="CI151" i="80"/>
  <c r="CI160" i="80"/>
  <c r="CI177" i="80"/>
  <c r="CI185" i="80"/>
  <c r="CI192" i="80"/>
  <c r="BS211" i="80"/>
  <c r="CB228" i="80"/>
  <c r="CB229" i="80"/>
  <c r="BW91" i="80"/>
  <c r="CG70" i="80"/>
  <c r="BW77" i="80"/>
  <c r="BW69" i="80"/>
  <c r="BW107" i="80"/>
  <c r="BX71" i="80"/>
  <c r="BU68" i="80"/>
  <c r="BO129" i="80"/>
  <c r="CA206" i="80"/>
  <c r="CA213" i="80"/>
  <c r="CK69" i="80"/>
  <c r="BX69" i="80"/>
  <c r="BW129" i="80"/>
  <c r="CE29" i="80"/>
  <c r="BW78" i="80"/>
  <c r="BW99" i="80"/>
  <c r="BW115" i="80"/>
  <c r="BW190" i="80"/>
  <c r="CJ227" i="80"/>
  <c r="BQ32" i="80"/>
  <c r="BX73" i="80"/>
  <c r="CN67" i="80"/>
  <c r="CA219" i="80"/>
  <c r="BS144" i="80"/>
  <c r="BS154" i="80"/>
  <c r="BS141" i="80"/>
  <c r="BS153" i="80"/>
  <c r="BS163" i="80"/>
  <c r="BS166" i="80"/>
  <c r="BS188" i="80"/>
  <c r="BS197" i="80"/>
  <c r="BS220" i="80"/>
  <c r="CI225" i="80"/>
  <c r="BW86" i="80"/>
  <c r="BW103" i="80"/>
  <c r="BW150" i="80"/>
  <c r="CF68" i="80"/>
  <c r="BS138" i="80"/>
  <c r="BS146" i="80"/>
  <c r="BS156" i="80"/>
  <c r="BS145" i="80"/>
  <c r="BS155" i="80"/>
  <c r="BS175" i="80"/>
  <c r="BS170" i="80"/>
  <c r="BS180" i="80"/>
  <c r="BS208" i="80"/>
  <c r="BS204" i="80"/>
  <c r="CK225" i="80"/>
  <c r="CO69" i="80"/>
  <c r="CO72" i="80"/>
  <c r="CO70" i="80"/>
  <c r="BT62" i="80"/>
  <c r="BT61" i="80"/>
  <c r="CO60" i="80"/>
  <c r="BT54" i="80"/>
  <c r="BT53" i="80"/>
  <c r="CO52" i="80"/>
  <c r="BT67" i="80"/>
  <c r="CE67" i="80"/>
  <c r="CE71" i="80"/>
  <c r="CE75" i="80"/>
  <c r="BO79" i="80"/>
  <c r="BO99" i="80"/>
  <c r="BO115" i="80"/>
  <c r="CE77" i="80"/>
  <c r="CE81" i="80"/>
  <c r="CE85" i="80"/>
  <c r="CE89" i="80"/>
  <c r="CE93" i="80"/>
  <c r="CE97" i="80"/>
  <c r="CE101" i="80"/>
  <c r="CE105" i="80"/>
  <c r="CE109" i="80"/>
  <c r="CE113" i="80"/>
  <c r="CE117" i="80"/>
  <c r="CE137" i="80"/>
  <c r="CE126" i="80"/>
  <c r="CE130" i="80"/>
  <c r="CE134" i="80"/>
  <c r="CE139" i="80"/>
  <c r="CE140" i="80"/>
  <c r="CE144" i="80"/>
  <c r="CE148" i="80"/>
  <c r="CE152" i="80"/>
  <c r="CE156" i="80"/>
  <c r="CE160" i="80"/>
  <c r="CE164" i="80"/>
  <c r="CE168" i="80"/>
  <c r="CE172" i="80"/>
  <c r="CE179" i="80"/>
  <c r="CE182" i="80"/>
  <c r="CE187" i="80"/>
  <c r="CE191" i="80"/>
  <c r="CE195" i="80"/>
  <c r="CE199" i="80"/>
  <c r="CE203" i="80"/>
  <c r="CE221" i="80"/>
  <c r="CE209" i="80"/>
  <c r="CE213" i="80"/>
  <c r="CE218" i="80"/>
  <c r="CE223" i="80"/>
  <c r="CE227" i="80"/>
  <c r="CE63" i="80"/>
  <c r="CE59" i="80"/>
  <c r="CE55" i="80"/>
  <c r="CE51" i="80"/>
  <c r="CE47" i="80"/>
  <c r="CE43" i="80"/>
  <c r="CE39" i="80"/>
  <c r="CE35" i="80"/>
  <c r="CE31" i="80"/>
  <c r="CE27" i="80"/>
  <c r="CO68" i="80"/>
  <c r="CO63" i="80"/>
  <c r="CO62" i="80"/>
  <c r="CO61" i="80"/>
  <c r="CO55" i="80"/>
  <c r="CO54" i="80"/>
  <c r="CO53" i="80"/>
  <c r="CJ63" i="80"/>
  <c r="CJ59" i="80"/>
  <c r="CJ55" i="80"/>
  <c r="CJ51" i="80"/>
  <c r="CJ47" i="80"/>
  <c r="CJ43" i="80"/>
  <c r="CJ39" i="80"/>
  <c r="CJ35" i="80"/>
  <c r="CE68" i="80"/>
  <c r="CE72" i="80"/>
  <c r="CE76" i="80"/>
  <c r="BO87" i="80"/>
  <c r="BO103" i="80"/>
  <c r="CE120" i="80"/>
  <c r="CE78" i="80"/>
  <c r="CE82" i="80"/>
  <c r="CE86" i="80"/>
  <c r="CE90" i="80"/>
  <c r="CE94" i="80"/>
  <c r="CE98" i="80"/>
  <c r="CE102" i="80"/>
  <c r="CE106" i="80"/>
  <c r="CE110" i="80"/>
  <c r="CE114" i="80"/>
  <c r="CE118" i="80"/>
  <c r="CE123" i="80"/>
  <c r="CE127" i="80"/>
  <c r="CE131" i="80"/>
  <c r="CE135" i="80"/>
  <c r="CE180" i="80"/>
  <c r="CE141" i="80"/>
  <c r="CE145" i="80"/>
  <c r="CE149" i="80"/>
  <c r="CE153" i="80"/>
  <c r="CE157" i="80"/>
  <c r="CE161" i="80"/>
  <c r="CE165" i="80"/>
  <c r="CE169" i="80"/>
  <c r="CE173" i="80"/>
  <c r="CE178" i="80"/>
  <c r="CE183" i="80"/>
  <c r="CE188" i="80"/>
  <c r="CE192" i="80"/>
  <c r="CE196" i="80"/>
  <c r="CE200" i="80"/>
  <c r="CE204" i="80"/>
  <c r="CE206" i="80"/>
  <c r="CE210" i="80"/>
  <c r="CE214" i="80"/>
  <c r="CE222" i="80"/>
  <c r="CE224" i="80"/>
  <c r="BO227" i="80"/>
  <c r="CO67" i="80"/>
  <c r="CE64" i="80"/>
  <c r="CE60" i="80"/>
  <c r="CE56" i="80"/>
  <c r="CE52" i="80"/>
  <c r="CE48" i="80"/>
  <c r="CE44" i="80"/>
  <c r="CE40" i="80"/>
  <c r="CE36" i="80"/>
  <c r="CE32" i="80"/>
  <c r="CE28" i="80"/>
  <c r="CO225" i="80"/>
  <c r="BT71" i="80"/>
  <c r="BT66" i="80"/>
  <c r="BT65" i="80"/>
  <c r="BT58" i="80"/>
  <c r="BT57" i="80"/>
  <c r="CE69" i="80"/>
  <c r="CE73" i="80"/>
  <c r="BO70" i="80"/>
  <c r="BO91" i="80"/>
  <c r="BO107" i="80"/>
  <c r="CE121" i="80"/>
  <c r="CE79" i="80"/>
  <c r="CE83" i="80"/>
  <c r="CE87" i="80"/>
  <c r="CE91" i="80"/>
  <c r="CE95" i="80"/>
  <c r="CE99" i="80"/>
  <c r="CE103" i="80"/>
  <c r="CE107" i="80"/>
  <c r="CE111" i="80"/>
  <c r="CE115" i="80"/>
  <c r="CE119" i="80"/>
  <c r="CE124" i="80"/>
  <c r="CE128" i="80"/>
  <c r="CE132" i="80"/>
  <c r="CE136" i="80"/>
  <c r="CE176" i="80"/>
  <c r="CE142" i="80"/>
  <c r="CE146" i="80"/>
  <c r="CE150" i="80"/>
  <c r="CE154" i="80"/>
  <c r="CE158" i="80"/>
  <c r="CE162" i="80"/>
  <c r="CE166" i="80"/>
  <c r="CE170" i="80"/>
  <c r="CE174" i="80"/>
  <c r="CE186" i="80"/>
  <c r="CE184" i="80"/>
  <c r="CE189" i="80"/>
  <c r="CE193" i="80"/>
  <c r="CE197" i="80"/>
  <c r="CE201" i="80"/>
  <c r="CE205" i="80"/>
  <c r="CE207" i="80"/>
  <c r="CE211" i="80"/>
  <c r="CE215" i="80"/>
  <c r="CE219" i="80"/>
  <c r="CE225" i="80"/>
  <c r="CO71" i="80"/>
  <c r="CJ67" i="80"/>
  <c r="CE65" i="80"/>
  <c r="CE61" i="80"/>
  <c r="CE57" i="80"/>
  <c r="CE53" i="80"/>
  <c r="CE49" i="80"/>
  <c r="CE45" i="80"/>
  <c r="CE41" i="80"/>
  <c r="CE37" i="80"/>
  <c r="CE33" i="80"/>
  <c r="CI157" i="80"/>
  <c r="CI161" i="80"/>
  <c r="CI165" i="80"/>
  <c r="CI169" i="80"/>
  <c r="CI173" i="80"/>
  <c r="CI180" i="80"/>
  <c r="BS167" i="80"/>
  <c r="BS171" i="80"/>
  <c r="CI179" i="80"/>
  <c r="CI181" i="80"/>
  <c r="BS189" i="80"/>
  <c r="BS181" i="80"/>
  <c r="BS185" i="80"/>
  <c r="BS186" i="80"/>
  <c r="BS193" i="80"/>
  <c r="BS212" i="80"/>
  <c r="BS201" i="80"/>
  <c r="BS199" i="80"/>
  <c r="CI189" i="80"/>
  <c r="CI193" i="80"/>
  <c r="CI197" i="80"/>
  <c r="CI201" i="80"/>
  <c r="CI205" i="80"/>
  <c r="BS205" i="80"/>
  <c r="CI218" i="80"/>
  <c r="CI208" i="80"/>
  <c r="CI212" i="80"/>
  <c r="BS214" i="80"/>
  <c r="BS217" i="80"/>
  <c r="CI222" i="80"/>
  <c r="BS221" i="80"/>
  <c r="CI224" i="80"/>
  <c r="BS224" i="80"/>
  <c r="CI128" i="80"/>
  <c r="CI132" i="80"/>
  <c r="CI136" i="80"/>
  <c r="BS142" i="80"/>
  <c r="BS150" i="80"/>
  <c r="BS158" i="80"/>
  <c r="BS143" i="80"/>
  <c r="BS151" i="80"/>
  <c r="BS159" i="80"/>
  <c r="CI175" i="80"/>
  <c r="CI142" i="80"/>
  <c r="CI146" i="80"/>
  <c r="CI150" i="80"/>
  <c r="CI154" i="80"/>
  <c r="CI158" i="80"/>
  <c r="CI162" i="80"/>
  <c r="CI166" i="80"/>
  <c r="CI170" i="80"/>
  <c r="CI174" i="80"/>
  <c r="BS164" i="80"/>
  <c r="BS168" i="80"/>
  <c r="BS172" i="80"/>
  <c r="BS176" i="80"/>
  <c r="CI182" i="80"/>
  <c r="BS178" i="80"/>
  <c r="BS182" i="80"/>
  <c r="BS187" i="80"/>
  <c r="CI186" i="80"/>
  <c r="BS194" i="80"/>
  <c r="BS213" i="80"/>
  <c r="BS206" i="80"/>
  <c r="BS210" i="80"/>
  <c r="CI190" i="80"/>
  <c r="CI194" i="80"/>
  <c r="CI198" i="80"/>
  <c r="CI202" i="80"/>
  <c r="BS202" i="80"/>
  <c r="BS207" i="80"/>
  <c r="BS216" i="80"/>
  <c r="CI209" i="80"/>
  <c r="CI213" i="80"/>
  <c r="BS215" i="80"/>
  <c r="CI220" i="80"/>
  <c r="BS218" i="80"/>
  <c r="BS222" i="80"/>
  <c r="BS225" i="80"/>
  <c r="CI226" i="80"/>
  <c r="CM66" i="80"/>
  <c r="CI155" i="80"/>
  <c r="CI159" i="80"/>
  <c r="CI163" i="80"/>
  <c r="CI167" i="80"/>
  <c r="CI171" i="80"/>
  <c r="CI176" i="80"/>
  <c r="BS165" i="80"/>
  <c r="BS169" i="80"/>
  <c r="BS173" i="80"/>
  <c r="BS177" i="80"/>
  <c r="CI184" i="80"/>
  <c r="BS179" i="80"/>
  <c r="BS183" i="80"/>
  <c r="BS191" i="80"/>
  <c r="BS190" i="80"/>
  <c r="BS198" i="80"/>
  <c r="BS196" i="80"/>
  <c r="BS192" i="80"/>
  <c r="CI187" i="80"/>
  <c r="CI191" i="80"/>
  <c r="CI195" i="80"/>
  <c r="CI199" i="80"/>
  <c r="CI203" i="80"/>
  <c r="BS203" i="80"/>
  <c r="BS209" i="80"/>
  <c r="CI206" i="80"/>
  <c r="CI210" i="80"/>
  <c r="CI214" i="80"/>
  <c r="CI216" i="80"/>
  <c r="CI217" i="80"/>
  <c r="BS219" i="80"/>
  <c r="CI227" i="80"/>
  <c r="BT226" i="80"/>
  <c r="CF227" i="80"/>
  <c r="BZ120" i="80"/>
  <c r="BZ122" i="80"/>
  <c r="BZ73" i="80"/>
  <c r="BZ121" i="80"/>
  <c r="BZ82" i="80"/>
  <c r="BZ86" i="80"/>
  <c r="BZ90" i="80"/>
  <c r="BZ78" i="80"/>
  <c r="BZ100" i="80"/>
  <c r="BZ79" i="80"/>
  <c r="BZ83" i="80"/>
  <c r="BZ87" i="80"/>
  <c r="BZ91" i="80"/>
  <c r="BZ104" i="80"/>
  <c r="BZ139" i="80"/>
  <c r="BZ174" i="80"/>
  <c r="BZ179" i="80"/>
  <c r="BZ80" i="80"/>
  <c r="BZ84" i="80"/>
  <c r="BZ88" i="80"/>
  <c r="BZ92" i="80"/>
  <c r="BZ108" i="80"/>
  <c r="BZ77" i="80"/>
  <c r="BZ81" i="80"/>
  <c r="BZ85" i="80"/>
  <c r="BZ89" i="80"/>
  <c r="BZ96" i="80"/>
  <c r="BZ112" i="80"/>
  <c r="BZ134" i="80"/>
  <c r="BZ93" i="80"/>
  <c r="BZ97" i="80"/>
  <c r="BZ101" i="80"/>
  <c r="BZ105" i="80"/>
  <c r="BZ109" i="80"/>
  <c r="BZ113" i="80"/>
  <c r="BZ117" i="80"/>
  <c r="BZ197" i="80"/>
  <c r="BZ94" i="80"/>
  <c r="BZ98" i="80"/>
  <c r="BZ102" i="80"/>
  <c r="BZ106" i="80"/>
  <c r="BZ110" i="80"/>
  <c r="BZ114" i="80"/>
  <c r="BZ118" i="80"/>
  <c r="BZ126" i="80"/>
  <c r="BZ142" i="80"/>
  <c r="BZ95" i="80"/>
  <c r="BZ99" i="80"/>
  <c r="BZ103" i="80"/>
  <c r="BZ107" i="80"/>
  <c r="BZ111" i="80"/>
  <c r="BZ115" i="80"/>
  <c r="BZ119" i="80"/>
  <c r="BZ130" i="80"/>
  <c r="BZ158" i="80"/>
  <c r="BZ138" i="80"/>
  <c r="BZ123" i="80"/>
  <c r="BZ127" i="80"/>
  <c r="BZ131" i="80"/>
  <c r="BZ135" i="80"/>
  <c r="BZ146" i="80"/>
  <c r="BZ162" i="80"/>
  <c r="BZ183" i="80"/>
  <c r="BZ201" i="80"/>
  <c r="BZ207" i="80"/>
  <c r="BZ226" i="80"/>
  <c r="BZ137" i="80"/>
  <c r="BZ124" i="80"/>
  <c r="BZ128" i="80"/>
  <c r="BZ132" i="80"/>
  <c r="BZ136" i="80"/>
  <c r="BZ150" i="80"/>
  <c r="BZ166" i="80"/>
  <c r="BZ189" i="80"/>
  <c r="BZ205" i="80"/>
  <c r="BZ212" i="80"/>
  <c r="BZ125" i="80"/>
  <c r="BZ129" i="80"/>
  <c r="BZ133" i="80"/>
  <c r="BZ154" i="80"/>
  <c r="BZ170" i="80"/>
  <c r="BZ193" i="80"/>
  <c r="CK77" i="80"/>
  <c r="BU192" i="80"/>
  <c r="BZ176" i="80"/>
  <c r="BZ143" i="80"/>
  <c r="BZ147" i="80"/>
  <c r="BZ151" i="80"/>
  <c r="BZ155" i="80"/>
  <c r="BZ159" i="80"/>
  <c r="BZ163" i="80"/>
  <c r="BZ167" i="80"/>
  <c r="BZ171" i="80"/>
  <c r="BZ175" i="80"/>
  <c r="BZ180" i="80"/>
  <c r="BZ184" i="80"/>
  <c r="BZ190" i="80"/>
  <c r="BZ194" i="80"/>
  <c r="BZ198" i="80"/>
  <c r="BZ202" i="80"/>
  <c r="BZ208" i="80"/>
  <c r="BZ213" i="80"/>
  <c r="BZ221" i="80"/>
  <c r="BZ219" i="80"/>
  <c r="BZ223" i="80"/>
  <c r="BZ227" i="80"/>
  <c r="BO155" i="80"/>
  <c r="BO213" i="80"/>
  <c r="BO216" i="80"/>
  <c r="CK139" i="80"/>
  <c r="BZ177" i="80"/>
  <c r="BZ140" i="80"/>
  <c r="BZ144" i="80"/>
  <c r="BZ148" i="80"/>
  <c r="BZ152" i="80"/>
  <c r="BZ156" i="80"/>
  <c r="BZ160" i="80"/>
  <c r="BZ164" i="80"/>
  <c r="BZ168" i="80"/>
  <c r="BZ172" i="80"/>
  <c r="BZ185" i="80"/>
  <c r="BZ181" i="80"/>
  <c r="BZ187" i="80"/>
  <c r="BZ191" i="80"/>
  <c r="BZ195" i="80"/>
  <c r="BZ199" i="80"/>
  <c r="BZ203" i="80"/>
  <c r="BZ209" i="80"/>
  <c r="BZ215" i="80"/>
  <c r="BZ216" i="80"/>
  <c r="BZ218" i="80"/>
  <c r="BZ224" i="80"/>
  <c r="BO184" i="80"/>
  <c r="BZ141" i="80"/>
  <c r="BZ145" i="80"/>
  <c r="BZ149" i="80"/>
  <c r="BZ153" i="80"/>
  <c r="BZ157" i="80"/>
  <c r="BZ161" i="80"/>
  <c r="BZ165" i="80"/>
  <c r="BZ169" i="80"/>
  <c r="BZ173" i="80"/>
  <c r="BZ186" i="80"/>
  <c r="BZ178" i="80"/>
  <c r="BZ182" i="80"/>
  <c r="BZ188" i="80"/>
  <c r="BZ192" i="80"/>
  <c r="BZ196" i="80"/>
  <c r="BZ200" i="80"/>
  <c r="BZ204" i="80"/>
  <c r="BZ206" i="80"/>
  <c r="BZ211" i="80"/>
  <c r="BO201" i="80"/>
  <c r="BO206" i="80"/>
  <c r="BX227" i="80"/>
  <c r="BW133" i="80"/>
  <c r="BW140" i="80"/>
  <c r="BW139" i="80"/>
  <c r="BW211" i="80"/>
  <c r="BW121" i="80"/>
  <c r="BW137" i="80"/>
  <c r="BW144" i="80"/>
  <c r="BW155" i="80"/>
  <c r="BW178" i="80"/>
  <c r="BW199" i="80"/>
  <c r="CK108" i="80"/>
  <c r="BW125" i="80"/>
  <c r="BW154" i="80"/>
  <c r="BW163" i="80"/>
  <c r="BW167" i="80"/>
  <c r="BW182" i="80"/>
  <c r="BW188" i="80"/>
  <c r="BW206" i="80"/>
  <c r="BW208" i="80"/>
  <c r="CK121" i="80"/>
  <c r="BO133" i="80"/>
  <c r="BO154" i="80"/>
  <c r="BO193" i="80"/>
  <c r="CO90" i="80"/>
  <c r="CO81" i="80"/>
  <c r="CO95" i="80"/>
  <c r="CO126" i="80"/>
  <c r="BY99" i="80"/>
  <c r="BY140" i="80"/>
  <c r="BY127" i="80"/>
  <c r="CO158" i="80"/>
  <c r="CO153" i="80"/>
  <c r="BY175" i="80"/>
  <c r="BY185" i="80"/>
  <c r="CO199" i="80"/>
  <c r="CO218" i="80"/>
  <c r="BU73" i="80"/>
  <c r="CK73" i="80"/>
  <c r="CK123" i="80"/>
  <c r="CK135" i="80"/>
  <c r="BU155" i="80"/>
  <c r="CK218" i="80"/>
  <c r="BW221" i="80"/>
  <c r="BW224" i="80"/>
  <c r="BO121" i="80"/>
  <c r="BO140" i="80"/>
  <c r="BO151" i="80"/>
  <c r="BO162" i="80"/>
  <c r="BO167" i="80"/>
  <c r="BO191" i="80"/>
  <c r="BO204" i="80"/>
  <c r="BO221" i="80"/>
  <c r="CO92" i="80"/>
  <c r="CO85" i="80"/>
  <c r="CO103" i="80"/>
  <c r="CO110" i="80"/>
  <c r="BY107" i="80"/>
  <c r="BY151" i="80"/>
  <c r="BY135" i="80"/>
  <c r="BY148" i="80"/>
  <c r="CO163" i="80"/>
  <c r="CO182" i="80"/>
  <c r="CO204" i="80"/>
  <c r="CO213" i="80"/>
  <c r="CO217" i="80"/>
  <c r="CK86" i="80"/>
  <c r="BU85" i="80"/>
  <c r="BU99" i="80"/>
  <c r="CK157" i="80"/>
  <c r="BU165" i="80"/>
  <c r="CN83" i="80"/>
  <c r="BO125" i="80"/>
  <c r="BO144" i="80"/>
  <c r="BO161" i="80"/>
  <c r="BO171" i="80"/>
  <c r="BO180" i="80"/>
  <c r="BO195" i="80"/>
  <c r="BO209" i="80"/>
  <c r="BY69" i="80"/>
  <c r="CO100" i="80"/>
  <c r="BY81" i="80"/>
  <c r="CO105" i="80"/>
  <c r="CO115" i="80"/>
  <c r="BY115" i="80"/>
  <c r="CO134" i="80"/>
  <c r="BY168" i="80"/>
  <c r="BY164" i="80"/>
  <c r="CO167" i="80"/>
  <c r="CO191" i="80"/>
  <c r="BY198" i="80"/>
  <c r="CO212" i="80"/>
  <c r="CO223" i="80"/>
  <c r="CK91" i="80"/>
  <c r="CK100" i="80"/>
  <c r="BU110" i="80"/>
  <c r="BU126" i="80"/>
  <c r="CK176" i="80"/>
  <c r="CN85" i="80"/>
  <c r="BY78" i="80"/>
  <c r="CO102" i="80"/>
  <c r="CO93" i="80"/>
  <c r="CO80" i="80"/>
  <c r="BY91" i="80"/>
  <c r="CO117" i="80"/>
  <c r="BY119" i="80"/>
  <c r="CO146" i="80"/>
  <c r="CO141" i="80"/>
  <c r="CO172" i="80"/>
  <c r="BY192" i="80"/>
  <c r="CO200" i="80"/>
  <c r="BY213" i="80"/>
  <c r="BY34" i="80"/>
  <c r="BZ30" i="80"/>
  <c r="BZ38" i="80"/>
  <c r="BZ46" i="80"/>
  <c r="BZ54" i="80"/>
  <c r="BZ62" i="80"/>
  <c r="BZ28" i="80"/>
  <c r="BZ36" i="80"/>
  <c r="BZ44" i="80"/>
  <c r="BZ52" i="80"/>
  <c r="BZ60" i="80"/>
  <c r="BZ34" i="80"/>
  <c r="BZ42" i="80"/>
  <c r="BZ50" i="80"/>
  <c r="BZ58" i="80"/>
  <c r="BZ32" i="80"/>
  <c r="BZ40" i="80"/>
  <c r="BZ48" i="80"/>
  <c r="BZ56" i="80"/>
  <c r="BZ64" i="80"/>
  <c r="CH77" i="80"/>
  <c r="CH88" i="80"/>
  <c r="CH94" i="80"/>
  <c r="CH110" i="80"/>
  <c r="BR86" i="80"/>
  <c r="BR102" i="80"/>
  <c r="BR137" i="80"/>
  <c r="CH118" i="80"/>
  <c r="CH134" i="80"/>
  <c r="CH162" i="80"/>
  <c r="BR146" i="80"/>
  <c r="CH177" i="80"/>
  <c r="CH201" i="80"/>
  <c r="CH211" i="80"/>
  <c r="BR227" i="80"/>
  <c r="CH85" i="80"/>
  <c r="CH82" i="80"/>
  <c r="CH98" i="80"/>
  <c r="CH114" i="80"/>
  <c r="BR90" i="80"/>
  <c r="BR106" i="80"/>
  <c r="CH141" i="80"/>
  <c r="CH122" i="80"/>
  <c r="BR123" i="80"/>
  <c r="CH170" i="80"/>
  <c r="BR150" i="80"/>
  <c r="BR181" i="80"/>
  <c r="CH199" i="80"/>
  <c r="CH215" i="80"/>
  <c r="BR63" i="80"/>
  <c r="BZ210" i="80"/>
  <c r="BZ214" i="80"/>
  <c r="BZ220" i="80"/>
  <c r="BZ222" i="80"/>
  <c r="BZ225" i="80"/>
  <c r="CH69" i="80"/>
  <c r="BR69" i="80"/>
  <c r="BR118" i="80"/>
  <c r="CH102" i="80"/>
  <c r="BR78" i="80"/>
  <c r="BR94" i="80"/>
  <c r="BR110" i="80"/>
  <c r="CH145" i="80"/>
  <c r="CH126" i="80"/>
  <c r="BR127" i="80"/>
  <c r="CH165" i="80"/>
  <c r="BR162" i="80"/>
  <c r="CH184" i="80"/>
  <c r="BR192" i="80"/>
  <c r="BR66" i="80"/>
  <c r="CH224" i="80"/>
  <c r="BR211" i="80"/>
  <c r="BR204" i="80"/>
  <c r="BR188" i="80"/>
  <c r="CH193" i="80"/>
  <c r="CH180" i="80"/>
  <c r="BR174" i="80"/>
  <c r="BR158" i="80"/>
  <c r="BR142" i="80"/>
  <c r="CH159" i="80"/>
  <c r="CH222" i="80"/>
  <c r="BR207" i="80"/>
  <c r="BR200" i="80"/>
  <c r="CH202" i="80"/>
  <c r="CH186" i="80"/>
  <c r="CH188" i="80"/>
  <c r="BR170" i="80"/>
  <c r="BR154" i="80"/>
  <c r="CH172" i="80"/>
  <c r="CH151" i="80"/>
  <c r="BR131" i="80"/>
  <c r="CH73" i="80"/>
  <c r="BR73" i="80"/>
  <c r="BR122" i="80"/>
  <c r="CH106" i="80"/>
  <c r="BR82" i="80"/>
  <c r="BR98" i="80"/>
  <c r="BR114" i="80"/>
  <c r="CH158" i="80"/>
  <c r="CH130" i="80"/>
  <c r="BR135" i="80"/>
  <c r="CH137" i="80"/>
  <c r="BR166" i="80"/>
  <c r="CH203" i="80"/>
  <c r="BR196" i="80"/>
  <c r="CH220" i="80"/>
  <c r="BY76" i="80"/>
  <c r="BY79" i="80"/>
  <c r="CO76" i="80"/>
  <c r="CO124" i="80"/>
  <c r="CO108" i="80"/>
  <c r="CO114" i="80"/>
  <c r="CO122" i="80"/>
  <c r="BY98" i="80"/>
  <c r="BY106" i="80"/>
  <c r="BY114" i="80"/>
  <c r="CO129" i="80"/>
  <c r="CO139" i="80"/>
  <c r="BY147" i="80"/>
  <c r="CO132" i="80"/>
  <c r="BY118" i="80"/>
  <c r="BY126" i="80"/>
  <c r="BY134" i="80"/>
  <c r="BY153" i="80"/>
  <c r="CO144" i="80"/>
  <c r="CO154" i="80"/>
  <c r="BY171" i="80"/>
  <c r="BY162" i="80"/>
  <c r="BY139" i="80"/>
  <c r="CO149" i="80"/>
  <c r="CO161" i="80"/>
  <c r="CO165" i="80"/>
  <c r="CO171" i="80"/>
  <c r="CO185" i="80"/>
  <c r="CO181" i="80"/>
  <c r="BY187" i="80"/>
  <c r="CO187" i="80"/>
  <c r="BY182" i="80"/>
  <c r="CO198" i="80"/>
  <c r="CO193" i="80"/>
  <c r="CO208" i="80"/>
  <c r="CO192" i="80"/>
  <c r="CO210" i="80"/>
  <c r="CO211" i="80"/>
  <c r="BY210" i="80"/>
  <c r="BY217" i="80"/>
  <c r="CO220" i="80"/>
  <c r="BY223" i="80"/>
  <c r="CO227" i="80"/>
  <c r="BU70" i="80"/>
  <c r="CK80" i="80"/>
  <c r="BU84" i="80"/>
  <c r="CK101" i="80"/>
  <c r="CK87" i="80"/>
  <c r="BU79" i="80"/>
  <c r="CK94" i="80"/>
  <c r="CK119" i="80"/>
  <c r="CK116" i="80"/>
  <c r="BU95" i="80"/>
  <c r="BU107" i="80"/>
  <c r="CK120" i="80"/>
  <c r="CK131" i="80"/>
  <c r="CK146" i="80"/>
  <c r="BU125" i="80"/>
  <c r="BU134" i="80"/>
  <c r="BU145" i="80"/>
  <c r="CK154" i="80"/>
  <c r="CK168" i="80"/>
  <c r="CK195" i="80"/>
  <c r="CK211" i="80"/>
  <c r="BW226" i="80"/>
  <c r="BY72" i="80"/>
  <c r="BY84" i="80"/>
  <c r="CO94" i="80"/>
  <c r="CO77" i="80"/>
  <c r="CO87" i="80"/>
  <c r="BY87" i="80"/>
  <c r="CO97" i="80"/>
  <c r="CO74" i="80"/>
  <c r="CO82" i="80"/>
  <c r="CO106" i="80"/>
  <c r="CO111" i="80"/>
  <c r="CO116" i="80"/>
  <c r="BY94" i="80"/>
  <c r="BY102" i="80"/>
  <c r="BY110" i="80"/>
  <c r="CO123" i="80"/>
  <c r="CO118" i="80"/>
  <c r="BY143" i="80"/>
  <c r="CO130" i="80"/>
  <c r="CO135" i="80"/>
  <c r="BY122" i="80"/>
  <c r="BY130" i="80"/>
  <c r="CO137" i="80"/>
  <c r="BY172" i="80"/>
  <c r="CO150" i="80"/>
  <c r="CO160" i="80"/>
  <c r="BY154" i="80"/>
  <c r="BY174" i="80"/>
  <c r="CO145" i="80"/>
  <c r="CO155" i="80"/>
  <c r="BY165" i="80"/>
  <c r="CO168" i="80"/>
  <c r="CO173" i="80"/>
  <c r="CO178" i="80"/>
  <c r="CO186" i="80"/>
  <c r="CO194" i="80"/>
  <c r="BY178" i="80"/>
  <c r="CO190" i="80"/>
  <c r="BY188" i="80"/>
  <c r="BY199" i="80"/>
  <c r="CO201" i="80"/>
  <c r="BY200" i="80"/>
  <c r="CO215" i="80"/>
  <c r="CO214" i="80"/>
  <c r="BY214" i="80"/>
  <c r="BY218" i="80"/>
  <c r="CO221" i="80"/>
  <c r="BY224" i="80"/>
  <c r="BY225" i="80"/>
  <c r="BU74" i="80"/>
  <c r="CK89" i="80"/>
  <c r="CK93" i="80"/>
  <c r="CK79" i="80"/>
  <c r="CK74" i="80"/>
  <c r="BU87" i="80"/>
  <c r="CK102" i="80"/>
  <c r="CK109" i="80"/>
  <c r="BU91" i="80"/>
  <c r="BU102" i="80"/>
  <c r="BU111" i="80"/>
  <c r="CK128" i="80"/>
  <c r="CK141" i="80"/>
  <c r="BU118" i="80"/>
  <c r="BU130" i="80"/>
  <c r="CK153" i="80"/>
  <c r="BU161" i="80"/>
  <c r="BU144" i="80"/>
  <c r="BU176" i="80"/>
  <c r="BU203" i="80"/>
  <c r="BU32" i="80"/>
  <c r="CK220" i="80"/>
  <c r="BU220" i="80"/>
  <c r="CK210" i="80"/>
  <c r="BU204" i="80"/>
  <c r="CK203" i="80"/>
  <c r="CK191" i="80"/>
  <c r="BU187" i="80"/>
  <c r="CK193" i="80"/>
  <c r="BU175" i="80"/>
  <c r="CK175" i="80"/>
  <c r="CK167" i="80"/>
  <c r="BU158" i="80"/>
  <c r="BU142" i="80"/>
  <c r="CK162" i="80"/>
  <c r="BU174" i="80"/>
  <c r="BU153" i="80"/>
  <c r="BU167" i="80"/>
  <c r="CK138" i="80"/>
  <c r="BU129" i="80"/>
  <c r="BU121" i="80"/>
  <c r="CK145" i="80"/>
  <c r="CK134" i="80"/>
  <c r="CK126" i="80"/>
  <c r="BU114" i="80"/>
  <c r="BU106" i="80"/>
  <c r="BU98" i="80"/>
  <c r="CK129" i="80"/>
  <c r="CK112" i="80"/>
  <c r="CK227" i="80"/>
  <c r="BU223" i="80"/>
  <c r="CK216" i="80"/>
  <c r="CK207" i="80"/>
  <c r="CK201" i="80"/>
  <c r="BU195" i="80"/>
  <c r="BU186" i="80"/>
  <c r="BU182" i="80"/>
  <c r="CK185" i="80"/>
  <c r="CK180" i="80"/>
  <c r="CK172" i="80"/>
  <c r="BU172" i="80"/>
  <c r="BU152" i="80"/>
  <c r="BU138" i="80"/>
  <c r="CK156" i="80"/>
  <c r="BU163" i="80"/>
  <c r="BU147" i="80"/>
  <c r="CK161" i="80"/>
  <c r="BU221" i="80"/>
  <c r="BU214" i="80"/>
  <c r="CK212" i="80"/>
  <c r="CK196" i="80"/>
  <c r="CK192" i="80"/>
  <c r="CK199" i="80"/>
  <c r="BU178" i="80"/>
  <c r="BU190" i="80"/>
  <c r="CK179" i="80"/>
  <c r="CK171" i="80"/>
  <c r="BU168" i="80"/>
  <c r="BU150" i="80"/>
  <c r="BU137" i="80"/>
  <c r="BY73" i="80"/>
  <c r="BY86" i="80"/>
  <c r="CO98" i="80"/>
  <c r="CO79" i="80"/>
  <c r="BY88" i="80"/>
  <c r="CO89" i="80"/>
  <c r="CO101" i="80"/>
  <c r="CO75" i="80"/>
  <c r="CO84" i="80"/>
  <c r="CO107" i="80"/>
  <c r="CO112" i="80"/>
  <c r="CO121" i="80"/>
  <c r="BY95" i="80"/>
  <c r="BY103" i="80"/>
  <c r="BY111" i="80"/>
  <c r="CO125" i="80"/>
  <c r="CO138" i="80"/>
  <c r="BY144" i="80"/>
  <c r="CO131" i="80"/>
  <c r="CO136" i="80"/>
  <c r="BY123" i="80"/>
  <c r="BY131" i="80"/>
  <c r="BY155" i="80"/>
  <c r="CO142" i="80"/>
  <c r="CO152" i="80"/>
  <c r="CO162" i="80"/>
  <c r="BY156" i="80"/>
  <c r="CO177" i="80"/>
  <c r="CO147" i="80"/>
  <c r="CO157" i="80"/>
  <c r="CO176" i="80"/>
  <c r="CO169" i="80"/>
  <c r="CO175" i="80"/>
  <c r="CO179" i="80"/>
  <c r="BY191" i="80"/>
  <c r="CO183" i="80"/>
  <c r="BY181" i="80"/>
  <c r="CO197" i="80"/>
  <c r="BY190" i="80"/>
  <c r="CO205" i="80"/>
  <c r="CO206" i="80"/>
  <c r="CO203" i="80"/>
  <c r="CO207" i="80"/>
  <c r="BY209" i="80"/>
  <c r="CO216" i="80"/>
  <c r="CO219" i="80"/>
  <c r="CO224" i="80"/>
  <c r="BU69" i="80"/>
  <c r="CK78" i="80"/>
  <c r="BU82" i="80"/>
  <c r="CK99" i="80"/>
  <c r="CK85" i="80"/>
  <c r="BU77" i="80"/>
  <c r="CK92" i="80"/>
  <c r="CK118" i="80"/>
  <c r="CK113" i="80"/>
  <c r="BU94" i="80"/>
  <c r="BU103" i="80"/>
  <c r="BU115" i="80"/>
  <c r="CK130" i="80"/>
  <c r="CK142" i="80"/>
  <c r="BU122" i="80"/>
  <c r="BU133" i="80"/>
  <c r="BU171" i="80"/>
  <c r="CK148" i="80"/>
  <c r="BU160" i="80"/>
  <c r="BU196" i="80"/>
  <c r="CK206" i="80"/>
  <c r="BU34" i="80"/>
  <c r="BX81" i="80"/>
  <c r="BX93" i="80"/>
  <c r="BX103" i="80"/>
  <c r="CN73" i="80"/>
  <c r="CN80" i="80"/>
  <c r="BX74" i="80"/>
  <c r="BX84" i="80"/>
  <c r="BX98" i="80"/>
  <c r="CN88" i="80"/>
  <c r="CN94" i="80"/>
  <c r="CN99" i="80"/>
  <c r="CN104" i="80"/>
  <c r="CN110" i="80"/>
  <c r="CN115" i="80"/>
  <c r="BX107" i="80"/>
  <c r="BX113" i="80"/>
  <c r="BX123" i="80"/>
  <c r="BX118" i="80"/>
  <c r="BX128" i="80"/>
  <c r="CN124" i="80"/>
  <c r="CN129" i="80"/>
  <c r="CN135" i="80"/>
  <c r="BX131" i="80"/>
  <c r="BX136" i="80"/>
  <c r="CN141" i="80"/>
  <c r="CN146" i="80"/>
  <c r="BX139" i="80"/>
  <c r="CN139" i="80"/>
  <c r="BX148" i="80"/>
  <c r="BX158" i="80"/>
  <c r="CN153" i="80"/>
  <c r="CN163" i="80"/>
  <c r="BX149" i="80"/>
  <c r="BX161" i="80"/>
  <c r="BX168" i="80"/>
  <c r="BX173" i="80"/>
  <c r="CN164" i="80"/>
  <c r="CN169" i="80"/>
  <c r="CN174" i="80"/>
  <c r="BX183" i="80"/>
  <c r="CN180" i="80"/>
  <c r="CN192" i="80"/>
  <c r="CN193" i="80"/>
  <c r="CN188" i="80"/>
  <c r="CN187" i="80"/>
  <c r="BX210" i="80"/>
  <c r="CN201" i="80"/>
  <c r="BX200" i="80"/>
  <c r="CN213" i="80"/>
  <c r="BX199" i="80"/>
  <c r="CN209" i="80"/>
  <c r="CN205" i="80"/>
  <c r="CN214" i="80"/>
  <c r="CN217" i="80"/>
  <c r="CN225" i="80"/>
  <c r="CN77" i="80"/>
  <c r="BX88" i="80"/>
  <c r="BX83" i="80"/>
  <c r="BX95" i="80"/>
  <c r="CN69" i="80"/>
  <c r="CN74" i="80"/>
  <c r="CN82" i="80"/>
  <c r="BX76" i="80"/>
  <c r="BX86" i="80"/>
  <c r="BX100" i="80"/>
  <c r="CN90" i="80"/>
  <c r="CN95" i="80"/>
  <c r="CN100" i="80"/>
  <c r="CN106" i="80"/>
  <c r="CN111" i="80"/>
  <c r="CN116" i="80"/>
  <c r="BX109" i="80"/>
  <c r="BX114" i="80"/>
  <c r="BX125" i="80"/>
  <c r="BX119" i="80"/>
  <c r="CN120" i="80"/>
  <c r="CN125" i="80"/>
  <c r="CN131" i="80"/>
  <c r="CN136" i="80"/>
  <c r="BX132" i="80"/>
  <c r="CN137" i="80"/>
  <c r="CN142" i="80"/>
  <c r="CN147" i="80"/>
  <c r="CN162" i="80"/>
  <c r="BX140" i="80"/>
  <c r="BX150" i="80"/>
  <c r="BX162" i="80"/>
  <c r="CN155" i="80"/>
  <c r="BX141" i="80"/>
  <c r="BX153" i="80"/>
  <c r="BX163" i="80"/>
  <c r="BX169" i="80"/>
  <c r="BX176" i="80"/>
  <c r="CN165" i="80"/>
  <c r="CN170" i="80"/>
  <c r="CN176" i="80"/>
  <c r="BX187" i="80"/>
  <c r="CN181" i="80"/>
  <c r="BX184" i="80"/>
  <c r="CN185" i="80"/>
  <c r="BX189" i="80"/>
  <c r="BX194" i="80"/>
  <c r="BX191" i="80"/>
  <c r="BX205" i="80"/>
  <c r="BX202" i="80"/>
  <c r="BX192" i="80"/>
  <c r="BX203" i="80"/>
  <c r="CN211" i="80"/>
  <c r="BX214" i="80"/>
  <c r="CN215" i="80"/>
  <c r="CN218" i="80"/>
  <c r="CN227" i="80"/>
  <c r="CN81" i="80"/>
  <c r="BX90" i="80"/>
  <c r="BX85" i="80"/>
  <c r="BX99" i="80"/>
  <c r="CN70" i="80"/>
  <c r="CN75" i="80"/>
  <c r="CN86" i="80"/>
  <c r="BX78" i="80"/>
  <c r="BX92" i="80"/>
  <c r="BX104" i="80"/>
  <c r="CN91" i="80"/>
  <c r="CN96" i="80"/>
  <c r="CN102" i="80"/>
  <c r="CN107" i="80"/>
  <c r="CN112" i="80"/>
  <c r="BX121" i="80"/>
  <c r="BX110" i="80"/>
  <c r="BX115" i="80"/>
  <c r="BX129" i="80"/>
  <c r="CN119" i="80"/>
  <c r="CN121" i="80"/>
  <c r="CN127" i="80"/>
  <c r="CN132" i="80"/>
  <c r="CN152" i="80"/>
  <c r="BX134" i="80"/>
  <c r="CN150" i="80"/>
  <c r="CN143" i="80"/>
  <c r="CN156" i="80"/>
  <c r="BX175" i="80"/>
  <c r="BX142" i="80"/>
  <c r="BX154" i="80"/>
  <c r="BX164" i="80"/>
  <c r="CN157" i="80"/>
  <c r="BX145" i="80"/>
  <c r="BX155" i="80"/>
  <c r="BX165" i="80"/>
  <c r="BX171" i="80"/>
  <c r="BX177" i="80"/>
  <c r="CN166" i="80"/>
  <c r="CN172" i="80"/>
  <c r="CN177" i="80"/>
  <c r="CN196" i="80"/>
  <c r="CN183" i="80"/>
  <c r="BX185" i="80"/>
  <c r="BX186" i="80"/>
  <c r="BX206" i="80"/>
  <c r="CN195" i="80"/>
  <c r="CN191" i="80"/>
  <c r="BX196" i="80"/>
  <c r="BX208" i="80"/>
  <c r="CN194" i="80"/>
  <c r="CN207" i="80"/>
  <c r="BX213" i="80"/>
  <c r="BX215" i="80"/>
  <c r="BX217" i="80"/>
  <c r="CN221" i="80"/>
  <c r="BX226" i="80"/>
  <c r="BX77" i="80"/>
  <c r="BX91" i="80"/>
  <c r="BX101" i="80"/>
  <c r="CN71" i="80"/>
  <c r="CN78" i="80"/>
  <c r="BX89" i="80"/>
  <c r="BX80" i="80"/>
  <c r="BX96" i="80"/>
  <c r="BX106" i="80"/>
  <c r="CN92" i="80"/>
  <c r="CN98" i="80"/>
  <c r="CN103" i="80"/>
  <c r="CN108" i="80"/>
  <c r="CN114" i="80"/>
  <c r="BX122" i="80"/>
  <c r="BX111" i="80"/>
  <c r="BX117" i="80"/>
  <c r="CN117" i="80"/>
  <c r="BX124" i="80"/>
  <c r="CN123" i="80"/>
  <c r="CN128" i="80"/>
  <c r="CN133" i="80"/>
  <c r="BX130" i="80"/>
  <c r="BX135" i="80"/>
  <c r="CN158" i="80"/>
  <c r="CN145" i="80"/>
  <c r="BX138" i="80"/>
  <c r="CN175" i="80"/>
  <c r="BX146" i="80"/>
  <c r="BX156" i="80"/>
  <c r="CN149" i="80"/>
  <c r="CN161" i="80"/>
  <c r="BX147" i="80"/>
  <c r="BX157" i="80"/>
  <c r="BX167" i="80"/>
  <c r="BX172" i="80"/>
  <c r="BX178" i="80"/>
  <c r="CN168" i="80"/>
  <c r="CN173" i="80"/>
  <c r="BX181" i="80"/>
  <c r="CN179" i="80"/>
  <c r="CN184" i="80"/>
  <c r="BX190" i="80"/>
  <c r="BX188" i="80"/>
  <c r="BX198" i="80"/>
  <c r="BX197" i="80"/>
  <c r="CN208" i="80"/>
  <c r="CN199" i="80"/>
  <c r="CN210" i="80"/>
  <c r="CN198" i="80"/>
  <c r="BX209" i="80"/>
  <c r="CN202" i="80"/>
  <c r="BX216" i="80"/>
  <c r="BX221" i="80"/>
  <c r="CN222" i="80"/>
  <c r="CC229" i="80"/>
  <c r="CL70" i="80"/>
  <c r="BV72" i="80"/>
  <c r="CL84" i="80"/>
  <c r="BV119" i="80"/>
  <c r="CL98" i="80"/>
  <c r="CL114" i="80"/>
  <c r="BV82" i="80"/>
  <c r="BV94" i="80"/>
  <c r="BV102" i="80"/>
  <c r="BV110" i="80"/>
  <c r="BV114" i="80"/>
  <c r="CL118" i="80"/>
  <c r="CL126" i="80"/>
  <c r="CL134" i="80"/>
  <c r="BV130" i="80"/>
  <c r="CL143" i="80"/>
  <c r="CL159" i="80"/>
  <c r="CL137" i="80"/>
  <c r="CL150" i="80"/>
  <c r="CL169" i="80"/>
  <c r="BV146" i="80"/>
  <c r="BV158" i="80"/>
  <c r="BV166" i="80"/>
  <c r="BV174" i="80"/>
  <c r="BV182" i="80"/>
  <c r="CL192" i="80"/>
  <c r="CL180" i="80"/>
  <c r="CL194" i="80"/>
  <c r="AQ227" i="80"/>
  <c r="AQ226" i="80"/>
  <c r="AQ225" i="80"/>
  <c r="BG227" i="80"/>
  <c r="AA227" i="80" s="1"/>
  <c r="BG226" i="80"/>
  <c r="AA226" i="80" s="1"/>
  <c r="BG225" i="80"/>
  <c r="AA225" i="80" s="1"/>
  <c r="AQ224" i="80"/>
  <c r="AQ223" i="80"/>
  <c r="BG224" i="80"/>
  <c r="AA224" i="80" s="1"/>
  <c r="BG221" i="80"/>
  <c r="AA221" i="80" s="1"/>
  <c r="AQ221" i="80"/>
  <c r="BG217" i="80"/>
  <c r="AA217" i="80" s="1"/>
  <c r="BG220" i="80"/>
  <c r="AA220" i="80" s="1"/>
  <c r="AQ220" i="80"/>
  <c r="BG223" i="80"/>
  <c r="AA223" i="80" s="1"/>
  <c r="BG219" i="80"/>
  <c r="AA219" i="80" s="1"/>
  <c r="AQ219" i="80"/>
  <c r="BG222" i="80"/>
  <c r="AA222" i="80" s="1"/>
  <c r="AQ222" i="80"/>
  <c r="AQ217" i="80"/>
  <c r="BG218" i="80"/>
  <c r="AA218" i="80" s="1"/>
  <c r="AQ218" i="80"/>
  <c r="AQ215" i="80"/>
  <c r="AQ214" i="80"/>
  <c r="AQ213" i="80"/>
  <c r="BG216" i="80"/>
  <c r="AA216" i="80" s="1"/>
  <c r="AQ216" i="80"/>
  <c r="BG214" i="80"/>
  <c r="AA214" i="80" s="1"/>
  <c r="BG213" i="80"/>
  <c r="AA213" i="80" s="1"/>
  <c r="AQ211" i="80"/>
  <c r="AQ209" i="80"/>
  <c r="AQ207" i="80"/>
  <c r="BG215" i="80"/>
  <c r="AA215" i="80" s="1"/>
  <c r="BG212" i="80"/>
  <c r="AA212" i="80" s="1"/>
  <c r="BG210" i="80"/>
  <c r="AA210" i="80" s="1"/>
  <c r="BG208" i="80"/>
  <c r="AA208" i="80" s="1"/>
  <c r="AQ206" i="80"/>
  <c r="AQ205" i="80"/>
  <c r="BG204" i="80"/>
  <c r="AA204" i="80" s="1"/>
  <c r="BG199" i="80"/>
  <c r="AA199" i="80" s="1"/>
  <c r="AQ199" i="80"/>
  <c r="BG211" i="80"/>
  <c r="AA211" i="80" s="1"/>
  <c r="AQ210" i="80"/>
  <c r="BG207" i="80"/>
  <c r="AA207" i="80" s="1"/>
  <c r="AQ204" i="80"/>
  <c r="BG203" i="80"/>
  <c r="AA203" i="80" s="1"/>
  <c r="BG200" i="80"/>
  <c r="AA200" i="80" s="1"/>
  <c r="AQ200" i="80"/>
  <c r="BG206" i="80"/>
  <c r="AA206" i="80" s="1"/>
  <c r="AQ203" i="80"/>
  <c r="BG202" i="80"/>
  <c r="AA202" i="80" s="1"/>
  <c r="AQ202" i="80"/>
  <c r="BG209" i="80"/>
  <c r="AA209" i="80" s="1"/>
  <c r="AQ208" i="80"/>
  <c r="AQ201" i="80"/>
  <c r="AQ212" i="80"/>
  <c r="BG205" i="80"/>
  <c r="AA205" i="80" s="1"/>
  <c r="BG201" i="80"/>
  <c r="AA201" i="80" s="1"/>
  <c r="BG35" i="80"/>
  <c r="AA35" i="80" s="1"/>
  <c r="BG33" i="80"/>
  <c r="AA33" i="80" s="1"/>
  <c r="BG29" i="80"/>
  <c r="AA29" i="80" s="1"/>
  <c r="BG37" i="80"/>
  <c r="AA37" i="80" s="1"/>
  <c r="BG32" i="80"/>
  <c r="AA32" i="80" s="1"/>
  <c r="BG30" i="80"/>
  <c r="AA30" i="80" s="1"/>
  <c r="BG28" i="80"/>
  <c r="AA28" i="80" s="1"/>
  <c r="BG31" i="80"/>
  <c r="AA31" i="80" s="1"/>
  <c r="BG27" i="80"/>
  <c r="AA27" i="80" s="1"/>
  <c r="AQ37" i="80"/>
  <c r="AQ36" i="80"/>
  <c r="AQ35" i="80"/>
  <c r="AQ34" i="80"/>
  <c r="AQ33" i="80"/>
  <c r="AQ32" i="80"/>
  <c r="AQ31" i="80"/>
  <c r="AQ30" i="80"/>
  <c r="AQ29" i="80"/>
  <c r="AQ28" i="80"/>
  <c r="AQ27" i="80"/>
  <c r="BG36" i="80"/>
  <c r="AA36" i="80" s="1"/>
  <c r="BG34" i="80"/>
  <c r="AA34" i="80" s="1"/>
  <c r="BR65" i="80"/>
  <c r="BR57" i="80"/>
  <c r="BO65" i="80"/>
  <c r="BW60" i="80"/>
  <c r="BO59" i="80"/>
  <c r="BW54" i="80"/>
  <c r="BO53" i="80"/>
  <c r="BW48" i="80"/>
  <c r="BO47" i="80"/>
  <c r="BW46" i="80"/>
  <c r="BW44" i="80"/>
  <c r="BO43" i="80"/>
  <c r="BO41" i="80"/>
  <c r="BW40" i="80"/>
  <c r="BW38" i="80"/>
  <c r="BW36" i="80"/>
  <c r="BO32" i="80"/>
  <c r="BO28" i="80"/>
  <c r="CL71" i="80"/>
  <c r="BV69" i="80"/>
  <c r="CL86" i="80"/>
  <c r="CL81" i="80"/>
  <c r="CL95" i="80"/>
  <c r="CL107" i="80"/>
  <c r="CL115" i="80"/>
  <c r="BV87" i="80"/>
  <c r="BV99" i="80"/>
  <c r="BV111" i="80"/>
  <c r="CL119" i="80"/>
  <c r="CL131" i="80"/>
  <c r="BV127" i="80"/>
  <c r="CL168" i="80"/>
  <c r="CL153" i="80"/>
  <c r="CL138" i="80"/>
  <c r="CL160" i="80"/>
  <c r="BV143" i="80"/>
  <c r="BV155" i="80"/>
  <c r="BV167" i="80"/>
  <c r="BV179" i="80"/>
  <c r="CL195" i="80"/>
  <c r="CL199" i="80"/>
  <c r="CL197" i="80"/>
  <c r="BV197" i="80"/>
  <c r="CL212" i="80"/>
  <c r="BV213" i="80"/>
  <c r="BV221" i="80"/>
  <c r="BV225" i="80"/>
  <c r="CH70" i="80"/>
  <c r="CH87" i="80"/>
  <c r="CH90" i="80"/>
  <c r="CH91" i="80"/>
  <c r="CH103" i="80"/>
  <c r="CH115" i="80"/>
  <c r="BR87" i="80"/>
  <c r="BR99" i="80"/>
  <c r="BR107" i="80"/>
  <c r="BR115" i="80"/>
  <c r="CH148" i="80"/>
  <c r="CH127" i="80"/>
  <c r="BR124" i="80"/>
  <c r="BR136" i="80"/>
  <c r="CH153" i="80"/>
  <c r="CH138" i="80"/>
  <c r="BR147" i="80"/>
  <c r="BR155" i="80"/>
  <c r="BR167" i="80"/>
  <c r="BR178" i="80"/>
  <c r="CH181" i="80"/>
  <c r="CH187" i="80"/>
  <c r="CH205" i="80"/>
  <c r="BR197" i="80"/>
  <c r="CH212" i="80"/>
  <c r="BR212" i="80"/>
  <c r="CH218" i="80"/>
  <c r="CH225" i="80"/>
  <c r="BW79" i="80"/>
  <c r="BW87" i="80"/>
  <c r="BW70" i="80"/>
  <c r="BW80" i="80"/>
  <c r="BW100" i="80"/>
  <c r="BW108" i="80"/>
  <c r="BW112" i="80"/>
  <c r="BW116" i="80"/>
  <c r="BW119" i="80"/>
  <c r="BW122" i="80"/>
  <c r="BW158" i="80"/>
  <c r="BW162" i="80"/>
  <c r="BW157" i="80"/>
  <c r="BW164" i="80"/>
  <c r="BW187" i="80"/>
  <c r="BW192" i="80"/>
  <c r="BW209" i="80"/>
  <c r="BW227" i="80"/>
  <c r="BO78" i="80"/>
  <c r="BO86" i="80"/>
  <c r="BO71" i="80"/>
  <c r="BO81" i="80"/>
  <c r="BO96" i="80"/>
  <c r="BO104" i="80"/>
  <c r="BO108" i="80"/>
  <c r="BO112" i="80"/>
  <c r="BO116" i="80"/>
  <c r="BO119" i="80"/>
  <c r="BO164" i="80"/>
  <c r="BO172" i="80"/>
  <c r="BO176" i="80"/>
  <c r="BO186" i="80"/>
  <c r="BO185" i="80"/>
  <c r="BO192" i="80"/>
  <c r="BO214" i="80"/>
  <c r="BT70" i="80"/>
  <c r="BV62" i="80"/>
  <c r="BV60" i="80"/>
  <c r="BV56" i="80"/>
  <c r="BV48" i="80"/>
  <c r="BV46" i="80"/>
  <c r="BV36" i="80"/>
  <c r="BV30" i="80"/>
  <c r="BT73" i="80"/>
  <c r="BT69" i="80"/>
  <c r="CJ68" i="80"/>
  <c r="CG66" i="80"/>
  <c r="BP65" i="80"/>
  <c r="BT64" i="80"/>
  <c r="CG62" i="80"/>
  <c r="BP61" i="80"/>
  <c r="BT60" i="80"/>
  <c r="CG58" i="80"/>
  <c r="BP57" i="80"/>
  <c r="BT56" i="80"/>
  <c r="CG54" i="80"/>
  <c r="BP53" i="80"/>
  <c r="BT52" i="80"/>
  <c r="BP73" i="80"/>
  <c r="BP71" i="80"/>
  <c r="BP69" i="80"/>
  <c r="CH68" i="80"/>
  <c r="CF67" i="80"/>
  <c r="CJ66" i="80"/>
  <c r="CJ64" i="80"/>
  <c r="CJ62" i="80"/>
  <c r="CJ60" i="80"/>
  <c r="CJ58" i="80"/>
  <c r="CJ56" i="80"/>
  <c r="CJ54" i="80"/>
  <c r="CJ52" i="80"/>
  <c r="CJ50" i="80"/>
  <c r="CJ48" i="80"/>
  <c r="CJ46" i="80"/>
  <c r="CJ44" i="80"/>
  <c r="CJ42" i="80"/>
  <c r="CJ40" i="80"/>
  <c r="CJ38" i="80"/>
  <c r="CJ36" i="80"/>
  <c r="CJ34" i="80"/>
  <c r="BO33" i="80"/>
  <c r="BW31" i="80"/>
  <c r="BO29" i="80"/>
  <c r="DX227" i="80"/>
  <c r="DX226" i="80"/>
  <c r="DX225" i="80"/>
  <c r="DX224" i="80"/>
  <c r="DX223" i="80"/>
  <c r="DX222" i="80"/>
  <c r="DX219" i="80"/>
  <c r="DX218" i="80"/>
  <c r="DX221" i="80"/>
  <c r="DX217" i="80"/>
  <c r="DX216" i="80"/>
  <c r="DX215" i="80"/>
  <c r="DX214" i="80"/>
  <c r="DX213" i="80"/>
  <c r="DX212" i="80"/>
  <c r="DX211" i="80"/>
  <c r="DX210" i="80"/>
  <c r="DX209" i="80"/>
  <c r="DX208" i="80"/>
  <c r="DX207" i="80"/>
  <c r="DX206" i="80"/>
  <c r="DX220" i="80"/>
  <c r="DX205" i="80"/>
  <c r="DX201" i="80"/>
  <c r="DX200" i="80"/>
  <c r="DX196" i="80"/>
  <c r="DX204" i="80"/>
  <c r="DX197" i="80"/>
  <c r="DX203" i="80"/>
  <c r="DX199" i="80"/>
  <c r="DX198" i="80"/>
  <c r="DX202" i="80"/>
  <c r="DX193" i="80"/>
  <c r="DX190" i="80"/>
  <c r="DX188" i="80"/>
  <c r="DX186" i="80"/>
  <c r="DX185" i="80"/>
  <c r="DX195" i="80"/>
  <c r="DX192" i="80"/>
  <c r="DX184" i="80"/>
  <c r="DX183" i="80"/>
  <c r="DX182" i="80"/>
  <c r="DX181" i="80"/>
  <c r="DX180" i="80"/>
  <c r="DX179" i="80"/>
  <c r="DX178" i="80"/>
  <c r="DX187" i="80"/>
  <c r="DX194" i="80"/>
  <c r="DX191" i="80"/>
  <c r="DX189" i="80"/>
  <c r="DX177" i="80"/>
  <c r="DX176" i="80"/>
  <c r="DX175" i="80"/>
  <c r="DX174" i="80"/>
  <c r="DX172" i="80"/>
  <c r="DX168" i="80"/>
  <c r="DX164" i="80"/>
  <c r="DX138" i="80"/>
  <c r="DX137" i="80"/>
  <c r="DX173" i="80"/>
  <c r="DX169" i="80"/>
  <c r="DX165" i="80"/>
  <c r="DX162" i="80"/>
  <c r="DX160" i="80"/>
  <c r="DX158" i="80"/>
  <c r="DX156" i="80"/>
  <c r="DX154" i="80"/>
  <c r="DX152" i="80"/>
  <c r="DX150" i="80"/>
  <c r="DX148" i="80"/>
  <c r="DX170" i="80"/>
  <c r="DX166" i="80"/>
  <c r="DX163" i="80"/>
  <c r="DX171" i="80"/>
  <c r="DX167" i="80"/>
  <c r="DX161" i="80"/>
  <c r="DX155" i="80"/>
  <c r="DX147" i="80"/>
  <c r="DX157" i="80"/>
  <c r="DX149" i="80"/>
  <c r="DX136" i="80"/>
  <c r="DX135" i="80"/>
  <c r="DX134" i="80"/>
  <c r="DX133" i="80"/>
  <c r="DX132" i="80"/>
  <c r="DX131" i="80"/>
  <c r="DX130" i="80"/>
  <c r="DX129" i="80"/>
  <c r="DX128" i="80"/>
  <c r="DX127" i="80"/>
  <c r="DX126" i="80"/>
  <c r="DX125" i="80"/>
  <c r="DX124" i="80"/>
  <c r="DX123" i="80"/>
  <c r="DX122" i="80"/>
  <c r="DX121" i="80"/>
  <c r="DX120" i="80"/>
  <c r="DX119" i="80"/>
  <c r="DX118" i="80"/>
  <c r="DX117" i="80"/>
  <c r="DX159" i="80"/>
  <c r="DX151" i="80"/>
  <c r="DX153" i="80"/>
  <c r="DX146" i="80"/>
  <c r="DX145" i="80"/>
  <c r="DX144" i="80"/>
  <c r="DX143" i="80"/>
  <c r="DX142" i="80"/>
  <c r="DX141" i="80"/>
  <c r="DX140" i="80"/>
  <c r="DX139" i="80"/>
  <c r="DX116" i="80"/>
  <c r="DX115" i="80"/>
  <c r="DX114" i="80"/>
  <c r="DX113" i="80"/>
  <c r="DX112" i="80"/>
  <c r="DX111" i="80"/>
  <c r="DX110" i="80"/>
  <c r="DX109" i="80"/>
  <c r="DX108" i="80"/>
  <c r="DX107" i="80"/>
  <c r="DX106" i="80"/>
  <c r="DX105" i="80"/>
  <c r="DX104" i="80"/>
  <c r="DX103" i="80"/>
  <c r="DX102" i="80"/>
  <c r="DX101" i="80"/>
  <c r="DX100" i="80"/>
  <c r="DX99" i="80"/>
  <c r="DX98" i="80"/>
  <c r="DX97" i="80"/>
  <c r="DX96" i="80"/>
  <c r="DX95" i="80"/>
  <c r="DX94" i="80"/>
  <c r="DX93" i="80"/>
  <c r="DX92" i="80"/>
  <c r="DX91" i="80"/>
  <c r="DX90" i="80"/>
  <c r="DX88" i="80"/>
  <c r="DX87" i="80"/>
  <c r="DX85" i="80"/>
  <c r="DX83" i="80"/>
  <c r="DX81" i="80"/>
  <c r="DX79" i="80"/>
  <c r="DX77" i="80"/>
  <c r="DX89" i="80"/>
  <c r="DX86" i="80"/>
  <c r="DX84" i="80"/>
  <c r="DX82" i="80"/>
  <c r="DX80" i="80"/>
  <c r="DX78" i="80"/>
  <c r="DX76" i="80"/>
  <c r="DX75" i="80"/>
  <c r="DX74" i="80"/>
  <c r="DX73" i="80"/>
  <c r="DX72" i="80"/>
  <c r="DX71" i="80"/>
  <c r="DX70" i="80"/>
  <c r="DX69" i="80"/>
  <c r="DX67" i="80"/>
  <c r="DX68" i="80"/>
  <c r="DX66" i="80"/>
  <c r="DX65" i="80"/>
  <c r="DX64" i="80"/>
  <c r="DX63" i="80"/>
  <c r="DX62" i="80"/>
  <c r="DX61" i="80"/>
  <c r="DX60" i="80"/>
  <c r="DX59" i="80"/>
  <c r="DX58" i="80"/>
  <c r="DX57" i="80"/>
  <c r="DX56" i="80"/>
  <c r="DX55" i="80"/>
  <c r="DX54" i="80"/>
  <c r="DX53" i="80"/>
  <c r="DX52" i="80"/>
  <c r="DX51" i="80"/>
  <c r="DX50" i="80"/>
  <c r="DX49" i="80"/>
  <c r="DX48" i="80"/>
  <c r="DX47" i="80"/>
  <c r="DX46" i="80"/>
  <c r="DX45" i="80"/>
  <c r="DX44" i="80"/>
  <c r="DX43" i="80"/>
  <c r="DX42" i="80"/>
  <c r="DX41" i="80"/>
  <c r="DX40" i="80"/>
  <c r="DX39" i="80"/>
  <c r="DX38" i="80"/>
  <c r="DX37" i="80"/>
  <c r="DX36" i="80"/>
  <c r="DX35" i="80"/>
  <c r="DX34" i="80"/>
  <c r="DX33" i="80"/>
  <c r="DX32" i="80"/>
  <c r="DX31" i="80"/>
  <c r="DX30" i="80"/>
  <c r="DX29" i="80"/>
  <c r="DX28" i="80"/>
  <c r="DX27" i="80"/>
  <c r="BO27" i="80"/>
  <c r="AT227" i="80"/>
  <c r="AT226" i="80"/>
  <c r="BJ227" i="80"/>
  <c r="AD227" i="80" s="1"/>
  <c r="BJ226" i="80"/>
  <c r="AD226" i="80" s="1"/>
  <c r="BJ225" i="80"/>
  <c r="AD225" i="80" s="1"/>
  <c r="BJ224" i="80"/>
  <c r="AD224" i="80" s="1"/>
  <c r="BJ223" i="80"/>
  <c r="AD223" i="80" s="1"/>
  <c r="AT225" i="80"/>
  <c r="BJ222" i="80"/>
  <c r="AD222" i="80" s="1"/>
  <c r="BJ221" i="80"/>
  <c r="AD221" i="80" s="1"/>
  <c r="BJ220" i="80"/>
  <c r="AD220" i="80" s="1"/>
  <c r="BJ219" i="80"/>
  <c r="AD219" i="80" s="1"/>
  <c r="BJ218" i="80"/>
  <c r="AD218" i="80" s="1"/>
  <c r="AT223" i="80"/>
  <c r="AT219" i="80"/>
  <c r="AT217" i="80"/>
  <c r="AT222" i="80"/>
  <c r="AT218" i="80"/>
  <c r="BJ217" i="80"/>
  <c r="AD217" i="80" s="1"/>
  <c r="AT221" i="80"/>
  <c r="BJ215" i="80"/>
  <c r="AD215" i="80" s="1"/>
  <c r="BJ214" i="80"/>
  <c r="AD214" i="80" s="1"/>
  <c r="AT224" i="80"/>
  <c r="BJ216" i="80"/>
  <c r="AD216" i="80" s="1"/>
  <c r="AT216" i="80"/>
  <c r="AT220" i="80"/>
  <c r="BJ213" i="80"/>
  <c r="AD213" i="80" s="1"/>
  <c r="AT213" i="80"/>
  <c r="BJ212" i="80"/>
  <c r="AD212" i="80" s="1"/>
  <c r="AT212" i="80"/>
  <c r="BJ211" i="80"/>
  <c r="AD211" i="80" s="1"/>
  <c r="AT211" i="80"/>
  <c r="BJ210" i="80"/>
  <c r="AD210" i="80" s="1"/>
  <c r="AT210" i="80"/>
  <c r="BJ209" i="80"/>
  <c r="AD209" i="80" s="1"/>
  <c r="AT209" i="80"/>
  <c r="BJ208" i="80"/>
  <c r="AD208" i="80" s="1"/>
  <c r="AT208" i="80"/>
  <c r="BJ207" i="80"/>
  <c r="AD207" i="80" s="1"/>
  <c r="AT207" i="80"/>
  <c r="BJ205" i="80"/>
  <c r="AD205" i="80" s="1"/>
  <c r="BJ204" i="80"/>
  <c r="AD204" i="80" s="1"/>
  <c r="BJ203" i="80"/>
  <c r="AD203" i="80" s="1"/>
  <c r="BJ202" i="80"/>
  <c r="AD202" i="80" s="1"/>
  <c r="AT215" i="80"/>
  <c r="AT214" i="80"/>
  <c r="BJ206" i="80"/>
  <c r="AD206" i="80" s="1"/>
  <c r="AT206" i="80"/>
  <c r="AT204" i="80"/>
  <c r="AT202" i="80"/>
  <c r="AT203" i="80"/>
  <c r="AT205" i="80"/>
  <c r="AT37" i="80"/>
  <c r="AT35" i="80"/>
  <c r="AT34" i="80"/>
  <c r="AT31" i="80"/>
  <c r="BJ37" i="80"/>
  <c r="AD37" i="80" s="1"/>
  <c r="BJ36" i="80"/>
  <c r="AD36" i="80" s="1"/>
  <c r="BJ35" i="80"/>
  <c r="AD35" i="80" s="1"/>
  <c r="BJ34" i="80"/>
  <c r="AD34" i="80" s="1"/>
  <c r="BJ33" i="80"/>
  <c r="AD33" i="80" s="1"/>
  <c r="BJ32" i="80"/>
  <c r="AD32" i="80" s="1"/>
  <c r="BJ31" i="80"/>
  <c r="AD31" i="80" s="1"/>
  <c r="BJ30" i="80"/>
  <c r="AD30" i="80" s="1"/>
  <c r="BJ29" i="80"/>
  <c r="AD29" i="80" s="1"/>
  <c r="BJ28" i="80"/>
  <c r="AD28" i="80" s="1"/>
  <c r="BJ27" i="80"/>
  <c r="AD27" i="80" s="1"/>
  <c r="AT36" i="80"/>
  <c r="AT33" i="80"/>
  <c r="AT32" i="80"/>
  <c r="AT30" i="80"/>
  <c r="AT28" i="80"/>
  <c r="AT27" i="80"/>
  <c r="AT29" i="80"/>
  <c r="CL72" i="80"/>
  <c r="CL76" i="80"/>
  <c r="BV70" i="80"/>
  <c r="BV74" i="80"/>
  <c r="CL80" i="80"/>
  <c r="CL89" i="80"/>
  <c r="CL83" i="80"/>
  <c r="CL90" i="80"/>
  <c r="CL92" i="80"/>
  <c r="CL96" i="80"/>
  <c r="CL100" i="80"/>
  <c r="CL104" i="80"/>
  <c r="CL108" i="80"/>
  <c r="CL112" i="80"/>
  <c r="CL116" i="80"/>
  <c r="BV80" i="80"/>
  <c r="BV84" i="80"/>
  <c r="BV88" i="80"/>
  <c r="BV92" i="80"/>
  <c r="BV96" i="80"/>
  <c r="BV100" i="80"/>
  <c r="BV104" i="80"/>
  <c r="BV108" i="80"/>
  <c r="BV112" i="80"/>
  <c r="BV116" i="80"/>
  <c r="BV122" i="80"/>
  <c r="CL120" i="80"/>
  <c r="CL124" i="80"/>
  <c r="CL128" i="80"/>
  <c r="CL132" i="80"/>
  <c r="CL136" i="80"/>
  <c r="BV124" i="80"/>
  <c r="BV128" i="80"/>
  <c r="BV132" i="80"/>
  <c r="BV136" i="80"/>
  <c r="CL172" i="80"/>
  <c r="CL147" i="80"/>
  <c r="CL155" i="80"/>
  <c r="CL163" i="80"/>
  <c r="CL170" i="80"/>
  <c r="CL139" i="80"/>
  <c r="CL146" i="80"/>
  <c r="CL154" i="80"/>
  <c r="CL162" i="80"/>
  <c r="BV140" i="80"/>
  <c r="BV144" i="80"/>
  <c r="BV148" i="80"/>
  <c r="BV152" i="80"/>
  <c r="BV156" i="80"/>
  <c r="BV160" i="80"/>
  <c r="BV164" i="80"/>
  <c r="BV168" i="80"/>
  <c r="BV172" i="80"/>
  <c r="BV176" i="80"/>
  <c r="BV180" i="80"/>
  <c r="CL175" i="80"/>
  <c r="BV185" i="80"/>
  <c r="BV186" i="80"/>
  <c r="CL178" i="80"/>
  <c r="CL182" i="80"/>
  <c r="CL200" i="80"/>
  <c r="CL201" i="80"/>
  <c r="CL207" i="80"/>
  <c r="CL209" i="80"/>
  <c r="CL204" i="80"/>
  <c r="BV190" i="80"/>
  <c r="BV194" i="80"/>
  <c r="BV198" i="80"/>
  <c r="BV202" i="80"/>
  <c r="CL206" i="80"/>
  <c r="CL213" i="80"/>
  <c r="BV206" i="80"/>
  <c r="BV210" i="80"/>
  <c r="BV214" i="80"/>
  <c r="CL220" i="80"/>
  <c r="BV220" i="80"/>
  <c r="BV218" i="80"/>
  <c r="CL223" i="80"/>
  <c r="CL225" i="80"/>
  <c r="CL227" i="80"/>
  <c r="CH71" i="80"/>
  <c r="CH75" i="80"/>
  <c r="CH81" i="80"/>
  <c r="BR67" i="80"/>
  <c r="BR71" i="80"/>
  <c r="BR75" i="80"/>
  <c r="CH78" i="80"/>
  <c r="CH86" i="80"/>
  <c r="BR120" i="80"/>
  <c r="CH92" i="80"/>
  <c r="CH96" i="80"/>
  <c r="CH100" i="80"/>
  <c r="CH104" i="80"/>
  <c r="CH108" i="80"/>
  <c r="CH112" i="80"/>
  <c r="CH116" i="80"/>
  <c r="BR80" i="80"/>
  <c r="BR84" i="80"/>
  <c r="BR88" i="80"/>
  <c r="BR92" i="80"/>
  <c r="BR96" i="80"/>
  <c r="BR100" i="80"/>
  <c r="BR104" i="80"/>
  <c r="BR108" i="80"/>
  <c r="BR112" i="80"/>
  <c r="BR116" i="80"/>
  <c r="BR139" i="80"/>
  <c r="CH143" i="80"/>
  <c r="CH147" i="80"/>
  <c r="CH156" i="80"/>
  <c r="CH120" i="80"/>
  <c r="CH124" i="80"/>
  <c r="CH128" i="80"/>
  <c r="CH132" i="80"/>
  <c r="CH136" i="80"/>
  <c r="BR125" i="80"/>
  <c r="BR129" i="80"/>
  <c r="BR133" i="80"/>
  <c r="CH152" i="80"/>
  <c r="CH171" i="80"/>
  <c r="BR177" i="80"/>
  <c r="CH155" i="80"/>
  <c r="CH163" i="80"/>
  <c r="CH173" i="80"/>
  <c r="CH139" i="80"/>
  <c r="BR140" i="80"/>
  <c r="BR144" i="80"/>
  <c r="BR148" i="80"/>
  <c r="BR152" i="80"/>
  <c r="BR156" i="80"/>
  <c r="BR160" i="80"/>
  <c r="BR164" i="80"/>
  <c r="BR168" i="80"/>
  <c r="BR172" i="80"/>
  <c r="CH175" i="80"/>
  <c r="BR179" i="80"/>
  <c r="BR183" i="80"/>
  <c r="CH178" i="80"/>
  <c r="CH182" i="80"/>
  <c r="CH191" i="80"/>
  <c r="CH197" i="80"/>
  <c r="CH189" i="80"/>
  <c r="CH216" i="80"/>
  <c r="CH210" i="80"/>
  <c r="CH194" i="80"/>
  <c r="CH208" i="80"/>
  <c r="BR190" i="80"/>
  <c r="BR194" i="80"/>
  <c r="BR198" i="80"/>
  <c r="BR202" i="80"/>
  <c r="CH207" i="80"/>
  <c r="CH213" i="80"/>
  <c r="BR222" i="80"/>
  <c r="BR209" i="80"/>
  <c r="BR213" i="80"/>
  <c r="BR217" i="80"/>
  <c r="BR220" i="80"/>
  <c r="BR221" i="80"/>
  <c r="BR223" i="80"/>
  <c r="CH226" i="80"/>
  <c r="BW81" i="80"/>
  <c r="BW71" i="80"/>
  <c r="BW75" i="80"/>
  <c r="BW82" i="80"/>
  <c r="BW89" i="80"/>
  <c r="BW93" i="80"/>
  <c r="BW97" i="80"/>
  <c r="BW101" i="80"/>
  <c r="BW105" i="80"/>
  <c r="BW109" i="80"/>
  <c r="BW113" i="80"/>
  <c r="BW117" i="80"/>
  <c r="BW123" i="80"/>
  <c r="BW127" i="80"/>
  <c r="BW131" i="80"/>
  <c r="BW135" i="80"/>
  <c r="BW152" i="80"/>
  <c r="BW148" i="80"/>
  <c r="BW142" i="80"/>
  <c r="BW146" i="80"/>
  <c r="BW151" i="80"/>
  <c r="BW159" i="80"/>
  <c r="BW165" i="80"/>
  <c r="BW169" i="80"/>
  <c r="BW173" i="80"/>
  <c r="BW177" i="80"/>
  <c r="BW180" i="80"/>
  <c r="BW184" i="80"/>
  <c r="BW186" i="80"/>
  <c r="BW207" i="80"/>
  <c r="BW189" i="80"/>
  <c r="BW200" i="80"/>
  <c r="BW194" i="80"/>
  <c r="BW204" i="80"/>
  <c r="BW212" i="80"/>
  <c r="BW219" i="80"/>
  <c r="BW225" i="80"/>
  <c r="BO80" i="80"/>
  <c r="BO72" i="80"/>
  <c r="BO76" i="80"/>
  <c r="BO83" i="80"/>
  <c r="BO89" i="80"/>
  <c r="BO93" i="80"/>
  <c r="BO97" i="80"/>
  <c r="BO101" i="80"/>
  <c r="BO105" i="80"/>
  <c r="BO109" i="80"/>
  <c r="BO113" i="80"/>
  <c r="BO117" i="80"/>
  <c r="BO123" i="80"/>
  <c r="BO127" i="80"/>
  <c r="BO131" i="80"/>
  <c r="BO135" i="80"/>
  <c r="BO142" i="80"/>
  <c r="BO146" i="80"/>
  <c r="BO137" i="80"/>
  <c r="BO149" i="80"/>
  <c r="BO138" i="80"/>
  <c r="BO150" i="80"/>
  <c r="BO158" i="80"/>
  <c r="BO175" i="80"/>
  <c r="BO165" i="80"/>
  <c r="BO169" i="80"/>
  <c r="BO173" i="80"/>
  <c r="BO177" i="80"/>
  <c r="BO178" i="80"/>
  <c r="BO182" i="80"/>
  <c r="BO194" i="80"/>
  <c r="BO188" i="80"/>
  <c r="BO198" i="80"/>
  <c r="BO196" i="80"/>
  <c r="BO202" i="80"/>
  <c r="BO207" i="80"/>
  <c r="BO211" i="80"/>
  <c r="BO215" i="80"/>
  <c r="BO217" i="80"/>
  <c r="BO219" i="80"/>
  <c r="BO225" i="80"/>
  <c r="BO226" i="80"/>
  <c r="CG72" i="80"/>
  <c r="CG68" i="80"/>
  <c r="BV66" i="80"/>
  <c r="BZ65" i="80"/>
  <c r="BR64" i="80"/>
  <c r="BZ63" i="80"/>
  <c r="BR62" i="80"/>
  <c r="BZ61" i="80"/>
  <c r="BR60" i="80"/>
  <c r="BZ59" i="80"/>
  <c r="BR58" i="80"/>
  <c r="BZ57" i="80"/>
  <c r="BR56" i="80"/>
  <c r="BZ55" i="80"/>
  <c r="BR54" i="80"/>
  <c r="BZ53" i="80"/>
  <c r="BR52" i="80"/>
  <c r="BZ51" i="80"/>
  <c r="BR50" i="80"/>
  <c r="BZ49" i="80"/>
  <c r="BR48" i="80"/>
  <c r="BZ47" i="80"/>
  <c r="BR46" i="80"/>
  <c r="BZ45" i="80"/>
  <c r="BR44" i="80"/>
  <c r="BZ43" i="80"/>
  <c r="BR42" i="80"/>
  <c r="BZ41" i="80"/>
  <c r="BR40" i="80"/>
  <c r="BZ39" i="80"/>
  <c r="BR38" i="80"/>
  <c r="BZ37" i="80"/>
  <c r="BR36" i="80"/>
  <c r="BZ35" i="80"/>
  <c r="BR34" i="80"/>
  <c r="BZ33" i="80"/>
  <c r="BR32" i="80"/>
  <c r="BZ31" i="80"/>
  <c r="BR30" i="80"/>
  <c r="BZ29" i="80"/>
  <c r="BR28" i="80"/>
  <c r="CQ229" i="80"/>
  <c r="CQ228" i="80"/>
  <c r="BZ27" i="80"/>
  <c r="CO50" i="80"/>
  <c r="CO49" i="80"/>
  <c r="CO46" i="80"/>
  <c r="CO45" i="80"/>
  <c r="CO44" i="80"/>
  <c r="CO41" i="80"/>
  <c r="CO40" i="80"/>
  <c r="CO35" i="80"/>
  <c r="CO34" i="80"/>
  <c r="CO32" i="80"/>
  <c r="CO30" i="80"/>
  <c r="CO39" i="80"/>
  <c r="CO33" i="80"/>
  <c r="CO31" i="80"/>
  <c r="CO29" i="80"/>
  <c r="CO38" i="80"/>
  <c r="CO37" i="80"/>
  <c r="CO28" i="80"/>
  <c r="BY31" i="80"/>
  <c r="BY30" i="80"/>
  <c r="BY29" i="80"/>
  <c r="BY28" i="80"/>
  <c r="BY27" i="80"/>
  <c r="CO48" i="80"/>
  <c r="CO47" i="80"/>
  <c r="CO43" i="80"/>
  <c r="CO42" i="80"/>
  <c r="CO36" i="80"/>
  <c r="CO27" i="80"/>
  <c r="BY70" i="80"/>
  <c r="BY74" i="80"/>
  <c r="BY80" i="80"/>
  <c r="CO88" i="80"/>
  <c r="CO96" i="80"/>
  <c r="CO104" i="80"/>
  <c r="CO83" i="80"/>
  <c r="BY90" i="80"/>
  <c r="BY83" i="80"/>
  <c r="CO91" i="80"/>
  <c r="CO99" i="80"/>
  <c r="CO73" i="80"/>
  <c r="CO78" i="80"/>
  <c r="CO86" i="80"/>
  <c r="CO128" i="80"/>
  <c r="CO109" i="80"/>
  <c r="CO113" i="80"/>
  <c r="CO120" i="80"/>
  <c r="BY92" i="80"/>
  <c r="BY96" i="80"/>
  <c r="BY100" i="80"/>
  <c r="BY104" i="80"/>
  <c r="BY108" i="80"/>
  <c r="BY112" i="80"/>
  <c r="BY116" i="80"/>
  <c r="CO127" i="80"/>
  <c r="CO119" i="80"/>
  <c r="BY141" i="80"/>
  <c r="BY145" i="80"/>
  <c r="BY159" i="80"/>
  <c r="CO133" i="80"/>
  <c r="BY149" i="80"/>
  <c r="BY120" i="80"/>
  <c r="BY124" i="80"/>
  <c r="BY128" i="80"/>
  <c r="BY132" i="80"/>
  <c r="BY136" i="80"/>
  <c r="BY161" i="80"/>
  <c r="CO140" i="80"/>
  <c r="CO148" i="80"/>
  <c r="CO156" i="80"/>
  <c r="CO164" i="80"/>
  <c r="BY150" i="80"/>
  <c r="BY158" i="80"/>
  <c r="BY166" i="80"/>
  <c r="BY137" i="80"/>
  <c r="CO143" i="80"/>
  <c r="CO151" i="80"/>
  <c r="CO159" i="80"/>
  <c r="BY169" i="80"/>
  <c r="CO166" i="80"/>
  <c r="CO170" i="80"/>
  <c r="CO174" i="80"/>
  <c r="BY176" i="80"/>
  <c r="CO180" i="80"/>
  <c r="CO188" i="80"/>
  <c r="CO189" i="80"/>
  <c r="CO184" i="80"/>
  <c r="BY179" i="80"/>
  <c r="BY183" i="80"/>
  <c r="BY195" i="80"/>
  <c r="BY203" i="80"/>
  <c r="BY193" i="80"/>
  <c r="BY194" i="80"/>
  <c r="CO196" i="80"/>
  <c r="CO202" i="80"/>
  <c r="CO195" i="80"/>
  <c r="BY201" i="80"/>
  <c r="BY206" i="80"/>
  <c r="CO209" i="80"/>
  <c r="BY207" i="80"/>
  <c r="BY211" i="80"/>
  <c r="BY215" i="80"/>
  <c r="BY216" i="80"/>
  <c r="BY222" i="80"/>
  <c r="BY220" i="80"/>
  <c r="CO222" i="80"/>
  <c r="CO226" i="80"/>
  <c r="BY226" i="80"/>
  <c r="BU71" i="80"/>
  <c r="BU75" i="80"/>
  <c r="CK82" i="80"/>
  <c r="BU78" i="80"/>
  <c r="BU86" i="80"/>
  <c r="CK95" i="80"/>
  <c r="CK103" i="80"/>
  <c r="CK81" i="80"/>
  <c r="CK88" i="80"/>
  <c r="CK75" i="80"/>
  <c r="BU81" i="80"/>
  <c r="BU88" i="80"/>
  <c r="CK96" i="80"/>
  <c r="CK104" i="80"/>
  <c r="CK106" i="80"/>
  <c r="CK110" i="80"/>
  <c r="CK114" i="80"/>
  <c r="CK125" i="80"/>
  <c r="BU92" i="80"/>
  <c r="BU96" i="80"/>
  <c r="BU100" i="80"/>
  <c r="BU104" i="80"/>
  <c r="BU108" i="80"/>
  <c r="BU112" i="80"/>
  <c r="BU116" i="80"/>
  <c r="CK122" i="80"/>
  <c r="CK151" i="80"/>
  <c r="CK132" i="80"/>
  <c r="CK136" i="80"/>
  <c r="CK143" i="80"/>
  <c r="CK147" i="80"/>
  <c r="BU119" i="80"/>
  <c r="BU123" i="80"/>
  <c r="BU127" i="80"/>
  <c r="BU131" i="80"/>
  <c r="BU135" i="80"/>
  <c r="CK155" i="80"/>
  <c r="CK163" i="80"/>
  <c r="BU141" i="80"/>
  <c r="BU149" i="80"/>
  <c r="BU157" i="80"/>
  <c r="BU166" i="80"/>
  <c r="CK150" i="80"/>
  <c r="CK158" i="80"/>
  <c r="BU169" i="80"/>
  <c r="BU139" i="80"/>
  <c r="BU146" i="80"/>
  <c r="BU154" i="80"/>
  <c r="BU162" i="80"/>
  <c r="CK165" i="80"/>
  <c r="CK169" i="80"/>
  <c r="CK173" i="80"/>
  <c r="CK177" i="80"/>
  <c r="CK181" i="80"/>
  <c r="BU177" i="80"/>
  <c r="CK186" i="80"/>
  <c r="CK183" i="80"/>
  <c r="BU179" i="80"/>
  <c r="BU183" i="80"/>
  <c r="CK189" i="80"/>
  <c r="CK202" i="80"/>
  <c r="CK188" i="80"/>
  <c r="CK194" i="80"/>
  <c r="CK198" i="80"/>
  <c r="BU209" i="80"/>
  <c r="CK204" i="80"/>
  <c r="BU197" i="80"/>
  <c r="CK205" i="80"/>
  <c r="BU208" i="80"/>
  <c r="CK214" i="80"/>
  <c r="CK208" i="80"/>
  <c r="CK213" i="80"/>
  <c r="BU215" i="80"/>
  <c r="CK221" i="80"/>
  <c r="BU218" i="80"/>
  <c r="CK224" i="80"/>
  <c r="CK223" i="80"/>
  <c r="BU225" i="80"/>
  <c r="BU227" i="80"/>
  <c r="BQ72" i="80"/>
  <c r="BQ76" i="80"/>
  <c r="BQ83" i="80"/>
  <c r="CG90" i="80"/>
  <c r="CG97" i="80"/>
  <c r="CG105" i="80"/>
  <c r="CG84" i="80"/>
  <c r="BQ78" i="80"/>
  <c r="BQ86" i="80"/>
  <c r="CG96" i="80"/>
  <c r="CG104" i="80"/>
  <c r="CG76" i="80"/>
  <c r="CG83" i="80"/>
  <c r="CG123" i="80"/>
  <c r="CG106" i="80"/>
  <c r="CG110" i="80"/>
  <c r="CG114" i="80"/>
  <c r="CG118" i="80"/>
  <c r="CG122" i="80"/>
  <c r="BQ94" i="80"/>
  <c r="BQ98" i="80"/>
  <c r="BQ102" i="80"/>
  <c r="BQ106" i="80"/>
  <c r="BQ110" i="80"/>
  <c r="BQ114" i="80"/>
  <c r="CG124" i="80"/>
  <c r="CG138" i="80"/>
  <c r="CG130" i="80"/>
  <c r="CG134" i="80"/>
  <c r="BQ141" i="80"/>
  <c r="BQ145" i="80"/>
  <c r="BQ156" i="80"/>
  <c r="BQ121" i="80"/>
  <c r="BQ125" i="80"/>
  <c r="BQ129" i="80"/>
  <c r="BQ133" i="80"/>
  <c r="BQ154" i="80"/>
  <c r="BQ166" i="80"/>
  <c r="CG143" i="80"/>
  <c r="CG151" i="80"/>
  <c r="CG159" i="80"/>
  <c r="BQ165" i="80"/>
  <c r="BQ149" i="80"/>
  <c r="BQ157" i="80"/>
  <c r="BQ164" i="80"/>
  <c r="BQ137" i="80"/>
  <c r="CG142" i="80"/>
  <c r="CG150" i="80"/>
  <c r="CG158" i="80"/>
  <c r="BQ171" i="80"/>
  <c r="CG168" i="80"/>
  <c r="CG172" i="80"/>
  <c r="BQ175" i="80"/>
  <c r="CG179" i="80"/>
  <c r="BQ192" i="80"/>
  <c r="CG184" i="80"/>
  <c r="BQ190" i="80"/>
  <c r="BQ180" i="80"/>
  <c r="BQ184" i="80"/>
  <c r="CG192" i="80"/>
  <c r="BQ208" i="80"/>
  <c r="CG210" i="80"/>
  <c r="CG195" i="80"/>
  <c r="BQ197" i="80"/>
  <c r="BQ201" i="80"/>
  <c r="BQ216" i="80"/>
  <c r="BQ205" i="80"/>
  <c r="CG191" i="80"/>
  <c r="BQ198" i="80"/>
  <c r="CG207" i="80"/>
  <c r="CG211" i="80"/>
  <c r="CG214" i="80"/>
  <c r="BQ219" i="80"/>
  <c r="CG217" i="80"/>
  <c r="BQ221" i="80"/>
  <c r="BQ222" i="80"/>
  <c r="BQ224" i="80"/>
  <c r="CG227" i="80"/>
  <c r="BP70" i="80"/>
  <c r="BO68" i="80"/>
  <c r="BW67" i="80"/>
  <c r="CH66" i="80"/>
  <c r="CL65" i="80"/>
  <c r="BQ65" i="80"/>
  <c r="BU64" i="80"/>
  <c r="BY63" i="80"/>
  <c r="CH62" i="80"/>
  <c r="CL61" i="80"/>
  <c r="BQ61" i="80"/>
  <c r="BU60" i="80"/>
  <c r="BY59" i="80"/>
  <c r="CH58" i="80"/>
  <c r="CL57" i="80"/>
  <c r="BQ57" i="80"/>
  <c r="BU56" i="80"/>
  <c r="BY55" i="80"/>
  <c r="CH54" i="80"/>
  <c r="CL53" i="80"/>
  <c r="BQ53" i="80"/>
  <c r="BU52" i="80"/>
  <c r="BY51" i="80"/>
  <c r="CH50" i="80"/>
  <c r="CL49" i="80"/>
  <c r="BQ49" i="80"/>
  <c r="BU48" i="80"/>
  <c r="BY47" i="80"/>
  <c r="CH46" i="80"/>
  <c r="CL45" i="80"/>
  <c r="BQ45" i="80"/>
  <c r="BU44" i="80"/>
  <c r="BY43" i="80"/>
  <c r="CH42" i="80"/>
  <c r="CL41" i="80"/>
  <c r="BQ41" i="80"/>
  <c r="BU40" i="80"/>
  <c r="BY39" i="80"/>
  <c r="CH38" i="80"/>
  <c r="CL37" i="80"/>
  <c r="BQ37" i="80"/>
  <c r="BU36" i="80"/>
  <c r="BY35" i="80"/>
  <c r="CH34" i="80"/>
  <c r="CL33" i="80"/>
  <c r="BQ33" i="80"/>
  <c r="CL29" i="80"/>
  <c r="CH28" i="80"/>
  <c r="CC228" i="80"/>
  <c r="BX50" i="80"/>
  <c r="BX49" i="80"/>
  <c r="BX48" i="80"/>
  <c r="BX47" i="80"/>
  <c r="BX46" i="80"/>
  <c r="BX43" i="80"/>
  <c r="BX40" i="80"/>
  <c r="BX37" i="80"/>
  <c r="BX35" i="80"/>
  <c r="BX31" i="80"/>
  <c r="CN33" i="80"/>
  <c r="CN32" i="80"/>
  <c r="CN31" i="80"/>
  <c r="CN30" i="80"/>
  <c r="CN29" i="80"/>
  <c r="CN28" i="80"/>
  <c r="CN27" i="80"/>
  <c r="BX41" i="80"/>
  <c r="BX38" i="80"/>
  <c r="BX33" i="80"/>
  <c r="BX30" i="80"/>
  <c r="BX28" i="80"/>
  <c r="BX32" i="80"/>
  <c r="BX29" i="80"/>
  <c r="BX27" i="80"/>
  <c r="BX45" i="80"/>
  <c r="BX44" i="80"/>
  <c r="BX42" i="80"/>
  <c r="BX39" i="80"/>
  <c r="BX36" i="80"/>
  <c r="BX34" i="80"/>
  <c r="CN79" i="80"/>
  <c r="CN87" i="80"/>
  <c r="BX79" i="80"/>
  <c r="BX87" i="80"/>
  <c r="BX97" i="80"/>
  <c r="BX105" i="80"/>
  <c r="CN72" i="80"/>
  <c r="CN76" i="80"/>
  <c r="CN84" i="80"/>
  <c r="BX75" i="80"/>
  <c r="BX82" i="80"/>
  <c r="BX94" i="80"/>
  <c r="BX102" i="80"/>
  <c r="CN89" i="80"/>
  <c r="CN93" i="80"/>
  <c r="CN97" i="80"/>
  <c r="CN101" i="80"/>
  <c r="CN105" i="80"/>
  <c r="CN109" i="80"/>
  <c r="CN113" i="80"/>
  <c r="BX120" i="80"/>
  <c r="BX108" i="80"/>
  <c r="BX112" i="80"/>
  <c r="BX116" i="80"/>
  <c r="BX127" i="80"/>
  <c r="CN118" i="80"/>
  <c r="BX126" i="80"/>
  <c r="CN122" i="80"/>
  <c r="CN126" i="80"/>
  <c r="CN130" i="80"/>
  <c r="CN134" i="80"/>
  <c r="CN160" i="80"/>
  <c r="BX133" i="80"/>
  <c r="BX137" i="80"/>
  <c r="CN140" i="80"/>
  <c r="CN144" i="80"/>
  <c r="CN148" i="80"/>
  <c r="CN154" i="80"/>
  <c r="CN138" i="80"/>
  <c r="BX144" i="80"/>
  <c r="BX152" i="80"/>
  <c r="BX160" i="80"/>
  <c r="CN151" i="80"/>
  <c r="CN159" i="80"/>
  <c r="BX143" i="80"/>
  <c r="BX151" i="80"/>
  <c r="BX159" i="80"/>
  <c r="BX166" i="80"/>
  <c r="BX170" i="80"/>
  <c r="BX174" i="80"/>
  <c r="BX180" i="80"/>
  <c r="CN167" i="80"/>
  <c r="CN171" i="80"/>
  <c r="BX179" i="80"/>
  <c r="BX182" i="80"/>
  <c r="CN178" i="80"/>
  <c r="CN182" i="80"/>
  <c r="BX193" i="80"/>
  <c r="CN190" i="80"/>
  <c r="CN186" i="80"/>
  <c r="BX204" i="80"/>
  <c r="CN189" i="80"/>
  <c r="CN200" i="80"/>
  <c r="CN197" i="80"/>
  <c r="CN206" i="80"/>
  <c r="BX201" i="80"/>
  <c r="BX212" i="80"/>
  <c r="BX195" i="80"/>
  <c r="BX207" i="80"/>
  <c r="BX211" i="80"/>
  <c r="CN203" i="80"/>
  <c r="CN216" i="80"/>
  <c r="BX218" i="80"/>
  <c r="BX219" i="80"/>
  <c r="BX223" i="80"/>
  <c r="CN219" i="80"/>
  <c r="CN226" i="80"/>
  <c r="CN223" i="80"/>
  <c r="BH227" i="80"/>
  <c r="AB227" i="80" s="1"/>
  <c r="BH226" i="80"/>
  <c r="AB226" i="80" s="1"/>
  <c r="BH225" i="80"/>
  <c r="AB225" i="80" s="1"/>
  <c r="AR227" i="80"/>
  <c r="AR226" i="80"/>
  <c r="AR225" i="80"/>
  <c r="AR224" i="80"/>
  <c r="AR223" i="80"/>
  <c r="BH224" i="80"/>
  <c r="AB224" i="80" s="1"/>
  <c r="BH220" i="80"/>
  <c r="AB220" i="80" s="1"/>
  <c r="AR220" i="80"/>
  <c r="BH223" i="80"/>
  <c r="AB223" i="80" s="1"/>
  <c r="BH219" i="80"/>
  <c r="AB219" i="80" s="1"/>
  <c r="AR219" i="80"/>
  <c r="BH222" i="80"/>
  <c r="AB222" i="80" s="1"/>
  <c r="AR222" i="80"/>
  <c r="BH218" i="80"/>
  <c r="AB218" i="80" s="1"/>
  <c r="AR218" i="80"/>
  <c r="AR217" i="80"/>
  <c r="AR216" i="80"/>
  <c r="BH221" i="80"/>
  <c r="AB221" i="80" s="1"/>
  <c r="AR221" i="80"/>
  <c r="AR215" i="80"/>
  <c r="AR214" i="80"/>
  <c r="AR213" i="80"/>
  <c r="AR212" i="80"/>
  <c r="AR211" i="80"/>
  <c r="AR210" i="80"/>
  <c r="AR209" i="80"/>
  <c r="AR208" i="80"/>
  <c r="AR207" i="80"/>
  <c r="AR206" i="80"/>
  <c r="BH216" i="80"/>
  <c r="AB216" i="80" s="1"/>
  <c r="BH215" i="80"/>
  <c r="AB215" i="80" s="1"/>
  <c r="BH214" i="80"/>
  <c r="AB214" i="80" s="1"/>
  <c r="BH213" i="80"/>
  <c r="AB213" i="80" s="1"/>
  <c r="BH217" i="80"/>
  <c r="AB217" i="80" s="1"/>
  <c r="BH212" i="80"/>
  <c r="AB212" i="80" s="1"/>
  <c r="BH210" i="80"/>
  <c r="AB210" i="80" s="1"/>
  <c r="BH208" i="80"/>
  <c r="AB208" i="80" s="1"/>
  <c r="AR205" i="80"/>
  <c r="AR204" i="80"/>
  <c r="AR203" i="80"/>
  <c r="AR202" i="80"/>
  <c r="AR201" i="80"/>
  <c r="AR200" i="80"/>
  <c r="AR199" i="80"/>
  <c r="BH211" i="80"/>
  <c r="AB211" i="80" s="1"/>
  <c r="BH207" i="80"/>
  <c r="AB207" i="80" s="1"/>
  <c r="BH203" i="80"/>
  <c r="AB203" i="80" s="1"/>
  <c r="BH200" i="80"/>
  <c r="AB200" i="80" s="1"/>
  <c r="BH206" i="80"/>
  <c r="AB206" i="80" s="1"/>
  <c r="BH202" i="80"/>
  <c r="AB202" i="80" s="1"/>
  <c r="BH201" i="80"/>
  <c r="AB201" i="80" s="1"/>
  <c r="BH209" i="80"/>
  <c r="AB209" i="80" s="1"/>
  <c r="BH205" i="80"/>
  <c r="AB205" i="80" s="1"/>
  <c r="BH199" i="80"/>
  <c r="AB199" i="80" s="1"/>
  <c r="BH204" i="80"/>
  <c r="AB204" i="80" s="1"/>
  <c r="AR38" i="80"/>
  <c r="AR37" i="80"/>
  <c r="AR36" i="80"/>
  <c r="AR35" i="80"/>
  <c r="AR34" i="80"/>
  <c r="AR33" i="80"/>
  <c r="AR32" i="80"/>
  <c r="AR31" i="80"/>
  <c r="AR30" i="80"/>
  <c r="AR29" i="80"/>
  <c r="AR28" i="80"/>
  <c r="AR27" i="80"/>
  <c r="BH38" i="80"/>
  <c r="AB38" i="80" s="1"/>
  <c r="BH37" i="80"/>
  <c r="AB37" i="80" s="1"/>
  <c r="BH36" i="80"/>
  <c r="AB36" i="80" s="1"/>
  <c r="BH35" i="80"/>
  <c r="AB35" i="80" s="1"/>
  <c r="BH34" i="80"/>
  <c r="AB34" i="80" s="1"/>
  <c r="BH33" i="80"/>
  <c r="AB33" i="80" s="1"/>
  <c r="BH32" i="80"/>
  <c r="AB32" i="80" s="1"/>
  <c r="BH31" i="80"/>
  <c r="AB31" i="80" s="1"/>
  <c r="BH30" i="80"/>
  <c r="AB30" i="80" s="1"/>
  <c r="BH29" i="80"/>
  <c r="AB29" i="80" s="1"/>
  <c r="BH28" i="80"/>
  <c r="AB28" i="80" s="1"/>
  <c r="BH27" i="80"/>
  <c r="AB27" i="80" s="1"/>
  <c r="BT84" i="80"/>
  <c r="BT93" i="80"/>
  <c r="BT101" i="80"/>
  <c r="CJ79" i="80"/>
  <c r="CJ87" i="80"/>
  <c r="CJ72" i="80"/>
  <c r="CJ76" i="80"/>
  <c r="BT83" i="80"/>
  <c r="BT90" i="80"/>
  <c r="BT98" i="80"/>
  <c r="BT106" i="80"/>
  <c r="CJ78" i="80"/>
  <c r="CJ86" i="80"/>
  <c r="CJ91" i="80"/>
  <c r="CJ95" i="80"/>
  <c r="CJ99" i="80"/>
  <c r="CJ103" i="80"/>
  <c r="CJ107" i="80"/>
  <c r="CJ111" i="80"/>
  <c r="CJ115" i="80"/>
  <c r="BT127" i="80"/>
  <c r="BT109" i="80"/>
  <c r="BT113" i="80"/>
  <c r="BT117" i="80"/>
  <c r="BT124" i="80"/>
  <c r="BT118" i="80"/>
  <c r="CJ120" i="80"/>
  <c r="CJ124" i="80"/>
  <c r="CJ128" i="80"/>
  <c r="CJ132" i="80"/>
  <c r="CJ136" i="80"/>
  <c r="BT131" i="80"/>
  <c r="BT135" i="80"/>
  <c r="BT155" i="80"/>
  <c r="BT141" i="80"/>
  <c r="BT145" i="80"/>
  <c r="BT151" i="80"/>
  <c r="CJ138" i="80"/>
  <c r="CJ144" i="80"/>
  <c r="CJ152" i="80"/>
  <c r="CJ160" i="80"/>
  <c r="BT152" i="80"/>
  <c r="BT160" i="80"/>
  <c r="CJ143" i="80"/>
  <c r="CJ151" i="80"/>
  <c r="CJ159" i="80"/>
  <c r="BT165" i="80"/>
  <c r="BT169" i="80"/>
  <c r="BT173" i="80"/>
  <c r="BT176" i="80"/>
  <c r="CJ165" i="80"/>
  <c r="CJ169" i="80"/>
  <c r="CJ173" i="80"/>
  <c r="CJ177" i="80"/>
  <c r="BT181" i="80"/>
  <c r="CJ191" i="80"/>
  <c r="CJ180" i="80"/>
  <c r="CJ184" i="80"/>
  <c r="BT184" i="80"/>
  <c r="BT194" i="80"/>
  <c r="BT199" i="80"/>
  <c r="BT195" i="80"/>
  <c r="CJ193" i="80"/>
  <c r="CJ213" i="80"/>
  <c r="CJ201" i="80"/>
  <c r="CJ195" i="80"/>
  <c r="BT201" i="80"/>
  <c r="CJ212" i="80"/>
  <c r="CJ202" i="80"/>
  <c r="BT215" i="80"/>
  <c r="BT210" i="80"/>
  <c r="CJ216" i="80"/>
  <c r="CJ215" i="80"/>
  <c r="BT217" i="80"/>
  <c r="CJ219" i="80"/>
  <c r="BT223" i="80"/>
  <c r="BT225" i="80"/>
  <c r="CF80" i="80"/>
  <c r="BP88" i="80"/>
  <c r="BP82" i="80"/>
  <c r="BP94" i="80"/>
  <c r="BP102" i="80"/>
  <c r="CF70" i="80"/>
  <c r="CF74" i="80"/>
  <c r="CF79" i="80"/>
  <c r="CF87" i="80"/>
  <c r="BP76" i="80"/>
  <c r="BP83" i="80"/>
  <c r="BP93" i="80"/>
  <c r="BP101" i="80"/>
  <c r="CF89" i="80"/>
  <c r="CF93" i="80"/>
  <c r="CF97" i="80"/>
  <c r="CF101" i="80"/>
  <c r="CF105" i="80"/>
  <c r="CF109" i="80"/>
  <c r="CF113" i="80"/>
  <c r="CF117" i="80"/>
  <c r="CF119" i="80"/>
  <c r="BP107" i="80"/>
  <c r="BP111" i="80"/>
  <c r="BP115" i="80"/>
  <c r="BP126" i="80"/>
  <c r="BP127" i="80"/>
  <c r="CF122" i="80"/>
  <c r="CF126" i="80"/>
  <c r="CF130" i="80"/>
  <c r="CF134" i="80"/>
  <c r="CF157" i="80"/>
  <c r="BP133" i="80"/>
  <c r="CF155" i="80"/>
  <c r="BP138" i="80"/>
  <c r="CF142" i="80"/>
  <c r="CF146" i="80"/>
  <c r="CF161" i="80"/>
  <c r="BP141" i="80"/>
  <c r="BP149" i="80"/>
  <c r="BP157" i="80"/>
  <c r="BP164" i="80"/>
  <c r="CF154" i="80"/>
  <c r="CF162" i="80"/>
  <c r="BP146" i="80"/>
  <c r="BP154" i="80"/>
  <c r="BP162" i="80"/>
  <c r="BP167" i="80"/>
  <c r="BP171" i="80"/>
  <c r="BP176" i="80"/>
  <c r="CF164" i="80"/>
  <c r="CF168" i="80"/>
  <c r="CF172" i="80"/>
  <c r="CF175" i="80"/>
  <c r="BP182" i="80"/>
  <c r="CF193" i="80"/>
  <c r="CF180" i="80"/>
  <c r="CF184" i="80"/>
  <c r="CF187" i="80"/>
  <c r="BP188" i="80"/>
  <c r="BP200" i="80"/>
  <c r="CF188" i="80"/>
  <c r="CF199" i="80"/>
  <c r="BP199" i="80"/>
  <c r="BP198" i="80"/>
  <c r="BP191" i="80"/>
  <c r="CF200" i="80"/>
  <c r="CF213" i="80"/>
  <c r="CF203" i="80"/>
  <c r="BP208" i="80"/>
  <c r="CF207" i="80"/>
  <c r="CF211" i="80"/>
  <c r="CF214" i="80"/>
  <c r="BP223" i="80"/>
  <c r="BP219" i="80"/>
  <c r="CF220" i="80"/>
  <c r="BP225" i="80"/>
  <c r="CF226" i="80"/>
  <c r="AZ227" i="80"/>
  <c r="T227" i="80" s="1"/>
  <c r="AZ226" i="80"/>
  <c r="T226" i="80" s="1"/>
  <c r="AJ227" i="80"/>
  <c r="AJ226" i="80"/>
  <c r="AZ225" i="80"/>
  <c r="T225" i="80" s="1"/>
  <c r="AJ224" i="80"/>
  <c r="AJ223" i="80"/>
  <c r="AZ224" i="80"/>
  <c r="T224" i="80" s="1"/>
  <c r="AZ222" i="80"/>
  <c r="T222" i="80" s="1"/>
  <c r="AJ222" i="80"/>
  <c r="AZ218" i="80"/>
  <c r="T218" i="80" s="1"/>
  <c r="AJ218" i="80"/>
  <c r="AZ221" i="80"/>
  <c r="T221" i="80" s="1"/>
  <c r="AJ221" i="80"/>
  <c r="AJ225" i="80"/>
  <c r="AZ220" i="80"/>
  <c r="T220" i="80" s="1"/>
  <c r="AJ220" i="80"/>
  <c r="AJ217" i="80"/>
  <c r="AJ216" i="80"/>
  <c r="AJ219" i="80"/>
  <c r="AZ216" i="80"/>
  <c r="T216" i="80" s="1"/>
  <c r="AZ217" i="80"/>
  <c r="T217" i="80" s="1"/>
  <c r="AJ215" i="80"/>
  <c r="AJ214" i="80"/>
  <c r="AJ213" i="80"/>
  <c r="AJ212" i="80"/>
  <c r="AJ211" i="80"/>
  <c r="AJ210" i="80"/>
  <c r="AJ209" i="80"/>
  <c r="AZ223" i="80"/>
  <c r="T223" i="80" s="1"/>
  <c r="AZ215" i="80"/>
  <c r="T215" i="80" s="1"/>
  <c r="AZ214" i="80"/>
  <c r="T214" i="80" s="1"/>
  <c r="AZ213" i="80"/>
  <c r="T213" i="80" s="1"/>
  <c r="AZ212" i="80"/>
  <c r="T212" i="80" s="1"/>
  <c r="AZ210" i="80"/>
  <c r="T210" i="80" s="1"/>
  <c r="AZ209" i="80"/>
  <c r="T209" i="80" s="1"/>
  <c r="AZ219" i="80"/>
  <c r="T219" i="80" s="1"/>
  <c r="AZ211" i="80"/>
  <c r="T211" i="80" s="1"/>
  <c r="CA84" i="80"/>
  <c r="CA71" i="80"/>
  <c r="CA75" i="80"/>
  <c r="CA81" i="80"/>
  <c r="CA88" i="80"/>
  <c r="CA92" i="80"/>
  <c r="CA96" i="80"/>
  <c r="CA100" i="80"/>
  <c r="CA104" i="80"/>
  <c r="CA108" i="80"/>
  <c r="CA112" i="80"/>
  <c r="CA116" i="80"/>
  <c r="CA122" i="80"/>
  <c r="CA126" i="80"/>
  <c r="CA130" i="80"/>
  <c r="CA134" i="80"/>
  <c r="CA143" i="80"/>
  <c r="CA151" i="80"/>
  <c r="CA159" i="80"/>
  <c r="CA140" i="80"/>
  <c r="CA148" i="80"/>
  <c r="CA156" i="80"/>
  <c r="CA165" i="80"/>
  <c r="CA169" i="80"/>
  <c r="CA173" i="80"/>
  <c r="CA176" i="80"/>
  <c r="CA178" i="80"/>
  <c r="CA182" i="80"/>
  <c r="CA187" i="80"/>
  <c r="CA195" i="80"/>
  <c r="CA210" i="80"/>
  <c r="CA193" i="80"/>
  <c r="CA203" i="80"/>
  <c r="CA207" i="80"/>
  <c r="CA214" i="80"/>
  <c r="CA220" i="80"/>
  <c r="AM227" i="80"/>
  <c r="AM226" i="80"/>
  <c r="AM225" i="80"/>
  <c r="BC227" i="80"/>
  <c r="W227" i="80" s="1"/>
  <c r="BC226" i="80"/>
  <c r="W226" i="80" s="1"/>
  <c r="BC225" i="80"/>
  <c r="W225" i="80" s="1"/>
  <c r="AM224" i="80"/>
  <c r="BC223" i="80"/>
  <c r="W223" i="80" s="1"/>
  <c r="BC220" i="80"/>
  <c r="W220" i="80" s="1"/>
  <c r="AM220" i="80"/>
  <c r="BC217" i="80"/>
  <c r="W217" i="80" s="1"/>
  <c r="AM223" i="80"/>
  <c r="BC219" i="80"/>
  <c r="W219" i="80" s="1"/>
  <c r="AM219" i="80"/>
  <c r="BC222" i="80"/>
  <c r="W222" i="80" s="1"/>
  <c r="AM222" i="80"/>
  <c r="BC218" i="80"/>
  <c r="W218" i="80" s="1"/>
  <c r="AM218" i="80"/>
  <c r="BC224" i="80"/>
  <c r="W224" i="80" s="1"/>
  <c r="BC221" i="80"/>
  <c r="W221" i="80" s="1"/>
  <c r="AM221" i="80"/>
  <c r="AM217" i="80"/>
  <c r="BC216" i="80"/>
  <c r="W216" i="80" s="1"/>
  <c r="AM216" i="80"/>
  <c r="AM215" i="80"/>
  <c r="AM214" i="80"/>
  <c r="AM213" i="80"/>
  <c r="AM212" i="80"/>
  <c r="AM210" i="80"/>
  <c r="AM208" i="80"/>
  <c r="BC214" i="80"/>
  <c r="W214" i="80" s="1"/>
  <c r="BC211" i="80"/>
  <c r="W211" i="80" s="1"/>
  <c r="BC209" i="80"/>
  <c r="W209" i="80" s="1"/>
  <c r="BC207" i="80"/>
  <c r="W207" i="80" s="1"/>
  <c r="BC212" i="80"/>
  <c r="W212" i="80" s="1"/>
  <c r="AM211" i="80"/>
  <c r="BC208" i="80"/>
  <c r="W208" i="80" s="1"/>
  <c r="AM207" i="80"/>
  <c r="AM203" i="80"/>
  <c r="BC200" i="80"/>
  <c r="W200" i="80" s="1"/>
  <c r="AM200" i="80"/>
  <c r="BC215" i="80"/>
  <c r="W215" i="80" s="1"/>
  <c r="AM206" i="80"/>
  <c r="BC205" i="80"/>
  <c r="W205" i="80" s="1"/>
  <c r="BC202" i="80"/>
  <c r="W202" i="80" s="1"/>
  <c r="AM202" i="80"/>
  <c r="BC201" i="80"/>
  <c r="W201" i="80" s="1"/>
  <c r="AM201" i="80"/>
  <c r="BC213" i="80"/>
  <c r="W213" i="80" s="1"/>
  <c r="BC210" i="80"/>
  <c r="W210" i="80" s="1"/>
  <c r="AM209" i="80"/>
  <c r="AM205" i="80"/>
  <c r="BC204" i="80"/>
  <c r="W204" i="80" s="1"/>
  <c r="AM204" i="80"/>
  <c r="AM199" i="80"/>
  <c r="BC206" i="80"/>
  <c r="W206" i="80" s="1"/>
  <c r="BC199" i="80"/>
  <c r="W199" i="80" s="1"/>
  <c r="BC203" i="80"/>
  <c r="W203" i="80" s="1"/>
  <c r="BC37" i="80"/>
  <c r="W37" i="80" s="1"/>
  <c r="BC34" i="80"/>
  <c r="W34" i="80" s="1"/>
  <c r="BC31" i="80"/>
  <c r="W31" i="80" s="1"/>
  <c r="BC36" i="80"/>
  <c r="W36" i="80" s="1"/>
  <c r="BC33" i="80"/>
  <c r="W33" i="80" s="1"/>
  <c r="BC28" i="80"/>
  <c r="W28" i="80" s="1"/>
  <c r="BC27" i="80"/>
  <c r="W27" i="80" s="1"/>
  <c r="BC32" i="80"/>
  <c r="W32" i="80" s="1"/>
  <c r="BC30" i="80"/>
  <c r="W30" i="80" s="1"/>
  <c r="BC29" i="80"/>
  <c r="W29" i="80" s="1"/>
  <c r="AM38" i="80"/>
  <c r="AM37" i="80"/>
  <c r="AM36" i="80"/>
  <c r="AM35" i="80"/>
  <c r="AM34" i="80"/>
  <c r="AM33" i="80"/>
  <c r="AM32" i="80"/>
  <c r="AM31" i="80"/>
  <c r="AM30" i="80"/>
  <c r="AM29" i="80"/>
  <c r="AM28" i="80"/>
  <c r="AM27" i="80"/>
  <c r="BC38" i="80"/>
  <c r="W38" i="80" s="1"/>
  <c r="BC35" i="80"/>
  <c r="W35" i="80" s="1"/>
  <c r="BO69" i="80"/>
  <c r="BQ67" i="80"/>
  <c r="CL74" i="80"/>
  <c r="BV76" i="80"/>
  <c r="CL79" i="80"/>
  <c r="CL94" i="80"/>
  <c r="CL102" i="80"/>
  <c r="CL110" i="80"/>
  <c r="BV78" i="80"/>
  <c r="BV90" i="80"/>
  <c r="BV98" i="80"/>
  <c r="BV120" i="80"/>
  <c r="CL130" i="80"/>
  <c r="BV139" i="80"/>
  <c r="BV126" i="80"/>
  <c r="CL164" i="80"/>
  <c r="CL151" i="80"/>
  <c r="CL171" i="80"/>
  <c r="CL142" i="80"/>
  <c r="CL158" i="80"/>
  <c r="BV142" i="80"/>
  <c r="BV154" i="80"/>
  <c r="BV162" i="80"/>
  <c r="BV170" i="80"/>
  <c r="BV178" i="80"/>
  <c r="CL177" i="80"/>
  <c r="CL190" i="80"/>
  <c r="CL184" i="80"/>
  <c r="CL185" i="80"/>
  <c r="CL198" i="80"/>
  <c r="CL193" i="80"/>
  <c r="BV188" i="80"/>
  <c r="BV192" i="80"/>
  <c r="BV196" i="80"/>
  <c r="BV200" i="80"/>
  <c r="BV204" i="80"/>
  <c r="CL210" i="80"/>
  <c r="CL215" i="80"/>
  <c r="BV208" i="80"/>
  <c r="BV212" i="80"/>
  <c r="BV219" i="80"/>
  <c r="BV217" i="80"/>
  <c r="CL218" i="80"/>
  <c r="BV222" i="80"/>
  <c r="BV223" i="80"/>
  <c r="BV227" i="80"/>
  <c r="BO223" i="80"/>
  <c r="BW64" i="80"/>
  <c r="BO57" i="80"/>
  <c r="BW56" i="80"/>
  <c r="BO51" i="80"/>
  <c r="BW50" i="80"/>
  <c r="BO49" i="80"/>
  <c r="BO45" i="80"/>
  <c r="CL75" i="80"/>
  <c r="CL78" i="80"/>
  <c r="CL88" i="80"/>
  <c r="CL99" i="80"/>
  <c r="CL111" i="80"/>
  <c r="BV79" i="80"/>
  <c r="BV91" i="80"/>
  <c r="BV103" i="80"/>
  <c r="BV115" i="80"/>
  <c r="CL123" i="80"/>
  <c r="CL127" i="80"/>
  <c r="BV123" i="80"/>
  <c r="BV131" i="80"/>
  <c r="CL145" i="80"/>
  <c r="CL166" i="80"/>
  <c r="CL144" i="80"/>
  <c r="CL173" i="80"/>
  <c r="BV151" i="80"/>
  <c r="BV163" i="80"/>
  <c r="BV175" i="80"/>
  <c r="BV183" i="80"/>
  <c r="CL188" i="80"/>
  <c r="CL186" i="80"/>
  <c r="CL203" i="80"/>
  <c r="BV193" i="80"/>
  <c r="BV205" i="80"/>
  <c r="BV209" i="80"/>
  <c r="CL217" i="80"/>
  <c r="BV224" i="80"/>
  <c r="CH74" i="80"/>
  <c r="BR70" i="80"/>
  <c r="CH84" i="80"/>
  <c r="CH95" i="80"/>
  <c r="CH107" i="80"/>
  <c r="BR79" i="80"/>
  <c r="BR91" i="80"/>
  <c r="BR103" i="80"/>
  <c r="BR138" i="80"/>
  <c r="CH146" i="80"/>
  <c r="CH123" i="80"/>
  <c r="CH135" i="80"/>
  <c r="BR132" i="80"/>
  <c r="CH174" i="80"/>
  <c r="CH161" i="80"/>
  <c r="BR175" i="80"/>
  <c r="BR151" i="80"/>
  <c r="BR163" i="80"/>
  <c r="BR184" i="80"/>
  <c r="BR186" i="80"/>
  <c r="BR226" i="80"/>
  <c r="CH204" i="80"/>
  <c r="CH206" i="80"/>
  <c r="BR193" i="80"/>
  <c r="BR205" i="80"/>
  <c r="CH219" i="80"/>
  <c r="BR216" i="80"/>
  <c r="CH217" i="80"/>
  <c r="BW88" i="80"/>
  <c r="BW96" i="80"/>
  <c r="BW126" i="80"/>
  <c r="BW134" i="80"/>
  <c r="BW145" i="80"/>
  <c r="BW175" i="80"/>
  <c r="BW179" i="80"/>
  <c r="BW195" i="80"/>
  <c r="BW210" i="80"/>
  <c r="BW217" i="80"/>
  <c r="BW218" i="80"/>
  <c r="BO75" i="80"/>
  <c r="BO92" i="80"/>
  <c r="BO122" i="80"/>
  <c r="BO130" i="80"/>
  <c r="BO141" i="80"/>
  <c r="BO153" i="80"/>
  <c r="BO159" i="80"/>
  <c r="BO181" i="80"/>
  <c r="BO187" i="80"/>
  <c r="BO197" i="80"/>
  <c r="BO205" i="80"/>
  <c r="BO210" i="80"/>
  <c r="BO218" i="80"/>
  <c r="BO222" i="80"/>
  <c r="BO224" i="80"/>
  <c r="BV64" i="80"/>
  <c r="BV58" i="80"/>
  <c r="BV54" i="80"/>
  <c r="BV52" i="80"/>
  <c r="BV42" i="80"/>
  <c r="BV40" i="80"/>
  <c r="BV34" i="80"/>
  <c r="BV28" i="80"/>
  <c r="CG71" i="80"/>
  <c r="CG65" i="80"/>
  <c r="BP64" i="80"/>
  <c r="BT63" i="80"/>
  <c r="CG61" i="80"/>
  <c r="BP60" i="80"/>
  <c r="BT59" i="80"/>
  <c r="CG57" i="80"/>
  <c r="BP56" i="80"/>
  <c r="BT55" i="80"/>
  <c r="CG53" i="80"/>
  <c r="BP52" i="80"/>
  <c r="BT51" i="80"/>
  <c r="BW68" i="80"/>
  <c r="CF66" i="80"/>
  <c r="BO66" i="80"/>
  <c r="BW65" i="80"/>
  <c r="CF64" i="80"/>
  <c r="BO64" i="80"/>
  <c r="BW63" i="80"/>
  <c r="CF62" i="80"/>
  <c r="BO62" i="80"/>
  <c r="BW61" i="80"/>
  <c r="CF60" i="80"/>
  <c r="BO60" i="80"/>
  <c r="BW59" i="80"/>
  <c r="CF58" i="80"/>
  <c r="BO58" i="80"/>
  <c r="BW57" i="80"/>
  <c r="CF56" i="80"/>
  <c r="BO56" i="80"/>
  <c r="BW55" i="80"/>
  <c r="CF54" i="80"/>
  <c r="BO54" i="80"/>
  <c r="BW53" i="80"/>
  <c r="CF52" i="80"/>
  <c r="BO52" i="80"/>
  <c r="BW51" i="80"/>
  <c r="CF50" i="80"/>
  <c r="BO50" i="80"/>
  <c r="BW49" i="80"/>
  <c r="CF48" i="80"/>
  <c r="BO48" i="80"/>
  <c r="BW47" i="80"/>
  <c r="CF46" i="80"/>
  <c r="BO46" i="80"/>
  <c r="BW45" i="80"/>
  <c r="CF44" i="80"/>
  <c r="BO44" i="80"/>
  <c r="BW43" i="80"/>
  <c r="CF42" i="80"/>
  <c r="BO42" i="80"/>
  <c r="BW41" i="80"/>
  <c r="CF40" i="80"/>
  <c r="BO40" i="80"/>
  <c r="BW39" i="80"/>
  <c r="CF38" i="80"/>
  <c r="BO38" i="80"/>
  <c r="BW37" i="80"/>
  <c r="CF36" i="80"/>
  <c r="BO36" i="80"/>
  <c r="BW35" i="80"/>
  <c r="CF34" i="80"/>
  <c r="BO34" i="80"/>
  <c r="BW32" i="80"/>
  <c r="BO30" i="80"/>
  <c r="BW28" i="80"/>
  <c r="CL69" i="80"/>
  <c r="CL73" i="80"/>
  <c r="BV67" i="80"/>
  <c r="BV71" i="80"/>
  <c r="BV75" i="80"/>
  <c r="CL82" i="80"/>
  <c r="CL77" i="80"/>
  <c r="CL85" i="80"/>
  <c r="BV118" i="80"/>
  <c r="CL93" i="80"/>
  <c r="CL97" i="80"/>
  <c r="CL101" i="80"/>
  <c r="CL105" i="80"/>
  <c r="CL109" i="80"/>
  <c r="CL113" i="80"/>
  <c r="BV77" i="80"/>
  <c r="BV81" i="80"/>
  <c r="BV85" i="80"/>
  <c r="BV89" i="80"/>
  <c r="BV93" i="80"/>
  <c r="BV97" i="80"/>
  <c r="BV101" i="80"/>
  <c r="BV105" i="80"/>
  <c r="BV109" i="80"/>
  <c r="BV113" i="80"/>
  <c r="BV117" i="80"/>
  <c r="CL117" i="80"/>
  <c r="CL121" i="80"/>
  <c r="CL125" i="80"/>
  <c r="CL129" i="80"/>
  <c r="CL133" i="80"/>
  <c r="BV138" i="80"/>
  <c r="BV125" i="80"/>
  <c r="BV129" i="80"/>
  <c r="BV133" i="80"/>
  <c r="BV137" i="80"/>
  <c r="CL141" i="80"/>
  <c r="CL149" i="80"/>
  <c r="CL157" i="80"/>
  <c r="CL167" i="80"/>
  <c r="CL174" i="80"/>
  <c r="CL140" i="80"/>
  <c r="CL148" i="80"/>
  <c r="CL156" i="80"/>
  <c r="CL165" i="80"/>
  <c r="BV141" i="80"/>
  <c r="BV145" i="80"/>
  <c r="BV149" i="80"/>
  <c r="BV153" i="80"/>
  <c r="BV157" i="80"/>
  <c r="BV161" i="80"/>
  <c r="BV165" i="80"/>
  <c r="BV169" i="80"/>
  <c r="BV173" i="80"/>
  <c r="BV177" i="80"/>
  <c r="BV181" i="80"/>
  <c r="CL176" i="80"/>
  <c r="CL189" i="80"/>
  <c r="CL187" i="80"/>
  <c r="CL179" i="80"/>
  <c r="CL183" i="80"/>
  <c r="CL211" i="80"/>
  <c r="CL205" i="80"/>
  <c r="CL202" i="80"/>
  <c r="CL191" i="80"/>
  <c r="BV187" i="80"/>
  <c r="BV191" i="80"/>
  <c r="BV195" i="80"/>
  <c r="BV199" i="80"/>
  <c r="BV203" i="80"/>
  <c r="CL208" i="80"/>
  <c r="CL214" i="80"/>
  <c r="BV207" i="80"/>
  <c r="BV211" i="80"/>
  <c r="BV215" i="80"/>
  <c r="BV216" i="80"/>
  <c r="CL221" i="80"/>
  <c r="CL219" i="80"/>
  <c r="CL224" i="80"/>
  <c r="BV226" i="80"/>
  <c r="BF227" i="80"/>
  <c r="Z227" i="80" s="1"/>
  <c r="BF226" i="80"/>
  <c r="Z226" i="80" s="1"/>
  <c r="AP227" i="80"/>
  <c r="BF224" i="80"/>
  <c r="Z224" i="80" s="1"/>
  <c r="BF223" i="80"/>
  <c r="Z223" i="80" s="1"/>
  <c r="AP226" i="80"/>
  <c r="AP225" i="80"/>
  <c r="BF225" i="80"/>
  <c r="Z225" i="80" s="1"/>
  <c r="AP223" i="80"/>
  <c r="BF222" i="80"/>
  <c r="Z222" i="80" s="1"/>
  <c r="BF221" i="80"/>
  <c r="Z221" i="80" s="1"/>
  <c r="BF220" i="80"/>
  <c r="Z220" i="80" s="1"/>
  <c r="BF219" i="80"/>
  <c r="Z219" i="80" s="1"/>
  <c r="BF218" i="80"/>
  <c r="Z218" i="80" s="1"/>
  <c r="AP224" i="80"/>
  <c r="AP222" i="80"/>
  <c r="AP218" i="80"/>
  <c r="AP217" i="80"/>
  <c r="AP221" i="80"/>
  <c r="BF217" i="80"/>
  <c r="Z217" i="80" s="1"/>
  <c r="AP220" i="80"/>
  <c r="BF216" i="80"/>
  <c r="Z216" i="80" s="1"/>
  <c r="AP216" i="80"/>
  <c r="BF215" i="80"/>
  <c r="Z215" i="80" s="1"/>
  <c r="BF214" i="80"/>
  <c r="Z214" i="80" s="1"/>
  <c r="AP215" i="80"/>
  <c r="BF211" i="80"/>
  <c r="Z211" i="80" s="1"/>
  <c r="BF209" i="80"/>
  <c r="Z209" i="80" s="1"/>
  <c r="BF207" i="80"/>
  <c r="Z207" i="80" s="1"/>
  <c r="BF206" i="80"/>
  <c r="Z206" i="80" s="1"/>
  <c r="AP206" i="80"/>
  <c r="BF205" i="80"/>
  <c r="Z205" i="80" s="1"/>
  <c r="BF204" i="80"/>
  <c r="Z204" i="80" s="1"/>
  <c r="BF203" i="80"/>
  <c r="Z203" i="80" s="1"/>
  <c r="BF213" i="80"/>
  <c r="Z213" i="80" s="1"/>
  <c r="AP211" i="80"/>
  <c r="AP209" i="80"/>
  <c r="AP207" i="80"/>
  <c r="AP214" i="80"/>
  <c r="AP212" i="80"/>
  <c r="AP208" i="80"/>
  <c r="AP219" i="80"/>
  <c r="BF210" i="80"/>
  <c r="Z210" i="80" s="1"/>
  <c r="AP205" i="80"/>
  <c r="BF199" i="80"/>
  <c r="Z199" i="80" s="1"/>
  <c r="AP199" i="80"/>
  <c r="AP210" i="80"/>
  <c r="AP204" i="80"/>
  <c r="AP213" i="80"/>
  <c r="BF212" i="80"/>
  <c r="Z212" i="80" s="1"/>
  <c r="BF201" i="80"/>
  <c r="Z201" i="80" s="1"/>
  <c r="BF202" i="80"/>
  <c r="Z202" i="80" s="1"/>
  <c r="BF208" i="80"/>
  <c r="Z208" i="80" s="1"/>
  <c r="AP203" i="80"/>
  <c r="AP202" i="80"/>
  <c r="AP200" i="80"/>
  <c r="AP201" i="80"/>
  <c r="BF200" i="80"/>
  <c r="Z200" i="80" s="1"/>
  <c r="AP33" i="80"/>
  <c r="AP29" i="80"/>
  <c r="BF37" i="80"/>
  <c r="Z37" i="80" s="1"/>
  <c r="BF36" i="80"/>
  <c r="Z36" i="80" s="1"/>
  <c r="BF35" i="80"/>
  <c r="Z35" i="80" s="1"/>
  <c r="BF34" i="80"/>
  <c r="Z34" i="80" s="1"/>
  <c r="BF33" i="80"/>
  <c r="Z33" i="80" s="1"/>
  <c r="BF32" i="80"/>
  <c r="Z32" i="80" s="1"/>
  <c r="BF31" i="80"/>
  <c r="Z31" i="80" s="1"/>
  <c r="BF30" i="80"/>
  <c r="Z30" i="80" s="1"/>
  <c r="BF29" i="80"/>
  <c r="Z29" i="80" s="1"/>
  <c r="BF28" i="80"/>
  <c r="Z28" i="80" s="1"/>
  <c r="BF27" i="80"/>
  <c r="Z27" i="80" s="1"/>
  <c r="AP37" i="80"/>
  <c r="AP28" i="80"/>
  <c r="AP32" i="80"/>
  <c r="AP31" i="80"/>
  <c r="AP30" i="80"/>
  <c r="AP27" i="80"/>
  <c r="AP36" i="80"/>
  <c r="AP35" i="80"/>
  <c r="AP34" i="80"/>
  <c r="CH72" i="80"/>
  <c r="CH76" i="80"/>
  <c r="CH83" i="80"/>
  <c r="BR68" i="80"/>
  <c r="BR72" i="80"/>
  <c r="BR76" i="80"/>
  <c r="CH80" i="80"/>
  <c r="CH89" i="80"/>
  <c r="BR121" i="80"/>
  <c r="CH93" i="80"/>
  <c r="CH97" i="80"/>
  <c r="CH101" i="80"/>
  <c r="CH105" i="80"/>
  <c r="CH109" i="80"/>
  <c r="CH113" i="80"/>
  <c r="BR77" i="80"/>
  <c r="BR81" i="80"/>
  <c r="BR85" i="80"/>
  <c r="BR89" i="80"/>
  <c r="BR93" i="80"/>
  <c r="BR97" i="80"/>
  <c r="BR101" i="80"/>
  <c r="BR105" i="80"/>
  <c r="BR109" i="80"/>
  <c r="BR113" i="80"/>
  <c r="BR117" i="80"/>
  <c r="CH140" i="80"/>
  <c r="CH144" i="80"/>
  <c r="CH150" i="80"/>
  <c r="CH117" i="80"/>
  <c r="CH121" i="80"/>
  <c r="CH125" i="80"/>
  <c r="CH129" i="80"/>
  <c r="CH133" i="80"/>
  <c r="CH154" i="80"/>
  <c r="BR126" i="80"/>
  <c r="BR130" i="80"/>
  <c r="BR134" i="80"/>
  <c r="CH160" i="80"/>
  <c r="CH166" i="80"/>
  <c r="CH149" i="80"/>
  <c r="CH157" i="80"/>
  <c r="CH164" i="80"/>
  <c r="BR176" i="80"/>
  <c r="CH168" i="80"/>
  <c r="BR141" i="80"/>
  <c r="BR145" i="80"/>
  <c r="BR149" i="80"/>
  <c r="BR153" i="80"/>
  <c r="BR157" i="80"/>
  <c r="BR161" i="80"/>
  <c r="BR165" i="80"/>
  <c r="BR169" i="80"/>
  <c r="BR173" i="80"/>
  <c r="CH176" i="80"/>
  <c r="BR180" i="80"/>
  <c r="BR185" i="80"/>
  <c r="CH179" i="80"/>
  <c r="CH183" i="80"/>
  <c r="CH200" i="80"/>
  <c r="CH185" i="80"/>
  <c r="CH192" i="80"/>
  <c r="CH195" i="80"/>
  <c r="BR218" i="80"/>
  <c r="CH198" i="80"/>
  <c r="BR187" i="80"/>
  <c r="BR191" i="80"/>
  <c r="BR195" i="80"/>
  <c r="BR199" i="80"/>
  <c r="BR203" i="80"/>
  <c r="CH209" i="80"/>
  <c r="CH214" i="80"/>
  <c r="BR206" i="80"/>
  <c r="BR210" i="80"/>
  <c r="BR214" i="80"/>
  <c r="BR219" i="80"/>
  <c r="CH221" i="80"/>
  <c r="CH223" i="80"/>
  <c r="BR224" i="80"/>
  <c r="CH227" i="80"/>
  <c r="BW83" i="80"/>
  <c r="BW72" i="80"/>
  <c r="BW76" i="80"/>
  <c r="BW84" i="80"/>
  <c r="BW90" i="80"/>
  <c r="BW94" i="80"/>
  <c r="BW98" i="80"/>
  <c r="BW102" i="80"/>
  <c r="BW106" i="80"/>
  <c r="BW110" i="80"/>
  <c r="BW114" i="80"/>
  <c r="BW118" i="80"/>
  <c r="BW120" i="80"/>
  <c r="BW124" i="80"/>
  <c r="BW128" i="80"/>
  <c r="BW132" i="80"/>
  <c r="BW136" i="80"/>
  <c r="BW160" i="80"/>
  <c r="BW156" i="80"/>
  <c r="BW143" i="80"/>
  <c r="BW147" i="80"/>
  <c r="BW138" i="80"/>
  <c r="BW153" i="80"/>
  <c r="BW161" i="80"/>
  <c r="BW166" i="80"/>
  <c r="BW170" i="80"/>
  <c r="BW174" i="80"/>
  <c r="BW193" i="80"/>
  <c r="BW181" i="80"/>
  <c r="BW185" i="80"/>
  <c r="BW196" i="80"/>
  <c r="BW191" i="80"/>
  <c r="BW201" i="80"/>
  <c r="BW198" i="80"/>
  <c r="BW205" i="80"/>
  <c r="BW216" i="80"/>
  <c r="BW220" i="80"/>
  <c r="BW223" i="80"/>
  <c r="BO82" i="80"/>
  <c r="BO73" i="80"/>
  <c r="BO77" i="80"/>
  <c r="BO85" i="80"/>
  <c r="BO90" i="80"/>
  <c r="BO94" i="80"/>
  <c r="BO98" i="80"/>
  <c r="BO102" i="80"/>
  <c r="BO106" i="80"/>
  <c r="BO110" i="80"/>
  <c r="BO114" i="80"/>
  <c r="BO118" i="80"/>
  <c r="BO120" i="80"/>
  <c r="BO124" i="80"/>
  <c r="BO128" i="80"/>
  <c r="BO132" i="80"/>
  <c r="BO136" i="80"/>
  <c r="BO143" i="80"/>
  <c r="BO147" i="80"/>
  <c r="BO157" i="80"/>
  <c r="BO139" i="80"/>
  <c r="BO152" i="80"/>
  <c r="BO160" i="80"/>
  <c r="BO166" i="80"/>
  <c r="BO170" i="80"/>
  <c r="BO174" i="80"/>
  <c r="BO179" i="80"/>
  <c r="BO183" i="80"/>
  <c r="BO189" i="80"/>
  <c r="BO190" i="80"/>
  <c r="BO199" i="80"/>
  <c r="BO200" i="80"/>
  <c r="BO203" i="80"/>
  <c r="BO208" i="80"/>
  <c r="BO212" i="80"/>
  <c r="BO220" i="80"/>
  <c r="BT72" i="80"/>
  <c r="BV65" i="80"/>
  <c r="BV63" i="80"/>
  <c r="BV61" i="80"/>
  <c r="BV59" i="80"/>
  <c r="BV57" i="80"/>
  <c r="BV55" i="80"/>
  <c r="BV53" i="80"/>
  <c r="BV51" i="80"/>
  <c r="BV49" i="80"/>
  <c r="BV47" i="80"/>
  <c r="BV45" i="80"/>
  <c r="BV43" i="80"/>
  <c r="BV41" i="80"/>
  <c r="BV39" i="80"/>
  <c r="BV37" i="80"/>
  <c r="BV35" i="80"/>
  <c r="BV33" i="80"/>
  <c r="BV31" i="80"/>
  <c r="BV29" i="80"/>
  <c r="BV27" i="80"/>
  <c r="CK50" i="80"/>
  <c r="CK49" i="80"/>
  <c r="CK45" i="80"/>
  <c r="CK44" i="80"/>
  <c r="CK40" i="80"/>
  <c r="CK37" i="80"/>
  <c r="CK35" i="80"/>
  <c r="CK34" i="80"/>
  <c r="CK32" i="80"/>
  <c r="CK30" i="80"/>
  <c r="CK33" i="80"/>
  <c r="CK31" i="80"/>
  <c r="CK29" i="80"/>
  <c r="CK48" i="80"/>
  <c r="CK46" i="80"/>
  <c r="CK38" i="80"/>
  <c r="CK28" i="80"/>
  <c r="CK27" i="80"/>
  <c r="BU31" i="80"/>
  <c r="BU30" i="80"/>
  <c r="BU29" i="80"/>
  <c r="BU28" i="80"/>
  <c r="BU27" i="80"/>
  <c r="CK47" i="80"/>
  <c r="CK43" i="80"/>
  <c r="CK42" i="80"/>
  <c r="CK41" i="80"/>
  <c r="CK39" i="80"/>
  <c r="CK36" i="80"/>
  <c r="BY71" i="80"/>
  <c r="BY75" i="80"/>
  <c r="BY82" i="80"/>
  <c r="BY77" i="80"/>
  <c r="BY85" i="80"/>
  <c r="BY89" i="80"/>
  <c r="BY93" i="80"/>
  <c r="BY97" i="80"/>
  <c r="BY101" i="80"/>
  <c r="BY105" i="80"/>
  <c r="BY109" i="80"/>
  <c r="BY113" i="80"/>
  <c r="BY117" i="80"/>
  <c r="BY142" i="80"/>
  <c r="BY146" i="80"/>
  <c r="BY157" i="80"/>
  <c r="BY121" i="80"/>
  <c r="BY125" i="80"/>
  <c r="BY129" i="80"/>
  <c r="BY133" i="80"/>
  <c r="BY163" i="80"/>
  <c r="BY167" i="80"/>
  <c r="BY152" i="80"/>
  <c r="BY160" i="80"/>
  <c r="BY170" i="80"/>
  <c r="BY138" i="80"/>
  <c r="BY173" i="80"/>
  <c r="BY177" i="80"/>
  <c r="BY189" i="80"/>
  <c r="BY180" i="80"/>
  <c r="BY184" i="80"/>
  <c r="BY186" i="80"/>
  <c r="BY204" i="80"/>
  <c r="BY197" i="80"/>
  <c r="BY205" i="80"/>
  <c r="BY196" i="80"/>
  <c r="BY202" i="80"/>
  <c r="BY208" i="80"/>
  <c r="BY212" i="80"/>
  <c r="BY221" i="80"/>
  <c r="BY219" i="80"/>
  <c r="BY227" i="80"/>
  <c r="BU72" i="80"/>
  <c r="BU76" i="80"/>
  <c r="CK84" i="80"/>
  <c r="BU80" i="80"/>
  <c r="BU89" i="80"/>
  <c r="CK97" i="80"/>
  <c r="CK105" i="80"/>
  <c r="CK83" i="80"/>
  <c r="CK90" i="80"/>
  <c r="CK76" i="80"/>
  <c r="BU83" i="80"/>
  <c r="BU90" i="80"/>
  <c r="CK98" i="80"/>
  <c r="CK117" i="80"/>
  <c r="CK107" i="80"/>
  <c r="CK111" i="80"/>
  <c r="CK115" i="80"/>
  <c r="CK127" i="80"/>
  <c r="BU93" i="80"/>
  <c r="BU97" i="80"/>
  <c r="BU101" i="80"/>
  <c r="BU105" i="80"/>
  <c r="BU109" i="80"/>
  <c r="BU113" i="80"/>
  <c r="BU117" i="80"/>
  <c r="CK124" i="80"/>
  <c r="CK159" i="80"/>
  <c r="CK133" i="80"/>
  <c r="CK140" i="80"/>
  <c r="CK144" i="80"/>
  <c r="CK149" i="80"/>
  <c r="BU120" i="80"/>
  <c r="BU124" i="80"/>
  <c r="BU128" i="80"/>
  <c r="BU132" i="80"/>
  <c r="BU136" i="80"/>
  <c r="CK137" i="80"/>
  <c r="BU164" i="80"/>
  <c r="BU143" i="80"/>
  <c r="BU151" i="80"/>
  <c r="BU159" i="80"/>
  <c r="BU170" i="80"/>
  <c r="CK152" i="80"/>
  <c r="CK160" i="80"/>
  <c r="BU173" i="80"/>
  <c r="BU140" i="80"/>
  <c r="BU148" i="80"/>
  <c r="BU156" i="80"/>
  <c r="CK164" i="80"/>
  <c r="CK166" i="80"/>
  <c r="CK170" i="80"/>
  <c r="CK174" i="80"/>
  <c r="CK178" i="80"/>
  <c r="CK182" i="80"/>
  <c r="CK187" i="80"/>
  <c r="BU188" i="80"/>
  <c r="CK184" i="80"/>
  <c r="BU180" i="80"/>
  <c r="BU184" i="80"/>
  <c r="BU194" i="80"/>
  <c r="BU199" i="80"/>
  <c r="CK190" i="80"/>
  <c r="BU200" i="80"/>
  <c r="BU205" i="80"/>
  <c r="CK197" i="80"/>
  <c r="BU191" i="80"/>
  <c r="CK200" i="80"/>
  <c r="BU207" i="80"/>
  <c r="BU210" i="80"/>
  <c r="BU206" i="80"/>
  <c r="CK209" i="80"/>
  <c r="CK215" i="80"/>
  <c r="CK217" i="80"/>
  <c r="BU216" i="80"/>
  <c r="CK219" i="80"/>
  <c r="BU219" i="80"/>
  <c r="CK222" i="80"/>
  <c r="CK226" i="80"/>
  <c r="BQ69" i="80"/>
  <c r="BQ73" i="80"/>
  <c r="BQ77" i="80"/>
  <c r="BQ85" i="80"/>
  <c r="CG91" i="80"/>
  <c r="CG99" i="80"/>
  <c r="CG78" i="80"/>
  <c r="CG86" i="80"/>
  <c r="BQ80" i="80"/>
  <c r="CG89" i="80"/>
  <c r="CG98" i="80"/>
  <c r="CG73" i="80"/>
  <c r="CG77" i="80"/>
  <c r="CG85" i="80"/>
  <c r="CG125" i="80"/>
  <c r="CG107" i="80"/>
  <c r="CG111" i="80"/>
  <c r="CG115" i="80"/>
  <c r="CG119" i="80"/>
  <c r="BQ91" i="80"/>
  <c r="BQ95" i="80"/>
  <c r="BQ99" i="80"/>
  <c r="BQ103" i="80"/>
  <c r="BQ107" i="80"/>
  <c r="BQ111" i="80"/>
  <c r="BQ115" i="80"/>
  <c r="CG126" i="80"/>
  <c r="CG139" i="80"/>
  <c r="CG131" i="80"/>
  <c r="CG135" i="80"/>
  <c r="BQ142" i="80"/>
  <c r="BQ146" i="80"/>
  <c r="BQ118" i="80"/>
  <c r="BQ122" i="80"/>
  <c r="BQ126" i="80"/>
  <c r="BQ130" i="80"/>
  <c r="BQ134" i="80"/>
  <c r="BQ152" i="80"/>
  <c r="BQ170" i="80"/>
  <c r="CG145" i="80"/>
  <c r="CG153" i="80"/>
  <c r="CG161" i="80"/>
  <c r="BQ169" i="80"/>
  <c r="BQ151" i="80"/>
  <c r="BQ159" i="80"/>
  <c r="BQ168" i="80"/>
  <c r="BQ138" i="80"/>
  <c r="CG144" i="80"/>
  <c r="CG152" i="80"/>
  <c r="CG160" i="80"/>
  <c r="CG165" i="80"/>
  <c r="CG169" i="80"/>
  <c r="CG173" i="80"/>
  <c r="BQ176" i="80"/>
  <c r="CG180" i="80"/>
  <c r="CG189" i="80"/>
  <c r="CG185" i="80"/>
  <c r="CG190" i="80"/>
  <c r="BQ181" i="80"/>
  <c r="BQ185" i="80"/>
  <c r="BQ193" i="80"/>
  <c r="CG196" i="80"/>
  <c r="BQ186" i="80"/>
  <c r="BQ212" i="80"/>
  <c r="CG199" i="80"/>
  <c r="BQ204" i="80"/>
  <c r="CG198" i="80"/>
  <c r="CG208" i="80"/>
  <c r="CG193" i="80"/>
  <c r="BQ202" i="80"/>
  <c r="BQ209" i="80"/>
  <c r="CG206" i="80"/>
  <c r="BQ213" i="80"/>
  <c r="CG220" i="80"/>
  <c r="BQ220" i="80"/>
  <c r="CG223" i="80"/>
  <c r="BQ223" i="80"/>
  <c r="CG225" i="80"/>
  <c r="BA227" i="80"/>
  <c r="U227" i="80" s="1"/>
  <c r="BA226" i="80"/>
  <c r="U226" i="80" s="1"/>
  <c r="AK224" i="80"/>
  <c r="AK223" i="80"/>
  <c r="AK227" i="80"/>
  <c r="BA224" i="80"/>
  <c r="U224" i="80" s="1"/>
  <c r="BA223" i="80"/>
  <c r="U223" i="80" s="1"/>
  <c r="AK225" i="80"/>
  <c r="AK226" i="80"/>
  <c r="AK222" i="80"/>
  <c r="AK221" i="80"/>
  <c r="AK220" i="80"/>
  <c r="AK219" i="80"/>
  <c r="AK218" i="80"/>
  <c r="BA221" i="80"/>
  <c r="U221" i="80" s="1"/>
  <c r="BA220" i="80"/>
  <c r="U220" i="80" s="1"/>
  <c r="AK217" i="80"/>
  <c r="BA225" i="80"/>
  <c r="U225" i="80" s="1"/>
  <c r="BA219" i="80"/>
  <c r="U219" i="80" s="1"/>
  <c r="BA217" i="80"/>
  <c r="U217" i="80" s="1"/>
  <c r="BA216" i="80"/>
  <c r="U216" i="80" s="1"/>
  <c r="AK216" i="80"/>
  <c r="AK215" i="80"/>
  <c r="AK214" i="80"/>
  <c r="BA215" i="80"/>
  <c r="U215" i="80" s="1"/>
  <c r="BA214" i="80"/>
  <c r="U214" i="80" s="1"/>
  <c r="BA213" i="80"/>
  <c r="U213" i="80" s="1"/>
  <c r="BA212" i="80"/>
  <c r="U212" i="80" s="1"/>
  <c r="BA211" i="80"/>
  <c r="U211" i="80" s="1"/>
  <c r="BA210" i="80"/>
  <c r="U210" i="80" s="1"/>
  <c r="BA209" i="80"/>
  <c r="U209" i="80" s="1"/>
  <c r="BA208" i="80"/>
  <c r="U208" i="80" s="1"/>
  <c r="BA207" i="80"/>
  <c r="U207" i="80" s="1"/>
  <c r="BA222" i="80"/>
  <c r="U222" i="80" s="1"/>
  <c r="AK211" i="80"/>
  <c r="AK209" i="80"/>
  <c r="AK207" i="80"/>
  <c r="AK213" i="80"/>
  <c r="BA218" i="80"/>
  <c r="U218" i="80" s="1"/>
  <c r="AK212" i="80"/>
  <c r="AK208" i="80"/>
  <c r="AK210" i="80"/>
  <c r="AK32" i="80"/>
  <c r="AK31" i="80"/>
  <c r="AK30" i="80"/>
  <c r="AK29" i="80"/>
  <c r="AK28" i="80"/>
  <c r="AK27" i="80"/>
  <c r="BA32" i="80"/>
  <c r="U32" i="80" s="1"/>
  <c r="BA31" i="80"/>
  <c r="U31" i="80" s="1"/>
  <c r="BA30" i="80"/>
  <c r="U30" i="80" s="1"/>
  <c r="BA29" i="80"/>
  <c r="U29" i="80" s="1"/>
  <c r="BA28" i="80"/>
  <c r="U28" i="80" s="1"/>
  <c r="BA27" i="80"/>
  <c r="U27" i="80" s="1"/>
  <c r="BP72" i="80"/>
  <c r="CK68" i="80"/>
  <c r="BY66" i="80"/>
  <c r="CH65" i="80"/>
  <c r="CL64" i="80"/>
  <c r="BQ64" i="80"/>
  <c r="BU63" i="80"/>
  <c r="BY62" i="80"/>
  <c r="CH61" i="80"/>
  <c r="CL60" i="80"/>
  <c r="BQ60" i="80"/>
  <c r="BU59" i="80"/>
  <c r="BY58" i="80"/>
  <c r="CH57" i="80"/>
  <c r="CL56" i="80"/>
  <c r="BQ56" i="80"/>
  <c r="BU55" i="80"/>
  <c r="BY54" i="80"/>
  <c r="CH53" i="80"/>
  <c r="CL52" i="80"/>
  <c r="BQ52" i="80"/>
  <c r="BU51" i="80"/>
  <c r="BY50" i="80"/>
  <c r="CH49" i="80"/>
  <c r="CL48" i="80"/>
  <c r="BQ48" i="80"/>
  <c r="BU47" i="80"/>
  <c r="BY46" i="80"/>
  <c r="CH45" i="80"/>
  <c r="CL44" i="80"/>
  <c r="BQ44" i="80"/>
  <c r="BU43" i="80"/>
  <c r="BY42" i="80"/>
  <c r="CH41" i="80"/>
  <c r="CL40" i="80"/>
  <c r="BQ40" i="80"/>
  <c r="BU39" i="80"/>
  <c r="BY38" i="80"/>
  <c r="CH37" i="80"/>
  <c r="CL36" i="80"/>
  <c r="BQ36" i="80"/>
  <c r="BU35" i="80"/>
  <c r="CH33" i="80"/>
  <c r="CL32" i="80"/>
  <c r="CL30" i="80"/>
  <c r="CH29" i="80"/>
  <c r="BT50" i="80"/>
  <c r="BT49" i="80"/>
  <c r="BT48" i="80"/>
  <c r="BT47" i="80"/>
  <c r="BT46" i="80"/>
  <c r="BT43" i="80"/>
  <c r="BT41" i="80"/>
  <c r="BT40" i="80"/>
  <c r="BT34" i="80"/>
  <c r="BT33" i="80"/>
  <c r="BT29" i="80"/>
  <c r="CJ33" i="80"/>
  <c r="CJ32" i="80"/>
  <c r="CJ31" i="80"/>
  <c r="CJ30" i="80"/>
  <c r="CJ29" i="80"/>
  <c r="CJ28" i="80"/>
  <c r="CJ27" i="80"/>
  <c r="BT37" i="80"/>
  <c r="BT36" i="80"/>
  <c r="BT32" i="80"/>
  <c r="BT28" i="80"/>
  <c r="BT31" i="80"/>
  <c r="BT30" i="80"/>
  <c r="BT27" i="80"/>
  <c r="BT45" i="80"/>
  <c r="BT44" i="80"/>
  <c r="BT42" i="80"/>
  <c r="BT39" i="80"/>
  <c r="BT38" i="80"/>
  <c r="BT35" i="80"/>
  <c r="CN204" i="80"/>
  <c r="CN212" i="80"/>
  <c r="BX222" i="80"/>
  <c r="BX220" i="80"/>
  <c r="BX224" i="80"/>
  <c r="CN220" i="80"/>
  <c r="BX225" i="80"/>
  <c r="CN224" i="80"/>
  <c r="BT78" i="80"/>
  <c r="BT86" i="80"/>
  <c r="BT95" i="80"/>
  <c r="BT103" i="80"/>
  <c r="CJ81" i="80"/>
  <c r="CJ69" i="80"/>
  <c r="CJ73" i="80"/>
  <c r="BT77" i="80"/>
  <c r="BT85" i="80"/>
  <c r="BT92" i="80"/>
  <c r="BT100" i="80"/>
  <c r="BT74" i="80"/>
  <c r="CJ80" i="80"/>
  <c r="CJ88" i="80"/>
  <c r="CJ92" i="80"/>
  <c r="CJ96" i="80"/>
  <c r="CJ100" i="80"/>
  <c r="CJ104" i="80"/>
  <c r="CJ108" i="80"/>
  <c r="CJ112" i="80"/>
  <c r="CJ116" i="80"/>
  <c r="BT129" i="80"/>
  <c r="BT110" i="80"/>
  <c r="BT114" i="80"/>
  <c r="BT120" i="80"/>
  <c r="BT126" i="80"/>
  <c r="CJ118" i="80"/>
  <c r="CJ121" i="80"/>
  <c r="CJ125" i="80"/>
  <c r="CJ129" i="80"/>
  <c r="CJ133" i="80"/>
  <c r="BT149" i="80"/>
  <c r="BT132" i="80"/>
  <c r="BT136" i="80"/>
  <c r="BT137" i="80"/>
  <c r="BT142" i="80"/>
  <c r="BT146" i="80"/>
  <c r="BT159" i="80"/>
  <c r="CJ139" i="80"/>
  <c r="CJ146" i="80"/>
  <c r="CJ154" i="80"/>
  <c r="CJ162" i="80"/>
  <c r="BT154" i="80"/>
  <c r="BT162" i="80"/>
  <c r="CJ145" i="80"/>
  <c r="CJ153" i="80"/>
  <c r="CJ161" i="80"/>
  <c r="BT166" i="80"/>
  <c r="BT170" i="80"/>
  <c r="BT174" i="80"/>
  <c r="BT177" i="80"/>
  <c r="CJ166" i="80"/>
  <c r="CJ170" i="80"/>
  <c r="CJ174" i="80"/>
  <c r="CJ185" i="80"/>
  <c r="BT182" i="80"/>
  <c r="CJ194" i="80"/>
  <c r="CJ181" i="80"/>
  <c r="CJ188" i="80"/>
  <c r="BT185" i="80"/>
  <c r="CJ187" i="80"/>
  <c r="BT202" i="80"/>
  <c r="CJ197" i="80"/>
  <c r="CJ206" i="80"/>
  <c r="CJ196" i="80"/>
  <c r="BT204" i="80"/>
  <c r="BT196" i="80"/>
  <c r="BT205" i="80"/>
  <c r="BT206" i="80"/>
  <c r="CJ203" i="80"/>
  <c r="BT207" i="80"/>
  <c r="BT211" i="80"/>
  <c r="BT221" i="80"/>
  <c r="BT218" i="80"/>
  <c r="BT220" i="80"/>
  <c r="CJ220" i="80"/>
  <c r="BT224" i="80"/>
  <c r="CJ225" i="80"/>
  <c r="BT227" i="80"/>
  <c r="CF82" i="80"/>
  <c r="BP90" i="80"/>
  <c r="BP84" i="80"/>
  <c r="BP96" i="80"/>
  <c r="BP104" i="80"/>
  <c r="CF71" i="80"/>
  <c r="CF75" i="80"/>
  <c r="CF81" i="80"/>
  <c r="BP89" i="80"/>
  <c r="BP77" i="80"/>
  <c r="BP85" i="80"/>
  <c r="BP95" i="80"/>
  <c r="BP103" i="80"/>
  <c r="CF90" i="80"/>
  <c r="CF94" i="80"/>
  <c r="CF98" i="80"/>
  <c r="CF102" i="80"/>
  <c r="CF106" i="80"/>
  <c r="CF110" i="80"/>
  <c r="CF114" i="80"/>
  <c r="BP118" i="80"/>
  <c r="BP120" i="80"/>
  <c r="BP108" i="80"/>
  <c r="BP112" i="80"/>
  <c r="BP116" i="80"/>
  <c r="BP128" i="80"/>
  <c r="BP129" i="80"/>
  <c r="CF123" i="80"/>
  <c r="CF127" i="80"/>
  <c r="CF131" i="80"/>
  <c r="CF135" i="80"/>
  <c r="BP130" i="80"/>
  <c r="BP134" i="80"/>
  <c r="CF153" i="80"/>
  <c r="BP139" i="80"/>
  <c r="CF143" i="80"/>
  <c r="CF147" i="80"/>
  <c r="CF163" i="80"/>
  <c r="BP143" i="80"/>
  <c r="BP151" i="80"/>
  <c r="BP159" i="80"/>
  <c r="CF148" i="80"/>
  <c r="CF156" i="80"/>
  <c r="BP140" i="80"/>
  <c r="BP148" i="80"/>
  <c r="BP156" i="80"/>
  <c r="BP179" i="80"/>
  <c r="BP168" i="80"/>
  <c r="BP172" i="80"/>
  <c r="BP177" i="80"/>
  <c r="CF165" i="80"/>
  <c r="CF169" i="80"/>
  <c r="CF173" i="80"/>
  <c r="CF176" i="80"/>
  <c r="BP183" i="80"/>
  <c r="BP195" i="80"/>
  <c r="CF181" i="80"/>
  <c r="CF185" i="80"/>
  <c r="BP190" i="80"/>
  <c r="CF192" i="80"/>
  <c r="BP201" i="80"/>
  <c r="CF190" i="80"/>
  <c r="CF191" i="80"/>
  <c r="BP204" i="80"/>
  <c r="BP202" i="80"/>
  <c r="BP193" i="80"/>
  <c r="CF201" i="80"/>
  <c r="BP214" i="80"/>
  <c r="CF204" i="80"/>
  <c r="BP210" i="80"/>
  <c r="CF208" i="80"/>
  <c r="CF212" i="80"/>
  <c r="CF215" i="80"/>
  <c r="BP218" i="80"/>
  <c r="CF217" i="80"/>
  <c r="CF221" i="80"/>
  <c r="CF225" i="80"/>
  <c r="CA78" i="80"/>
  <c r="CA86" i="80"/>
  <c r="CA72" i="80"/>
  <c r="CA76" i="80"/>
  <c r="CA83" i="80"/>
  <c r="CA89" i="80"/>
  <c r="CA93" i="80"/>
  <c r="CA97" i="80"/>
  <c r="CA101" i="80"/>
  <c r="CA105" i="80"/>
  <c r="CA109" i="80"/>
  <c r="CA113" i="80"/>
  <c r="CA117" i="80"/>
  <c r="CA119" i="80"/>
  <c r="CA123" i="80"/>
  <c r="CA127" i="80"/>
  <c r="CA131" i="80"/>
  <c r="CA135" i="80"/>
  <c r="CA138" i="80"/>
  <c r="CA145" i="80"/>
  <c r="CA153" i="80"/>
  <c r="CA161" i="80"/>
  <c r="CA142" i="80"/>
  <c r="CA150" i="80"/>
  <c r="CA158" i="80"/>
  <c r="CA166" i="80"/>
  <c r="CA170" i="80"/>
  <c r="CA174" i="80"/>
  <c r="CA177" i="80"/>
  <c r="CA179" i="80"/>
  <c r="CA183" i="80"/>
  <c r="CA186" i="80"/>
  <c r="CA190" i="80"/>
  <c r="CA196" i="80"/>
  <c r="CA197" i="80"/>
  <c r="CA204" i="80"/>
  <c r="CA209" i="80"/>
  <c r="CA225" i="80"/>
  <c r="CA215" i="80"/>
  <c r="CA217" i="80"/>
  <c r="CA221" i="80"/>
  <c r="CA223" i="80"/>
  <c r="CA226" i="80"/>
  <c r="BZ66" i="80"/>
  <c r="AL227" i="80"/>
  <c r="AL226" i="80"/>
  <c r="BB224" i="80"/>
  <c r="V224" i="80" s="1"/>
  <c r="BB223" i="80"/>
  <c r="V223" i="80" s="1"/>
  <c r="BB227" i="80"/>
  <c r="V227" i="80" s="1"/>
  <c r="AL225" i="80"/>
  <c r="BB225" i="80"/>
  <c r="V225" i="80" s="1"/>
  <c r="AL224" i="80"/>
  <c r="BB222" i="80"/>
  <c r="V222" i="80" s="1"/>
  <c r="BB221" i="80"/>
  <c r="V221" i="80" s="1"/>
  <c r="BB220" i="80"/>
  <c r="V220" i="80" s="1"/>
  <c r="BB219" i="80"/>
  <c r="V219" i="80" s="1"/>
  <c r="BB218" i="80"/>
  <c r="V218" i="80" s="1"/>
  <c r="AL221" i="80"/>
  <c r="AL217" i="80"/>
  <c r="AL220" i="80"/>
  <c r="BB217" i="80"/>
  <c r="V217" i="80" s="1"/>
  <c r="BB226" i="80"/>
  <c r="V226" i="80" s="1"/>
  <c r="AL223" i="80"/>
  <c r="AL219" i="80"/>
  <c r="BB215" i="80"/>
  <c r="V215" i="80" s="1"/>
  <c r="BB214" i="80"/>
  <c r="V214" i="80" s="1"/>
  <c r="AL222" i="80"/>
  <c r="AL214" i="80"/>
  <c r="BB213" i="80"/>
  <c r="V213" i="80" s="1"/>
  <c r="AL213" i="80"/>
  <c r="AL218" i="80"/>
  <c r="AL216" i="80"/>
  <c r="BB212" i="80"/>
  <c r="V212" i="80" s="1"/>
  <c r="BB210" i="80"/>
  <c r="V210" i="80" s="1"/>
  <c r="BB208" i="80"/>
  <c r="V208" i="80" s="1"/>
  <c r="BB205" i="80"/>
  <c r="V205" i="80" s="1"/>
  <c r="BB204" i="80"/>
  <c r="V204" i="80" s="1"/>
  <c r="BB216" i="80"/>
  <c r="V216" i="80" s="1"/>
  <c r="AL212" i="80"/>
  <c r="AL210" i="80"/>
  <c r="AL208" i="80"/>
  <c r="AL215" i="80"/>
  <c r="BB209" i="80"/>
  <c r="V209" i="80" s="1"/>
  <c r="BB206" i="80"/>
  <c r="V206" i="80" s="1"/>
  <c r="AL204" i="80"/>
  <c r="AL211" i="80"/>
  <c r="AL207" i="80"/>
  <c r="BB211" i="80"/>
  <c r="V211" i="80" s="1"/>
  <c r="BB207" i="80"/>
  <c r="V207" i="80" s="1"/>
  <c r="AL206" i="80"/>
  <c r="AL209" i="80"/>
  <c r="AL205" i="80"/>
  <c r="AL31" i="80"/>
  <c r="AL28" i="80"/>
  <c r="BB33" i="80"/>
  <c r="V33" i="80" s="1"/>
  <c r="BB32" i="80"/>
  <c r="V32" i="80" s="1"/>
  <c r="BB31" i="80"/>
  <c r="V31" i="80" s="1"/>
  <c r="BB30" i="80"/>
  <c r="V30" i="80" s="1"/>
  <c r="BB29" i="80"/>
  <c r="V29" i="80" s="1"/>
  <c r="BB28" i="80"/>
  <c r="V28" i="80" s="1"/>
  <c r="BB27" i="80"/>
  <c r="V27" i="80" s="1"/>
  <c r="AL33" i="80"/>
  <c r="AL32" i="80"/>
  <c r="AL30" i="80"/>
  <c r="AL27" i="80"/>
  <c r="AL29" i="80"/>
  <c r="AI227" i="80"/>
  <c r="AI226" i="80"/>
  <c r="AY227" i="80"/>
  <c r="S227" i="80" s="1"/>
  <c r="AY226" i="80"/>
  <c r="S226" i="80" s="1"/>
  <c r="AI225" i="80"/>
  <c r="AY225" i="80"/>
  <c r="S225" i="80" s="1"/>
  <c r="AI224" i="80"/>
  <c r="AI223" i="80"/>
  <c r="AY224" i="80"/>
  <c r="S224" i="80" s="1"/>
  <c r="AY223" i="80"/>
  <c r="S223" i="80" s="1"/>
  <c r="AY219" i="80"/>
  <c r="S219" i="80" s="1"/>
  <c r="AI219" i="80"/>
  <c r="AY217" i="80"/>
  <c r="S217" i="80" s="1"/>
  <c r="AY222" i="80"/>
  <c r="S222" i="80" s="1"/>
  <c r="AI222" i="80"/>
  <c r="AY218" i="80"/>
  <c r="S218" i="80" s="1"/>
  <c r="AI218" i="80"/>
  <c r="AY221" i="80"/>
  <c r="S221" i="80" s="1"/>
  <c r="AI221" i="80"/>
  <c r="AI220" i="80"/>
  <c r="AY216" i="80"/>
  <c r="S216" i="80" s="1"/>
  <c r="AI216" i="80"/>
  <c r="AI215" i="80"/>
  <c r="AI214" i="80"/>
  <c r="AI213" i="80"/>
  <c r="AI217" i="80"/>
  <c r="AY215" i="80"/>
  <c r="S215" i="80" s="1"/>
  <c r="AY212" i="80"/>
  <c r="S212" i="80" s="1"/>
  <c r="AI212" i="80"/>
  <c r="AY211" i="80"/>
  <c r="S211" i="80" s="1"/>
  <c r="AI211" i="80"/>
  <c r="AY210" i="80"/>
  <c r="S210" i="80" s="1"/>
  <c r="AI210" i="80"/>
  <c r="AY209" i="80"/>
  <c r="S209" i="80" s="1"/>
  <c r="AI209" i="80"/>
  <c r="AY208" i="80"/>
  <c r="S208" i="80" s="1"/>
  <c r="AI208" i="80"/>
  <c r="AY220" i="80"/>
  <c r="S220" i="80" s="1"/>
  <c r="AY214" i="80"/>
  <c r="S214" i="80" s="1"/>
  <c r="AY213" i="80"/>
  <c r="S213" i="80" s="1"/>
  <c r="BR61" i="80"/>
  <c r="BR59" i="80"/>
  <c r="BR55" i="80"/>
  <c r="BR53" i="80"/>
  <c r="BR51" i="80"/>
  <c r="BR49" i="80"/>
  <c r="BR47" i="80"/>
  <c r="BR45" i="80"/>
  <c r="BR43" i="80"/>
  <c r="BR41" i="80"/>
  <c r="BR39" i="80"/>
  <c r="BR37" i="80"/>
  <c r="BR35" i="80"/>
  <c r="BR33" i="80"/>
  <c r="BR31" i="80"/>
  <c r="BR29" i="80"/>
  <c r="BR27" i="80"/>
  <c r="CG50" i="80"/>
  <c r="CG49" i="80"/>
  <c r="CG48" i="80"/>
  <c r="CG46" i="80"/>
  <c r="CG45" i="80"/>
  <c r="CG44" i="80"/>
  <c r="CG40" i="80"/>
  <c r="CG35" i="80"/>
  <c r="CG34" i="80"/>
  <c r="CG32" i="80"/>
  <c r="CG29" i="80"/>
  <c r="CG39" i="80"/>
  <c r="CG38" i="80"/>
  <c r="CG33" i="80"/>
  <c r="CG31" i="80"/>
  <c r="CG30" i="80"/>
  <c r="CG28" i="80"/>
  <c r="CG37" i="80"/>
  <c r="BQ31" i="80"/>
  <c r="BQ30" i="80"/>
  <c r="BQ29" i="80"/>
  <c r="BQ28" i="80"/>
  <c r="BQ27" i="80"/>
  <c r="CG47" i="80"/>
  <c r="CG43" i="80"/>
  <c r="CG42" i="80"/>
  <c r="CG41" i="80"/>
  <c r="CG36" i="80"/>
  <c r="CG27" i="80"/>
  <c r="AS227" i="80"/>
  <c r="AS226" i="80"/>
  <c r="BI227" i="80"/>
  <c r="AC227" i="80" s="1"/>
  <c r="BI226" i="80"/>
  <c r="AC226" i="80" s="1"/>
  <c r="AS225" i="80"/>
  <c r="AS224" i="80"/>
  <c r="AS223" i="80"/>
  <c r="BI225" i="80"/>
  <c r="AC225" i="80" s="1"/>
  <c r="BI224" i="80"/>
  <c r="AC224" i="80" s="1"/>
  <c r="BI223" i="80"/>
  <c r="AC223" i="80" s="1"/>
  <c r="AS222" i="80"/>
  <c r="AS221" i="80"/>
  <c r="AS220" i="80"/>
  <c r="AS219" i="80"/>
  <c r="AS218" i="80"/>
  <c r="BI219" i="80"/>
  <c r="AC219" i="80" s="1"/>
  <c r="BI222" i="80"/>
  <c r="AC222" i="80" s="1"/>
  <c r="BI218" i="80"/>
  <c r="AC218" i="80" s="1"/>
  <c r="AS217" i="80"/>
  <c r="BI221" i="80"/>
  <c r="AC221" i="80" s="1"/>
  <c r="BI217" i="80"/>
  <c r="AC217" i="80" s="1"/>
  <c r="BI216" i="80"/>
  <c r="AC216" i="80" s="1"/>
  <c r="AS215" i="80"/>
  <c r="AS214" i="80"/>
  <c r="BI220" i="80"/>
  <c r="AC220" i="80" s="1"/>
  <c r="BI215" i="80"/>
  <c r="AC215" i="80" s="1"/>
  <c r="BI214" i="80"/>
  <c r="AC214" i="80" s="1"/>
  <c r="BI213" i="80"/>
  <c r="AC213" i="80" s="1"/>
  <c r="BI212" i="80"/>
  <c r="AC212" i="80" s="1"/>
  <c r="BI211" i="80"/>
  <c r="AC211" i="80" s="1"/>
  <c r="BI210" i="80"/>
  <c r="AC210" i="80" s="1"/>
  <c r="BI209" i="80"/>
  <c r="AC209" i="80" s="1"/>
  <c r="BI208" i="80"/>
  <c r="AC208" i="80" s="1"/>
  <c r="BI207" i="80"/>
  <c r="AC207" i="80" s="1"/>
  <c r="BI206" i="80"/>
  <c r="AC206" i="80" s="1"/>
  <c r="AS216" i="80"/>
  <c r="AS205" i="80"/>
  <c r="AS204" i="80"/>
  <c r="AS203" i="80"/>
  <c r="AS212" i="80"/>
  <c r="AS210" i="80"/>
  <c r="AS208" i="80"/>
  <c r="BI205" i="80"/>
  <c r="AC205" i="80" s="1"/>
  <c r="BI204" i="80"/>
  <c r="AC204" i="80" s="1"/>
  <c r="BI203" i="80"/>
  <c r="AC203" i="80" s="1"/>
  <c r="BI202" i="80"/>
  <c r="AC202" i="80" s="1"/>
  <c r="BI201" i="80"/>
  <c r="AC201" i="80" s="1"/>
  <c r="AS209" i="80"/>
  <c r="AS202" i="80"/>
  <c r="AS201" i="80"/>
  <c r="AS213" i="80"/>
  <c r="AS207" i="80"/>
  <c r="AS206" i="80"/>
  <c r="AS211" i="80"/>
  <c r="AS37" i="80"/>
  <c r="AS36" i="80"/>
  <c r="AS35" i="80"/>
  <c r="AS34" i="80"/>
  <c r="AS33" i="80"/>
  <c r="AS32" i="80"/>
  <c r="AS31" i="80"/>
  <c r="AS30" i="80"/>
  <c r="AS29" i="80"/>
  <c r="AS28" i="80"/>
  <c r="AS27" i="80"/>
  <c r="BI37" i="80"/>
  <c r="AC37" i="80" s="1"/>
  <c r="BI36" i="80"/>
  <c r="AC36" i="80" s="1"/>
  <c r="BI35" i="80"/>
  <c r="AC35" i="80" s="1"/>
  <c r="BI34" i="80"/>
  <c r="AC34" i="80" s="1"/>
  <c r="BI33" i="80"/>
  <c r="AC33" i="80" s="1"/>
  <c r="BI32" i="80"/>
  <c r="AC32" i="80" s="1"/>
  <c r="BI31" i="80"/>
  <c r="AC31" i="80" s="1"/>
  <c r="BI30" i="80"/>
  <c r="AC30" i="80" s="1"/>
  <c r="BI29" i="80"/>
  <c r="AC29" i="80" s="1"/>
  <c r="BI28" i="80"/>
  <c r="AC28" i="80" s="1"/>
  <c r="BI27" i="80"/>
  <c r="AC27" i="80" s="1"/>
  <c r="BU189" i="80"/>
  <c r="BU181" i="80"/>
  <c r="BU185" i="80"/>
  <c r="BU201" i="80"/>
  <c r="BU202" i="80"/>
  <c r="BU198" i="80"/>
  <c r="BU193" i="80"/>
  <c r="BU211" i="80"/>
  <c r="BU212" i="80"/>
  <c r="BU217" i="80"/>
  <c r="BU213" i="80"/>
  <c r="BU222" i="80"/>
  <c r="BU224" i="80"/>
  <c r="BQ70" i="80"/>
  <c r="BQ74" i="80"/>
  <c r="BQ79" i="80"/>
  <c r="BQ87" i="80"/>
  <c r="CG93" i="80"/>
  <c r="CG101" i="80"/>
  <c r="CG80" i="80"/>
  <c r="BQ88" i="80"/>
  <c r="BQ82" i="80"/>
  <c r="CG92" i="80"/>
  <c r="CG100" i="80"/>
  <c r="CG74" i="80"/>
  <c r="CG79" i="80"/>
  <c r="CG87" i="80"/>
  <c r="CG127" i="80"/>
  <c r="CG108" i="80"/>
  <c r="CG112" i="80"/>
  <c r="CG116" i="80"/>
  <c r="CG120" i="80"/>
  <c r="BQ92" i="80"/>
  <c r="BQ96" i="80"/>
  <c r="BQ100" i="80"/>
  <c r="BQ104" i="80"/>
  <c r="BQ108" i="80"/>
  <c r="BQ112" i="80"/>
  <c r="BQ116" i="80"/>
  <c r="CG128" i="80"/>
  <c r="BQ150" i="80"/>
  <c r="CG132" i="80"/>
  <c r="CG136" i="80"/>
  <c r="BQ143" i="80"/>
  <c r="BQ147" i="80"/>
  <c r="BQ119" i="80"/>
  <c r="BQ123" i="80"/>
  <c r="BQ127" i="80"/>
  <c r="BQ131" i="80"/>
  <c r="BQ135" i="80"/>
  <c r="BQ160" i="80"/>
  <c r="BQ174" i="80"/>
  <c r="CG147" i="80"/>
  <c r="CG155" i="80"/>
  <c r="CG163" i="80"/>
  <c r="BQ173" i="80"/>
  <c r="BQ153" i="80"/>
  <c r="BQ161" i="80"/>
  <c r="BQ172" i="80"/>
  <c r="BQ139" i="80"/>
  <c r="CG146" i="80"/>
  <c r="CG154" i="80"/>
  <c r="CG162" i="80"/>
  <c r="CG166" i="80"/>
  <c r="CG170" i="80"/>
  <c r="CG174" i="80"/>
  <c r="BQ177" i="80"/>
  <c r="CG181" i="80"/>
  <c r="BQ195" i="80"/>
  <c r="CG186" i="80"/>
  <c r="BQ178" i="80"/>
  <c r="BQ182" i="80"/>
  <c r="BQ188" i="80"/>
  <c r="CG194" i="80"/>
  <c r="BQ200" i="80"/>
  <c r="BQ187" i="80"/>
  <c r="BQ191" i="80"/>
  <c r="CG200" i="80"/>
  <c r="CG205" i="80"/>
  <c r="BQ199" i="80"/>
  <c r="BQ210" i="80"/>
  <c r="BQ194" i="80"/>
  <c r="CG203" i="80"/>
  <c r="CG209" i="80"/>
  <c r="CG213" i="80"/>
  <c r="BQ214" i="80"/>
  <c r="CG216" i="80"/>
  <c r="CG221" i="80"/>
  <c r="BQ218" i="80"/>
  <c r="CG222" i="80"/>
  <c r="BQ225" i="80"/>
  <c r="BQ226" i="80"/>
  <c r="BU66" i="80"/>
  <c r="BY65" i="80"/>
  <c r="CH64" i="80"/>
  <c r="CL63" i="80"/>
  <c r="BQ63" i="80"/>
  <c r="BU62" i="80"/>
  <c r="BY61" i="80"/>
  <c r="CH60" i="80"/>
  <c r="CL59" i="80"/>
  <c r="BQ59" i="80"/>
  <c r="BU58" i="80"/>
  <c r="BY57" i="80"/>
  <c r="CH56" i="80"/>
  <c r="CL55" i="80"/>
  <c r="BQ55" i="80"/>
  <c r="BU54" i="80"/>
  <c r="BY53" i="80"/>
  <c r="CH52" i="80"/>
  <c r="CL51" i="80"/>
  <c r="BQ51" i="80"/>
  <c r="BU50" i="80"/>
  <c r="BY49" i="80"/>
  <c r="CH48" i="80"/>
  <c r="CL47" i="80"/>
  <c r="BQ47" i="80"/>
  <c r="BU46" i="80"/>
  <c r="BY45" i="80"/>
  <c r="CH44" i="80"/>
  <c r="CL43" i="80"/>
  <c r="BQ43" i="80"/>
  <c r="BU42" i="80"/>
  <c r="BY41" i="80"/>
  <c r="CH40" i="80"/>
  <c r="CL39" i="80"/>
  <c r="BQ39" i="80"/>
  <c r="BU38" i="80"/>
  <c r="BY37" i="80"/>
  <c r="CH36" i="80"/>
  <c r="CL35" i="80"/>
  <c r="BQ35" i="80"/>
  <c r="BY33" i="80"/>
  <c r="CH32" i="80"/>
  <c r="CL31" i="80"/>
  <c r="CH30" i="80"/>
  <c r="CL27" i="80"/>
  <c r="BP50" i="80"/>
  <c r="BP49" i="80"/>
  <c r="BP48" i="80"/>
  <c r="BP47" i="80"/>
  <c r="BP46" i="80"/>
  <c r="BP43" i="80"/>
  <c r="BP41" i="80"/>
  <c r="BP37" i="80"/>
  <c r="BP35" i="80"/>
  <c r="BP34" i="80"/>
  <c r="BP31" i="80"/>
  <c r="BP28" i="80"/>
  <c r="CF33" i="80"/>
  <c r="CF32" i="80"/>
  <c r="CF31" i="80"/>
  <c r="CF30" i="80"/>
  <c r="CF29" i="80"/>
  <c r="CF28" i="80"/>
  <c r="CF27" i="80"/>
  <c r="BP38" i="80"/>
  <c r="BP33" i="80"/>
  <c r="BP30" i="80"/>
  <c r="BP27" i="80"/>
  <c r="BP40" i="80"/>
  <c r="BP32" i="80"/>
  <c r="BP29" i="80"/>
  <c r="BP45" i="80"/>
  <c r="BP44" i="80"/>
  <c r="BP42" i="80"/>
  <c r="BP39" i="80"/>
  <c r="BP36" i="80"/>
  <c r="BT80" i="80"/>
  <c r="BT89" i="80"/>
  <c r="BT97" i="80"/>
  <c r="BT105" i="80"/>
  <c r="CJ83" i="80"/>
  <c r="CJ70" i="80"/>
  <c r="CJ74" i="80"/>
  <c r="BT79" i="80"/>
  <c r="BT87" i="80"/>
  <c r="BT94" i="80"/>
  <c r="BT102" i="80"/>
  <c r="BT75" i="80"/>
  <c r="CJ82" i="80"/>
  <c r="CJ89" i="80"/>
  <c r="CJ93" i="80"/>
  <c r="CJ97" i="80"/>
  <c r="CJ101" i="80"/>
  <c r="CJ105" i="80"/>
  <c r="CJ109" i="80"/>
  <c r="CJ113" i="80"/>
  <c r="BT123" i="80"/>
  <c r="BT107" i="80"/>
  <c r="BT111" i="80"/>
  <c r="BT115" i="80"/>
  <c r="BT121" i="80"/>
  <c r="BT128" i="80"/>
  <c r="BT119" i="80"/>
  <c r="CJ122" i="80"/>
  <c r="CJ126" i="80"/>
  <c r="CJ130" i="80"/>
  <c r="CJ134" i="80"/>
  <c r="BT157" i="80"/>
  <c r="BT133" i="80"/>
  <c r="BT138" i="80"/>
  <c r="CJ137" i="80"/>
  <c r="BT143" i="80"/>
  <c r="BT147" i="80"/>
  <c r="BT161" i="80"/>
  <c r="CJ140" i="80"/>
  <c r="CJ148" i="80"/>
  <c r="CJ156" i="80"/>
  <c r="BT148" i="80"/>
  <c r="BT156" i="80"/>
  <c r="BT180" i="80"/>
  <c r="CJ147" i="80"/>
  <c r="CJ155" i="80"/>
  <c r="CJ163" i="80"/>
  <c r="BT167" i="80"/>
  <c r="BT171" i="80"/>
  <c r="BT175" i="80"/>
  <c r="BT179" i="80"/>
  <c r="CJ167" i="80"/>
  <c r="CJ171" i="80"/>
  <c r="BT178" i="80"/>
  <c r="BT186" i="80"/>
  <c r="BT183" i="80"/>
  <c r="CJ178" i="80"/>
  <c r="CJ182" i="80"/>
  <c r="BT189" i="80"/>
  <c r="BT187" i="80"/>
  <c r="BT191" i="80"/>
  <c r="BT188" i="80"/>
  <c r="CJ198" i="80"/>
  <c r="BT203" i="80"/>
  <c r="BT197" i="80"/>
  <c r="BT213" i="80"/>
  <c r="CJ199" i="80"/>
  <c r="CJ207" i="80"/>
  <c r="CJ208" i="80"/>
  <c r="CJ204" i="80"/>
  <c r="BT208" i="80"/>
  <c r="BT212" i="80"/>
  <c r="BT216" i="80"/>
  <c r="BT222" i="80"/>
  <c r="CJ217" i="80"/>
  <c r="CJ221" i="80"/>
  <c r="CJ223" i="80"/>
  <c r="CJ226" i="80"/>
  <c r="BD227" i="80"/>
  <c r="X227" i="80" s="1"/>
  <c r="BD226" i="80"/>
  <c r="X226" i="80" s="1"/>
  <c r="AN227" i="80"/>
  <c r="AN226" i="80"/>
  <c r="BD225" i="80"/>
  <c r="X225" i="80" s="1"/>
  <c r="AN225" i="80"/>
  <c r="AN224" i="80"/>
  <c r="AN223" i="80"/>
  <c r="BD224" i="80"/>
  <c r="X224" i="80" s="1"/>
  <c r="BD223" i="80"/>
  <c r="X223" i="80" s="1"/>
  <c r="BD219" i="80"/>
  <c r="X219" i="80" s="1"/>
  <c r="AN219" i="80"/>
  <c r="BD222" i="80"/>
  <c r="X222" i="80" s="1"/>
  <c r="AN222" i="80"/>
  <c r="BD218" i="80"/>
  <c r="X218" i="80" s="1"/>
  <c r="AN218" i="80"/>
  <c r="BD221" i="80"/>
  <c r="X221" i="80" s="1"/>
  <c r="AN221" i="80"/>
  <c r="AN217" i="80"/>
  <c r="AN216" i="80"/>
  <c r="BD217" i="80"/>
  <c r="X217" i="80" s="1"/>
  <c r="BD216" i="80"/>
  <c r="X216" i="80" s="1"/>
  <c r="AN215" i="80"/>
  <c r="AN214" i="80"/>
  <c r="AN213" i="80"/>
  <c r="AN212" i="80"/>
  <c r="AN211" i="80"/>
  <c r="AN210" i="80"/>
  <c r="AN209" i="80"/>
  <c r="AN208" i="80"/>
  <c r="AN207" i="80"/>
  <c r="AN206" i="80"/>
  <c r="BD220" i="80"/>
  <c r="X220" i="80" s="1"/>
  <c r="BD215" i="80"/>
  <c r="X215" i="80" s="1"/>
  <c r="BD214" i="80"/>
  <c r="X214" i="80" s="1"/>
  <c r="BD213" i="80"/>
  <c r="X213" i="80" s="1"/>
  <c r="BD212" i="80"/>
  <c r="X212" i="80" s="1"/>
  <c r="BD211" i="80"/>
  <c r="X211" i="80" s="1"/>
  <c r="BD210" i="80"/>
  <c r="X210" i="80" s="1"/>
  <c r="BD209" i="80"/>
  <c r="X209" i="80" s="1"/>
  <c r="BD208" i="80"/>
  <c r="X208" i="80" s="1"/>
  <c r="BD207" i="80"/>
  <c r="X207" i="80" s="1"/>
  <c r="AN220" i="80"/>
  <c r="BD206" i="80"/>
  <c r="X206" i="80" s="1"/>
  <c r="AN205" i="80"/>
  <c r="AN204" i="80"/>
  <c r="AN203" i="80"/>
  <c r="AN202" i="80"/>
  <c r="AN201" i="80"/>
  <c r="AN200" i="80"/>
  <c r="AN199" i="80"/>
  <c r="AN198" i="80"/>
  <c r="AN197" i="80"/>
  <c r="AN196" i="80"/>
  <c r="AN195" i="80"/>
  <c r="BD205" i="80"/>
  <c r="X205" i="80" s="1"/>
  <c r="BD202" i="80"/>
  <c r="X202" i="80" s="1"/>
  <c r="BD201" i="80"/>
  <c r="X201" i="80" s="1"/>
  <c r="BD197" i="80"/>
  <c r="X197" i="80" s="1"/>
  <c r="BD204" i="80"/>
  <c r="X204" i="80" s="1"/>
  <c r="BD198" i="80"/>
  <c r="X198" i="80" s="1"/>
  <c r="BD203" i="80"/>
  <c r="X203" i="80" s="1"/>
  <c r="BD200" i="80"/>
  <c r="X200" i="80" s="1"/>
  <c r="BD199" i="80"/>
  <c r="X199" i="80" s="1"/>
  <c r="BD196" i="80"/>
  <c r="X196" i="80" s="1"/>
  <c r="BD195" i="80"/>
  <c r="X195" i="80" s="1"/>
  <c r="AN39" i="80"/>
  <c r="AN38" i="80"/>
  <c r="AN37" i="80"/>
  <c r="AN36" i="80"/>
  <c r="AN35" i="80"/>
  <c r="AN34" i="80"/>
  <c r="AN33" i="80"/>
  <c r="AN32" i="80"/>
  <c r="AN31" i="80"/>
  <c r="AN30" i="80"/>
  <c r="AN29" i="80"/>
  <c r="AN28" i="80"/>
  <c r="AN27" i="80"/>
  <c r="BD39" i="80"/>
  <c r="X39" i="80" s="1"/>
  <c r="BD38" i="80"/>
  <c r="X38" i="80" s="1"/>
  <c r="BD37" i="80"/>
  <c r="X37" i="80" s="1"/>
  <c r="BD36" i="80"/>
  <c r="X36" i="80" s="1"/>
  <c r="BD35" i="80"/>
  <c r="X35" i="80" s="1"/>
  <c r="BD34" i="80"/>
  <c r="X34" i="80" s="1"/>
  <c r="BD33" i="80"/>
  <c r="X33" i="80" s="1"/>
  <c r="BD32" i="80"/>
  <c r="X32" i="80" s="1"/>
  <c r="BD31" i="80"/>
  <c r="X31" i="80" s="1"/>
  <c r="BD30" i="80"/>
  <c r="X30" i="80" s="1"/>
  <c r="BD29" i="80"/>
  <c r="X29" i="80" s="1"/>
  <c r="BD28" i="80"/>
  <c r="X28" i="80" s="1"/>
  <c r="BD27" i="80"/>
  <c r="X27" i="80" s="1"/>
  <c r="CF84" i="80"/>
  <c r="BP78" i="80"/>
  <c r="BP86" i="80"/>
  <c r="BP98" i="80"/>
  <c r="BP106" i="80"/>
  <c r="CF72" i="80"/>
  <c r="CF76" i="80"/>
  <c r="CF83" i="80"/>
  <c r="BP74" i="80"/>
  <c r="BP79" i="80"/>
  <c r="BP87" i="80"/>
  <c r="BP97" i="80"/>
  <c r="BP105" i="80"/>
  <c r="CF91" i="80"/>
  <c r="CF95" i="80"/>
  <c r="CF99" i="80"/>
  <c r="CF103" i="80"/>
  <c r="CF107" i="80"/>
  <c r="CF111" i="80"/>
  <c r="CF115" i="80"/>
  <c r="CF118" i="80"/>
  <c r="BP121" i="80"/>
  <c r="BP109" i="80"/>
  <c r="BP113" i="80"/>
  <c r="BP117" i="80"/>
  <c r="BP123" i="80"/>
  <c r="CF120" i="80"/>
  <c r="CF124" i="80"/>
  <c r="CF128" i="80"/>
  <c r="CF132" i="80"/>
  <c r="CF136" i="80"/>
  <c r="BP131" i="80"/>
  <c r="BP135" i="80"/>
  <c r="BP137" i="80"/>
  <c r="CF140" i="80"/>
  <c r="CF144" i="80"/>
  <c r="CF151" i="80"/>
  <c r="CF138" i="80"/>
  <c r="BP145" i="80"/>
  <c r="BP153" i="80"/>
  <c r="BP161" i="80"/>
  <c r="CF150" i="80"/>
  <c r="CF158" i="80"/>
  <c r="BP142" i="80"/>
  <c r="BP150" i="80"/>
  <c r="BP158" i="80"/>
  <c r="BP165" i="80"/>
  <c r="BP169" i="80"/>
  <c r="BP173" i="80"/>
  <c r="BP180" i="80"/>
  <c r="CF166" i="80"/>
  <c r="CF170" i="80"/>
  <c r="CF174" i="80"/>
  <c r="CF177" i="80"/>
  <c r="BP187" i="80"/>
  <c r="CF178" i="80"/>
  <c r="CF182" i="80"/>
  <c r="BP186" i="80"/>
  <c r="BP184" i="80"/>
  <c r="CF195" i="80"/>
  <c r="CF198" i="80"/>
  <c r="BP194" i="80"/>
  <c r="BP192" i="80"/>
  <c r="BP205" i="80"/>
  <c r="BP207" i="80"/>
  <c r="CF196" i="80"/>
  <c r="BP203" i="80"/>
  <c r="BP215" i="80"/>
  <c r="CF205" i="80"/>
  <c r="BP212" i="80"/>
  <c r="CF209" i="80"/>
  <c r="BP220" i="80"/>
  <c r="BP216" i="80"/>
  <c r="BP222" i="80"/>
  <c r="CF218" i="80"/>
  <c r="CF222" i="80"/>
  <c r="CF223" i="80"/>
  <c r="BP226" i="80"/>
  <c r="CA132" i="80"/>
  <c r="CA136" i="80"/>
  <c r="CA139" i="80"/>
  <c r="CA147" i="80"/>
  <c r="CA155" i="80"/>
  <c r="CA163" i="80"/>
  <c r="CA144" i="80"/>
  <c r="CA152" i="80"/>
  <c r="CA160" i="80"/>
  <c r="CA167" i="80"/>
  <c r="CA171" i="80"/>
  <c r="CA175" i="80"/>
  <c r="CA188" i="80"/>
  <c r="CA180" i="80"/>
  <c r="CA184" i="80"/>
  <c r="CA192" i="80"/>
  <c r="CA201" i="80"/>
  <c r="CA198" i="80"/>
  <c r="CA208" i="80"/>
  <c r="CA205" i="80"/>
  <c r="CA211" i="80"/>
  <c r="CA216" i="80"/>
  <c r="CA218" i="80"/>
  <c r="CA222" i="80"/>
  <c r="CA224" i="80"/>
  <c r="BS226" i="80"/>
  <c r="CL68" i="80"/>
  <c r="BV68" i="80"/>
  <c r="CL87" i="80"/>
  <c r="CL106" i="80"/>
  <c r="BV86" i="80"/>
  <c r="BV106" i="80"/>
  <c r="CL122" i="80"/>
  <c r="BV134" i="80"/>
  <c r="BV150" i="80"/>
  <c r="BO67" i="80"/>
  <c r="BW66" i="80"/>
  <c r="BO63" i="80"/>
  <c r="BW62" i="80"/>
  <c r="BO61" i="80"/>
  <c r="BW58" i="80"/>
  <c r="BO55" i="80"/>
  <c r="BW52" i="80"/>
  <c r="BW42" i="80"/>
  <c r="BO39" i="80"/>
  <c r="BO37" i="80"/>
  <c r="BO35" i="80"/>
  <c r="BW34" i="80"/>
  <c r="BW30" i="80"/>
  <c r="BV73" i="80"/>
  <c r="CL91" i="80"/>
  <c r="CL103" i="80"/>
  <c r="BV83" i="80"/>
  <c r="BV95" i="80"/>
  <c r="BV107" i="80"/>
  <c r="BV121" i="80"/>
  <c r="CL135" i="80"/>
  <c r="BV135" i="80"/>
  <c r="CL161" i="80"/>
  <c r="CL152" i="80"/>
  <c r="BV147" i="80"/>
  <c r="BV159" i="80"/>
  <c r="BV171" i="80"/>
  <c r="BV184" i="80"/>
  <c r="CL181" i="80"/>
  <c r="CL196" i="80"/>
  <c r="BV189" i="80"/>
  <c r="BV201" i="80"/>
  <c r="CL222" i="80"/>
  <c r="CL216" i="80"/>
  <c r="CL226" i="80"/>
  <c r="CH79" i="80"/>
  <c r="BR74" i="80"/>
  <c r="BR119" i="80"/>
  <c r="CH99" i="80"/>
  <c r="CH111" i="80"/>
  <c r="BR83" i="80"/>
  <c r="BR95" i="80"/>
  <c r="BR111" i="80"/>
  <c r="CH142" i="80"/>
  <c r="CH119" i="80"/>
  <c r="CH131" i="80"/>
  <c r="BR128" i="80"/>
  <c r="CH167" i="80"/>
  <c r="CH169" i="80"/>
  <c r="BR143" i="80"/>
  <c r="BR159" i="80"/>
  <c r="BR171" i="80"/>
  <c r="BR182" i="80"/>
  <c r="CH190" i="80"/>
  <c r="CH196" i="80"/>
  <c r="BR189" i="80"/>
  <c r="BR201" i="80"/>
  <c r="BR208" i="80"/>
  <c r="BR225" i="80"/>
  <c r="BW74" i="80"/>
  <c r="BW92" i="80"/>
  <c r="BW104" i="80"/>
  <c r="BW130" i="80"/>
  <c r="BW141" i="80"/>
  <c r="BW149" i="80"/>
  <c r="BW168" i="80"/>
  <c r="BW172" i="80"/>
  <c r="BW176" i="80"/>
  <c r="BW183" i="80"/>
  <c r="BW203" i="80"/>
  <c r="BW215" i="80"/>
  <c r="BW222" i="80"/>
  <c r="BO88" i="80"/>
  <c r="BO100" i="80"/>
  <c r="BO126" i="80"/>
  <c r="BO134" i="80"/>
  <c r="BO145" i="80"/>
  <c r="BO163" i="80"/>
  <c r="BO148" i="80"/>
  <c r="BO156" i="80"/>
  <c r="BO168" i="80"/>
  <c r="BV50" i="80"/>
  <c r="BV44" i="80"/>
  <c r="BV38" i="80"/>
  <c r="BV32" i="80"/>
  <c r="AO227" i="80"/>
  <c r="AO226" i="80"/>
  <c r="BE227" i="80"/>
  <c r="Y227" i="80" s="1"/>
  <c r="BE226" i="80"/>
  <c r="Y226" i="80" s="1"/>
  <c r="BE225" i="80"/>
  <c r="Y225" i="80" s="1"/>
  <c r="AO224" i="80"/>
  <c r="AO223" i="80"/>
  <c r="BE224" i="80"/>
  <c r="Y224" i="80" s="1"/>
  <c r="BE223" i="80"/>
  <c r="Y223" i="80" s="1"/>
  <c r="AO222" i="80"/>
  <c r="AO221" i="80"/>
  <c r="AO220" i="80"/>
  <c r="AO219" i="80"/>
  <c r="AO218" i="80"/>
  <c r="BE222" i="80"/>
  <c r="Y222" i="80" s="1"/>
  <c r="BE218" i="80"/>
  <c r="Y218" i="80" s="1"/>
  <c r="AO225" i="80"/>
  <c r="BE221" i="80"/>
  <c r="Y221" i="80" s="1"/>
  <c r="AO217" i="80"/>
  <c r="BE220" i="80"/>
  <c r="Y220" i="80" s="1"/>
  <c r="BE217" i="80"/>
  <c r="Y217" i="80" s="1"/>
  <c r="BE216" i="80"/>
  <c r="Y216" i="80" s="1"/>
  <c r="AO215" i="80"/>
  <c r="AO214" i="80"/>
  <c r="AO216" i="80"/>
  <c r="BE215" i="80"/>
  <c r="Y215" i="80" s="1"/>
  <c r="BE214" i="80"/>
  <c r="Y214" i="80" s="1"/>
  <c r="BE213" i="80"/>
  <c r="Y213" i="80" s="1"/>
  <c r="BE212" i="80"/>
  <c r="Y212" i="80" s="1"/>
  <c r="BE211" i="80"/>
  <c r="Y211" i="80" s="1"/>
  <c r="BE210" i="80"/>
  <c r="Y210" i="80" s="1"/>
  <c r="BE209" i="80"/>
  <c r="Y209" i="80" s="1"/>
  <c r="BE208" i="80"/>
  <c r="Y208" i="80" s="1"/>
  <c r="BE207" i="80"/>
  <c r="Y207" i="80" s="1"/>
  <c r="BE206" i="80"/>
  <c r="Y206" i="80" s="1"/>
  <c r="BE219" i="80"/>
  <c r="Y219" i="80" s="1"/>
  <c r="AO212" i="80"/>
  <c r="AO211" i="80"/>
  <c r="AO210" i="80"/>
  <c r="AO209" i="80"/>
  <c r="AO208" i="80"/>
  <c r="AO207" i="80"/>
  <c r="AO213" i="80"/>
  <c r="AO205" i="80"/>
  <c r="AO204" i="80"/>
  <c r="AO203" i="80"/>
  <c r="AO206" i="80"/>
  <c r="BE205" i="80"/>
  <c r="Y205" i="80" s="1"/>
  <c r="BE204" i="80"/>
  <c r="Y204" i="80" s="1"/>
  <c r="BE203" i="80"/>
  <c r="Y203" i="80" s="1"/>
  <c r="BE202" i="80"/>
  <c r="Y202" i="80" s="1"/>
  <c r="BE201" i="80"/>
  <c r="Y201" i="80" s="1"/>
  <c r="BE200" i="80"/>
  <c r="Y200" i="80" s="1"/>
  <c r="BE199" i="80"/>
  <c r="Y199" i="80" s="1"/>
  <c r="BE198" i="80"/>
  <c r="Y198" i="80" s="1"/>
  <c r="BE197" i="80"/>
  <c r="Y197" i="80" s="1"/>
  <c r="AO202" i="80"/>
  <c r="AO201" i="80"/>
  <c r="AO197" i="80"/>
  <c r="AO198" i="80"/>
  <c r="AO199" i="80"/>
  <c r="AO200" i="80"/>
  <c r="AO40" i="80"/>
  <c r="AO39" i="80"/>
  <c r="AO38" i="80"/>
  <c r="AO37" i="80"/>
  <c r="AO36" i="80"/>
  <c r="AO35" i="80"/>
  <c r="AO34" i="80"/>
  <c r="AO33" i="80"/>
  <c r="AO32" i="80"/>
  <c r="AO31" i="80"/>
  <c r="AO30" i="80"/>
  <c r="AO29" i="80"/>
  <c r="AO28" i="80"/>
  <c r="AO27" i="80"/>
  <c r="BE40" i="80"/>
  <c r="Y40" i="80" s="1"/>
  <c r="BE39" i="80"/>
  <c r="Y39" i="80" s="1"/>
  <c r="BE38" i="80"/>
  <c r="Y38" i="80" s="1"/>
  <c r="BE37" i="80"/>
  <c r="Y37" i="80" s="1"/>
  <c r="BE36" i="80"/>
  <c r="Y36" i="80" s="1"/>
  <c r="BE35" i="80"/>
  <c r="Y35" i="80" s="1"/>
  <c r="BE34" i="80"/>
  <c r="Y34" i="80" s="1"/>
  <c r="BE33" i="80"/>
  <c r="Y33" i="80" s="1"/>
  <c r="BE32" i="80"/>
  <c r="Y32" i="80" s="1"/>
  <c r="BE31" i="80"/>
  <c r="Y31" i="80" s="1"/>
  <c r="BE30" i="80"/>
  <c r="Y30" i="80" s="1"/>
  <c r="BE29" i="80"/>
  <c r="Y29" i="80" s="1"/>
  <c r="BE28" i="80"/>
  <c r="Y28" i="80" s="1"/>
  <c r="BE27" i="80"/>
  <c r="Y27" i="80" s="1"/>
  <c r="BU226" i="80"/>
  <c r="BQ71" i="80"/>
  <c r="BQ75" i="80"/>
  <c r="BQ81" i="80"/>
  <c r="CG88" i="80"/>
  <c r="CG95" i="80"/>
  <c r="CG103" i="80"/>
  <c r="CG82" i="80"/>
  <c r="BQ90" i="80"/>
  <c r="BQ84" i="80"/>
  <c r="CG94" i="80"/>
  <c r="CG102" i="80"/>
  <c r="CG75" i="80"/>
  <c r="CG81" i="80"/>
  <c r="BQ89" i="80"/>
  <c r="CG129" i="80"/>
  <c r="CG109" i="80"/>
  <c r="CG113" i="80"/>
  <c r="CG117" i="80"/>
  <c r="CG121" i="80"/>
  <c r="BQ93" i="80"/>
  <c r="BQ97" i="80"/>
  <c r="BQ101" i="80"/>
  <c r="BQ105" i="80"/>
  <c r="BQ109" i="80"/>
  <c r="BQ113" i="80"/>
  <c r="BQ117" i="80"/>
  <c r="CG137" i="80"/>
  <c r="BQ158" i="80"/>
  <c r="CG133" i="80"/>
  <c r="BQ140" i="80"/>
  <c r="BQ144" i="80"/>
  <c r="BQ148" i="80"/>
  <c r="BQ120" i="80"/>
  <c r="BQ124" i="80"/>
  <c r="BQ128" i="80"/>
  <c r="BQ132" i="80"/>
  <c r="BQ136" i="80"/>
  <c r="BQ162" i="80"/>
  <c r="CG141" i="80"/>
  <c r="CG149" i="80"/>
  <c r="CG157" i="80"/>
  <c r="CG164" i="80"/>
  <c r="CG177" i="80"/>
  <c r="BQ155" i="80"/>
  <c r="BQ163" i="80"/>
  <c r="CG176" i="80"/>
  <c r="CG140" i="80"/>
  <c r="CG148" i="80"/>
  <c r="CG156" i="80"/>
  <c r="BQ167" i="80"/>
  <c r="CG167" i="80"/>
  <c r="CG171" i="80"/>
  <c r="CG175" i="80"/>
  <c r="CG178" i="80"/>
  <c r="CG182" i="80"/>
  <c r="CG183" i="80"/>
  <c r="CG187" i="80"/>
  <c r="BQ179" i="80"/>
  <c r="BQ183" i="80"/>
  <c r="CG188" i="80"/>
  <c r="BQ203" i="80"/>
  <c r="CG201" i="80"/>
  <c r="BQ189" i="80"/>
  <c r="BQ196" i="80"/>
  <c r="CG204" i="80"/>
  <c r="BQ206" i="80"/>
  <c r="CG202" i="80"/>
  <c r="CG212" i="80"/>
  <c r="CG197" i="80"/>
  <c r="BQ207" i="80"/>
  <c r="BQ211" i="80"/>
  <c r="CG215" i="80"/>
  <c r="BQ215" i="80"/>
  <c r="BQ217" i="80"/>
  <c r="CG218" i="80"/>
  <c r="CG219" i="80"/>
  <c r="CG224" i="80"/>
  <c r="CG226" i="80"/>
  <c r="BQ227" i="80"/>
  <c r="BT68" i="80"/>
  <c r="CH67" i="80"/>
  <c r="CL66" i="80"/>
  <c r="BQ66" i="80"/>
  <c r="BU65" i="80"/>
  <c r="BY64" i="80"/>
  <c r="CH63" i="80"/>
  <c r="CL62" i="80"/>
  <c r="BQ62" i="80"/>
  <c r="BU61" i="80"/>
  <c r="BY60" i="80"/>
  <c r="CH59" i="80"/>
  <c r="CL58" i="80"/>
  <c r="BQ58" i="80"/>
  <c r="BU57" i="80"/>
  <c r="BY56" i="80"/>
  <c r="CH55" i="80"/>
  <c r="CL54" i="80"/>
  <c r="BQ54" i="80"/>
  <c r="BU53" i="80"/>
  <c r="BY52" i="80"/>
  <c r="CH51" i="80"/>
  <c r="CL50" i="80"/>
  <c r="BQ50" i="80"/>
  <c r="BU49" i="80"/>
  <c r="BY48" i="80"/>
  <c r="CH47" i="80"/>
  <c r="CL46" i="80"/>
  <c r="BQ46" i="80"/>
  <c r="BU45" i="80"/>
  <c r="BY44" i="80"/>
  <c r="CH43" i="80"/>
  <c r="CL42" i="80"/>
  <c r="BQ42" i="80"/>
  <c r="BU41" i="80"/>
  <c r="BY40" i="80"/>
  <c r="CH39" i="80"/>
  <c r="CL38" i="80"/>
  <c r="BQ38" i="80"/>
  <c r="BU37" i="80"/>
  <c r="BY36" i="80"/>
  <c r="CH35" i="80"/>
  <c r="CL34" i="80"/>
  <c r="BQ34" i="80"/>
  <c r="BU33" i="80"/>
  <c r="BY32" i="80"/>
  <c r="CH31" i="80"/>
  <c r="CH27" i="80"/>
  <c r="BT82" i="80"/>
  <c r="BT91" i="80"/>
  <c r="BT99" i="80"/>
  <c r="CJ77" i="80"/>
  <c r="CJ85" i="80"/>
  <c r="CJ71" i="80"/>
  <c r="CJ75" i="80"/>
  <c r="BT81" i="80"/>
  <c r="BT88" i="80"/>
  <c r="BT96" i="80"/>
  <c r="BT104" i="80"/>
  <c r="BT76" i="80"/>
  <c r="CJ84" i="80"/>
  <c r="CJ90" i="80"/>
  <c r="CJ94" i="80"/>
  <c r="CJ98" i="80"/>
  <c r="CJ102" i="80"/>
  <c r="CJ106" i="80"/>
  <c r="CJ110" i="80"/>
  <c r="CJ114" i="80"/>
  <c r="BT125" i="80"/>
  <c r="BT108" i="80"/>
  <c r="BT112" i="80"/>
  <c r="BT116" i="80"/>
  <c r="BT122" i="80"/>
  <c r="CJ117" i="80"/>
  <c r="CJ119" i="80"/>
  <c r="CJ123" i="80"/>
  <c r="CJ127" i="80"/>
  <c r="CJ131" i="80"/>
  <c r="CJ135" i="80"/>
  <c r="BT130" i="80"/>
  <c r="BT134" i="80"/>
  <c r="BT139" i="80"/>
  <c r="BT140" i="80"/>
  <c r="BT144" i="80"/>
  <c r="BT153" i="80"/>
  <c r="BT163" i="80"/>
  <c r="CJ142" i="80"/>
  <c r="CJ150" i="80"/>
  <c r="CJ158" i="80"/>
  <c r="BT150" i="80"/>
  <c r="BT158" i="80"/>
  <c r="CJ141" i="80"/>
  <c r="CJ149" i="80"/>
  <c r="CJ157" i="80"/>
  <c r="BT164" i="80"/>
  <c r="BT168" i="80"/>
  <c r="BT172" i="80"/>
  <c r="CJ175" i="80"/>
  <c r="CJ164" i="80"/>
  <c r="CJ168" i="80"/>
  <c r="CJ172" i="80"/>
  <c r="CJ176" i="80"/>
  <c r="CJ186" i="80"/>
  <c r="CJ190" i="80"/>
  <c r="CJ179" i="80"/>
  <c r="CJ183" i="80"/>
  <c r="BT192" i="80"/>
  <c r="CJ189" i="80"/>
  <c r="BT198" i="80"/>
  <c r="BT190" i="80"/>
  <c r="BT193" i="80"/>
  <c r="CJ209" i="80"/>
  <c r="CJ200" i="80"/>
  <c r="CJ192" i="80"/>
  <c r="BT200" i="80"/>
  <c r="CJ211" i="80"/>
  <c r="CJ210" i="80"/>
  <c r="CJ205" i="80"/>
  <c r="BT209" i="80"/>
  <c r="BT214" i="80"/>
  <c r="CJ214" i="80"/>
  <c r="BT219" i="80"/>
  <c r="CJ218" i="80"/>
  <c r="CJ222" i="80"/>
  <c r="CJ224" i="80"/>
  <c r="CF78" i="80"/>
  <c r="CF86" i="80"/>
  <c r="BP80" i="80"/>
  <c r="BP92" i="80"/>
  <c r="BP100" i="80"/>
  <c r="CF69" i="80"/>
  <c r="CF73" i="80"/>
  <c r="CF77" i="80"/>
  <c r="CF85" i="80"/>
  <c r="BP75" i="80"/>
  <c r="BP81" i="80"/>
  <c r="BP91" i="80"/>
  <c r="BP99" i="80"/>
  <c r="CF88" i="80"/>
  <c r="CF92" i="80"/>
  <c r="CF96" i="80"/>
  <c r="CF100" i="80"/>
  <c r="CF104" i="80"/>
  <c r="CF108" i="80"/>
  <c r="CF112" i="80"/>
  <c r="CF116" i="80"/>
  <c r="BP119" i="80"/>
  <c r="BP122" i="80"/>
  <c r="BP110" i="80"/>
  <c r="BP114" i="80"/>
  <c r="BP124" i="80"/>
  <c r="BP125" i="80"/>
  <c r="CF121" i="80"/>
  <c r="CF125" i="80"/>
  <c r="CF129" i="80"/>
  <c r="CF133" i="80"/>
  <c r="CF149" i="80"/>
  <c r="BP132" i="80"/>
  <c r="BP136" i="80"/>
  <c r="CF137" i="80"/>
  <c r="CF141" i="80"/>
  <c r="CF145" i="80"/>
  <c r="CF159" i="80"/>
  <c r="CF139" i="80"/>
  <c r="BP147" i="80"/>
  <c r="BP155" i="80"/>
  <c r="BP163" i="80"/>
  <c r="CF152" i="80"/>
  <c r="CF160" i="80"/>
  <c r="BP144" i="80"/>
  <c r="BP152" i="80"/>
  <c r="BP160" i="80"/>
  <c r="BP166" i="80"/>
  <c r="BP170" i="80"/>
  <c r="BP174" i="80"/>
  <c r="BP178" i="80"/>
  <c r="CF167" i="80"/>
  <c r="CF171" i="80"/>
  <c r="BP175" i="80"/>
  <c r="BP181" i="80"/>
  <c r="CF189" i="80"/>
  <c r="CF179" i="80"/>
  <c r="CF183" i="80"/>
  <c r="CF186" i="80"/>
  <c r="BP185" i="80"/>
  <c r="BP189" i="80"/>
  <c r="BP209" i="80"/>
  <c r="BP196" i="80"/>
  <c r="CF194" i="80"/>
  <c r="CF197" i="80"/>
  <c r="BP211" i="80"/>
  <c r="BP197" i="80"/>
  <c r="CF206" i="80"/>
  <c r="CF202" i="80"/>
  <c r="BP206" i="80"/>
  <c r="BP213" i="80"/>
  <c r="CF210" i="80"/>
  <c r="CF216" i="80"/>
  <c r="BP221" i="80"/>
  <c r="BP217" i="80"/>
  <c r="CF219" i="80"/>
  <c r="BP224" i="80"/>
  <c r="CF224" i="80"/>
  <c r="BP227" i="80"/>
  <c r="AU227" i="80"/>
  <c r="AU226" i="80"/>
  <c r="BK227" i="80"/>
  <c r="AE227" i="80" s="1"/>
  <c r="BK226" i="80"/>
  <c r="AE226" i="80" s="1"/>
  <c r="AU225" i="80"/>
  <c r="AU224" i="80"/>
  <c r="BK225" i="80"/>
  <c r="AE225" i="80" s="1"/>
  <c r="BK224" i="80"/>
  <c r="AE224" i="80" s="1"/>
  <c r="BK223" i="80"/>
  <c r="AE223" i="80" s="1"/>
  <c r="BK222" i="80"/>
  <c r="AE222" i="80" s="1"/>
  <c r="AU222" i="80"/>
  <c r="BK218" i="80"/>
  <c r="AE218" i="80" s="1"/>
  <c r="AU218" i="80"/>
  <c r="BK217" i="80"/>
  <c r="AE217" i="80" s="1"/>
  <c r="BK221" i="80"/>
  <c r="AE221" i="80" s="1"/>
  <c r="AU221" i="80"/>
  <c r="BK220" i="80"/>
  <c r="AE220" i="80" s="1"/>
  <c r="AU220" i="80"/>
  <c r="AU217" i="80"/>
  <c r="BK216" i="80"/>
  <c r="AE216" i="80" s="1"/>
  <c r="AU216" i="80"/>
  <c r="AU223" i="80"/>
  <c r="BK219" i="80"/>
  <c r="AE219" i="80" s="1"/>
  <c r="AU219" i="80"/>
  <c r="AU215" i="80"/>
  <c r="AU214" i="80"/>
  <c r="AU213" i="80"/>
  <c r="BK214" i="80"/>
  <c r="AE214" i="80" s="1"/>
  <c r="BK215" i="80"/>
  <c r="AE215" i="80" s="1"/>
  <c r="AU212" i="80"/>
  <c r="AU210" i="80"/>
  <c r="AU208" i="80"/>
  <c r="BK206" i="80"/>
  <c r="AE206" i="80" s="1"/>
  <c r="AU206" i="80"/>
  <c r="BK211" i="80"/>
  <c r="AE211" i="80" s="1"/>
  <c r="BK209" i="80"/>
  <c r="AE209" i="80" s="1"/>
  <c r="BK207" i="80"/>
  <c r="AE207" i="80" s="1"/>
  <c r="BK210" i="80"/>
  <c r="AE210" i="80" s="1"/>
  <c r="AU209" i="80"/>
  <c r="BK213" i="80"/>
  <c r="AE213" i="80" s="1"/>
  <c r="BK205" i="80"/>
  <c r="AE205" i="80" s="1"/>
  <c r="BK212" i="80"/>
  <c r="AE212" i="80" s="1"/>
  <c r="AU211" i="80"/>
  <c r="BK208" i="80"/>
  <c r="AE208" i="80" s="1"/>
  <c r="AU207" i="80"/>
  <c r="AU205" i="80"/>
  <c r="BK29" i="80"/>
  <c r="AE29" i="80" s="1"/>
  <c r="BK33" i="80"/>
  <c r="AE33" i="80" s="1"/>
  <c r="BK32" i="80"/>
  <c r="AE32" i="80" s="1"/>
  <c r="BK28" i="80"/>
  <c r="AE28" i="80" s="1"/>
  <c r="BK31" i="80"/>
  <c r="AE31" i="80" s="1"/>
  <c r="BK30" i="80"/>
  <c r="AE30" i="80" s="1"/>
  <c r="BK27" i="80"/>
  <c r="AE27" i="80" s="1"/>
  <c r="AU35" i="80"/>
  <c r="AU34" i="80"/>
  <c r="AU33" i="80"/>
  <c r="AU32" i="80"/>
  <c r="AU31" i="80"/>
  <c r="AU30" i="80"/>
  <c r="AU29" i="80"/>
  <c r="AU28" i="80"/>
  <c r="AU27" i="80"/>
  <c r="BK35" i="80"/>
  <c r="AE35" i="80" s="1"/>
  <c r="BK34" i="80"/>
  <c r="AE34" i="80" s="1"/>
  <c r="BS227" i="80"/>
  <c r="BY68" i="80"/>
  <c r="CK71" i="80"/>
  <c r="CS228" i="79"/>
  <c r="CA38" i="79"/>
  <c r="BS28" i="79"/>
  <c r="CA161" i="79"/>
  <c r="CM47" i="79"/>
  <c r="BQ54" i="79"/>
  <c r="CE168" i="79"/>
  <c r="CM33" i="79"/>
  <c r="CM29" i="79"/>
  <c r="CM56" i="79"/>
  <c r="CM54" i="79"/>
  <c r="CM64" i="79"/>
  <c r="CM53" i="79"/>
  <c r="BR41" i="79"/>
  <c r="CH53" i="79"/>
  <c r="BR49" i="79"/>
  <c r="BS29" i="79"/>
  <c r="BW39" i="79"/>
  <c r="CI46" i="79"/>
  <c r="CE215" i="79"/>
  <c r="CI44" i="79"/>
  <c r="BS30" i="79"/>
  <c r="CH45" i="79"/>
  <c r="CI34" i="79"/>
  <c r="CL46" i="79"/>
  <c r="BV42" i="79"/>
  <c r="CM216" i="79"/>
  <c r="BS222" i="79"/>
  <c r="BO191" i="79"/>
  <c r="BO141" i="79"/>
  <c r="CE122" i="79"/>
  <c r="CE179" i="79"/>
  <c r="CM62" i="79"/>
  <c r="CE95" i="79"/>
  <c r="CE138" i="79"/>
  <c r="CE194" i="79"/>
  <c r="CE111" i="79"/>
  <c r="CE151" i="79"/>
  <c r="CM32" i="79"/>
  <c r="CE226" i="79"/>
  <c r="CM84" i="79"/>
  <c r="CM119" i="79"/>
  <c r="CM38" i="79"/>
  <c r="CM34" i="79"/>
  <c r="CM63" i="79"/>
  <c r="CM55" i="79"/>
  <c r="CM51" i="79"/>
  <c r="CM43" i="79"/>
  <c r="CM28" i="79"/>
  <c r="CM66" i="79"/>
  <c r="CM36" i="79"/>
  <c r="CM72" i="79"/>
  <c r="CM88" i="79"/>
  <c r="CM139" i="79"/>
  <c r="CM41" i="79"/>
  <c r="CM37" i="79"/>
  <c r="CM30" i="79"/>
  <c r="CM27" i="79"/>
  <c r="CM76" i="79"/>
  <c r="CM100" i="79"/>
  <c r="CM60" i="79"/>
  <c r="CM59" i="79"/>
  <c r="CM49" i="79"/>
  <c r="CM45" i="79"/>
  <c r="CM69" i="79"/>
  <c r="BW129" i="79"/>
  <c r="CM104" i="79"/>
  <c r="CM157" i="79"/>
  <c r="CM179" i="79"/>
  <c r="BW187" i="79"/>
  <c r="CM149" i="79"/>
  <c r="CM189" i="79"/>
  <c r="CM212" i="79"/>
  <c r="BW125" i="79"/>
  <c r="BW73" i="79"/>
  <c r="BW57" i="79"/>
  <c r="BW146" i="79"/>
  <c r="BW159" i="79"/>
  <c r="BW83" i="79"/>
  <c r="CA46" i="79"/>
  <c r="CA84" i="79"/>
  <c r="CA123" i="79"/>
  <c r="CA140" i="79"/>
  <c r="CA191" i="79"/>
  <c r="BW81" i="79"/>
  <c r="BW31" i="79"/>
  <c r="BW41" i="79"/>
  <c r="BW61" i="79"/>
  <c r="BW118" i="79"/>
  <c r="CA54" i="79"/>
  <c r="CA100" i="79"/>
  <c r="CA103" i="79"/>
  <c r="CA149" i="79"/>
  <c r="CA150" i="79"/>
  <c r="BW34" i="79"/>
  <c r="BW47" i="79"/>
  <c r="BW85" i="79"/>
  <c r="BW96" i="79"/>
  <c r="BW117" i="79"/>
  <c r="BW191" i="79"/>
  <c r="BZ29" i="79"/>
  <c r="CA81" i="79"/>
  <c r="CA62" i="79"/>
  <c r="CA113" i="79"/>
  <c r="CA160" i="79"/>
  <c r="CA184" i="79"/>
  <c r="BW75" i="79"/>
  <c r="BW35" i="79"/>
  <c r="BW49" i="79"/>
  <c r="BW87" i="79"/>
  <c r="BW104" i="79"/>
  <c r="BO69" i="79"/>
  <c r="BO112" i="79"/>
  <c r="BO130" i="79"/>
  <c r="BO160" i="79"/>
  <c r="BO53" i="79"/>
  <c r="BX37" i="79"/>
  <c r="CB228" i="79"/>
  <c r="BO103" i="79"/>
  <c r="BO37" i="79"/>
  <c r="BO87" i="79"/>
  <c r="CE66" i="79"/>
  <c r="BZ47" i="79"/>
  <c r="CE36" i="79"/>
  <c r="BO29" i="79"/>
  <c r="BZ60" i="79"/>
  <c r="BZ28" i="79"/>
  <c r="CL40" i="79"/>
  <c r="CB229" i="79"/>
  <c r="CA87" i="79"/>
  <c r="CA70" i="79"/>
  <c r="CA32" i="79"/>
  <c r="CA40" i="79"/>
  <c r="CA48" i="79"/>
  <c r="CA56" i="79"/>
  <c r="CA64" i="79"/>
  <c r="CA73" i="79"/>
  <c r="CA88" i="79"/>
  <c r="CA104" i="79"/>
  <c r="CA91" i="79"/>
  <c r="CA107" i="79"/>
  <c r="CA115" i="79"/>
  <c r="CA130" i="79"/>
  <c r="CA127" i="79"/>
  <c r="CA142" i="79"/>
  <c r="CA155" i="79"/>
  <c r="CA164" i="79"/>
  <c r="CA165" i="79"/>
  <c r="CA176" i="79"/>
  <c r="CA196" i="79"/>
  <c r="CA177" i="79"/>
  <c r="CA186" i="79"/>
  <c r="CA197" i="79"/>
  <c r="CE68" i="79"/>
  <c r="BO41" i="79"/>
  <c r="BO57" i="79"/>
  <c r="BO84" i="79"/>
  <c r="CE72" i="79"/>
  <c r="BO95" i="79"/>
  <c r="BO127" i="79"/>
  <c r="CE83" i="79"/>
  <c r="CE99" i="79"/>
  <c r="CE115" i="79"/>
  <c r="BO145" i="79"/>
  <c r="CE126" i="79"/>
  <c r="CE142" i="79"/>
  <c r="BO156" i="79"/>
  <c r="CE156" i="79"/>
  <c r="CE172" i="79"/>
  <c r="CE182" i="79"/>
  <c r="CE198" i="79"/>
  <c r="CE218" i="79"/>
  <c r="BZ61" i="79"/>
  <c r="BZ53" i="79"/>
  <c r="BZ65" i="79"/>
  <c r="BZ51" i="79"/>
  <c r="CL44" i="79"/>
  <c r="BZ43" i="79"/>
  <c r="CE65" i="79"/>
  <c r="CE53" i="79"/>
  <c r="CE49" i="79"/>
  <c r="CE43" i="79"/>
  <c r="CE39" i="79"/>
  <c r="BZ38" i="79"/>
  <c r="CE31" i="79"/>
  <c r="CE29" i="79"/>
  <c r="CA74" i="79"/>
  <c r="CA34" i="79"/>
  <c r="CA42" i="79"/>
  <c r="CA50" i="79"/>
  <c r="CA58" i="79"/>
  <c r="CA66" i="79"/>
  <c r="CA77" i="79"/>
  <c r="CA92" i="79"/>
  <c r="CA95" i="79"/>
  <c r="CA109" i="79"/>
  <c r="CA118" i="79"/>
  <c r="CA135" i="79"/>
  <c r="CA131" i="79"/>
  <c r="CA136" i="79"/>
  <c r="CA144" i="79"/>
  <c r="CA153" i="79"/>
  <c r="CA168" i="79"/>
  <c r="CA170" i="79"/>
  <c r="CA179" i="79"/>
  <c r="CA188" i="79"/>
  <c r="BO79" i="79"/>
  <c r="BO45" i="79"/>
  <c r="BO61" i="79"/>
  <c r="BO86" i="79"/>
  <c r="CE76" i="79"/>
  <c r="BO102" i="79"/>
  <c r="BO117" i="79"/>
  <c r="CE87" i="79"/>
  <c r="CE103" i="79"/>
  <c r="BO122" i="79"/>
  <c r="BO148" i="79"/>
  <c r="CE130" i="79"/>
  <c r="CE146" i="79"/>
  <c r="BO170" i="79"/>
  <c r="CE160" i="79"/>
  <c r="CE188" i="79"/>
  <c r="CE205" i="79"/>
  <c r="CE207" i="79"/>
  <c r="CE221" i="79"/>
  <c r="CE60" i="79"/>
  <c r="CE58" i="79"/>
  <c r="CE54" i="79"/>
  <c r="BZ49" i="79"/>
  <c r="BZ64" i="79"/>
  <c r="CE57" i="79"/>
  <c r="CE45" i="79"/>
  <c r="CE30" i="79"/>
  <c r="CE27" i="79"/>
  <c r="BX227" i="79"/>
  <c r="CA78" i="79"/>
  <c r="CA36" i="79"/>
  <c r="CA44" i="79"/>
  <c r="CA52" i="79"/>
  <c r="CA60" i="79"/>
  <c r="CA68" i="79"/>
  <c r="CA85" i="79"/>
  <c r="CA96" i="79"/>
  <c r="CA99" i="79"/>
  <c r="CA111" i="79"/>
  <c r="CA122" i="79"/>
  <c r="CA119" i="79"/>
  <c r="CA138" i="79"/>
  <c r="CA146" i="79"/>
  <c r="CA156" i="79"/>
  <c r="CA171" i="79"/>
  <c r="CA173" i="79"/>
  <c r="CA181" i="79"/>
  <c r="CA195" i="79"/>
  <c r="BO33" i="79"/>
  <c r="BO49" i="79"/>
  <c r="BO65" i="79"/>
  <c r="BO94" i="79"/>
  <c r="CE80" i="79"/>
  <c r="BO108" i="79"/>
  <c r="BO125" i="79"/>
  <c r="CE91" i="79"/>
  <c r="CE107" i="79"/>
  <c r="BO137" i="79"/>
  <c r="CE118" i="79"/>
  <c r="CE134" i="79"/>
  <c r="CE147" i="79"/>
  <c r="BO175" i="79"/>
  <c r="CE164" i="79"/>
  <c r="CE175" i="79"/>
  <c r="CE190" i="79"/>
  <c r="CE211" i="79"/>
  <c r="BW202" i="79"/>
  <c r="CE34" i="79"/>
  <c r="CM58" i="79"/>
  <c r="CM67" i="79"/>
  <c r="BW77" i="79"/>
  <c r="BW32" i="79"/>
  <c r="BW36" i="79"/>
  <c r="BW43" i="79"/>
  <c r="BW51" i="79"/>
  <c r="BW65" i="79"/>
  <c r="BW95" i="79"/>
  <c r="CM80" i="79"/>
  <c r="BW109" i="79"/>
  <c r="BW134" i="79"/>
  <c r="CM92" i="79"/>
  <c r="CM108" i="79"/>
  <c r="BW138" i="79"/>
  <c r="CM123" i="79"/>
  <c r="CM153" i="79"/>
  <c r="CM161" i="79"/>
  <c r="BW177" i="79"/>
  <c r="CM193" i="79"/>
  <c r="CM223" i="79"/>
  <c r="CM40" i="79"/>
  <c r="BW71" i="79"/>
  <c r="CM68" i="79"/>
  <c r="BW79" i="79"/>
  <c r="BW33" i="79"/>
  <c r="BW37" i="79"/>
  <c r="BW45" i="79"/>
  <c r="BW53" i="79"/>
  <c r="BW69" i="79"/>
  <c r="BW103" i="79"/>
  <c r="BW88" i="79"/>
  <c r="BW113" i="79"/>
  <c r="BW133" i="79"/>
  <c r="CM96" i="79"/>
  <c r="CM112" i="79"/>
  <c r="BW142" i="79"/>
  <c r="CM135" i="79"/>
  <c r="BW170" i="79"/>
  <c r="BW182" i="79"/>
  <c r="BW200" i="79"/>
  <c r="BW28" i="79"/>
  <c r="BS76" i="79"/>
  <c r="BS35" i="79"/>
  <c r="BS47" i="79"/>
  <c r="BS63" i="79"/>
  <c r="BO153" i="79"/>
  <c r="BW209" i="79"/>
  <c r="BS31" i="79"/>
  <c r="BS55" i="79"/>
  <c r="BS86" i="79"/>
  <c r="BS39" i="79"/>
  <c r="BS83" i="79"/>
  <c r="BS43" i="79"/>
  <c r="BS59" i="79"/>
  <c r="BS98" i="79"/>
  <c r="BQ33" i="79"/>
  <c r="BS103" i="79"/>
  <c r="BS51" i="79"/>
  <c r="BS82" i="79"/>
  <c r="BS122" i="79"/>
  <c r="BS67" i="79"/>
  <c r="BS91" i="79"/>
  <c r="BS113" i="79"/>
  <c r="BS77" i="79"/>
  <c r="BS106" i="79"/>
  <c r="BS146" i="79"/>
  <c r="BO180" i="79"/>
  <c r="BO194" i="79"/>
  <c r="BO171" i="79"/>
  <c r="BO185" i="79"/>
  <c r="BS94" i="79"/>
  <c r="BS126" i="79"/>
  <c r="BS155" i="79"/>
  <c r="BS172" i="79"/>
  <c r="BS109" i="79"/>
  <c r="BS138" i="79"/>
  <c r="BS193" i="79"/>
  <c r="BS168" i="79"/>
  <c r="BS192" i="79"/>
  <c r="BW221" i="79"/>
  <c r="BS209" i="79"/>
  <c r="BS183" i="79"/>
  <c r="BS219" i="79"/>
  <c r="CG39" i="79"/>
  <c r="CO123" i="79"/>
  <c r="CO36" i="79"/>
  <c r="CJ223" i="79"/>
  <c r="CE46" i="79"/>
  <c r="CE224" i="79"/>
  <c r="CE220" i="79"/>
  <c r="CE217" i="79"/>
  <c r="CE214" i="79"/>
  <c r="CE210" i="79"/>
  <c r="CE203" i="79"/>
  <c r="CE197" i="79"/>
  <c r="CE193" i="79"/>
  <c r="CE189" i="79"/>
  <c r="CE201" i="79"/>
  <c r="BO189" i="79"/>
  <c r="BO184" i="79"/>
  <c r="CE186" i="79"/>
  <c r="BO179" i="79"/>
  <c r="BO182" i="79"/>
  <c r="CE178" i="79"/>
  <c r="CE174" i="79"/>
  <c r="CE184" i="79"/>
  <c r="CE171" i="79"/>
  <c r="CE167" i="79"/>
  <c r="CE163" i="79"/>
  <c r="CE159" i="79"/>
  <c r="CE155" i="79"/>
  <c r="BO166" i="79"/>
  <c r="BO158" i="79"/>
  <c r="BO172" i="79"/>
  <c r="BO159" i="79"/>
  <c r="BO152" i="79"/>
  <c r="CE154" i="79"/>
  <c r="CE150" i="79"/>
  <c r="BO165" i="79"/>
  <c r="CE145" i="79"/>
  <c r="CE141" i="79"/>
  <c r="CE137" i="79"/>
  <c r="CE133" i="79"/>
  <c r="CE129" i="79"/>
  <c r="CE125" i="79"/>
  <c r="CE121" i="79"/>
  <c r="CE117" i="79"/>
  <c r="BO149" i="79"/>
  <c r="BO144" i="79"/>
  <c r="BO140" i="79"/>
  <c r="BO136" i="79"/>
  <c r="BO120" i="79"/>
  <c r="CE114" i="79"/>
  <c r="CE110" i="79"/>
  <c r="CE106" i="79"/>
  <c r="CE102" i="79"/>
  <c r="CE98" i="79"/>
  <c r="CE94" i="79"/>
  <c r="CE90" i="79"/>
  <c r="CE86" i="79"/>
  <c r="CE82" i="79"/>
  <c r="BO128" i="79"/>
  <c r="BO123" i="79"/>
  <c r="BO133" i="79"/>
  <c r="BO115" i="79"/>
  <c r="BO111" i="79"/>
  <c r="BO107" i="79"/>
  <c r="BO100" i="79"/>
  <c r="BO93" i="79"/>
  <c r="BO85" i="79"/>
  <c r="CE79" i="79"/>
  <c r="CE75" i="79"/>
  <c r="CE71" i="79"/>
  <c r="BO101" i="79"/>
  <c r="BO92" i="79"/>
  <c r="BO80" i="79"/>
  <c r="BO73" i="79"/>
  <c r="BO68" i="79"/>
  <c r="BO64" i="79"/>
  <c r="BO60" i="79"/>
  <c r="BO56" i="79"/>
  <c r="BO52" i="79"/>
  <c r="BO48" i="79"/>
  <c r="BO44" i="79"/>
  <c r="BO40" i="79"/>
  <c r="BO36" i="79"/>
  <c r="BO32" i="79"/>
  <c r="BO77" i="79"/>
  <c r="CE67" i="79"/>
  <c r="CE28" i="79"/>
  <c r="CE56" i="79"/>
  <c r="CE223" i="79"/>
  <c r="CE225" i="79"/>
  <c r="BO222" i="79"/>
  <c r="CE213" i="79"/>
  <c r="CE209" i="79"/>
  <c r="CE200" i="79"/>
  <c r="CE196" i="79"/>
  <c r="CE192" i="79"/>
  <c r="CE206" i="79"/>
  <c r="CE204" i="79"/>
  <c r="BO188" i="79"/>
  <c r="BO199" i="79"/>
  <c r="CE183" i="79"/>
  <c r="BO178" i="79"/>
  <c r="CE181" i="79"/>
  <c r="CE177" i="79"/>
  <c r="CE173" i="79"/>
  <c r="BO190" i="79"/>
  <c r="CE170" i="79"/>
  <c r="CE166" i="79"/>
  <c r="CE162" i="79"/>
  <c r="CE158" i="79"/>
  <c r="BO176" i="79"/>
  <c r="BO164" i="79"/>
  <c r="BO173" i="79"/>
  <c r="BO169" i="79"/>
  <c r="BO161" i="79"/>
  <c r="BO163" i="79"/>
  <c r="CE153" i="79"/>
  <c r="CE149" i="79"/>
  <c r="BO155" i="79"/>
  <c r="CE144" i="79"/>
  <c r="CE140" i="79"/>
  <c r="CE136" i="79"/>
  <c r="CE132" i="79"/>
  <c r="CE128" i="79"/>
  <c r="CE124" i="79"/>
  <c r="CE120" i="79"/>
  <c r="CE116" i="79"/>
  <c r="BO147" i="79"/>
  <c r="BO143" i="79"/>
  <c r="BO139" i="79"/>
  <c r="BO134" i="79"/>
  <c r="BO118" i="79"/>
  <c r="CE113" i="79"/>
  <c r="CE109" i="79"/>
  <c r="CE105" i="79"/>
  <c r="CE101" i="79"/>
  <c r="CE97" i="79"/>
  <c r="CE93" i="79"/>
  <c r="CE89" i="79"/>
  <c r="CE85" i="79"/>
  <c r="CE81" i="79"/>
  <c r="BO126" i="79"/>
  <c r="BO121" i="79"/>
  <c r="BO131" i="79"/>
  <c r="BO114" i="79"/>
  <c r="BO110" i="79"/>
  <c r="BO106" i="79"/>
  <c r="BO98" i="79"/>
  <c r="BO91" i="79"/>
  <c r="BO83" i="79"/>
  <c r="CE78" i="79"/>
  <c r="CE74" i="79"/>
  <c r="CE70" i="79"/>
  <c r="BO99" i="79"/>
  <c r="BO90" i="79"/>
  <c r="BO78" i="79"/>
  <c r="BO71" i="79"/>
  <c r="BO67" i="79"/>
  <c r="BO63" i="79"/>
  <c r="BO59" i="79"/>
  <c r="BO55" i="79"/>
  <c r="BO51" i="79"/>
  <c r="BO47" i="79"/>
  <c r="BO43" i="79"/>
  <c r="BO39" i="79"/>
  <c r="BO35" i="79"/>
  <c r="BO31" i="79"/>
  <c r="BO75" i="79"/>
  <c r="BO74" i="79"/>
  <c r="CE38" i="79"/>
  <c r="CE227" i="79"/>
  <c r="CE222" i="79"/>
  <c r="CE219" i="79"/>
  <c r="CE216" i="79"/>
  <c r="CE212" i="79"/>
  <c r="CE208" i="79"/>
  <c r="CE199" i="79"/>
  <c r="CE195" i="79"/>
  <c r="CE191" i="79"/>
  <c r="CE202" i="79"/>
  <c r="BO196" i="79"/>
  <c r="BO186" i="79"/>
  <c r="BO198" i="79"/>
  <c r="BO183" i="79"/>
  <c r="CE185" i="79"/>
  <c r="CE180" i="79"/>
  <c r="CE176" i="79"/>
  <c r="BO192" i="79"/>
  <c r="CE187" i="79"/>
  <c r="CE169" i="79"/>
  <c r="CE165" i="79"/>
  <c r="CE161" i="79"/>
  <c r="CE157" i="79"/>
  <c r="BO174" i="79"/>
  <c r="BO162" i="79"/>
  <c r="BO168" i="79"/>
  <c r="BO167" i="79"/>
  <c r="BO154" i="79"/>
  <c r="BO157" i="79"/>
  <c r="CE152" i="79"/>
  <c r="CE148" i="79"/>
  <c r="BO151" i="79"/>
  <c r="CE143" i="79"/>
  <c r="CE139" i="79"/>
  <c r="CE135" i="79"/>
  <c r="CE131" i="79"/>
  <c r="CE127" i="79"/>
  <c r="CE123" i="79"/>
  <c r="CE119" i="79"/>
  <c r="BO150" i="79"/>
  <c r="BO146" i="79"/>
  <c r="BO142" i="79"/>
  <c r="BO138" i="79"/>
  <c r="BO124" i="79"/>
  <c r="BO116" i="79"/>
  <c r="CE112" i="79"/>
  <c r="CE108" i="79"/>
  <c r="CE104" i="79"/>
  <c r="CE100" i="79"/>
  <c r="CE96" i="79"/>
  <c r="CE92" i="79"/>
  <c r="CE88" i="79"/>
  <c r="CE84" i="79"/>
  <c r="BO135" i="79"/>
  <c r="BO132" i="79"/>
  <c r="BO119" i="79"/>
  <c r="BO129" i="79"/>
  <c r="BO113" i="79"/>
  <c r="BO109" i="79"/>
  <c r="BO104" i="79"/>
  <c r="BO97" i="79"/>
  <c r="BO89" i="79"/>
  <c r="BO81" i="79"/>
  <c r="CE77" i="79"/>
  <c r="CE73" i="79"/>
  <c r="BO105" i="79"/>
  <c r="BO96" i="79"/>
  <c r="BO88" i="79"/>
  <c r="BO76" i="79"/>
  <c r="BO70" i="79"/>
  <c r="BO66" i="79"/>
  <c r="BO62" i="79"/>
  <c r="BO58" i="79"/>
  <c r="BO54" i="79"/>
  <c r="BO50" i="79"/>
  <c r="BO46" i="79"/>
  <c r="BO42" i="79"/>
  <c r="BO38" i="79"/>
  <c r="BO34" i="79"/>
  <c r="BO82" i="79"/>
  <c r="CE69" i="79"/>
  <c r="BO72" i="79"/>
  <c r="CO56" i="79"/>
  <c r="BO225" i="79"/>
  <c r="BY146" i="79"/>
  <c r="CM127" i="79"/>
  <c r="CM143" i="79"/>
  <c r="BW152" i="79"/>
  <c r="BW167" i="79"/>
  <c r="CM165" i="79"/>
  <c r="CM184" i="79"/>
  <c r="BW181" i="79"/>
  <c r="BW195" i="79"/>
  <c r="CM197" i="79"/>
  <c r="BW206" i="79"/>
  <c r="CM217" i="79"/>
  <c r="BW149" i="79"/>
  <c r="CM131" i="79"/>
  <c r="BW151" i="79"/>
  <c r="BW157" i="79"/>
  <c r="BW173" i="79"/>
  <c r="CM169" i="79"/>
  <c r="CM175" i="79"/>
  <c r="BW212" i="79"/>
  <c r="BW214" i="79"/>
  <c r="CM201" i="79"/>
  <c r="CM208" i="79"/>
  <c r="CM224" i="79"/>
  <c r="CM220" i="79"/>
  <c r="CM218" i="79"/>
  <c r="BW218" i="79"/>
  <c r="CM213" i="79"/>
  <c r="CM209" i="79"/>
  <c r="BW215" i="79"/>
  <c r="BW203" i="79"/>
  <c r="BW216" i="79"/>
  <c r="CM205" i="79"/>
  <c r="CM198" i="79"/>
  <c r="CM194" i="79"/>
  <c r="CM190" i="79"/>
  <c r="CM204" i="79"/>
  <c r="BW210" i="79"/>
  <c r="BW188" i="79"/>
  <c r="BW184" i="79"/>
  <c r="BW196" i="79"/>
  <c r="CM186" i="79"/>
  <c r="BW178" i="79"/>
  <c r="CM180" i="79"/>
  <c r="CM176" i="79"/>
  <c r="CM188" i="79"/>
  <c r="BW197" i="79"/>
  <c r="CM182" i="79"/>
  <c r="CM170" i="79"/>
  <c r="CM166" i="79"/>
  <c r="CM162" i="79"/>
  <c r="CM158" i="79"/>
  <c r="BW175" i="79"/>
  <c r="BW171" i="79"/>
  <c r="BW161" i="79"/>
  <c r="BW174" i="79"/>
  <c r="BW158" i="79"/>
  <c r="BW153" i="79"/>
  <c r="CM154" i="79"/>
  <c r="CM150" i="79"/>
  <c r="BW162" i="79"/>
  <c r="CM144" i="79"/>
  <c r="CM140" i="79"/>
  <c r="CM136" i="79"/>
  <c r="CM132" i="79"/>
  <c r="CM128" i="79"/>
  <c r="CM124" i="79"/>
  <c r="CM120" i="79"/>
  <c r="CM116" i="79"/>
  <c r="BW148" i="79"/>
  <c r="BW143" i="79"/>
  <c r="BW139" i="79"/>
  <c r="BW132" i="79"/>
  <c r="BW119" i="79"/>
  <c r="CM113" i="79"/>
  <c r="CM109" i="79"/>
  <c r="CM105" i="79"/>
  <c r="CM101" i="79"/>
  <c r="CM97" i="79"/>
  <c r="CM93" i="79"/>
  <c r="CM89" i="79"/>
  <c r="CM85" i="79"/>
  <c r="CM81" i="79"/>
  <c r="BW126" i="79"/>
  <c r="BW120" i="79"/>
  <c r="BW131" i="79"/>
  <c r="BW114" i="79"/>
  <c r="BW110" i="79"/>
  <c r="BW106" i="79"/>
  <c r="BW98" i="79"/>
  <c r="BW90" i="79"/>
  <c r="BW82" i="79"/>
  <c r="CM77" i="79"/>
  <c r="CM73" i="79"/>
  <c r="BW105" i="79"/>
  <c r="BW97" i="79"/>
  <c r="BW89" i="79"/>
  <c r="BW76" i="79"/>
  <c r="BW70" i="79"/>
  <c r="BW66" i="79"/>
  <c r="BW62" i="79"/>
  <c r="BW58" i="79"/>
  <c r="BW54" i="79"/>
  <c r="BW50" i="79"/>
  <c r="BW46" i="79"/>
  <c r="BW42" i="79"/>
  <c r="BW38" i="79"/>
  <c r="CM227" i="79"/>
  <c r="CM222" i="79"/>
  <c r="BW220" i="79"/>
  <c r="CM225" i="79"/>
  <c r="CM215" i="79"/>
  <c r="CM211" i="79"/>
  <c r="CM207" i="79"/>
  <c r="BW205" i="79"/>
  <c r="BW201" i="79"/>
  <c r="BW208" i="79"/>
  <c r="CM200" i="79"/>
  <c r="CM196" i="79"/>
  <c r="CM192" i="79"/>
  <c r="BW213" i="79"/>
  <c r="CM203" i="79"/>
  <c r="BW192" i="79"/>
  <c r="BW186" i="79"/>
  <c r="BW199" i="79"/>
  <c r="CM202" i="79"/>
  <c r="BW180" i="79"/>
  <c r="CM185" i="79"/>
  <c r="CM178" i="79"/>
  <c r="CM174" i="79"/>
  <c r="CM183" i="79"/>
  <c r="BW189" i="79"/>
  <c r="CM172" i="79"/>
  <c r="CM168" i="79"/>
  <c r="CM164" i="79"/>
  <c r="CM160" i="79"/>
  <c r="CM156" i="79"/>
  <c r="BW176" i="79"/>
  <c r="BW165" i="79"/>
  <c r="BW168" i="79"/>
  <c r="BW164" i="79"/>
  <c r="BW155" i="79"/>
  <c r="BW160" i="79"/>
  <c r="CM152" i="79"/>
  <c r="CM148" i="79"/>
  <c r="CM146" i="79"/>
  <c r="CM142" i="79"/>
  <c r="CM138" i="79"/>
  <c r="CM134" i="79"/>
  <c r="CM130" i="79"/>
  <c r="CM126" i="79"/>
  <c r="CM122" i="79"/>
  <c r="CM118" i="79"/>
  <c r="BW147" i="79"/>
  <c r="BW145" i="79"/>
  <c r="BW141" i="79"/>
  <c r="BW137" i="79"/>
  <c r="BW123" i="79"/>
  <c r="CM115" i="79"/>
  <c r="CM111" i="79"/>
  <c r="CM107" i="79"/>
  <c r="CM103" i="79"/>
  <c r="CM99" i="79"/>
  <c r="CM95" i="79"/>
  <c r="CM91" i="79"/>
  <c r="CM87" i="79"/>
  <c r="CM83" i="79"/>
  <c r="BW130" i="79"/>
  <c r="BW124" i="79"/>
  <c r="BW116" i="79"/>
  <c r="BW127" i="79"/>
  <c r="BW112" i="79"/>
  <c r="BW108" i="79"/>
  <c r="BW102" i="79"/>
  <c r="BW94" i="79"/>
  <c r="BW86" i="79"/>
  <c r="CM79" i="79"/>
  <c r="CM75" i="79"/>
  <c r="CM71" i="79"/>
  <c r="BW101" i="79"/>
  <c r="BW93" i="79"/>
  <c r="BW80" i="79"/>
  <c r="BW74" i="79"/>
  <c r="BW68" i="79"/>
  <c r="BW64" i="79"/>
  <c r="BW60" i="79"/>
  <c r="BW56" i="79"/>
  <c r="BW52" i="79"/>
  <c r="BW48" i="79"/>
  <c r="BW44" i="79"/>
  <c r="BW40" i="79"/>
  <c r="CM226" i="79"/>
  <c r="CM221" i="79"/>
  <c r="CM219" i="79"/>
  <c r="BW219" i="79"/>
  <c r="CM214" i="79"/>
  <c r="CM210" i="79"/>
  <c r="CM206" i="79"/>
  <c r="BW204" i="79"/>
  <c r="BW217" i="79"/>
  <c r="BW207" i="79"/>
  <c r="CM199" i="79"/>
  <c r="CM195" i="79"/>
  <c r="CM191" i="79"/>
  <c r="BW211" i="79"/>
  <c r="BW194" i="79"/>
  <c r="BW190" i="79"/>
  <c r="BW185" i="79"/>
  <c r="BW198" i="79"/>
  <c r="BW193" i="79"/>
  <c r="BW179" i="79"/>
  <c r="CM181" i="79"/>
  <c r="CM177" i="79"/>
  <c r="CM173" i="79"/>
  <c r="BW183" i="79"/>
  <c r="CM187" i="79"/>
  <c r="CM171" i="79"/>
  <c r="CM167" i="79"/>
  <c r="CM163" i="79"/>
  <c r="CM159" i="79"/>
  <c r="CM155" i="79"/>
  <c r="BW172" i="79"/>
  <c r="BW163" i="79"/>
  <c r="BW169" i="79"/>
  <c r="BW166" i="79"/>
  <c r="BW154" i="79"/>
  <c r="BW156" i="79"/>
  <c r="CM151" i="79"/>
  <c r="CM147" i="79"/>
  <c r="CM145" i="79"/>
  <c r="CM141" i="79"/>
  <c r="CM137" i="79"/>
  <c r="CM133" i="79"/>
  <c r="CM129" i="79"/>
  <c r="CM125" i="79"/>
  <c r="CM121" i="79"/>
  <c r="CM117" i="79"/>
  <c r="BW150" i="79"/>
  <c r="BW144" i="79"/>
  <c r="BW140" i="79"/>
  <c r="BW136" i="79"/>
  <c r="BW121" i="79"/>
  <c r="CM114" i="79"/>
  <c r="CM110" i="79"/>
  <c r="CM106" i="79"/>
  <c r="CM102" i="79"/>
  <c r="CM98" i="79"/>
  <c r="CM94" i="79"/>
  <c r="CM90" i="79"/>
  <c r="CM86" i="79"/>
  <c r="CM82" i="79"/>
  <c r="BW128" i="79"/>
  <c r="BW122" i="79"/>
  <c r="BW135" i="79"/>
  <c r="BW115" i="79"/>
  <c r="BW111" i="79"/>
  <c r="BW107" i="79"/>
  <c r="BW100" i="79"/>
  <c r="BW92" i="79"/>
  <c r="BW84" i="79"/>
  <c r="CM78" i="79"/>
  <c r="CM74" i="79"/>
  <c r="CM70" i="79"/>
  <c r="BW99" i="79"/>
  <c r="BW91" i="79"/>
  <c r="BW78" i="79"/>
  <c r="BW72" i="79"/>
  <c r="BW67" i="79"/>
  <c r="BW63" i="79"/>
  <c r="BW59" i="79"/>
  <c r="BW55" i="79"/>
  <c r="CE41" i="79"/>
  <c r="CE48" i="79"/>
  <c r="CM65" i="79"/>
  <c r="CE32" i="79"/>
  <c r="CE63" i="79"/>
  <c r="BZ74" i="79"/>
  <c r="BZ114" i="79"/>
  <c r="BZ134" i="79"/>
  <c r="BZ82" i="79"/>
  <c r="CP185" i="79"/>
  <c r="BZ98" i="79"/>
  <c r="CP42" i="79"/>
  <c r="CP60" i="79"/>
  <c r="BZ78" i="79"/>
  <c r="BZ86" i="79"/>
  <c r="BZ102" i="79"/>
  <c r="CP120" i="79"/>
  <c r="CP155" i="79"/>
  <c r="CP203" i="79"/>
  <c r="BZ33" i="79"/>
  <c r="BZ69" i="79"/>
  <c r="CP91" i="79"/>
  <c r="BZ90" i="79"/>
  <c r="BZ106" i="79"/>
  <c r="CP137" i="79"/>
  <c r="CP158" i="79"/>
  <c r="CP224" i="79"/>
  <c r="BZ41" i="79"/>
  <c r="BZ70" i="79"/>
  <c r="CP105" i="79"/>
  <c r="BZ94" i="79"/>
  <c r="BZ110" i="79"/>
  <c r="BZ126" i="79"/>
  <c r="BZ188" i="79"/>
  <c r="BZ182" i="79"/>
  <c r="CE59" i="79"/>
  <c r="CE52" i="79"/>
  <c r="CE44" i="79"/>
  <c r="CE55" i="79"/>
  <c r="CE50" i="79"/>
  <c r="CE42" i="79"/>
  <c r="CE64" i="79"/>
  <c r="CA199" i="79"/>
  <c r="CO48" i="79"/>
  <c r="BO204" i="79"/>
  <c r="BO207" i="79"/>
  <c r="BQ35" i="79"/>
  <c r="CK39" i="79"/>
  <c r="BW227" i="79"/>
  <c r="CE33" i="79"/>
  <c r="BW222" i="79"/>
  <c r="BW223" i="79"/>
  <c r="BZ118" i="79"/>
  <c r="BY60" i="79"/>
  <c r="BY92" i="79"/>
  <c r="BY112" i="79"/>
  <c r="BY157" i="79"/>
  <c r="BQ45" i="79"/>
  <c r="BY68" i="79"/>
  <c r="BY80" i="79"/>
  <c r="BY116" i="79"/>
  <c r="BZ152" i="79"/>
  <c r="BY95" i="79"/>
  <c r="BY138" i="79"/>
  <c r="BX40" i="79"/>
  <c r="BX36" i="79"/>
  <c r="BX32" i="79"/>
  <c r="BU54" i="79"/>
  <c r="CO76" i="79"/>
  <c r="CO64" i="79"/>
  <c r="CO95" i="79"/>
  <c r="BY123" i="79"/>
  <c r="CO137" i="79"/>
  <c r="BY153" i="79"/>
  <c r="BO212" i="79"/>
  <c r="BW226" i="79"/>
  <c r="CP215" i="79"/>
  <c r="CO88" i="79"/>
  <c r="CO74" i="79"/>
  <c r="CO110" i="79"/>
  <c r="BY104" i="79"/>
  <c r="BY130" i="79"/>
  <c r="BO197" i="79"/>
  <c r="BO215" i="79"/>
  <c r="BW224" i="79"/>
  <c r="BZ142" i="79"/>
  <c r="BZ166" i="79"/>
  <c r="BW225" i="79"/>
  <c r="BY169" i="79"/>
  <c r="BY174" i="79"/>
  <c r="CE37" i="79"/>
  <c r="CI48" i="79"/>
  <c r="CP46" i="79"/>
  <c r="CP64" i="79"/>
  <c r="CP86" i="79"/>
  <c r="CP117" i="79"/>
  <c r="CP109" i="79"/>
  <c r="CP149" i="79"/>
  <c r="CP141" i="79"/>
  <c r="CP166" i="79"/>
  <c r="CP192" i="79"/>
  <c r="CP191" i="79"/>
  <c r="CP209" i="79"/>
  <c r="CP226" i="79"/>
  <c r="CI41" i="79"/>
  <c r="CI50" i="79"/>
  <c r="CP50" i="79"/>
  <c r="CP29" i="79"/>
  <c r="CP68" i="79"/>
  <c r="CP94" i="79"/>
  <c r="CP125" i="79"/>
  <c r="CP113" i="79"/>
  <c r="CP129" i="79"/>
  <c r="CP145" i="79"/>
  <c r="CP157" i="79"/>
  <c r="CP171" i="79"/>
  <c r="CP205" i="79"/>
  <c r="CP222" i="79"/>
  <c r="CI64" i="79"/>
  <c r="CI52" i="79"/>
  <c r="CI42" i="79"/>
  <c r="CP56" i="79"/>
  <c r="CP74" i="79"/>
  <c r="CP77" i="79"/>
  <c r="CP83" i="79"/>
  <c r="CP101" i="79"/>
  <c r="CP133" i="79"/>
  <c r="CP151" i="79"/>
  <c r="CP177" i="79"/>
  <c r="CP178" i="79"/>
  <c r="CP200" i="79"/>
  <c r="BY179" i="79"/>
  <c r="CL50" i="79"/>
  <c r="CL48" i="79"/>
  <c r="BV46" i="79"/>
  <c r="BV44" i="79"/>
  <c r="CK40" i="79"/>
  <c r="CK35" i="79"/>
  <c r="BY62" i="79"/>
  <c r="BY70" i="79"/>
  <c r="CO80" i="79"/>
  <c r="CO42" i="79"/>
  <c r="CO50" i="79"/>
  <c r="CO58" i="79"/>
  <c r="CO66" i="79"/>
  <c r="CO77" i="79"/>
  <c r="BY96" i="79"/>
  <c r="CO83" i="79"/>
  <c r="CO98" i="79"/>
  <c r="BY83" i="79"/>
  <c r="CO90" i="79"/>
  <c r="CO126" i="79"/>
  <c r="BY98" i="79"/>
  <c r="BY106" i="79"/>
  <c r="BY114" i="79"/>
  <c r="BY120" i="79"/>
  <c r="CO139" i="79"/>
  <c r="BY132" i="79"/>
  <c r="BY140" i="79"/>
  <c r="BY150" i="79"/>
  <c r="BY155" i="79"/>
  <c r="BY171" i="79"/>
  <c r="BY160" i="79"/>
  <c r="BY195" i="79"/>
  <c r="BO201" i="79"/>
  <c r="BO209" i="79"/>
  <c r="BV62" i="79"/>
  <c r="CL52" i="79"/>
  <c r="BV50" i="79"/>
  <c r="BV48" i="79"/>
  <c r="BU39" i="79"/>
  <c r="BV54" i="79"/>
  <c r="CO32" i="79"/>
  <c r="BY56" i="79"/>
  <c r="BY64" i="79"/>
  <c r="BY74" i="79"/>
  <c r="CO86" i="79"/>
  <c r="CO44" i="79"/>
  <c r="CO52" i="79"/>
  <c r="CO60" i="79"/>
  <c r="CO68" i="79"/>
  <c r="CO82" i="79"/>
  <c r="BY76" i="79"/>
  <c r="CO87" i="79"/>
  <c r="CO102" i="79"/>
  <c r="BY87" i="79"/>
  <c r="CO103" i="79"/>
  <c r="CO115" i="79"/>
  <c r="BY100" i="79"/>
  <c r="BY108" i="79"/>
  <c r="CO116" i="79"/>
  <c r="BY124" i="79"/>
  <c r="BY126" i="79"/>
  <c r="BY134" i="79"/>
  <c r="BY142" i="79"/>
  <c r="CO149" i="79"/>
  <c r="BY159" i="79"/>
  <c r="BY177" i="79"/>
  <c r="BY164" i="79"/>
  <c r="BY202" i="79"/>
  <c r="CO222" i="79"/>
  <c r="BV66" i="79"/>
  <c r="BV58" i="79"/>
  <c r="BV38" i="79"/>
  <c r="BV34" i="79"/>
  <c r="BV52" i="79"/>
  <c r="CL42" i="79"/>
  <c r="BY40" i="79"/>
  <c r="CL39" i="79"/>
  <c r="CL35" i="79"/>
  <c r="CO40" i="79"/>
  <c r="CK31" i="79"/>
  <c r="BP34" i="79"/>
  <c r="BY58" i="79"/>
  <c r="BY66" i="79"/>
  <c r="CO71" i="79"/>
  <c r="BY73" i="79"/>
  <c r="CO46" i="79"/>
  <c r="CO54" i="79"/>
  <c r="CO62" i="79"/>
  <c r="CO70" i="79"/>
  <c r="BY88" i="79"/>
  <c r="BY78" i="79"/>
  <c r="CO91" i="79"/>
  <c r="CO106" i="79"/>
  <c r="BY91" i="79"/>
  <c r="CO107" i="79"/>
  <c r="BY119" i="79"/>
  <c r="BY102" i="79"/>
  <c r="BY110" i="79"/>
  <c r="CO124" i="79"/>
  <c r="BY149" i="79"/>
  <c r="BY128" i="79"/>
  <c r="BY136" i="79"/>
  <c r="BY144" i="79"/>
  <c r="BY151" i="79"/>
  <c r="BY156" i="79"/>
  <c r="BY170" i="79"/>
  <c r="BY168" i="79"/>
  <c r="BO177" i="79"/>
  <c r="BO181" i="79"/>
  <c r="BO195" i="79"/>
  <c r="BO200" i="79"/>
  <c r="BO187" i="79"/>
  <c r="BO193" i="79"/>
  <c r="BO205" i="79"/>
  <c r="BO216" i="79"/>
  <c r="BY225" i="79"/>
  <c r="CL34" i="79"/>
  <c r="CL31" i="79"/>
  <c r="BV65" i="79"/>
  <c r="BV61" i="79"/>
  <c r="BV57" i="79"/>
  <c r="BV41" i="79"/>
  <c r="CO94" i="79"/>
  <c r="CO111" i="79"/>
  <c r="CO130" i="79"/>
  <c r="CO129" i="79"/>
  <c r="CO141" i="79"/>
  <c r="CL54" i="79"/>
  <c r="CO99" i="79"/>
  <c r="CO119" i="79"/>
  <c r="CO113" i="79"/>
  <c r="CO133" i="79"/>
  <c r="CO148" i="79"/>
  <c r="CO180" i="79"/>
  <c r="CL38" i="79"/>
  <c r="BV33" i="79"/>
  <c r="CO120" i="79"/>
  <c r="CO135" i="79"/>
  <c r="CO143" i="79"/>
  <c r="CO152" i="79"/>
  <c r="CO157" i="79"/>
  <c r="BV37" i="79"/>
  <c r="CO145" i="79"/>
  <c r="CO154" i="79"/>
  <c r="CO168" i="79"/>
  <c r="CO193" i="79"/>
  <c r="CO161" i="79"/>
  <c r="CO165" i="79"/>
  <c r="CO160" i="79"/>
  <c r="CO170" i="79"/>
  <c r="CO177" i="79"/>
  <c r="CO182" i="79"/>
  <c r="CO217" i="79"/>
  <c r="CO164" i="79"/>
  <c r="CO176" i="79"/>
  <c r="CO181" i="79"/>
  <c r="CO198" i="79"/>
  <c r="CO184" i="79"/>
  <c r="CO208" i="79"/>
  <c r="CO219" i="79"/>
  <c r="CO172" i="79"/>
  <c r="CO173" i="79"/>
  <c r="CO205" i="79"/>
  <c r="CO192" i="79"/>
  <c r="CO213" i="79"/>
  <c r="BV30" i="79"/>
  <c r="CO206" i="79"/>
  <c r="CO186" i="79"/>
  <c r="CO214" i="79"/>
  <c r="CO226" i="79"/>
  <c r="CO196" i="79"/>
  <c r="CO188" i="79"/>
  <c r="CO204" i="79"/>
  <c r="CO225" i="79"/>
  <c r="CL53" i="79"/>
  <c r="CL45" i="79"/>
  <c r="BV43" i="79"/>
  <c r="CO200" i="79"/>
  <c r="CO210" i="79"/>
  <c r="CO216" i="79"/>
  <c r="CO220" i="79"/>
  <c r="CL28" i="79"/>
  <c r="CL41" i="79"/>
  <c r="BV36" i="79"/>
  <c r="CL30" i="79"/>
  <c r="BV29" i="79"/>
  <c r="BV28" i="79"/>
  <c r="BV27" i="79"/>
  <c r="CO212" i="79"/>
  <c r="CO39" i="79"/>
  <c r="BV51" i="79"/>
  <c r="BV40" i="79"/>
  <c r="CL49" i="79"/>
  <c r="BV47" i="79"/>
  <c r="BV32" i="79"/>
  <c r="BZ55" i="79"/>
  <c r="BZ50" i="79"/>
  <c r="BZ46" i="79"/>
  <c r="BZ42" i="79"/>
  <c r="CP38" i="79"/>
  <c r="BZ37" i="79"/>
  <c r="CP28" i="79"/>
  <c r="CP32" i="79"/>
  <c r="CP57" i="79"/>
  <c r="CP61" i="79"/>
  <c r="CP65" i="79"/>
  <c r="CP69" i="79"/>
  <c r="CP82" i="79"/>
  <c r="CP84" i="79"/>
  <c r="CP88" i="79"/>
  <c r="CP96" i="79"/>
  <c r="CP78" i="79"/>
  <c r="BZ71" i="79"/>
  <c r="BZ75" i="79"/>
  <c r="BZ79" i="79"/>
  <c r="CP85" i="79"/>
  <c r="CP93" i="79"/>
  <c r="CP119" i="79"/>
  <c r="CP98" i="79"/>
  <c r="CP102" i="79"/>
  <c r="CP106" i="79"/>
  <c r="CP110" i="79"/>
  <c r="CP114" i="79"/>
  <c r="BZ83" i="79"/>
  <c r="BZ87" i="79"/>
  <c r="BZ91" i="79"/>
  <c r="BZ95" i="79"/>
  <c r="BZ99" i="79"/>
  <c r="BZ103" i="79"/>
  <c r="BZ107" i="79"/>
  <c r="BZ111" i="79"/>
  <c r="BZ115" i="79"/>
  <c r="CP122" i="79"/>
  <c r="CP126" i="79"/>
  <c r="CP130" i="79"/>
  <c r="CP134" i="79"/>
  <c r="CP138" i="79"/>
  <c r="CP142" i="79"/>
  <c r="CP146" i="79"/>
  <c r="BZ120" i="79"/>
  <c r="BZ128" i="79"/>
  <c r="BZ136" i="79"/>
  <c r="BZ144" i="79"/>
  <c r="CP152" i="79"/>
  <c r="CP156" i="79"/>
  <c r="BZ154" i="79"/>
  <c r="CP165" i="79"/>
  <c r="CP167" i="79"/>
  <c r="CP160" i="79"/>
  <c r="CP169" i="79"/>
  <c r="CP172" i="79"/>
  <c r="CP180" i="79"/>
  <c r="BZ170" i="79"/>
  <c r="CP187" i="79"/>
  <c r="CP182" i="79"/>
  <c r="CP188" i="79"/>
  <c r="CP194" i="79"/>
  <c r="CP193" i="79"/>
  <c r="CP197" i="79"/>
  <c r="CP202" i="79"/>
  <c r="CP206" i="79"/>
  <c r="CP210" i="79"/>
  <c r="CP217" i="79"/>
  <c r="CP216" i="79"/>
  <c r="CP223" i="79"/>
  <c r="CP227" i="79"/>
  <c r="BZ59" i="79"/>
  <c r="CP52" i="79"/>
  <c r="CP48" i="79"/>
  <c r="CP44" i="79"/>
  <c r="CP30" i="79"/>
  <c r="CP58" i="79"/>
  <c r="CP62" i="79"/>
  <c r="CP66" i="79"/>
  <c r="CP70" i="79"/>
  <c r="BZ67" i="79"/>
  <c r="CP71" i="79"/>
  <c r="CP90" i="79"/>
  <c r="CP75" i="79"/>
  <c r="CP79" i="79"/>
  <c r="BZ72" i="79"/>
  <c r="BZ76" i="79"/>
  <c r="BZ80" i="79"/>
  <c r="CP87" i="79"/>
  <c r="CP95" i="79"/>
  <c r="CP121" i="79"/>
  <c r="CP99" i="79"/>
  <c r="CP103" i="79"/>
  <c r="CP107" i="79"/>
  <c r="CP111" i="79"/>
  <c r="CP115" i="79"/>
  <c r="BZ84" i="79"/>
  <c r="BZ88" i="79"/>
  <c r="BZ92" i="79"/>
  <c r="BZ96" i="79"/>
  <c r="BZ100" i="79"/>
  <c r="BZ104" i="79"/>
  <c r="BZ108" i="79"/>
  <c r="BZ112" i="79"/>
  <c r="CP116" i="79"/>
  <c r="CP124" i="79"/>
  <c r="CP127" i="79"/>
  <c r="CP131" i="79"/>
  <c r="CP135" i="79"/>
  <c r="CP139" i="79"/>
  <c r="CP143" i="79"/>
  <c r="CP148" i="79"/>
  <c r="BZ122" i="79"/>
  <c r="BZ130" i="79"/>
  <c r="BZ138" i="79"/>
  <c r="BZ146" i="79"/>
  <c r="CP153" i="79"/>
  <c r="CP163" i="79"/>
  <c r="CP161" i="79"/>
  <c r="CP168" i="79"/>
  <c r="CP173" i="79"/>
  <c r="CP162" i="79"/>
  <c r="CP179" i="79"/>
  <c r="CP174" i="79"/>
  <c r="BZ158" i="79"/>
  <c r="CP186" i="79"/>
  <c r="BZ174" i="79"/>
  <c r="BZ184" i="79"/>
  <c r="CP195" i="79"/>
  <c r="CP204" i="79"/>
  <c r="CP196" i="79"/>
  <c r="CP198" i="79"/>
  <c r="BZ191" i="79"/>
  <c r="CP207" i="79"/>
  <c r="CP211" i="79"/>
  <c r="CP213" i="79"/>
  <c r="CP218" i="79"/>
  <c r="CP220" i="79"/>
  <c r="CP225" i="79"/>
  <c r="BZ63" i="79"/>
  <c r="BZ52" i="79"/>
  <c r="BZ48" i="79"/>
  <c r="BZ44" i="79"/>
  <c r="CP34" i="79"/>
  <c r="CP55" i="79"/>
  <c r="CP59" i="79"/>
  <c r="CP63" i="79"/>
  <c r="CP67" i="79"/>
  <c r="CP72" i="79"/>
  <c r="BZ68" i="79"/>
  <c r="CP73" i="79"/>
  <c r="CP92" i="79"/>
  <c r="CP76" i="79"/>
  <c r="CP80" i="79"/>
  <c r="BZ73" i="79"/>
  <c r="BZ77" i="79"/>
  <c r="CP81" i="79"/>
  <c r="CP89" i="79"/>
  <c r="CP97" i="79"/>
  <c r="CP123" i="79"/>
  <c r="CP100" i="79"/>
  <c r="CP104" i="79"/>
  <c r="CP108" i="79"/>
  <c r="CP112" i="79"/>
  <c r="BZ81" i="79"/>
  <c r="BZ85" i="79"/>
  <c r="BZ89" i="79"/>
  <c r="BZ93" i="79"/>
  <c r="BZ97" i="79"/>
  <c r="BZ101" i="79"/>
  <c r="BZ105" i="79"/>
  <c r="BZ109" i="79"/>
  <c r="BZ113" i="79"/>
  <c r="CP118" i="79"/>
  <c r="CP147" i="79"/>
  <c r="CP128" i="79"/>
  <c r="CP132" i="79"/>
  <c r="CP136" i="79"/>
  <c r="CP140" i="79"/>
  <c r="CP144" i="79"/>
  <c r="BZ116" i="79"/>
  <c r="BZ124" i="79"/>
  <c r="BZ132" i="79"/>
  <c r="BZ140" i="79"/>
  <c r="CP150" i="79"/>
  <c r="CP154" i="79"/>
  <c r="BZ150" i="79"/>
  <c r="CP159" i="79"/>
  <c r="CP175" i="79"/>
  <c r="CP170" i="79"/>
  <c r="CP164" i="79"/>
  <c r="CP181" i="79"/>
  <c r="CP176" i="79"/>
  <c r="BZ162" i="79"/>
  <c r="CP190" i="79"/>
  <c r="BZ178" i="79"/>
  <c r="CP184" i="79"/>
  <c r="CP183" i="79"/>
  <c r="CP189" i="79"/>
  <c r="CP201" i="79"/>
  <c r="CP199" i="79"/>
  <c r="BZ199" i="79"/>
  <c r="CP208" i="79"/>
  <c r="CP212" i="79"/>
  <c r="CP214" i="79"/>
  <c r="CP219" i="79"/>
  <c r="CP221" i="79"/>
  <c r="BZ220" i="79"/>
  <c r="CP54" i="79"/>
  <c r="CP37" i="79"/>
  <c r="BP38" i="79"/>
  <c r="BT35" i="79"/>
  <c r="BT31" i="79"/>
  <c r="BT39" i="79"/>
  <c r="CJ77" i="79"/>
  <c r="CJ88" i="79"/>
  <c r="CJ38" i="79"/>
  <c r="CJ46" i="79"/>
  <c r="CJ54" i="79"/>
  <c r="CJ62" i="79"/>
  <c r="BT71" i="79"/>
  <c r="CJ84" i="79"/>
  <c r="BT49" i="79"/>
  <c r="BT57" i="79"/>
  <c r="BT65" i="79"/>
  <c r="CJ74" i="79"/>
  <c r="BT99" i="79"/>
  <c r="CJ81" i="79"/>
  <c r="CJ97" i="79"/>
  <c r="BT89" i="79"/>
  <c r="CJ100" i="79"/>
  <c r="CJ92" i="79"/>
  <c r="CJ110" i="79"/>
  <c r="CJ121" i="79"/>
  <c r="BT117" i="79"/>
  <c r="CJ128" i="79"/>
  <c r="CJ124" i="79"/>
  <c r="CJ127" i="79"/>
  <c r="CJ138" i="79"/>
  <c r="CJ146" i="79"/>
  <c r="BT151" i="79"/>
  <c r="CJ154" i="79"/>
  <c r="CJ167" i="79"/>
  <c r="CJ162" i="79"/>
  <c r="CJ189" i="79"/>
  <c r="CJ183" i="79"/>
  <c r="CJ192" i="79"/>
  <c r="CJ212" i="79"/>
  <c r="CJ216" i="79"/>
  <c r="CJ224" i="79"/>
  <c r="CJ79" i="79"/>
  <c r="CJ32" i="79"/>
  <c r="CJ40" i="79"/>
  <c r="CJ48" i="79"/>
  <c r="CJ56" i="79"/>
  <c r="CJ64" i="79"/>
  <c r="BT76" i="79"/>
  <c r="BT43" i="79"/>
  <c r="BT51" i="79"/>
  <c r="BT59" i="79"/>
  <c r="BT67" i="79"/>
  <c r="CJ86" i="79"/>
  <c r="BT101" i="79"/>
  <c r="CJ85" i="79"/>
  <c r="BT109" i="79"/>
  <c r="BT93" i="79"/>
  <c r="CJ102" i="79"/>
  <c r="CJ96" i="79"/>
  <c r="CJ112" i="79"/>
  <c r="CJ125" i="79"/>
  <c r="BT121" i="79"/>
  <c r="CJ130" i="79"/>
  <c r="BT116" i="79"/>
  <c r="CJ129" i="79"/>
  <c r="CJ140" i="79"/>
  <c r="BT134" i="79"/>
  <c r="CJ147" i="79"/>
  <c r="BT152" i="79"/>
  <c r="CJ172" i="79"/>
  <c r="CJ166" i="79"/>
  <c r="CJ182" i="79"/>
  <c r="CJ191" i="79"/>
  <c r="CJ206" i="79"/>
  <c r="CJ201" i="79"/>
  <c r="CJ218" i="79"/>
  <c r="BT226" i="79"/>
  <c r="BT74" i="79"/>
  <c r="CJ71" i="79"/>
  <c r="CJ34" i="79"/>
  <c r="CJ42" i="79"/>
  <c r="CJ50" i="79"/>
  <c r="CJ58" i="79"/>
  <c r="CJ66" i="79"/>
  <c r="BT78" i="79"/>
  <c r="BT45" i="79"/>
  <c r="BT53" i="79"/>
  <c r="BT61" i="79"/>
  <c r="BT69" i="79"/>
  <c r="BT90" i="79"/>
  <c r="BT103" i="79"/>
  <c r="CJ89" i="79"/>
  <c r="BT81" i="79"/>
  <c r="BT97" i="79"/>
  <c r="CJ104" i="79"/>
  <c r="BT110" i="79"/>
  <c r="CJ114" i="79"/>
  <c r="BT112" i="79"/>
  <c r="BT125" i="79"/>
  <c r="CJ116" i="79"/>
  <c r="BT120" i="79"/>
  <c r="CJ131" i="79"/>
  <c r="CJ142" i="79"/>
  <c r="BT140" i="79"/>
  <c r="CJ156" i="79"/>
  <c r="CJ159" i="79"/>
  <c r="CJ168" i="79"/>
  <c r="CJ174" i="79"/>
  <c r="CJ178" i="79"/>
  <c r="CJ185" i="79"/>
  <c r="CJ208" i="79"/>
  <c r="CJ203" i="79"/>
  <c r="CJ221" i="79"/>
  <c r="CJ75" i="79"/>
  <c r="CJ82" i="79"/>
  <c r="CJ36" i="79"/>
  <c r="CJ44" i="79"/>
  <c r="CJ52" i="79"/>
  <c r="CJ60" i="79"/>
  <c r="CJ68" i="79"/>
  <c r="BT80" i="79"/>
  <c r="BT47" i="79"/>
  <c r="BT55" i="79"/>
  <c r="BT63" i="79"/>
  <c r="CJ70" i="79"/>
  <c r="BT94" i="79"/>
  <c r="BT105" i="79"/>
  <c r="CJ93" i="79"/>
  <c r="BT85" i="79"/>
  <c r="CJ98" i="79"/>
  <c r="CJ106" i="79"/>
  <c r="CJ108" i="79"/>
  <c r="CJ117" i="79"/>
  <c r="BT114" i="79"/>
  <c r="CJ126" i="79"/>
  <c r="CJ120" i="79"/>
  <c r="BT124" i="79"/>
  <c r="CJ136" i="79"/>
  <c r="CJ144" i="79"/>
  <c r="BT142" i="79"/>
  <c r="CJ152" i="79"/>
  <c r="CJ163" i="79"/>
  <c r="CJ158" i="79"/>
  <c r="CJ175" i="79"/>
  <c r="CJ180" i="79"/>
  <c r="CJ187" i="79"/>
  <c r="CJ210" i="79"/>
  <c r="CJ205" i="79"/>
  <c r="CA201" i="79"/>
  <c r="BY184" i="79"/>
  <c r="BY185" i="79"/>
  <c r="BY192" i="79"/>
  <c r="BY191" i="79"/>
  <c r="BT132" i="79"/>
  <c r="BT148" i="79"/>
  <c r="BT159" i="79"/>
  <c r="BT154" i="79"/>
  <c r="CA205" i="79"/>
  <c r="BT176" i="79"/>
  <c r="BT162" i="79"/>
  <c r="BT171" i="79"/>
  <c r="BT182" i="79"/>
  <c r="BY199" i="79"/>
  <c r="BY210" i="79"/>
  <c r="BY223" i="79"/>
  <c r="CA211" i="79"/>
  <c r="BY212" i="79"/>
  <c r="BY219" i="79"/>
  <c r="BT166" i="79"/>
  <c r="BT192" i="79"/>
  <c r="BT198" i="79"/>
  <c r="BT184" i="79"/>
  <c r="BT203" i="79"/>
  <c r="BT218" i="79"/>
  <c r="BS204" i="79"/>
  <c r="BT136" i="79"/>
  <c r="BT144" i="79"/>
  <c r="BT161" i="79"/>
  <c r="BT173" i="79"/>
  <c r="BT177" i="79"/>
  <c r="BT180" i="79"/>
  <c r="BT199" i="79"/>
  <c r="BT217" i="79"/>
  <c r="BT149" i="79"/>
  <c r="BT138" i="79"/>
  <c r="BT146" i="79"/>
  <c r="BT155" i="79"/>
  <c r="BT158" i="79"/>
  <c r="BT169" i="79"/>
  <c r="BT181" i="79"/>
  <c r="BT200" i="79"/>
  <c r="BT197" i="79"/>
  <c r="BT196" i="79"/>
  <c r="BT225" i="79"/>
  <c r="BZ216" i="79"/>
  <c r="BZ217" i="79"/>
  <c r="BZ208" i="79"/>
  <c r="BZ225" i="79"/>
  <c r="BQ49" i="79"/>
  <c r="BT189" i="79"/>
  <c r="BT188" i="79"/>
  <c r="BT202" i="79"/>
  <c r="BT208" i="79"/>
  <c r="BT222" i="79"/>
  <c r="CA207" i="79"/>
  <c r="CA216" i="79"/>
  <c r="CA223" i="79"/>
  <c r="BO203" i="79"/>
  <c r="BO208" i="79"/>
  <c r="BO213" i="79"/>
  <c r="BO224" i="79"/>
  <c r="BS71" i="79"/>
  <c r="BS33" i="79"/>
  <c r="BS41" i="79"/>
  <c r="BS49" i="79"/>
  <c r="BS57" i="79"/>
  <c r="BS65" i="79"/>
  <c r="BS74" i="79"/>
  <c r="BS87" i="79"/>
  <c r="BS102" i="79"/>
  <c r="BS99" i="79"/>
  <c r="BS111" i="79"/>
  <c r="BS123" i="79"/>
  <c r="BS118" i="79"/>
  <c r="BS136" i="79"/>
  <c r="BS144" i="79"/>
  <c r="BS153" i="79"/>
  <c r="BS165" i="79"/>
  <c r="BS166" i="79"/>
  <c r="BS194" i="79"/>
  <c r="BS189" i="79"/>
  <c r="BS188" i="79"/>
  <c r="BS207" i="79"/>
  <c r="BS202" i="79"/>
  <c r="BS217" i="79"/>
  <c r="BS225" i="79"/>
  <c r="BZ148" i="79"/>
  <c r="BZ156" i="79"/>
  <c r="BZ164" i="79"/>
  <c r="BZ172" i="79"/>
  <c r="BZ180" i="79"/>
  <c r="BZ189" i="79"/>
  <c r="BZ197" i="79"/>
  <c r="BZ206" i="79"/>
  <c r="BZ214" i="79"/>
  <c r="BZ222" i="79"/>
  <c r="BQ41" i="79"/>
  <c r="CA203" i="79"/>
  <c r="CA213" i="79"/>
  <c r="CA221" i="79"/>
  <c r="BO211" i="79"/>
  <c r="BO218" i="79"/>
  <c r="BO220" i="79"/>
  <c r="BS80" i="79"/>
  <c r="BS37" i="79"/>
  <c r="BS45" i="79"/>
  <c r="BS53" i="79"/>
  <c r="BS61" i="79"/>
  <c r="BS69" i="79"/>
  <c r="BS84" i="79"/>
  <c r="BS95" i="79"/>
  <c r="BS90" i="79"/>
  <c r="BS107" i="79"/>
  <c r="BS115" i="79"/>
  <c r="BS130" i="79"/>
  <c r="BS127" i="79"/>
  <c r="BS140" i="79"/>
  <c r="BS150" i="79"/>
  <c r="BS157" i="79"/>
  <c r="BS158" i="79"/>
  <c r="BS174" i="79"/>
  <c r="BS178" i="79"/>
  <c r="BS184" i="79"/>
  <c r="BS198" i="79"/>
  <c r="BS211" i="79"/>
  <c r="BS206" i="79"/>
  <c r="BS220" i="79"/>
  <c r="BZ160" i="79"/>
  <c r="BZ168" i="79"/>
  <c r="BZ176" i="79"/>
  <c r="BZ193" i="79"/>
  <c r="BZ202" i="79"/>
  <c r="BZ210" i="79"/>
  <c r="BZ219" i="79"/>
  <c r="BZ227" i="79"/>
  <c r="BS119" i="79"/>
  <c r="BS133" i="79"/>
  <c r="BS131" i="79"/>
  <c r="BS142" i="79"/>
  <c r="BS149" i="79"/>
  <c r="BS161" i="79"/>
  <c r="BS162" i="79"/>
  <c r="BS173" i="79"/>
  <c r="BS180" i="79"/>
  <c r="BS186" i="79"/>
  <c r="BS200" i="79"/>
  <c r="BS213" i="79"/>
  <c r="BS214" i="79"/>
  <c r="BZ203" i="79"/>
  <c r="BZ195" i="79"/>
  <c r="BZ212" i="79"/>
  <c r="BQ53" i="79"/>
  <c r="BY178" i="79"/>
  <c r="BY190" i="79"/>
  <c r="BY186" i="79"/>
  <c r="BY196" i="79"/>
  <c r="BY205" i="79"/>
  <c r="BY208" i="79"/>
  <c r="BY218" i="79"/>
  <c r="BU59" i="79"/>
  <c r="BU67" i="79"/>
  <c r="CK86" i="79"/>
  <c r="CK73" i="79"/>
  <c r="CK47" i="79"/>
  <c r="CK55" i="79"/>
  <c r="CK63" i="79"/>
  <c r="BU73" i="79"/>
  <c r="CK92" i="79"/>
  <c r="BU78" i="79"/>
  <c r="BU92" i="79"/>
  <c r="CK83" i="79"/>
  <c r="CK107" i="79"/>
  <c r="CK98" i="79"/>
  <c r="BU122" i="79"/>
  <c r="CK115" i="79"/>
  <c r="BU100" i="79"/>
  <c r="BU108" i="79"/>
  <c r="BU117" i="79"/>
  <c r="CK116" i="79"/>
  <c r="CK133" i="79"/>
  <c r="CK141" i="79"/>
  <c r="CK150" i="79"/>
  <c r="BU133" i="79"/>
  <c r="BU141" i="79"/>
  <c r="BU150" i="79"/>
  <c r="BU155" i="79"/>
  <c r="CK154" i="79"/>
  <c r="BU169" i="79"/>
  <c r="BU165" i="79"/>
  <c r="BU170" i="79"/>
  <c r="BU173" i="79"/>
  <c r="BU177" i="79"/>
  <c r="BU196" i="79"/>
  <c r="BU188" i="79"/>
  <c r="CK197" i="79"/>
  <c r="CK182" i="79"/>
  <c r="BU191" i="79"/>
  <c r="BU199" i="79"/>
  <c r="BU202" i="79"/>
  <c r="CK208" i="79"/>
  <c r="BU212" i="79"/>
  <c r="BU215" i="79"/>
  <c r="BU224" i="79"/>
  <c r="BT194" i="79"/>
  <c r="BT193" i="79"/>
  <c r="BT186" i="79"/>
  <c r="BT201" i="79"/>
  <c r="BT212" i="79"/>
  <c r="BT220" i="79"/>
  <c r="BT223" i="79"/>
  <c r="CN227" i="79"/>
  <c r="BO219" i="79"/>
  <c r="BO226" i="79"/>
  <c r="BU61" i="79"/>
  <c r="BU69" i="79"/>
  <c r="BU74" i="79"/>
  <c r="BU87" i="79"/>
  <c r="CK49" i="79"/>
  <c r="CK57" i="79"/>
  <c r="CK65" i="79"/>
  <c r="CK78" i="79"/>
  <c r="CK96" i="79"/>
  <c r="BU80" i="79"/>
  <c r="BU96" i="79"/>
  <c r="CK87" i="79"/>
  <c r="CK111" i="79"/>
  <c r="CK102" i="79"/>
  <c r="CK127" i="79"/>
  <c r="CK119" i="79"/>
  <c r="BU102" i="79"/>
  <c r="BU110" i="79"/>
  <c r="BU121" i="79"/>
  <c r="CK120" i="79"/>
  <c r="CK135" i="79"/>
  <c r="CK143" i="79"/>
  <c r="BU127" i="79"/>
  <c r="BU135" i="79"/>
  <c r="BU143" i="79"/>
  <c r="BU151" i="79"/>
  <c r="BU157" i="79"/>
  <c r="BU156" i="79"/>
  <c r="CK167" i="79"/>
  <c r="BU171" i="79"/>
  <c r="BU180" i="79"/>
  <c r="CK177" i="79"/>
  <c r="BU181" i="79"/>
  <c r="CK195" i="79"/>
  <c r="CK192" i="79"/>
  <c r="CK199" i="79"/>
  <c r="CK184" i="79"/>
  <c r="CK196" i="79"/>
  <c r="BU201" i="79"/>
  <c r="BU206" i="79"/>
  <c r="CK210" i="79"/>
  <c r="CK214" i="79"/>
  <c r="BU217" i="79"/>
  <c r="CK222" i="79"/>
  <c r="CK224" i="79"/>
  <c r="CK34" i="79"/>
  <c r="BU55" i="79"/>
  <c r="BU63" i="79"/>
  <c r="CK70" i="79"/>
  <c r="CK77" i="79"/>
  <c r="CK43" i="79"/>
  <c r="CK51" i="79"/>
  <c r="CK59" i="79"/>
  <c r="CK67" i="79"/>
  <c r="BU81" i="79"/>
  <c r="CK110" i="79"/>
  <c r="BU84" i="79"/>
  <c r="CK101" i="79"/>
  <c r="CK91" i="79"/>
  <c r="BU91" i="79"/>
  <c r="CK106" i="79"/>
  <c r="CK131" i="79"/>
  <c r="CK123" i="79"/>
  <c r="BU104" i="79"/>
  <c r="BU112" i="79"/>
  <c r="BU125" i="79"/>
  <c r="CK124" i="79"/>
  <c r="CK137" i="79"/>
  <c r="CK145" i="79"/>
  <c r="BU129" i="79"/>
  <c r="BU137" i="79"/>
  <c r="BU145" i="79"/>
  <c r="BU153" i="79"/>
  <c r="CK159" i="79"/>
  <c r="BU160" i="79"/>
  <c r="BU178" i="79"/>
  <c r="CK160" i="79"/>
  <c r="CK169" i="79"/>
  <c r="CK181" i="79"/>
  <c r="BU176" i="79"/>
  <c r="BU187" i="79"/>
  <c r="CK204" i="79"/>
  <c r="CK189" i="79"/>
  <c r="CK186" i="79"/>
  <c r="CK201" i="79"/>
  <c r="BU205" i="79"/>
  <c r="CK220" i="79"/>
  <c r="CK212" i="79"/>
  <c r="CK216" i="79"/>
  <c r="BU223" i="79"/>
  <c r="CK223" i="79"/>
  <c r="CA225" i="79"/>
  <c r="CK38" i="79"/>
  <c r="BT38" i="79"/>
  <c r="BQ37" i="79"/>
  <c r="BY201" i="79"/>
  <c r="BY206" i="79"/>
  <c r="BY215" i="79"/>
  <c r="BU57" i="79"/>
  <c r="BU65" i="79"/>
  <c r="CK74" i="79"/>
  <c r="BU85" i="79"/>
  <c r="CK45" i="79"/>
  <c r="CK53" i="79"/>
  <c r="CK61" i="79"/>
  <c r="CK69" i="79"/>
  <c r="CK88" i="79"/>
  <c r="BU76" i="79"/>
  <c r="BU88" i="79"/>
  <c r="CK105" i="79"/>
  <c r="CK95" i="79"/>
  <c r="BU95" i="79"/>
  <c r="BU118" i="79"/>
  <c r="CK113" i="79"/>
  <c r="BU98" i="79"/>
  <c r="BU106" i="79"/>
  <c r="BU114" i="79"/>
  <c r="CK128" i="79"/>
  <c r="CK149" i="79"/>
  <c r="CK139" i="79"/>
  <c r="BU147" i="79"/>
  <c r="BU131" i="79"/>
  <c r="BU139" i="79"/>
  <c r="CK148" i="79"/>
  <c r="CK155" i="79"/>
  <c r="CK152" i="79"/>
  <c r="BU164" i="79"/>
  <c r="BU161" i="79"/>
  <c r="CK164" i="79"/>
  <c r="CK171" i="79"/>
  <c r="CK174" i="79"/>
  <c r="CK180" i="79"/>
  <c r="BU183" i="79"/>
  <c r="CK194" i="79"/>
  <c r="CK193" i="79"/>
  <c r="CK188" i="79"/>
  <c r="CK205" i="79"/>
  <c r="BU208" i="79"/>
  <c r="CK206" i="79"/>
  <c r="BU210" i="79"/>
  <c r="CK219" i="79"/>
  <c r="BU220" i="79"/>
  <c r="BU225" i="79"/>
  <c r="BT210" i="79"/>
  <c r="BT215" i="79"/>
  <c r="CA222" i="79"/>
  <c r="BO217" i="79"/>
  <c r="BO221" i="79"/>
  <c r="CH49" i="79"/>
  <c r="CH33" i="79"/>
  <c r="BI227" i="79"/>
  <c r="AC227" i="79" s="1"/>
  <c r="BI226" i="79"/>
  <c r="AC226" i="79" s="1"/>
  <c r="AS225" i="79"/>
  <c r="AS224" i="79"/>
  <c r="AS227" i="79"/>
  <c r="BI223" i="79"/>
  <c r="AC223" i="79" s="1"/>
  <c r="BI222" i="79"/>
  <c r="AC222" i="79" s="1"/>
  <c r="BI221" i="79"/>
  <c r="AC221" i="79" s="1"/>
  <c r="BI220" i="79"/>
  <c r="AC220" i="79" s="1"/>
  <c r="BI225" i="79"/>
  <c r="AC225" i="79" s="1"/>
  <c r="BI224" i="79"/>
  <c r="AC224" i="79" s="1"/>
  <c r="AS223" i="79"/>
  <c r="AS222" i="79"/>
  <c r="AS221" i="79"/>
  <c r="AS220" i="79"/>
  <c r="BI219" i="79"/>
  <c r="AC219" i="79" s="1"/>
  <c r="BI218" i="79"/>
  <c r="AC218" i="79" s="1"/>
  <c r="BI217" i="79"/>
  <c r="AC217" i="79" s="1"/>
  <c r="AS219" i="79"/>
  <c r="AS218" i="79"/>
  <c r="AS226" i="79"/>
  <c r="BI216" i="79"/>
  <c r="AC216" i="79" s="1"/>
  <c r="BI215" i="79"/>
  <c r="AC215" i="79" s="1"/>
  <c r="BI214" i="79"/>
  <c r="AC214" i="79" s="1"/>
  <c r="BI213" i="79"/>
  <c r="AC213" i="79" s="1"/>
  <c r="BI212" i="79"/>
  <c r="AC212" i="79" s="1"/>
  <c r="BI211" i="79"/>
  <c r="AC211" i="79" s="1"/>
  <c r="BI210" i="79"/>
  <c r="AC210" i="79" s="1"/>
  <c r="BI209" i="79"/>
  <c r="AC209" i="79" s="1"/>
  <c r="BI208" i="79"/>
  <c r="AC208" i="79" s="1"/>
  <c r="BI207" i="79"/>
  <c r="AC207" i="79" s="1"/>
  <c r="AS216" i="79"/>
  <c r="AS214" i="79"/>
  <c r="AS206" i="79"/>
  <c r="AS205" i="79"/>
  <c r="AS204" i="79"/>
  <c r="AS203" i="79"/>
  <c r="AS202" i="79"/>
  <c r="AS217" i="79"/>
  <c r="AS215" i="79"/>
  <c r="AS213" i="79"/>
  <c r="AS212" i="79"/>
  <c r="AS211" i="79"/>
  <c r="AS210" i="79"/>
  <c r="AS209" i="79"/>
  <c r="AS208" i="79"/>
  <c r="AS207" i="79"/>
  <c r="BI206" i="79"/>
  <c r="AC206" i="79" s="1"/>
  <c r="BI202" i="79"/>
  <c r="AC202" i="79" s="1"/>
  <c r="BI205" i="79"/>
  <c r="AC205" i="79" s="1"/>
  <c r="BI204" i="79"/>
  <c r="AC204" i="79" s="1"/>
  <c r="BI203" i="79"/>
  <c r="AC203" i="79" s="1"/>
  <c r="AS39" i="79"/>
  <c r="AS38" i="79"/>
  <c r="AS37" i="79"/>
  <c r="AS36" i="79"/>
  <c r="AS35" i="79"/>
  <c r="AS34" i="79"/>
  <c r="AS33" i="79"/>
  <c r="AS32" i="79"/>
  <c r="AS31" i="79"/>
  <c r="BI39" i="79"/>
  <c r="AC39" i="79" s="1"/>
  <c r="BI35" i="79"/>
  <c r="AC35" i="79" s="1"/>
  <c r="BI31" i="79"/>
  <c r="AC31" i="79" s="1"/>
  <c r="BI38" i="79"/>
  <c r="AC38" i="79" s="1"/>
  <c r="BI34" i="79"/>
  <c r="AC34" i="79" s="1"/>
  <c r="BI30" i="79"/>
  <c r="AC30" i="79" s="1"/>
  <c r="BI29" i="79"/>
  <c r="AC29" i="79" s="1"/>
  <c r="BI28" i="79"/>
  <c r="AC28" i="79" s="1"/>
  <c r="BI27" i="79"/>
  <c r="AC27" i="79" s="1"/>
  <c r="AS29" i="79"/>
  <c r="AS27" i="79"/>
  <c r="BI37" i="79"/>
  <c r="AC37" i="79" s="1"/>
  <c r="BI33" i="79"/>
  <c r="AC33" i="79" s="1"/>
  <c r="AS30" i="79"/>
  <c r="AS28" i="79"/>
  <c r="BI36" i="79"/>
  <c r="AC36" i="79" s="1"/>
  <c r="BI32" i="79"/>
  <c r="AC32" i="79" s="1"/>
  <c r="BQ55" i="79"/>
  <c r="BQ63" i="79"/>
  <c r="BQ71" i="79"/>
  <c r="CG78" i="79"/>
  <c r="CG42" i="79"/>
  <c r="CG50" i="79"/>
  <c r="CG58" i="79"/>
  <c r="CG66" i="79"/>
  <c r="CG79" i="79"/>
  <c r="BQ75" i="79"/>
  <c r="CG86" i="79"/>
  <c r="CG102" i="79"/>
  <c r="BQ86" i="79"/>
  <c r="CG93" i="79"/>
  <c r="CG110" i="79"/>
  <c r="CG130" i="79"/>
  <c r="BQ122" i="79"/>
  <c r="BQ104" i="79"/>
  <c r="BQ112" i="79"/>
  <c r="CG125" i="79"/>
  <c r="CG133" i="79"/>
  <c r="CG145" i="79"/>
  <c r="BQ156" i="79"/>
  <c r="CG158" i="79"/>
  <c r="CG161" i="79"/>
  <c r="BQ163" i="79"/>
  <c r="CG168" i="79"/>
  <c r="CG180" i="79"/>
  <c r="CG177" i="79"/>
  <c r="CG190" i="79"/>
  <c r="CG203" i="79"/>
  <c r="BQ195" i="79"/>
  <c r="CG189" i="79"/>
  <c r="BQ202" i="79"/>
  <c r="BQ198" i="79"/>
  <c r="BQ205" i="79"/>
  <c r="CG211" i="79"/>
  <c r="BQ215" i="79"/>
  <c r="BQ218" i="79"/>
  <c r="BQ223" i="79"/>
  <c r="CG224" i="79"/>
  <c r="BP35" i="79"/>
  <c r="CF30" i="79"/>
  <c r="CF29" i="79"/>
  <c r="BP28" i="79"/>
  <c r="BP31" i="79"/>
  <c r="BP29" i="79"/>
  <c r="CF28" i="79"/>
  <c r="CF27" i="79"/>
  <c r="BP27" i="79"/>
  <c r="BR65" i="79"/>
  <c r="CI59" i="79"/>
  <c r="CH50" i="79"/>
  <c r="BR46" i="79"/>
  <c r="CH42" i="79"/>
  <c r="CI39" i="79"/>
  <c r="BY38" i="79"/>
  <c r="CG37" i="79"/>
  <c r="BR35" i="79"/>
  <c r="CG33" i="79"/>
  <c r="BR31" i="79"/>
  <c r="CH29" i="79"/>
  <c r="CN73" i="79"/>
  <c r="CN78" i="79"/>
  <c r="CN83" i="79"/>
  <c r="CN85" i="79"/>
  <c r="CN34" i="79"/>
  <c r="CN38" i="79"/>
  <c r="CN42" i="79"/>
  <c r="CN46" i="79"/>
  <c r="CN50" i="79"/>
  <c r="CN54" i="79"/>
  <c r="CN58" i="79"/>
  <c r="CN62" i="79"/>
  <c r="CN66" i="79"/>
  <c r="CN70" i="79"/>
  <c r="CN75" i="79"/>
  <c r="CN79" i="79"/>
  <c r="BX42" i="79"/>
  <c r="BX46" i="79"/>
  <c r="BX50" i="79"/>
  <c r="BX54" i="79"/>
  <c r="BX58" i="79"/>
  <c r="BX62" i="79"/>
  <c r="BX66" i="79"/>
  <c r="BX70" i="79"/>
  <c r="CN89" i="79"/>
  <c r="CN97" i="79"/>
  <c r="CN100" i="79"/>
  <c r="CN104" i="79"/>
  <c r="BX110" i="79"/>
  <c r="BX87" i="79"/>
  <c r="BX95" i="79"/>
  <c r="CN86" i="79"/>
  <c r="CN94" i="79"/>
  <c r="BX101" i="79"/>
  <c r="BX105" i="79"/>
  <c r="BX111" i="79"/>
  <c r="BX96" i="79"/>
  <c r="CN110" i="79"/>
  <c r="CN114" i="79"/>
  <c r="BX121" i="79"/>
  <c r="BX112" i="79"/>
  <c r="CN116" i="79"/>
  <c r="CN124" i="79"/>
  <c r="CN129" i="79"/>
  <c r="BX116" i="79"/>
  <c r="BX124" i="79"/>
  <c r="CN121" i="79"/>
  <c r="CN126" i="79"/>
  <c r="CN130" i="79"/>
  <c r="CN138" i="79"/>
  <c r="CN142" i="79"/>
  <c r="CN146" i="79"/>
  <c r="BX132" i="79"/>
  <c r="BX136" i="79"/>
  <c r="BX140" i="79"/>
  <c r="BX144" i="79"/>
  <c r="BX150" i="79"/>
  <c r="BX147" i="79"/>
  <c r="CN152" i="79"/>
  <c r="BX156" i="79"/>
  <c r="BX153" i="79"/>
  <c r="BX157" i="79"/>
  <c r="BX165" i="79"/>
  <c r="CN170" i="79"/>
  <c r="BX162" i="79"/>
  <c r="CN171" i="79"/>
  <c r="CN163" i="79"/>
  <c r="CN176" i="79"/>
  <c r="BX171" i="79"/>
  <c r="BX178" i="79"/>
  <c r="BX173" i="79"/>
  <c r="BX181" i="79"/>
  <c r="CN183" i="79"/>
  <c r="CN178" i="79"/>
  <c r="CN193" i="79"/>
  <c r="CN196" i="79"/>
  <c r="CN185" i="79"/>
  <c r="CN190" i="79"/>
  <c r="CN197" i="79"/>
  <c r="CN199" i="79"/>
  <c r="BX183" i="79"/>
  <c r="BX187" i="79"/>
  <c r="CN194" i="79"/>
  <c r="BX202" i="79"/>
  <c r="CN208" i="79"/>
  <c r="CN206" i="79"/>
  <c r="BX210" i="79"/>
  <c r="CN215" i="79"/>
  <c r="CN204" i="79"/>
  <c r="CN216" i="79"/>
  <c r="CN217" i="79"/>
  <c r="BX218" i="79"/>
  <c r="CN221" i="79"/>
  <c r="BX221" i="79"/>
  <c r="CN224" i="79"/>
  <c r="CN226" i="79"/>
  <c r="CF72" i="79"/>
  <c r="BP78" i="79"/>
  <c r="CF82" i="79"/>
  <c r="BP81" i="79"/>
  <c r="CF33" i="79"/>
  <c r="CF37" i="79"/>
  <c r="CF41" i="79"/>
  <c r="CF45" i="79"/>
  <c r="CF49" i="79"/>
  <c r="CF53" i="79"/>
  <c r="CF57" i="79"/>
  <c r="CF61" i="79"/>
  <c r="CF65" i="79"/>
  <c r="CF69" i="79"/>
  <c r="CF75" i="79"/>
  <c r="CF79" i="79"/>
  <c r="BP43" i="79"/>
  <c r="BP47" i="79"/>
  <c r="BP51" i="79"/>
  <c r="BP55" i="79"/>
  <c r="BP59" i="79"/>
  <c r="BP63" i="79"/>
  <c r="BP67" i="79"/>
  <c r="BP71" i="79"/>
  <c r="CF90" i="79"/>
  <c r="BP98" i="79"/>
  <c r="BP102" i="79"/>
  <c r="BP106" i="79"/>
  <c r="BP111" i="79"/>
  <c r="BP88" i="79"/>
  <c r="BP96" i="79"/>
  <c r="CF87" i="79"/>
  <c r="CF95" i="79"/>
  <c r="BP101" i="79"/>
  <c r="BP105" i="79"/>
  <c r="BP89" i="79"/>
  <c r="BP97" i="79"/>
  <c r="CF110" i="79"/>
  <c r="CF114" i="79"/>
  <c r="BP120" i="79"/>
  <c r="BP112" i="79"/>
  <c r="CF117" i="79"/>
  <c r="CF125" i="79"/>
  <c r="CF129" i="79"/>
  <c r="BP117" i="79"/>
  <c r="BP125" i="79"/>
  <c r="CF120" i="79"/>
  <c r="CF126" i="79"/>
  <c r="CF130" i="79"/>
  <c r="CF138" i="79"/>
  <c r="CF142" i="79"/>
  <c r="CF146" i="79"/>
  <c r="CF151" i="79"/>
  <c r="BP135" i="79"/>
  <c r="BP139" i="79"/>
  <c r="BP143" i="79"/>
  <c r="BP147" i="79"/>
  <c r="BP148" i="79"/>
  <c r="BP155" i="79"/>
  <c r="CF154" i="79"/>
  <c r="BP152" i="79"/>
  <c r="CF161" i="79"/>
  <c r="BP162" i="79"/>
  <c r="CF167" i="79"/>
  <c r="BP163" i="79"/>
  <c r="CF175" i="79"/>
  <c r="CF164" i="79"/>
  <c r="CF173" i="79"/>
  <c r="BP171" i="79"/>
  <c r="BP178" i="79"/>
  <c r="BP174" i="79"/>
  <c r="BP181" i="79"/>
  <c r="BP190" i="79"/>
  <c r="CF179" i="79"/>
  <c r="BP196" i="79"/>
  <c r="BP195" i="79"/>
  <c r="CF187" i="79"/>
  <c r="CF193" i="79"/>
  <c r="CF198" i="79"/>
  <c r="CF200" i="79"/>
  <c r="BP182" i="79"/>
  <c r="BP186" i="79"/>
  <c r="BP191" i="79"/>
  <c r="BP203" i="79"/>
  <c r="BP217" i="79"/>
  <c r="CF219" i="79"/>
  <c r="CF204" i="79"/>
  <c r="CF208" i="79"/>
  <c r="CF212" i="79"/>
  <c r="BP212" i="79"/>
  <c r="BP215" i="79"/>
  <c r="BP221" i="79"/>
  <c r="BP219" i="79"/>
  <c r="BP223" i="79"/>
  <c r="BP224" i="79"/>
  <c r="BP226" i="79"/>
  <c r="CI68" i="79"/>
  <c r="CI73" i="79"/>
  <c r="CI77" i="79"/>
  <c r="CI81" i="79"/>
  <c r="CI85" i="79"/>
  <c r="CI89" i="79"/>
  <c r="CI93" i="79"/>
  <c r="CI97" i="79"/>
  <c r="CI101" i="79"/>
  <c r="CI105" i="79"/>
  <c r="CI109" i="79"/>
  <c r="CI113" i="79"/>
  <c r="CI118" i="79"/>
  <c r="CI122" i="79"/>
  <c r="CI126" i="79"/>
  <c r="CI130" i="79"/>
  <c r="CI134" i="79"/>
  <c r="CI138" i="79"/>
  <c r="CI142" i="79"/>
  <c r="CI146" i="79"/>
  <c r="CI148" i="79"/>
  <c r="CI152" i="79"/>
  <c r="CI157" i="79"/>
  <c r="CI161" i="79"/>
  <c r="CI165" i="79"/>
  <c r="CI169" i="79"/>
  <c r="CI182" i="79"/>
  <c r="CI174" i="79"/>
  <c r="CI178" i="79"/>
  <c r="CI184" i="79"/>
  <c r="CI201" i="79"/>
  <c r="CI202" i="79"/>
  <c r="CI191" i="79"/>
  <c r="CI195" i="79"/>
  <c r="CI199" i="79"/>
  <c r="CI207" i="79"/>
  <c r="CI211" i="79"/>
  <c r="CI215" i="79"/>
  <c r="CI224" i="79"/>
  <c r="CI222" i="79"/>
  <c r="BC225" i="79"/>
  <c r="W225" i="79" s="1"/>
  <c r="AM226" i="79"/>
  <c r="BC224" i="79"/>
  <c r="W224" i="79" s="1"/>
  <c r="AM224" i="79"/>
  <c r="AM225" i="79"/>
  <c r="BC223" i="79"/>
  <c r="W223" i="79" s="1"/>
  <c r="AM223" i="79"/>
  <c r="BC222" i="79"/>
  <c r="W222" i="79" s="1"/>
  <c r="AM222" i="79"/>
  <c r="BC221" i="79"/>
  <c r="W221" i="79" s="1"/>
  <c r="AM221" i="79"/>
  <c r="BC220" i="79"/>
  <c r="W220" i="79" s="1"/>
  <c r="AM220" i="79"/>
  <c r="BC219" i="79"/>
  <c r="W219" i="79" s="1"/>
  <c r="AM219" i="79"/>
  <c r="BC218" i="79"/>
  <c r="W218" i="79" s="1"/>
  <c r="AM218" i="79"/>
  <c r="BC217" i="79"/>
  <c r="W217" i="79" s="1"/>
  <c r="BC227" i="79"/>
  <c r="W227" i="79" s="1"/>
  <c r="AM227" i="79"/>
  <c r="BC226" i="79"/>
  <c r="W226" i="79" s="1"/>
  <c r="AM216" i="79"/>
  <c r="AM215" i="79"/>
  <c r="AM214" i="79"/>
  <c r="BC216" i="79"/>
  <c r="W216" i="79" s="1"/>
  <c r="BC215" i="79"/>
  <c r="W215" i="79" s="1"/>
  <c r="BC214" i="79"/>
  <c r="W214" i="79" s="1"/>
  <c r="BC213" i="79"/>
  <c r="W213" i="79" s="1"/>
  <c r="AM213" i="79"/>
  <c r="BC212" i="79"/>
  <c r="W212" i="79" s="1"/>
  <c r="AM212" i="79"/>
  <c r="BC211" i="79"/>
  <c r="W211" i="79" s="1"/>
  <c r="AM211" i="79"/>
  <c r="BC210" i="79"/>
  <c r="W210" i="79" s="1"/>
  <c r="AM210" i="79"/>
  <c r="BC209" i="79"/>
  <c r="W209" i="79" s="1"/>
  <c r="AM209" i="79"/>
  <c r="BC208" i="79"/>
  <c r="W208" i="79" s="1"/>
  <c r="AM208" i="79"/>
  <c r="BC207" i="79"/>
  <c r="W207" i="79" s="1"/>
  <c r="AM207" i="79"/>
  <c r="BC203" i="79"/>
  <c r="W203" i="79" s="1"/>
  <c r="AM203" i="79"/>
  <c r="BC206" i="79"/>
  <c r="W206" i="79" s="1"/>
  <c r="AM206" i="79"/>
  <c r="BC202" i="79"/>
  <c r="W202" i="79" s="1"/>
  <c r="AM202" i="79"/>
  <c r="AM200" i="79"/>
  <c r="BC205" i="79"/>
  <c r="W205" i="79" s="1"/>
  <c r="AM205" i="79"/>
  <c r="BC201" i="79"/>
  <c r="W201" i="79" s="1"/>
  <c r="AM201" i="79"/>
  <c r="BC204" i="79"/>
  <c r="W204" i="79" s="1"/>
  <c r="AM204" i="79"/>
  <c r="BC200" i="79"/>
  <c r="W200" i="79" s="1"/>
  <c r="AM217" i="79"/>
  <c r="BC36" i="79"/>
  <c r="W36" i="79" s="1"/>
  <c r="AM36" i="79"/>
  <c r="BC39" i="79"/>
  <c r="W39" i="79" s="1"/>
  <c r="AM39" i="79"/>
  <c r="BC35" i="79"/>
  <c r="W35" i="79" s="1"/>
  <c r="AM35" i="79"/>
  <c r="BC31" i="79"/>
  <c r="W31" i="79" s="1"/>
  <c r="AM31" i="79"/>
  <c r="AM29" i="79"/>
  <c r="AM27" i="79"/>
  <c r="BC28" i="79"/>
  <c r="W28" i="79" s="1"/>
  <c r="AM32" i="79"/>
  <c r="BC38" i="79"/>
  <c r="W38" i="79" s="1"/>
  <c r="AM38" i="79"/>
  <c r="BC34" i="79"/>
  <c r="W34" i="79" s="1"/>
  <c r="AM34" i="79"/>
  <c r="AM30" i="79"/>
  <c r="AM28" i="79"/>
  <c r="BC29" i="79"/>
  <c r="W29" i="79" s="1"/>
  <c r="BC32" i="79"/>
  <c r="W32" i="79" s="1"/>
  <c r="BC37" i="79"/>
  <c r="W37" i="79" s="1"/>
  <c r="AM37" i="79"/>
  <c r="BC33" i="79"/>
  <c r="W33" i="79" s="1"/>
  <c r="AM33" i="79"/>
  <c r="BC30" i="79"/>
  <c r="W30" i="79" s="1"/>
  <c r="BC27" i="79"/>
  <c r="W27" i="79" s="1"/>
  <c r="CI33" i="79"/>
  <c r="CA30" i="79"/>
  <c r="CA27" i="79"/>
  <c r="AT225" i="79"/>
  <c r="BJ226" i="79"/>
  <c r="AD226" i="79" s="1"/>
  <c r="AT226" i="79"/>
  <c r="BJ225" i="79"/>
  <c r="AD225" i="79" s="1"/>
  <c r="BJ224" i="79"/>
  <c r="AD224" i="79" s="1"/>
  <c r="BJ227" i="79"/>
  <c r="AD227" i="79" s="1"/>
  <c r="AT224" i="79"/>
  <c r="BJ221" i="79"/>
  <c r="AD221" i="79" s="1"/>
  <c r="AT221" i="79"/>
  <c r="AT227" i="79"/>
  <c r="BJ220" i="79"/>
  <c r="AD220" i="79" s="1"/>
  <c r="AT220" i="79"/>
  <c r="BJ223" i="79"/>
  <c r="AD223" i="79" s="1"/>
  <c r="AT223" i="79"/>
  <c r="AT219" i="79"/>
  <c r="BJ217" i="79"/>
  <c r="AD217" i="79" s="1"/>
  <c r="BJ218" i="79"/>
  <c r="AD218" i="79" s="1"/>
  <c r="AT218" i="79"/>
  <c r="AT217" i="79"/>
  <c r="AT216" i="79"/>
  <c r="AT215" i="79"/>
  <c r="AT214" i="79"/>
  <c r="BJ219" i="79"/>
  <c r="AD219" i="79" s="1"/>
  <c r="BJ214" i="79"/>
  <c r="AD214" i="79" s="1"/>
  <c r="BJ215" i="79"/>
  <c r="AD215" i="79" s="1"/>
  <c r="BJ213" i="79"/>
  <c r="AD213" i="79" s="1"/>
  <c r="AT213" i="79"/>
  <c r="BJ212" i="79"/>
  <c r="AD212" i="79" s="1"/>
  <c r="AT212" i="79"/>
  <c r="BJ211" i="79"/>
  <c r="AD211" i="79" s="1"/>
  <c r="AT211" i="79"/>
  <c r="BJ210" i="79"/>
  <c r="AD210" i="79" s="1"/>
  <c r="AT210" i="79"/>
  <c r="BJ209" i="79"/>
  <c r="AD209" i="79" s="1"/>
  <c r="AT209" i="79"/>
  <c r="BJ208" i="79"/>
  <c r="AD208" i="79" s="1"/>
  <c r="AT208" i="79"/>
  <c r="BJ207" i="79"/>
  <c r="AD207" i="79" s="1"/>
  <c r="AT207" i="79"/>
  <c r="BJ206" i="79"/>
  <c r="AD206" i="79" s="1"/>
  <c r="BJ205" i="79"/>
  <c r="AD205" i="79" s="1"/>
  <c r="AT222" i="79"/>
  <c r="AT206" i="79"/>
  <c r="AT205" i="79"/>
  <c r="BJ222" i="79"/>
  <c r="AD222" i="79" s="1"/>
  <c r="BJ216" i="79"/>
  <c r="AD216" i="79" s="1"/>
  <c r="BJ39" i="79"/>
  <c r="AD39" i="79" s="1"/>
  <c r="BJ38" i="79"/>
  <c r="AD38" i="79" s="1"/>
  <c r="BJ37" i="79"/>
  <c r="AD37" i="79" s="1"/>
  <c r="BJ36" i="79"/>
  <c r="AD36" i="79" s="1"/>
  <c r="BJ35" i="79"/>
  <c r="AD35" i="79" s="1"/>
  <c r="BJ34" i="79"/>
  <c r="AD34" i="79" s="1"/>
  <c r="BJ33" i="79"/>
  <c r="AD33" i="79" s="1"/>
  <c r="BJ32" i="79"/>
  <c r="AD32" i="79" s="1"/>
  <c r="BJ31" i="79"/>
  <c r="AD31" i="79" s="1"/>
  <c r="AT39" i="79"/>
  <c r="AT35" i="79"/>
  <c r="AT38" i="79"/>
  <c r="AT34" i="79"/>
  <c r="AT28" i="79"/>
  <c r="AT31" i="79"/>
  <c r="BJ30" i="79"/>
  <c r="AD30" i="79" s="1"/>
  <c r="BJ29" i="79"/>
  <c r="AD29" i="79" s="1"/>
  <c r="BJ28" i="79"/>
  <c r="AD28" i="79" s="1"/>
  <c r="AT37" i="79"/>
  <c r="AT33" i="79"/>
  <c r="AT29" i="79"/>
  <c r="BJ27" i="79"/>
  <c r="AD27" i="79" s="1"/>
  <c r="AT36" i="79"/>
  <c r="AT32" i="79"/>
  <c r="AT30" i="79"/>
  <c r="AT27" i="79"/>
  <c r="CL56" i="79"/>
  <c r="CL60" i="79"/>
  <c r="CL64" i="79"/>
  <c r="CL68" i="79"/>
  <c r="BV68" i="79"/>
  <c r="CL72" i="79"/>
  <c r="CL71" i="79"/>
  <c r="CL76" i="79"/>
  <c r="CL80" i="79"/>
  <c r="CL88" i="79"/>
  <c r="CL96" i="79"/>
  <c r="BV74" i="79"/>
  <c r="BV78" i="79"/>
  <c r="CL91" i="79"/>
  <c r="CL116" i="79"/>
  <c r="CL124" i="79"/>
  <c r="CL101" i="79"/>
  <c r="CL105" i="79"/>
  <c r="CL109" i="79"/>
  <c r="CL113" i="79"/>
  <c r="CL119" i="79"/>
  <c r="BV81" i="79"/>
  <c r="BV85" i="79"/>
  <c r="BV89" i="79"/>
  <c r="BV93" i="79"/>
  <c r="BV97" i="79"/>
  <c r="BV101" i="79"/>
  <c r="BV105" i="79"/>
  <c r="BV109" i="79"/>
  <c r="BV113" i="79"/>
  <c r="CL149" i="79"/>
  <c r="CL129" i="79"/>
  <c r="CL133" i="79"/>
  <c r="CL137" i="79"/>
  <c r="CL141" i="79"/>
  <c r="CL145" i="79"/>
  <c r="BV118" i="79"/>
  <c r="BV122" i="79"/>
  <c r="BV126" i="79"/>
  <c r="BV130" i="79"/>
  <c r="BV134" i="79"/>
  <c r="BV138" i="79"/>
  <c r="BV142" i="79"/>
  <c r="BV146" i="79"/>
  <c r="CL152" i="79"/>
  <c r="BV148" i="79"/>
  <c r="BV152" i="79"/>
  <c r="CL157" i="79"/>
  <c r="CL162" i="79"/>
  <c r="CL178" i="79"/>
  <c r="CL163" i="79"/>
  <c r="CL180" i="79"/>
  <c r="CL172" i="79"/>
  <c r="BV155" i="79"/>
  <c r="BV159" i="79"/>
  <c r="BV163" i="79"/>
  <c r="BV167" i="79"/>
  <c r="BV171" i="79"/>
  <c r="BV183" i="79"/>
  <c r="BV188" i="79"/>
  <c r="CL196" i="79"/>
  <c r="BV176" i="79"/>
  <c r="BV180" i="79"/>
  <c r="BV182" i="79"/>
  <c r="CL190" i="79"/>
  <c r="CL203" i="79"/>
  <c r="CL191" i="79"/>
  <c r="CL207" i="79"/>
  <c r="CL197" i="79"/>
  <c r="CL201" i="79"/>
  <c r="BV189" i="79"/>
  <c r="BV193" i="79"/>
  <c r="BV197" i="79"/>
  <c r="BV201" i="79"/>
  <c r="CL211" i="79"/>
  <c r="CL214" i="79"/>
  <c r="BV207" i="79"/>
  <c r="BV211" i="79"/>
  <c r="BV215" i="79"/>
  <c r="CL227" i="79"/>
  <c r="BV218" i="79"/>
  <c r="CL225" i="79"/>
  <c r="BV222" i="79"/>
  <c r="BV226" i="79"/>
  <c r="CH57" i="79"/>
  <c r="CH61" i="79"/>
  <c r="CH65" i="79"/>
  <c r="CH69" i="79"/>
  <c r="BR67" i="79"/>
  <c r="CH81" i="79"/>
  <c r="CH83" i="79"/>
  <c r="CH93" i="79"/>
  <c r="CH76" i="79"/>
  <c r="CH80" i="79"/>
  <c r="BR74" i="79"/>
  <c r="BR78" i="79"/>
  <c r="CH84" i="79"/>
  <c r="CH92" i="79"/>
  <c r="CH118" i="79"/>
  <c r="CH98" i="79"/>
  <c r="CH102" i="79"/>
  <c r="CH106" i="79"/>
  <c r="CH110" i="79"/>
  <c r="CH114" i="79"/>
  <c r="BR83" i="79"/>
  <c r="BR87" i="79"/>
  <c r="BR91" i="79"/>
  <c r="BR95" i="79"/>
  <c r="BR99" i="79"/>
  <c r="BR103" i="79"/>
  <c r="BR107" i="79"/>
  <c r="BR111" i="79"/>
  <c r="BR115" i="79"/>
  <c r="CH123" i="79"/>
  <c r="CH127" i="79"/>
  <c r="CH131" i="79"/>
  <c r="CH135" i="79"/>
  <c r="CH139" i="79"/>
  <c r="CH143" i="79"/>
  <c r="CH147" i="79"/>
  <c r="BR118" i="79"/>
  <c r="BR122" i="79"/>
  <c r="BR126" i="79"/>
  <c r="BR130" i="79"/>
  <c r="BR134" i="79"/>
  <c r="BR138" i="79"/>
  <c r="BR142" i="79"/>
  <c r="BR146" i="79"/>
  <c r="CH153" i="79"/>
  <c r="BR148" i="79"/>
  <c r="BR152" i="79"/>
  <c r="CH155" i="79"/>
  <c r="CH168" i="79"/>
  <c r="CH157" i="79"/>
  <c r="CH165" i="79"/>
  <c r="CH177" i="79"/>
  <c r="CH172" i="79"/>
  <c r="CH180" i="79"/>
  <c r="BR158" i="79"/>
  <c r="BR162" i="79"/>
  <c r="BR166" i="79"/>
  <c r="BR170" i="79"/>
  <c r="CH182" i="79"/>
  <c r="BR183" i="79"/>
  <c r="BR173" i="79"/>
  <c r="BR177" i="79"/>
  <c r="BR181" i="79"/>
  <c r="CH188" i="79"/>
  <c r="CH191" i="79"/>
  <c r="CH190" i="79"/>
  <c r="CH207" i="79"/>
  <c r="BR205" i="79"/>
  <c r="CH211" i="79"/>
  <c r="CH200" i="79"/>
  <c r="BR190" i="79"/>
  <c r="BR194" i="79"/>
  <c r="BR198" i="79"/>
  <c r="BR204" i="79"/>
  <c r="CH213" i="79"/>
  <c r="BR207" i="79"/>
  <c r="BR211" i="79"/>
  <c r="BR215" i="79"/>
  <c r="CH219" i="79"/>
  <c r="CH220" i="79"/>
  <c r="CH224" i="79"/>
  <c r="BR220" i="79"/>
  <c r="CH227" i="79"/>
  <c r="BR227" i="79"/>
  <c r="BZ62" i="79"/>
  <c r="BV59" i="79"/>
  <c r="CM57" i="79"/>
  <c r="BR54" i="79"/>
  <c r="CI53" i="79"/>
  <c r="BQ50" i="79"/>
  <c r="CI49" i="79"/>
  <c r="BQ46" i="79"/>
  <c r="CI45" i="79"/>
  <c r="BQ42" i="79"/>
  <c r="CK41" i="79"/>
  <c r="CG40" i="79"/>
  <c r="CM39" i="79"/>
  <c r="CI38" i="79"/>
  <c r="BT37" i="79"/>
  <c r="CL36" i="79"/>
  <c r="BP36" i="79"/>
  <c r="CH35" i="79"/>
  <c r="BX34" i="79"/>
  <c r="BT33" i="79"/>
  <c r="CL32" i="79"/>
  <c r="BP32" i="79"/>
  <c r="CH31" i="79"/>
  <c r="BX30" i="79"/>
  <c r="CO30" i="79"/>
  <c r="CO33" i="79"/>
  <c r="BY29" i="79"/>
  <c r="BX38" i="79"/>
  <c r="CI66" i="79"/>
  <c r="BR53" i="79"/>
  <c r="BR45" i="79"/>
  <c r="CH34" i="79"/>
  <c r="BR66" i="79"/>
  <c r="BQ51" i="79"/>
  <c r="BQ47" i="79"/>
  <c r="BQ43" i="79"/>
  <c r="CH41" i="79"/>
  <c r="CH37" i="79"/>
  <c r="BE227" i="79"/>
  <c r="Y227" i="79" s="1"/>
  <c r="BE226" i="79"/>
  <c r="Y226" i="79" s="1"/>
  <c r="AO226" i="79"/>
  <c r="AO225" i="79"/>
  <c r="AO224" i="79"/>
  <c r="BE223" i="79"/>
  <c r="Y223" i="79" s="1"/>
  <c r="BE222" i="79"/>
  <c r="Y222" i="79" s="1"/>
  <c r="BE221" i="79"/>
  <c r="Y221" i="79" s="1"/>
  <c r="BE220" i="79"/>
  <c r="Y220" i="79" s="1"/>
  <c r="AO227" i="79"/>
  <c r="BE219" i="79"/>
  <c r="Y219" i="79" s="1"/>
  <c r="BE218" i="79"/>
  <c r="Y218" i="79" s="1"/>
  <c r="BE217" i="79"/>
  <c r="Y217" i="79" s="1"/>
  <c r="AO223" i="79"/>
  <c r="AO222" i="79"/>
  <c r="AO221" i="79"/>
  <c r="AO220" i="79"/>
  <c r="BE216" i="79"/>
  <c r="Y216" i="79" s="1"/>
  <c r="BE215" i="79"/>
  <c r="Y215" i="79" s="1"/>
  <c r="BE214" i="79"/>
  <c r="Y214" i="79" s="1"/>
  <c r="BE213" i="79"/>
  <c r="Y213" i="79" s="1"/>
  <c r="BE212" i="79"/>
  <c r="Y212" i="79" s="1"/>
  <c r="BE211" i="79"/>
  <c r="Y211" i="79" s="1"/>
  <c r="BE210" i="79"/>
  <c r="Y210" i="79" s="1"/>
  <c r="BE209" i="79"/>
  <c r="Y209" i="79" s="1"/>
  <c r="BE208" i="79"/>
  <c r="Y208" i="79" s="1"/>
  <c r="BE207" i="79"/>
  <c r="Y207" i="79" s="1"/>
  <c r="AO219" i="79"/>
  <c r="BE225" i="79"/>
  <c r="Y225" i="79" s="1"/>
  <c r="AO217" i="79"/>
  <c r="BE224" i="79"/>
  <c r="Y224" i="79" s="1"/>
  <c r="AO216" i="79"/>
  <c r="AO213" i="79"/>
  <c r="AO212" i="79"/>
  <c r="AO211" i="79"/>
  <c r="AO210" i="79"/>
  <c r="AO209" i="79"/>
  <c r="AO208" i="79"/>
  <c r="AO207" i="79"/>
  <c r="AO206" i="79"/>
  <c r="AO205" i="79"/>
  <c r="AO204" i="79"/>
  <c r="AO203" i="79"/>
  <c r="AO202" i="79"/>
  <c r="AO201" i="79"/>
  <c r="AO218" i="79"/>
  <c r="AO214" i="79"/>
  <c r="AO215" i="79"/>
  <c r="BE205" i="79"/>
  <c r="Y205" i="79" s="1"/>
  <c r="BE201" i="79"/>
  <c r="Y201" i="79" s="1"/>
  <c r="BE200" i="79"/>
  <c r="Y200" i="79" s="1"/>
  <c r="BE199" i="79"/>
  <c r="Y199" i="79" s="1"/>
  <c r="BE198" i="79"/>
  <c r="Y198" i="79" s="1"/>
  <c r="BE197" i="79"/>
  <c r="Y197" i="79" s="1"/>
  <c r="BE196" i="79"/>
  <c r="Y196" i="79" s="1"/>
  <c r="BE195" i="79"/>
  <c r="Y195" i="79" s="1"/>
  <c r="BE194" i="79"/>
  <c r="Y194" i="79" s="1"/>
  <c r="BE204" i="79"/>
  <c r="Y204" i="79" s="1"/>
  <c r="BE203" i="79"/>
  <c r="Y203" i="79" s="1"/>
  <c r="BE202" i="79"/>
  <c r="Y202" i="79" s="1"/>
  <c r="AO200" i="79"/>
  <c r="AO199" i="79"/>
  <c r="AO198" i="79"/>
  <c r="AO197" i="79"/>
  <c r="AO194" i="79"/>
  <c r="AO195" i="79"/>
  <c r="BE206" i="79"/>
  <c r="Y206" i="79" s="1"/>
  <c r="AO196" i="79"/>
  <c r="AO34" i="79"/>
  <c r="AO33" i="79"/>
  <c r="AO32" i="79"/>
  <c r="AO31" i="79"/>
  <c r="BE34" i="79"/>
  <c r="Y34" i="79" s="1"/>
  <c r="AO27" i="79"/>
  <c r="BE33" i="79"/>
  <c r="Y33" i="79" s="1"/>
  <c r="BE30" i="79"/>
  <c r="Y30" i="79" s="1"/>
  <c r="BE29" i="79"/>
  <c r="Y29" i="79" s="1"/>
  <c r="BE28" i="79"/>
  <c r="Y28" i="79" s="1"/>
  <c r="BE27" i="79"/>
  <c r="Y27" i="79" s="1"/>
  <c r="AO29" i="79"/>
  <c r="BE32" i="79"/>
  <c r="Y32" i="79" s="1"/>
  <c r="AO28" i="79"/>
  <c r="BE31" i="79"/>
  <c r="Y31" i="79" s="1"/>
  <c r="AO30" i="79"/>
  <c r="BQ59" i="79"/>
  <c r="BQ67" i="79"/>
  <c r="CG70" i="79"/>
  <c r="BQ72" i="79"/>
  <c r="CG46" i="79"/>
  <c r="CG54" i="79"/>
  <c r="CG62" i="79"/>
  <c r="CG71" i="79"/>
  <c r="BQ91" i="79"/>
  <c r="BQ79" i="79"/>
  <c r="CG94" i="79"/>
  <c r="CG109" i="79"/>
  <c r="BQ94" i="79"/>
  <c r="CG101" i="79"/>
  <c r="CG122" i="79"/>
  <c r="CG115" i="79"/>
  <c r="BQ100" i="79"/>
  <c r="BQ108" i="79"/>
  <c r="CG117" i="79"/>
  <c r="BQ117" i="79"/>
  <c r="BQ125" i="79"/>
  <c r="CG137" i="79"/>
  <c r="CG141" i="79"/>
  <c r="CG151" i="79"/>
  <c r="BQ129" i="79"/>
  <c r="BQ133" i="79"/>
  <c r="BQ137" i="79"/>
  <c r="BQ141" i="79"/>
  <c r="BQ145" i="79"/>
  <c r="CG148" i="79"/>
  <c r="BQ153" i="79"/>
  <c r="CG155" i="79"/>
  <c r="CG154" i="79"/>
  <c r="CG166" i="79"/>
  <c r="BQ169" i="79"/>
  <c r="BQ174" i="79"/>
  <c r="CG172" i="79"/>
  <c r="BQ178" i="79"/>
  <c r="BQ187" i="79"/>
  <c r="BQ182" i="79"/>
  <c r="BQ196" i="79"/>
  <c r="CG185" i="79"/>
  <c r="CG197" i="79"/>
  <c r="BQ208" i="79"/>
  <c r="BQ204" i="79"/>
  <c r="CG209" i="79"/>
  <c r="CG215" i="79"/>
  <c r="CG218" i="79"/>
  <c r="BQ225" i="79"/>
  <c r="CH27" i="79"/>
  <c r="AN227" i="79"/>
  <c r="AN226" i="79"/>
  <c r="BD226" i="79"/>
  <c r="X226" i="79" s="1"/>
  <c r="BD225" i="79"/>
  <c r="X225" i="79" s="1"/>
  <c r="AN225" i="79"/>
  <c r="AN223" i="79"/>
  <c r="AN222" i="79"/>
  <c r="AN221" i="79"/>
  <c r="AN220" i="79"/>
  <c r="AN224" i="79"/>
  <c r="AN219" i="79"/>
  <c r="AN218" i="79"/>
  <c r="AN217" i="79"/>
  <c r="BD224" i="79"/>
  <c r="X224" i="79" s="1"/>
  <c r="BD223" i="79"/>
  <c r="X223" i="79" s="1"/>
  <c r="BD227" i="79"/>
  <c r="X227" i="79" s="1"/>
  <c r="BD222" i="79"/>
  <c r="X222" i="79" s="1"/>
  <c r="BD221" i="79"/>
  <c r="X221" i="79" s="1"/>
  <c r="BD219" i="79"/>
  <c r="X219" i="79" s="1"/>
  <c r="AN216" i="79"/>
  <c r="AN215" i="79"/>
  <c r="AN214" i="79"/>
  <c r="AN213" i="79"/>
  <c r="AN212" i="79"/>
  <c r="AN211" i="79"/>
  <c r="AN210" i="79"/>
  <c r="AN209" i="79"/>
  <c r="AN208" i="79"/>
  <c r="AN207" i="79"/>
  <c r="BD220" i="79"/>
  <c r="X220" i="79" s="1"/>
  <c r="BD216" i="79"/>
  <c r="X216" i="79" s="1"/>
  <c r="BD215" i="79"/>
  <c r="X215" i="79" s="1"/>
  <c r="BD214" i="79"/>
  <c r="X214" i="79" s="1"/>
  <c r="BD213" i="79"/>
  <c r="X213" i="79" s="1"/>
  <c r="BD212" i="79"/>
  <c r="X212" i="79" s="1"/>
  <c r="BD211" i="79"/>
  <c r="X211" i="79" s="1"/>
  <c r="BD210" i="79"/>
  <c r="X210" i="79" s="1"/>
  <c r="BD209" i="79"/>
  <c r="X209" i="79" s="1"/>
  <c r="BD208" i="79"/>
  <c r="X208" i="79" s="1"/>
  <c r="BD207" i="79"/>
  <c r="X207" i="79" s="1"/>
  <c r="BD217" i="79"/>
  <c r="X217" i="79" s="1"/>
  <c r="BD206" i="79"/>
  <c r="X206" i="79" s="1"/>
  <c r="AN206" i="79"/>
  <c r="BD202" i="79"/>
  <c r="X202" i="79" s="1"/>
  <c r="AN202" i="79"/>
  <c r="AN200" i="79"/>
  <c r="AN199" i="79"/>
  <c r="BD205" i="79"/>
  <c r="X205" i="79" s="1"/>
  <c r="AN205" i="79"/>
  <c r="BD201" i="79"/>
  <c r="X201" i="79" s="1"/>
  <c r="AN201" i="79"/>
  <c r="BD200" i="79"/>
  <c r="X200" i="79" s="1"/>
  <c r="BD199" i="79"/>
  <c r="X199" i="79" s="1"/>
  <c r="BD204" i="79"/>
  <c r="X204" i="79" s="1"/>
  <c r="AN204" i="79"/>
  <c r="BD203" i="79"/>
  <c r="X203" i="79" s="1"/>
  <c r="BD218" i="79"/>
  <c r="X218" i="79" s="1"/>
  <c r="AN203" i="79"/>
  <c r="BD39" i="79"/>
  <c r="X39" i="79" s="1"/>
  <c r="AN39" i="79"/>
  <c r="BD35" i="79"/>
  <c r="X35" i="79" s="1"/>
  <c r="AN35" i="79"/>
  <c r="BD38" i="79"/>
  <c r="X38" i="79" s="1"/>
  <c r="AN38" i="79"/>
  <c r="BD34" i="79"/>
  <c r="X34" i="79" s="1"/>
  <c r="AN34" i="79"/>
  <c r="AN30" i="79"/>
  <c r="AN29" i="79"/>
  <c r="AN28" i="79"/>
  <c r="AN27" i="79"/>
  <c r="BD29" i="79"/>
  <c r="X29" i="79" s="1"/>
  <c r="BD27" i="79"/>
  <c r="X27" i="79" s="1"/>
  <c r="BD31" i="79"/>
  <c r="X31" i="79" s="1"/>
  <c r="AN31" i="79"/>
  <c r="BD37" i="79"/>
  <c r="X37" i="79" s="1"/>
  <c r="AN37" i="79"/>
  <c r="BD33" i="79"/>
  <c r="X33" i="79" s="1"/>
  <c r="AN33" i="79"/>
  <c r="BD30" i="79"/>
  <c r="X30" i="79" s="1"/>
  <c r="BD28" i="79"/>
  <c r="X28" i="79" s="1"/>
  <c r="BD40" i="79"/>
  <c r="X40" i="79" s="1"/>
  <c r="AN40" i="79"/>
  <c r="BD36" i="79"/>
  <c r="X36" i="79" s="1"/>
  <c r="AN36" i="79"/>
  <c r="BD32" i="79"/>
  <c r="X32" i="79" s="1"/>
  <c r="AN32" i="79"/>
  <c r="BR61" i="79"/>
  <c r="BR63" i="79"/>
  <c r="CI61" i="79"/>
  <c r="BR55" i="79"/>
  <c r="BY54" i="79"/>
  <c r="BR51" i="79"/>
  <c r="CH47" i="79"/>
  <c r="BR43" i="79"/>
  <c r="BX41" i="79"/>
  <c r="BT40" i="79"/>
  <c r="BP39" i="79"/>
  <c r="CH38" i="79"/>
  <c r="CI37" i="79"/>
  <c r="BR62" i="79"/>
  <c r="CI60" i="79"/>
  <c r="BY53" i="79"/>
  <c r="BU50" i="79"/>
  <c r="BY49" i="79"/>
  <c r="BU46" i="79"/>
  <c r="BY45" i="79"/>
  <c r="BU42" i="79"/>
  <c r="BR40" i="79"/>
  <c r="CG38" i="79"/>
  <c r="BR36" i="79"/>
  <c r="CG34" i="79"/>
  <c r="BR32" i="79"/>
  <c r="CI30" i="79"/>
  <c r="BR30" i="79"/>
  <c r="CI28" i="79"/>
  <c r="BR28" i="79"/>
  <c r="CQ229" i="79"/>
  <c r="CQ228" i="79"/>
  <c r="CK36" i="79"/>
  <c r="BU35" i="79"/>
  <c r="BU31" i="79"/>
  <c r="BU29" i="79"/>
  <c r="BU27" i="79"/>
  <c r="CK27" i="79"/>
  <c r="CK32" i="79"/>
  <c r="BU30" i="79"/>
  <c r="BU28" i="79"/>
  <c r="CK29" i="79"/>
  <c r="CK30" i="79"/>
  <c r="CK28" i="79"/>
  <c r="BY57" i="79"/>
  <c r="BY61" i="79"/>
  <c r="BY65" i="79"/>
  <c r="BY69" i="79"/>
  <c r="CO84" i="79"/>
  <c r="CO78" i="79"/>
  <c r="BY71" i="79"/>
  <c r="CO41" i="79"/>
  <c r="CO45" i="79"/>
  <c r="CO49" i="79"/>
  <c r="CO53" i="79"/>
  <c r="CO57" i="79"/>
  <c r="CO61" i="79"/>
  <c r="CO65" i="79"/>
  <c r="CO69" i="79"/>
  <c r="CO75" i="79"/>
  <c r="BY86" i="79"/>
  <c r="BY94" i="79"/>
  <c r="BY77" i="79"/>
  <c r="CO81" i="79"/>
  <c r="CO89" i="79"/>
  <c r="CO97" i="79"/>
  <c r="CO104" i="79"/>
  <c r="BY81" i="79"/>
  <c r="BY89" i="79"/>
  <c r="BY97" i="79"/>
  <c r="CO96" i="79"/>
  <c r="CO105" i="79"/>
  <c r="CO117" i="79"/>
  <c r="CO125" i="79"/>
  <c r="CO112" i="79"/>
  <c r="BY117" i="79"/>
  <c r="BY125" i="79"/>
  <c r="BY101" i="79"/>
  <c r="BY105" i="79"/>
  <c r="BY109" i="79"/>
  <c r="BY113" i="79"/>
  <c r="CO118" i="79"/>
  <c r="CO127" i="79"/>
  <c r="BY118" i="79"/>
  <c r="BY147" i="79"/>
  <c r="CO134" i="79"/>
  <c r="CO138" i="79"/>
  <c r="CO142" i="79"/>
  <c r="CO146" i="79"/>
  <c r="BY127" i="79"/>
  <c r="BY131" i="79"/>
  <c r="BY135" i="79"/>
  <c r="BY139" i="79"/>
  <c r="BY143" i="79"/>
  <c r="BY148" i="79"/>
  <c r="CO150" i="79"/>
  <c r="BY154" i="79"/>
  <c r="BY165" i="79"/>
  <c r="CO155" i="79"/>
  <c r="BY163" i="79"/>
  <c r="CO163" i="79"/>
  <c r="BY173" i="79"/>
  <c r="CO158" i="79"/>
  <c r="CO166" i="79"/>
  <c r="BY162" i="79"/>
  <c r="BY175" i="79"/>
  <c r="CO169" i="79"/>
  <c r="CO174" i="79"/>
  <c r="BY172" i="79"/>
  <c r="BY180" i="79"/>
  <c r="CO179" i="79"/>
  <c r="BY182" i="79"/>
  <c r="BY183" i="79"/>
  <c r="CO189" i="79"/>
  <c r="CO191" i="79"/>
  <c r="BY189" i="79"/>
  <c r="BY197" i="79"/>
  <c r="CO185" i="79"/>
  <c r="CO190" i="79"/>
  <c r="CO197" i="79"/>
  <c r="CO201" i="79"/>
  <c r="BY198" i="79"/>
  <c r="CO203" i="79"/>
  <c r="CO207" i="79"/>
  <c r="CO211" i="79"/>
  <c r="BY209" i="79"/>
  <c r="BY213" i="79"/>
  <c r="CO215" i="79"/>
  <c r="BY214" i="79"/>
  <c r="BY226" i="79"/>
  <c r="BY220" i="79"/>
  <c r="BY221" i="79"/>
  <c r="CO223" i="79"/>
  <c r="CO224" i="79"/>
  <c r="BU56" i="79"/>
  <c r="BU60" i="79"/>
  <c r="BU64" i="79"/>
  <c r="BU68" i="79"/>
  <c r="CK72" i="79"/>
  <c r="BU72" i="79"/>
  <c r="CK79" i="79"/>
  <c r="CK82" i="79"/>
  <c r="CK44" i="79"/>
  <c r="CK48" i="79"/>
  <c r="CK52" i="79"/>
  <c r="CK56" i="79"/>
  <c r="CK60" i="79"/>
  <c r="CK64" i="79"/>
  <c r="CK68" i="79"/>
  <c r="CK76" i="79"/>
  <c r="CK84" i="79"/>
  <c r="CK94" i="79"/>
  <c r="BU75" i="79"/>
  <c r="BU79" i="79"/>
  <c r="BU86" i="79"/>
  <c r="BU94" i="79"/>
  <c r="CK103" i="79"/>
  <c r="CK85" i="79"/>
  <c r="CK93" i="79"/>
  <c r="CK109" i="79"/>
  <c r="BU93" i="79"/>
  <c r="CK100" i="79"/>
  <c r="BU116" i="79"/>
  <c r="BU124" i="79"/>
  <c r="CK112" i="79"/>
  <c r="CK117" i="79"/>
  <c r="CK125" i="79"/>
  <c r="BU101" i="79"/>
  <c r="BU105" i="79"/>
  <c r="BU109" i="79"/>
  <c r="BU113" i="79"/>
  <c r="BU119" i="79"/>
  <c r="CK126" i="79"/>
  <c r="CK118" i="79"/>
  <c r="CK147" i="79"/>
  <c r="CK134" i="79"/>
  <c r="CK138" i="79"/>
  <c r="CK142" i="79"/>
  <c r="CK146" i="79"/>
  <c r="BU126" i="79"/>
  <c r="BU130" i="79"/>
  <c r="BU134" i="79"/>
  <c r="BU138" i="79"/>
  <c r="BU142" i="79"/>
  <c r="BU146" i="79"/>
  <c r="CK151" i="79"/>
  <c r="BU154" i="79"/>
  <c r="CK156" i="79"/>
  <c r="CK165" i="79"/>
  <c r="CK163" i="79"/>
  <c r="BU162" i="79"/>
  <c r="CK173" i="79"/>
  <c r="BU159" i="79"/>
  <c r="BU167" i="79"/>
  <c r="CK162" i="79"/>
  <c r="CK175" i="79"/>
  <c r="CK170" i="79"/>
  <c r="BU175" i="79"/>
  <c r="BU172" i="79"/>
  <c r="BU179" i="79"/>
  <c r="CK178" i="79"/>
  <c r="BU186" i="79"/>
  <c r="CK190" i="79"/>
  <c r="BU190" i="79"/>
  <c r="BU192" i="79"/>
  <c r="CK198" i="79"/>
  <c r="CK191" i="79"/>
  <c r="CK183" i="79"/>
  <c r="CK187" i="79"/>
  <c r="BU193" i="79"/>
  <c r="BU204" i="79"/>
  <c r="BU200" i="79"/>
  <c r="BU207" i="79"/>
  <c r="CK203" i="79"/>
  <c r="BU227" i="79"/>
  <c r="CK209" i="79"/>
  <c r="CK218" i="79"/>
  <c r="BU213" i="79"/>
  <c r="BU218" i="79"/>
  <c r="BU216" i="79"/>
  <c r="BU219" i="79"/>
  <c r="BU221" i="79"/>
  <c r="CK226" i="79"/>
  <c r="BU226" i="79"/>
  <c r="BQ56" i="79"/>
  <c r="BQ60" i="79"/>
  <c r="BQ64" i="79"/>
  <c r="BQ68" i="79"/>
  <c r="BQ73" i="79"/>
  <c r="CG72" i="79"/>
  <c r="CG80" i="79"/>
  <c r="BQ74" i="79"/>
  <c r="CG43" i="79"/>
  <c r="CG47" i="79"/>
  <c r="CG51" i="79"/>
  <c r="CG55" i="79"/>
  <c r="CG59" i="79"/>
  <c r="CG63" i="79"/>
  <c r="CG67" i="79"/>
  <c r="CG73" i="79"/>
  <c r="BQ83" i="79"/>
  <c r="BQ93" i="79"/>
  <c r="BQ76" i="79"/>
  <c r="BQ80" i="79"/>
  <c r="CG88" i="79"/>
  <c r="CG96" i="79"/>
  <c r="CG104" i="79"/>
  <c r="CG111" i="79"/>
  <c r="BQ88" i="79"/>
  <c r="BQ96" i="79"/>
  <c r="CG95" i="79"/>
  <c r="CG103" i="79"/>
  <c r="CG116" i="79"/>
  <c r="CG124" i="79"/>
  <c r="CG112" i="79"/>
  <c r="BQ116" i="79"/>
  <c r="BQ124" i="79"/>
  <c r="BQ101" i="79"/>
  <c r="BQ105" i="79"/>
  <c r="BQ109" i="79"/>
  <c r="BQ113" i="79"/>
  <c r="CG119" i="79"/>
  <c r="CG127" i="79"/>
  <c r="BQ119" i="79"/>
  <c r="BQ148" i="79"/>
  <c r="CG134" i="79"/>
  <c r="CG138" i="79"/>
  <c r="CG142" i="79"/>
  <c r="CG146" i="79"/>
  <c r="BQ126" i="79"/>
  <c r="BQ130" i="79"/>
  <c r="BQ134" i="79"/>
  <c r="BQ138" i="79"/>
  <c r="BQ142" i="79"/>
  <c r="BQ146" i="79"/>
  <c r="CG150" i="79"/>
  <c r="BQ154" i="79"/>
  <c r="BQ158" i="79"/>
  <c r="BQ164" i="79"/>
  <c r="BQ157" i="79"/>
  <c r="CG160" i="79"/>
  <c r="BQ171" i="79"/>
  <c r="CG163" i="79"/>
  <c r="BQ176" i="79"/>
  <c r="BQ165" i="79"/>
  <c r="BQ177" i="79"/>
  <c r="CG169" i="79"/>
  <c r="CG173" i="79"/>
  <c r="BQ172" i="79"/>
  <c r="BQ180" i="79"/>
  <c r="CG179" i="79"/>
  <c r="CG196" i="79"/>
  <c r="BQ185" i="79"/>
  <c r="BQ186" i="79"/>
  <c r="BQ206" i="79"/>
  <c r="BQ190" i="79"/>
  <c r="CG182" i="79"/>
  <c r="CG186" i="79"/>
  <c r="CG191" i="79"/>
  <c r="CG198" i="79"/>
  <c r="BQ203" i="79"/>
  <c r="BQ209" i="79"/>
  <c r="BQ199" i="79"/>
  <c r="CG205" i="79"/>
  <c r="CG206" i="79"/>
  <c r="BQ210" i="79"/>
  <c r="CG212" i="79"/>
  <c r="CG216" i="79"/>
  <c r="BQ216" i="79"/>
  <c r="BQ224" i="79"/>
  <c r="BQ219" i="79"/>
  <c r="BQ220" i="79"/>
  <c r="CG227" i="79"/>
  <c r="CG225" i="79"/>
  <c r="BT72" i="79"/>
  <c r="BT77" i="79"/>
  <c r="BT84" i="79"/>
  <c r="BT86" i="79"/>
  <c r="CJ33" i="79"/>
  <c r="CJ37" i="79"/>
  <c r="CJ41" i="79"/>
  <c r="CJ45" i="79"/>
  <c r="CJ49" i="79"/>
  <c r="CJ53" i="79"/>
  <c r="CJ57" i="79"/>
  <c r="CJ61" i="79"/>
  <c r="CJ65" i="79"/>
  <c r="CJ69" i="79"/>
  <c r="CJ76" i="79"/>
  <c r="CJ80" i="79"/>
  <c r="BT44" i="79"/>
  <c r="BT48" i="79"/>
  <c r="BT52" i="79"/>
  <c r="BT56" i="79"/>
  <c r="BT60" i="79"/>
  <c r="BT64" i="79"/>
  <c r="BT68" i="79"/>
  <c r="CJ72" i="79"/>
  <c r="BT88" i="79"/>
  <c r="BT96" i="79"/>
  <c r="CJ101" i="79"/>
  <c r="CJ105" i="79"/>
  <c r="CJ87" i="79"/>
  <c r="CJ95" i="79"/>
  <c r="BT111" i="79"/>
  <c r="BT87" i="79"/>
  <c r="BT95" i="79"/>
  <c r="BT100" i="79"/>
  <c r="BT104" i="79"/>
  <c r="CJ90" i="79"/>
  <c r="BT108" i="79"/>
  <c r="CJ109" i="79"/>
  <c r="CJ113" i="79"/>
  <c r="CJ119" i="79"/>
  <c r="CJ132" i="79"/>
  <c r="BT115" i="79"/>
  <c r="BT123" i="79"/>
  <c r="BT128" i="79"/>
  <c r="CJ135" i="79"/>
  <c r="CJ122" i="79"/>
  <c r="BT118" i="79"/>
  <c r="BT127" i="79"/>
  <c r="BT131" i="79"/>
  <c r="CJ137" i="79"/>
  <c r="CJ141" i="79"/>
  <c r="CJ145" i="79"/>
  <c r="CJ150" i="79"/>
  <c r="BT135" i="79"/>
  <c r="BT139" i="79"/>
  <c r="BT143" i="79"/>
  <c r="CJ148" i="79"/>
  <c r="CJ151" i="79"/>
  <c r="BT156" i="79"/>
  <c r="BT165" i="79"/>
  <c r="BT163" i="79"/>
  <c r="CJ155" i="79"/>
  <c r="CJ161" i="79"/>
  <c r="CJ169" i="79"/>
  <c r="CJ171" i="79"/>
  <c r="CJ164" i="79"/>
  <c r="BT160" i="79"/>
  <c r="CJ170" i="79"/>
  <c r="BT170" i="79"/>
  <c r="CJ176" i="79"/>
  <c r="BT174" i="79"/>
  <c r="BT178" i="79"/>
  <c r="CJ194" i="79"/>
  <c r="CJ177" i="79"/>
  <c r="CJ181" i="79"/>
  <c r="CJ198" i="79"/>
  <c r="CJ200" i="79"/>
  <c r="CJ184" i="79"/>
  <c r="CJ188" i="79"/>
  <c r="CJ196" i="79"/>
  <c r="BT183" i="79"/>
  <c r="BT187" i="79"/>
  <c r="CJ195" i="79"/>
  <c r="BT205" i="79"/>
  <c r="BT206" i="79"/>
  <c r="CJ209" i="79"/>
  <c r="CJ214" i="79"/>
  <c r="CJ204" i="79"/>
  <c r="BT209" i="79"/>
  <c r="BT213" i="79"/>
  <c r="BT214" i="79"/>
  <c r="CJ226" i="79"/>
  <c r="CJ217" i="79"/>
  <c r="CJ220" i="79"/>
  <c r="BT224" i="79"/>
  <c r="CJ225" i="79"/>
  <c r="CA72" i="79"/>
  <c r="CA80" i="79"/>
  <c r="CA33" i="79"/>
  <c r="CA37" i="79"/>
  <c r="CA41" i="79"/>
  <c r="CA45" i="79"/>
  <c r="CA49" i="79"/>
  <c r="CA53" i="79"/>
  <c r="CA57" i="79"/>
  <c r="CA61" i="79"/>
  <c r="CA65" i="79"/>
  <c r="CA69" i="79"/>
  <c r="CA75" i="79"/>
  <c r="CA82" i="79"/>
  <c r="CA90" i="79"/>
  <c r="CA98" i="79"/>
  <c r="CA106" i="79"/>
  <c r="CA89" i="79"/>
  <c r="CA97" i="79"/>
  <c r="CA105" i="79"/>
  <c r="CA110" i="79"/>
  <c r="CA114" i="79"/>
  <c r="CA120" i="79"/>
  <c r="CA128" i="79"/>
  <c r="CA117" i="79"/>
  <c r="CA125" i="79"/>
  <c r="CA134" i="79"/>
  <c r="CA133" i="79"/>
  <c r="CA139" i="79"/>
  <c r="CA143" i="79"/>
  <c r="CA147" i="79"/>
  <c r="CA157" i="79"/>
  <c r="CA154" i="79"/>
  <c r="CA162" i="79"/>
  <c r="CA172" i="79"/>
  <c r="CA163" i="79"/>
  <c r="CA169" i="79"/>
  <c r="CA174" i="79"/>
  <c r="CA178" i="79"/>
  <c r="CA182" i="79"/>
  <c r="CA192" i="79"/>
  <c r="CA185" i="79"/>
  <c r="CA194" i="79"/>
  <c r="CA193" i="79"/>
  <c r="CA200" i="79"/>
  <c r="CA215" i="79"/>
  <c r="CA214" i="79"/>
  <c r="CA204" i="79"/>
  <c r="CA210" i="79"/>
  <c r="CA217" i="79"/>
  <c r="CA218" i="79"/>
  <c r="CA224" i="79"/>
  <c r="AY225" i="79"/>
  <c r="S225" i="79" s="1"/>
  <c r="AY226" i="79"/>
  <c r="S226" i="79" s="1"/>
  <c r="AI226" i="79"/>
  <c r="AY227" i="79"/>
  <c r="S227" i="79" s="1"/>
  <c r="AI227" i="79"/>
  <c r="AI224" i="79"/>
  <c r="AI225" i="79"/>
  <c r="AY221" i="79"/>
  <c r="S221" i="79" s="1"/>
  <c r="AI221" i="79"/>
  <c r="AY224" i="79"/>
  <c r="S224" i="79" s="1"/>
  <c r="AY220" i="79"/>
  <c r="S220" i="79" s="1"/>
  <c r="AI220" i="79"/>
  <c r="AY223" i="79"/>
  <c r="S223" i="79" s="1"/>
  <c r="AI223" i="79"/>
  <c r="AY222" i="79"/>
  <c r="S222" i="79" s="1"/>
  <c r="AI222" i="79"/>
  <c r="AY219" i="79"/>
  <c r="S219" i="79" s="1"/>
  <c r="AY218" i="79"/>
  <c r="S218" i="79" s="1"/>
  <c r="AI218" i="79"/>
  <c r="AI216" i="79"/>
  <c r="AI215" i="79"/>
  <c r="AI214" i="79"/>
  <c r="AI219" i="79"/>
  <c r="AY217" i="79"/>
  <c r="S217" i="79" s="1"/>
  <c r="AI217" i="79"/>
  <c r="AY216" i="79"/>
  <c r="S216" i="79" s="1"/>
  <c r="AY215" i="79"/>
  <c r="S215" i="79" s="1"/>
  <c r="AY214" i="79"/>
  <c r="S214" i="79" s="1"/>
  <c r="AY213" i="79"/>
  <c r="S213" i="79" s="1"/>
  <c r="AI213" i="79"/>
  <c r="AY212" i="79"/>
  <c r="S212" i="79" s="1"/>
  <c r="AI212" i="79"/>
  <c r="AY211" i="79"/>
  <c r="S211" i="79" s="1"/>
  <c r="AI211" i="79"/>
  <c r="AY210" i="79"/>
  <c r="S210" i="79" s="1"/>
  <c r="AI210" i="79"/>
  <c r="AY209" i="79"/>
  <c r="S209" i="79" s="1"/>
  <c r="AI209" i="79"/>
  <c r="AY31" i="79"/>
  <c r="S31" i="79" s="1"/>
  <c r="AI31" i="79"/>
  <c r="AI29" i="79"/>
  <c r="AI27" i="79"/>
  <c r="AY28" i="79"/>
  <c r="S28" i="79" s="1"/>
  <c r="AI30" i="79"/>
  <c r="AI28" i="79"/>
  <c r="AY30" i="79"/>
  <c r="S30" i="79" s="1"/>
  <c r="AY29" i="79"/>
  <c r="S29" i="79" s="1"/>
  <c r="AY27" i="79"/>
  <c r="S27" i="79" s="1"/>
  <c r="BV64" i="79"/>
  <c r="BV56" i="79"/>
  <c r="BV53" i="79"/>
  <c r="BR52" i="79"/>
  <c r="BV49" i="79"/>
  <c r="CH48" i="79"/>
  <c r="CL47" i="79"/>
  <c r="BR44" i="79"/>
  <c r="BQ40" i="79"/>
  <c r="BX39" i="79"/>
  <c r="BQ36" i="79"/>
  <c r="CO35" i="79"/>
  <c r="BQ32" i="79"/>
  <c r="CO31" i="79"/>
  <c r="CH30" i="79"/>
  <c r="BX76" i="79"/>
  <c r="BX80" i="79"/>
  <c r="BX71" i="79"/>
  <c r="CN31" i="79"/>
  <c r="CN35" i="79"/>
  <c r="CN39" i="79"/>
  <c r="CN43" i="79"/>
  <c r="CN47" i="79"/>
  <c r="CN51" i="79"/>
  <c r="CN55" i="79"/>
  <c r="CN59" i="79"/>
  <c r="CN63" i="79"/>
  <c r="CN67" i="79"/>
  <c r="CN72" i="79"/>
  <c r="BX77" i="79"/>
  <c r="BX86" i="79"/>
  <c r="BX43" i="79"/>
  <c r="BX47" i="79"/>
  <c r="BX51" i="79"/>
  <c r="BX55" i="79"/>
  <c r="BX59" i="79"/>
  <c r="BX63" i="79"/>
  <c r="BX67" i="79"/>
  <c r="BX72" i="79"/>
  <c r="CN91" i="79"/>
  <c r="BX98" i="79"/>
  <c r="BX102" i="79"/>
  <c r="BX106" i="79"/>
  <c r="BX81" i="79"/>
  <c r="BX89" i="79"/>
  <c r="BX97" i="79"/>
  <c r="CN88" i="79"/>
  <c r="CN96" i="79"/>
  <c r="CN101" i="79"/>
  <c r="CN105" i="79"/>
  <c r="BX90" i="79"/>
  <c r="CN107" i="79"/>
  <c r="CN111" i="79"/>
  <c r="CN115" i="79"/>
  <c r="BX123" i="79"/>
  <c r="BX113" i="79"/>
  <c r="CN118" i="79"/>
  <c r="BX127" i="79"/>
  <c r="BX131" i="79"/>
  <c r="BX118" i="79"/>
  <c r="CN135" i="79"/>
  <c r="CN123" i="79"/>
  <c r="BX128" i="79"/>
  <c r="CN134" i="79"/>
  <c r="CN139" i="79"/>
  <c r="CN143" i="79"/>
  <c r="CN148" i="79"/>
  <c r="BX133" i="79"/>
  <c r="BX137" i="79"/>
  <c r="BX141" i="79"/>
  <c r="BX145" i="79"/>
  <c r="CN147" i="79"/>
  <c r="BX149" i="79"/>
  <c r="CN153" i="79"/>
  <c r="CN156" i="79"/>
  <c r="BX154" i="79"/>
  <c r="BX159" i="79"/>
  <c r="BX167" i="79"/>
  <c r="CN172" i="79"/>
  <c r="BX164" i="79"/>
  <c r="CN157" i="79"/>
  <c r="CN165" i="79"/>
  <c r="BX168" i="79"/>
  <c r="BX172" i="79"/>
  <c r="BX180" i="79"/>
  <c r="BX175" i="79"/>
  <c r="CN191" i="79"/>
  <c r="CN189" i="79"/>
  <c r="CN179" i="79"/>
  <c r="BX205" i="79"/>
  <c r="BX197" i="79"/>
  <c r="CN186" i="79"/>
  <c r="CN192" i="79"/>
  <c r="BX198" i="79"/>
  <c r="BX200" i="79"/>
  <c r="BX184" i="79"/>
  <c r="BX188" i="79"/>
  <c r="BX195" i="79"/>
  <c r="BX206" i="79"/>
  <c r="CN209" i="79"/>
  <c r="BX207" i="79"/>
  <c r="BX211" i="79"/>
  <c r="CN201" i="79"/>
  <c r="CN205" i="79"/>
  <c r="BX214" i="79"/>
  <c r="CN218" i="79"/>
  <c r="BX219" i="79"/>
  <c r="CN222" i="79"/>
  <c r="BX222" i="79"/>
  <c r="CN225" i="79"/>
  <c r="CF74" i="79"/>
  <c r="CF78" i="79"/>
  <c r="BP87" i="79"/>
  <c r="CF84" i="79"/>
  <c r="CF34" i="79"/>
  <c r="CF38" i="79"/>
  <c r="CF42" i="79"/>
  <c r="CF46" i="79"/>
  <c r="CF50" i="79"/>
  <c r="CF54" i="79"/>
  <c r="CF58" i="79"/>
  <c r="CF62" i="79"/>
  <c r="CF66" i="79"/>
  <c r="CF71" i="79"/>
  <c r="BP77" i="79"/>
  <c r="BP83" i="79"/>
  <c r="BP44" i="79"/>
  <c r="BP48" i="79"/>
  <c r="BP52" i="79"/>
  <c r="BP56" i="79"/>
  <c r="BP60" i="79"/>
  <c r="BP64" i="79"/>
  <c r="BP68" i="79"/>
  <c r="BP73" i="79"/>
  <c r="CF92" i="79"/>
  <c r="CF98" i="79"/>
  <c r="CF102" i="79"/>
  <c r="CF106" i="79"/>
  <c r="BP82" i="79"/>
  <c r="BP90" i="79"/>
  <c r="CF81" i="79"/>
  <c r="CF89" i="79"/>
  <c r="CF97" i="79"/>
  <c r="CF101" i="79"/>
  <c r="CF105" i="79"/>
  <c r="BP91" i="79"/>
  <c r="CF107" i="79"/>
  <c r="CF111" i="79"/>
  <c r="CF115" i="79"/>
  <c r="BP122" i="79"/>
  <c r="BP113" i="79"/>
  <c r="CF119" i="79"/>
  <c r="BP127" i="79"/>
  <c r="BP131" i="79"/>
  <c r="BP119" i="79"/>
  <c r="CF133" i="79"/>
  <c r="CF122" i="79"/>
  <c r="BP128" i="79"/>
  <c r="CF132" i="79"/>
  <c r="CF139" i="79"/>
  <c r="CF143" i="79"/>
  <c r="CF147" i="79"/>
  <c r="BP132" i="79"/>
  <c r="BP136" i="79"/>
  <c r="BP140" i="79"/>
  <c r="BP144" i="79"/>
  <c r="BP149" i="79"/>
  <c r="BP150" i="79"/>
  <c r="CF165" i="79"/>
  <c r="CF156" i="79"/>
  <c r="BP153" i="79"/>
  <c r="BP156" i="79"/>
  <c r="BP164" i="79"/>
  <c r="CF170" i="79"/>
  <c r="BP165" i="79"/>
  <c r="CF158" i="79"/>
  <c r="CF166" i="79"/>
  <c r="BP168" i="79"/>
  <c r="BP172" i="79"/>
  <c r="BP180" i="79"/>
  <c r="BP176" i="79"/>
  <c r="CF183" i="79"/>
  <c r="CF192" i="79"/>
  <c r="CF180" i="79"/>
  <c r="BP208" i="79"/>
  <c r="CF184" i="79"/>
  <c r="CF188" i="79"/>
  <c r="BP194" i="79"/>
  <c r="BP199" i="79"/>
  <c r="BP207" i="79"/>
  <c r="BP183" i="79"/>
  <c r="BP187" i="79"/>
  <c r="BP193" i="79"/>
  <c r="BP204" i="79"/>
  <c r="BP202" i="79"/>
  <c r="CF201" i="79"/>
  <c r="CF205" i="79"/>
  <c r="CF209" i="79"/>
  <c r="CF213" i="79"/>
  <c r="BP213" i="79"/>
  <c r="BP216" i="79"/>
  <c r="BP218" i="79"/>
  <c r="BP222" i="79"/>
  <c r="BP220" i="79"/>
  <c r="BP227" i="79"/>
  <c r="BP225" i="79"/>
  <c r="BG227" i="79"/>
  <c r="AA227" i="79" s="1"/>
  <c r="AQ227" i="79"/>
  <c r="BG225" i="79"/>
  <c r="AA225" i="79" s="1"/>
  <c r="BG226" i="79"/>
  <c r="AA226" i="79" s="1"/>
  <c r="BG224" i="79"/>
  <c r="AA224" i="79" s="1"/>
  <c r="BG223" i="79"/>
  <c r="AA223" i="79" s="1"/>
  <c r="AQ223" i="79"/>
  <c r="BG222" i="79"/>
  <c r="AA222" i="79" s="1"/>
  <c r="AQ222" i="79"/>
  <c r="BG221" i="79"/>
  <c r="AA221" i="79" s="1"/>
  <c r="AQ221" i="79"/>
  <c r="BG220" i="79"/>
  <c r="AA220" i="79" s="1"/>
  <c r="AQ220" i="79"/>
  <c r="AQ225" i="79"/>
  <c r="AQ224" i="79"/>
  <c r="BG219" i="79"/>
  <c r="AA219" i="79" s="1"/>
  <c r="AQ219" i="79"/>
  <c r="BG218" i="79"/>
  <c r="AA218" i="79" s="1"/>
  <c r="AQ218" i="79"/>
  <c r="AQ217" i="79"/>
  <c r="BG217" i="79"/>
  <c r="AA217" i="79" s="1"/>
  <c r="AQ216" i="79"/>
  <c r="AQ215" i="79"/>
  <c r="AQ214" i="79"/>
  <c r="AQ226" i="79"/>
  <c r="BG216" i="79"/>
  <c r="AA216" i="79" s="1"/>
  <c r="BG215" i="79"/>
  <c r="AA215" i="79" s="1"/>
  <c r="BG214" i="79"/>
  <c r="AA214" i="79" s="1"/>
  <c r="BG204" i="79"/>
  <c r="AA204" i="79" s="1"/>
  <c r="AQ204" i="79"/>
  <c r="BG213" i="79"/>
  <c r="AA213" i="79" s="1"/>
  <c r="AQ213" i="79"/>
  <c r="BG211" i="79"/>
  <c r="AA211" i="79" s="1"/>
  <c r="AQ211" i="79"/>
  <c r="BG203" i="79"/>
  <c r="AA203" i="79" s="1"/>
  <c r="AQ203" i="79"/>
  <c r="AQ200" i="79"/>
  <c r="AQ199" i="79"/>
  <c r="AQ209" i="79"/>
  <c r="AQ208" i="79"/>
  <c r="AQ207" i="79"/>
  <c r="BG206" i="79"/>
  <c r="AA206" i="79" s="1"/>
  <c r="AQ206" i="79"/>
  <c r="BG202" i="79"/>
  <c r="AA202" i="79" s="1"/>
  <c r="AQ202" i="79"/>
  <c r="BG210" i="79"/>
  <c r="AA210" i="79" s="1"/>
  <c r="BG209" i="79"/>
  <c r="AA209" i="79" s="1"/>
  <c r="BG207" i="79"/>
  <c r="AA207" i="79" s="1"/>
  <c r="BG201" i="79"/>
  <c r="AA201" i="79" s="1"/>
  <c r="AQ201" i="79"/>
  <c r="AQ212" i="79"/>
  <c r="BG212" i="79"/>
  <c r="AA212" i="79" s="1"/>
  <c r="BG208" i="79"/>
  <c r="AA208" i="79" s="1"/>
  <c r="BG200" i="79"/>
  <c r="AA200" i="79" s="1"/>
  <c r="BG199" i="79"/>
  <c r="AA199" i="79" s="1"/>
  <c r="AQ210" i="79"/>
  <c r="BG205" i="79"/>
  <c r="AA205" i="79" s="1"/>
  <c r="AQ205" i="79"/>
  <c r="BG36" i="79"/>
  <c r="AA36" i="79" s="1"/>
  <c r="AQ36" i="79"/>
  <c r="BG32" i="79"/>
  <c r="AA32" i="79" s="1"/>
  <c r="AQ32" i="79"/>
  <c r="AQ29" i="79"/>
  <c r="AQ27" i="79"/>
  <c r="BG28" i="79"/>
  <c r="AA28" i="79" s="1"/>
  <c r="BG33" i="79"/>
  <c r="AA33" i="79" s="1"/>
  <c r="BG35" i="79"/>
  <c r="AA35" i="79" s="1"/>
  <c r="AQ35" i="79"/>
  <c r="BG31" i="79"/>
  <c r="AA31" i="79" s="1"/>
  <c r="AQ31" i="79"/>
  <c r="AQ30" i="79"/>
  <c r="AQ28" i="79"/>
  <c r="AQ33" i="79"/>
  <c r="BG34" i="79"/>
  <c r="AA34" i="79" s="1"/>
  <c r="AQ34" i="79"/>
  <c r="BG30" i="79"/>
  <c r="AA30" i="79" s="1"/>
  <c r="BG29" i="79"/>
  <c r="AA29" i="79" s="1"/>
  <c r="BG27" i="79"/>
  <c r="AA27" i="79" s="1"/>
  <c r="CI69" i="79"/>
  <c r="BS78" i="79"/>
  <c r="BS32" i="79"/>
  <c r="BS36" i="79"/>
  <c r="BS40" i="79"/>
  <c r="BS44" i="79"/>
  <c r="BS48" i="79"/>
  <c r="BS52" i="79"/>
  <c r="BS56" i="79"/>
  <c r="BS60" i="79"/>
  <c r="BS64" i="79"/>
  <c r="BS68" i="79"/>
  <c r="BS72" i="79"/>
  <c r="BS79" i="79"/>
  <c r="BS85" i="79"/>
  <c r="BS93" i="79"/>
  <c r="BS100" i="79"/>
  <c r="CI70" i="79"/>
  <c r="CI74" i="79"/>
  <c r="CI78" i="79"/>
  <c r="BS92" i="79"/>
  <c r="BS101" i="79"/>
  <c r="BS108" i="79"/>
  <c r="BS112" i="79"/>
  <c r="BS117" i="79"/>
  <c r="BS125" i="79"/>
  <c r="BS134" i="79"/>
  <c r="BS120" i="79"/>
  <c r="BS129" i="79"/>
  <c r="CI82" i="79"/>
  <c r="CI86" i="79"/>
  <c r="CI90" i="79"/>
  <c r="CI94" i="79"/>
  <c r="CI98" i="79"/>
  <c r="CI102" i="79"/>
  <c r="CI106" i="79"/>
  <c r="CI110" i="79"/>
  <c r="CI114" i="79"/>
  <c r="BS137" i="79"/>
  <c r="BS141" i="79"/>
  <c r="BS145" i="79"/>
  <c r="BS151" i="79"/>
  <c r="CI119" i="79"/>
  <c r="CI123" i="79"/>
  <c r="CI127" i="79"/>
  <c r="CI131" i="79"/>
  <c r="CI135" i="79"/>
  <c r="CI139" i="79"/>
  <c r="CI143" i="79"/>
  <c r="BS147" i="79"/>
  <c r="CI149" i="79"/>
  <c r="CI153" i="79"/>
  <c r="BS154" i="79"/>
  <c r="BS159" i="79"/>
  <c r="BS167" i="79"/>
  <c r="BS160" i="79"/>
  <c r="BS170" i="79"/>
  <c r="BS176" i="79"/>
  <c r="CI158" i="79"/>
  <c r="CI162" i="79"/>
  <c r="CI166" i="79"/>
  <c r="CI170" i="79"/>
  <c r="BS175" i="79"/>
  <c r="CI186" i="79"/>
  <c r="CI175" i="79"/>
  <c r="CI179" i="79"/>
  <c r="CI183" i="79"/>
  <c r="BS179" i="79"/>
  <c r="CI188" i="79"/>
  <c r="BS197" i="79"/>
  <c r="BS187" i="79"/>
  <c r="BS190" i="79"/>
  <c r="BS199" i="79"/>
  <c r="CI203" i="79"/>
  <c r="CI192" i="79"/>
  <c r="CI196" i="79"/>
  <c r="CI200" i="79"/>
  <c r="BS208" i="79"/>
  <c r="BS212" i="79"/>
  <c r="BS203" i="79"/>
  <c r="BS215" i="79"/>
  <c r="CI208" i="79"/>
  <c r="CI212" i="79"/>
  <c r="CI216" i="79"/>
  <c r="CI217" i="79"/>
  <c r="BS221" i="79"/>
  <c r="BS226" i="79"/>
  <c r="CI223" i="79"/>
  <c r="BS227" i="79"/>
  <c r="BW27" i="79"/>
  <c r="BZ117" i="79"/>
  <c r="BZ121" i="79"/>
  <c r="BZ125" i="79"/>
  <c r="BZ129" i="79"/>
  <c r="BZ133" i="79"/>
  <c r="BZ137" i="79"/>
  <c r="BZ141" i="79"/>
  <c r="BZ145" i="79"/>
  <c r="BZ149" i="79"/>
  <c r="BZ153" i="79"/>
  <c r="BZ157" i="79"/>
  <c r="BZ161" i="79"/>
  <c r="BZ165" i="79"/>
  <c r="BZ169" i="79"/>
  <c r="BZ186" i="79"/>
  <c r="BZ187" i="79"/>
  <c r="BZ175" i="79"/>
  <c r="BZ179" i="79"/>
  <c r="BZ185" i="79"/>
  <c r="BZ201" i="79"/>
  <c r="BZ190" i="79"/>
  <c r="BZ194" i="79"/>
  <c r="BZ198" i="79"/>
  <c r="BZ209" i="79"/>
  <c r="BZ213" i="79"/>
  <c r="BZ218" i="79"/>
  <c r="BZ224" i="79"/>
  <c r="BZ221" i="79"/>
  <c r="BZ226" i="79"/>
  <c r="CL57" i="79"/>
  <c r="CL61" i="79"/>
  <c r="CL65" i="79"/>
  <c r="CL69" i="79"/>
  <c r="BV69" i="79"/>
  <c r="CL74" i="79"/>
  <c r="CL73" i="79"/>
  <c r="CL77" i="79"/>
  <c r="CL82" i="79"/>
  <c r="CL90" i="79"/>
  <c r="BV71" i="79"/>
  <c r="BV75" i="79"/>
  <c r="BV79" i="79"/>
  <c r="CL93" i="79"/>
  <c r="CL118" i="79"/>
  <c r="CL98" i="79"/>
  <c r="CL102" i="79"/>
  <c r="CL106" i="79"/>
  <c r="CL110" i="79"/>
  <c r="CL114" i="79"/>
  <c r="CL121" i="79"/>
  <c r="BV82" i="79"/>
  <c r="BV86" i="79"/>
  <c r="BV90" i="79"/>
  <c r="BV94" i="79"/>
  <c r="BV98" i="79"/>
  <c r="BV102" i="79"/>
  <c r="BV106" i="79"/>
  <c r="BV110" i="79"/>
  <c r="BV114" i="79"/>
  <c r="CL126" i="79"/>
  <c r="CL130" i="79"/>
  <c r="CL134" i="79"/>
  <c r="CL138" i="79"/>
  <c r="CL142" i="79"/>
  <c r="CL146" i="79"/>
  <c r="BV119" i="79"/>
  <c r="BV123" i="79"/>
  <c r="BV127" i="79"/>
  <c r="BV131" i="79"/>
  <c r="BV135" i="79"/>
  <c r="BV139" i="79"/>
  <c r="BV143" i="79"/>
  <c r="CL148" i="79"/>
  <c r="CL153" i="79"/>
  <c r="BV149" i="79"/>
  <c r="BV153" i="79"/>
  <c r="CL156" i="79"/>
  <c r="CL164" i="79"/>
  <c r="CL169" i="79"/>
  <c r="CL165" i="79"/>
  <c r="CL173" i="79"/>
  <c r="CL177" i="79"/>
  <c r="BV156" i="79"/>
  <c r="BV160" i="79"/>
  <c r="BV164" i="79"/>
  <c r="BV168" i="79"/>
  <c r="BV172" i="79"/>
  <c r="CL183" i="79"/>
  <c r="CL188" i="79"/>
  <c r="BV173" i="79"/>
  <c r="BV177" i="79"/>
  <c r="BV181" i="79"/>
  <c r="CL182" i="79"/>
  <c r="BV202" i="79"/>
  <c r="BV206" i="79"/>
  <c r="CL193" i="79"/>
  <c r="CL208" i="79"/>
  <c r="CL198" i="79"/>
  <c r="BV204" i="79"/>
  <c r="BV190" i="79"/>
  <c r="BV194" i="79"/>
  <c r="BV198" i="79"/>
  <c r="CL202" i="79"/>
  <c r="CL212" i="79"/>
  <c r="CL215" i="79"/>
  <c r="BV208" i="79"/>
  <c r="BV212" i="79"/>
  <c r="BV216" i="79"/>
  <c r="CL221" i="79"/>
  <c r="BV219" i="79"/>
  <c r="CL224" i="79"/>
  <c r="BV223" i="79"/>
  <c r="BV227" i="79"/>
  <c r="CH58" i="79"/>
  <c r="CH62" i="79"/>
  <c r="CH66" i="79"/>
  <c r="CH71" i="79"/>
  <c r="BR68" i="79"/>
  <c r="CH70" i="79"/>
  <c r="CH85" i="79"/>
  <c r="CH95" i="79"/>
  <c r="CH77" i="79"/>
  <c r="BR71" i="79"/>
  <c r="BR75" i="79"/>
  <c r="BR79" i="79"/>
  <c r="CH86" i="79"/>
  <c r="CH94" i="79"/>
  <c r="CH120" i="79"/>
  <c r="CH99" i="79"/>
  <c r="CH103" i="79"/>
  <c r="CH107" i="79"/>
  <c r="CH111" i="79"/>
  <c r="CH115" i="79"/>
  <c r="BR84" i="79"/>
  <c r="BR88" i="79"/>
  <c r="BR92" i="79"/>
  <c r="BR96" i="79"/>
  <c r="BR100" i="79"/>
  <c r="BR104" i="79"/>
  <c r="BR108" i="79"/>
  <c r="BR112" i="79"/>
  <c r="CH117" i="79"/>
  <c r="CH125" i="79"/>
  <c r="CH128" i="79"/>
  <c r="CH132" i="79"/>
  <c r="CH136" i="79"/>
  <c r="CH140" i="79"/>
  <c r="CH144" i="79"/>
  <c r="CH149" i="79"/>
  <c r="BR119" i="79"/>
  <c r="BR123" i="79"/>
  <c r="BR127" i="79"/>
  <c r="BR131" i="79"/>
  <c r="BR135" i="79"/>
  <c r="BR139" i="79"/>
  <c r="BR143" i="79"/>
  <c r="CH150" i="79"/>
  <c r="CH154" i="79"/>
  <c r="BR149" i="79"/>
  <c r="BR153" i="79"/>
  <c r="CH164" i="79"/>
  <c r="CH166" i="79"/>
  <c r="CH159" i="79"/>
  <c r="CH167" i="79"/>
  <c r="CH179" i="79"/>
  <c r="CH173" i="79"/>
  <c r="BR155" i="79"/>
  <c r="BR159" i="79"/>
  <c r="BR163" i="79"/>
  <c r="BR167" i="79"/>
  <c r="BR171" i="79"/>
  <c r="BR186" i="79"/>
  <c r="CH183" i="79"/>
  <c r="BR174" i="79"/>
  <c r="BR178" i="79"/>
  <c r="BR184" i="79"/>
  <c r="CH193" i="79"/>
  <c r="CH206" i="79"/>
  <c r="CH192" i="79"/>
  <c r="CH209" i="79"/>
  <c r="BR202" i="79"/>
  <c r="CH197" i="79"/>
  <c r="BR203" i="79"/>
  <c r="BR191" i="79"/>
  <c r="BR195" i="79"/>
  <c r="BR199" i="79"/>
  <c r="CH205" i="79"/>
  <c r="CH214" i="79"/>
  <c r="BR208" i="79"/>
  <c r="BR212" i="79"/>
  <c r="BR216" i="79"/>
  <c r="BR217" i="79"/>
  <c r="CH221" i="79"/>
  <c r="BR224" i="79"/>
  <c r="BR221" i="79"/>
  <c r="CH226" i="79"/>
  <c r="BR60" i="79"/>
  <c r="CI58" i="79"/>
  <c r="BU53" i="79"/>
  <c r="BY52" i="79"/>
  <c r="CM50" i="79"/>
  <c r="BU49" i="79"/>
  <c r="BY48" i="79"/>
  <c r="CM46" i="79"/>
  <c r="BU45" i="79"/>
  <c r="BY44" i="79"/>
  <c r="CM42" i="79"/>
  <c r="BZ40" i="79"/>
  <c r="CH39" i="79"/>
  <c r="BR38" i="79"/>
  <c r="CK37" i="79"/>
  <c r="CG36" i="79"/>
  <c r="BV35" i="79"/>
  <c r="BR34" i="79"/>
  <c r="CK33" i="79"/>
  <c r="CG32" i="79"/>
  <c r="BV31" i="79"/>
  <c r="BT30" i="79"/>
  <c r="BY28" i="79"/>
  <c r="CO28" i="79"/>
  <c r="BY36" i="79"/>
  <c r="CG41" i="79"/>
  <c r="BS27" i="79"/>
  <c r="CI63" i="79"/>
  <c r="BR57" i="79"/>
  <c r="CI55" i="79"/>
  <c r="BR50" i="79"/>
  <c r="CH46" i="79"/>
  <c r="BR42" i="79"/>
  <c r="BU41" i="79"/>
  <c r="BR39" i="79"/>
  <c r="BU37" i="79"/>
  <c r="CI35" i="79"/>
  <c r="BY34" i="79"/>
  <c r="BU33" i="79"/>
  <c r="CI31" i="79"/>
  <c r="CH28" i="79"/>
  <c r="BT36" i="79"/>
  <c r="BT28" i="79"/>
  <c r="BT32" i="79"/>
  <c r="CJ30" i="79"/>
  <c r="CJ29" i="79"/>
  <c r="BT29" i="79"/>
  <c r="CJ28" i="79"/>
  <c r="CJ27" i="79"/>
  <c r="BT27" i="79"/>
  <c r="CN76" i="79"/>
  <c r="CN80" i="79"/>
  <c r="BX73" i="79"/>
  <c r="CN32" i="79"/>
  <c r="CN36" i="79"/>
  <c r="CN40" i="79"/>
  <c r="CN44" i="79"/>
  <c r="CN48" i="79"/>
  <c r="CN52" i="79"/>
  <c r="CN56" i="79"/>
  <c r="CN60" i="79"/>
  <c r="CN64" i="79"/>
  <c r="CN68" i="79"/>
  <c r="CN74" i="79"/>
  <c r="CN77" i="79"/>
  <c r="CN87" i="79"/>
  <c r="BX44" i="79"/>
  <c r="BX48" i="79"/>
  <c r="BX52" i="79"/>
  <c r="BX56" i="79"/>
  <c r="BX60" i="79"/>
  <c r="BX64" i="79"/>
  <c r="BX68" i="79"/>
  <c r="BX74" i="79"/>
  <c r="CN93" i="79"/>
  <c r="CN98" i="79"/>
  <c r="CN102" i="79"/>
  <c r="CN106" i="79"/>
  <c r="BX83" i="79"/>
  <c r="BX91" i="79"/>
  <c r="CN82" i="79"/>
  <c r="CN90" i="79"/>
  <c r="BX99" i="79"/>
  <c r="BX103" i="79"/>
  <c r="BX107" i="79"/>
  <c r="BX92" i="79"/>
  <c r="CN108" i="79"/>
  <c r="CN112" i="79"/>
  <c r="BX117" i="79"/>
  <c r="BX125" i="79"/>
  <c r="BX114" i="79"/>
  <c r="CN120" i="79"/>
  <c r="CN127" i="79"/>
  <c r="CN131" i="79"/>
  <c r="BX120" i="79"/>
  <c r="CN117" i="79"/>
  <c r="CN125" i="79"/>
  <c r="CN128" i="79"/>
  <c r="CN136" i="79"/>
  <c r="CN140" i="79"/>
  <c r="CN144" i="79"/>
  <c r="BX151" i="79"/>
  <c r="BX134" i="79"/>
  <c r="BX138" i="79"/>
  <c r="BX142" i="79"/>
  <c r="BX146" i="79"/>
  <c r="CN149" i="79"/>
  <c r="CN162" i="79"/>
  <c r="CN154" i="79"/>
  <c r="CN158" i="79"/>
  <c r="BX155" i="79"/>
  <c r="BX161" i="79"/>
  <c r="CN174" i="79"/>
  <c r="BX158" i="79"/>
  <c r="BX166" i="79"/>
  <c r="CN159" i="79"/>
  <c r="CN167" i="79"/>
  <c r="BX169" i="79"/>
  <c r="BX174" i="79"/>
  <c r="CN173" i="79"/>
  <c r="BX177" i="79"/>
  <c r="CN182" i="79"/>
  <c r="BX194" i="79"/>
  <c r="CN180" i="79"/>
  <c r="BX191" i="79"/>
  <c r="CN210" i="79"/>
  <c r="CN187" i="79"/>
  <c r="CN195" i="79"/>
  <c r="CN198" i="79"/>
  <c r="CN200" i="79"/>
  <c r="BX185" i="79"/>
  <c r="BX190" i="79"/>
  <c r="BX201" i="79"/>
  <c r="BX203" i="79"/>
  <c r="CN211" i="79"/>
  <c r="BX208" i="79"/>
  <c r="BX212" i="79"/>
  <c r="CN202" i="79"/>
  <c r="CN213" i="79"/>
  <c r="BX215" i="79"/>
  <c r="CN219" i="79"/>
  <c r="BX226" i="79"/>
  <c r="CN223" i="79"/>
  <c r="BX223" i="79"/>
  <c r="AR227" i="79"/>
  <c r="AR226" i="79"/>
  <c r="BH226" i="79"/>
  <c r="AB226" i="79" s="1"/>
  <c r="BH224" i="79"/>
  <c r="AB224" i="79" s="1"/>
  <c r="AR224" i="79"/>
  <c r="AR223" i="79"/>
  <c r="AR222" i="79"/>
  <c r="AR221" i="79"/>
  <c r="AR220" i="79"/>
  <c r="BH227" i="79"/>
  <c r="AB227" i="79" s="1"/>
  <c r="BH223" i="79"/>
  <c r="AB223" i="79" s="1"/>
  <c r="BH222" i="79"/>
  <c r="AB222" i="79" s="1"/>
  <c r="BH221" i="79"/>
  <c r="AB221" i="79" s="1"/>
  <c r="BH220" i="79"/>
  <c r="AB220" i="79" s="1"/>
  <c r="BH225" i="79"/>
  <c r="AB225" i="79" s="1"/>
  <c r="AR219" i="79"/>
  <c r="AR218" i="79"/>
  <c r="AR217" i="79"/>
  <c r="BH219" i="79"/>
  <c r="AB219" i="79" s="1"/>
  <c r="BH218" i="79"/>
  <c r="AB218" i="79" s="1"/>
  <c r="BH217" i="79"/>
  <c r="AB217" i="79" s="1"/>
  <c r="AR216" i="79"/>
  <c r="AR215" i="79"/>
  <c r="AR214" i="79"/>
  <c r="AR213" i="79"/>
  <c r="AR212" i="79"/>
  <c r="AR211" i="79"/>
  <c r="AR210" i="79"/>
  <c r="AR209" i="79"/>
  <c r="AR208" i="79"/>
  <c r="AR207" i="79"/>
  <c r="AR225" i="79"/>
  <c r="BH216" i="79"/>
  <c r="AB216" i="79" s="1"/>
  <c r="BH215" i="79"/>
  <c r="AB215" i="79" s="1"/>
  <c r="BH214" i="79"/>
  <c r="AB214" i="79" s="1"/>
  <c r="BH213" i="79"/>
  <c r="AB213" i="79" s="1"/>
  <c r="BH212" i="79"/>
  <c r="AB212" i="79" s="1"/>
  <c r="BH211" i="79"/>
  <c r="AB211" i="79" s="1"/>
  <c r="BH210" i="79"/>
  <c r="AB210" i="79" s="1"/>
  <c r="BH209" i="79"/>
  <c r="AB209" i="79" s="1"/>
  <c r="BH208" i="79"/>
  <c r="AB208" i="79" s="1"/>
  <c r="BH207" i="79"/>
  <c r="AB207" i="79" s="1"/>
  <c r="BH203" i="79"/>
  <c r="AB203" i="79" s="1"/>
  <c r="AR203" i="79"/>
  <c r="AR200" i="79"/>
  <c r="BH206" i="79"/>
  <c r="AB206" i="79" s="1"/>
  <c r="AR206" i="79"/>
  <c r="BH202" i="79"/>
  <c r="AB202" i="79" s="1"/>
  <c r="AR202" i="79"/>
  <c r="BH200" i="79"/>
  <c r="AB200" i="79" s="1"/>
  <c r="BH205" i="79"/>
  <c r="AB205" i="79" s="1"/>
  <c r="AR205" i="79"/>
  <c r="BH201" i="79"/>
  <c r="AB201" i="79" s="1"/>
  <c r="AR201" i="79"/>
  <c r="BH204" i="79"/>
  <c r="AB204" i="79" s="1"/>
  <c r="AR204" i="79"/>
  <c r="BH40" i="79"/>
  <c r="AB40" i="79" s="1"/>
  <c r="AR40" i="79"/>
  <c r="BH36" i="79"/>
  <c r="AB36" i="79" s="1"/>
  <c r="AR36" i="79"/>
  <c r="BH39" i="79"/>
  <c r="AB39" i="79" s="1"/>
  <c r="AR39" i="79"/>
  <c r="BH35" i="79"/>
  <c r="AB35" i="79" s="1"/>
  <c r="AR35" i="79"/>
  <c r="BH31" i="79"/>
  <c r="AB31" i="79" s="1"/>
  <c r="AR31" i="79"/>
  <c r="AR30" i="79"/>
  <c r="AR29" i="79"/>
  <c r="AR28" i="79"/>
  <c r="AR27" i="79"/>
  <c r="BH29" i="79"/>
  <c r="AB29" i="79" s="1"/>
  <c r="BH27" i="79"/>
  <c r="AB27" i="79" s="1"/>
  <c r="BH38" i="79"/>
  <c r="AB38" i="79" s="1"/>
  <c r="AR38" i="79"/>
  <c r="BH34" i="79"/>
  <c r="AB34" i="79" s="1"/>
  <c r="AR34" i="79"/>
  <c r="BH30" i="79"/>
  <c r="AB30" i="79" s="1"/>
  <c r="BH28" i="79"/>
  <c r="AB28" i="79" s="1"/>
  <c r="BH32" i="79"/>
  <c r="AB32" i="79" s="1"/>
  <c r="AR32" i="79"/>
  <c r="BH41" i="79"/>
  <c r="AB41" i="79" s="1"/>
  <c r="AR41" i="79"/>
  <c r="BH37" i="79"/>
  <c r="AB37" i="79" s="1"/>
  <c r="AR37" i="79"/>
  <c r="BH33" i="79"/>
  <c r="AB33" i="79" s="1"/>
  <c r="AR33" i="79"/>
  <c r="BP76" i="79"/>
  <c r="BP80" i="79"/>
  <c r="BP72" i="79"/>
  <c r="CF31" i="79"/>
  <c r="CF35" i="79"/>
  <c r="CF39" i="79"/>
  <c r="CF43" i="79"/>
  <c r="CF47" i="79"/>
  <c r="CF51" i="79"/>
  <c r="CF55" i="79"/>
  <c r="CF59" i="79"/>
  <c r="CF63" i="79"/>
  <c r="CF67" i="79"/>
  <c r="CF73" i="79"/>
  <c r="CF77" i="79"/>
  <c r="CF86" i="79"/>
  <c r="BP45" i="79"/>
  <c r="BP49" i="79"/>
  <c r="BP53" i="79"/>
  <c r="BP57" i="79"/>
  <c r="BP61" i="79"/>
  <c r="BP65" i="79"/>
  <c r="BP69" i="79"/>
  <c r="BP85" i="79"/>
  <c r="CF94" i="79"/>
  <c r="BP100" i="79"/>
  <c r="BP104" i="79"/>
  <c r="BP107" i="79"/>
  <c r="BP84" i="79"/>
  <c r="BP92" i="79"/>
  <c r="CF83" i="79"/>
  <c r="CF91" i="79"/>
  <c r="BP99" i="79"/>
  <c r="BP103" i="79"/>
  <c r="BP108" i="79"/>
  <c r="BP93" i="79"/>
  <c r="CF108" i="79"/>
  <c r="CF112" i="79"/>
  <c r="BP116" i="79"/>
  <c r="BP124" i="79"/>
  <c r="BP114" i="79"/>
  <c r="CF121" i="79"/>
  <c r="CF127" i="79"/>
  <c r="CF131" i="79"/>
  <c r="BP121" i="79"/>
  <c r="CF116" i="79"/>
  <c r="CF124" i="79"/>
  <c r="CF128" i="79"/>
  <c r="CF136" i="79"/>
  <c r="CF140" i="79"/>
  <c r="CF144" i="79"/>
  <c r="CF149" i="79"/>
  <c r="BP133" i="79"/>
  <c r="BP137" i="79"/>
  <c r="BP141" i="79"/>
  <c r="BP145" i="79"/>
  <c r="CF148" i="79"/>
  <c r="CF155" i="79"/>
  <c r="CF152" i="79"/>
  <c r="BP157" i="79"/>
  <c r="BP154" i="79"/>
  <c r="BP158" i="79"/>
  <c r="BP166" i="79"/>
  <c r="BP159" i="79"/>
  <c r="BP167" i="79"/>
  <c r="CF160" i="79"/>
  <c r="CF168" i="79"/>
  <c r="BP169" i="79"/>
  <c r="BP173" i="79"/>
  <c r="CF174" i="79"/>
  <c r="BP177" i="79"/>
  <c r="CF190" i="79"/>
  <c r="CF177" i="79"/>
  <c r="CF181" i="79"/>
  <c r="BP192" i="79"/>
  <c r="CF185" i="79"/>
  <c r="CF189" i="79"/>
  <c r="CF197" i="79"/>
  <c r="CF199" i="79"/>
  <c r="BP209" i="79"/>
  <c r="BP184" i="79"/>
  <c r="BP188" i="79"/>
  <c r="CF196" i="79"/>
  <c r="BP201" i="79"/>
  <c r="BP206" i="79"/>
  <c r="CF202" i="79"/>
  <c r="CF206" i="79"/>
  <c r="CF210" i="79"/>
  <c r="BP210" i="79"/>
  <c r="CF215" i="79"/>
  <c r="CF217" i="79"/>
  <c r="CF222" i="79"/>
  <c r="CF223" i="79"/>
  <c r="CF221" i="79"/>
  <c r="CF224" i="79"/>
  <c r="AJ227" i="79"/>
  <c r="AJ226" i="79"/>
  <c r="AZ226" i="79"/>
  <c r="T226" i="79" s="1"/>
  <c r="AZ227" i="79"/>
  <c r="T227" i="79" s="1"/>
  <c r="AJ223" i="79"/>
  <c r="AJ222" i="79"/>
  <c r="AJ221" i="79"/>
  <c r="AJ220" i="79"/>
  <c r="AJ225" i="79"/>
  <c r="AZ224" i="79"/>
  <c r="T224" i="79" s="1"/>
  <c r="AJ219" i="79"/>
  <c r="AJ218" i="79"/>
  <c r="AJ217" i="79"/>
  <c r="AZ225" i="79"/>
  <c r="T225" i="79" s="1"/>
  <c r="AZ220" i="79"/>
  <c r="T220" i="79" s="1"/>
  <c r="AZ223" i="79"/>
  <c r="T223" i="79" s="1"/>
  <c r="AZ222" i="79"/>
  <c r="T222" i="79" s="1"/>
  <c r="AZ219" i="79"/>
  <c r="T219" i="79" s="1"/>
  <c r="AZ218" i="79"/>
  <c r="T218" i="79" s="1"/>
  <c r="AJ216" i="79"/>
  <c r="AJ215" i="79"/>
  <c r="AJ214" i="79"/>
  <c r="AJ213" i="79"/>
  <c r="AZ221" i="79"/>
  <c r="T221" i="79" s="1"/>
  <c r="AZ217" i="79"/>
  <c r="T217" i="79" s="1"/>
  <c r="AZ216" i="79"/>
  <c r="T216" i="79" s="1"/>
  <c r="AZ215" i="79"/>
  <c r="T215" i="79" s="1"/>
  <c r="AZ214" i="79"/>
  <c r="T214" i="79" s="1"/>
  <c r="AJ224" i="79"/>
  <c r="AZ213" i="79"/>
  <c r="T213" i="79" s="1"/>
  <c r="AZ34" i="79"/>
  <c r="T34" i="79" s="1"/>
  <c r="AJ34" i="79"/>
  <c r="AZ33" i="79"/>
  <c r="T33" i="79" s="1"/>
  <c r="AJ33" i="79"/>
  <c r="AJ30" i="79"/>
  <c r="AJ29" i="79"/>
  <c r="AJ28" i="79"/>
  <c r="AJ27" i="79"/>
  <c r="AZ29" i="79"/>
  <c r="T29" i="79" s="1"/>
  <c r="AZ27" i="79"/>
  <c r="T27" i="79" s="1"/>
  <c r="AZ32" i="79"/>
  <c r="T32" i="79" s="1"/>
  <c r="AJ32" i="79"/>
  <c r="AZ30" i="79"/>
  <c r="T30" i="79" s="1"/>
  <c r="AZ28" i="79"/>
  <c r="T28" i="79" s="1"/>
  <c r="AZ31" i="79"/>
  <c r="T31" i="79" s="1"/>
  <c r="AJ31" i="79"/>
  <c r="CI71" i="79"/>
  <c r="CI75" i="79"/>
  <c r="CI79" i="79"/>
  <c r="CI83" i="79"/>
  <c r="CI87" i="79"/>
  <c r="CI91" i="79"/>
  <c r="CI95" i="79"/>
  <c r="CI99" i="79"/>
  <c r="CI103" i="79"/>
  <c r="CI107" i="79"/>
  <c r="CI111" i="79"/>
  <c r="CI115" i="79"/>
  <c r="CI116" i="79"/>
  <c r="CI120" i="79"/>
  <c r="CI124" i="79"/>
  <c r="CI128" i="79"/>
  <c r="CI132" i="79"/>
  <c r="CI136" i="79"/>
  <c r="CI140" i="79"/>
  <c r="CI144" i="79"/>
  <c r="CI150" i="79"/>
  <c r="CI154" i="79"/>
  <c r="CI155" i="79"/>
  <c r="CI159" i="79"/>
  <c r="CI163" i="79"/>
  <c r="CI167" i="79"/>
  <c r="CI171" i="79"/>
  <c r="CI185" i="79"/>
  <c r="CI176" i="79"/>
  <c r="CI180" i="79"/>
  <c r="CI187" i="79"/>
  <c r="CI189" i="79"/>
  <c r="CI193" i="79"/>
  <c r="CI197" i="79"/>
  <c r="CI204" i="79"/>
  <c r="CI209" i="79"/>
  <c r="CI213" i="79"/>
  <c r="CI218" i="79"/>
  <c r="CI220" i="79"/>
  <c r="CI225" i="79"/>
  <c r="CI226" i="79"/>
  <c r="BO27" i="79"/>
  <c r="CL58" i="79"/>
  <c r="CL62" i="79"/>
  <c r="CL66" i="79"/>
  <c r="CL85" i="79"/>
  <c r="BV70" i="79"/>
  <c r="CL87" i="79"/>
  <c r="CL83" i="79"/>
  <c r="CL78" i="79"/>
  <c r="CL84" i="79"/>
  <c r="CL92" i="79"/>
  <c r="BV72" i="79"/>
  <c r="BV76" i="79"/>
  <c r="BV80" i="79"/>
  <c r="CL95" i="79"/>
  <c r="CL120" i="79"/>
  <c r="CL99" i="79"/>
  <c r="CL103" i="79"/>
  <c r="CL107" i="79"/>
  <c r="CL111" i="79"/>
  <c r="CL115" i="79"/>
  <c r="CL123" i="79"/>
  <c r="BV83" i="79"/>
  <c r="BV87" i="79"/>
  <c r="BV91" i="79"/>
  <c r="BV95" i="79"/>
  <c r="BV99" i="79"/>
  <c r="BV103" i="79"/>
  <c r="BV107" i="79"/>
  <c r="BV111" i="79"/>
  <c r="BV115" i="79"/>
  <c r="CL127" i="79"/>
  <c r="CL131" i="79"/>
  <c r="CL135" i="79"/>
  <c r="CL139" i="79"/>
  <c r="CL143" i="79"/>
  <c r="BV116" i="79"/>
  <c r="BV120" i="79"/>
  <c r="BV124" i="79"/>
  <c r="BV128" i="79"/>
  <c r="BV132" i="79"/>
  <c r="BV136" i="79"/>
  <c r="BV140" i="79"/>
  <c r="BV144" i="79"/>
  <c r="CL150" i="79"/>
  <c r="CL154" i="79"/>
  <c r="BV150" i="79"/>
  <c r="BV154" i="79"/>
  <c r="CL158" i="79"/>
  <c r="CL166" i="79"/>
  <c r="CL159" i="79"/>
  <c r="CL167" i="79"/>
  <c r="CL175" i="79"/>
  <c r="CL179" i="79"/>
  <c r="BV157" i="79"/>
  <c r="BV161" i="79"/>
  <c r="BV165" i="79"/>
  <c r="BV169" i="79"/>
  <c r="CL174" i="79"/>
  <c r="BV184" i="79"/>
  <c r="BV185" i="79"/>
  <c r="BV174" i="79"/>
  <c r="BV178" i="79"/>
  <c r="BV186" i="79"/>
  <c r="BV187" i="79"/>
  <c r="CL192" i="79"/>
  <c r="CL194" i="79"/>
  <c r="BV203" i="79"/>
  <c r="CL209" i="79"/>
  <c r="CL199" i="79"/>
  <c r="CL205" i="79"/>
  <c r="BV191" i="79"/>
  <c r="BV195" i="79"/>
  <c r="BV199" i="79"/>
  <c r="BV205" i="79"/>
  <c r="CL218" i="79"/>
  <c r="CL216" i="79"/>
  <c r="BV209" i="79"/>
  <c r="BV213" i="79"/>
  <c r="CL219" i="79"/>
  <c r="CL222" i="79"/>
  <c r="BV224" i="79"/>
  <c r="BV220" i="79"/>
  <c r="CL226" i="79"/>
  <c r="CH55" i="79"/>
  <c r="CH59" i="79"/>
  <c r="CH63" i="79"/>
  <c r="CH67" i="79"/>
  <c r="CH73" i="79"/>
  <c r="BR69" i="79"/>
  <c r="CH72" i="79"/>
  <c r="CH89" i="79"/>
  <c r="CH97" i="79"/>
  <c r="CH78" i="79"/>
  <c r="BR72" i="79"/>
  <c r="BR76" i="79"/>
  <c r="BR80" i="79"/>
  <c r="CH88" i="79"/>
  <c r="CH96" i="79"/>
  <c r="CH122" i="79"/>
  <c r="CH100" i="79"/>
  <c r="CH104" i="79"/>
  <c r="CH108" i="79"/>
  <c r="CH112" i="79"/>
  <c r="BR81" i="79"/>
  <c r="BR85" i="79"/>
  <c r="BR89" i="79"/>
  <c r="BR93" i="79"/>
  <c r="BR97" i="79"/>
  <c r="BR101" i="79"/>
  <c r="BR105" i="79"/>
  <c r="BR109" i="79"/>
  <c r="BR113" i="79"/>
  <c r="CH119" i="79"/>
  <c r="CH148" i="79"/>
  <c r="CH129" i="79"/>
  <c r="CH133" i="79"/>
  <c r="CH137" i="79"/>
  <c r="CH141" i="79"/>
  <c r="CH145" i="79"/>
  <c r="BR116" i="79"/>
  <c r="BR120" i="79"/>
  <c r="BR124" i="79"/>
  <c r="BR128" i="79"/>
  <c r="BR132" i="79"/>
  <c r="BR136" i="79"/>
  <c r="BR140" i="79"/>
  <c r="BR144" i="79"/>
  <c r="CH151" i="79"/>
  <c r="CH160" i="79"/>
  <c r="BR150" i="79"/>
  <c r="BR154" i="79"/>
  <c r="CH156" i="79"/>
  <c r="CH170" i="79"/>
  <c r="CH161" i="79"/>
  <c r="CH169" i="79"/>
  <c r="CH181" i="79"/>
  <c r="CH175" i="79"/>
  <c r="BR156" i="79"/>
  <c r="BR160" i="79"/>
  <c r="BR164" i="79"/>
  <c r="BR168" i="79"/>
  <c r="BR172" i="79"/>
  <c r="CH186" i="79"/>
  <c r="BR187" i="79"/>
  <c r="BR175" i="79"/>
  <c r="BR179" i="79"/>
  <c r="CH184" i="79"/>
  <c r="BR185" i="79"/>
  <c r="CH208" i="79"/>
  <c r="CH195" i="79"/>
  <c r="CH194" i="79"/>
  <c r="CH203" i="79"/>
  <c r="CH198" i="79"/>
  <c r="CH204" i="79"/>
  <c r="BR192" i="79"/>
  <c r="BR196" i="79"/>
  <c r="BR200" i="79"/>
  <c r="CH210" i="79"/>
  <c r="CH215" i="79"/>
  <c r="BR209" i="79"/>
  <c r="BR213" i="79"/>
  <c r="CH217" i="79"/>
  <c r="BR218" i="79"/>
  <c r="CH222" i="79"/>
  <c r="BR225" i="79"/>
  <c r="BR222" i="79"/>
  <c r="BB227" i="79"/>
  <c r="V227" i="79" s="1"/>
  <c r="AL227" i="79"/>
  <c r="AL225" i="79"/>
  <c r="BB225" i="79"/>
  <c r="V225" i="79" s="1"/>
  <c r="BB224" i="79"/>
  <c r="V224" i="79" s="1"/>
  <c r="AL226" i="79"/>
  <c r="BB223" i="79"/>
  <c r="V223" i="79" s="1"/>
  <c r="AL223" i="79"/>
  <c r="BB222" i="79"/>
  <c r="V222" i="79" s="1"/>
  <c r="AL222" i="79"/>
  <c r="BB221" i="79"/>
  <c r="V221" i="79" s="1"/>
  <c r="AL221" i="79"/>
  <c r="BB220" i="79"/>
  <c r="V220" i="79" s="1"/>
  <c r="AL220" i="79"/>
  <c r="BB219" i="79"/>
  <c r="V219" i="79" s="1"/>
  <c r="AL219" i="79"/>
  <c r="BB218" i="79"/>
  <c r="V218" i="79" s="1"/>
  <c r="AL218" i="79"/>
  <c r="AL224" i="79"/>
  <c r="BB217" i="79"/>
  <c r="V217" i="79" s="1"/>
  <c r="AL217" i="79"/>
  <c r="AL216" i="79"/>
  <c r="AL215" i="79"/>
  <c r="AL214" i="79"/>
  <c r="BB226" i="79"/>
  <c r="V226" i="79" s="1"/>
  <c r="BB216" i="79"/>
  <c r="V216" i="79" s="1"/>
  <c r="BB206" i="79"/>
  <c r="V206" i="79" s="1"/>
  <c r="BB214" i="79"/>
  <c r="V214" i="79" s="1"/>
  <c r="BB212" i="79"/>
  <c r="V212" i="79" s="1"/>
  <c r="AL212" i="79"/>
  <c r="BB210" i="79"/>
  <c r="V210" i="79" s="1"/>
  <c r="AL210" i="79"/>
  <c r="AL209" i="79"/>
  <c r="AL208" i="79"/>
  <c r="AL207" i="79"/>
  <c r="BB215" i="79"/>
  <c r="V215" i="79" s="1"/>
  <c r="BB209" i="79"/>
  <c r="V209" i="79" s="1"/>
  <c r="BB208" i="79"/>
  <c r="V208" i="79" s="1"/>
  <c r="BB207" i="79"/>
  <c r="V207" i="79" s="1"/>
  <c r="BB213" i="79"/>
  <c r="V213" i="79" s="1"/>
  <c r="AL213" i="79"/>
  <c r="BB211" i="79"/>
  <c r="V211" i="79" s="1"/>
  <c r="AL211" i="79"/>
  <c r="AL206" i="79"/>
  <c r="BB36" i="79"/>
  <c r="V36" i="79" s="1"/>
  <c r="BB35" i="79"/>
  <c r="V35" i="79" s="1"/>
  <c r="BB34" i="79"/>
  <c r="V34" i="79" s="1"/>
  <c r="BB33" i="79"/>
  <c r="V33" i="79" s="1"/>
  <c r="BB32" i="79"/>
  <c r="V32" i="79" s="1"/>
  <c r="BB31" i="79"/>
  <c r="V31" i="79" s="1"/>
  <c r="BB30" i="79"/>
  <c r="V30" i="79" s="1"/>
  <c r="AL36" i="79"/>
  <c r="AL32" i="79"/>
  <c r="AL28" i="79"/>
  <c r="AL33" i="79"/>
  <c r="BB29" i="79"/>
  <c r="V29" i="79" s="1"/>
  <c r="BB28" i="79"/>
  <c r="V28" i="79" s="1"/>
  <c r="AL35" i="79"/>
  <c r="AL31" i="79"/>
  <c r="AL29" i="79"/>
  <c r="BB27" i="79"/>
  <c r="V27" i="79" s="1"/>
  <c r="AL34" i="79"/>
  <c r="AL30" i="79"/>
  <c r="AL27" i="79"/>
  <c r="CM61" i="79"/>
  <c r="BZ58" i="79"/>
  <c r="BV55" i="79"/>
  <c r="CH54" i="79"/>
  <c r="BQ52" i="79"/>
  <c r="CI51" i="79"/>
  <c r="BQ48" i="79"/>
  <c r="CI47" i="79"/>
  <c r="BQ44" i="79"/>
  <c r="CI43" i="79"/>
  <c r="BY41" i="79"/>
  <c r="BU40" i="79"/>
  <c r="BV39" i="79"/>
  <c r="BZ36" i="79"/>
  <c r="CO34" i="79"/>
  <c r="BZ32" i="79"/>
  <c r="BP30" i="79"/>
  <c r="BW30" i="79"/>
  <c r="BY30" i="79"/>
  <c r="CO29" i="79"/>
  <c r="CO37" i="79"/>
  <c r="BP40" i="79"/>
  <c r="BV63" i="79"/>
  <c r="BW29" i="79"/>
  <c r="BQ38" i="79"/>
  <c r="CG35" i="79"/>
  <c r="BQ34" i="79"/>
  <c r="BQ29" i="79"/>
  <c r="BQ27" i="79"/>
  <c r="CG28" i="79"/>
  <c r="CG31" i="79"/>
  <c r="BQ30" i="79"/>
  <c r="BQ28" i="79"/>
  <c r="CG29" i="79"/>
  <c r="BQ31" i="79"/>
  <c r="CG30" i="79"/>
  <c r="CG27" i="79"/>
  <c r="BQ57" i="79"/>
  <c r="BQ61" i="79"/>
  <c r="BQ65" i="79"/>
  <c r="BQ69" i="79"/>
  <c r="CG81" i="79"/>
  <c r="CG74" i="79"/>
  <c r="CG83" i="79"/>
  <c r="BQ81" i="79"/>
  <c r="CG44" i="79"/>
  <c r="CG48" i="79"/>
  <c r="CG52" i="79"/>
  <c r="CG56" i="79"/>
  <c r="CG60" i="79"/>
  <c r="CG64" i="79"/>
  <c r="CG68" i="79"/>
  <c r="CG75" i="79"/>
  <c r="CG87" i="79"/>
  <c r="BQ95" i="79"/>
  <c r="BQ77" i="79"/>
  <c r="CG82" i="79"/>
  <c r="CG90" i="79"/>
  <c r="CG98" i="79"/>
  <c r="CG106" i="79"/>
  <c r="BQ82" i="79"/>
  <c r="BQ90" i="79"/>
  <c r="CG89" i="79"/>
  <c r="CG97" i="79"/>
  <c r="CG105" i="79"/>
  <c r="CG118" i="79"/>
  <c r="CG126" i="79"/>
  <c r="CG113" i="79"/>
  <c r="BQ118" i="79"/>
  <c r="BQ98" i="79"/>
  <c r="BQ102" i="79"/>
  <c r="BQ106" i="79"/>
  <c r="BQ110" i="79"/>
  <c r="BQ114" i="79"/>
  <c r="CG121" i="79"/>
  <c r="CG129" i="79"/>
  <c r="BQ121" i="79"/>
  <c r="BQ150" i="79"/>
  <c r="CG135" i="79"/>
  <c r="CG139" i="79"/>
  <c r="CG143" i="79"/>
  <c r="CG147" i="79"/>
  <c r="BQ127" i="79"/>
  <c r="BQ131" i="79"/>
  <c r="BQ135" i="79"/>
  <c r="BQ139" i="79"/>
  <c r="BQ143" i="79"/>
  <c r="BQ147" i="79"/>
  <c r="BQ151" i="79"/>
  <c r="CG157" i="79"/>
  <c r="BQ166" i="79"/>
  <c r="CG152" i="79"/>
  <c r="BQ162" i="79"/>
  <c r="CG162" i="79"/>
  <c r="BQ170" i="79"/>
  <c r="CG165" i="79"/>
  <c r="BQ159" i="79"/>
  <c r="BQ167" i="79"/>
  <c r="BQ179" i="79"/>
  <c r="CG170" i="79"/>
  <c r="CG175" i="79"/>
  <c r="BQ173" i="79"/>
  <c r="CG174" i="79"/>
  <c r="CG181" i="79"/>
  <c r="BQ184" i="79"/>
  <c r="BQ189" i="79"/>
  <c r="BQ191" i="79"/>
  <c r="CG192" i="79"/>
  <c r="BQ192" i="79"/>
  <c r="CG183" i="79"/>
  <c r="CG187" i="79"/>
  <c r="CG193" i="79"/>
  <c r="CG199" i="79"/>
  <c r="CG204" i="79"/>
  <c r="BQ211" i="79"/>
  <c r="BQ200" i="79"/>
  <c r="BQ201" i="79"/>
  <c r="CG207" i="79"/>
  <c r="BQ212" i="79"/>
  <c r="CG213" i="79"/>
  <c r="BQ217" i="79"/>
  <c r="CG217" i="79"/>
  <c r="CG219" i="79"/>
  <c r="CG223" i="79"/>
  <c r="BQ221" i="79"/>
  <c r="CG226" i="79"/>
  <c r="BQ226" i="79"/>
  <c r="BK226" i="79"/>
  <c r="AE226" i="79" s="1"/>
  <c r="AU226" i="79"/>
  <c r="BK225" i="79"/>
  <c r="AE225" i="79" s="1"/>
  <c r="BK227" i="79"/>
  <c r="AE227" i="79" s="1"/>
  <c r="AU227" i="79"/>
  <c r="AU225" i="79"/>
  <c r="AU224" i="79"/>
  <c r="BK220" i="79"/>
  <c r="AE220" i="79" s="1"/>
  <c r="AU220" i="79"/>
  <c r="BK223" i="79"/>
  <c r="AE223" i="79" s="1"/>
  <c r="AU223" i="79"/>
  <c r="BK224" i="79"/>
  <c r="AE224" i="79" s="1"/>
  <c r="BK222" i="79"/>
  <c r="AE222" i="79" s="1"/>
  <c r="AU222" i="79"/>
  <c r="BK219" i="79"/>
  <c r="AE219" i="79" s="1"/>
  <c r="AU219" i="79"/>
  <c r="BK221" i="79"/>
  <c r="AE221" i="79" s="1"/>
  <c r="AU221" i="79"/>
  <c r="BK218" i="79"/>
  <c r="AE218" i="79" s="1"/>
  <c r="AU218" i="79"/>
  <c r="AU217" i="79"/>
  <c r="AU216" i="79"/>
  <c r="AU215" i="79"/>
  <c r="AU214" i="79"/>
  <c r="BK216" i="79"/>
  <c r="AE216" i="79" s="1"/>
  <c r="BK215" i="79"/>
  <c r="AE215" i="79" s="1"/>
  <c r="BK214" i="79"/>
  <c r="AE214" i="79" s="1"/>
  <c r="BK213" i="79"/>
  <c r="AE213" i="79" s="1"/>
  <c r="AU213" i="79"/>
  <c r="BK212" i="79"/>
  <c r="AE212" i="79" s="1"/>
  <c r="AU212" i="79"/>
  <c r="BK211" i="79"/>
  <c r="AE211" i="79" s="1"/>
  <c r="AU211" i="79"/>
  <c r="BK210" i="79"/>
  <c r="AE210" i="79" s="1"/>
  <c r="AU210" i="79"/>
  <c r="BK217" i="79"/>
  <c r="AE217" i="79" s="1"/>
  <c r="BK205" i="79"/>
  <c r="AE205" i="79" s="1"/>
  <c r="AU205" i="79"/>
  <c r="AU209" i="79"/>
  <c r="AU208" i="79"/>
  <c r="AU207" i="79"/>
  <c r="BK209" i="79"/>
  <c r="AE209" i="79" s="1"/>
  <c r="BK208" i="79"/>
  <c r="AE208" i="79" s="1"/>
  <c r="BK207" i="79"/>
  <c r="AE207" i="79" s="1"/>
  <c r="BK206" i="79"/>
  <c r="AE206" i="79" s="1"/>
  <c r="AU206" i="79"/>
  <c r="BK34" i="79"/>
  <c r="AE34" i="79" s="1"/>
  <c r="AU34" i="79"/>
  <c r="BK33" i="79"/>
  <c r="AE33" i="79" s="1"/>
  <c r="AU33" i="79"/>
  <c r="AU29" i="79"/>
  <c r="AU27" i="79"/>
  <c r="BK28" i="79"/>
  <c r="AE28" i="79" s="1"/>
  <c r="BK32" i="79"/>
  <c r="AE32" i="79" s="1"/>
  <c r="AU32" i="79"/>
  <c r="AU30" i="79"/>
  <c r="AU28" i="79"/>
  <c r="BK35" i="79"/>
  <c r="AE35" i="79" s="1"/>
  <c r="AU35" i="79"/>
  <c r="BK31" i="79"/>
  <c r="AE31" i="79" s="1"/>
  <c r="AU31" i="79"/>
  <c r="BK30" i="79"/>
  <c r="AE30" i="79" s="1"/>
  <c r="BK29" i="79"/>
  <c r="AE29" i="79" s="1"/>
  <c r="BK27" i="79"/>
  <c r="AE27" i="79" s="1"/>
  <c r="CA29" i="79"/>
  <c r="CI65" i="79"/>
  <c r="BR59" i="79"/>
  <c r="CI57" i="79"/>
  <c r="CH51" i="79"/>
  <c r="BR47" i="79"/>
  <c r="CH43" i="79"/>
  <c r="BR37" i="79"/>
  <c r="BR33" i="79"/>
  <c r="BR58" i="79"/>
  <c r="CI56" i="79"/>
  <c r="BU52" i="79"/>
  <c r="BY51" i="79"/>
  <c r="BU48" i="79"/>
  <c r="BY47" i="79"/>
  <c r="BU44" i="79"/>
  <c r="BY43" i="79"/>
  <c r="CI40" i="79"/>
  <c r="BY39" i="79"/>
  <c r="BU38" i="79"/>
  <c r="CI36" i="79"/>
  <c r="BY35" i="79"/>
  <c r="BU34" i="79"/>
  <c r="CI32" i="79"/>
  <c r="BY31" i="79"/>
  <c r="CI29" i="79"/>
  <c r="BR29" i="79"/>
  <c r="CI27" i="79"/>
  <c r="BR27" i="79"/>
  <c r="BY55" i="79"/>
  <c r="BY59" i="79"/>
  <c r="BY63" i="79"/>
  <c r="BY67" i="79"/>
  <c r="BY72" i="79"/>
  <c r="CO73" i="79"/>
  <c r="BY82" i="79"/>
  <c r="BY84" i="79"/>
  <c r="CO43" i="79"/>
  <c r="CO47" i="79"/>
  <c r="CO51" i="79"/>
  <c r="CO55" i="79"/>
  <c r="CO59" i="79"/>
  <c r="CO63" i="79"/>
  <c r="CO67" i="79"/>
  <c r="CO72" i="79"/>
  <c r="CO79" i="79"/>
  <c r="BY90" i="79"/>
  <c r="BY75" i="79"/>
  <c r="BY79" i="79"/>
  <c r="CO85" i="79"/>
  <c r="CO93" i="79"/>
  <c r="CO100" i="79"/>
  <c r="CO108" i="79"/>
  <c r="BY85" i="79"/>
  <c r="BY93" i="79"/>
  <c r="CO92" i="79"/>
  <c r="CO101" i="79"/>
  <c r="CO109" i="79"/>
  <c r="CO121" i="79"/>
  <c r="CO128" i="79"/>
  <c r="CO114" i="79"/>
  <c r="BY121" i="79"/>
  <c r="BY99" i="79"/>
  <c r="BY103" i="79"/>
  <c r="BY107" i="79"/>
  <c r="BY111" i="79"/>
  <c r="BY115" i="79"/>
  <c r="CO122" i="79"/>
  <c r="CO131" i="79"/>
  <c r="BY122" i="79"/>
  <c r="CO132" i="79"/>
  <c r="CO136" i="79"/>
  <c r="CO140" i="79"/>
  <c r="CO144" i="79"/>
  <c r="CO151" i="79"/>
  <c r="BY129" i="79"/>
  <c r="BY133" i="79"/>
  <c r="BY137" i="79"/>
  <c r="BY141" i="79"/>
  <c r="BY145" i="79"/>
  <c r="CO147" i="79"/>
  <c r="BY152" i="79"/>
  <c r="BY161" i="79"/>
  <c r="CO153" i="79"/>
  <c r="CO156" i="79"/>
  <c r="CO159" i="79"/>
  <c r="CO167" i="79"/>
  <c r="BY167" i="79"/>
  <c r="CO162" i="79"/>
  <c r="BY158" i="79"/>
  <c r="BY166" i="79"/>
  <c r="BY181" i="79"/>
  <c r="CO171" i="79"/>
  <c r="CO178" i="79"/>
  <c r="BY176" i="79"/>
  <c r="CO175" i="79"/>
  <c r="BY187" i="79"/>
  <c r="BY188" i="79"/>
  <c r="CO194" i="79"/>
  <c r="BY204" i="79"/>
  <c r="BY194" i="79"/>
  <c r="BY193" i="79"/>
  <c r="CO183" i="79"/>
  <c r="CO187" i="79"/>
  <c r="CO195" i="79"/>
  <c r="CO199" i="79"/>
  <c r="CO202" i="79"/>
  <c r="BY200" i="79"/>
  <c r="BY203" i="79"/>
  <c r="CO209" i="79"/>
  <c r="BY207" i="79"/>
  <c r="BY211" i="79"/>
  <c r="BY222" i="79"/>
  <c r="BY217" i="79"/>
  <c r="BY216" i="79"/>
  <c r="BY227" i="79"/>
  <c r="CO218" i="79"/>
  <c r="CO221" i="79"/>
  <c r="BY224" i="79"/>
  <c r="CO227" i="79"/>
  <c r="BU58" i="79"/>
  <c r="BU62" i="79"/>
  <c r="BU66" i="79"/>
  <c r="BU70" i="79"/>
  <c r="BU83" i="79"/>
  <c r="CK75" i="79"/>
  <c r="CK71" i="79"/>
  <c r="CK42" i="79"/>
  <c r="CK46" i="79"/>
  <c r="CK50" i="79"/>
  <c r="CK54" i="79"/>
  <c r="CK58" i="79"/>
  <c r="CK62" i="79"/>
  <c r="CK66" i="79"/>
  <c r="BU71" i="79"/>
  <c r="CK80" i="79"/>
  <c r="CK90" i="79"/>
  <c r="CK108" i="79"/>
  <c r="BU77" i="79"/>
  <c r="BU82" i="79"/>
  <c r="BU90" i="79"/>
  <c r="CK99" i="79"/>
  <c r="CK81" i="79"/>
  <c r="CK89" i="79"/>
  <c r="CK97" i="79"/>
  <c r="BU89" i="79"/>
  <c r="BU97" i="79"/>
  <c r="CK104" i="79"/>
  <c r="BU120" i="79"/>
  <c r="CK129" i="79"/>
  <c r="CK114" i="79"/>
  <c r="CK121" i="79"/>
  <c r="BU99" i="79"/>
  <c r="BU103" i="79"/>
  <c r="BU107" i="79"/>
  <c r="BU111" i="79"/>
  <c r="BU115" i="79"/>
  <c r="BU123" i="79"/>
  <c r="CK130" i="79"/>
  <c r="CK122" i="79"/>
  <c r="CK132" i="79"/>
  <c r="CK136" i="79"/>
  <c r="CK140" i="79"/>
  <c r="CK144" i="79"/>
  <c r="BU149" i="79"/>
  <c r="BU128" i="79"/>
  <c r="BU132" i="79"/>
  <c r="BU136" i="79"/>
  <c r="BU140" i="79"/>
  <c r="BU144" i="79"/>
  <c r="BU148" i="79"/>
  <c r="BU152" i="79"/>
  <c r="CK161" i="79"/>
  <c r="CK157" i="79"/>
  <c r="CK153" i="79"/>
  <c r="BU158" i="79"/>
  <c r="BU166" i="79"/>
  <c r="BU168" i="79"/>
  <c r="BU163" i="79"/>
  <c r="CK158" i="79"/>
  <c r="CK166" i="79"/>
  <c r="CK168" i="79"/>
  <c r="CK172" i="79"/>
  <c r="CK179" i="79"/>
  <c r="CK176" i="79"/>
  <c r="BU174" i="79"/>
  <c r="BU185" i="79"/>
  <c r="BU182" i="79"/>
  <c r="BU184" i="79"/>
  <c r="BU203" i="79"/>
  <c r="BU195" i="79"/>
  <c r="CK200" i="79"/>
  <c r="BU194" i="79"/>
  <c r="CK185" i="79"/>
  <c r="BU189" i="79"/>
  <c r="BU197" i="79"/>
  <c r="BU198" i="79"/>
  <c r="CK202" i="79"/>
  <c r="BU209" i="79"/>
  <c r="CK213" i="79"/>
  <c r="CK207" i="79"/>
  <c r="CK211" i="79"/>
  <c r="BU211" i="79"/>
  <c r="CK215" i="79"/>
  <c r="BU214" i="79"/>
  <c r="CK217" i="79"/>
  <c r="CK221" i="79"/>
  <c r="BU222" i="79"/>
  <c r="CK227" i="79"/>
  <c r="CK225" i="79"/>
  <c r="BQ58" i="79"/>
  <c r="BQ62" i="79"/>
  <c r="BQ66" i="79"/>
  <c r="BQ70" i="79"/>
  <c r="BQ85" i="79"/>
  <c r="CG76" i="79"/>
  <c r="BQ87" i="79"/>
  <c r="CG85" i="79"/>
  <c r="CG45" i="79"/>
  <c r="CG49" i="79"/>
  <c r="CG53" i="79"/>
  <c r="CG57" i="79"/>
  <c r="CG61" i="79"/>
  <c r="CG65" i="79"/>
  <c r="CG69" i="79"/>
  <c r="CG77" i="79"/>
  <c r="BQ89" i="79"/>
  <c r="BQ97" i="79"/>
  <c r="BQ78" i="79"/>
  <c r="CG84" i="79"/>
  <c r="CG92" i="79"/>
  <c r="CG100" i="79"/>
  <c r="CG107" i="79"/>
  <c r="BQ84" i="79"/>
  <c r="BQ92" i="79"/>
  <c r="CG91" i="79"/>
  <c r="CG99" i="79"/>
  <c r="CG108" i="79"/>
  <c r="CG120" i="79"/>
  <c r="CG128" i="79"/>
  <c r="CG114" i="79"/>
  <c r="BQ120" i="79"/>
  <c r="BQ99" i="79"/>
  <c r="BQ103" i="79"/>
  <c r="BQ107" i="79"/>
  <c r="BQ111" i="79"/>
  <c r="BQ115" i="79"/>
  <c r="CG123" i="79"/>
  <c r="CG131" i="79"/>
  <c r="BQ123" i="79"/>
  <c r="CG132" i="79"/>
  <c r="CG136" i="79"/>
  <c r="CG140" i="79"/>
  <c r="CG144" i="79"/>
  <c r="CG149" i="79"/>
  <c r="BQ128" i="79"/>
  <c r="BQ132" i="79"/>
  <c r="BQ136" i="79"/>
  <c r="BQ140" i="79"/>
  <c r="BQ144" i="79"/>
  <c r="BQ149" i="79"/>
  <c r="BQ152" i="79"/>
  <c r="BQ160" i="79"/>
  <c r="BQ155" i="79"/>
  <c r="CG153" i="79"/>
  <c r="CG156" i="79"/>
  <c r="CG164" i="79"/>
  <c r="CG159" i="79"/>
  <c r="CG167" i="79"/>
  <c r="BQ161" i="79"/>
  <c r="BQ168" i="79"/>
  <c r="BQ181" i="79"/>
  <c r="CG171" i="79"/>
  <c r="CG178" i="79"/>
  <c r="BQ175" i="79"/>
  <c r="CG176" i="79"/>
  <c r="BQ183" i="79"/>
  <c r="BQ188" i="79"/>
  <c r="BQ193" i="79"/>
  <c r="BQ197" i="79"/>
  <c r="CG195" i="79"/>
  <c r="CG194" i="79"/>
  <c r="CG184" i="79"/>
  <c r="CG188" i="79"/>
  <c r="BQ194" i="79"/>
  <c r="CG200" i="79"/>
  <c r="BQ207" i="79"/>
  <c r="BQ213" i="79"/>
  <c r="CG201" i="79"/>
  <c r="CG202" i="79"/>
  <c r="CG208" i="79"/>
  <c r="CG210" i="79"/>
  <c r="CG214" i="79"/>
  <c r="BQ214" i="79"/>
  <c r="CG221" i="79"/>
  <c r="CG222" i="79"/>
  <c r="CG220" i="79"/>
  <c r="BQ222" i="79"/>
  <c r="BQ227" i="79"/>
  <c r="BA227" i="79"/>
  <c r="U227" i="79" s="1"/>
  <c r="BA226" i="79"/>
  <c r="U226" i="79" s="1"/>
  <c r="AK226" i="79"/>
  <c r="AK227" i="79"/>
  <c r="AK225" i="79"/>
  <c r="AK224" i="79"/>
  <c r="BA223" i="79"/>
  <c r="U223" i="79" s="1"/>
  <c r="BA222" i="79"/>
  <c r="U222" i="79" s="1"/>
  <c r="BA221" i="79"/>
  <c r="U221" i="79" s="1"/>
  <c r="BA220" i="79"/>
  <c r="U220" i="79" s="1"/>
  <c r="BA225" i="79"/>
  <c r="U225" i="79" s="1"/>
  <c r="BA224" i="79"/>
  <c r="U224" i="79" s="1"/>
  <c r="BA219" i="79"/>
  <c r="U219" i="79" s="1"/>
  <c r="BA218" i="79"/>
  <c r="U218" i="79" s="1"/>
  <c r="BA217" i="79"/>
  <c r="U217" i="79" s="1"/>
  <c r="AK220" i="79"/>
  <c r="AK223" i="79"/>
  <c r="AK222" i="79"/>
  <c r="AK219" i="79"/>
  <c r="AK218" i="79"/>
  <c r="BA216" i="79"/>
  <c r="U216" i="79" s="1"/>
  <c r="BA215" i="79"/>
  <c r="U215" i="79" s="1"/>
  <c r="BA214" i="79"/>
  <c r="U214" i="79" s="1"/>
  <c r="BA213" i="79"/>
  <c r="U213" i="79" s="1"/>
  <c r="AK221" i="79"/>
  <c r="AK217" i="79"/>
  <c r="AK215" i="79"/>
  <c r="AK213" i="79"/>
  <c r="AK216" i="79"/>
  <c r="AK214" i="79"/>
  <c r="AK35" i="79"/>
  <c r="AK34" i="79"/>
  <c r="AK33" i="79"/>
  <c r="AK32" i="79"/>
  <c r="AK31" i="79"/>
  <c r="AK30" i="79"/>
  <c r="BA32" i="79"/>
  <c r="U32" i="79" s="1"/>
  <c r="BA30" i="79"/>
  <c r="U30" i="79" s="1"/>
  <c r="BA29" i="79"/>
  <c r="U29" i="79" s="1"/>
  <c r="BA28" i="79"/>
  <c r="U28" i="79" s="1"/>
  <c r="BA27" i="79"/>
  <c r="U27" i="79" s="1"/>
  <c r="BA33" i="79"/>
  <c r="U33" i="79" s="1"/>
  <c r="AK29" i="79"/>
  <c r="AK28" i="79"/>
  <c r="AK27" i="79"/>
  <c r="BA35" i="79"/>
  <c r="U35" i="79" s="1"/>
  <c r="BA31" i="79"/>
  <c r="U31" i="79" s="1"/>
  <c r="BA34" i="79"/>
  <c r="U34" i="79" s="1"/>
  <c r="BX33" i="79"/>
  <c r="BX28" i="79"/>
  <c r="CN29" i="79"/>
  <c r="CN28" i="79"/>
  <c r="CN27" i="79"/>
  <c r="BX29" i="79"/>
  <c r="BX27" i="79"/>
  <c r="CN30" i="79"/>
  <c r="BT75" i="79"/>
  <c r="BT79" i="79"/>
  <c r="CJ73" i="79"/>
  <c r="CJ31" i="79"/>
  <c r="CJ35" i="79"/>
  <c r="CJ39" i="79"/>
  <c r="CJ43" i="79"/>
  <c r="CJ47" i="79"/>
  <c r="CJ51" i="79"/>
  <c r="CJ55" i="79"/>
  <c r="CJ59" i="79"/>
  <c r="CJ63" i="79"/>
  <c r="CJ67" i="79"/>
  <c r="BT73" i="79"/>
  <c r="CJ78" i="79"/>
  <c r="BT42" i="79"/>
  <c r="BT46" i="79"/>
  <c r="BT50" i="79"/>
  <c r="BT54" i="79"/>
  <c r="BT58" i="79"/>
  <c r="BT62" i="79"/>
  <c r="BT66" i="79"/>
  <c r="BT70" i="79"/>
  <c r="BT82" i="79"/>
  <c r="BT92" i="79"/>
  <c r="CJ99" i="79"/>
  <c r="CJ103" i="79"/>
  <c r="CJ83" i="79"/>
  <c r="CJ91" i="79"/>
  <c r="BT107" i="79"/>
  <c r="BT83" i="79"/>
  <c r="BT91" i="79"/>
  <c r="BT98" i="79"/>
  <c r="BT102" i="79"/>
  <c r="BT106" i="79"/>
  <c r="CJ94" i="79"/>
  <c r="CJ107" i="79"/>
  <c r="CJ111" i="79"/>
  <c r="CJ115" i="79"/>
  <c r="CJ123" i="79"/>
  <c r="BT113" i="79"/>
  <c r="BT119" i="79"/>
  <c r="BT126" i="79"/>
  <c r="BT130" i="79"/>
  <c r="CJ118" i="79"/>
  <c r="CJ134" i="79"/>
  <c r="BT122" i="79"/>
  <c r="BT129" i="79"/>
  <c r="CJ133" i="79"/>
  <c r="CJ139" i="79"/>
  <c r="CJ143" i="79"/>
  <c r="BT147" i="79"/>
  <c r="BT133" i="79"/>
  <c r="BT137" i="79"/>
  <c r="BT141" i="79"/>
  <c r="BT145" i="79"/>
  <c r="BT150" i="79"/>
  <c r="CJ149" i="79"/>
  <c r="BT157" i="79"/>
  <c r="CJ153" i="79"/>
  <c r="BT153" i="79"/>
  <c r="CJ157" i="79"/>
  <c r="CJ165" i="79"/>
  <c r="BT167" i="79"/>
  <c r="CJ160" i="79"/>
  <c r="BT175" i="79"/>
  <c r="BT164" i="79"/>
  <c r="BT168" i="79"/>
  <c r="BT172" i="79"/>
  <c r="BT179" i="79"/>
  <c r="CJ173" i="79"/>
  <c r="BT195" i="79"/>
  <c r="BT190" i="79"/>
  <c r="CJ179" i="79"/>
  <c r="CJ197" i="79"/>
  <c r="CJ199" i="79"/>
  <c r="CJ193" i="79"/>
  <c r="CJ186" i="79"/>
  <c r="BT191" i="79"/>
  <c r="CJ215" i="79"/>
  <c r="BT185" i="79"/>
  <c r="CJ190" i="79"/>
  <c r="BT204" i="79"/>
  <c r="CJ213" i="79"/>
  <c r="CJ207" i="79"/>
  <c r="CJ211" i="79"/>
  <c r="CJ202" i="79"/>
  <c r="BT207" i="79"/>
  <c r="BT211" i="79"/>
  <c r="BT219" i="79"/>
  <c r="BT216" i="79"/>
  <c r="BT221" i="79"/>
  <c r="CJ219" i="79"/>
  <c r="CJ222" i="79"/>
  <c r="BT227" i="79"/>
  <c r="CJ227" i="79"/>
  <c r="CA76" i="79"/>
  <c r="CA31" i="79"/>
  <c r="CA35" i="79"/>
  <c r="CA39" i="79"/>
  <c r="CA43" i="79"/>
  <c r="CA47" i="79"/>
  <c r="CA51" i="79"/>
  <c r="CA55" i="79"/>
  <c r="CA59" i="79"/>
  <c r="CA63" i="79"/>
  <c r="CA67" i="79"/>
  <c r="CA71" i="79"/>
  <c r="CA79" i="79"/>
  <c r="CA86" i="79"/>
  <c r="CA94" i="79"/>
  <c r="CA102" i="79"/>
  <c r="CA93" i="79"/>
  <c r="CA101" i="79"/>
  <c r="CA108" i="79"/>
  <c r="CA112" i="79"/>
  <c r="CA116" i="79"/>
  <c r="CA124" i="79"/>
  <c r="CA132" i="79"/>
  <c r="CA121" i="79"/>
  <c r="CA129" i="79"/>
  <c r="CA137" i="79"/>
  <c r="CA141" i="79"/>
  <c r="CA145" i="79"/>
  <c r="CA151" i="79"/>
  <c r="CA148" i="79"/>
  <c r="CA152" i="79"/>
  <c r="CA158" i="79"/>
  <c r="CA166" i="79"/>
  <c r="CA159" i="79"/>
  <c r="CA167" i="79"/>
  <c r="CA175" i="79"/>
  <c r="CA183" i="79"/>
  <c r="CA190" i="79"/>
  <c r="CA180" i="79"/>
  <c r="CA208" i="79"/>
  <c r="CA187" i="79"/>
  <c r="CA189" i="79"/>
  <c r="CA198" i="79"/>
  <c r="CA209" i="79"/>
  <c r="CA202" i="79"/>
  <c r="CA206" i="79"/>
  <c r="CA212" i="79"/>
  <c r="CA219" i="79"/>
  <c r="CA220" i="79"/>
  <c r="CA227" i="79"/>
  <c r="CA226" i="79"/>
  <c r="BO202" i="79"/>
  <c r="BO206" i="79"/>
  <c r="BO210" i="79"/>
  <c r="BO214" i="79"/>
  <c r="BO223" i="79"/>
  <c r="BO227" i="79"/>
  <c r="BV60" i="79"/>
  <c r="CI54" i="79"/>
  <c r="CH52" i="79"/>
  <c r="CL51" i="79"/>
  <c r="BR48" i="79"/>
  <c r="BV45" i="79"/>
  <c r="CH44" i="79"/>
  <c r="CL43" i="79"/>
  <c r="BP41" i="79"/>
  <c r="CH40" i="79"/>
  <c r="CL37" i="79"/>
  <c r="BP37" i="79"/>
  <c r="CH36" i="79"/>
  <c r="BX35" i="79"/>
  <c r="BT34" i="79"/>
  <c r="CL33" i="79"/>
  <c r="BP33" i="79"/>
  <c r="CH32" i="79"/>
  <c r="BX31" i="79"/>
  <c r="CL29" i="79"/>
  <c r="CL27" i="79"/>
  <c r="CN71" i="79"/>
  <c r="BX78" i="79"/>
  <c r="BX82" i="79"/>
  <c r="BX84" i="79"/>
  <c r="CN33" i="79"/>
  <c r="CN37" i="79"/>
  <c r="CN41" i="79"/>
  <c r="CN45" i="79"/>
  <c r="CN49" i="79"/>
  <c r="CN53" i="79"/>
  <c r="CN57" i="79"/>
  <c r="CN61" i="79"/>
  <c r="CN65" i="79"/>
  <c r="CN69" i="79"/>
  <c r="BX75" i="79"/>
  <c r="BX79" i="79"/>
  <c r="BX88" i="79"/>
  <c r="BX45" i="79"/>
  <c r="BX49" i="79"/>
  <c r="BX53" i="79"/>
  <c r="BX57" i="79"/>
  <c r="BX61" i="79"/>
  <c r="BX65" i="79"/>
  <c r="BX69" i="79"/>
  <c r="CN81" i="79"/>
  <c r="CN95" i="79"/>
  <c r="BX100" i="79"/>
  <c r="BX104" i="79"/>
  <c r="BX108" i="79"/>
  <c r="BX85" i="79"/>
  <c r="BX93" i="79"/>
  <c r="CN84" i="79"/>
  <c r="CN92" i="79"/>
  <c r="CN99" i="79"/>
  <c r="CN103" i="79"/>
  <c r="BX109" i="79"/>
  <c r="BX94" i="79"/>
  <c r="CN109" i="79"/>
  <c r="CN113" i="79"/>
  <c r="BX119" i="79"/>
  <c r="CN133" i="79"/>
  <c r="BX115" i="79"/>
  <c r="CN122" i="79"/>
  <c r="BX129" i="79"/>
  <c r="CN132" i="79"/>
  <c r="BX122" i="79"/>
  <c r="CN119" i="79"/>
  <c r="BX126" i="79"/>
  <c r="BX130" i="79"/>
  <c r="CN137" i="79"/>
  <c r="CN141" i="79"/>
  <c r="CN145" i="79"/>
  <c r="CN151" i="79"/>
  <c r="BX135" i="79"/>
  <c r="BX139" i="79"/>
  <c r="BX143" i="79"/>
  <c r="BX148" i="79"/>
  <c r="CN150" i="79"/>
  <c r="CN160" i="79"/>
  <c r="CN155" i="79"/>
  <c r="BX152" i="79"/>
  <c r="CN164" i="79"/>
  <c r="BX163" i="79"/>
  <c r="CN166" i="79"/>
  <c r="BX160" i="79"/>
  <c r="CN169" i="79"/>
  <c r="CN161" i="79"/>
  <c r="CN168" i="79"/>
  <c r="BX170" i="79"/>
  <c r="BX176" i="79"/>
  <c r="CN175" i="79"/>
  <c r="BX179" i="79"/>
  <c r="BX189" i="79"/>
  <c r="CN177" i="79"/>
  <c r="CN181" i="79"/>
  <c r="BX193" i="79"/>
  <c r="CN184" i="79"/>
  <c r="CN188" i="79"/>
  <c r="BX196" i="79"/>
  <c r="BX199" i="79"/>
  <c r="BX182" i="79"/>
  <c r="BX186" i="79"/>
  <c r="BX192" i="79"/>
  <c r="CN212" i="79"/>
  <c r="CN207" i="79"/>
  <c r="BX204" i="79"/>
  <c r="BX209" i="79"/>
  <c r="BX213" i="79"/>
  <c r="CN203" i="79"/>
  <c r="CN214" i="79"/>
  <c r="BX216" i="79"/>
  <c r="BX217" i="79"/>
  <c r="CN220" i="79"/>
  <c r="BX220" i="79"/>
  <c r="BX224" i="79"/>
  <c r="BX225" i="79"/>
  <c r="CF70" i="79"/>
  <c r="CF76" i="79"/>
  <c r="CF80" i="79"/>
  <c r="BP74" i="79"/>
  <c r="CF32" i="79"/>
  <c r="CF36" i="79"/>
  <c r="CF40" i="79"/>
  <c r="CF44" i="79"/>
  <c r="CF48" i="79"/>
  <c r="CF52" i="79"/>
  <c r="CF56" i="79"/>
  <c r="CF60" i="79"/>
  <c r="CF64" i="79"/>
  <c r="CF68" i="79"/>
  <c r="BP75" i="79"/>
  <c r="BP79" i="79"/>
  <c r="BP42" i="79"/>
  <c r="BP46" i="79"/>
  <c r="BP50" i="79"/>
  <c r="BP54" i="79"/>
  <c r="BP58" i="79"/>
  <c r="BP62" i="79"/>
  <c r="BP66" i="79"/>
  <c r="BP70" i="79"/>
  <c r="CF88" i="79"/>
  <c r="CF96" i="79"/>
  <c r="CF100" i="79"/>
  <c r="CF104" i="79"/>
  <c r="BP109" i="79"/>
  <c r="BP86" i="79"/>
  <c r="BP94" i="79"/>
  <c r="CF85" i="79"/>
  <c r="CF93" i="79"/>
  <c r="CF99" i="79"/>
  <c r="CF103" i="79"/>
  <c r="BP110" i="79"/>
  <c r="BP95" i="79"/>
  <c r="CF109" i="79"/>
  <c r="CF113" i="79"/>
  <c r="BP118" i="79"/>
  <c r="CF135" i="79"/>
  <c r="BP115" i="79"/>
  <c r="CF123" i="79"/>
  <c r="BP129" i="79"/>
  <c r="CF134" i="79"/>
  <c r="BP123" i="79"/>
  <c r="CF118" i="79"/>
  <c r="BP126" i="79"/>
  <c r="BP130" i="79"/>
  <c r="CF137" i="79"/>
  <c r="CF141" i="79"/>
  <c r="CF145" i="79"/>
  <c r="BP151" i="79"/>
  <c r="BP134" i="79"/>
  <c r="BP138" i="79"/>
  <c r="BP142" i="79"/>
  <c r="BP146" i="79"/>
  <c r="CF150" i="79"/>
  <c r="CF159" i="79"/>
  <c r="CF153" i="79"/>
  <c r="CF163" i="79"/>
  <c r="CF157" i="79"/>
  <c r="BP160" i="79"/>
  <c r="CF171" i="79"/>
  <c r="BP161" i="79"/>
  <c r="CF169" i="79"/>
  <c r="CF162" i="79"/>
  <c r="CF172" i="79"/>
  <c r="BP170" i="79"/>
  <c r="BP175" i="79"/>
  <c r="CF176" i="79"/>
  <c r="BP179" i="79"/>
  <c r="CF195" i="79"/>
  <c r="CF178" i="79"/>
  <c r="CF182" i="79"/>
  <c r="CF194" i="79"/>
  <c r="CF186" i="79"/>
  <c r="CF191" i="79"/>
  <c r="BP198" i="79"/>
  <c r="BP200" i="79"/>
  <c r="CF214" i="79"/>
  <c r="BP185" i="79"/>
  <c r="BP189" i="79"/>
  <c r="BP197" i="79"/>
  <c r="BP205" i="79"/>
  <c r="CF216" i="79"/>
  <c r="CF203" i="79"/>
  <c r="CF207" i="79"/>
  <c r="CF211" i="79"/>
  <c r="BP211" i="79"/>
  <c r="BP214" i="79"/>
  <c r="CF218" i="79"/>
  <c r="CF227" i="79"/>
  <c r="CF220" i="79"/>
  <c r="CF226" i="79"/>
  <c r="CF225" i="79"/>
  <c r="CI67" i="79"/>
  <c r="BS73" i="79"/>
  <c r="BS88" i="79"/>
  <c r="BS34" i="79"/>
  <c r="BS38" i="79"/>
  <c r="BS42" i="79"/>
  <c r="BS46" i="79"/>
  <c r="BS50" i="79"/>
  <c r="BS54" i="79"/>
  <c r="BS58" i="79"/>
  <c r="BS62" i="79"/>
  <c r="BS66" i="79"/>
  <c r="BS70" i="79"/>
  <c r="BS75" i="79"/>
  <c r="BS81" i="79"/>
  <c r="BS89" i="79"/>
  <c r="BS97" i="79"/>
  <c r="BS104" i="79"/>
  <c r="CI72" i="79"/>
  <c r="CI76" i="79"/>
  <c r="CI80" i="79"/>
  <c r="BS96" i="79"/>
  <c r="BS105" i="79"/>
  <c r="BS110" i="79"/>
  <c r="BS114" i="79"/>
  <c r="BS121" i="79"/>
  <c r="BS128" i="79"/>
  <c r="BS116" i="79"/>
  <c r="BS124" i="79"/>
  <c r="BS132" i="79"/>
  <c r="CI84" i="79"/>
  <c r="CI88" i="79"/>
  <c r="CI92" i="79"/>
  <c r="CI96" i="79"/>
  <c r="CI100" i="79"/>
  <c r="CI104" i="79"/>
  <c r="CI108" i="79"/>
  <c r="CI112" i="79"/>
  <c r="BS135" i="79"/>
  <c r="BS139" i="79"/>
  <c r="BS143" i="79"/>
  <c r="BS148" i="79"/>
  <c r="CI117" i="79"/>
  <c r="CI121" i="79"/>
  <c r="CI125" i="79"/>
  <c r="CI129" i="79"/>
  <c r="CI133" i="79"/>
  <c r="CI137" i="79"/>
  <c r="CI141" i="79"/>
  <c r="CI145" i="79"/>
  <c r="CI147" i="79"/>
  <c r="CI151" i="79"/>
  <c r="BS152" i="79"/>
  <c r="BS156" i="79"/>
  <c r="BS163" i="79"/>
  <c r="BS171" i="79"/>
  <c r="BS164" i="79"/>
  <c r="BS169" i="79"/>
  <c r="CI156" i="79"/>
  <c r="CI160" i="79"/>
  <c r="CI164" i="79"/>
  <c r="CI168" i="79"/>
  <c r="CI172" i="79"/>
  <c r="BS182" i="79"/>
  <c r="CI173" i="79"/>
  <c r="CI177" i="79"/>
  <c r="CI181" i="79"/>
  <c r="BS177" i="79"/>
  <c r="BS181" i="79"/>
  <c r="BS191" i="79"/>
  <c r="BS185" i="79"/>
  <c r="BS196" i="79"/>
  <c r="BS195" i="79"/>
  <c r="CI205" i="79"/>
  <c r="CI190" i="79"/>
  <c r="CI194" i="79"/>
  <c r="CI198" i="79"/>
  <c r="BS216" i="79"/>
  <c r="BS210" i="79"/>
  <c r="BS201" i="79"/>
  <c r="BS205" i="79"/>
  <c r="CI206" i="79"/>
  <c r="CI210" i="79"/>
  <c r="CI214" i="79"/>
  <c r="BS218" i="79"/>
  <c r="CI219" i="79"/>
  <c r="BS223" i="79"/>
  <c r="CI221" i="79"/>
  <c r="BS224" i="79"/>
  <c r="CI227" i="79"/>
  <c r="BO28" i="79"/>
  <c r="BZ119" i="79"/>
  <c r="BZ123" i="79"/>
  <c r="BZ127" i="79"/>
  <c r="BZ131" i="79"/>
  <c r="BZ135" i="79"/>
  <c r="BZ139" i="79"/>
  <c r="BZ143" i="79"/>
  <c r="BZ147" i="79"/>
  <c r="BZ151" i="79"/>
  <c r="BZ155" i="79"/>
  <c r="BZ159" i="79"/>
  <c r="BZ163" i="79"/>
  <c r="BZ167" i="79"/>
  <c r="BZ171" i="79"/>
  <c r="BZ173" i="79"/>
  <c r="BZ177" i="79"/>
  <c r="BZ181" i="79"/>
  <c r="BZ183" i="79"/>
  <c r="BZ204" i="79"/>
  <c r="BZ205" i="79"/>
  <c r="BZ192" i="79"/>
  <c r="BZ196" i="79"/>
  <c r="BZ200" i="79"/>
  <c r="BZ207" i="79"/>
  <c r="BZ211" i="79"/>
  <c r="BZ215" i="79"/>
  <c r="BZ223" i="79"/>
  <c r="CL55" i="79"/>
  <c r="CL59" i="79"/>
  <c r="CL63" i="79"/>
  <c r="CL67" i="79"/>
  <c r="BV67" i="79"/>
  <c r="CL70" i="79"/>
  <c r="CL81" i="79"/>
  <c r="CL75" i="79"/>
  <c r="CL79" i="79"/>
  <c r="CL86" i="79"/>
  <c r="CL94" i="79"/>
  <c r="BV73" i="79"/>
  <c r="BV77" i="79"/>
  <c r="CL89" i="79"/>
  <c r="CL97" i="79"/>
  <c r="CL122" i="79"/>
  <c r="CL100" i="79"/>
  <c r="CL104" i="79"/>
  <c r="CL108" i="79"/>
  <c r="CL112" i="79"/>
  <c r="CL117" i="79"/>
  <c r="CL125" i="79"/>
  <c r="BV84" i="79"/>
  <c r="BV88" i="79"/>
  <c r="BV92" i="79"/>
  <c r="BV96" i="79"/>
  <c r="BV100" i="79"/>
  <c r="BV104" i="79"/>
  <c r="BV108" i="79"/>
  <c r="BV112" i="79"/>
  <c r="CL147" i="79"/>
  <c r="CL128" i="79"/>
  <c r="CL132" i="79"/>
  <c r="CL136" i="79"/>
  <c r="CL140" i="79"/>
  <c r="CL144" i="79"/>
  <c r="BV117" i="79"/>
  <c r="BV121" i="79"/>
  <c r="BV125" i="79"/>
  <c r="BV129" i="79"/>
  <c r="BV133" i="79"/>
  <c r="BV137" i="79"/>
  <c r="BV141" i="79"/>
  <c r="BV145" i="79"/>
  <c r="CL151" i="79"/>
  <c r="BV147" i="79"/>
  <c r="BV151" i="79"/>
  <c r="CL155" i="79"/>
  <c r="CL160" i="79"/>
  <c r="CL170" i="79"/>
  <c r="CL161" i="79"/>
  <c r="CL168" i="79"/>
  <c r="CL171" i="79"/>
  <c r="CL181" i="79"/>
  <c r="BV158" i="79"/>
  <c r="BV162" i="79"/>
  <c r="BV166" i="79"/>
  <c r="BV170" i="79"/>
  <c r="CL176" i="79"/>
  <c r="CL184" i="79"/>
  <c r="CL185" i="79"/>
  <c r="BV175" i="79"/>
  <c r="BV179" i="79"/>
  <c r="CL186" i="79"/>
  <c r="CL187" i="79"/>
  <c r="CL195" i="79"/>
  <c r="CL189" i="79"/>
  <c r="CL204" i="79"/>
  <c r="CL217" i="79"/>
  <c r="CL200" i="79"/>
  <c r="CL206" i="79"/>
  <c r="BV192" i="79"/>
  <c r="BV196" i="79"/>
  <c r="BV200" i="79"/>
  <c r="CL210" i="79"/>
  <c r="CL213" i="79"/>
  <c r="CL223" i="79"/>
  <c r="BV210" i="79"/>
  <c r="BV214" i="79"/>
  <c r="CL220" i="79"/>
  <c r="BV217" i="79"/>
  <c r="BV225" i="79"/>
  <c r="BV221" i="79"/>
  <c r="BF226" i="79"/>
  <c r="Z226" i="79" s="1"/>
  <c r="AP226" i="79"/>
  <c r="AP225" i="79"/>
  <c r="BF227" i="79"/>
  <c r="Z227" i="79" s="1"/>
  <c r="AP227" i="79"/>
  <c r="BF225" i="79"/>
  <c r="Z225" i="79" s="1"/>
  <c r="BF224" i="79"/>
  <c r="Z224" i="79" s="1"/>
  <c r="AP224" i="79"/>
  <c r="BF222" i="79"/>
  <c r="Z222" i="79" s="1"/>
  <c r="AP222" i="79"/>
  <c r="BF221" i="79"/>
  <c r="Z221" i="79" s="1"/>
  <c r="AP221" i="79"/>
  <c r="BF220" i="79"/>
  <c r="Z220" i="79" s="1"/>
  <c r="AP220" i="79"/>
  <c r="BF219" i="79"/>
  <c r="Z219" i="79" s="1"/>
  <c r="AP219" i="79"/>
  <c r="AP217" i="79"/>
  <c r="AP223" i="79"/>
  <c r="BF218" i="79"/>
  <c r="Z218" i="79" s="1"/>
  <c r="AP218" i="79"/>
  <c r="BF217" i="79"/>
  <c r="Z217" i="79" s="1"/>
  <c r="AP216" i="79"/>
  <c r="AP215" i="79"/>
  <c r="AP214" i="79"/>
  <c r="BF216" i="79"/>
  <c r="Z216" i="79" s="1"/>
  <c r="BF213" i="79"/>
  <c r="Z213" i="79" s="1"/>
  <c r="AP213" i="79"/>
  <c r="BF212" i="79"/>
  <c r="Z212" i="79" s="1"/>
  <c r="AP212" i="79"/>
  <c r="BF211" i="79"/>
  <c r="Z211" i="79" s="1"/>
  <c r="AP211" i="79"/>
  <c r="BF210" i="79"/>
  <c r="Z210" i="79" s="1"/>
  <c r="AP210" i="79"/>
  <c r="BF214" i="79"/>
  <c r="Z214" i="79" s="1"/>
  <c r="BF206" i="79"/>
  <c r="Z206" i="79" s="1"/>
  <c r="BF205" i="79"/>
  <c r="Z205" i="79" s="1"/>
  <c r="BF204" i="79"/>
  <c r="Z204" i="79" s="1"/>
  <c r="BF203" i="79"/>
  <c r="Z203" i="79" s="1"/>
  <c r="BF202" i="79"/>
  <c r="Z202" i="79" s="1"/>
  <c r="BF201" i="79"/>
  <c r="Z201" i="79" s="1"/>
  <c r="BF223" i="79"/>
  <c r="Z223" i="79" s="1"/>
  <c r="BF215" i="79"/>
  <c r="Z215" i="79" s="1"/>
  <c r="BF209" i="79"/>
  <c r="Z209" i="79" s="1"/>
  <c r="BF208" i="79"/>
  <c r="Z208" i="79" s="1"/>
  <c r="BF207" i="79"/>
  <c r="Z207" i="79" s="1"/>
  <c r="AP205" i="79"/>
  <c r="AP201" i="79"/>
  <c r="AP204" i="79"/>
  <c r="AP203" i="79"/>
  <c r="AP206" i="79"/>
  <c r="AP208" i="79"/>
  <c r="AP202" i="79"/>
  <c r="BF196" i="79"/>
  <c r="Z196" i="79" s="1"/>
  <c r="AP196" i="79"/>
  <c r="AP209" i="79"/>
  <c r="AP207" i="79"/>
  <c r="BF200" i="79"/>
  <c r="Z200" i="79" s="1"/>
  <c r="AP200" i="79"/>
  <c r="BF199" i="79"/>
  <c r="Z199" i="79" s="1"/>
  <c r="AP199" i="79"/>
  <c r="BF198" i="79"/>
  <c r="Z198" i="79" s="1"/>
  <c r="AP198" i="79"/>
  <c r="BF197" i="79"/>
  <c r="Z197" i="79" s="1"/>
  <c r="AP197" i="79"/>
  <c r="BF35" i="79"/>
  <c r="Z35" i="79" s="1"/>
  <c r="BF34" i="79"/>
  <c r="Z34" i="79" s="1"/>
  <c r="BF33" i="79"/>
  <c r="Z33" i="79" s="1"/>
  <c r="BF32" i="79"/>
  <c r="Z32" i="79" s="1"/>
  <c r="BF31" i="79"/>
  <c r="Z31" i="79" s="1"/>
  <c r="AP34" i="79"/>
  <c r="AP33" i="79"/>
  <c r="AP28" i="79"/>
  <c r="BF29" i="79"/>
  <c r="Z29" i="79" s="1"/>
  <c r="BF28" i="79"/>
  <c r="Z28" i="79" s="1"/>
  <c r="AP32" i="79"/>
  <c r="BF27" i="79"/>
  <c r="Z27" i="79" s="1"/>
  <c r="AP35" i="79"/>
  <c r="AP31" i="79"/>
  <c r="AP30" i="79"/>
  <c r="AP29" i="79"/>
  <c r="AP27" i="79"/>
  <c r="BF30" i="79"/>
  <c r="Z30" i="79" s="1"/>
  <c r="CH56" i="79"/>
  <c r="CH60" i="79"/>
  <c r="CH64" i="79"/>
  <c r="CH68" i="79"/>
  <c r="CH87" i="79"/>
  <c r="BR70" i="79"/>
  <c r="CH74" i="79"/>
  <c r="CH91" i="79"/>
  <c r="CH75" i="79"/>
  <c r="CH79" i="79"/>
  <c r="BR73" i="79"/>
  <c r="BR77" i="79"/>
  <c r="CH82" i="79"/>
  <c r="CH90" i="79"/>
  <c r="CH116" i="79"/>
  <c r="CH124" i="79"/>
  <c r="CH101" i="79"/>
  <c r="CH105" i="79"/>
  <c r="CH109" i="79"/>
  <c r="CH113" i="79"/>
  <c r="BR82" i="79"/>
  <c r="BR86" i="79"/>
  <c r="BR90" i="79"/>
  <c r="BR94" i="79"/>
  <c r="BR98" i="79"/>
  <c r="BR102" i="79"/>
  <c r="BR106" i="79"/>
  <c r="BR110" i="79"/>
  <c r="BR114" i="79"/>
  <c r="CH121" i="79"/>
  <c r="CH126" i="79"/>
  <c r="CH130" i="79"/>
  <c r="CH134" i="79"/>
  <c r="CH138" i="79"/>
  <c r="CH142" i="79"/>
  <c r="CH146" i="79"/>
  <c r="BR117" i="79"/>
  <c r="BR121" i="79"/>
  <c r="BR125" i="79"/>
  <c r="BR129" i="79"/>
  <c r="BR133" i="79"/>
  <c r="BR137" i="79"/>
  <c r="BR141" i="79"/>
  <c r="BR145" i="79"/>
  <c r="CH152" i="79"/>
  <c r="BR147" i="79"/>
  <c r="BR151" i="79"/>
  <c r="CH158" i="79"/>
  <c r="CH162" i="79"/>
  <c r="CH176" i="79"/>
  <c r="CH163" i="79"/>
  <c r="CH174" i="79"/>
  <c r="CH171" i="79"/>
  <c r="CH178" i="79"/>
  <c r="BR157" i="79"/>
  <c r="BR161" i="79"/>
  <c r="BR165" i="79"/>
  <c r="BR169" i="79"/>
  <c r="BR182" i="79"/>
  <c r="CH189" i="79"/>
  <c r="CH187" i="79"/>
  <c r="BR176" i="79"/>
  <c r="BR180" i="79"/>
  <c r="BR188" i="79"/>
  <c r="CH185" i="79"/>
  <c r="CH196" i="79"/>
  <c r="BR201" i="79"/>
  <c r="CH202" i="79"/>
  <c r="BR206" i="79"/>
  <c r="CH199" i="79"/>
  <c r="BR189" i="79"/>
  <c r="BR193" i="79"/>
  <c r="BR197" i="79"/>
  <c r="CH201" i="79"/>
  <c r="CH212" i="79"/>
  <c r="CH216" i="79"/>
  <c r="BR210" i="79"/>
  <c r="BR214" i="79"/>
  <c r="CH218" i="79"/>
  <c r="BR219" i="79"/>
  <c r="CH223" i="79"/>
  <c r="CH225" i="79"/>
  <c r="BR223" i="79"/>
  <c r="BR226" i="79"/>
  <c r="CI62" i="79"/>
  <c r="BR56" i="79"/>
  <c r="BZ54" i="79"/>
  <c r="CM52" i="79"/>
  <c r="BU51" i="79"/>
  <c r="BY50" i="79"/>
  <c r="CM48" i="79"/>
  <c r="BU47" i="79"/>
  <c r="BY46" i="79"/>
  <c r="CM44" i="79"/>
  <c r="BU43" i="79"/>
  <c r="BY42" i="79"/>
  <c r="BT41" i="79"/>
  <c r="BQ39" i="79"/>
  <c r="CO38" i="79"/>
  <c r="BY37" i="79"/>
  <c r="BU36" i="79"/>
  <c r="CM35" i="79"/>
  <c r="BY33" i="79"/>
  <c r="BU32" i="79"/>
  <c r="CM31" i="79"/>
  <c r="CO27" i="79"/>
  <c r="BY32" i="79"/>
  <c r="BY27" i="79"/>
  <c r="BO30" i="79"/>
  <c r="BZ66" i="79"/>
  <c r="EO226" i="44"/>
  <c r="EO217" i="44"/>
  <c r="EO210" i="44"/>
  <c r="EO197" i="44"/>
  <c r="EO218" i="44"/>
  <c r="EO190" i="44"/>
  <c r="EO178" i="44"/>
  <c r="EO223" i="44"/>
  <c r="EO207" i="44"/>
  <c r="EO162" i="44"/>
  <c r="EO215" i="44"/>
  <c r="EO195" i="44"/>
  <c r="EO150" i="44"/>
  <c r="EO205" i="44"/>
  <c r="EO180" i="44"/>
  <c r="EO130" i="44"/>
  <c r="EO170" i="44"/>
  <c r="EO114" i="44"/>
  <c r="EO151" i="44"/>
  <c r="EO102" i="44"/>
  <c r="EO201" i="44"/>
  <c r="EO186" i="44"/>
  <c r="EO164" i="44"/>
  <c r="EO143" i="44"/>
  <c r="EO91" i="44"/>
  <c r="EO127" i="44"/>
  <c r="EO76" i="44"/>
  <c r="EO189" i="44"/>
  <c r="EO172" i="44"/>
  <c r="EO155" i="44"/>
  <c r="EO135" i="44"/>
  <c r="EO112" i="44"/>
  <c r="EO64" i="44"/>
  <c r="EO116" i="44"/>
  <c r="EO98" i="44"/>
  <c r="EO63" i="44"/>
  <c r="EO140" i="44"/>
  <c r="EO123" i="44"/>
  <c r="EO106" i="44"/>
  <c r="EO82" i="44"/>
  <c r="EO48" i="44"/>
  <c r="EO222" i="44"/>
  <c r="EO211" i="44"/>
  <c r="EO202" i="44"/>
  <c r="EO194" i="44"/>
  <c r="EO183" i="44"/>
  <c r="EO171" i="44"/>
  <c r="EO159" i="44"/>
  <c r="EO144" i="44"/>
  <c r="EO134" i="44"/>
  <c r="EO122" i="44"/>
  <c r="EO107" i="44"/>
  <c r="EO92" i="44"/>
  <c r="EO75" i="44"/>
  <c r="EO43" i="44"/>
  <c r="EO55" i="44"/>
  <c r="EO39" i="44"/>
  <c r="EO227" i="44"/>
  <c r="EO221" i="44"/>
  <c r="EO213" i="44"/>
  <c r="EO206" i="44"/>
  <c r="EO199" i="44"/>
  <c r="EO191" i="44"/>
  <c r="EO185" i="44"/>
  <c r="EO176" i="44"/>
  <c r="EO166" i="44"/>
  <c r="EO156" i="44"/>
  <c r="EO148" i="44"/>
  <c r="EO138" i="44"/>
  <c r="EO128" i="44"/>
  <c r="EO119" i="44"/>
  <c r="EO108" i="44"/>
  <c r="EO100" i="44"/>
  <c r="EO86" i="44"/>
  <c r="EO68" i="44"/>
  <c r="EO54" i="44"/>
  <c r="EO34" i="44"/>
  <c r="BM37" i="44"/>
  <c r="AG37" i="44" s="1"/>
  <c r="EO95" i="44"/>
  <c r="EO84" i="44"/>
  <c r="EO71" i="44"/>
  <c r="EO58" i="44"/>
  <c r="EO47" i="44"/>
  <c r="EO32" i="44"/>
  <c r="EO225" i="44"/>
  <c r="EO219" i="44"/>
  <c r="EO214" i="44"/>
  <c r="EO209" i="44"/>
  <c r="EO203" i="44"/>
  <c r="EO198" i="44"/>
  <c r="EO193" i="44"/>
  <c r="EO187" i="44"/>
  <c r="EO182" i="44"/>
  <c r="EO175" i="44"/>
  <c r="EO167" i="44"/>
  <c r="EO160" i="44"/>
  <c r="EO154" i="44"/>
  <c r="EO146" i="44"/>
  <c r="EO139" i="44"/>
  <c r="EO132" i="44"/>
  <c r="EO124" i="44"/>
  <c r="EO118" i="44"/>
  <c r="EO111" i="44"/>
  <c r="EO103" i="44"/>
  <c r="EO96" i="44"/>
  <c r="EO90" i="44"/>
  <c r="EO79" i="44"/>
  <c r="EO70" i="44"/>
  <c r="EO60" i="44"/>
  <c r="EO50" i="44"/>
  <c r="EO42" i="44"/>
  <c r="EO28" i="44"/>
  <c r="EO224" i="44"/>
  <c r="EO220" i="44"/>
  <c r="EO216" i="44"/>
  <c r="EO212" i="44"/>
  <c r="EO208" i="44"/>
  <c r="EO204" i="44"/>
  <c r="EO200" i="44"/>
  <c r="EO196" i="44"/>
  <c r="EO192" i="44"/>
  <c r="EO188" i="44"/>
  <c r="EO184" i="44"/>
  <c r="EO179" i="44"/>
  <c r="EO174" i="44"/>
  <c r="EO168" i="44"/>
  <c r="EO163" i="44"/>
  <c r="EO158" i="44"/>
  <c r="EO152" i="44"/>
  <c r="EO147" i="44"/>
  <c r="EO142" i="44"/>
  <c r="EO136" i="44"/>
  <c r="EO131" i="44"/>
  <c r="EO126" i="44"/>
  <c r="EO120" i="44"/>
  <c r="EO115" i="44"/>
  <c r="EO110" i="44"/>
  <c r="EO104" i="44"/>
  <c r="EO99" i="44"/>
  <c r="EO94" i="44"/>
  <c r="EO87" i="44"/>
  <c r="EO80" i="44"/>
  <c r="EO74" i="44"/>
  <c r="EO66" i="44"/>
  <c r="EO59" i="44"/>
  <c r="EO52" i="44"/>
  <c r="EO44" i="44"/>
  <c r="EO36" i="44"/>
  <c r="EO27" i="44"/>
  <c r="CS28" i="44"/>
  <c r="CS40" i="44"/>
  <c r="CS56" i="44"/>
  <c r="CS69" i="44"/>
  <c r="CS84" i="44"/>
  <c r="CS100" i="44"/>
  <c r="CS116" i="44"/>
  <c r="CS132" i="44"/>
  <c r="CS148" i="44"/>
  <c r="CS164" i="44"/>
  <c r="CS180" i="44"/>
  <c r="CS196" i="44"/>
  <c r="CS212" i="44"/>
  <c r="CS29" i="44"/>
  <c r="CS44" i="44"/>
  <c r="CS60" i="44"/>
  <c r="CS72" i="44"/>
  <c r="CS88" i="44"/>
  <c r="CS104" i="44"/>
  <c r="CS120" i="44"/>
  <c r="CS136" i="44"/>
  <c r="CS152" i="44"/>
  <c r="CS168" i="44"/>
  <c r="CS184" i="44"/>
  <c r="CS200" i="44"/>
  <c r="CS216" i="44"/>
  <c r="CS32" i="44"/>
  <c r="CS48" i="44"/>
  <c r="CS64" i="44"/>
  <c r="CS76" i="44"/>
  <c r="CS92" i="44"/>
  <c r="CS108" i="44"/>
  <c r="CS124" i="44"/>
  <c r="CS140" i="44"/>
  <c r="CS156" i="44"/>
  <c r="CS172" i="44"/>
  <c r="CS188" i="44"/>
  <c r="CS204" i="44"/>
  <c r="CS220" i="44"/>
  <c r="CS36" i="44"/>
  <c r="CS52" i="44"/>
  <c r="CS68" i="44"/>
  <c r="CS80" i="44"/>
  <c r="CS96" i="44"/>
  <c r="CS112" i="44"/>
  <c r="CS128" i="44"/>
  <c r="CS144" i="44"/>
  <c r="CS160" i="44"/>
  <c r="CS176" i="44"/>
  <c r="CS192" i="44"/>
  <c r="CS208" i="44"/>
  <c r="CS224" i="44"/>
  <c r="CS85" i="44"/>
  <c r="CS97" i="44"/>
  <c r="CS105" i="44"/>
  <c r="CS109" i="44"/>
  <c r="CS113" i="44"/>
  <c r="CS117" i="44"/>
  <c r="CS121" i="44"/>
  <c r="CS125" i="44"/>
  <c r="CS129" i="44"/>
  <c r="CS133" i="44"/>
  <c r="CS137" i="44"/>
  <c r="CS141" i="44"/>
  <c r="CS145" i="44"/>
  <c r="CS149" i="44"/>
  <c r="CS153" i="44"/>
  <c r="CS157" i="44"/>
  <c r="CS161" i="44"/>
  <c r="CS165" i="44"/>
  <c r="CS169" i="44"/>
  <c r="CS173" i="44"/>
  <c r="CS177" i="44"/>
  <c r="CS181" i="44"/>
  <c r="CS185" i="44"/>
  <c r="CS189" i="44"/>
  <c r="CS193" i="44"/>
  <c r="CS197" i="44"/>
  <c r="CS201" i="44"/>
  <c r="CS205" i="44"/>
  <c r="CS209" i="44"/>
  <c r="CS213" i="44"/>
  <c r="CS217" i="44"/>
  <c r="CS221" i="44"/>
  <c r="CS225" i="44"/>
  <c r="CS33" i="44"/>
  <c r="CS41" i="44"/>
  <c r="CS49" i="44"/>
  <c r="CS57" i="44"/>
  <c r="CS65" i="44"/>
  <c r="CS77" i="44"/>
  <c r="CS89" i="44"/>
  <c r="CS101" i="44"/>
  <c r="CS30" i="44"/>
  <c r="CS34" i="44"/>
  <c r="CS38" i="44"/>
  <c r="CS42" i="44"/>
  <c r="CS46" i="44"/>
  <c r="CS50" i="44"/>
  <c r="CS54" i="44"/>
  <c r="CS58" i="44"/>
  <c r="CS62" i="44"/>
  <c r="CS66" i="44"/>
  <c r="CS70" i="44"/>
  <c r="CS74" i="44"/>
  <c r="CS78" i="44"/>
  <c r="CS82" i="44"/>
  <c r="CS86" i="44"/>
  <c r="CS90" i="44"/>
  <c r="CS94" i="44"/>
  <c r="CS98" i="44"/>
  <c r="CS102" i="44"/>
  <c r="CS106" i="44"/>
  <c r="CS110" i="44"/>
  <c r="CS114" i="44"/>
  <c r="CS118" i="44"/>
  <c r="CS122" i="44"/>
  <c r="CS126" i="44"/>
  <c r="CS130" i="44"/>
  <c r="CS134" i="44"/>
  <c r="CS138" i="44"/>
  <c r="CS142" i="44"/>
  <c r="CS146" i="44"/>
  <c r="CS150" i="44"/>
  <c r="CS154" i="44"/>
  <c r="CS158" i="44"/>
  <c r="CS162" i="44"/>
  <c r="CS166" i="44"/>
  <c r="CS170" i="44"/>
  <c r="CS174" i="44"/>
  <c r="CS178" i="44"/>
  <c r="CS182" i="44"/>
  <c r="CS186" i="44"/>
  <c r="CS190" i="44"/>
  <c r="CS194" i="44"/>
  <c r="CS198" i="44"/>
  <c r="CS202" i="44"/>
  <c r="CS206" i="44"/>
  <c r="CS210" i="44"/>
  <c r="CS214" i="44"/>
  <c r="CS218" i="44"/>
  <c r="CS222" i="44"/>
  <c r="CS226" i="44"/>
  <c r="CS37" i="44"/>
  <c r="CS45" i="44"/>
  <c r="CS53" i="44"/>
  <c r="CS61" i="44"/>
  <c r="CS73" i="44"/>
  <c r="CS81" i="44"/>
  <c r="CS93" i="44"/>
  <c r="CS27" i="44"/>
  <c r="CS31" i="44"/>
  <c r="CS35" i="44"/>
  <c r="CS39" i="44"/>
  <c r="CS43" i="44"/>
  <c r="CS47" i="44"/>
  <c r="CS51" i="44"/>
  <c r="CS55" i="44"/>
  <c r="CS59" i="44"/>
  <c r="CS63" i="44"/>
  <c r="CS67" i="44"/>
  <c r="CS71" i="44"/>
  <c r="CS75" i="44"/>
  <c r="CS79" i="44"/>
  <c r="CS83" i="44"/>
  <c r="CS87" i="44"/>
  <c r="CS91" i="44"/>
  <c r="CS95" i="44"/>
  <c r="CS99" i="44"/>
  <c r="CS103" i="44"/>
  <c r="CS107" i="44"/>
  <c r="CS111" i="44"/>
  <c r="CS115" i="44"/>
  <c r="CS119" i="44"/>
  <c r="CS123" i="44"/>
  <c r="CS127" i="44"/>
  <c r="CS131" i="44"/>
  <c r="CS135" i="44"/>
  <c r="CS139" i="44"/>
  <c r="CS143" i="44"/>
  <c r="CS147" i="44"/>
  <c r="CS151" i="44"/>
  <c r="CS155" i="44"/>
  <c r="CS159" i="44"/>
  <c r="CS163" i="44"/>
  <c r="CS167" i="44"/>
  <c r="CS171" i="44"/>
  <c r="CS175" i="44"/>
  <c r="CS179" i="44"/>
  <c r="CS183" i="44"/>
  <c r="CS187" i="44"/>
  <c r="CS191" i="44"/>
  <c r="CS195" i="44"/>
  <c r="CS199" i="44"/>
  <c r="CS203" i="44"/>
  <c r="CS207" i="44"/>
  <c r="CS211" i="44"/>
  <c r="CS215" i="44"/>
  <c r="CS219" i="44"/>
  <c r="CS223" i="44"/>
  <c r="EO38" i="44"/>
  <c r="EO31" i="44"/>
  <c r="EO181" i="44"/>
  <c r="EO177" i="44"/>
  <c r="EO173" i="44"/>
  <c r="EO169" i="44"/>
  <c r="EO165" i="44"/>
  <c r="EO161" i="44"/>
  <c r="EO157" i="44"/>
  <c r="EO153" i="44"/>
  <c r="EO149" i="44"/>
  <c r="EO145" i="44"/>
  <c r="EO141" i="44"/>
  <c r="EO137" i="44"/>
  <c r="EO133" i="44"/>
  <c r="EO129" i="44"/>
  <c r="EO125" i="44"/>
  <c r="EO121" i="44"/>
  <c r="EO117" i="44"/>
  <c r="EO113" i="44"/>
  <c r="EO109" i="44"/>
  <c r="EO105" i="44"/>
  <c r="EO101" i="44"/>
  <c r="EO97" i="44"/>
  <c r="EO93" i="44"/>
  <c r="EO88" i="44"/>
  <c r="EO83" i="44"/>
  <c r="EO78" i="44"/>
  <c r="EO72" i="44"/>
  <c r="EO67" i="44"/>
  <c r="EO62" i="44"/>
  <c r="EO56" i="44"/>
  <c r="EO51" i="44"/>
  <c r="EO46" i="44"/>
  <c r="EO40" i="44"/>
  <c r="EO35" i="44"/>
  <c r="EO30" i="44"/>
  <c r="BM222" i="44"/>
  <c r="AG222" i="44" s="1"/>
  <c r="BM217" i="44"/>
  <c r="AG217" i="44" s="1"/>
  <c r="BM212" i="44"/>
  <c r="AG212" i="44" s="1"/>
  <c r="BM226" i="44"/>
  <c r="AG226" i="44" s="1"/>
  <c r="BM221" i="44"/>
  <c r="AG221" i="44" s="1"/>
  <c r="BM216" i="44"/>
  <c r="AG216" i="44" s="1"/>
  <c r="BM225" i="44"/>
  <c r="AG225" i="44" s="1"/>
  <c r="BM220" i="44"/>
  <c r="AG220" i="44" s="1"/>
  <c r="BM214" i="44"/>
  <c r="AG214" i="44" s="1"/>
  <c r="BM224" i="44"/>
  <c r="AG224" i="44" s="1"/>
  <c r="BM218" i="44"/>
  <c r="AG218" i="44" s="1"/>
  <c r="BM213" i="44"/>
  <c r="AG213" i="44" s="1"/>
  <c r="CC27" i="44"/>
  <c r="BM38" i="44"/>
  <c r="AG38" i="44" s="1"/>
  <c r="AW28" i="44"/>
  <c r="CC224" i="44"/>
  <c r="AW36" i="44"/>
  <c r="AW212" i="44"/>
  <c r="CC216" i="44"/>
  <c r="AW220" i="44"/>
  <c r="BM40" i="44"/>
  <c r="AG40" i="44" s="1"/>
  <c r="AW40" i="44"/>
  <c r="AW216" i="44"/>
  <c r="CC226" i="44"/>
  <c r="CC212" i="44"/>
  <c r="CC196" i="44"/>
  <c r="CC180" i="44"/>
  <c r="CC164" i="44"/>
  <c r="CC148" i="44"/>
  <c r="CC132" i="44"/>
  <c r="CC208" i="44"/>
  <c r="CC192" i="44"/>
  <c r="CC176" i="44"/>
  <c r="CC160" i="44"/>
  <c r="CC144" i="44"/>
  <c r="CC128" i="44"/>
  <c r="AW32" i="44"/>
  <c r="AW224" i="44"/>
  <c r="CC220" i="44"/>
  <c r="CC204" i="44"/>
  <c r="CC188" i="44"/>
  <c r="CC172" i="44"/>
  <c r="CC156" i="44"/>
  <c r="CC140" i="44"/>
  <c r="CC124" i="44"/>
  <c r="CC200" i="44"/>
  <c r="CC184" i="44"/>
  <c r="CC168" i="44"/>
  <c r="CC152" i="44"/>
  <c r="CC136" i="44"/>
  <c r="BM227" i="44"/>
  <c r="AG227" i="44" s="1"/>
  <c r="BM223" i="44"/>
  <c r="AG223" i="44" s="1"/>
  <c r="BM219" i="44"/>
  <c r="AG219" i="44" s="1"/>
  <c r="BM215" i="44"/>
  <c r="AG215" i="44" s="1"/>
  <c r="BM39" i="44"/>
  <c r="AG39" i="44" s="1"/>
  <c r="AW31" i="44"/>
  <c r="AW35" i="44"/>
  <c r="AW39" i="44"/>
  <c r="AW215" i="44"/>
  <c r="AW219" i="44"/>
  <c r="AW223" i="44"/>
  <c r="AW227" i="44"/>
  <c r="CC225" i="44"/>
  <c r="CC221" i="44"/>
  <c r="CC217" i="44"/>
  <c r="CC213" i="44"/>
  <c r="CC209" i="44"/>
  <c r="CC205" i="44"/>
  <c r="CC201" i="44"/>
  <c r="CC197" i="44"/>
  <c r="CC193" i="44"/>
  <c r="CC189" i="44"/>
  <c r="CC185" i="44"/>
  <c r="CC181" i="44"/>
  <c r="CC177" i="44"/>
  <c r="CC173" i="44"/>
  <c r="CC169" i="44"/>
  <c r="CC165" i="44"/>
  <c r="CC161" i="44"/>
  <c r="CC157" i="44"/>
  <c r="CC153" i="44"/>
  <c r="CC149" i="44"/>
  <c r="CC145" i="44"/>
  <c r="CC141" i="44"/>
  <c r="CC137" i="44"/>
  <c r="CC133" i="44"/>
  <c r="CC129" i="44"/>
  <c r="CC125" i="44"/>
  <c r="CC121" i="44"/>
  <c r="CC117" i="44"/>
  <c r="CC113" i="44"/>
  <c r="CC109" i="44"/>
  <c r="CC105" i="44"/>
  <c r="CC101" i="44"/>
  <c r="CC97" i="44"/>
  <c r="CC93" i="44"/>
  <c r="CC89" i="44"/>
  <c r="CC85" i="44"/>
  <c r="CC81" i="44"/>
  <c r="CC77" i="44"/>
  <c r="CC73" i="44"/>
  <c r="CC69" i="44"/>
  <c r="CC65" i="44"/>
  <c r="CC61" i="44"/>
  <c r="CC57" i="44"/>
  <c r="CC53" i="44"/>
  <c r="CC49" i="44"/>
  <c r="CC45" i="44"/>
  <c r="CC41" i="44"/>
  <c r="CC37" i="44"/>
  <c r="CC33" i="44"/>
  <c r="CC29" i="44"/>
  <c r="CC120" i="44"/>
  <c r="CC116" i="44"/>
  <c r="CC112" i="44"/>
  <c r="CC108" i="44"/>
  <c r="CC104" i="44"/>
  <c r="CC100" i="44"/>
  <c r="CC96" i="44"/>
  <c r="CC92" i="44"/>
  <c r="CC88" i="44"/>
  <c r="CC84" i="44"/>
  <c r="CC80" i="44"/>
  <c r="CC76" i="44"/>
  <c r="CC72" i="44"/>
  <c r="CC68" i="44"/>
  <c r="CC64" i="44"/>
  <c r="CC60" i="44"/>
  <c r="CC56" i="44"/>
  <c r="CC52" i="44"/>
  <c r="CC48" i="44"/>
  <c r="CC44" i="44"/>
  <c r="CC40" i="44"/>
  <c r="CC36" i="44"/>
  <c r="CC32" i="44"/>
  <c r="CC28" i="44"/>
  <c r="AW29" i="44"/>
  <c r="AW33" i="44"/>
  <c r="AW37" i="44"/>
  <c r="AW213" i="44"/>
  <c r="AW217" i="44"/>
  <c r="AW221" i="44"/>
  <c r="AW225" i="44"/>
  <c r="CC227" i="44"/>
  <c r="CC223" i="44"/>
  <c r="CC219" i="44"/>
  <c r="CC215" i="44"/>
  <c r="CC211" i="44"/>
  <c r="CC207" i="44"/>
  <c r="CC203" i="44"/>
  <c r="CC199" i="44"/>
  <c r="CC195" i="44"/>
  <c r="CC191" i="44"/>
  <c r="CC187" i="44"/>
  <c r="CC183" i="44"/>
  <c r="CC179" i="44"/>
  <c r="CC175" i="44"/>
  <c r="CC171" i="44"/>
  <c r="CC167" i="44"/>
  <c r="CC163" i="44"/>
  <c r="CC159" i="44"/>
  <c r="CC155" i="44"/>
  <c r="CC151" i="44"/>
  <c r="CC147" i="44"/>
  <c r="CC143" i="44"/>
  <c r="CC139" i="44"/>
  <c r="CC135" i="44"/>
  <c r="CC131" i="44"/>
  <c r="CC127" i="44"/>
  <c r="CC123" i="44"/>
  <c r="CC119" i="44"/>
  <c r="CC115" i="44"/>
  <c r="CC111" i="44"/>
  <c r="CC107" i="44"/>
  <c r="CC103" i="44"/>
  <c r="CC99" i="44"/>
  <c r="CC95" i="44"/>
  <c r="CC91" i="44"/>
  <c r="CC87" i="44"/>
  <c r="CC83" i="44"/>
  <c r="CC79" i="44"/>
  <c r="CC75" i="44"/>
  <c r="CC71" i="44"/>
  <c r="CC67" i="44"/>
  <c r="CC63" i="44"/>
  <c r="CC59" i="44"/>
  <c r="CC55" i="44"/>
  <c r="CC51" i="44"/>
  <c r="CC47" i="44"/>
  <c r="CC43" i="44"/>
  <c r="CC39" i="44"/>
  <c r="CC35" i="44"/>
  <c r="CC31" i="44"/>
  <c r="AW30" i="44"/>
  <c r="AW34" i="44"/>
  <c r="AW38" i="44"/>
  <c r="AW214" i="44"/>
  <c r="AW218" i="44"/>
  <c r="AW222" i="44"/>
  <c r="AW226" i="44"/>
  <c r="CC222" i="44"/>
  <c r="CC218" i="44"/>
  <c r="CC214" i="44"/>
  <c r="CC210" i="44"/>
  <c r="CC206" i="44"/>
  <c r="CC202" i="44"/>
  <c r="CC198" i="44"/>
  <c r="CC194" i="44"/>
  <c r="CC190" i="44"/>
  <c r="CC186" i="44"/>
  <c r="CC182" i="44"/>
  <c r="CC178" i="44"/>
  <c r="CC174" i="44"/>
  <c r="CC170" i="44"/>
  <c r="CC166" i="44"/>
  <c r="CC162" i="44"/>
  <c r="CC158" i="44"/>
  <c r="CC154" i="44"/>
  <c r="CC150" i="44"/>
  <c r="CC146" i="44"/>
  <c r="CC142" i="44"/>
  <c r="CC138" i="44"/>
  <c r="CC134" i="44"/>
  <c r="CC130" i="44"/>
  <c r="CC126" i="44"/>
  <c r="CC122" i="44"/>
  <c r="CC118" i="44"/>
  <c r="CC114" i="44"/>
  <c r="CC110" i="44"/>
  <c r="CC106" i="44"/>
  <c r="CC102" i="44"/>
  <c r="CC98" i="44"/>
  <c r="CC94" i="44"/>
  <c r="CC90" i="44"/>
  <c r="CC86" i="44"/>
  <c r="CC82" i="44"/>
  <c r="CC78" i="44"/>
  <c r="CC74" i="44"/>
  <c r="CC70" i="44"/>
  <c r="CC66" i="44"/>
  <c r="CC62" i="44"/>
  <c r="CC58" i="44"/>
  <c r="CC54" i="44"/>
  <c r="CC50" i="44"/>
  <c r="CC46" i="44"/>
  <c r="CC42" i="44"/>
  <c r="CC38" i="44"/>
  <c r="CC34" i="44"/>
  <c r="EO89" i="44"/>
  <c r="EO85" i="44"/>
  <c r="EO81" i="44"/>
  <c r="EO77" i="44"/>
  <c r="EO73" i="44"/>
  <c r="EO69" i="44"/>
  <c r="EO65" i="44"/>
  <c r="EO61" i="44"/>
  <c r="EO57" i="44"/>
  <c r="EO53" i="44"/>
  <c r="EO49" i="44"/>
  <c r="EO45" i="44"/>
  <c r="EO41" i="44"/>
  <c r="EO37" i="44"/>
  <c r="EO33" i="44"/>
  <c r="DY227" i="79" l="1"/>
  <c r="DH81" i="80"/>
  <c r="BL81" i="80" s="1"/>
  <c r="AF81" i="80" s="1"/>
  <c r="AV81" i="80" s="1"/>
  <c r="DH148" i="80"/>
  <c r="BL148" i="80" s="1"/>
  <c r="AF148" i="80" s="1"/>
  <c r="AV148" i="80" s="1"/>
  <c r="DH212" i="80"/>
  <c r="DH164" i="80"/>
  <c r="BL164" i="80" s="1"/>
  <c r="AF164" i="80" s="1"/>
  <c r="AV164" i="80" s="1"/>
  <c r="DH52" i="80"/>
  <c r="BL52" i="80" s="1"/>
  <c r="AF52" i="80" s="1"/>
  <c r="AV52" i="80" s="1"/>
  <c r="DH113" i="80"/>
  <c r="BL113" i="80" s="1"/>
  <c r="AF113" i="80" s="1"/>
  <c r="AV113" i="80" s="1"/>
  <c r="DH180" i="80"/>
  <c r="BL180" i="80" s="1"/>
  <c r="AF180" i="80" s="1"/>
  <c r="AV180" i="80" s="1"/>
  <c r="DH68" i="80"/>
  <c r="BL68" i="80" s="1"/>
  <c r="AF68" i="80" s="1"/>
  <c r="AV68" i="80" s="1"/>
  <c r="DH130" i="80"/>
  <c r="BL130" i="80" s="1"/>
  <c r="AF130" i="80" s="1"/>
  <c r="AV130" i="80" s="1"/>
  <c r="DH196" i="80"/>
  <c r="DH36" i="80"/>
  <c r="DH97" i="80"/>
  <c r="BL97" i="80" s="1"/>
  <c r="AF97" i="80" s="1"/>
  <c r="AV97" i="80" s="1"/>
  <c r="DH223" i="80"/>
  <c r="DH40" i="80"/>
  <c r="BL40" i="80" s="1"/>
  <c r="AF40" i="80" s="1"/>
  <c r="AV40" i="80" s="1"/>
  <c r="DH56" i="80"/>
  <c r="BL56" i="80" s="1"/>
  <c r="AF56" i="80" s="1"/>
  <c r="AV56" i="80" s="1"/>
  <c r="DH72" i="80"/>
  <c r="BL72" i="80" s="1"/>
  <c r="AF72" i="80" s="1"/>
  <c r="AV72" i="80" s="1"/>
  <c r="DH85" i="80"/>
  <c r="BL85" i="80" s="1"/>
  <c r="AF85" i="80" s="1"/>
  <c r="AV85" i="80" s="1"/>
  <c r="DH101" i="80"/>
  <c r="BL101" i="80" s="1"/>
  <c r="AF101" i="80" s="1"/>
  <c r="AV101" i="80" s="1"/>
  <c r="DH120" i="80"/>
  <c r="BL120" i="80" s="1"/>
  <c r="AF120" i="80" s="1"/>
  <c r="AV120" i="80" s="1"/>
  <c r="DH134" i="80"/>
  <c r="BL134" i="80" s="1"/>
  <c r="AF134" i="80" s="1"/>
  <c r="AV134" i="80" s="1"/>
  <c r="DH152" i="80"/>
  <c r="BL152" i="80" s="1"/>
  <c r="AF152" i="80" s="1"/>
  <c r="AV152" i="80" s="1"/>
  <c r="DH168" i="80"/>
  <c r="BL168" i="80" s="1"/>
  <c r="AF168" i="80" s="1"/>
  <c r="AV168" i="80" s="1"/>
  <c r="DH184" i="80"/>
  <c r="BL184" i="80" s="1"/>
  <c r="AF184" i="80" s="1"/>
  <c r="AV184" i="80" s="1"/>
  <c r="DH200" i="80"/>
  <c r="DH215" i="80"/>
  <c r="DH28" i="80"/>
  <c r="DH44" i="80"/>
  <c r="BL44" i="80" s="1"/>
  <c r="AF44" i="80" s="1"/>
  <c r="AV44" i="80" s="1"/>
  <c r="DH60" i="80"/>
  <c r="BL60" i="80" s="1"/>
  <c r="AF60" i="80" s="1"/>
  <c r="AV60" i="80" s="1"/>
  <c r="DH76" i="80"/>
  <c r="BL76" i="80" s="1"/>
  <c r="AF76" i="80" s="1"/>
  <c r="AV76" i="80" s="1"/>
  <c r="DH89" i="80"/>
  <c r="BL89" i="80" s="1"/>
  <c r="AF89" i="80" s="1"/>
  <c r="AV89" i="80" s="1"/>
  <c r="DH105" i="80"/>
  <c r="BL105" i="80" s="1"/>
  <c r="AF105" i="80" s="1"/>
  <c r="AV105" i="80" s="1"/>
  <c r="DH139" i="80"/>
  <c r="BL139" i="80" s="1"/>
  <c r="AF139" i="80" s="1"/>
  <c r="AV139" i="80" s="1"/>
  <c r="DH140" i="80"/>
  <c r="BL140" i="80" s="1"/>
  <c r="AF140" i="80" s="1"/>
  <c r="AV140" i="80" s="1"/>
  <c r="DH156" i="80"/>
  <c r="BL156" i="80" s="1"/>
  <c r="AF156" i="80" s="1"/>
  <c r="AV156" i="80" s="1"/>
  <c r="DH172" i="80"/>
  <c r="BL172" i="80" s="1"/>
  <c r="AF172" i="80" s="1"/>
  <c r="AV172" i="80" s="1"/>
  <c r="DH188" i="80"/>
  <c r="BL188" i="80" s="1"/>
  <c r="AF188" i="80" s="1"/>
  <c r="AV188" i="80" s="1"/>
  <c r="DH204" i="80"/>
  <c r="BL204" i="80" s="1"/>
  <c r="AF204" i="80" s="1"/>
  <c r="AV204" i="80" s="1"/>
  <c r="DH217" i="80"/>
  <c r="DH32" i="80"/>
  <c r="DH48" i="80"/>
  <c r="BL48" i="80" s="1"/>
  <c r="AF48" i="80" s="1"/>
  <c r="AV48" i="80" s="1"/>
  <c r="DH64" i="80"/>
  <c r="BL64" i="80" s="1"/>
  <c r="AF64" i="80" s="1"/>
  <c r="AV64" i="80" s="1"/>
  <c r="DH77" i="80"/>
  <c r="BL77" i="80" s="1"/>
  <c r="AF77" i="80" s="1"/>
  <c r="AV77" i="80" s="1"/>
  <c r="DH93" i="80"/>
  <c r="BL93" i="80" s="1"/>
  <c r="AF93" i="80" s="1"/>
  <c r="AV93" i="80" s="1"/>
  <c r="DH109" i="80"/>
  <c r="BL109" i="80" s="1"/>
  <c r="AF109" i="80" s="1"/>
  <c r="AV109" i="80" s="1"/>
  <c r="DH126" i="80"/>
  <c r="BL126" i="80" s="1"/>
  <c r="AF126" i="80" s="1"/>
  <c r="AV126" i="80" s="1"/>
  <c r="DH144" i="80"/>
  <c r="BL144" i="80" s="1"/>
  <c r="AF144" i="80" s="1"/>
  <c r="AV144" i="80" s="1"/>
  <c r="DH160" i="80"/>
  <c r="BL160" i="80" s="1"/>
  <c r="AF160" i="80" s="1"/>
  <c r="AV160" i="80" s="1"/>
  <c r="DH176" i="80"/>
  <c r="BL176" i="80" s="1"/>
  <c r="AF176" i="80" s="1"/>
  <c r="AV176" i="80" s="1"/>
  <c r="DH192" i="80"/>
  <c r="DH208" i="80"/>
  <c r="DH227" i="80"/>
  <c r="DH29" i="80"/>
  <c r="DH33" i="80"/>
  <c r="DH37" i="80"/>
  <c r="DH41" i="80"/>
  <c r="BL41" i="80" s="1"/>
  <c r="AF41" i="80" s="1"/>
  <c r="AV41" i="80" s="1"/>
  <c r="DH45" i="80"/>
  <c r="BL45" i="80" s="1"/>
  <c r="AF45" i="80" s="1"/>
  <c r="AV45" i="80" s="1"/>
  <c r="DH49" i="80"/>
  <c r="BL49" i="80" s="1"/>
  <c r="AF49" i="80" s="1"/>
  <c r="AV49" i="80" s="1"/>
  <c r="DH53" i="80"/>
  <c r="BL53" i="80" s="1"/>
  <c r="AF53" i="80" s="1"/>
  <c r="AV53" i="80" s="1"/>
  <c r="DH57" i="80"/>
  <c r="BL57" i="80" s="1"/>
  <c r="AF57" i="80" s="1"/>
  <c r="AV57" i="80" s="1"/>
  <c r="DH61" i="80"/>
  <c r="BL61" i="80" s="1"/>
  <c r="AF61" i="80" s="1"/>
  <c r="AV61" i="80" s="1"/>
  <c r="DH65" i="80"/>
  <c r="BL65" i="80" s="1"/>
  <c r="AF65" i="80" s="1"/>
  <c r="AV65" i="80" s="1"/>
  <c r="DH69" i="80"/>
  <c r="BL69" i="80" s="1"/>
  <c r="AF69" i="80" s="1"/>
  <c r="AV69" i="80" s="1"/>
  <c r="DH73" i="80"/>
  <c r="BL73" i="80" s="1"/>
  <c r="AF73" i="80" s="1"/>
  <c r="AV73" i="80" s="1"/>
  <c r="DH117" i="80"/>
  <c r="BL117" i="80" s="1"/>
  <c r="AF117" i="80" s="1"/>
  <c r="AV117" i="80" s="1"/>
  <c r="DH78" i="80"/>
  <c r="BL78" i="80" s="1"/>
  <c r="AF78" i="80" s="1"/>
  <c r="AV78" i="80" s="1"/>
  <c r="DH82" i="80"/>
  <c r="BL82" i="80" s="1"/>
  <c r="AF82" i="80" s="1"/>
  <c r="AV82" i="80" s="1"/>
  <c r="DH86" i="80"/>
  <c r="BL86" i="80" s="1"/>
  <c r="AF86" i="80" s="1"/>
  <c r="AV86" i="80" s="1"/>
  <c r="DH90" i="80"/>
  <c r="BL90" i="80" s="1"/>
  <c r="AF90" i="80" s="1"/>
  <c r="AV90" i="80" s="1"/>
  <c r="DH94" i="80"/>
  <c r="BL94" i="80" s="1"/>
  <c r="AF94" i="80" s="1"/>
  <c r="AV94" i="80" s="1"/>
  <c r="DH98" i="80"/>
  <c r="BL98" i="80" s="1"/>
  <c r="AF98" i="80" s="1"/>
  <c r="AV98" i="80" s="1"/>
  <c r="DH102" i="80"/>
  <c r="BL102" i="80" s="1"/>
  <c r="AF102" i="80" s="1"/>
  <c r="AV102" i="80" s="1"/>
  <c r="DH106" i="80"/>
  <c r="BL106" i="80" s="1"/>
  <c r="AF106" i="80" s="1"/>
  <c r="AV106" i="80" s="1"/>
  <c r="DH110" i="80"/>
  <c r="BL110" i="80" s="1"/>
  <c r="AF110" i="80" s="1"/>
  <c r="AV110" i="80" s="1"/>
  <c r="DH114" i="80"/>
  <c r="BL114" i="80" s="1"/>
  <c r="AF114" i="80" s="1"/>
  <c r="AV114" i="80" s="1"/>
  <c r="DH121" i="80"/>
  <c r="BL121" i="80" s="1"/>
  <c r="AF121" i="80" s="1"/>
  <c r="AV121" i="80" s="1"/>
  <c r="DH123" i="80"/>
  <c r="BL123" i="80" s="1"/>
  <c r="AF123" i="80" s="1"/>
  <c r="AV123" i="80" s="1"/>
  <c r="DH127" i="80"/>
  <c r="BL127" i="80" s="1"/>
  <c r="AF127" i="80" s="1"/>
  <c r="AV127" i="80" s="1"/>
  <c r="DH131" i="80"/>
  <c r="BL131" i="80" s="1"/>
  <c r="AF131" i="80" s="1"/>
  <c r="AV131" i="80" s="1"/>
  <c r="DH135" i="80"/>
  <c r="BL135" i="80" s="1"/>
  <c r="AF135" i="80" s="1"/>
  <c r="AV135" i="80" s="1"/>
  <c r="DH141" i="80"/>
  <c r="BL141" i="80" s="1"/>
  <c r="AF141" i="80" s="1"/>
  <c r="AV141" i="80" s="1"/>
  <c r="DH145" i="80"/>
  <c r="BL145" i="80" s="1"/>
  <c r="AF145" i="80" s="1"/>
  <c r="AV145" i="80" s="1"/>
  <c r="DH149" i="80"/>
  <c r="BL149" i="80" s="1"/>
  <c r="AF149" i="80" s="1"/>
  <c r="AV149" i="80" s="1"/>
  <c r="DH153" i="80"/>
  <c r="BL153" i="80" s="1"/>
  <c r="AF153" i="80" s="1"/>
  <c r="AV153" i="80" s="1"/>
  <c r="DH157" i="80"/>
  <c r="BL157" i="80" s="1"/>
  <c r="AF157" i="80" s="1"/>
  <c r="AV157" i="80" s="1"/>
  <c r="DH161" i="80"/>
  <c r="BL161" i="80" s="1"/>
  <c r="AF161" i="80" s="1"/>
  <c r="AV161" i="80" s="1"/>
  <c r="DH165" i="80"/>
  <c r="BL165" i="80" s="1"/>
  <c r="AF165" i="80" s="1"/>
  <c r="AV165" i="80" s="1"/>
  <c r="DH169" i="80"/>
  <c r="BL169" i="80" s="1"/>
  <c r="AF169" i="80" s="1"/>
  <c r="AV169" i="80" s="1"/>
  <c r="DH173" i="80"/>
  <c r="BL173" i="80" s="1"/>
  <c r="AF173" i="80" s="1"/>
  <c r="AV173" i="80" s="1"/>
  <c r="DH177" i="80"/>
  <c r="BL177" i="80" s="1"/>
  <c r="AF177" i="80" s="1"/>
  <c r="AV177" i="80" s="1"/>
  <c r="DH181" i="80"/>
  <c r="BL181" i="80" s="1"/>
  <c r="AF181" i="80" s="1"/>
  <c r="AV181" i="80" s="1"/>
  <c r="DH185" i="80"/>
  <c r="BL185" i="80" s="1"/>
  <c r="AF185" i="80" s="1"/>
  <c r="AV185" i="80" s="1"/>
  <c r="DH189" i="80"/>
  <c r="BL189" i="80" s="1"/>
  <c r="AF189" i="80" s="1"/>
  <c r="AV189" i="80" s="1"/>
  <c r="DH193" i="80"/>
  <c r="DH197" i="80"/>
  <c r="DH201" i="80"/>
  <c r="BL201" i="80" s="1"/>
  <c r="AF201" i="80" s="1"/>
  <c r="AV201" i="80" s="1"/>
  <c r="DH205" i="80"/>
  <c r="BL205" i="80" s="1"/>
  <c r="AF205" i="80" s="1"/>
  <c r="AV205" i="80" s="1"/>
  <c r="DH209" i="80"/>
  <c r="DH213" i="80"/>
  <c r="DH216" i="80"/>
  <c r="DH221" i="80"/>
  <c r="DH224" i="80"/>
  <c r="DH30" i="80"/>
  <c r="DH34" i="80"/>
  <c r="DH38" i="80"/>
  <c r="DH42" i="80"/>
  <c r="BL42" i="80" s="1"/>
  <c r="AF42" i="80" s="1"/>
  <c r="AV42" i="80" s="1"/>
  <c r="DH46" i="80"/>
  <c r="BL46" i="80" s="1"/>
  <c r="AF46" i="80" s="1"/>
  <c r="AV46" i="80" s="1"/>
  <c r="DH50" i="80"/>
  <c r="BL50" i="80" s="1"/>
  <c r="AF50" i="80" s="1"/>
  <c r="AV50" i="80" s="1"/>
  <c r="DH54" i="80"/>
  <c r="BL54" i="80" s="1"/>
  <c r="AF54" i="80" s="1"/>
  <c r="AV54" i="80" s="1"/>
  <c r="DH58" i="80"/>
  <c r="BL58" i="80" s="1"/>
  <c r="AF58" i="80" s="1"/>
  <c r="AV58" i="80" s="1"/>
  <c r="DH62" i="80"/>
  <c r="BL62" i="80" s="1"/>
  <c r="AF62" i="80" s="1"/>
  <c r="AV62" i="80" s="1"/>
  <c r="DH66" i="80"/>
  <c r="BL66" i="80" s="1"/>
  <c r="AF66" i="80" s="1"/>
  <c r="AV66" i="80" s="1"/>
  <c r="DH70" i="80"/>
  <c r="BL70" i="80" s="1"/>
  <c r="AF70" i="80" s="1"/>
  <c r="AV70" i="80" s="1"/>
  <c r="DH74" i="80"/>
  <c r="BL74" i="80" s="1"/>
  <c r="AF74" i="80" s="1"/>
  <c r="AV74" i="80" s="1"/>
  <c r="DH118" i="80"/>
  <c r="BL118" i="80" s="1"/>
  <c r="AF118" i="80" s="1"/>
  <c r="AV118" i="80" s="1"/>
  <c r="DH79" i="80"/>
  <c r="BL79" i="80" s="1"/>
  <c r="AF79" i="80" s="1"/>
  <c r="AV79" i="80" s="1"/>
  <c r="DH83" i="80"/>
  <c r="BL83" i="80" s="1"/>
  <c r="AF83" i="80" s="1"/>
  <c r="AV83" i="80" s="1"/>
  <c r="DH87" i="80"/>
  <c r="BL87" i="80" s="1"/>
  <c r="AF87" i="80" s="1"/>
  <c r="AV87" i="80" s="1"/>
  <c r="DH91" i="80"/>
  <c r="BL91" i="80" s="1"/>
  <c r="AF91" i="80" s="1"/>
  <c r="AV91" i="80" s="1"/>
  <c r="DH95" i="80"/>
  <c r="BL95" i="80" s="1"/>
  <c r="AF95" i="80" s="1"/>
  <c r="AV95" i="80" s="1"/>
  <c r="DH99" i="80"/>
  <c r="BL99" i="80" s="1"/>
  <c r="AF99" i="80" s="1"/>
  <c r="AV99" i="80" s="1"/>
  <c r="DH103" i="80"/>
  <c r="BL103" i="80" s="1"/>
  <c r="AF103" i="80" s="1"/>
  <c r="AV103" i="80" s="1"/>
  <c r="DH107" i="80"/>
  <c r="BL107" i="80" s="1"/>
  <c r="AF107" i="80" s="1"/>
  <c r="AV107" i="80" s="1"/>
  <c r="DH111" i="80"/>
  <c r="BL111" i="80" s="1"/>
  <c r="AF111" i="80" s="1"/>
  <c r="AV111" i="80" s="1"/>
  <c r="DH115" i="80"/>
  <c r="BL115" i="80" s="1"/>
  <c r="AF115" i="80" s="1"/>
  <c r="AV115" i="80" s="1"/>
  <c r="DH122" i="80"/>
  <c r="BL122" i="80" s="1"/>
  <c r="AF122" i="80" s="1"/>
  <c r="AV122" i="80" s="1"/>
  <c r="DH124" i="80"/>
  <c r="BL124" i="80" s="1"/>
  <c r="AF124" i="80" s="1"/>
  <c r="AV124" i="80" s="1"/>
  <c r="DH128" i="80"/>
  <c r="BL128" i="80" s="1"/>
  <c r="AF128" i="80" s="1"/>
  <c r="AV128" i="80" s="1"/>
  <c r="DH132" i="80"/>
  <c r="BL132" i="80" s="1"/>
  <c r="AF132" i="80" s="1"/>
  <c r="AV132" i="80" s="1"/>
  <c r="DH136" i="80"/>
  <c r="BL136" i="80" s="1"/>
  <c r="AF136" i="80" s="1"/>
  <c r="AV136" i="80" s="1"/>
  <c r="DH142" i="80"/>
  <c r="BL142" i="80" s="1"/>
  <c r="AF142" i="80" s="1"/>
  <c r="AV142" i="80" s="1"/>
  <c r="DH146" i="80"/>
  <c r="BL146" i="80" s="1"/>
  <c r="AF146" i="80" s="1"/>
  <c r="AV146" i="80" s="1"/>
  <c r="DH150" i="80"/>
  <c r="BL150" i="80" s="1"/>
  <c r="AF150" i="80" s="1"/>
  <c r="AV150" i="80" s="1"/>
  <c r="DH154" i="80"/>
  <c r="BL154" i="80" s="1"/>
  <c r="AF154" i="80" s="1"/>
  <c r="AV154" i="80" s="1"/>
  <c r="DH158" i="80"/>
  <c r="BL158" i="80" s="1"/>
  <c r="AF158" i="80" s="1"/>
  <c r="AV158" i="80" s="1"/>
  <c r="DH162" i="80"/>
  <c r="BL162" i="80" s="1"/>
  <c r="AF162" i="80" s="1"/>
  <c r="AV162" i="80" s="1"/>
  <c r="DH166" i="80"/>
  <c r="BL166" i="80" s="1"/>
  <c r="AF166" i="80" s="1"/>
  <c r="AV166" i="80" s="1"/>
  <c r="DH170" i="80"/>
  <c r="BL170" i="80" s="1"/>
  <c r="AF170" i="80" s="1"/>
  <c r="AV170" i="80" s="1"/>
  <c r="DH174" i="80"/>
  <c r="BL174" i="80" s="1"/>
  <c r="AF174" i="80" s="1"/>
  <c r="AV174" i="80" s="1"/>
  <c r="DH178" i="80"/>
  <c r="BL178" i="80" s="1"/>
  <c r="AF178" i="80" s="1"/>
  <c r="AV178" i="80" s="1"/>
  <c r="DH182" i="80"/>
  <c r="BL182" i="80" s="1"/>
  <c r="AF182" i="80" s="1"/>
  <c r="AV182" i="80" s="1"/>
  <c r="DH186" i="80"/>
  <c r="BL186" i="80" s="1"/>
  <c r="AF186" i="80" s="1"/>
  <c r="AV186" i="80" s="1"/>
  <c r="DH190" i="80"/>
  <c r="BL190" i="80" s="1"/>
  <c r="AF190" i="80" s="1"/>
  <c r="AV190" i="80" s="1"/>
  <c r="DH194" i="80"/>
  <c r="DH198" i="80"/>
  <c r="BL198" i="80" s="1"/>
  <c r="AF198" i="80" s="1"/>
  <c r="AV198" i="80" s="1"/>
  <c r="DH202" i="80"/>
  <c r="BL202" i="80" s="1"/>
  <c r="AF202" i="80" s="1"/>
  <c r="AV202" i="80" s="1"/>
  <c r="DH206" i="80"/>
  <c r="BL206" i="80" s="1"/>
  <c r="AF206" i="80" s="1"/>
  <c r="AV206" i="80" s="1"/>
  <c r="DH210" i="80"/>
  <c r="DH214" i="80"/>
  <c r="DH220" i="80"/>
  <c r="DH218" i="80"/>
  <c r="DH226" i="80"/>
  <c r="DH27" i="80"/>
  <c r="DH31" i="80"/>
  <c r="DH35" i="80"/>
  <c r="DH39" i="80"/>
  <c r="DH43" i="80"/>
  <c r="DH47" i="80"/>
  <c r="DH51" i="80"/>
  <c r="BL51" i="80" s="1"/>
  <c r="AF51" i="80" s="1"/>
  <c r="AV51" i="80" s="1"/>
  <c r="DH55" i="80"/>
  <c r="BL55" i="80" s="1"/>
  <c r="AF55" i="80" s="1"/>
  <c r="AV55" i="80" s="1"/>
  <c r="DH59" i="80"/>
  <c r="BL59" i="80" s="1"/>
  <c r="AF59" i="80" s="1"/>
  <c r="AV59" i="80" s="1"/>
  <c r="DH63" i="80"/>
  <c r="BL63" i="80" s="1"/>
  <c r="AF63" i="80" s="1"/>
  <c r="AV63" i="80" s="1"/>
  <c r="DH67" i="80"/>
  <c r="BL67" i="80" s="1"/>
  <c r="AF67" i="80" s="1"/>
  <c r="AV67" i="80" s="1"/>
  <c r="DH71" i="80"/>
  <c r="BL71" i="80" s="1"/>
  <c r="AF71" i="80" s="1"/>
  <c r="AV71" i="80" s="1"/>
  <c r="DH75" i="80"/>
  <c r="BL75" i="80" s="1"/>
  <c r="AF75" i="80" s="1"/>
  <c r="AV75" i="80" s="1"/>
  <c r="DH119" i="80"/>
  <c r="BL119" i="80" s="1"/>
  <c r="AF119" i="80" s="1"/>
  <c r="AV119" i="80" s="1"/>
  <c r="DH80" i="80"/>
  <c r="BL80" i="80" s="1"/>
  <c r="AF80" i="80" s="1"/>
  <c r="AV80" i="80" s="1"/>
  <c r="DH84" i="80"/>
  <c r="BL84" i="80" s="1"/>
  <c r="AF84" i="80" s="1"/>
  <c r="AV84" i="80" s="1"/>
  <c r="DH88" i="80"/>
  <c r="BL88" i="80" s="1"/>
  <c r="AF88" i="80" s="1"/>
  <c r="AV88" i="80" s="1"/>
  <c r="DH92" i="80"/>
  <c r="BL92" i="80" s="1"/>
  <c r="AF92" i="80" s="1"/>
  <c r="AV92" i="80" s="1"/>
  <c r="DH96" i="80"/>
  <c r="BL96" i="80" s="1"/>
  <c r="AF96" i="80" s="1"/>
  <c r="AV96" i="80" s="1"/>
  <c r="DH100" i="80"/>
  <c r="BL100" i="80" s="1"/>
  <c r="AF100" i="80" s="1"/>
  <c r="AV100" i="80" s="1"/>
  <c r="DH104" i="80"/>
  <c r="BL104" i="80" s="1"/>
  <c r="AF104" i="80" s="1"/>
  <c r="AV104" i="80" s="1"/>
  <c r="DH108" i="80"/>
  <c r="BL108" i="80" s="1"/>
  <c r="AF108" i="80" s="1"/>
  <c r="AV108" i="80" s="1"/>
  <c r="DH112" i="80"/>
  <c r="BL112" i="80" s="1"/>
  <c r="AF112" i="80" s="1"/>
  <c r="AV112" i="80" s="1"/>
  <c r="DH116" i="80"/>
  <c r="BL116" i="80" s="1"/>
  <c r="AF116" i="80" s="1"/>
  <c r="AV116" i="80" s="1"/>
  <c r="DH138" i="80"/>
  <c r="BL138" i="80" s="1"/>
  <c r="AF138" i="80" s="1"/>
  <c r="AV138" i="80" s="1"/>
  <c r="DH125" i="80"/>
  <c r="BL125" i="80" s="1"/>
  <c r="AF125" i="80" s="1"/>
  <c r="AV125" i="80" s="1"/>
  <c r="DH129" i="80"/>
  <c r="BL129" i="80" s="1"/>
  <c r="AF129" i="80" s="1"/>
  <c r="AV129" i="80" s="1"/>
  <c r="DH133" i="80"/>
  <c r="BL133" i="80" s="1"/>
  <c r="AF133" i="80" s="1"/>
  <c r="AV133" i="80" s="1"/>
  <c r="DH137" i="80"/>
  <c r="BL137" i="80" s="1"/>
  <c r="AF137" i="80" s="1"/>
  <c r="AV137" i="80" s="1"/>
  <c r="DH143" i="80"/>
  <c r="BL143" i="80" s="1"/>
  <c r="AF143" i="80" s="1"/>
  <c r="AV143" i="80" s="1"/>
  <c r="DH147" i="80"/>
  <c r="BL147" i="80" s="1"/>
  <c r="AF147" i="80" s="1"/>
  <c r="AV147" i="80" s="1"/>
  <c r="DH151" i="80"/>
  <c r="BL151" i="80" s="1"/>
  <c r="AF151" i="80" s="1"/>
  <c r="AV151" i="80" s="1"/>
  <c r="DH155" i="80"/>
  <c r="BL155" i="80" s="1"/>
  <c r="AF155" i="80" s="1"/>
  <c r="AV155" i="80" s="1"/>
  <c r="DH159" i="80"/>
  <c r="BL159" i="80" s="1"/>
  <c r="AF159" i="80" s="1"/>
  <c r="AV159" i="80" s="1"/>
  <c r="DH163" i="80"/>
  <c r="BL163" i="80" s="1"/>
  <c r="AF163" i="80" s="1"/>
  <c r="AV163" i="80" s="1"/>
  <c r="DH167" i="80"/>
  <c r="BL167" i="80" s="1"/>
  <c r="AF167" i="80" s="1"/>
  <c r="AV167" i="80" s="1"/>
  <c r="DH171" i="80"/>
  <c r="BL171" i="80" s="1"/>
  <c r="AF171" i="80" s="1"/>
  <c r="AV171" i="80" s="1"/>
  <c r="DH175" i="80"/>
  <c r="BL175" i="80" s="1"/>
  <c r="AF175" i="80" s="1"/>
  <c r="AV175" i="80" s="1"/>
  <c r="DH179" i="80"/>
  <c r="BL179" i="80" s="1"/>
  <c r="AF179" i="80" s="1"/>
  <c r="AV179" i="80" s="1"/>
  <c r="DH183" i="80"/>
  <c r="BL183" i="80" s="1"/>
  <c r="AF183" i="80" s="1"/>
  <c r="AV183" i="80" s="1"/>
  <c r="DH187" i="80"/>
  <c r="BL187" i="80" s="1"/>
  <c r="AF187" i="80" s="1"/>
  <c r="AV187" i="80" s="1"/>
  <c r="DH191" i="80"/>
  <c r="DH195" i="80"/>
  <c r="BL195" i="80" s="1"/>
  <c r="AF195" i="80" s="1"/>
  <c r="AV195" i="80" s="1"/>
  <c r="DH199" i="80"/>
  <c r="BL199" i="80" s="1"/>
  <c r="AF199" i="80" s="1"/>
  <c r="AV199" i="80" s="1"/>
  <c r="DH203" i="80"/>
  <c r="BL203" i="80" s="1"/>
  <c r="AF203" i="80" s="1"/>
  <c r="AV203" i="80" s="1"/>
  <c r="DH207" i="80"/>
  <c r="DH211" i="80"/>
  <c r="DH219" i="80"/>
  <c r="DH222" i="80"/>
  <c r="DH225" i="80"/>
  <c r="DX227" i="79"/>
  <c r="DX175" i="79"/>
  <c r="DX46" i="79"/>
  <c r="DX129" i="79"/>
  <c r="DX67" i="79"/>
  <c r="DX223" i="79"/>
  <c r="DX119" i="79"/>
  <c r="DX176" i="79"/>
  <c r="DX43" i="79"/>
  <c r="DX111" i="79"/>
  <c r="DX193" i="79"/>
  <c r="DX75" i="79"/>
  <c r="DX145" i="79"/>
  <c r="DX210" i="79"/>
  <c r="DX51" i="79"/>
  <c r="DX55" i="79"/>
  <c r="DX72" i="79"/>
  <c r="DX79" i="79"/>
  <c r="DX99" i="79"/>
  <c r="DX115" i="79"/>
  <c r="DX133" i="79"/>
  <c r="DX151" i="79"/>
  <c r="DX158" i="79"/>
  <c r="DX184" i="79"/>
  <c r="DX204" i="79"/>
  <c r="DX214" i="79"/>
  <c r="DX32" i="79"/>
  <c r="DX30" i="79"/>
  <c r="DX59" i="79"/>
  <c r="DX73" i="79"/>
  <c r="DX85" i="79"/>
  <c r="DX103" i="79"/>
  <c r="DX122" i="79"/>
  <c r="DX137" i="79"/>
  <c r="DX163" i="79"/>
  <c r="DX166" i="79"/>
  <c r="DX190" i="79"/>
  <c r="DX201" i="79"/>
  <c r="DX218" i="79"/>
  <c r="DX29" i="79"/>
  <c r="DX35" i="79"/>
  <c r="DX63" i="79"/>
  <c r="DX90" i="79"/>
  <c r="DX93" i="79"/>
  <c r="DX107" i="79"/>
  <c r="DX125" i="79"/>
  <c r="DX141" i="79"/>
  <c r="DX156" i="79"/>
  <c r="DX181" i="79"/>
  <c r="DX187" i="79"/>
  <c r="DX206" i="79"/>
  <c r="DX220" i="79"/>
  <c r="DX36" i="79"/>
  <c r="DX33" i="79"/>
  <c r="DX45" i="79"/>
  <c r="DX53" i="79"/>
  <c r="DX34" i="79"/>
  <c r="DX39" i="79"/>
  <c r="DX48" i="79"/>
  <c r="DX56" i="79"/>
  <c r="DX60" i="79"/>
  <c r="DX64" i="79"/>
  <c r="DX68" i="79"/>
  <c r="DX74" i="79"/>
  <c r="DX82" i="79"/>
  <c r="DX92" i="79"/>
  <c r="DX76" i="79"/>
  <c r="DX80" i="79"/>
  <c r="DX87" i="79"/>
  <c r="DX95" i="79"/>
  <c r="DX121" i="79"/>
  <c r="DX100" i="79"/>
  <c r="DX104" i="79"/>
  <c r="DX108" i="79"/>
  <c r="DX112" i="79"/>
  <c r="DX116" i="79"/>
  <c r="DX124" i="79"/>
  <c r="DX126" i="79"/>
  <c r="DX130" i="79"/>
  <c r="DX134" i="79"/>
  <c r="DX138" i="79"/>
  <c r="DX142" i="79"/>
  <c r="DX146" i="79"/>
  <c r="DX152" i="79"/>
  <c r="DX155" i="79"/>
  <c r="DX157" i="79"/>
  <c r="DX168" i="79"/>
  <c r="DX160" i="79"/>
  <c r="DX170" i="79"/>
  <c r="DX171" i="79"/>
  <c r="DX178" i="79"/>
  <c r="DX188" i="79"/>
  <c r="DX186" i="79"/>
  <c r="DX194" i="79"/>
  <c r="DX203" i="79"/>
  <c r="DX197" i="79"/>
  <c r="DX205" i="79"/>
  <c r="DX207" i="79"/>
  <c r="DX211" i="79"/>
  <c r="DX215" i="79"/>
  <c r="DX221" i="79"/>
  <c r="DX224" i="79"/>
  <c r="DX40" i="79"/>
  <c r="DX37" i="79"/>
  <c r="DX47" i="79"/>
  <c r="DX31" i="79"/>
  <c r="DX38" i="79"/>
  <c r="DX42" i="79"/>
  <c r="DX50" i="79"/>
  <c r="DX57" i="79"/>
  <c r="DX61" i="79"/>
  <c r="DX65" i="79"/>
  <c r="DX69" i="79"/>
  <c r="DX86" i="79"/>
  <c r="DX84" i="79"/>
  <c r="DX94" i="79"/>
  <c r="DX77" i="79"/>
  <c r="DX81" i="79"/>
  <c r="DX89" i="79"/>
  <c r="DX97" i="79"/>
  <c r="DX123" i="79"/>
  <c r="DX101" i="79"/>
  <c r="DX105" i="79"/>
  <c r="DX109" i="79"/>
  <c r="DX113" i="79"/>
  <c r="DX118" i="79"/>
  <c r="DX147" i="79"/>
  <c r="DX127" i="79"/>
  <c r="DX131" i="79"/>
  <c r="DX135" i="79"/>
  <c r="DX139" i="79"/>
  <c r="DX143" i="79"/>
  <c r="DX148" i="79"/>
  <c r="DX153" i="79"/>
  <c r="DX161" i="79"/>
  <c r="DX165" i="79"/>
  <c r="DX173" i="79"/>
  <c r="DX162" i="79"/>
  <c r="DX177" i="79"/>
  <c r="DX172" i="79"/>
  <c r="DX180" i="79"/>
  <c r="DX192" i="79"/>
  <c r="DX195" i="79"/>
  <c r="DX189" i="79"/>
  <c r="DX196" i="79"/>
  <c r="DX198" i="79"/>
  <c r="DX202" i="79"/>
  <c r="DX208" i="79"/>
  <c r="DX212" i="79"/>
  <c r="DX216" i="79"/>
  <c r="DX222" i="79"/>
  <c r="DX226" i="79"/>
  <c r="DX27" i="79"/>
  <c r="DX41" i="79"/>
  <c r="DX49" i="79"/>
  <c r="DX28" i="79"/>
  <c r="DX54" i="79"/>
  <c r="DX44" i="79"/>
  <c r="DX52" i="79"/>
  <c r="DX58" i="79"/>
  <c r="DX62" i="79"/>
  <c r="DX66" i="79"/>
  <c r="DX70" i="79"/>
  <c r="DX71" i="79"/>
  <c r="DX88" i="79"/>
  <c r="DX96" i="79"/>
  <c r="DX78" i="79"/>
  <c r="DX83" i="79"/>
  <c r="DX91" i="79"/>
  <c r="DX117" i="79"/>
  <c r="DX98" i="79"/>
  <c r="DX102" i="79"/>
  <c r="DX106" i="79"/>
  <c r="DX110" i="79"/>
  <c r="DX114" i="79"/>
  <c r="DX120" i="79"/>
  <c r="DX149" i="79"/>
  <c r="DX128" i="79"/>
  <c r="DX132" i="79"/>
  <c r="DX136" i="79"/>
  <c r="DX140" i="79"/>
  <c r="DX144" i="79"/>
  <c r="DX150" i="79"/>
  <c r="DX154" i="79"/>
  <c r="DX159" i="79"/>
  <c r="DX169" i="79"/>
  <c r="DX167" i="79"/>
  <c r="DX164" i="79"/>
  <c r="DX179" i="79"/>
  <c r="DX174" i="79"/>
  <c r="DX183" i="79"/>
  <c r="DX185" i="79"/>
  <c r="DX182" i="79"/>
  <c r="DX191" i="79"/>
  <c r="DX200" i="79"/>
  <c r="DX199" i="79"/>
  <c r="DX225" i="79"/>
  <c r="DX209" i="79"/>
  <c r="DX213" i="79"/>
  <c r="DX217" i="79"/>
  <c r="DX219" i="79"/>
  <c r="BL200" i="80"/>
  <c r="AF200" i="80" s="1"/>
  <c r="AV200" i="80" s="1"/>
  <c r="BL39" i="80"/>
  <c r="AF39" i="80" s="1"/>
  <c r="AV39" i="80" s="1"/>
  <c r="BL43" i="80"/>
  <c r="AF43" i="80" s="1"/>
  <c r="AV43" i="80" s="1"/>
  <c r="BL47" i="80"/>
  <c r="AF47" i="80" s="1"/>
  <c r="AV47" i="80" s="1"/>
  <c r="DY217" i="80"/>
  <c r="DY183" i="80"/>
  <c r="DY31" i="80"/>
  <c r="DY47" i="80"/>
  <c r="DY63" i="80"/>
  <c r="DY76" i="80"/>
  <c r="DY92" i="80"/>
  <c r="DY108" i="80"/>
  <c r="DY126" i="80"/>
  <c r="DY143" i="80"/>
  <c r="DY159" i="80"/>
  <c r="DY175" i="80"/>
  <c r="DY191" i="80"/>
  <c r="DY207" i="80"/>
  <c r="DY222" i="80"/>
  <c r="DY55" i="80"/>
  <c r="DY84" i="80"/>
  <c r="DY116" i="80"/>
  <c r="DY151" i="80"/>
  <c r="DY199" i="80"/>
  <c r="DY35" i="80"/>
  <c r="DY51" i="80"/>
  <c r="DY67" i="80"/>
  <c r="DY80" i="80"/>
  <c r="DY96" i="80"/>
  <c r="DY112" i="80"/>
  <c r="DY130" i="80"/>
  <c r="DY147" i="80"/>
  <c r="DY163" i="80"/>
  <c r="DY179" i="80"/>
  <c r="DY195" i="80"/>
  <c r="DY211" i="80"/>
  <c r="DY227" i="80"/>
  <c r="DY39" i="80"/>
  <c r="DY71" i="80"/>
  <c r="DY100" i="80"/>
  <c r="DY134" i="80"/>
  <c r="DY167" i="80"/>
  <c r="DY219" i="80"/>
  <c r="DY27" i="80"/>
  <c r="DY43" i="80"/>
  <c r="DY59" i="80"/>
  <c r="DY75" i="80"/>
  <c r="DY88" i="80"/>
  <c r="DY104" i="80"/>
  <c r="DY138" i="80"/>
  <c r="DY139" i="80"/>
  <c r="DY155" i="80"/>
  <c r="DY171" i="80"/>
  <c r="DY187" i="80"/>
  <c r="DY203" i="80"/>
  <c r="CP229" i="80"/>
  <c r="BL197" i="80"/>
  <c r="AF197" i="80" s="1"/>
  <c r="AV197" i="80" s="1"/>
  <c r="BL194" i="80"/>
  <c r="AF194" i="80" s="1"/>
  <c r="AV194" i="80" s="1"/>
  <c r="BL196" i="80"/>
  <c r="AF196" i="80" s="1"/>
  <c r="AV196" i="80" s="1"/>
  <c r="BL193" i="80"/>
  <c r="AF193" i="80" s="1"/>
  <c r="AV193" i="80" s="1"/>
  <c r="CP228" i="80"/>
  <c r="CI229" i="80"/>
  <c r="DY226" i="80"/>
  <c r="DI222" i="79"/>
  <c r="DH212" i="79"/>
  <c r="DH84" i="79"/>
  <c r="DH148" i="79"/>
  <c r="DY28" i="80"/>
  <c r="DY32" i="80"/>
  <c r="DY36" i="80"/>
  <c r="DY40" i="80"/>
  <c r="DY44" i="80"/>
  <c r="DY48" i="80"/>
  <c r="DY52" i="80"/>
  <c r="DY56" i="80"/>
  <c r="DY60" i="80"/>
  <c r="DY64" i="80"/>
  <c r="DY68" i="80"/>
  <c r="DY72" i="80"/>
  <c r="DY117" i="80"/>
  <c r="DY77" i="80"/>
  <c r="DY81" i="80"/>
  <c r="DY85" i="80"/>
  <c r="DY89" i="80"/>
  <c r="DY93" i="80"/>
  <c r="DY97" i="80"/>
  <c r="DY101" i="80"/>
  <c r="DY105" i="80"/>
  <c r="DY109" i="80"/>
  <c r="DY113" i="80"/>
  <c r="DY120" i="80"/>
  <c r="DY123" i="80"/>
  <c r="DY127" i="80"/>
  <c r="DY131" i="80"/>
  <c r="DY135" i="80"/>
  <c r="DY140" i="80"/>
  <c r="DY144" i="80"/>
  <c r="DY148" i="80"/>
  <c r="DY152" i="80"/>
  <c r="DY156" i="80"/>
  <c r="DY160" i="80"/>
  <c r="DY164" i="80"/>
  <c r="DY168" i="80"/>
  <c r="DY172" i="80"/>
  <c r="DY176" i="80"/>
  <c r="DY180" i="80"/>
  <c r="DY184" i="80"/>
  <c r="DY188" i="80"/>
  <c r="DY192" i="80"/>
  <c r="DY196" i="80"/>
  <c r="DY200" i="80"/>
  <c r="DY204" i="80"/>
  <c r="DY208" i="80"/>
  <c r="DY212" i="80"/>
  <c r="DY215" i="80"/>
  <c r="DY221" i="80"/>
  <c r="DY223" i="80"/>
  <c r="DY29" i="80"/>
  <c r="DY33" i="80"/>
  <c r="DY37" i="80"/>
  <c r="DY41" i="80"/>
  <c r="DY45" i="80"/>
  <c r="DY49" i="80"/>
  <c r="DY53" i="80"/>
  <c r="DY57" i="80"/>
  <c r="DY61" i="80"/>
  <c r="DY65" i="80"/>
  <c r="DY69" i="80"/>
  <c r="DY73" i="80"/>
  <c r="DY118" i="80"/>
  <c r="DY78" i="80"/>
  <c r="DY82" i="80"/>
  <c r="DY86" i="80"/>
  <c r="DY90" i="80"/>
  <c r="DY94" i="80"/>
  <c r="DY98" i="80"/>
  <c r="DY102" i="80"/>
  <c r="DY106" i="80"/>
  <c r="DY110" i="80"/>
  <c r="DY114" i="80"/>
  <c r="DY121" i="80"/>
  <c r="DY124" i="80"/>
  <c r="DY128" i="80"/>
  <c r="DY132" i="80"/>
  <c r="DY136" i="80"/>
  <c r="DY141" i="80"/>
  <c r="DY145" i="80"/>
  <c r="DY149" i="80"/>
  <c r="DY153" i="80"/>
  <c r="DY157" i="80"/>
  <c r="DY161" i="80"/>
  <c r="DY165" i="80"/>
  <c r="DY169" i="80"/>
  <c r="DY173" i="80"/>
  <c r="DY177" i="80"/>
  <c r="DY181" i="80"/>
  <c r="DY185" i="80"/>
  <c r="DY189" i="80"/>
  <c r="DY193" i="80"/>
  <c r="DY197" i="80"/>
  <c r="DY201" i="80"/>
  <c r="DY205" i="80"/>
  <c r="DY209" i="80"/>
  <c r="DY213" i="80"/>
  <c r="DY216" i="80"/>
  <c r="DY218" i="80"/>
  <c r="DY224" i="80"/>
  <c r="DY30" i="80"/>
  <c r="DY34" i="80"/>
  <c r="DY38" i="80"/>
  <c r="DY42" i="80"/>
  <c r="DY46" i="80"/>
  <c r="DY50" i="80"/>
  <c r="DY54" i="80"/>
  <c r="DY58" i="80"/>
  <c r="DY62" i="80"/>
  <c r="DY66" i="80"/>
  <c r="DY70" i="80"/>
  <c r="DY74" i="80"/>
  <c r="DY119" i="80"/>
  <c r="DY79" i="80"/>
  <c r="DY83" i="80"/>
  <c r="DY87" i="80"/>
  <c r="DY91" i="80"/>
  <c r="DY95" i="80"/>
  <c r="DY99" i="80"/>
  <c r="DY103" i="80"/>
  <c r="DY107" i="80"/>
  <c r="DY111" i="80"/>
  <c r="DY115" i="80"/>
  <c r="DY122" i="80"/>
  <c r="DY125" i="80"/>
  <c r="DY129" i="80"/>
  <c r="DY133" i="80"/>
  <c r="DY137" i="80"/>
  <c r="DY142" i="80"/>
  <c r="DY146" i="80"/>
  <c r="DY150" i="80"/>
  <c r="DY154" i="80"/>
  <c r="DY158" i="80"/>
  <c r="DY162" i="80"/>
  <c r="DY166" i="80"/>
  <c r="DY170" i="80"/>
  <c r="DY174" i="80"/>
  <c r="DY178" i="80"/>
  <c r="DY182" i="80"/>
  <c r="DY186" i="80"/>
  <c r="DY190" i="80"/>
  <c r="DY194" i="80"/>
  <c r="DY198" i="80"/>
  <c r="DY202" i="80"/>
  <c r="DY206" i="80"/>
  <c r="DY210" i="80"/>
  <c r="DY214" i="80"/>
  <c r="DY220" i="80"/>
  <c r="DY225" i="80"/>
  <c r="CM229" i="80"/>
  <c r="DI143" i="79"/>
  <c r="DI80" i="79"/>
  <c r="DI174" i="79"/>
  <c r="DI56" i="79"/>
  <c r="DI117" i="79"/>
  <c r="DI195" i="79"/>
  <c r="DI77" i="79"/>
  <c r="DI94" i="79"/>
  <c r="DI162" i="79"/>
  <c r="DI223" i="79"/>
  <c r="DI40" i="79"/>
  <c r="DI111" i="79"/>
  <c r="DI211" i="79"/>
  <c r="DI29" i="79"/>
  <c r="DI36" i="79"/>
  <c r="DI52" i="79"/>
  <c r="DI68" i="79"/>
  <c r="DI86" i="79"/>
  <c r="DI107" i="79"/>
  <c r="DI126" i="79"/>
  <c r="DI139" i="79"/>
  <c r="DI154" i="79"/>
  <c r="DI167" i="79"/>
  <c r="DI198" i="79"/>
  <c r="DI206" i="79"/>
  <c r="DI218" i="79"/>
  <c r="DI72" i="79"/>
  <c r="DI44" i="79"/>
  <c r="DI60" i="79"/>
  <c r="DI83" i="79"/>
  <c r="DI102" i="79"/>
  <c r="DI115" i="79"/>
  <c r="DI125" i="79"/>
  <c r="DI147" i="79"/>
  <c r="DI171" i="79"/>
  <c r="DI196" i="79"/>
  <c r="DI187" i="79"/>
  <c r="DI204" i="79"/>
  <c r="DI227" i="79"/>
  <c r="DI32" i="79"/>
  <c r="DI48" i="79"/>
  <c r="DI64" i="79"/>
  <c r="DI103" i="79"/>
  <c r="DI93" i="79"/>
  <c r="DI122" i="79"/>
  <c r="DI132" i="79"/>
  <c r="DI155" i="79"/>
  <c r="DI161" i="79"/>
  <c r="DI179" i="79"/>
  <c r="DI191" i="79"/>
  <c r="DI226" i="79"/>
  <c r="DI27" i="79"/>
  <c r="DI79" i="79"/>
  <c r="DI74" i="79"/>
  <c r="DI33" i="79"/>
  <c r="DI37" i="79"/>
  <c r="DI41" i="79"/>
  <c r="DI45" i="79"/>
  <c r="DI49" i="79"/>
  <c r="DI53" i="79"/>
  <c r="DI57" i="79"/>
  <c r="DI61" i="79"/>
  <c r="DI65" i="79"/>
  <c r="DI69" i="79"/>
  <c r="DI81" i="79"/>
  <c r="DI87" i="79"/>
  <c r="DI105" i="79"/>
  <c r="DI88" i="79"/>
  <c r="DI96" i="79"/>
  <c r="DI104" i="79"/>
  <c r="DI95" i="79"/>
  <c r="DI108" i="79"/>
  <c r="DI112" i="79"/>
  <c r="DI116" i="79"/>
  <c r="DI124" i="79"/>
  <c r="DI128" i="79"/>
  <c r="DI119" i="79"/>
  <c r="DI133" i="79"/>
  <c r="DI136" i="79"/>
  <c r="DI140" i="79"/>
  <c r="DI144" i="79"/>
  <c r="DI149" i="79"/>
  <c r="DI151" i="79"/>
  <c r="DI156" i="79"/>
  <c r="DI164" i="79"/>
  <c r="DI169" i="79"/>
  <c r="DI163" i="79"/>
  <c r="DI173" i="79"/>
  <c r="DI190" i="79"/>
  <c r="DI176" i="79"/>
  <c r="DI180" i="79"/>
  <c r="DI199" i="79"/>
  <c r="DI184" i="79"/>
  <c r="DI188" i="79"/>
  <c r="DI193" i="79"/>
  <c r="DI214" i="79"/>
  <c r="DI201" i="79"/>
  <c r="DI205" i="79"/>
  <c r="DI212" i="79"/>
  <c r="DI219" i="79"/>
  <c r="DI224" i="79"/>
  <c r="DI28" i="79"/>
  <c r="DI85" i="79"/>
  <c r="DI30" i="79"/>
  <c r="DI34" i="79"/>
  <c r="DI38" i="79"/>
  <c r="DI42" i="79"/>
  <c r="DI46" i="79"/>
  <c r="DI50" i="79"/>
  <c r="DI54" i="79"/>
  <c r="DI58" i="79"/>
  <c r="DI62" i="79"/>
  <c r="DI66" i="79"/>
  <c r="DI76" i="79"/>
  <c r="DI71" i="79"/>
  <c r="DI99" i="79"/>
  <c r="DI82" i="79"/>
  <c r="DI90" i="79"/>
  <c r="DI98" i="79"/>
  <c r="DI89" i="79"/>
  <c r="DI97" i="79"/>
  <c r="DI109" i="79"/>
  <c r="DI113" i="79"/>
  <c r="DI118" i="79"/>
  <c r="DI131" i="79"/>
  <c r="DI130" i="79"/>
  <c r="DI121" i="79"/>
  <c r="DI127" i="79"/>
  <c r="DI137" i="79"/>
  <c r="DI141" i="79"/>
  <c r="DI145" i="79"/>
  <c r="DI146" i="79"/>
  <c r="DI152" i="79"/>
  <c r="DI158" i="79"/>
  <c r="DI166" i="79"/>
  <c r="DI157" i="79"/>
  <c r="DI165" i="79"/>
  <c r="DI175" i="79"/>
  <c r="DI182" i="79"/>
  <c r="DI177" i="79"/>
  <c r="DI181" i="79"/>
  <c r="DI200" i="79"/>
  <c r="DI185" i="79"/>
  <c r="DI194" i="79"/>
  <c r="DI207" i="79"/>
  <c r="DI213" i="79"/>
  <c r="DI202" i="79"/>
  <c r="DI209" i="79"/>
  <c r="DI215" i="79"/>
  <c r="DI220" i="79"/>
  <c r="DI225" i="79"/>
  <c r="DI75" i="79"/>
  <c r="DI70" i="79"/>
  <c r="DI31" i="79"/>
  <c r="DI35" i="79"/>
  <c r="DI39" i="79"/>
  <c r="DI43" i="79"/>
  <c r="DI47" i="79"/>
  <c r="DI51" i="79"/>
  <c r="DI55" i="79"/>
  <c r="DI59" i="79"/>
  <c r="DI63" i="79"/>
  <c r="DI67" i="79"/>
  <c r="DI78" i="79"/>
  <c r="DI73" i="79"/>
  <c r="DI101" i="79"/>
  <c r="DI84" i="79"/>
  <c r="DI92" i="79"/>
  <c r="DI100" i="79"/>
  <c r="DI91" i="79"/>
  <c r="DI106" i="79"/>
  <c r="DI110" i="79"/>
  <c r="DI114" i="79"/>
  <c r="DI120" i="79"/>
  <c r="DI135" i="79"/>
  <c r="DI134" i="79"/>
  <c r="DI123" i="79"/>
  <c r="DI129" i="79"/>
  <c r="DI138" i="79"/>
  <c r="DI142" i="79"/>
  <c r="DI150" i="79"/>
  <c r="DI148" i="79"/>
  <c r="DI153" i="79"/>
  <c r="DI160" i="79"/>
  <c r="DI170" i="79"/>
  <c r="DI159" i="79"/>
  <c r="DI168" i="79"/>
  <c r="DI172" i="79"/>
  <c r="DI183" i="79"/>
  <c r="DI178" i="79"/>
  <c r="DI197" i="79"/>
  <c r="DI192" i="79"/>
  <c r="DI186" i="79"/>
  <c r="DI189" i="79"/>
  <c r="DI208" i="79"/>
  <c r="DI216" i="79"/>
  <c r="DI203" i="79"/>
  <c r="DI210" i="79"/>
  <c r="DI217" i="79"/>
  <c r="DI221" i="79"/>
  <c r="DY58" i="79"/>
  <c r="DY100" i="79"/>
  <c r="DY164" i="79"/>
  <c r="DY43" i="79"/>
  <c r="DY116" i="79"/>
  <c r="DY175" i="79"/>
  <c r="BM175" i="79" s="1"/>
  <c r="AG175" i="79" s="1"/>
  <c r="AW175" i="79" s="1"/>
  <c r="DY68" i="79"/>
  <c r="DY132" i="79"/>
  <c r="DY192" i="79"/>
  <c r="DY84" i="79"/>
  <c r="DY148" i="79"/>
  <c r="DY212" i="79"/>
  <c r="DY36" i="79"/>
  <c r="DY51" i="79"/>
  <c r="DY72" i="79"/>
  <c r="BM72" i="79" s="1"/>
  <c r="AG72" i="79" s="1"/>
  <c r="AW72" i="79" s="1"/>
  <c r="DY88" i="79"/>
  <c r="BM88" i="79" s="1"/>
  <c r="AG88" i="79" s="1"/>
  <c r="AW88" i="79" s="1"/>
  <c r="DY104" i="79"/>
  <c r="DY120" i="79"/>
  <c r="DY136" i="79"/>
  <c r="BM136" i="79" s="1"/>
  <c r="AG136" i="79" s="1"/>
  <c r="AW136" i="79" s="1"/>
  <c r="DY152" i="79"/>
  <c r="DY168" i="79"/>
  <c r="DY179" i="79"/>
  <c r="DY196" i="79"/>
  <c r="DY216" i="79"/>
  <c r="DY35" i="79"/>
  <c r="DY63" i="79"/>
  <c r="DY64" i="79"/>
  <c r="DY76" i="79"/>
  <c r="DY92" i="79"/>
  <c r="DY108" i="79"/>
  <c r="DY124" i="79"/>
  <c r="DY140" i="79"/>
  <c r="BM140" i="79" s="1"/>
  <c r="AG140" i="79" s="1"/>
  <c r="AW140" i="79" s="1"/>
  <c r="DY156" i="79"/>
  <c r="DY182" i="79"/>
  <c r="DY186" i="79"/>
  <c r="DY201" i="79"/>
  <c r="DY223" i="79"/>
  <c r="DY46" i="79"/>
  <c r="DY29" i="79"/>
  <c r="DY57" i="79"/>
  <c r="DY80" i="79"/>
  <c r="DY96" i="79"/>
  <c r="DY112" i="79"/>
  <c r="DY128" i="79"/>
  <c r="BM128" i="79" s="1"/>
  <c r="AG128" i="79" s="1"/>
  <c r="AW128" i="79" s="1"/>
  <c r="DY144" i="79"/>
  <c r="BM144" i="79" s="1"/>
  <c r="AG144" i="79" s="1"/>
  <c r="AW144" i="79" s="1"/>
  <c r="DY160" i="79"/>
  <c r="DY188" i="79"/>
  <c r="DY204" i="79"/>
  <c r="DY208" i="79"/>
  <c r="DY222" i="79"/>
  <c r="DY39" i="79"/>
  <c r="DY48" i="79"/>
  <c r="DY62" i="79"/>
  <c r="DY40" i="79"/>
  <c r="DY30" i="79"/>
  <c r="DY33" i="79"/>
  <c r="DY45" i="79"/>
  <c r="DY53" i="79"/>
  <c r="DY34" i="79"/>
  <c r="DY61" i="79"/>
  <c r="DY69" i="79"/>
  <c r="DY73" i="79"/>
  <c r="DY77" i="79"/>
  <c r="BM77" i="79" s="1"/>
  <c r="AG77" i="79" s="1"/>
  <c r="AW77" i="79" s="1"/>
  <c r="DY81" i="79"/>
  <c r="DY85" i="79"/>
  <c r="DY89" i="79"/>
  <c r="DY93" i="79"/>
  <c r="DY97" i="79"/>
  <c r="DY101" i="79"/>
  <c r="DY105" i="79"/>
  <c r="DY109" i="79"/>
  <c r="DY113" i="79"/>
  <c r="DY117" i="79"/>
  <c r="BM117" i="79" s="1"/>
  <c r="AG117" i="79" s="1"/>
  <c r="AW117" i="79" s="1"/>
  <c r="DY121" i="79"/>
  <c r="DY125" i="79"/>
  <c r="DY129" i="79"/>
  <c r="DY133" i="79"/>
  <c r="DY137" i="79"/>
  <c r="DY141" i="79"/>
  <c r="DY145" i="79"/>
  <c r="DY149" i="79"/>
  <c r="DY153" i="79"/>
  <c r="DY157" i="79"/>
  <c r="DY161" i="79"/>
  <c r="BM161" i="79" s="1"/>
  <c r="AG161" i="79" s="1"/>
  <c r="AW161" i="79" s="1"/>
  <c r="DY165" i="79"/>
  <c r="BM165" i="79" s="1"/>
  <c r="AG165" i="79" s="1"/>
  <c r="AW165" i="79" s="1"/>
  <c r="DY169" i="79"/>
  <c r="BM169" i="79" s="1"/>
  <c r="AG169" i="79" s="1"/>
  <c r="AW169" i="79" s="1"/>
  <c r="DY187" i="79"/>
  <c r="DY172" i="79"/>
  <c r="BM172" i="79" s="1"/>
  <c r="AG172" i="79" s="1"/>
  <c r="AW172" i="79" s="1"/>
  <c r="DY176" i="79"/>
  <c r="DY180" i="79"/>
  <c r="DY202" i="79"/>
  <c r="DY189" i="79"/>
  <c r="DY193" i="79"/>
  <c r="DY197" i="79"/>
  <c r="DY205" i="79"/>
  <c r="DY209" i="79"/>
  <c r="DY213" i="79"/>
  <c r="DY217" i="79"/>
  <c r="DY219" i="79"/>
  <c r="DY224" i="79"/>
  <c r="DY42" i="79"/>
  <c r="DY50" i="79"/>
  <c r="DY66" i="79"/>
  <c r="DY55" i="79"/>
  <c r="BM55" i="79" s="1"/>
  <c r="AG55" i="79" s="1"/>
  <c r="AW55" i="79" s="1"/>
  <c r="DY27" i="79"/>
  <c r="DY37" i="79"/>
  <c r="DY47" i="79"/>
  <c r="DY56" i="79"/>
  <c r="BM56" i="79" s="1"/>
  <c r="AG56" i="79" s="1"/>
  <c r="AW56" i="79" s="1"/>
  <c r="DY38" i="79"/>
  <c r="DY65" i="79"/>
  <c r="DY70" i="79"/>
  <c r="DY74" i="79"/>
  <c r="DY78" i="79"/>
  <c r="DY82" i="79"/>
  <c r="DY86" i="79"/>
  <c r="DY90" i="79"/>
  <c r="DY94" i="79"/>
  <c r="DY98" i="79"/>
  <c r="DY102" i="79"/>
  <c r="BM102" i="79" s="1"/>
  <c r="AG102" i="79" s="1"/>
  <c r="AW102" i="79" s="1"/>
  <c r="DY106" i="79"/>
  <c r="DY110" i="79"/>
  <c r="DY114" i="79"/>
  <c r="DY118" i="79"/>
  <c r="DY122" i="79"/>
  <c r="DY126" i="79"/>
  <c r="DY130" i="79"/>
  <c r="BM130" i="79" s="1"/>
  <c r="AG130" i="79" s="1"/>
  <c r="AW130" i="79" s="1"/>
  <c r="DY134" i="79"/>
  <c r="DY138" i="79"/>
  <c r="DY142" i="79"/>
  <c r="DY146" i="79"/>
  <c r="DY150" i="79"/>
  <c r="DY154" i="79"/>
  <c r="DY158" i="79"/>
  <c r="DY162" i="79"/>
  <c r="DY166" i="79"/>
  <c r="BM166" i="79" s="1"/>
  <c r="AG166" i="79" s="1"/>
  <c r="AW166" i="79" s="1"/>
  <c r="DY170" i="79"/>
  <c r="DY183" i="79"/>
  <c r="BM183" i="79" s="1"/>
  <c r="AG183" i="79" s="1"/>
  <c r="AW183" i="79" s="1"/>
  <c r="DY173" i="79"/>
  <c r="DY177" i="79"/>
  <c r="DY181" i="79"/>
  <c r="DY203" i="79"/>
  <c r="DY190" i="79"/>
  <c r="DY194" i="79"/>
  <c r="DY198" i="79"/>
  <c r="BM198" i="79" s="1"/>
  <c r="AG198" i="79" s="1"/>
  <c r="AW198" i="79" s="1"/>
  <c r="DY206" i="79"/>
  <c r="DY210" i="79"/>
  <c r="DY214" i="79"/>
  <c r="DY218" i="79"/>
  <c r="DY220" i="79"/>
  <c r="DY226" i="79"/>
  <c r="DY31" i="79"/>
  <c r="DY44" i="79"/>
  <c r="DY52" i="79"/>
  <c r="BM52" i="79" s="1"/>
  <c r="AG52" i="79" s="1"/>
  <c r="AW52" i="79" s="1"/>
  <c r="DY32" i="79"/>
  <c r="DY59" i="79"/>
  <c r="DY28" i="79"/>
  <c r="DY41" i="79"/>
  <c r="DY49" i="79"/>
  <c r="DY60" i="79"/>
  <c r="DY54" i="79"/>
  <c r="DY67" i="79"/>
  <c r="DY71" i="79"/>
  <c r="DY75" i="79"/>
  <c r="DY79" i="79"/>
  <c r="DY83" i="79"/>
  <c r="DY87" i="79"/>
  <c r="BM87" i="79" s="1"/>
  <c r="AG87" i="79" s="1"/>
  <c r="AW87" i="79" s="1"/>
  <c r="DY91" i="79"/>
  <c r="DY95" i="79"/>
  <c r="DY99" i="79"/>
  <c r="DY103" i="79"/>
  <c r="DY107" i="79"/>
  <c r="BM107" i="79" s="1"/>
  <c r="AG107" i="79" s="1"/>
  <c r="AW107" i="79" s="1"/>
  <c r="DY111" i="79"/>
  <c r="BM111" i="79" s="1"/>
  <c r="AG111" i="79" s="1"/>
  <c r="AW111" i="79" s="1"/>
  <c r="DY115" i="79"/>
  <c r="DY119" i="79"/>
  <c r="DY123" i="79"/>
  <c r="DY127" i="79"/>
  <c r="BM127" i="79" s="1"/>
  <c r="AG127" i="79" s="1"/>
  <c r="AW127" i="79" s="1"/>
  <c r="DY131" i="79"/>
  <c r="BM131" i="79" s="1"/>
  <c r="AG131" i="79" s="1"/>
  <c r="AW131" i="79" s="1"/>
  <c r="DY135" i="79"/>
  <c r="DY139" i="79"/>
  <c r="DY143" i="79"/>
  <c r="DY147" i="79"/>
  <c r="DY151" i="79"/>
  <c r="DY155" i="79"/>
  <c r="BM155" i="79" s="1"/>
  <c r="AG155" i="79" s="1"/>
  <c r="AW155" i="79" s="1"/>
  <c r="DY159" i="79"/>
  <c r="DY163" i="79"/>
  <c r="DY167" i="79"/>
  <c r="DY171" i="79"/>
  <c r="BM171" i="79" s="1"/>
  <c r="AG171" i="79" s="1"/>
  <c r="AW171" i="79" s="1"/>
  <c r="DY184" i="79"/>
  <c r="DY174" i="79"/>
  <c r="DY178" i="79"/>
  <c r="BM178" i="79" s="1"/>
  <c r="AG178" i="79" s="1"/>
  <c r="AW178" i="79" s="1"/>
  <c r="DY185" i="79"/>
  <c r="DY200" i="79"/>
  <c r="BM200" i="79" s="1"/>
  <c r="AG200" i="79" s="1"/>
  <c r="AW200" i="79" s="1"/>
  <c r="DY191" i="79"/>
  <c r="DY195" i="79"/>
  <c r="BM195" i="79" s="1"/>
  <c r="AG195" i="79" s="1"/>
  <c r="AW195" i="79" s="1"/>
  <c r="DY199" i="79"/>
  <c r="DY207" i="79"/>
  <c r="DY211" i="79"/>
  <c r="DY215" i="79"/>
  <c r="DY225" i="79"/>
  <c r="DY221" i="79"/>
  <c r="G8" i="81"/>
  <c r="F8" i="81"/>
  <c r="G7" i="81"/>
  <c r="F7" i="81"/>
  <c r="BL191" i="80"/>
  <c r="AF191" i="80" s="1"/>
  <c r="AV191" i="80" s="1"/>
  <c r="CI228" i="80"/>
  <c r="CE229" i="80"/>
  <c r="BS228" i="80"/>
  <c r="CM228" i="80"/>
  <c r="CE228" i="80"/>
  <c r="BO231" i="80"/>
  <c r="BW228" i="80"/>
  <c r="BW229" i="80"/>
  <c r="CA229" i="80"/>
  <c r="BL192" i="80"/>
  <c r="AF192" i="80" s="1"/>
  <c r="AV192" i="80" s="1"/>
  <c r="CA228" i="80"/>
  <c r="BS229" i="80"/>
  <c r="CL229" i="80"/>
  <c r="CL228" i="80"/>
  <c r="CH229" i="80"/>
  <c r="CH228" i="80"/>
  <c r="BP228" i="80"/>
  <c r="BP229" i="80"/>
  <c r="BQ229" i="80"/>
  <c r="BQ228" i="80"/>
  <c r="BV229" i="80"/>
  <c r="BV228" i="80"/>
  <c r="BX228" i="80"/>
  <c r="BX229" i="80"/>
  <c r="CN228" i="80"/>
  <c r="CN229" i="80"/>
  <c r="BY229" i="80"/>
  <c r="BY228" i="80"/>
  <c r="DW227" i="80"/>
  <c r="DW226" i="80"/>
  <c r="DW225" i="80"/>
  <c r="DW224" i="80"/>
  <c r="DW222" i="80"/>
  <c r="DW223" i="80"/>
  <c r="DW220" i="80"/>
  <c r="DW219" i="80"/>
  <c r="DW218" i="80"/>
  <c r="DW221" i="80"/>
  <c r="DW217" i="80"/>
  <c r="DW216" i="80"/>
  <c r="DW215" i="80"/>
  <c r="DW214" i="80"/>
  <c r="DW213" i="80"/>
  <c r="DW212" i="80"/>
  <c r="DW210" i="80"/>
  <c r="DW208" i="80"/>
  <c r="DW206" i="80"/>
  <c r="DW205" i="80"/>
  <c r="DW202" i="80"/>
  <c r="DW199" i="80"/>
  <c r="DW195" i="80"/>
  <c r="DW192" i="80"/>
  <c r="DW211" i="80"/>
  <c r="DW207" i="80"/>
  <c r="DW201" i="80"/>
  <c r="DW200" i="80"/>
  <c r="DW196" i="80"/>
  <c r="DW204" i="80"/>
  <c r="DW209" i="80"/>
  <c r="DW203" i="80"/>
  <c r="DW194" i="80"/>
  <c r="DW191" i="80"/>
  <c r="DW198" i="80"/>
  <c r="DW197" i="80"/>
  <c r="DW188" i="80"/>
  <c r="DW184" i="80"/>
  <c r="DW183" i="80"/>
  <c r="DW187" i="80"/>
  <c r="DW193" i="80"/>
  <c r="DW190" i="80"/>
  <c r="DW189" i="80"/>
  <c r="DW182" i="80"/>
  <c r="DW181" i="80"/>
  <c r="DW180" i="80"/>
  <c r="DW186" i="80"/>
  <c r="DW185" i="80"/>
  <c r="DW178" i="80"/>
  <c r="DW179" i="80"/>
  <c r="DW177" i="80"/>
  <c r="DW176" i="80"/>
  <c r="DW175" i="80"/>
  <c r="DW174" i="80"/>
  <c r="DW173" i="80"/>
  <c r="DW172" i="80"/>
  <c r="DW171" i="80"/>
  <c r="DW170" i="80"/>
  <c r="DW169" i="80"/>
  <c r="DW168" i="80"/>
  <c r="DW167" i="80"/>
  <c r="DW166" i="80"/>
  <c r="DW165" i="80"/>
  <c r="DW161" i="80"/>
  <c r="DW159" i="80"/>
  <c r="DW157" i="80"/>
  <c r="DW155" i="80"/>
  <c r="DW153" i="80"/>
  <c r="DW151" i="80"/>
  <c r="DW149" i="80"/>
  <c r="DW147" i="80"/>
  <c r="DW145" i="80"/>
  <c r="DW143" i="80"/>
  <c r="DW141" i="80"/>
  <c r="DW139" i="80"/>
  <c r="DW164" i="80"/>
  <c r="DW162" i="80"/>
  <c r="DW160" i="80"/>
  <c r="DW158" i="80"/>
  <c r="DW156" i="80"/>
  <c r="DW154" i="80"/>
  <c r="DW152" i="80"/>
  <c r="DW150" i="80"/>
  <c r="DW148" i="80"/>
  <c r="DW146" i="80"/>
  <c r="DW144" i="80"/>
  <c r="DW142" i="80"/>
  <c r="DW140" i="80"/>
  <c r="DW163" i="80"/>
  <c r="DW137" i="80"/>
  <c r="DW138" i="80"/>
  <c r="DW136" i="80"/>
  <c r="DW135" i="80"/>
  <c r="DW134" i="80"/>
  <c r="DW133" i="80"/>
  <c r="DW132" i="80"/>
  <c r="DW131" i="80"/>
  <c r="DW130" i="80"/>
  <c r="DW129" i="80"/>
  <c r="DW127" i="80"/>
  <c r="DW125" i="80"/>
  <c r="DW123" i="80"/>
  <c r="DW119" i="80"/>
  <c r="DW118" i="80"/>
  <c r="DW117" i="80"/>
  <c r="DW122" i="80"/>
  <c r="DW121" i="80"/>
  <c r="DW120" i="80"/>
  <c r="DW128" i="80"/>
  <c r="DW126" i="80"/>
  <c r="DW124" i="80"/>
  <c r="DW116" i="80"/>
  <c r="DW115" i="80"/>
  <c r="DW114" i="80"/>
  <c r="DW113" i="80"/>
  <c r="DW112" i="80"/>
  <c r="DW111" i="80"/>
  <c r="DW110" i="80"/>
  <c r="DW109" i="80"/>
  <c r="DW108" i="80"/>
  <c r="DW107" i="80"/>
  <c r="DW106" i="80"/>
  <c r="DW105" i="80"/>
  <c r="DW103" i="80"/>
  <c r="DW101" i="80"/>
  <c r="DW99" i="80"/>
  <c r="DW97" i="80"/>
  <c r="DW95" i="80"/>
  <c r="DW93" i="80"/>
  <c r="DW91" i="80"/>
  <c r="DW89" i="80"/>
  <c r="DW86" i="80"/>
  <c r="DW84" i="80"/>
  <c r="DW82" i="80"/>
  <c r="DW80" i="80"/>
  <c r="DW78" i="80"/>
  <c r="DW76" i="80"/>
  <c r="DW75" i="80"/>
  <c r="DW74" i="80"/>
  <c r="DW73" i="80"/>
  <c r="DW104" i="80"/>
  <c r="DW102" i="80"/>
  <c r="DW100" i="80"/>
  <c r="DW98" i="80"/>
  <c r="DW96" i="80"/>
  <c r="DW94" i="80"/>
  <c r="DW92" i="80"/>
  <c r="DW90" i="80"/>
  <c r="DW88" i="80"/>
  <c r="DW87" i="80"/>
  <c r="DW85" i="80"/>
  <c r="DW83" i="80"/>
  <c r="DW81" i="80"/>
  <c r="DW79" i="80"/>
  <c r="DW77" i="80"/>
  <c r="DW68" i="80"/>
  <c r="DW66" i="80"/>
  <c r="DW65" i="80"/>
  <c r="DW64" i="80"/>
  <c r="DW63" i="80"/>
  <c r="DW62" i="80"/>
  <c r="DW61" i="80"/>
  <c r="DW60" i="80"/>
  <c r="DW59" i="80"/>
  <c r="DW58" i="80"/>
  <c r="DW57" i="80"/>
  <c r="DW56" i="80"/>
  <c r="DW55" i="80"/>
  <c r="DW54" i="80"/>
  <c r="DW53" i="80"/>
  <c r="DW52" i="80"/>
  <c r="DW51" i="80"/>
  <c r="DW50" i="80"/>
  <c r="DW49" i="80"/>
  <c r="DW48" i="80"/>
  <c r="DW43" i="80"/>
  <c r="DW42" i="80"/>
  <c r="DW40" i="80"/>
  <c r="DW38" i="80"/>
  <c r="DW36" i="80"/>
  <c r="DW34" i="80"/>
  <c r="DW32" i="80"/>
  <c r="DW27" i="80"/>
  <c r="DW71" i="80"/>
  <c r="DW69" i="80"/>
  <c r="DW39" i="80"/>
  <c r="DW35" i="80"/>
  <c r="DW29" i="80"/>
  <c r="DW67" i="80"/>
  <c r="DW47" i="80"/>
  <c r="DW28" i="80"/>
  <c r="DW72" i="80"/>
  <c r="DW70" i="80"/>
  <c r="DW46" i="80"/>
  <c r="DW45" i="80"/>
  <c r="DW44" i="80"/>
  <c r="DW41" i="80"/>
  <c r="DW37" i="80"/>
  <c r="DW33" i="80"/>
  <c r="DW31" i="80"/>
  <c r="DW30" i="80"/>
  <c r="BO229" i="80"/>
  <c r="BO228" i="80"/>
  <c r="CF228" i="80"/>
  <c r="CF229" i="80"/>
  <c r="CJ228" i="80"/>
  <c r="CJ229" i="80"/>
  <c r="BU229" i="80"/>
  <c r="BU228" i="80"/>
  <c r="DI227" i="80"/>
  <c r="DI226" i="80"/>
  <c r="DI224" i="80"/>
  <c r="DI223" i="80"/>
  <c r="DI225" i="80"/>
  <c r="DI222" i="80"/>
  <c r="DI221" i="80"/>
  <c r="DI220" i="80"/>
  <c r="DI219" i="80"/>
  <c r="DI218" i="80"/>
  <c r="DI217" i="80"/>
  <c r="DI216" i="80"/>
  <c r="DI215" i="80"/>
  <c r="DI214" i="80"/>
  <c r="BM214" i="80" s="1"/>
  <c r="AG214" i="80" s="1"/>
  <c r="AW214" i="80" s="1"/>
  <c r="DI210" i="80"/>
  <c r="BM210" i="80" s="1"/>
  <c r="AG210" i="80" s="1"/>
  <c r="AW210" i="80" s="1"/>
  <c r="DI208" i="80"/>
  <c r="DI206" i="80"/>
  <c r="BM206" i="80" s="1"/>
  <c r="AG206" i="80" s="1"/>
  <c r="AW206" i="80" s="1"/>
  <c r="DI205" i="80"/>
  <c r="DI204" i="80"/>
  <c r="DI203" i="80"/>
  <c r="DI202" i="80"/>
  <c r="DI213" i="80"/>
  <c r="BM213" i="80" s="1"/>
  <c r="AG213" i="80" s="1"/>
  <c r="AW213" i="80" s="1"/>
  <c r="DI212" i="80"/>
  <c r="BM212" i="80" s="1"/>
  <c r="AG212" i="80" s="1"/>
  <c r="AW212" i="80" s="1"/>
  <c r="DI197" i="80"/>
  <c r="DI193" i="80"/>
  <c r="DI191" i="80"/>
  <c r="DI211" i="80"/>
  <c r="BM211" i="80" s="1"/>
  <c r="AG211" i="80" s="1"/>
  <c r="AW211" i="80" s="1"/>
  <c r="DI207" i="80"/>
  <c r="DI198" i="80"/>
  <c r="DI201" i="80"/>
  <c r="DI196" i="80"/>
  <c r="DI190" i="80"/>
  <c r="DI209" i="80"/>
  <c r="BM209" i="80" s="1"/>
  <c r="AG209" i="80" s="1"/>
  <c r="AW209" i="80" s="1"/>
  <c r="DI199" i="80"/>
  <c r="DI200" i="80"/>
  <c r="DI195" i="80"/>
  <c r="DI192" i="80"/>
  <c r="DI188" i="80"/>
  <c r="DI187" i="80"/>
  <c r="DI186" i="80"/>
  <c r="DI185" i="80"/>
  <c r="DI194" i="80"/>
  <c r="DI189" i="80"/>
  <c r="DI184" i="80"/>
  <c r="DI183" i="80"/>
  <c r="DI182" i="80"/>
  <c r="DI181" i="80"/>
  <c r="DI180" i="80"/>
  <c r="DI179" i="80"/>
  <c r="DI178" i="80"/>
  <c r="DI177" i="80"/>
  <c r="DI176" i="80"/>
  <c r="DI175" i="80"/>
  <c r="DI174" i="80"/>
  <c r="DI173" i="80"/>
  <c r="DI172" i="80"/>
  <c r="DI171" i="80"/>
  <c r="DI170" i="80"/>
  <c r="DI169" i="80"/>
  <c r="DI168" i="80"/>
  <c r="DI167" i="80"/>
  <c r="DI166" i="80"/>
  <c r="DI165" i="80"/>
  <c r="DI164" i="80"/>
  <c r="DI163" i="80"/>
  <c r="DI162" i="80"/>
  <c r="DI160" i="80"/>
  <c r="DI158" i="80"/>
  <c r="DI156" i="80"/>
  <c r="DI154" i="80"/>
  <c r="DI152" i="80"/>
  <c r="DI150" i="80"/>
  <c r="DI148" i="80"/>
  <c r="DI146" i="80"/>
  <c r="DI144" i="80"/>
  <c r="DI142" i="80"/>
  <c r="DI140" i="80"/>
  <c r="DI161" i="80"/>
  <c r="DI159" i="80"/>
  <c r="DI157" i="80"/>
  <c r="DI155" i="80"/>
  <c r="DI153" i="80"/>
  <c r="DI151" i="80"/>
  <c r="DI149" i="80"/>
  <c r="DI147" i="80"/>
  <c r="DI145" i="80"/>
  <c r="DI143" i="80"/>
  <c r="DI141" i="80"/>
  <c r="DI139" i="80"/>
  <c r="DI138" i="80"/>
  <c r="DI137" i="80"/>
  <c r="DI136" i="80"/>
  <c r="DI135" i="80"/>
  <c r="DI134" i="80"/>
  <c r="DI133" i="80"/>
  <c r="DI132" i="80"/>
  <c r="DI131" i="80"/>
  <c r="DI130" i="80"/>
  <c r="BM130" i="80" s="1"/>
  <c r="AG130" i="80" s="1"/>
  <c r="AW130" i="80" s="1"/>
  <c r="DI129" i="80"/>
  <c r="DI128" i="80"/>
  <c r="DI127" i="80"/>
  <c r="DI126" i="80"/>
  <c r="DI125" i="80"/>
  <c r="DI124" i="80"/>
  <c r="DI123" i="80"/>
  <c r="DI122" i="80"/>
  <c r="DI121" i="80"/>
  <c r="DI120" i="80"/>
  <c r="DI119" i="80"/>
  <c r="DI118" i="80"/>
  <c r="DI117" i="80"/>
  <c r="DI116" i="80"/>
  <c r="DI115" i="80"/>
  <c r="DI114" i="80"/>
  <c r="DI113" i="80"/>
  <c r="BM113" i="80" s="1"/>
  <c r="AG113" i="80" s="1"/>
  <c r="AW113" i="80" s="1"/>
  <c r="DI112" i="80"/>
  <c r="DI111" i="80"/>
  <c r="DI110" i="80"/>
  <c r="DI109" i="80"/>
  <c r="DI108" i="80"/>
  <c r="DI107" i="80"/>
  <c r="DI106" i="80"/>
  <c r="DI105" i="80"/>
  <c r="DI104" i="80"/>
  <c r="DI103" i="80"/>
  <c r="DI102" i="80"/>
  <c r="DI101" i="80"/>
  <c r="DI100" i="80"/>
  <c r="DI99" i="80"/>
  <c r="DI98" i="80"/>
  <c r="DI97" i="80"/>
  <c r="BM97" i="80" s="1"/>
  <c r="AG97" i="80" s="1"/>
  <c r="AW97" i="80" s="1"/>
  <c r="DI96" i="80"/>
  <c r="DI95" i="80"/>
  <c r="DI94" i="80"/>
  <c r="DI93" i="80"/>
  <c r="DI92" i="80"/>
  <c r="DI91" i="80"/>
  <c r="DI90" i="80"/>
  <c r="DI89" i="80"/>
  <c r="DI88" i="80"/>
  <c r="DI87" i="80"/>
  <c r="DI85" i="80"/>
  <c r="DI83" i="80"/>
  <c r="BM83" i="80" s="1"/>
  <c r="AG83" i="80" s="1"/>
  <c r="AW83" i="80" s="1"/>
  <c r="DI81" i="80"/>
  <c r="DI79" i="80"/>
  <c r="DI77" i="80"/>
  <c r="DI76" i="80"/>
  <c r="DI75" i="80"/>
  <c r="DI74" i="80"/>
  <c r="DI73" i="80"/>
  <c r="DI72" i="80"/>
  <c r="DI71" i="80"/>
  <c r="DI70" i="80"/>
  <c r="DI69" i="80"/>
  <c r="DI86" i="80"/>
  <c r="DI84" i="80"/>
  <c r="DI82" i="80"/>
  <c r="DI80" i="80"/>
  <c r="DI78" i="80"/>
  <c r="DI67" i="80"/>
  <c r="DI66" i="80"/>
  <c r="DI65" i="80"/>
  <c r="DI64" i="80"/>
  <c r="DI63" i="80"/>
  <c r="DI62" i="80"/>
  <c r="DI61" i="80"/>
  <c r="DI60" i="80"/>
  <c r="DI59" i="80"/>
  <c r="DI58" i="80"/>
  <c r="DI57" i="80"/>
  <c r="DI56" i="80"/>
  <c r="DI55" i="80"/>
  <c r="DI54" i="80"/>
  <c r="DI53" i="80"/>
  <c r="DI52" i="80"/>
  <c r="BM52" i="80" s="1"/>
  <c r="AG52" i="80" s="1"/>
  <c r="AW52" i="80" s="1"/>
  <c r="DI51" i="80"/>
  <c r="DI50" i="80"/>
  <c r="DI49" i="80"/>
  <c r="BM49" i="80" s="1"/>
  <c r="AG49" i="80" s="1"/>
  <c r="AW49" i="80" s="1"/>
  <c r="DI48" i="80"/>
  <c r="BM48" i="80" s="1"/>
  <c r="AG48" i="80" s="1"/>
  <c r="AW48" i="80" s="1"/>
  <c r="DI47" i="80"/>
  <c r="BM47" i="80" s="1"/>
  <c r="AG47" i="80" s="1"/>
  <c r="AW47" i="80" s="1"/>
  <c r="DI46" i="80"/>
  <c r="DI45" i="80"/>
  <c r="DI44" i="80"/>
  <c r="DI43" i="80"/>
  <c r="DI42" i="80"/>
  <c r="DI41" i="80"/>
  <c r="DI40" i="80"/>
  <c r="DI39" i="80"/>
  <c r="DI38" i="80"/>
  <c r="DI37" i="80"/>
  <c r="DI36" i="80"/>
  <c r="DI35" i="80"/>
  <c r="DI34" i="80"/>
  <c r="DI33" i="80"/>
  <c r="DI32" i="80"/>
  <c r="DI31" i="80"/>
  <c r="DI30" i="80"/>
  <c r="DI29" i="80"/>
  <c r="DI28" i="80"/>
  <c r="DI27" i="80"/>
  <c r="DI68" i="80"/>
  <c r="CG228" i="80"/>
  <c r="CG229" i="80"/>
  <c r="BT228" i="80"/>
  <c r="BT229" i="80"/>
  <c r="CK228" i="80"/>
  <c r="CK229" i="80"/>
  <c r="CO228" i="80"/>
  <c r="CO229" i="80"/>
  <c r="BR229" i="80"/>
  <c r="BR228" i="80"/>
  <c r="BZ229" i="80"/>
  <c r="BZ228" i="80"/>
  <c r="DH193" i="79"/>
  <c r="BL193" i="79" s="1"/>
  <c r="AF193" i="79" s="1"/>
  <c r="AV193" i="79" s="1"/>
  <c r="DH58" i="79"/>
  <c r="DH100" i="79"/>
  <c r="DH164" i="79"/>
  <c r="BL164" i="79" s="1"/>
  <c r="AF164" i="79" s="1"/>
  <c r="AV164" i="79" s="1"/>
  <c r="DH43" i="79"/>
  <c r="BL43" i="79" s="1"/>
  <c r="AF43" i="79" s="1"/>
  <c r="AV43" i="79" s="1"/>
  <c r="DH116" i="79"/>
  <c r="DH175" i="79"/>
  <c r="DH68" i="79"/>
  <c r="DH132" i="79"/>
  <c r="DH222" i="79"/>
  <c r="BO231" i="79"/>
  <c r="DH36" i="79"/>
  <c r="DH51" i="79"/>
  <c r="DH72" i="79"/>
  <c r="DH88" i="79"/>
  <c r="DH104" i="79"/>
  <c r="DH120" i="79"/>
  <c r="DH136" i="79"/>
  <c r="DH152" i="79"/>
  <c r="DH168" i="79"/>
  <c r="DH179" i="79"/>
  <c r="BL179" i="79" s="1"/>
  <c r="AF179" i="79" s="1"/>
  <c r="AV179" i="79" s="1"/>
  <c r="DH197" i="79"/>
  <c r="BL197" i="79" s="1"/>
  <c r="AF197" i="79" s="1"/>
  <c r="AV197" i="79" s="1"/>
  <c r="DH216" i="79"/>
  <c r="DH35" i="79"/>
  <c r="DH63" i="79"/>
  <c r="DH64" i="79"/>
  <c r="BL64" i="79" s="1"/>
  <c r="AF64" i="79" s="1"/>
  <c r="AV64" i="79" s="1"/>
  <c r="DH76" i="79"/>
  <c r="BL76" i="79" s="1"/>
  <c r="AF76" i="79" s="1"/>
  <c r="AV76" i="79" s="1"/>
  <c r="DH92" i="79"/>
  <c r="DH108" i="79"/>
  <c r="DH124" i="79"/>
  <c r="DH140" i="79"/>
  <c r="DH156" i="79"/>
  <c r="BL156" i="79" s="1"/>
  <c r="AF156" i="79" s="1"/>
  <c r="AV156" i="79" s="1"/>
  <c r="DH182" i="79"/>
  <c r="BL182" i="79" s="1"/>
  <c r="AF182" i="79" s="1"/>
  <c r="AV182" i="79" s="1"/>
  <c r="DH186" i="79"/>
  <c r="DH201" i="79"/>
  <c r="BL201" i="79" s="1"/>
  <c r="AF201" i="79" s="1"/>
  <c r="AV201" i="79" s="1"/>
  <c r="DH225" i="79"/>
  <c r="DH46" i="79"/>
  <c r="BL46" i="79" s="1"/>
  <c r="AF46" i="79" s="1"/>
  <c r="AV46" i="79" s="1"/>
  <c r="DH29" i="79"/>
  <c r="DH57" i="79"/>
  <c r="DH80" i="79"/>
  <c r="BL80" i="79" s="1"/>
  <c r="AF80" i="79" s="1"/>
  <c r="AV80" i="79" s="1"/>
  <c r="DH96" i="79"/>
  <c r="DH112" i="79"/>
  <c r="DH128" i="79"/>
  <c r="DH144" i="79"/>
  <c r="DH160" i="79"/>
  <c r="DH188" i="79"/>
  <c r="DH189" i="79"/>
  <c r="BL189" i="79" s="1"/>
  <c r="AF189" i="79" s="1"/>
  <c r="AV189" i="79" s="1"/>
  <c r="DH208" i="79"/>
  <c r="DH227" i="79"/>
  <c r="DH39" i="79"/>
  <c r="DH48" i="79"/>
  <c r="BL48" i="79" s="1"/>
  <c r="AF48" i="79" s="1"/>
  <c r="AV48" i="79" s="1"/>
  <c r="DH62" i="79"/>
  <c r="DH40" i="79"/>
  <c r="BL40" i="79" s="1"/>
  <c r="AF40" i="79" s="1"/>
  <c r="AV40" i="79" s="1"/>
  <c r="DH30" i="79"/>
  <c r="DH33" i="79"/>
  <c r="DH45" i="79"/>
  <c r="BL45" i="79" s="1"/>
  <c r="AF45" i="79" s="1"/>
  <c r="AV45" i="79" s="1"/>
  <c r="DH53" i="79"/>
  <c r="DH34" i="79"/>
  <c r="DH61" i="79"/>
  <c r="BL61" i="79" s="1"/>
  <c r="AF61" i="79" s="1"/>
  <c r="AV61" i="79" s="1"/>
  <c r="DH69" i="79"/>
  <c r="DH73" i="79"/>
  <c r="DH77" i="79"/>
  <c r="DH81" i="79"/>
  <c r="DH85" i="79"/>
  <c r="DH89" i="79"/>
  <c r="DH93" i="79"/>
  <c r="DH97" i="79"/>
  <c r="DH101" i="79"/>
  <c r="DH105" i="79"/>
  <c r="DH109" i="79"/>
  <c r="DH113" i="79"/>
  <c r="DH117" i="79"/>
  <c r="DH121" i="79"/>
  <c r="DH125" i="79"/>
  <c r="BL125" i="79" s="1"/>
  <c r="AF125" i="79" s="1"/>
  <c r="AV125" i="79" s="1"/>
  <c r="DH129" i="79"/>
  <c r="DH133" i="79"/>
  <c r="DH137" i="79"/>
  <c r="DH141" i="79"/>
  <c r="DH145" i="79"/>
  <c r="DH149" i="79"/>
  <c r="DH153" i="79"/>
  <c r="DH157" i="79"/>
  <c r="BL157" i="79" s="1"/>
  <c r="AF157" i="79" s="1"/>
  <c r="AV157" i="79" s="1"/>
  <c r="DH161" i="79"/>
  <c r="BL161" i="79" s="1"/>
  <c r="AF161" i="79" s="1"/>
  <c r="AV161" i="79" s="1"/>
  <c r="DH165" i="79"/>
  <c r="BL165" i="79" s="1"/>
  <c r="AF165" i="79" s="1"/>
  <c r="AV165" i="79" s="1"/>
  <c r="DH169" i="79"/>
  <c r="DH187" i="79"/>
  <c r="BL187" i="79" s="1"/>
  <c r="AF187" i="79" s="1"/>
  <c r="AV187" i="79" s="1"/>
  <c r="DH172" i="79"/>
  <c r="DH176" i="79"/>
  <c r="BL176" i="79" s="1"/>
  <c r="AF176" i="79" s="1"/>
  <c r="AV176" i="79" s="1"/>
  <c r="DH180" i="79"/>
  <c r="BL180" i="79" s="1"/>
  <c r="AF180" i="79" s="1"/>
  <c r="AV180" i="79" s="1"/>
  <c r="DH202" i="79"/>
  <c r="BL202" i="79" s="1"/>
  <c r="AF202" i="79" s="1"/>
  <c r="AV202" i="79" s="1"/>
  <c r="DH190" i="79"/>
  <c r="BL190" i="79" s="1"/>
  <c r="AF190" i="79" s="1"/>
  <c r="AV190" i="79" s="1"/>
  <c r="DH194" i="79"/>
  <c r="DH198" i="79"/>
  <c r="BL198" i="79" s="1"/>
  <c r="AF198" i="79" s="1"/>
  <c r="AV198" i="79" s="1"/>
  <c r="DH205" i="79"/>
  <c r="DH209" i="79"/>
  <c r="DH213" i="79"/>
  <c r="DH217" i="79"/>
  <c r="DH219" i="79"/>
  <c r="DH224" i="79"/>
  <c r="DH42" i="79"/>
  <c r="BL42" i="79" s="1"/>
  <c r="AF42" i="79" s="1"/>
  <c r="AV42" i="79" s="1"/>
  <c r="DH50" i="79"/>
  <c r="BL50" i="79" s="1"/>
  <c r="AF50" i="79" s="1"/>
  <c r="AV50" i="79" s="1"/>
  <c r="DH66" i="79"/>
  <c r="BL66" i="79" s="1"/>
  <c r="AF66" i="79" s="1"/>
  <c r="AV66" i="79" s="1"/>
  <c r="DH55" i="79"/>
  <c r="DH27" i="79"/>
  <c r="DH37" i="79"/>
  <c r="DH47" i="79"/>
  <c r="BL47" i="79" s="1"/>
  <c r="AF47" i="79" s="1"/>
  <c r="AV47" i="79" s="1"/>
  <c r="DH56" i="79"/>
  <c r="DH38" i="79"/>
  <c r="DH65" i="79"/>
  <c r="DH70" i="79"/>
  <c r="DH74" i="79"/>
  <c r="DH78" i="79"/>
  <c r="DH82" i="79"/>
  <c r="BL82" i="79" s="1"/>
  <c r="AF82" i="79" s="1"/>
  <c r="AV82" i="79" s="1"/>
  <c r="DH86" i="79"/>
  <c r="BL86" i="79" s="1"/>
  <c r="AF86" i="79" s="1"/>
  <c r="AV86" i="79" s="1"/>
  <c r="DH90" i="79"/>
  <c r="BL90" i="79" s="1"/>
  <c r="AF90" i="79" s="1"/>
  <c r="AV90" i="79" s="1"/>
  <c r="DH94" i="79"/>
  <c r="BL94" i="79" s="1"/>
  <c r="AF94" i="79" s="1"/>
  <c r="AV94" i="79" s="1"/>
  <c r="DH98" i="79"/>
  <c r="DH102" i="79"/>
  <c r="DH106" i="79"/>
  <c r="DH110" i="79"/>
  <c r="DH114" i="79"/>
  <c r="DH118" i="79"/>
  <c r="BL118" i="79" s="1"/>
  <c r="AF118" i="79" s="1"/>
  <c r="AV118" i="79" s="1"/>
  <c r="DH122" i="79"/>
  <c r="DH126" i="79"/>
  <c r="DH130" i="79"/>
  <c r="DH134" i="79"/>
  <c r="DH138" i="79"/>
  <c r="DH142" i="79"/>
  <c r="DH146" i="79"/>
  <c r="DH150" i="79"/>
  <c r="DH154" i="79"/>
  <c r="DH158" i="79"/>
  <c r="DH162" i="79"/>
  <c r="DH166" i="79"/>
  <c r="DH170" i="79"/>
  <c r="DH183" i="79"/>
  <c r="DH173" i="79"/>
  <c r="BL173" i="79" s="1"/>
  <c r="AF173" i="79" s="1"/>
  <c r="AV173" i="79" s="1"/>
  <c r="DH177" i="79"/>
  <c r="DH181" i="79"/>
  <c r="DH203" i="79"/>
  <c r="BL203" i="79" s="1"/>
  <c r="AF203" i="79" s="1"/>
  <c r="AV203" i="79" s="1"/>
  <c r="DH191" i="79"/>
  <c r="BL191" i="79" s="1"/>
  <c r="AF191" i="79" s="1"/>
  <c r="AV191" i="79" s="1"/>
  <c r="DH195" i="79"/>
  <c r="BL195" i="79" s="1"/>
  <c r="AF195" i="79" s="1"/>
  <c r="AV195" i="79" s="1"/>
  <c r="DH199" i="79"/>
  <c r="BL199" i="79" s="1"/>
  <c r="AF199" i="79" s="1"/>
  <c r="AV199" i="79" s="1"/>
  <c r="DH206" i="79"/>
  <c r="DH210" i="79"/>
  <c r="DH214" i="79"/>
  <c r="DH218" i="79"/>
  <c r="DH220" i="79"/>
  <c r="DH226" i="79"/>
  <c r="DH31" i="79"/>
  <c r="DH44" i="79"/>
  <c r="BL44" i="79" s="1"/>
  <c r="AF44" i="79" s="1"/>
  <c r="AV44" i="79" s="1"/>
  <c r="DH52" i="79"/>
  <c r="DH32" i="79"/>
  <c r="DH59" i="79"/>
  <c r="DH28" i="79"/>
  <c r="DH41" i="79"/>
  <c r="BL41" i="79" s="1"/>
  <c r="AF41" i="79" s="1"/>
  <c r="AV41" i="79" s="1"/>
  <c r="DH49" i="79"/>
  <c r="DH60" i="79"/>
  <c r="DH54" i="79"/>
  <c r="DH67" i="79"/>
  <c r="DH71" i="79"/>
  <c r="DH75" i="79"/>
  <c r="DH79" i="79"/>
  <c r="DH83" i="79"/>
  <c r="BL83" i="79" s="1"/>
  <c r="AF83" i="79" s="1"/>
  <c r="AV83" i="79" s="1"/>
  <c r="DH87" i="79"/>
  <c r="BL87" i="79" s="1"/>
  <c r="AF87" i="79" s="1"/>
  <c r="AV87" i="79" s="1"/>
  <c r="DH91" i="79"/>
  <c r="DH95" i="79"/>
  <c r="DH99" i="79"/>
  <c r="DH103" i="79"/>
  <c r="DH107" i="79"/>
  <c r="DH111" i="79"/>
  <c r="DH115" i="79"/>
  <c r="BL115" i="79" s="1"/>
  <c r="AF115" i="79" s="1"/>
  <c r="AV115" i="79" s="1"/>
  <c r="DH119" i="79"/>
  <c r="DH123" i="79"/>
  <c r="DH127" i="79"/>
  <c r="DH131" i="79"/>
  <c r="DH135" i="79"/>
  <c r="DH139" i="79"/>
  <c r="DH143" i="79"/>
  <c r="DH147" i="79"/>
  <c r="DH151" i="79"/>
  <c r="DH155" i="79"/>
  <c r="DH159" i="79"/>
  <c r="DH163" i="79"/>
  <c r="DH167" i="79"/>
  <c r="DH171" i="79"/>
  <c r="BL171" i="79" s="1"/>
  <c r="AF171" i="79" s="1"/>
  <c r="AV171" i="79" s="1"/>
  <c r="DH184" i="79"/>
  <c r="DH174" i="79"/>
  <c r="DH178" i="79"/>
  <c r="DH185" i="79"/>
  <c r="DH204" i="79"/>
  <c r="DH192" i="79"/>
  <c r="BL192" i="79" s="1"/>
  <c r="AF192" i="79" s="1"/>
  <c r="AV192" i="79" s="1"/>
  <c r="DH196" i="79"/>
  <c r="BL196" i="79" s="1"/>
  <c r="AF196" i="79" s="1"/>
  <c r="AV196" i="79" s="1"/>
  <c r="DH200" i="79"/>
  <c r="BL200" i="79" s="1"/>
  <c r="AF200" i="79" s="1"/>
  <c r="AV200" i="79" s="1"/>
  <c r="DH207" i="79"/>
  <c r="DH211" i="79"/>
  <c r="DH215" i="79"/>
  <c r="DH223" i="79"/>
  <c r="DH221" i="79"/>
  <c r="CE229" i="79"/>
  <c r="CE228" i="79"/>
  <c r="CP228" i="79"/>
  <c r="CP229" i="79"/>
  <c r="BL194" i="79"/>
  <c r="AF194" i="79" s="1"/>
  <c r="AV194" i="79" s="1"/>
  <c r="CG228" i="79"/>
  <c r="CG229" i="79"/>
  <c r="CI229" i="79"/>
  <c r="CI228" i="79"/>
  <c r="BZ229" i="79"/>
  <c r="BY229" i="79"/>
  <c r="BY228" i="79"/>
  <c r="BQ229" i="79"/>
  <c r="BQ228" i="79"/>
  <c r="BV228" i="79"/>
  <c r="BV229" i="79"/>
  <c r="CM228" i="79"/>
  <c r="CN228" i="79"/>
  <c r="CN229" i="79"/>
  <c r="CM229" i="79"/>
  <c r="BZ228" i="79"/>
  <c r="BU229" i="79"/>
  <c r="BU228" i="79"/>
  <c r="BW228" i="79"/>
  <c r="BW229" i="79"/>
  <c r="CO228" i="79"/>
  <c r="CO229" i="79"/>
  <c r="BX228" i="79"/>
  <c r="BX229" i="79"/>
  <c r="BT228" i="79"/>
  <c r="BT229" i="79"/>
  <c r="BS228" i="79"/>
  <c r="BS229" i="79"/>
  <c r="CH229" i="79"/>
  <c r="CH228" i="79"/>
  <c r="BP228" i="79"/>
  <c r="BP229" i="79"/>
  <c r="CA228" i="79"/>
  <c r="CA229" i="79"/>
  <c r="CL229" i="79"/>
  <c r="CL228" i="79"/>
  <c r="BR229" i="79"/>
  <c r="BR228" i="79"/>
  <c r="BO228" i="79"/>
  <c r="BO229" i="79"/>
  <c r="CJ228" i="79"/>
  <c r="CJ229" i="79"/>
  <c r="CK228" i="79"/>
  <c r="CK229" i="79"/>
  <c r="DW225" i="79"/>
  <c r="DW224" i="79"/>
  <c r="DW227" i="79"/>
  <c r="DW222" i="79"/>
  <c r="DW221" i="79"/>
  <c r="DW220" i="79"/>
  <c r="DW219" i="79"/>
  <c r="DW226" i="79"/>
  <c r="DW223" i="79"/>
  <c r="DW218" i="79"/>
  <c r="DW217" i="79"/>
  <c r="DW216" i="79"/>
  <c r="DW215" i="79"/>
  <c r="DW214" i="79"/>
  <c r="DW213" i="79"/>
  <c r="DW212" i="79"/>
  <c r="DW211" i="79"/>
  <c r="DW210" i="79"/>
  <c r="DW209" i="79"/>
  <c r="DW208" i="79"/>
  <c r="DW207" i="79"/>
  <c r="DW203" i="79"/>
  <c r="DW206" i="79"/>
  <c r="DW202" i="79"/>
  <c r="DW205" i="79"/>
  <c r="DW201" i="79"/>
  <c r="DW199" i="79"/>
  <c r="DW198" i="79"/>
  <c r="DW197" i="79"/>
  <c r="DW195" i="79"/>
  <c r="DW192" i="79"/>
  <c r="DW190" i="79"/>
  <c r="DW188" i="79"/>
  <c r="DW187" i="79"/>
  <c r="DW186" i="79"/>
  <c r="DW185" i="79"/>
  <c r="DW184" i="79"/>
  <c r="DW183" i="79"/>
  <c r="DW182" i="79"/>
  <c r="DW200" i="79"/>
  <c r="DW196" i="79"/>
  <c r="DW204" i="79"/>
  <c r="DW193" i="79"/>
  <c r="DW191" i="79"/>
  <c r="DW194" i="79"/>
  <c r="DW189" i="79"/>
  <c r="DW175" i="79"/>
  <c r="DW173" i="79"/>
  <c r="DW180" i="79"/>
  <c r="DW178" i="79"/>
  <c r="DW176" i="79"/>
  <c r="DW174" i="79"/>
  <c r="DW172" i="79"/>
  <c r="DW171" i="79"/>
  <c r="DW170" i="79"/>
  <c r="DW169" i="79"/>
  <c r="DW168" i="79"/>
  <c r="DW167" i="79"/>
  <c r="DW181" i="79"/>
  <c r="DW179" i="79"/>
  <c r="DW177" i="79"/>
  <c r="DW166" i="79"/>
  <c r="DW164" i="79"/>
  <c r="DW162" i="79"/>
  <c r="DW160" i="79"/>
  <c r="DW158" i="79"/>
  <c r="DW165" i="79"/>
  <c r="DW163" i="79"/>
  <c r="DW161" i="79"/>
  <c r="DW159" i="79"/>
  <c r="DW157" i="79"/>
  <c r="DW155" i="79"/>
  <c r="DW154" i="79"/>
  <c r="DW153" i="79"/>
  <c r="DW152" i="79"/>
  <c r="DW156" i="79"/>
  <c r="DW150" i="79"/>
  <c r="DW149" i="79"/>
  <c r="DW147" i="79"/>
  <c r="DW151" i="79"/>
  <c r="DW148" i="79"/>
  <c r="DW146" i="79"/>
  <c r="DW145" i="79"/>
  <c r="DW144" i="79"/>
  <c r="DW143" i="79"/>
  <c r="DW142" i="79"/>
  <c r="DW141" i="79"/>
  <c r="DW140" i="79"/>
  <c r="DW139" i="79"/>
  <c r="DW138" i="79"/>
  <c r="DW137" i="79"/>
  <c r="DW136" i="79"/>
  <c r="DW135" i="79"/>
  <c r="DW134" i="79"/>
  <c r="DW133" i="79"/>
  <c r="DW132" i="79"/>
  <c r="DW131" i="79"/>
  <c r="DW129" i="79"/>
  <c r="DW127" i="79"/>
  <c r="DW125" i="79"/>
  <c r="DW124" i="79"/>
  <c r="DW122" i="79"/>
  <c r="DW120" i="79"/>
  <c r="DW118" i="79"/>
  <c r="DW116" i="79"/>
  <c r="DW115" i="79"/>
  <c r="DW114" i="79"/>
  <c r="DW113" i="79"/>
  <c r="DW112" i="79"/>
  <c r="DW111" i="79"/>
  <c r="DW130" i="79"/>
  <c r="DW128" i="79"/>
  <c r="DW126" i="79"/>
  <c r="DW123" i="79"/>
  <c r="DW121" i="79"/>
  <c r="DW119" i="79"/>
  <c r="DW117" i="79"/>
  <c r="DW105" i="79"/>
  <c r="DW103" i="79"/>
  <c r="DW101" i="79"/>
  <c r="DW99" i="79"/>
  <c r="DW96" i="79"/>
  <c r="DW94" i="79"/>
  <c r="DW92" i="79"/>
  <c r="DW90" i="79"/>
  <c r="DW110" i="79"/>
  <c r="DW108" i="79"/>
  <c r="DW106" i="79"/>
  <c r="DW104" i="79"/>
  <c r="DW102" i="79"/>
  <c r="DW100" i="79"/>
  <c r="DW98" i="79"/>
  <c r="DW97" i="79"/>
  <c r="DW95" i="79"/>
  <c r="DW93" i="79"/>
  <c r="DW91" i="79"/>
  <c r="DW89" i="79"/>
  <c r="DW87" i="79"/>
  <c r="DW85" i="79"/>
  <c r="DW83" i="79"/>
  <c r="DW81" i="79"/>
  <c r="DW109" i="79"/>
  <c r="DW107" i="79"/>
  <c r="DW86" i="79"/>
  <c r="DW79" i="79"/>
  <c r="DW77" i="79"/>
  <c r="DW75" i="79"/>
  <c r="DW74" i="79"/>
  <c r="DW72" i="79"/>
  <c r="DW70" i="79"/>
  <c r="DW69" i="79"/>
  <c r="DW68" i="79"/>
  <c r="DW67" i="79"/>
  <c r="DW66" i="79"/>
  <c r="DW65" i="79"/>
  <c r="DW64" i="79"/>
  <c r="DW63" i="79"/>
  <c r="DW62" i="79"/>
  <c r="DW61" i="79"/>
  <c r="DW60" i="79"/>
  <c r="DW59" i="79"/>
  <c r="DW58" i="79"/>
  <c r="DW57" i="79"/>
  <c r="DW56" i="79"/>
  <c r="DW55" i="79"/>
  <c r="DW54" i="79"/>
  <c r="DW53" i="79"/>
  <c r="DW52" i="79"/>
  <c r="DW51" i="79"/>
  <c r="DW50" i="79"/>
  <c r="DW49" i="79"/>
  <c r="DW48" i="79"/>
  <c r="DW47" i="79"/>
  <c r="DW46" i="79"/>
  <c r="DW45" i="79"/>
  <c r="DW44" i="79"/>
  <c r="DW43" i="79"/>
  <c r="DW42" i="79"/>
  <c r="DW41" i="79"/>
  <c r="DW88" i="79"/>
  <c r="DW84" i="79"/>
  <c r="DW82" i="79"/>
  <c r="DW80" i="79"/>
  <c r="DW78" i="79"/>
  <c r="DW76" i="79"/>
  <c r="DW73" i="79"/>
  <c r="DW71" i="79"/>
  <c r="DW40" i="79"/>
  <c r="DW36" i="79"/>
  <c r="DW39" i="79"/>
  <c r="DW35" i="79"/>
  <c r="DW31" i="79"/>
  <c r="DW38" i="79"/>
  <c r="DW34" i="79"/>
  <c r="DW30" i="79"/>
  <c r="DW28" i="79"/>
  <c r="DW32" i="79"/>
  <c r="DW37" i="79"/>
  <c r="DW33" i="79"/>
  <c r="DW29" i="79"/>
  <c r="DW27" i="79"/>
  <c r="CF228" i="79"/>
  <c r="CF229" i="79"/>
  <c r="CS229" i="44"/>
  <c r="CS228" i="44"/>
  <c r="CC229" i="44"/>
  <c r="CC228" i="44"/>
  <c r="BM201" i="80" l="1"/>
  <c r="AG201" i="80" s="1"/>
  <c r="AW201" i="80" s="1"/>
  <c r="BM62" i="80"/>
  <c r="AG62" i="80" s="1"/>
  <c r="AW62" i="80" s="1"/>
  <c r="BM82" i="80"/>
  <c r="AG82" i="80" s="1"/>
  <c r="AW82" i="80" s="1"/>
  <c r="BM91" i="80"/>
  <c r="AG91" i="80" s="1"/>
  <c r="AW91" i="80" s="1"/>
  <c r="BM107" i="80"/>
  <c r="AG107" i="80" s="1"/>
  <c r="AW107" i="80" s="1"/>
  <c r="BM119" i="80"/>
  <c r="AG119" i="80" s="1"/>
  <c r="AW119" i="80" s="1"/>
  <c r="BM123" i="80"/>
  <c r="AG123" i="80" s="1"/>
  <c r="AW123" i="80" s="1"/>
  <c r="BM140" i="80"/>
  <c r="AG140" i="80" s="1"/>
  <c r="AW140" i="80" s="1"/>
  <c r="BM156" i="80"/>
  <c r="AG156" i="80" s="1"/>
  <c r="AW156" i="80" s="1"/>
  <c r="BM167" i="80"/>
  <c r="AG167" i="80" s="1"/>
  <c r="AW167" i="80" s="1"/>
  <c r="BM179" i="80"/>
  <c r="AG179" i="80" s="1"/>
  <c r="AW179" i="80" s="1"/>
  <c r="BM183" i="80"/>
  <c r="AG183" i="80" s="1"/>
  <c r="AW183" i="80" s="1"/>
  <c r="BM133" i="80"/>
  <c r="AG133" i="80" s="1"/>
  <c r="AW133" i="80" s="1"/>
  <c r="BM173" i="80"/>
  <c r="AG173" i="80" s="1"/>
  <c r="AW173" i="80" s="1"/>
  <c r="BM189" i="80"/>
  <c r="AG189" i="80" s="1"/>
  <c r="AW189" i="80" s="1"/>
  <c r="BM196" i="80"/>
  <c r="AG196" i="80" s="1"/>
  <c r="AW196" i="80" s="1"/>
  <c r="BM63" i="80"/>
  <c r="AG63" i="80" s="1"/>
  <c r="AW63" i="80" s="1"/>
  <c r="BM84" i="80"/>
  <c r="AG84" i="80" s="1"/>
  <c r="AW84" i="80" s="1"/>
  <c r="BM96" i="80"/>
  <c r="AG96" i="80" s="1"/>
  <c r="AW96" i="80" s="1"/>
  <c r="BM104" i="80"/>
  <c r="AG104" i="80" s="1"/>
  <c r="AW104" i="80" s="1"/>
  <c r="BM57" i="80"/>
  <c r="AG57" i="80" s="1"/>
  <c r="AW57" i="80" s="1"/>
  <c r="BM73" i="80"/>
  <c r="AG73" i="80" s="1"/>
  <c r="AW73" i="80" s="1"/>
  <c r="BM77" i="80"/>
  <c r="AG77" i="80" s="1"/>
  <c r="AW77" i="80" s="1"/>
  <c r="BM102" i="80"/>
  <c r="AG102" i="80" s="1"/>
  <c r="AW102" i="80" s="1"/>
  <c r="BM126" i="80"/>
  <c r="AG126" i="80" s="1"/>
  <c r="AW126" i="80" s="1"/>
  <c r="BM153" i="80"/>
  <c r="AG153" i="80" s="1"/>
  <c r="AW153" i="80" s="1"/>
  <c r="BM146" i="80"/>
  <c r="AG146" i="80" s="1"/>
  <c r="AW146" i="80" s="1"/>
  <c r="BM162" i="80"/>
  <c r="AG162" i="80" s="1"/>
  <c r="AW162" i="80" s="1"/>
  <c r="BM178" i="80"/>
  <c r="AG178" i="80" s="1"/>
  <c r="AW178" i="80" s="1"/>
  <c r="BM191" i="80"/>
  <c r="AG191" i="80" s="1"/>
  <c r="AW191" i="80" s="1"/>
  <c r="BM53" i="79"/>
  <c r="AG53" i="79" s="1"/>
  <c r="AW53" i="79" s="1"/>
  <c r="BM46" i="79"/>
  <c r="AG46" i="79" s="1"/>
  <c r="AW46" i="79" s="1"/>
  <c r="BL175" i="79"/>
  <c r="AF175" i="79" s="1"/>
  <c r="AV175" i="79" s="1"/>
  <c r="BL103" i="79"/>
  <c r="AF103" i="79" s="1"/>
  <c r="AV103" i="79" s="1"/>
  <c r="BL75" i="79"/>
  <c r="AF75" i="79" s="1"/>
  <c r="AV75" i="79" s="1"/>
  <c r="BL166" i="79"/>
  <c r="AF166" i="79" s="1"/>
  <c r="AV166" i="79" s="1"/>
  <c r="BL184" i="79"/>
  <c r="AF184" i="79" s="1"/>
  <c r="AV184" i="79" s="1"/>
  <c r="BL55" i="79"/>
  <c r="AF55" i="79" s="1"/>
  <c r="AV55" i="79" s="1"/>
  <c r="BL129" i="79"/>
  <c r="AF129" i="79" s="1"/>
  <c r="AV129" i="79" s="1"/>
  <c r="BL67" i="79"/>
  <c r="AF67" i="79" s="1"/>
  <c r="AV67" i="79" s="1"/>
  <c r="BL119" i="79"/>
  <c r="AF119" i="79" s="1"/>
  <c r="AV119" i="79" s="1"/>
  <c r="BL159" i="79"/>
  <c r="AF159" i="79" s="1"/>
  <c r="AV159" i="79" s="1"/>
  <c r="BL111" i="79"/>
  <c r="AF111" i="79" s="1"/>
  <c r="AV111" i="79" s="1"/>
  <c r="BL54" i="79"/>
  <c r="AF54" i="79" s="1"/>
  <c r="AV54" i="79" s="1"/>
  <c r="BL181" i="79"/>
  <c r="AF181" i="79" s="1"/>
  <c r="AV181" i="79" s="1"/>
  <c r="BL170" i="79"/>
  <c r="AF170" i="79" s="1"/>
  <c r="AV170" i="79" s="1"/>
  <c r="BL138" i="79"/>
  <c r="AF138" i="79" s="1"/>
  <c r="AV138" i="79" s="1"/>
  <c r="BL122" i="79"/>
  <c r="AF122" i="79" s="1"/>
  <c r="AV122" i="79" s="1"/>
  <c r="BL106" i="79"/>
  <c r="AF106" i="79" s="1"/>
  <c r="AV106" i="79" s="1"/>
  <c r="BL145" i="79"/>
  <c r="AF145" i="79" s="1"/>
  <c r="AV145" i="79" s="1"/>
  <c r="BL113" i="79"/>
  <c r="AF113" i="79" s="1"/>
  <c r="AV113" i="79" s="1"/>
  <c r="BL140" i="79"/>
  <c r="AF140" i="79" s="1"/>
  <c r="AV140" i="79" s="1"/>
  <c r="BL51" i="79"/>
  <c r="AF51" i="79" s="1"/>
  <c r="AV51" i="79" s="1"/>
  <c r="BL88" i="79"/>
  <c r="AF88" i="79" s="1"/>
  <c r="AV88" i="79" s="1"/>
  <c r="BL155" i="79"/>
  <c r="AF155" i="79" s="1"/>
  <c r="AV155" i="79" s="1"/>
  <c r="BL123" i="79"/>
  <c r="AF123" i="79" s="1"/>
  <c r="AV123" i="79" s="1"/>
  <c r="BL107" i="79"/>
  <c r="AF107" i="79" s="1"/>
  <c r="AV107" i="79" s="1"/>
  <c r="BL91" i="79"/>
  <c r="AF91" i="79" s="1"/>
  <c r="AV91" i="79" s="1"/>
  <c r="BL60" i="79"/>
  <c r="AF60" i="79" s="1"/>
  <c r="AV60" i="79" s="1"/>
  <c r="BL59" i="79"/>
  <c r="AF59" i="79" s="1"/>
  <c r="AV59" i="79" s="1"/>
  <c r="BL141" i="79"/>
  <c r="AF141" i="79" s="1"/>
  <c r="AV141" i="79" s="1"/>
  <c r="BL93" i="79"/>
  <c r="AF93" i="79" s="1"/>
  <c r="AV93" i="79" s="1"/>
  <c r="BL77" i="79"/>
  <c r="AF77" i="79" s="1"/>
  <c r="AV77" i="79" s="1"/>
  <c r="BL186" i="79"/>
  <c r="AF186" i="79" s="1"/>
  <c r="AV186" i="79" s="1"/>
  <c r="BL124" i="79"/>
  <c r="AF124" i="79" s="1"/>
  <c r="AV124" i="79" s="1"/>
  <c r="BL72" i="79"/>
  <c r="AF72" i="79" s="1"/>
  <c r="AV72" i="79" s="1"/>
  <c r="BL148" i="79"/>
  <c r="AF148" i="79" s="1"/>
  <c r="AV148" i="79" s="1"/>
  <c r="BL163" i="79"/>
  <c r="AF163" i="79" s="1"/>
  <c r="AV163" i="79" s="1"/>
  <c r="BL131" i="79"/>
  <c r="AF131" i="79" s="1"/>
  <c r="AV131" i="79" s="1"/>
  <c r="BL99" i="79"/>
  <c r="AF99" i="79" s="1"/>
  <c r="AV99" i="79" s="1"/>
  <c r="BL158" i="79"/>
  <c r="AF158" i="79" s="1"/>
  <c r="AV158" i="79" s="1"/>
  <c r="BL133" i="79"/>
  <c r="AF133" i="79" s="1"/>
  <c r="AV133" i="79" s="1"/>
  <c r="BL85" i="79"/>
  <c r="AF85" i="79" s="1"/>
  <c r="AV85" i="79" s="1"/>
  <c r="BL137" i="79"/>
  <c r="AF137" i="79" s="1"/>
  <c r="AV137" i="79" s="1"/>
  <c r="BL73" i="79"/>
  <c r="AF73" i="79" s="1"/>
  <c r="AV73" i="79" s="1"/>
  <c r="BL63" i="79"/>
  <c r="AF63" i="79" s="1"/>
  <c r="AV63" i="79" s="1"/>
  <c r="BL151" i="79"/>
  <c r="AF151" i="79" s="1"/>
  <c r="AV151" i="79" s="1"/>
  <c r="BL95" i="79"/>
  <c r="AF95" i="79" s="1"/>
  <c r="AV95" i="79" s="1"/>
  <c r="BL79" i="79"/>
  <c r="AF79" i="79" s="1"/>
  <c r="AV79" i="79" s="1"/>
  <c r="BL81" i="79"/>
  <c r="AF81" i="79" s="1"/>
  <c r="AV81" i="79" s="1"/>
  <c r="BL128" i="79"/>
  <c r="AF128" i="79" s="1"/>
  <c r="AV128" i="79" s="1"/>
  <c r="BL57" i="79"/>
  <c r="AF57" i="79" s="1"/>
  <c r="AV57" i="79" s="1"/>
  <c r="BL154" i="79"/>
  <c r="AF154" i="79" s="1"/>
  <c r="AV154" i="79" s="1"/>
  <c r="BL74" i="79"/>
  <c r="AF74" i="79" s="1"/>
  <c r="AV74" i="79" s="1"/>
  <c r="BL56" i="79"/>
  <c r="AF56" i="79" s="1"/>
  <c r="AV56" i="79" s="1"/>
  <c r="BL172" i="79"/>
  <c r="AF172" i="79" s="1"/>
  <c r="AV172" i="79" s="1"/>
  <c r="BL97" i="79"/>
  <c r="AF97" i="79" s="1"/>
  <c r="AV97" i="79" s="1"/>
  <c r="BL152" i="79"/>
  <c r="AF152" i="79" s="1"/>
  <c r="AV152" i="79" s="1"/>
  <c r="BL100" i="79"/>
  <c r="AF100" i="79" s="1"/>
  <c r="AV100" i="79" s="1"/>
  <c r="BL143" i="79"/>
  <c r="AF143" i="79" s="1"/>
  <c r="AV143" i="79" s="1"/>
  <c r="BL127" i="79"/>
  <c r="AF127" i="79" s="1"/>
  <c r="AV127" i="79" s="1"/>
  <c r="BL185" i="79"/>
  <c r="AF185" i="79" s="1"/>
  <c r="AV185" i="79" s="1"/>
  <c r="BL134" i="79"/>
  <c r="AF134" i="79" s="1"/>
  <c r="AV134" i="79" s="1"/>
  <c r="BL102" i="79"/>
  <c r="AF102" i="79" s="1"/>
  <c r="AV102" i="79" s="1"/>
  <c r="BL109" i="79"/>
  <c r="AF109" i="79" s="1"/>
  <c r="AV109" i="79" s="1"/>
  <c r="BL188" i="79"/>
  <c r="AF188" i="79" s="1"/>
  <c r="AV188" i="79" s="1"/>
  <c r="BL136" i="79"/>
  <c r="AF136" i="79" s="1"/>
  <c r="AV136" i="79" s="1"/>
  <c r="BL116" i="79"/>
  <c r="AF116" i="79" s="1"/>
  <c r="AV116" i="79" s="1"/>
  <c r="BL58" i="79"/>
  <c r="AF58" i="79" s="1"/>
  <c r="AV58" i="79" s="1"/>
  <c r="BL71" i="79"/>
  <c r="AF71" i="79" s="1"/>
  <c r="AV71" i="79" s="1"/>
  <c r="BL65" i="79"/>
  <c r="AF65" i="79" s="1"/>
  <c r="AV65" i="79" s="1"/>
  <c r="BL53" i="79"/>
  <c r="AF53" i="79" s="1"/>
  <c r="AV53" i="79" s="1"/>
  <c r="BL160" i="79"/>
  <c r="AF160" i="79" s="1"/>
  <c r="AV160" i="79" s="1"/>
  <c r="BL120" i="79"/>
  <c r="AF120" i="79" s="1"/>
  <c r="AV120" i="79" s="1"/>
  <c r="BL139" i="79"/>
  <c r="AF139" i="79" s="1"/>
  <c r="AV139" i="79" s="1"/>
  <c r="BL150" i="79"/>
  <c r="AF150" i="79" s="1"/>
  <c r="AV150" i="79" s="1"/>
  <c r="BL70" i="79"/>
  <c r="AF70" i="79" s="1"/>
  <c r="AV70" i="79" s="1"/>
  <c r="BL112" i="79"/>
  <c r="AF112" i="79" s="1"/>
  <c r="AV112" i="79" s="1"/>
  <c r="BL174" i="79"/>
  <c r="AF174" i="79" s="1"/>
  <c r="AV174" i="79" s="1"/>
  <c r="BL147" i="79"/>
  <c r="AF147" i="79" s="1"/>
  <c r="AV147" i="79" s="1"/>
  <c r="BL52" i="79"/>
  <c r="AF52" i="79" s="1"/>
  <c r="AV52" i="79" s="1"/>
  <c r="BL183" i="79"/>
  <c r="AF183" i="79" s="1"/>
  <c r="AV183" i="79" s="1"/>
  <c r="BL142" i="79"/>
  <c r="AF142" i="79" s="1"/>
  <c r="AV142" i="79" s="1"/>
  <c r="BL126" i="79"/>
  <c r="AF126" i="79" s="1"/>
  <c r="AV126" i="79" s="1"/>
  <c r="BL110" i="79"/>
  <c r="AF110" i="79" s="1"/>
  <c r="AV110" i="79" s="1"/>
  <c r="BL78" i="79"/>
  <c r="AF78" i="79" s="1"/>
  <c r="AV78" i="79" s="1"/>
  <c r="BL149" i="79"/>
  <c r="AF149" i="79" s="1"/>
  <c r="AV149" i="79" s="1"/>
  <c r="BL117" i="79"/>
  <c r="AF117" i="79" s="1"/>
  <c r="AV117" i="79" s="1"/>
  <c r="BL101" i="79"/>
  <c r="AF101" i="79" s="1"/>
  <c r="AV101" i="79" s="1"/>
  <c r="BL69" i="79"/>
  <c r="AF69" i="79" s="1"/>
  <c r="AV69" i="79" s="1"/>
  <c r="BL62" i="79"/>
  <c r="AF62" i="79" s="1"/>
  <c r="AV62" i="79" s="1"/>
  <c r="BL144" i="79"/>
  <c r="AF144" i="79" s="1"/>
  <c r="AV144" i="79" s="1"/>
  <c r="BL92" i="79"/>
  <c r="AF92" i="79" s="1"/>
  <c r="AV92" i="79" s="1"/>
  <c r="BL168" i="79"/>
  <c r="AF168" i="79" s="1"/>
  <c r="AV168" i="79" s="1"/>
  <c r="BL104" i="79"/>
  <c r="AF104" i="79" s="1"/>
  <c r="AV104" i="79" s="1"/>
  <c r="BL68" i="79"/>
  <c r="AF68" i="79" s="1"/>
  <c r="AV68" i="79" s="1"/>
  <c r="BL177" i="79"/>
  <c r="AF177" i="79" s="1"/>
  <c r="AV177" i="79" s="1"/>
  <c r="BL178" i="79"/>
  <c r="AF178" i="79" s="1"/>
  <c r="AV178" i="79" s="1"/>
  <c r="BL167" i="79"/>
  <c r="AF167" i="79" s="1"/>
  <c r="AV167" i="79" s="1"/>
  <c r="BL135" i="79"/>
  <c r="AF135" i="79" s="1"/>
  <c r="AV135" i="79" s="1"/>
  <c r="BL49" i="79"/>
  <c r="AF49" i="79" s="1"/>
  <c r="AV49" i="79" s="1"/>
  <c r="BL162" i="79"/>
  <c r="AF162" i="79" s="1"/>
  <c r="AV162" i="79" s="1"/>
  <c r="BL146" i="79"/>
  <c r="AF146" i="79" s="1"/>
  <c r="AV146" i="79" s="1"/>
  <c r="BL130" i="79"/>
  <c r="AF130" i="79" s="1"/>
  <c r="AV130" i="79" s="1"/>
  <c r="BL114" i="79"/>
  <c r="AF114" i="79" s="1"/>
  <c r="AV114" i="79" s="1"/>
  <c r="BL98" i="79"/>
  <c r="AF98" i="79" s="1"/>
  <c r="AV98" i="79" s="1"/>
  <c r="BL169" i="79"/>
  <c r="AF169" i="79" s="1"/>
  <c r="AV169" i="79" s="1"/>
  <c r="BL153" i="79"/>
  <c r="AF153" i="79" s="1"/>
  <c r="AV153" i="79" s="1"/>
  <c r="BL121" i="79"/>
  <c r="AF121" i="79" s="1"/>
  <c r="AV121" i="79" s="1"/>
  <c r="BL105" i="79"/>
  <c r="AF105" i="79" s="1"/>
  <c r="AV105" i="79" s="1"/>
  <c r="BL89" i="79"/>
  <c r="AF89" i="79" s="1"/>
  <c r="AV89" i="79" s="1"/>
  <c r="BL96" i="79"/>
  <c r="AF96" i="79" s="1"/>
  <c r="AV96" i="79" s="1"/>
  <c r="BL108" i="79"/>
  <c r="AF108" i="79" s="1"/>
  <c r="AV108" i="79" s="1"/>
  <c r="BL132" i="79"/>
  <c r="AF132" i="79" s="1"/>
  <c r="AV132" i="79" s="1"/>
  <c r="BL84" i="79"/>
  <c r="AF84" i="79" s="1"/>
  <c r="AV84" i="79" s="1"/>
  <c r="BM60" i="80"/>
  <c r="AG60" i="80" s="1"/>
  <c r="AW60" i="80" s="1"/>
  <c r="BM76" i="80"/>
  <c r="AG76" i="80" s="1"/>
  <c r="AW76" i="80" s="1"/>
  <c r="BM53" i="80"/>
  <c r="AG53" i="80" s="1"/>
  <c r="AW53" i="80" s="1"/>
  <c r="BM51" i="80"/>
  <c r="AG51" i="80" s="1"/>
  <c r="AW51" i="80" s="1"/>
  <c r="BM44" i="79"/>
  <c r="AG44" i="79" s="1"/>
  <c r="AW44" i="79" s="1"/>
  <c r="BM45" i="79"/>
  <c r="AG45" i="79" s="1"/>
  <c r="AW45" i="79" s="1"/>
  <c r="CY224" i="80"/>
  <c r="BM134" i="80"/>
  <c r="AG134" i="80" s="1"/>
  <c r="AW134" i="80" s="1"/>
  <c r="BM163" i="80"/>
  <c r="AG163" i="80" s="1"/>
  <c r="AW163" i="80" s="1"/>
  <c r="BM171" i="80"/>
  <c r="AG171" i="80" s="1"/>
  <c r="AW171" i="80" s="1"/>
  <c r="BM89" i="80"/>
  <c r="AG89" i="80" s="1"/>
  <c r="AW89" i="80" s="1"/>
  <c r="BM105" i="80"/>
  <c r="AG105" i="80" s="1"/>
  <c r="AW105" i="80" s="1"/>
  <c r="BM143" i="80"/>
  <c r="AG143" i="80" s="1"/>
  <c r="AW143" i="80" s="1"/>
  <c r="BM187" i="80"/>
  <c r="AG187" i="80" s="1"/>
  <c r="AW187" i="80" s="1"/>
  <c r="BM69" i="80"/>
  <c r="AG69" i="80" s="1"/>
  <c r="AW69" i="80" s="1"/>
  <c r="BM138" i="80"/>
  <c r="AG138" i="80" s="1"/>
  <c r="AW138" i="80" s="1"/>
  <c r="BM59" i="80"/>
  <c r="AG59" i="80" s="1"/>
  <c r="AW59" i="80" s="1"/>
  <c r="BM112" i="80"/>
  <c r="AG112" i="80" s="1"/>
  <c r="AW112" i="80" s="1"/>
  <c r="BM116" i="80"/>
  <c r="AG116" i="80" s="1"/>
  <c r="AW116" i="80" s="1"/>
  <c r="BM207" i="80"/>
  <c r="AG207" i="80" s="1"/>
  <c r="AW207" i="80" s="1"/>
  <c r="BM151" i="80"/>
  <c r="AG151" i="80" s="1"/>
  <c r="AW151" i="80" s="1"/>
  <c r="BM159" i="80"/>
  <c r="AG159" i="80" s="1"/>
  <c r="AW159" i="80" s="1"/>
  <c r="BM67" i="80"/>
  <c r="AG67" i="80" s="1"/>
  <c r="AW67" i="80" s="1"/>
  <c r="BM71" i="80"/>
  <c r="AG71" i="80" s="1"/>
  <c r="AW71" i="80" s="1"/>
  <c r="BM75" i="80"/>
  <c r="AG75" i="80" s="1"/>
  <c r="AW75" i="80" s="1"/>
  <c r="BM92" i="80"/>
  <c r="AG92" i="80" s="1"/>
  <c r="AW92" i="80" s="1"/>
  <c r="BM195" i="80"/>
  <c r="AG195" i="80" s="1"/>
  <c r="AW195" i="80" s="1"/>
  <c r="BM208" i="80"/>
  <c r="AG208" i="80" s="1"/>
  <c r="AW208" i="80" s="1"/>
  <c r="BM199" i="80"/>
  <c r="AG199" i="80" s="1"/>
  <c r="AW199" i="80" s="1"/>
  <c r="BM205" i="80"/>
  <c r="AG205" i="80" s="1"/>
  <c r="AW205" i="80" s="1"/>
  <c r="BM147" i="80"/>
  <c r="AG147" i="80" s="1"/>
  <c r="AW147" i="80" s="1"/>
  <c r="BM155" i="80"/>
  <c r="AG155" i="80" s="1"/>
  <c r="AW155" i="80" s="1"/>
  <c r="BM175" i="80"/>
  <c r="AG175" i="80" s="1"/>
  <c r="AW175" i="80" s="1"/>
  <c r="BM80" i="80"/>
  <c r="AG80" i="80" s="1"/>
  <c r="AW80" i="80" s="1"/>
  <c r="BM55" i="80"/>
  <c r="AG55" i="80" s="1"/>
  <c r="AW55" i="80" s="1"/>
  <c r="BM88" i="80"/>
  <c r="AG88" i="80" s="1"/>
  <c r="AW88" i="80" s="1"/>
  <c r="BM100" i="80"/>
  <c r="AG100" i="80" s="1"/>
  <c r="AW100" i="80" s="1"/>
  <c r="BM108" i="80"/>
  <c r="AG108" i="80" s="1"/>
  <c r="AW108" i="80" s="1"/>
  <c r="BM203" i="80"/>
  <c r="AG203" i="80" s="1"/>
  <c r="AW203" i="80" s="1"/>
  <c r="BM139" i="80"/>
  <c r="AG139" i="80" s="1"/>
  <c r="AW139" i="80" s="1"/>
  <c r="BM58" i="80"/>
  <c r="AG58" i="80" s="1"/>
  <c r="AW58" i="80" s="1"/>
  <c r="BM74" i="80"/>
  <c r="AG74" i="80" s="1"/>
  <c r="AW74" i="80" s="1"/>
  <c r="BM87" i="80"/>
  <c r="AG87" i="80" s="1"/>
  <c r="AW87" i="80" s="1"/>
  <c r="BM103" i="80"/>
  <c r="AG103" i="80" s="1"/>
  <c r="AW103" i="80" s="1"/>
  <c r="BM202" i="80"/>
  <c r="AG202" i="80" s="1"/>
  <c r="AW202" i="80" s="1"/>
  <c r="BM56" i="80"/>
  <c r="AG56" i="80" s="1"/>
  <c r="AW56" i="80" s="1"/>
  <c r="BM78" i="80"/>
  <c r="AG78" i="80" s="1"/>
  <c r="AW78" i="80" s="1"/>
  <c r="BM72" i="80"/>
  <c r="AG72" i="80" s="1"/>
  <c r="AW72" i="80" s="1"/>
  <c r="BM101" i="80"/>
  <c r="AG101" i="80" s="1"/>
  <c r="AW101" i="80" s="1"/>
  <c r="BM137" i="80"/>
  <c r="AG137" i="80" s="1"/>
  <c r="AW137" i="80" s="1"/>
  <c r="BM152" i="80"/>
  <c r="AG152" i="80" s="1"/>
  <c r="AW152" i="80" s="1"/>
  <c r="BM177" i="80"/>
  <c r="AG177" i="80" s="1"/>
  <c r="AW177" i="80" s="1"/>
  <c r="BM200" i="80"/>
  <c r="AG200" i="80" s="1"/>
  <c r="AW200" i="80" s="1"/>
  <c r="BM61" i="80"/>
  <c r="AG61" i="80" s="1"/>
  <c r="AW61" i="80" s="1"/>
  <c r="BM90" i="80"/>
  <c r="AG90" i="80" s="1"/>
  <c r="AW90" i="80" s="1"/>
  <c r="BM106" i="80"/>
  <c r="AG106" i="80" s="1"/>
  <c r="AW106" i="80" s="1"/>
  <c r="BM118" i="80"/>
  <c r="AG118" i="80" s="1"/>
  <c r="AW118" i="80" s="1"/>
  <c r="BM166" i="80"/>
  <c r="AG166" i="80" s="1"/>
  <c r="AW166" i="80" s="1"/>
  <c r="BM182" i="80"/>
  <c r="AG182" i="80" s="1"/>
  <c r="AW182" i="80" s="1"/>
  <c r="BM68" i="80"/>
  <c r="AG68" i="80" s="1"/>
  <c r="AW68" i="80" s="1"/>
  <c r="BM54" i="80"/>
  <c r="AG54" i="80" s="1"/>
  <c r="AW54" i="80" s="1"/>
  <c r="BM70" i="80"/>
  <c r="AG70" i="80" s="1"/>
  <c r="AW70" i="80" s="1"/>
  <c r="BM99" i="80"/>
  <c r="AG99" i="80" s="1"/>
  <c r="AW99" i="80" s="1"/>
  <c r="BM115" i="80"/>
  <c r="AG115" i="80" s="1"/>
  <c r="AW115" i="80" s="1"/>
  <c r="BM131" i="80"/>
  <c r="AG131" i="80" s="1"/>
  <c r="AW131" i="80" s="1"/>
  <c r="BM148" i="80"/>
  <c r="AG148" i="80" s="1"/>
  <c r="AW148" i="80" s="1"/>
  <c r="BM198" i="80"/>
  <c r="AG198" i="80" s="1"/>
  <c r="AW198" i="80" s="1"/>
  <c r="BM81" i="80"/>
  <c r="AG81" i="80" s="1"/>
  <c r="AW81" i="80" s="1"/>
  <c r="BM124" i="80"/>
  <c r="AG124" i="80" s="1"/>
  <c r="AW124" i="80" s="1"/>
  <c r="BM141" i="80"/>
  <c r="AG141" i="80" s="1"/>
  <c r="AW141" i="80" s="1"/>
  <c r="BM157" i="80"/>
  <c r="AG157" i="80" s="1"/>
  <c r="AW157" i="80" s="1"/>
  <c r="BM150" i="80"/>
  <c r="AG150" i="80" s="1"/>
  <c r="AW150" i="80" s="1"/>
  <c r="BM164" i="80"/>
  <c r="AG164" i="80" s="1"/>
  <c r="AW164" i="80" s="1"/>
  <c r="BM180" i="80"/>
  <c r="AG180" i="80" s="1"/>
  <c r="AW180" i="80" s="1"/>
  <c r="BM98" i="80"/>
  <c r="AG98" i="80" s="1"/>
  <c r="AW98" i="80" s="1"/>
  <c r="BM114" i="80"/>
  <c r="AG114" i="80" s="1"/>
  <c r="AW114" i="80" s="1"/>
  <c r="BM174" i="80"/>
  <c r="AG174" i="80" s="1"/>
  <c r="AW174" i="80" s="1"/>
  <c r="BM188" i="80"/>
  <c r="AG188" i="80" s="1"/>
  <c r="AW188" i="80" s="1"/>
  <c r="BM132" i="80"/>
  <c r="AG132" i="80" s="1"/>
  <c r="AW132" i="80" s="1"/>
  <c r="BM149" i="80"/>
  <c r="AG149" i="80" s="1"/>
  <c r="AW149" i="80" s="1"/>
  <c r="BM142" i="80"/>
  <c r="AG142" i="80" s="1"/>
  <c r="AW142" i="80" s="1"/>
  <c r="BM158" i="80"/>
  <c r="AG158" i="80" s="1"/>
  <c r="AW158" i="80" s="1"/>
  <c r="BM172" i="80"/>
  <c r="AG172" i="80" s="1"/>
  <c r="AW172" i="80" s="1"/>
  <c r="BM190" i="80"/>
  <c r="AG190" i="80" s="1"/>
  <c r="AW190" i="80" s="1"/>
  <c r="BM197" i="80"/>
  <c r="AG197" i="80" s="1"/>
  <c r="AW197" i="80" s="1"/>
  <c r="BM117" i="80"/>
  <c r="AG117" i="80" s="1"/>
  <c r="AW117" i="80" s="1"/>
  <c r="BM125" i="80"/>
  <c r="AG125" i="80" s="1"/>
  <c r="AW125" i="80" s="1"/>
  <c r="BM165" i="80"/>
  <c r="AG165" i="80" s="1"/>
  <c r="AW165" i="80" s="1"/>
  <c r="BM181" i="80"/>
  <c r="AG181" i="80" s="1"/>
  <c r="AW181" i="80" s="1"/>
  <c r="BM204" i="80"/>
  <c r="AG204" i="80" s="1"/>
  <c r="AW204" i="80" s="1"/>
  <c r="BM50" i="80"/>
  <c r="AG50" i="80" s="1"/>
  <c r="AW50" i="80" s="1"/>
  <c r="BM66" i="80"/>
  <c r="AG66" i="80" s="1"/>
  <c r="AW66" i="80" s="1"/>
  <c r="BM79" i="80"/>
  <c r="AG79" i="80" s="1"/>
  <c r="AW79" i="80" s="1"/>
  <c r="BM95" i="80"/>
  <c r="AG95" i="80" s="1"/>
  <c r="AW95" i="80" s="1"/>
  <c r="BM111" i="80"/>
  <c r="AG111" i="80" s="1"/>
  <c r="AW111" i="80" s="1"/>
  <c r="BM127" i="80"/>
  <c r="AG127" i="80" s="1"/>
  <c r="AW127" i="80" s="1"/>
  <c r="BM185" i="80"/>
  <c r="AG185" i="80" s="1"/>
  <c r="AW185" i="80" s="1"/>
  <c r="BM192" i="80"/>
  <c r="AG192" i="80" s="1"/>
  <c r="AW192" i="80" s="1"/>
  <c r="BM136" i="80"/>
  <c r="AG136" i="80" s="1"/>
  <c r="AW136" i="80" s="1"/>
  <c r="BM176" i="80"/>
  <c r="AG176" i="80" s="1"/>
  <c r="AW176" i="80" s="1"/>
  <c r="BM194" i="80"/>
  <c r="AG194" i="80" s="1"/>
  <c r="AW194" i="80" s="1"/>
  <c r="BM64" i="80"/>
  <c r="AG64" i="80" s="1"/>
  <c r="AW64" i="80" s="1"/>
  <c r="BM86" i="80"/>
  <c r="AG86" i="80" s="1"/>
  <c r="AW86" i="80" s="1"/>
  <c r="BM93" i="80"/>
  <c r="AG93" i="80" s="1"/>
  <c r="AW93" i="80" s="1"/>
  <c r="BM109" i="80"/>
  <c r="AG109" i="80" s="1"/>
  <c r="AW109" i="80" s="1"/>
  <c r="BM121" i="80"/>
  <c r="AG121" i="80" s="1"/>
  <c r="AW121" i="80" s="1"/>
  <c r="BM129" i="80"/>
  <c r="AG129" i="80" s="1"/>
  <c r="AW129" i="80" s="1"/>
  <c r="BM144" i="80"/>
  <c r="AG144" i="80" s="1"/>
  <c r="AW144" i="80" s="1"/>
  <c r="BM160" i="80"/>
  <c r="AG160" i="80" s="1"/>
  <c r="AW160" i="80" s="1"/>
  <c r="BM169" i="80"/>
  <c r="AG169" i="80" s="1"/>
  <c r="AW169" i="80" s="1"/>
  <c r="DV224" i="80"/>
  <c r="DV56" i="80"/>
  <c r="DV121" i="80"/>
  <c r="DV188" i="80"/>
  <c r="DV40" i="80"/>
  <c r="DV105" i="80"/>
  <c r="DV168" i="80"/>
  <c r="DV85" i="80"/>
  <c r="DV150" i="80"/>
  <c r="DV199" i="80"/>
  <c r="DV89" i="80"/>
  <c r="DV162" i="80"/>
  <c r="DV222" i="80"/>
  <c r="DV36" i="80"/>
  <c r="DV52" i="80"/>
  <c r="DV77" i="80"/>
  <c r="DV82" i="80"/>
  <c r="DV101" i="80"/>
  <c r="DV117" i="80"/>
  <c r="DV133" i="80"/>
  <c r="DV145" i="80"/>
  <c r="DV164" i="80"/>
  <c r="DV181" i="80"/>
  <c r="DV192" i="80"/>
  <c r="DV212" i="80"/>
  <c r="DV28" i="80"/>
  <c r="DV44" i="80"/>
  <c r="DV60" i="80"/>
  <c r="DV71" i="80"/>
  <c r="DV93" i="80"/>
  <c r="DV109" i="80"/>
  <c r="DV125" i="80"/>
  <c r="DV156" i="80"/>
  <c r="DV149" i="80"/>
  <c r="DV172" i="80"/>
  <c r="DV186" i="80"/>
  <c r="DV209" i="80"/>
  <c r="DV220" i="80"/>
  <c r="DV32" i="80"/>
  <c r="DV48" i="80"/>
  <c r="DV64" i="80"/>
  <c r="DV75" i="80"/>
  <c r="DV97" i="80"/>
  <c r="DV113" i="80"/>
  <c r="DV129" i="80"/>
  <c r="DV141" i="80"/>
  <c r="DV157" i="80"/>
  <c r="DV177" i="80"/>
  <c r="DV187" i="80"/>
  <c r="DV213" i="80"/>
  <c r="DV227" i="80"/>
  <c r="DV29" i="80"/>
  <c r="DV33" i="80"/>
  <c r="DV37" i="80"/>
  <c r="DV41" i="80"/>
  <c r="DV45" i="80"/>
  <c r="DV49" i="80"/>
  <c r="DV53" i="80"/>
  <c r="DV57" i="80"/>
  <c r="DV61" i="80"/>
  <c r="DV65" i="80"/>
  <c r="DV79" i="80"/>
  <c r="DV87" i="80"/>
  <c r="DV72" i="80"/>
  <c r="DV76" i="80"/>
  <c r="DV84" i="80"/>
  <c r="DV90" i="80"/>
  <c r="DV94" i="80"/>
  <c r="DV98" i="80"/>
  <c r="DV102" i="80"/>
  <c r="DV106" i="80"/>
  <c r="DV110" i="80"/>
  <c r="DV114" i="80"/>
  <c r="DV118" i="80"/>
  <c r="DV122" i="80"/>
  <c r="DV126" i="80"/>
  <c r="DV130" i="80"/>
  <c r="DV134" i="80"/>
  <c r="DV158" i="80"/>
  <c r="DV154" i="80"/>
  <c r="DV142" i="80"/>
  <c r="DV146" i="80"/>
  <c r="DV174" i="80"/>
  <c r="DV151" i="80"/>
  <c r="DV159" i="80"/>
  <c r="DV165" i="80"/>
  <c r="DV169" i="80"/>
  <c r="DV173" i="80"/>
  <c r="DV178" i="80"/>
  <c r="DV182" i="80"/>
  <c r="DV196" i="80"/>
  <c r="DV190" i="80"/>
  <c r="DV189" i="80"/>
  <c r="DV201" i="80"/>
  <c r="DV205" i="80"/>
  <c r="DV206" i="80"/>
  <c r="DV202" i="80"/>
  <c r="DV215" i="80"/>
  <c r="DV217" i="80"/>
  <c r="DV221" i="80"/>
  <c r="DV223" i="80"/>
  <c r="DS226" i="80"/>
  <c r="DV67" i="80"/>
  <c r="DV30" i="80"/>
  <c r="DV34" i="80"/>
  <c r="DV38" i="80"/>
  <c r="DV42" i="80"/>
  <c r="DV46" i="80"/>
  <c r="DV50" i="80"/>
  <c r="DV54" i="80"/>
  <c r="DV58" i="80"/>
  <c r="DV62" i="80"/>
  <c r="DV66" i="80"/>
  <c r="DV81" i="80"/>
  <c r="DV69" i="80"/>
  <c r="DV73" i="80"/>
  <c r="DV78" i="80"/>
  <c r="DV86" i="80"/>
  <c r="DV91" i="80"/>
  <c r="DV95" i="80"/>
  <c r="DV99" i="80"/>
  <c r="DV103" i="80"/>
  <c r="DV107" i="80"/>
  <c r="DV111" i="80"/>
  <c r="DV115" i="80"/>
  <c r="DV119" i="80"/>
  <c r="DV123" i="80"/>
  <c r="DV127" i="80"/>
  <c r="DV131" i="80"/>
  <c r="DV135" i="80"/>
  <c r="DV137" i="80"/>
  <c r="DV139" i="80"/>
  <c r="DV143" i="80"/>
  <c r="DV152" i="80"/>
  <c r="DV138" i="80"/>
  <c r="DV153" i="80"/>
  <c r="DV161" i="80"/>
  <c r="DV166" i="80"/>
  <c r="DV170" i="80"/>
  <c r="DV175" i="80"/>
  <c r="DV179" i="80"/>
  <c r="DV183" i="80"/>
  <c r="DV195" i="80"/>
  <c r="DV193" i="80"/>
  <c r="DV191" i="80"/>
  <c r="DV207" i="80"/>
  <c r="DV194" i="80"/>
  <c r="DV208" i="80"/>
  <c r="DV203" i="80"/>
  <c r="DV214" i="80"/>
  <c r="DV218" i="80"/>
  <c r="DV225" i="80"/>
  <c r="DV226" i="80"/>
  <c r="DV27" i="80"/>
  <c r="DV31" i="80"/>
  <c r="DV35" i="80"/>
  <c r="DV39" i="80"/>
  <c r="DV43" i="80"/>
  <c r="DV47" i="80"/>
  <c r="DV51" i="80"/>
  <c r="DV55" i="80"/>
  <c r="DV59" i="80"/>
  <c r="DV63" i="80"/>
  <c r="DV68" i="80"/>
  <c r="DV83" i="80"/>
  <c r="DV70" i="80"/>
  <c r="DV74" i="80"/>
  <c r="DV80" i="80"/>
  <c r="DV88" i="80"/>
  <c r="DV92" i="80"/>
  <c r="DV96" i="80"/>
  <c r="DV100" i="80"/>
  <c r="DV104" i="80"/>
  <c r="DV108" i="80"/>
  <c r="DV112" i="80"/>
  <c r="DV116" i="80"/>
  <c r="DV120" i="80"/>
  <c r="DV124" i="80"/>
  <c r="DV128" i="80"/>
  <c r="DV132" i="80"/>
  <c r="DV136" i="80"/>
  <c r="DV148" i="80"/>
  <c r="DV140" i="80"/>
  <c r="DV144" i="80"/>
  <c r="DV160" i="80"/>
  <c r="DV147" i="80"/>
  <c r="DV155" i="80"/>
  <c r="DV163" i="80"/>
  <c r="DV167" i="80"/>
  <c r="DV171" i="80"/>
  <c r="DV176" i="80"/>
  <c r="DV180" i="80"/>
  <c r="DV184" i="80"/>
  <c r="DV185" i="80"/>
  <c r="DV197" i="80"/>
  <c r="DV200" i="80"/>
  <c r="DV211" i="80"/>
  <c r="DV198" i="80"/>
  <c r="DV210" i="80"/>
  <c r="DV204" i="80"/>
  <c r="DV216" i="80"/>
  <c r="DV219" i="80"/>
  <c r="DO165" i="80"/>
  <c r="DO225" i="80"/>
  <c r="BM208" i="79"/>
  <c r="AG208" i="79" s="1"/>
  <c r="AW208" i="79" s="1"/>
  <c r="BM212" i="79"/>
  <c r="AG212" i="79" s="1"/>
  <c r="AW212" i="79" s="1"/>
  <c r="BM210" i="79"/>
  <c r="AG210" i="79" s="1"/>
  <c r="AW210" i="79" s="1"/>
  <c r="BM211" i="79"/>
  <c r="AG211" i="79" s="1"/>
  <c r="AW211" i="79" s="1"/>
  <c r="BM209" i="79"/>
  <c r="AG209" i="79" s="1"/>
  <c r="AW209" i="79" s="1"/>
  <c r="BM201" i="79"/>
  <c r="AG201" i="79" s="1"/>
  <c r="AW201" i="79" s="1"/>
  <c r="BM143" i="79"/>
  <c r="AG143" i="79" s="1"/>
  <c r="AW143" i="79" s="1"/>
  <c r="BM51" i="79"/>
  <c r="AG51" i="79" s="1"/>
  <c r="AW51" i="79" s="1"/>
  <c r="BM49" i="79"/>
  <c r="AG49" i="79" s="1"/>
  <c r="AW49" i="79" s="1"/>
  <c r="BM47" i="79"/>
  <c r="AG47" i="79" s="1"/>
  <c r="AW47" i="79" s="1"/>
  <c r="BM48" i="79"/>
  <c r="AG48" i="79" s="1"/>
  <c r="AW48" i="79" s="1"/>
  <c r="BM50" i="79"/>
  <c r="AG50" i="79" s="1"/>
  <c r="AW50" i="79" s="1"/>
  <c r="BM80" i="79"/>
  <c r="AG80" i="79" s="1"/>
  <c r="AW80" i="79" s="1"/>
  <c r="BM65" i="80"/>
  <c r="AG65" i="80" s="1"/>
  <c r="AW65" i="80" s="1"/>
  <c r="BM85" i="80"/>
  <c r="AG85" i="80" s="1"/>
  <c r="AW85" i="80" s="1"/>
  <c r="BM94" i="80"/>
  <c r="AG94" i="80" s="1"/>
  <c r="AW94" i="80" s="1"/>
  <c r="BM110" i="80"/>
  <c r="AG110" i="80" s="1"/>
  <c r="AW110" i="80" s="1"/>
  <c r="BM122" i="80"/>
  <c r="AG122" i="80" s="1"/>
  <c r="AW122" i="80" s="1"/>
  <c r="BM145" i="80"/>
  <c r="AG145" i="80" s="1"/>
  <c r="AW145" i="80" s="1"/>
  <c r="BM161" i="80"/>
  <c r="AG161" i="80" s="1"/>
  <c r="AW161" i="80" s="1"/>
  <c r="BM154" i="80"/>
  <c r="AG154" i="80" s="1"/>
  <c r="AW154" i="80" s="1"/>
  <c r="BM170" i="80"/>
  <c r="AG170" i="80" s="1"/>
  <c r="AW170" i="80" s="1"/>
  <c r="BM135" i="80"/>
  <c r="AG135" i="80" s="1"/>
  <c r="AW135" i="80" s="1"/>
  <c r="BM193" i="80"/>
  <c r="AG193" i="80" s="1"/>
  <c r="AW193" i="80" s="1"/>
  <c r="BM120" i="80"/>
  <c r="AG120" i="80" s="1"/>
  <c r="AW120" i="80" s="1"/>
  <c r="BM128" i="80"/>
  <c r="AG128" i="80" s="1"/>
  <c r="AW128" i="80" s="1"/>
  <c r="BM168" i="80"/>
  <c r="AG168" i="80" s="1"/>
  <c r="AW168" i="80" s="1"/>
  <c r="BM184" i="80"/>
  <c r="AG184" i="80" s="1"/>
  <c r="AW184" i="80" s="1"/>
  <c r="BM186" i="80"/>
  <c r="AG186" i="80" s="1"/>
  <c r="AW186" i="80" s="1"/>
  <c r="BM94" i="79"/>
  <c r="AG94" i="79" s="1"/>
  <c r="AW94" i="79" s="1"/>
  <c r="BM205" i="79"/>
  <c r="AG205" i="79" s="1"/>
  <c r="AW205" i="79" s="1"/>
  <c r="BM204" i="79"/>
  <c r="AG204" i="79" s="1"/>
  <c r="AW204" i="79" s="1"/>
  <c r="BM203" i="79"/>
  <c r="AG203" i="79" s="1"/>
  <c r="AW203" i="79" s="1"/>
  <c r="BM207" i="79"/>
  <c r="AG207" i="79" s="1"/>
  <c r="AW207" i="79" s="1"/>
  <c r="BM206" i="79"/>
  <c r="AG206" i="79" s="1"/>
  <c r="AW206" i="79" s="1"/>
  <c r="BM202" i="79"/>
  <c r="AG202" i="79" s="1"/>
  <c r="AW202" i="79" s="1"/>
  <c r="BM91" i="79"/>
  <c r="AG91" i="79" s="1"/>
  <c r="AW91" i="79" s="1"/>
  <c r="BM86" i="79"/>
  <c r="AG86" i="79" s="1"/>
  <c r="AW86" i="79" s="1"/>
  <c r="BM141" i="79"/>
  <c r="AG141" i="79" s="1"/>
  <c r="AW141" i="79" s="1"/>
  <c r="BM109" i="79"/>
  <c r="AG109" i="79" s="1"/>
  <c r="AW109" i="79" s="1"/>
  <c r="BM188" i="79"/>
  <c r="AG188" i="79" s="1"/>
  <c r="AW188" i="79" s="1"/>
  <c r="BM64" i="79"/>
  <c r="AG64" i="79" s="1"/>
  <c r="AW64" i="79" s="1"/>
  <c r="BM148" i="79"/>
  <c r="AG148" i="79" s="1"/>
  <c r="AW148" i="79" s="1"/>
  <c r="BM174" i="79"/>
  <c r="AG174" i="79" s="1"/>
  <c r="AW174" i="79" s="1"/>
  <c r="BM162" i="79"/>
  <c r="AG162" i="79" s="1"/>
  <c r="AW162" i="79" s="1"/>
  <c r="BM96" i="79"/>
  <c r="AG96" i="79" s="1"/>
  <c r="AW96" i="79" s="1"/>
  <c r="BM156" i="79"/>
  <c r="AG156" i="79" s="1"/>
  <c r="AW156" i="79" s="1"/>
  <c r="BM182" i="79"/>
  <c r="AG182" i="79" s="1"/>
  <c r="AW182" i="79" s="1"/>
  <c r="BM120" i="79"/>
  <c r="AG120" i="79" s="1"/>
  <c r="AW120" i="79" s="1"/>
  <c r="BM63" i="79"/>
  <c r="AG63" i="79" s="1"/>
  <c r="AW63" i="79" s="1"/>
  <c r="BM191" i="79"/>
  <c r="AG191" i="79" s="1"/>
  <c r="AW191" i="79" s="1"/>
  <c r="BM147" i="79"/>
  <c r="AG147" i="79" s="1"/>
  <c r="AW147" i="79" s="1"/>
  <c r="BM83" i="79"/>
  <c r="AG83" i="79" s="1"/>
  <c r="AW83" i="79" s="1"/>
  <c r="BM158" i="79"/>
  <c r="AG158" i="79" s="1"/>
  <c r="AW158" i="79" s="1"/>
  <c r="BM176" i="79"/>
  <c r="AG176" i="79" s="1"/>
  <c r="AW176" i="79" s="1"/>
  <c r="BM149" i="79"/>
  <c r="AG149" i="79" s="1"/>
  <c r="AW149" i="79" s="1"/>
  <c r="BM133" i="79"/>
  <c r="AG133" i="79" s="1"/>
  <c r="AW133" i="79" s="1"/>
  <c r="BM101" i="79"/>
  <c r="AG101" i="79" s="1"/>
  <c r="AW101" i="79" s="1"/>
  <c r="BM104" i="79"/>
  <c r="AG104" i="79" s="1"/>
  <c r="AW104" i="79" s="1"/>
  <c r="BM116" i="79"/>
  <c r="AG116" i="79" s="1"/>
  <c r="AW116" i="79" s="1"/>
  <c r="BM159" i="79"/>
  <c r="AG159" i="79" s="1"/>
  <c r="AW159" i="79" s="1"/>
  <c r="BM54" i="79"/>
  <c r="AG54" i="79" s="1"/>
  <c r="AW54" i="79" s="1"/>
  <c r="BM154" i="79"/>
  <c r="AG154" i="79" s="1"/>
  <c r="AW154" i="79" s="1"/>
  <c r="BM90" i="79"/>
  <c r="AG90" i="79" s="1"/>
  <c r="AW90" i="79" s="1"/>
  <c r="BM74" i="79"/>
  <c r="AG74" i="79" s="1"/>
  <c r="AW74" i="79" s="1"/>
  <c r="BM189" i="79"/>
  <c r="AG189" i="79" s="1"/>
  <c r="AW189" i="79" s="1"/>
  <c r="BM129" i="79"/>
  <c r="AG129" i="79" s="1"/>
  <c r="AW129" i="79" s="1"/>
  <c r="BM61" i="79"/>
  <c r="AG61" i="79" s="1"/>
  <c r="AW61" i="79" s="1"/>
  <c r="BM76" i="79"/>
  <c r="AG76" i="79" s="1"/>
  <c r="AW76" i="79" s="1"/>
  <c r="BM132" i="79"/>
  <c r="AG132" i="79" s="1"/>
  <c r="AW132" i="79" s="1"/>
  <c r="BM184" i="79"/>
  <c r="AG184" i="79" s="1"/>
  <c r="AW184" i="79" s="1"/>
  <c r="BM79" i="79"/>
  <c r="AG79" i="79" s="1"/>
  <c r="AW79" i="79" s="1"/>
  <c r="BM181" i="79"/>
  <c r="AG181" i="79" s="1"/>
  <c r="AW181" i="79" s="1"/>
  <c r="BM170" i="79"/>
  <c r="AG170" i="79" s="1"/>
  <c r="AW170" i="79" s="1"/>
  <c r="BM122" i="79"/>
  <c r="AG122" i="79" s="1"/>
  <c r="AW122" i="79" s="1"/>
  <c r="BM192" i="79"/>
  <c r="AG192" i="79" s="1"/>
  <c r="AW192" i="79" s="1"/>
  <c r="BM139" i="79"/>
  <c r="AG139" i="79" s="1"/>
  <c r="AW139" i="79" s="1"/>
  <c r="BM123" i="79"/>
  <c r="AG123" i="79" s="1"/>
  <c r="AW123" i="79" s="1"/>
  <c r="BM60" i="79"/>
  <c r="AG60" i="79" s="1"/>
  <c r="AW60" i="79" s="1"/>
  <c r="BM59" i="79"/>
  <c r="AG59" i="79" s="1"/>
  <c r="AW59" i="79" s="1"/>
  <c r="BM150" i="79"/>
  <c r="AG150" i="79" s="1"/>
  <c r="AW150" i="79" s="1"/>
  <c r="BM70" i="79"/>
  <c r="AG70" i="79" s="1"/>
  <c r="AW70" i="79" s="1"/>
  <c r="BM66" i="79"/>
  <c r="AG66" i="79" s="1"/>
  <c r="AW66" i="79" s="1"/>
  <c r="BM187" i="79"/>
  <c r="AG187" i="79" s="1"/>
  <c r="AW187" i="79" s="1"/>
  <c r="BM125" i="79"/>
  <c r="AG125" i="79" s="1"/>
  <c r="AW125" i="79" s="1"/>
  <c r="BM68" i="79"/>
  <c r="AG68" i="79" s="1"/>
  <c r="AW68" i="79" s="1"/>
  <c r="BM119" i="79"/>
  <c r="AG119" i="79" s="1"/>
  <c r="AW119" i="79" s="1"/>
  <c r="BM190" i="79"/>
  <c r="AG190" i="79" s="1"/>
  <c r="AW190" i="79" s="1"/>
  <c r="BM114" i="79"/>
  <c r="AG114" i="79" s="1"/>
  <c r="AW114" i="79" s="1"/>
  <c r="BM82" i="79"/>
  <c r="AG82" i="79" s="1"/>
  <c r="AW82" i="79" s="1"/>
  <c r="BM179" i="79"/>
  <c r="AG179" i="79" s="1"/>
  <c r="AW179" i="79" s="1"/>
  <c r="BM160" i="79"/>
  <c r="AG160" i="79" s="1"/>
  <c r="AW160" i="79" s="1"/>
  <c r="BM142" i="79"/>
  <c r="AG142" i="79" s="1"/>
  <c r="AW142" i="79" s="1"/>
  <c r="BM110" i="79"/>
  <c r="AG110" i="79" s="1"/>
  <c r="AW110" i="79" s="1"/>
  <c r="BM108" i="79"/>
  <c r="AG108" i="79" s="1"/>
  <c r="AW108" i="79" s="1"/>
  <c r="BM199" i="79"/>
  <c r="AG199" i="79" s="1"/>
  <c r="AW199" i="79" s="1"/>
  <c r="BM75" i="79"/>
  <c r="AG75" i="79" s="1"/>
  <c r="AW75" i="79" s="1"/>
  <c r="BM194" i="79"/>
  <c r="AG194" i="79" s="1"/>
  <c r="AW194" i="79" s="1"/>
  <c r="BM177" i="79"/>
  <c r="AG177" i="79" s="1"/>
  <c r="AW177" i="79" s="1"/>
  <c r="BM134" i="79"/>
  <c r="AG134" i="79" s="1"/>
  <c r="AW134" i="79" s="1"/>
  <c r="BM118" i="79"/>
  <c r="AG118" i="79" s="1"/>
  <c r="AW118" i="79" s="1"/>
  <c r="BM157" i="79"/>
  <c r="AG157" i="79" s="1"/>
  <c r="AW157" i="79" s="1"/>
  <c r="BM93" i="79"/>
  <c r="AG93" i="79" s="1"/>
  <c r="AW93" i="79" s="1"/>
  <c r="BM173" i="79"/>
  <c r="AG173" i="79" s="1"/>
  <c r="AW173" i="79" s="1"/>
  <c r="BM115" i="79"/>
  <c r="AG115" i="79" s="1"/>
  <c r="AW115" i="79" s="1"/>
  <c r="BM99" i="79"/>
  <c r="AG99" i="79" s="1"/>
  <c r="AW99" i="79" s="1"/>
  <c r="BM126" i="79"/>
  <c r="AG126" i="79" s="1"/>
  <c r="AW126" i="79" s="1"/>
  <c r="BM78" i="79"/>
  <c r="AG78" i="79" s="1"/>
  <c r="AW78" i="79" s="1"/>
  <c r="BM196" i="79"/>
  <c r="AG196" i="79" s="1"/>
  <c r="AW196" i="79" s="1"/>
  <c r="BM146" i="79"/>
  <c r="AG146" i="79" s="1"/>
  <c r="AW146" i="79" s="1"/>
  <c r="BM89" i="79"/>
  <c r="AG89" i="79" s="1"/>
  <c r="AW89" i="79" s="1"/>
  <c r="BM167" i="79"/>
  <c r="AG167" i="79" s="1"/>
  <c r="AW167" i="79" s="1"/>
  <c r="BM103" i="79"/>
  <c r="AG103" i="79" s="1"/>
  <c r="AW103" i="79" s="1"/>
  <c r="BM69" i="79"/>
  <c r="AG69" i="79" s="1"/>
  <c r="AW69" i="79" s="1"/>
  <c r="BM62" i="79"/>
  <c r="AG62" i="79" s="1"/>
  <c r="AW62" i="79" s="1"/>
  <c r="BM92" i="79"/>
  <c r="AG92" i="79" s="1"/>
  <c r="AW92" i="79" s="1"/>
  <c r="BM168" i="79"/>
  <c r="AG168" i="79" s="1"/>
  <c r="AW168" i="79" s="1"/>
  <c r="BM84" i="79"/>
  <c r="AG84" i="79" s="1"/>
  <c r="AW84" i="79" s="1"/>
  <c r="BM67" i="79"/>
  <c r="AG67" i="79" s="1"/>
  <c r="AW67" i="79" s="1"/>
  <c r="BM185" i="79"/>
  <c r="AG185" i="79" s="1"/>
  <c r="AW185" i="79" s="1"/>
  <c r="BM58" i="79"/>
  <c r="AG58" i="79" s="1"/>
  <c r="AW58" i="79" s="1"/>
  <c r="BM124" i="79"/>
  <c r="AG124" i="79" s="1"/>
  <c r="AW124" i="79" s="1"/>
  <c r="BM151" i="79"/>
  <c r="AG151" i="79" s="1"/>
  <c r="AW151" i="79" s="1"/>
  <c r="BM135" i="79"/>
  <c r="AG135" i="79" s="1"/>
  <c r="AW135" i="79" s="1"/>
  <c r="BM71" i="79"/>
  <c r="AG71" i="79" s="1"/>
  <c r="AW71" i="79" s="1"/>
  <c r="BM98" i="79"/>
  <c r="AG98" i="79" s="1"/>
  <c r="AW98" i="79" s="1"/>
  <c r="BM65" i="79"/>
  <c r="AG65" i="79" s="1"/>
  <c r="AW65" i="79" s="1"/>
  <c r="BM197" i="79"/>
  <c r="AG197" i="79" s="1"/>
  <c r="AW197" i="79" s="1"/>
  <c r="BM180" i="79"/>
  <c r="AG180" i="79" s="1"/>
  <c r="AW180" i="79" s="1"/>
  <c r="BM153" i="79"/>
  <c r="AG153" i="79" s="1"/>
  <c r="AW153" i="79" s="1"/>
  <c r="BM121" i="79"/>
  <c r="AG121" i="79" s="1"/>
  <c r="AW121" i="79" s="1"/>
  <c r="BM105" i="79"/>
  <c r="AG105" i="79" s="1"/>
  <c r="AW105" i="79" s="1"/>
  <c r="BM163" i="79"/>
  <c r="AG163" i="79" s="1"/>
  <c r="AW163" i="79" s="1"/>
  <c r="BM193" i="79"/>
  <c r="AG193" i="79" s="1"/>
  <c r="AW193" i="79" s="1"/>
  <c r="BM85" i="79"/>
  <c r="AG85" i="79" s="1"/>
  <c r="AW85" i="79" s="1"/>
  <c r="BM95" i="79"/>
  <c r="AG95" i="79" s="1"/>
  <c r="AW95" i="79" s="1"/>
  <c r="BM138" i="79"/>
  <c r="AG138" i="79" s="1"/>
  <c r="AW138" i="79" s="1"/>
  <c r="BM106" i="79"/>
  <c r="AG106" i="79" s="1"/>
  <c r="AW106" i="79" s="1"/>
  <c r="BM145" i="79"/>
  <c r="AG145" i="79" s="1"/>
  <c r="AW145" i="79" s="1"/>
  <c r="BM113" i="79"/>
  <c r="AG113" i="79" s="1"/>
  <c r="AW113" i="79" s="1"/>
  <c r="BM137" i="79"/>
  <c r="AG137" i="79" s="1"/>
  <c r="AW137" i="79" s="1"/>
  <c r="BM73" i="79"/>
  <c r="AG73" i="79" s="1"/>
  <c r="AW73" i="79" s="1"/>
  <c r="BM100" i="79"/>
  <c r="AG100" i="79" s="1"/>
  <c r="AW100" i="79" s="1"/>
  <c r="BM97" i="79"/>
  <c r="AG97" i="79" s="1"/>
  <c r="AW97" i="79" s="1"/>
  <c r="BM81" i="79"/>
  <c r="AG81" i="79" s="1"/>
  <c r="AW81" i="79" s="1"/>
  <c r="BM57" i="79"/>
  <c r="AG57" i="79" s="1"/>
  <c r="AW57" i="79" s="1"/>
  <c r="BM152" i="79"/>
  <c r="AG152" i="79" s="1"/>
  <c r="AW152" i="79" s="1"/>
  <c r="BM112" i="79"/>
  <c r="AG112" i="79" s="1"/>
  <c r="AW112" i="79" s="1"/>
  <c r="BM186" i="79"/>
  <c r="AG186" i="79" s="1"/>
  <c r="AW186" i="79" s="1"/>
  <c r="BM164" i="79"/>
  <c r="AG164" i="79" s="1"/>
  <c r="AW164" i="79" s="1"/>
  <c r="DK89" i="80"/>
  <c r="DK199" i="80"/>
  <c r="DK61" i="80"/>
  <c r="DK147" i="80"/>
  <c r="DK110" i="80"/>
  <c r="DK68" i="80"/>
  <c r="DS37" i="80"/>
  <c r="DS123" i="80"/>
  <c r="DK186" i="80"/>
  <c r="DK32" i="80"/>
  <c r="DK40" i="80"/>
  <c r="DK69" i="80"/>
  <c r="DK86" i="80"/>
  <c r="DK119" i="80"/>
  <c r="DK168" i="80"/>
  <c r="DK215" i="80"/>
  <c r="DS38" i="80"/>
  <c r="DS152" i="80"/>
  <c r="DK45" i="80"/>
  <c r="DK51" i="80"/>
  <c r="DK83" i="80"/>
  <c r="DK100" i="80"/>
  <c r="DK136" i="80"/>
  <c r="DK179" i="80"/>
  <c r="DK217" i="80"/>
  <c r="DS59" i="80"/>
  <c r="DS192" i="80"/>
  <c r="DK72" i="80"/>
  <c r="DK56" i="80"/>
  <c r="DK95" i="80"/>
  <c r="DK90" i="80"/>
  <c r="DK143" i="80"/>
  <c r="DS95" i="80"/>
  <c r="DS222" i="80"/>
  <c r="DO98" i="80"/>
  <c r="DO68" i="80"/>
  <c r="DC155" i="80"/>
  <c r="DK226" i="80"/>
  <c r="DK41" i="80"/>
  <c r="DK28" i="80"/>
  <c r="DK34" i="80"/>
  <c r="DK36" i="80"/>
  <c r="DK48" i="80"/>
  <c r="DK53" i="80"/>
  <c r="DK59" i="80"/>
  <c r="DK64" i="80"/>
  <c r="DK77" i="80"/>
  <c r="DK91" i="80"/>
  <c r="DK101" i="80"/>
  <c r="DK80" i="80"/>
  <c r="DK96" i="80"/>
  <c r="DK73" i="80"/>
  <c r="DK123" i="80"/>
  <c r="DK115" i="80"/>
  <c r="DK131" i="80"/>
  <c r="DK150" i="80"/>
  <c r="DK156" i="80"/>
  <c r="DK161" i="80"/>
  <c r="DK172" i="80"/>
  <c r="DK191" i="80"/>
  <c r="DK195" i="80"/>
  <c r="DK210" i="80"/>
  <c r="DK218" i="80"/>
  <c r="DS31" i="80"/>
  <c r="DS51" i="80"/>
  <c r="DS92" i="80"/>
  <c r="DS121" i="80"/>
  <c r="DS140" i="80"/>
  <c r="DS173" i="80"/>
  <c r="DS212" i="80"/>
  <c r="DK31" i="80"/>
  <c r="DK44" i="80"/>
  <c r="DK47" i="80"/>
  <c r="DK39" i="80"/>
  <c r="DK38" i="80"/>
  <c r="DK49" i="80"/>
  <c r="DK55" i="80"/>
  <c r="DK60" i="80"/>
  <c r="DK65" i="80"/>
  <c r="DK81" i="80"/>
  <c r="DK93" i="80"/>
  <c r="DK103" i="80"/>
  <c r="DK84" i="80"/>
  <c r="DK98" i="80"/>
  <c r="DK74" i="80"/>
  <c r="DK107" i="80"/>
  <c r="DK118" i="80"/>
  <c r="DK132" i="80"/>
  <c r="DK140" i="80"/>
  <c r="DK180" i="80"/>
  <c r="DK163" i="80"/>
  <c r="DK176" i="80"/>
  <c r="DK185" i="80"/>
  <c r="DK200" i="80"/>
  <c r="DK207" i="80"/>
  <c r="DK223" i="80"/>
  <c r="DS28" i="80"/>
  <c r="DS27" i="80"/>
  <c r="DS55" i="80"/>
  <c r="DS77" i="80"/>
  <c r="DS109" i="80"/>
  <c r="DS155" i="80"/>
  <c r="DS182" i="80"/>
  <c r="DS213" i="80"/>
  <c r="DK33" i="80"/>
  <c r="DK67" i="80"/>
  <c r="DK29" i="80"/>
  <c r="DK27" i="80"/>
  <c r="DK43" i="80"/>
  <c r="DK52" i="80"/>
  <c r="DK57" i="80"/>
  <c r="DK63" i="80"/>
  <c r="DK71" i="80"/>
  <c r="DK85" i="80"/>
  <c r="DK99" i="80"/>
  <c r="DK78" i="80"/>
  <c r="DK92" i="80"/>
  <c r="DK104" i="80"/>
  <c r="DK122" i="80"/>
  <c r="DK111" i="80"/>
  <c r="DK154" i="80"/>
  <c r="DK160" i="80"/>
  <c r="DK144" i="80"/>
  <c r="DK155" i="80"/>
  <c r="DK171" i="80"/>
  <c r="DK181" i="80"/>
  <c r="DK187" i="80"/>
  <c r="DK206" i="80"/>
  <c r="DK212" i="80"/>
  <c r="DS68" i="80"/>
  <c r="DS44" i="80"/>
  <c r="DS66" i="80"/>
  <c r="DS75" i="80"/>
  <c r="DS132" i="80"/>
  <c r="DS165" i="80"/>
  <c r="DS202" i="80"/>
  <c r="DO49" i="80"/>
  <c r="DO118" i="80"/>
  <c r="DO182" i="80"/>
  <c r="DO65" i="80"/>
  <c r="DO133" i="80"/>
  <c r="DO194" i="80"/>
  <c r="DO103" i="80"/>
  <c r="DO157" i="80"/>
  <c r="DO205" i="80"/>
  <c r="DO39" i="80"/>
  <c r="DO53" i="80"/>
  <c r="DO80" i="80"/>
  <c r="DO75" i="80"/>
  <c r="DO106" i="80"/>
  <c r="DO127" i="80"/>
  <c r="DO138" i="80"/>
  <c r="DO140" i="80"/>
  <c r="DO169" i="80"/>
  <c r="DO195" i="80"/>
  <c r="DO209" i="80"/>
  <c r="DO215" i="80"/>
  <c r="DO41" i="80"/>
  <c r="DO27" i="80"/>
  <c r="DO57" i="80"/>
  <c r="DO88" i="80"/>
  <c r="DO81" i="80"/>
  <c r="DO110" i="80"/>
  <c r="DO124" i="80"/>
  <c r="DO141" i="80"/>
  <c r="DO148" i="80"/>
  <c r="DO173" i="80"/>
  <c r="DO186" i="80"/>
  <c r="DO193" i="80"/>
  <c r="DO218" i="80"/>
  <c r="DO69" i="80"/>
  <c r="DO38" i="80"/>
  <c r="DO61" i="80"/>
  <c r="DO95" i="80"/>
  <c r="DO89" i="80"/>
  <c r="DO114" i="80"/>
  <c r="DO129" i="80"/>
  <c r="DO149" i="80"/>
  <c r="DO156" i="80"/>
  <c r="DO176" i="80"/>
  <c r="DO213" i="80"/>
  <c r="DO211" i="80"/>
  <c r="DO226" i="80"/>
  <c r="DC86" i="80"/>
  <c r="DS46" i="80"/>
  <c r="DS67" i="80"/>
  <c r="DS43" i="80"/>
  <c r="DS54" i="80"/>
  <c r="DS62" i="80"/>
  <c r="DS100" i="80"/>
  <c r="DS103" i="80"/>
  <c r="DS128" i="80"/>
  <c r="DS159" i="80"/>
  <c r="DS144" i="80"/>
  <c r="DS160" i="80"/>
  <c r="DS178" i="80"/>
  <c r="DS188" i="80"/>
  <c r="DS208" i="80"/>
  <c r="DC227" i="80"/>
  <c r="DC146" i="80"/>
  <c r="DC99" i="80"/>
  <c r="DC35" i="80"/>
  <c r="DC186" i="80"/>
  <c r="DC131" i="80"/>
  <c r="DC68" i="80"/>
  <c r="DC189" i="80"/>
  <c r="DC115" i="80"/>
  <c r="DC51" i="80"/>
  <c r="DS227" i="80"/>
  <c r="DS223" i="80"/>
  <c r="DS221" i="80"/>
  <c r="DS216" i="80"/>
  <c r="DS209" i="80"/>
  <c r="DS214" i="80"/>
  <c r="DS201" i="80"/>
  <c r="DS197" i="80"/>
  <c r="DS190" i="80"/>
  <c r="DS187" i="80"/>
  <c r="DS183" i="80"/>
  <c r="DS191" i="80"/>
  <c r="DS180" i="80"/>
  <c r="DS175" i="80"/>
  <c r="DS170" i="80"/>
  <c r="DS166" i="80"/>
  <c r="DS162" i="80"/>
  <c r="DS154" i="80"/>
  <c r="DS164" i="80"/>
  <c r="DS137" i="80"/>
  <c r="DS145" i="80"/>
  <c r="DS141" i="80"/>
  <c r="DS149" i="80"/>
  <c r="DS133" i="80"/>
  <c r="DS129" i="80"/>
  <c r="DS125" i="80"/>
  <c r="DS114" i="80"/>
  <c r="DS110" i="80"/>
  <c r="DS106" i="80"/>
  <c r="DS122" i="80"/>
  <c r="DS118" i="80"/>
  <c r="DS76" i="80"/>
  <c r="DS105" i="80"/>
  <c r="DS97" i="80"/>
  <c r="DS87" i="80"/>
  <c r="DS79" i="80"/>
  <c r="DS102" i="80"/>
  <c r="DS94" i="80"/>
  <c r="DS82" i="80"/>
  <c r="DS70" i="80"/>
  <c r="DS63" i="80"/>
  <c r="DS225" i="80"/>
  <c r="DS219" i="80"/>
  <c r="DS220" i="80"/>
  <c r="DS211" i="80"/>
  <c r="DS207" i="80"/>
  <c r="DS205" i="80"/>
  <c r="DS196" i="80"/>
  <c r="DS193" i="80"/>
  <c r="DS199" i="80"/>
  <c r="DS189" i="80"/>
  <c r="DS185" i="80"/>
  <c r="DS181" i="80"/>
  <c r="DS177" i="80"/>
  <c r="DS172" i="80"/>
  <c r="DS168" i="80"/>
  <c r="DS179" i="80"/>
  <c r="DS158" i="80"/>
  <c r="DS150" i="80"/>
  <c r="DS153" i="80"/>
  <c r="DS147" i="80"/>
  <c r="DS143" i="80"/>
  <c r="DS139" i="80"/>
  <c r="DS135" i="80"/>
  <c r="DS131" i="80"/>
  <c r="DS151" i="80"/>
  <c r="DS116" i="80"/>
  <c r="DS112" i="80"/>
  <c r="DS108" i="80"/>
  <c r="DS126" i="80"/>
  <c r="DS120" i="80"/>
  <c r="DS90" i="80"/>
  <c r="DS74" i="80"/>
  <c r="DS101" i="80"/>
  <c r="DS93" i="80"/>
  <c r="DS83" i="80"/>
  <c r="DS89" i="80"/>
  <c r="DS98" i="80"/>
  <c r="DS86" i="80"/>
  <c r="DS78" i="80"/>
  <c r="DS65" i="80"/>
  <c r="DS61" i="80"/>
  <c r="DS57" i="80"/>
  <c r="DS53" i="80"/>
  <c r="DS49" i="80"/>
  <c r="DS42" i="80"/>
  <c r="DS32" i="80"/>
  <c r="DS39" i="80"/>
  <c r="DS69" i="80"/>
  <c r="DS45" i="80"/>
  <c r="DS33" i="80"/>
  <c r="DS224" i="80"/>
  <c r="DS218" i="80"/>
  <c r="DS215" i="80"/>
  <c r="DS210" i="80"/>
  <c r="DS206" i="80"/>
  <c r="DS204" i="80"/>
  <c r="DS203" i="80"/>
  <c r="DS195" i="80"/>
  <c r="DS198" i="80"/>
  <c r="DS184" i="80"/>
  <c r="DS194" i="80"/>
  <c r="DS174" i="80"/>
  <c r="DS176" i="80"/>
  <c r="DS171" i="80"/>
  <c r="DS167" i="80"/>
  <c r="DS163" i="80"/>
  <c r="DS156" i="80"/>
  <c r="DS148" i="80"/>
  <c r="DS138" i="80"/>
  <c r="DS146" i="80"/>
  <c r="DS142" i="80"/>
  <c r="DS157" i="80"/>
  <c r="DS134" i="80"/>
  <c r="DS130" i="80"/>
  <c r="DS127" i="80"/>
  <c r="DS115" i="80"/>
  <c r="DS111" i="80"/>
  <c r="DS107" i="80"/>
  <c r="DS124" i="80"/>
  <c r="DS119" i="80"/>
  <c r="DS88" i="80"/>
  <c r="DS73" i="80"/>
  <c r="DS99" i="80"/>
  <c r="DS91" i="80"/>
  <c r="DS81" i="80"/>
  <c r="DS104" i="80"/>
  <c r="DS96" i="80"/>
  <c r="DS84" i="80"/>
  <c r="DS72" i="80"/>
  <c r="DS64" i="80"/>
  <c r="DS60" i="80"/>
  <c r="DS56" i="80"/>
  <c r="DS52" i="80"/>
  <c r="DS48" i="80"/>
  <c r="DS40" i="80"/>
  <c r="DS30" i="80"/>
  <c r="DS35" i="80"/>
  <c r="DS47" i="80"/>
  <c r="DS41" i="80"/>
  <c r="DS29" i="80"/>
  <c r="DK225" i="80"/>
  <c r="DK222" i="80"/>
  <c r="DK220" i="80"/>
  <c r="DK213" i="80"/>
  <c r="DK211" i="80"/>
  <c r="DK198" i="80"/>
  <c r="DK205" i="80"/>
  <c r="DK201" i="80"/>
  <c r="DK193" i="80"/>
  <c r="DK190" i="80"/>
  <c r="DK184" i="80"/>
  <c r="DK192" i="80"/>
  <c r="DK178" i="80"/>
  <c r="DK174" i="80"/>
  <c r="DK170" i="80"/>
  <c r="DK166" i="80"/>
  <c r="DK159" i="80"/>
  <c r="DK151" i="80"/>
  <c r="DK164" i="80"/>
  <c r="DK146" i="80"/>
  <c r="DK142" i="80"/>
  <c r="DK138" i="80"/>
  <c r="DK152" i="80"/>
  <c r="DK134" i="80"/>
  <c r="DK130" i="80"/>
  <c r="DK126" i="80"/>
  <c r="DK117" i="80"/>
  <c r="DK113" i="80"/>
  <c r="DK109" i="80"/>
  <c r="DK127" i="80"/>
  <c r="DK121" i="80"/>
  <c r="DK76" i="80"/>
  <c r="DK227" i="80"/>
  <c r="DK221" i="80"/>
  <c r="DK219" i="80"/>
  <c r="DK216" i="80"/>
  <c r="DK209" i="80"/>
  <c r="DK194" i="80"/>
  <c r="DK203" i="80"/>
  <c r="DK208" i="80"/>
  <c r="DK189" i="80"/>
  <c r="DK188" i="80"/>
  <c r="DK183" i="80"/>
  <c r="DK182" i="80"/>
  <c r="DK177" i="80"/>
  <c r="DK173" i="80"/>
  <c r="DK169" i="80"/>
  <c r="DK165" i="80"/>
  <c r="DK157" i="80"/>
  <c r="DK149" i="80"/>
  <c r="DK162" i="80"/>
  <c r="DK145" i="80"/>
  <c r="DK141" i="80"/>
  <c r="DK158" i="80"/>
  <c r="DK137" i="80"/>
  <c r="DK133" i="80"/>
  <c r="DK129" i="80"/>
  <c r="DK124" i="80"/>
  <c r="DK116" i="80"/>
  <c r="DK112" i="80"/>
  <c r="DK108" i="80"/>
  <c r="DK125" i="80"/>
  <c r="DK120" i="80"/>
  <c r="DK75" i="80"/>
  <c r="DK37" i="80"/>
  <c r="DK46" i="80"/>
  <c r="DK70" i="80"/>
  <c r="DK35" i="80"/>
  <c r="DK30" i="80"/>
  <c r="DK42" i="80"/>
  <c r="DK50" i="80"/>
  <c r="DK54" i="80"/>
  <c r="DK58" i="80"/>
  <c r="DK62" i="80"/>
  <c r="DK66" i="80"/>
  <c r="DK79" i="80"/>
  <c r="DK87" i="80"/>
  <c r="DK97" i="80"/>
  <c r="DK105" i="80"/>
  <c r="DK82" i="80"/>
  <c r="DK94" i="80"/>
  <c r="DK102" i="80"/>
  <c r="DK88" i="80"/>
  <c r="DK106" i="80"/>
  <c r="DK114" i="80"/>
  <c r="DK128" i="80"/>
  <c r="DK135" i="80"/>
  <c r="DK139" i="80"/>
  <c r="DK148" i="80"/>
  <c r="DK153" i="80"/>
  <c r="DK167" i="80"/>
  <c r="DK175" i="80"/>
  <c r="DK196" i="80"/>
  <c r="DK197" i="80"/>
  <c r="DK202" i="80"/>
  <c r="DK204" i="80"/>
  <c r="DK214" i="80"/>
  <c r="DK224" i="80"/>
  <c r="DS36" i="80"/>
  <c r="DS71" i="80"/>
  <c r="DS34" i="80"/>
  <c r="DS50" i="80"/>
  <c r="DS58" i="80"/>
  <c r="DS80" i="80"/>
  <c r="DS85" i="80"/>
  <c r="DS117" i="80"/>
  <c r="DS113" i="80"/>
  <c r="DS136" i="80"/>
  <c r="DS161" i="80"/>
  <c r="DS169" i="80"/>
  <c r="DS186" i="80"/>
  <c r="DS200" i="80"/>
  <c r="DS217" i="80"/>
  <c r="DC206" i="80"/>
  <c r="DC223" i="80"/>
  <c r="DO30" i="80"/>
  <c r="DO44" i="80"/>
  <c r="DO71" i="80"/>
  <c r="DO29" i="80"/>
  <c r="DO40" i="80"/>
  <c r="DO32" i="80"/>
  <c r="DO42" i="80"/>
  <c r="DO50" i="80"/>
  <c r="DO54" i="80"/>
  <c r="DO58" i="80"/>
  <c r="DO62" i="80"/>
  <c r="DO66" i="80"/>
  <c r="DO82" i="80"/>
  <c r="DO90" i="80"/>
  <c r="DO97" i="80"/>
  <c r="DO105" i="80"/>
  <c r="DO76" i="80"/>
  <c r="DO83" i="80"/>
  <c r="DO92" i="80"/>
  <c r="DO100" i="80"/>
  <c r="DO107" i="80"/>
  <c r="DO111" i="80"/>
  <c r="DO115" i="80"/>
  <c r="DO119" i="80"/>
  <c r="DO120" i="80"/>
  <c r="DO126" i="80"/>
  <c r="DO130" i="80"/>
  <c r="DO134" i="80"/>
  <c r="DO163" i="80"/>
  <c r="DO143" i="80"/>
  <c r="DO151" i="80"/>
  <c r="DO159" i="80"/>
  <c r="DO142" i="80"/>
  <c r="DO150" i="80"/>
  <c r="DO158" i="80"/>
  <c r="DO166" i="80"/>
  <c r="DO170" i="80"/>
  <c r="DO174" i="80"/>
  <c r="DO177" i="80"/>
  <c r="DO189" i="80"/>
  <c r="DO183" i="80"/>
  <c r="DO199" i="80"/>
  <c r="DO203" i="80"/>
  <c r="DO200" i="80"/>
  <c r="DO198" i="80"/>
  <c r="DO197" i="80"/>
  <c r="DO206" i="80"/>
  <c r="DO224" i="80"/>
  <c r="DO220" i="80"/>
  <c r="DO223" i="80"/>
  <c r="DO227" i="80"/>
  <c r="DC39" i="80"/>
  <c r="BG39" i="80" s="1"/>
  <c r="AA39" i="80" s="1"/>
  <c r="AQ39" i="80" s="1"/>
  <c r="DC55" i="80"/>
  <c r="DC71" i="80"/>
  <c r="DC81" i="80"/>
  <c r="DC103" i="80"/>
  <c r="DC119" i="80"/>
  <c r="BG119" i="80" s="1"/>
  <c r="AA119" i="80" s="1"/>
  <c r="AQ119" i="80" s="1"/>
  <c r="DC135" i="80"/>
  <c r="DC164" i="80"/>
  <c r="BG164" i="80" s="1"/>
  <c r="AA164" i="80" s="1"/>
  <c r="AQ164" i="80" s="1"/>
  <c r="DC154" i="80"/>
  <c r="DC180" i="80"/>
  <c r="BG180" i="80" s="1"/>
  <c r="AA180" i="80" s="1"/>
  <c r="AQ180" i="80" s="1"/>
  <c r="DC200" i="80"/>
  <c r="DC216" i="80"/>
  <c r="DO33" i="80"/>
  <c r="DO45" i="80"/>
  <c r="DO28" i="80"/>
  <c r="DO31" i="80"/>
  <c r="DO70" i="80"/>
  <c r="DO34" i="80"/>
  <c r="DO43" i="80"/>
  <c r="DO51" i="80"/>
  <c r="DO55" i="80"/>
  <c r="DO59" i="80"/>
  <c r="DO63" i="80"/>
  <c r="DO67" i="80"/>
  <c r="DO84" i="80"/>
  <c r="DO91" i="80"/>
  <c r="DO99" i="80"/>
  <c r="DO73" i="80"/>
  <c r="DO77" i="80"/>
  <c r="DO85" i="80"/>
  <c r="DO94" i="80"/>
  <c r="DO102" i="80"/>
  <c r="DO108" i="80"/>
  <c r="DO112" i="80"/>
  <c r="DO116" i="80"/>
  <c r="DO123" i="80"/>
  <c r="DO121" i="80"/>
  <c r="DO128" i="80"/>
  <c r="DO131" i="80"/>
  <c r="DO135" i="80"/>
  <c r="DO178" i="80"/>
  <c r="DO145" i="80"/>
  <c r="DO153" i="80"/>
  <c r="DO161" i="80"/>
  <c r="DO144" i="80"/>
  <c r="DO152" i="80"/>
  <c r="DO160" i="80"/>
  <c r="DO167" i="80"/>
  <c r="DO171" i="80"/>
  <c r="DO179" i="80"/>
  <c r="DO180" i="80"/>
  <c r="DO187" i="80"/>
  <c r="DO184" i="80"/>
  <c r="DO201" i="80"/>
  <c r="DO190" i="80"/>
  <c r="DO212" i="80"/>
  <c r="DO214" i="80"/>
  <c r="DO202" i="80"/>
  <c r="DO208" i="80"/>
  <c r="DO219" i="80"/>
  <c r="DO217" i="80"/>
  <c r="DO222" i="80"/>
  <c r="DC27" i="80"/>
  <c r="DC43" i="80"/>
  <c r="BG43" i="80" s="1"/>
  <c r="AA43" i="80" s="1"/>
  <c r="AQ43" i="80" s="1"/>
  <c r="DC59" i="80"/>
  <c r="DC75" i="80"/>
  <c r="BG75" i="80" s="1"/>
  <c r="AA75" i="80" s="1"/>
  <c r="AQ75" i="80" s="1"/>
  <c r="DC91" i="80"/>
  <c r="DC107" i="80"/>
  <c r="BG107" i="80" s="1"/>
  <c r="AA107" i="80" s="1"/>
  <c r="AQ107" i="80" s="1"/>
  <c r="DC123" i="80"/>
  <c r="BG123" i="80" s="1"/>
  <c r="AA123" i="80" s="1"/>
  <c r="AQ123" i="80" s="1"/>
  <c r="DC174" i="80"/>
  <c r="DC168" i="80"/>
  <c r="DC162" i="80"/>
  <c r="DC184" i="80"/>
  <c r="DC191" i="80"/>
  <c r="DC217" i="80"/>
  <c r="DO37" i="80"/>
  <c r="DO46" i="80"/>
  <c r="DO47" i="80"/>
  <c r="DO35" i="80"/>
  <c r="DO72" i="80"/>
  <c r="DO36" i="80"/>
  <c r="DO48" i="80"/>
  <c r="DO52" i="80"/>
  <c r="DO56" i="80"/>
  <c r="DO60" i="80"/>
  <c r="DO64" i="80"/>
  <c r="DO78" i="80"/>
  <c r="DO86" i="80"/>
  <c r="DO93" i="80"/>
  <c r="DO101" i="80"/>
  <c r="DO74" i="80"/>
  <c r="DO79" i="80"/>
  <c r="DO87" i="80"/>
  <c r="DO96" i="80"/>
  <c r="DO104" i="80"/>
  <c r="DO109" i="80"/>
  <c r="DO113" i="80"/>
  <c r="DO117" i="80"/>
  <c r="DO125" i="80"/>
  <c r="DO122" i="80"/>
  <c r="DO137" i="80"/>
  <c r="DO132" i="80"/>
  <c r="DO136" i="80"/>
  <c r="DO139" i="80"/>
  <c r="DO147" i="80"/>
  <c r="DO155" i="80"/>
  <c r="DO164" i="80"/>
  <c r="DO146" i="80"/>
  <c r="DO154" i="80"/>
  <c r="DO162" i="80"/>
  <c r="DO168" i="80"/>
  <c r="DO172" i="80"/>
  <c r="DO175" i="80"/>
  <c r="DO181" i="80"/>
  <c r="DO188" i="80"/>
  <c r="DO185" i="80"/>
  <c r="DO196" i="80"/>
  <c r="DO192" i="80"/>
  <c r="DO204" i="80"/>
  <c r="DO191" i="80"/>
  <c r="DO207" i="80"/>
  <c r="DO210" i="80"/>
  <c r="DO216" i="80"/>
  <c r="DO221" i="80"/>
  <c r="DC31" i="80"/>
  <c r="DC47" i="80"/>
  <c r="DC63" i="80"/>
  <c r="DC78" i="80"/>
  <c r="DC95" i="80"/>
  <c r="DC111" i="80"/>
  <c r="DC127" i="80"/>
  <c r="DC147" i="80"/>
  <c r="DC139" i="80"/>
  <c r="DC175" i="80"/>
  <c r="DC204" i="80"/>
  <c r="DC207" i="80"/>
  <c r="DG219" i="80"/>
  <c r="DG94" i="80"/>
  <c r="BK94" i="80" s="1"/>
  <c r="AE94" i="80" s="1"/>
  <c r="AU94" i="80" s="1"/>
  <c r="DG198" i="80"/>
  <c r="BK198" i="80" s="1"/>
  <c r="AE198" i="80" s="1"/>
  <c r="AU198" i="80" s="1"/>
  <c r="DG123" i="80"/>
  <c r="BK123" i="80" s="1"/>
  <c r="AE123" i="80" s="1"/>
  <c r="AU123" i="80" s="1"/>
  <c r="DG30" i="80"/>
  <c r="DG148" i="80"/>
  <c r="BK148" i="80" s="1"/>
  <c r="AE148" i="80" s="1"/>
  <c r="AU148" i="80" s="1"/>
  <c r="DG62" i="80"/>
  <c r="BK62" i="80" s="1"/>
  <c r="AE62" i="80" s="1"/>
  <c r="AU62" i="80" s="1"/>
  <c r="AV228" i="80"/>
  <c r="DG214" i="80"/>
  <c r="CY41" i="80"/>
  <c r="BC41" i="80" s="1"/>
  <c r="W41" i="80" s="1"/>
  <c r="AM41" i="80" s="1"/>
  <c r="CY65" i="80"/>
  <c r="CY105" i="80"/>
  <c r="CY143" i="80"/>
  <c r="CY183" i="80"/>
  <c r="BC183" i="80" s="1"/>
  <c r="W183" i="80" s="1"/>
  <c r="AM183" i="80" s="1"/>
  <c r="DG38" i="80"/>
  <c r="BK38" i="80" s="1"/>
  <c r="AE38" i="80" s="1"/>
  <c r="AU38" i="80" s="1"/>
  <c r="DG70" i="80"/>
  <c r="BK70" i="80" s="1"/>
  <c r="AE70" i="80" s="1"/>
  <c r="AU70" i="80" s="1"/>
  <c r="DG102" i="80"/>
  <c r="BK102" i="80" s="1"/>
  <c r="AE102" i="80" s="1"/>
  <c r="AU102" i="80" s="1"/>
  <c r="DG131" i="80"/>
  <c r="BK131" i="80" s="1"/>
  <c r="AE131" i="80" s="1"/>
  <c r="AU131" i="80" s="1"/>
  <c r="DG165" i="80"/>
  <c r="BK165" i="80" s="1"/>
  <c r="AE165" i="80" s="1"/>
  <c r="AU165" i="80" s="1"/>
  <c r="DG194" i="80"/>
  <c r="BK194" i="80" s="1"/>
  <c r="AE194" i="80" s="1"/>
  <c r="AU194" i="80" s="1"/>
  <c r="CY33" i="80"/>
  <c r="CY61" i="80"/>
  <c r="BC61" i="80" s="1"/>
  <c r="W61" i="80" s="1"/>
  <c r="AM61" i="80" s="1"/>
  <c r="CY125" i="80"/>
  <c r="BC125" i="80" s="1"/>
  <c r="W125" i="80" s="1"/>
  <c r="AM125" i="80" s="1"/>
  <c r="CY45" i="80"/>
  <c r="CY77" i="80"/>
  <c r="BC77" i="80" s="1"/>
  <c r="W77" i="80" s="1"/>
  <c r="AM77" i="80" s="1"/>
  <c r="CY117" i="80"/>
  <c r="BC117" i="80" s="1"/>
  <c r="W117" i="80" s="1"/>
  <c r="AM117" i="80" s="1"/>
  <c r="CY169" i="80"/>
  <c r="BC169" i="80" s="1"/>
  <c r="W169" i="80" s="1"/>
  <c r="AM169" i="80" s="1"/>
  <c r="CY217" i="80"/>
  <c r="DG46" i="80"/>
  <c r="BK46" i="80" s="1"/>
  <c r="AE46" i="80" s="1"/>
  <c r="AU46" i="80" s="1"/>
  <c r="DG80" i="80"/>
  <c r="BK80" i="80" s="1"/>
  <c r="AE80" i="80" s="1"/>
  <c r="AU80" i="80" s="1"/>
  <c r="DG110" i="80"/>
  <c r="BK110" i="80" s="1"/>
  <c r="AE110" i="80" s="1"/>
  <c r="AU110" i="80" s="1"/>
  <c r="DG142" i="80"/>
  <c r="BK142" i="80" s="1"/>
  <c r="AE142" i="80" s="1"/>
  <c r="AU142" i="80" s="1"/>
  <c r="DG172" i="80"/>
  <c r="BK172" i="80" s="1"/>
  <c r="AE172" i="80" s="1"/>
  <c r="AU172" i="80" s="1"/>
  <c r="DG206" i="80"/>
  <c r="CY97" i="80"/>
  <c r="CY170" i="80"/>
  <c r="CY29" i="80"/>
  <c r="CY49" i="80"/>
  <c r="BC49" i="80" s="1"/>
  <c r="W49" i="80" s="1"/>
  <c r="AM49" i="80" s="1"/>
  <c r="CY88" i="80"/>
  <c r="CY121" i="80"/>
  <c r="CY153" i="80"/>
  <c r="CY225" i="80"/>
  <c r="DG54" i="80"/>
  <c r="BK54" i="80" s="1"/>
  <c r="AE54" i="80" s="1"/>
  <c r="AU54" i="80" s="1"/>
  <c r="DG83" i="80"/>
  <c r="BK83" i="80" s="1"/>
  <c r="AE83" i="80" s="1"/>
  <c r="AU83" i="80" s="1"/>
  <c r="DG155" i="80"/>
  <c r="BK155" i="80" s="1"/>
  <c r="AE155" i="80" s="1"/>
  <c r="AU155" i="80" s="1"/>
  <c r="DG157" i="80"/>
  <c r="BK157" i="80" s="1"/>
  <c r="AE157" i="80" s="1"/>
  <c r="AU157" i="80" s="1"/>
  <c r="DG178" i="80"/>
  <c r="BK178" i="80" s="1"/>
  <c r="AE178" i="80" s="1"/>
  <c r="AU178" i="80" s="1"/>
  <c r="CY187" i="80"/>
  <c r="BC187" i="80" s="1"/>
  <c r="W187" i="80" s="1"/>
  <c r="AM187" i="80" s="1"/>
  <c r="CY37" i="80"/>
  <c r="CY57" i="80"/>
  <c r="CY85" i="80"/>
  <c r="CY109" i="80"/>
  <c r="BC109" i="80" s="1"/>
  <c r="W109" i="80" s="1"/>
  <c r="AM109" i="80" s="1"/>
  <c r="CY154" i="80"/>
  <c r="BC154" i="80" s="1"/>
  <c r="W154" i="80" s="1"/>
  <c r="AM154" i="80" s="1"/>
  <c r="CY138" i="80"/>
  <c r="CY203" i="80"/>
  <c r="CY53" i="80"/>
  <c r="BC53" i="80" s="1"/>
  <c r="W53" i="80" s="1"/>
  <c r="AM53" i="80" s="1"/>
  <c r="CY73" i="80"/>
  <c r="CY93" i="80"/>
  <c r="CY113" i="80"/>
  <c r="CY133" i="80"/>
  <c r="CY172" i="80"/>
  <c r="CY177" i="80"/>
  <c r="CY205" i="80"/>
  <c r="DC224" i="80"/>
  <c r="CY196" i="80"/>
  <c r="BC196" i="80" s="1"/>
  <c r="W196" i="80" s="1"/>
  <c r="AM196" i="80" s="1"/>
  <c r="CY207" i="80"/>
  <c r="CY69" i="80"/>
  <c r="CY80" i="80"/>
  <c r="CY101" i="80"/>
  <c r="CY150" i="80"/>
  <c r="CY129" i="80"/>
  <c r="CY152" i="80"/>
  <c r="CY161" i="80"/>
  <c r="CY179" i="80"/>
  <c r="BC179" i="80" s="1"/>
  <c r="W179" i="80" s="1"/>
  <c r="AM179" i="80" s="1"/>
  <c r="CY192" i="80"/>
  <c r="CY218" i="80"/>
  <c r="CY214" i="80"/>
  <c r="DC29" i="80"/>
  <c r="DC33" i="80"/>
  <c r="DC37" i="80"/>
  <c r="DC41" i="80"/>
  <c r="BG41" i="80" s="1"/>
  <c r="AA41" i="80" s="1"/>
  <c r="AQ41" i="80" s="1"/>
  <c r="DC45" i="80"/>
  <c r="DC49" i="80"/>
  <c r="DC53" i="80"/>
  <c r="DC57" i="80"/>
  <c r="DC61" i="80"/>
  <c r="DC65" i="80"/>
  <c r="DC69" i="80"/>
  <c r="DC73" i="80"/>
  <c r="DC88" i="80"/>
  <c r="DC82" i="80"/>
  <c r="DC77" i="80"/>
  <c r="DC85" i="80"/>
  <c r="DC93" i="80"/>
  <c r="DC97" i="80"/>
  <c r="BG97" i="80" s="1"/>
  <c r="AA97" i="80" s="1"/>
  <c r="AQ97" i="80" s="1"/>
  <c r="DC101" i="80"/>
  <c r="DC105" i="80"/>
  <c r="DC109" i="80"/>
  <c r="BG109" i="80" s="1"/>
  <c r="AA109" i="80" s="1"/>
  <c r="AQ109" i="80" s="1"/>
  <c r="DC113" i="80"/>
  <c r="DC117" i="80"/>
  <c r="BG117" i="80" s="1"/>
  <c r="AA117" i="80" s="1"/>
  <c r="AQ117" i="80" s="1"/>
  <c r="DC121" i="80"/>
  <c r="DC125" i="80"/>
  <c r="DC129" i="80"/>
  <c r="DC133" i="80"/>
  <c r="DC166" i="80"/>
  <c r="BG166" i="80" s="1"/>
  <c r="AA166" i="80" s="1"/>
  <c r="AQ166" i="80" s="1"/>
  <c r="DC143" i="80"/>
  <c r="DC151" i="80"/>
  <c r="BG151" i="80" s="1"/>
  <c r="AA151" i="80" s="1"/>
  <c r="AQ151" i="80" s="1"/>
  <c r="DC159" i="80"/>
  <c r="DC169" i="80"/>
  <c r="DC137" i="80"/>
  <c r="DC142" i="80"/>
  <c r="DC150" i="80"/>
  <c r="BG150" i="80" s="1"/>
  <c r="AA150" i="80" s="1"/>
  <c r="AQ150" i="80" s="1"/>
  <c r="DC158" i="80"/>
  <c r="DC167" i="80"/>
  <c r="DC177" i="80"/>
  <c r="BG177" i="80" s="1"/>
  <c r="AA177" i="80" s="1"/>
  <c r="AQ177" i="80" s="1"/>
  <c r="DC178" i="80"/>
  <c r="DC182" i="80"/>
  <c r="DC188" i="80"/>
  <c r="BG188" i="80" s="1"/>
  <c r="AA188" i="80" s="1"/>
  <c r="AQ188" i="80" s="1"/>
  <c r="DC196" i="80"/>
  <c r="BG196" i="80" s="1"/>
  <c r="AA196" i="80" s="1"/>
  <c r="AQ196" i="80" s="1"/>
  <c r="DC201" i="80"/>
  <c r="DC202" i="80"/>
  <c r="DC197" i="80"/>
  <c r="BG197" i="80" s="1"/>
  <c r="AA197" i="80" s="1"/>
  <c r="AQ197" i="80" s="1"/>
  <c r="DC211" i="80"/>
  <c r="DC213" i="80"/>
  <c r="DC215" i="80"/>
  <c r="DC222" i="80"/>
  <c r="DC225" i="80"/>
  <c r="DC30" i="80"/>
  <c r="DC34" i="80"/>
  <c r="DC38" i="80"/>
  <c r="BG38" i="80" s="1"/>
  <c r="AA38" i="80" s="1"/>
  <c r="AQ38" i="80" s="1"/>
  <c r="DC42" i="80"/>
  <c r="BG42" i="80" s="1"/>
  <c r="AA42" i="80" s="1"/>
  <c r="AQ42" i="80" s="1"/>
  <c r="DC46" i="80"/>
  <c r="DC50" i="80"/>
  <c r="DC54" i="80"/>
  <c r="DC58" i="80"/>
  <c r="DC62" i="80"/>
  <c r="DC66" i="80"/>
  <c r="BG66" i="80" s="1"/>
  <c r="AA66" i="80" s="1"/>
  <c r="AQ66" i="80" s="1"/>
  <c r="DC70" i="80"/>
  <c r="DC74" i="80"/>
  <c r="DC90" i="80"/>
  <c r="DC84" i="80"/>
  <c r="DC79" i="80"/>
  <c r="DC87" i="80"/>
  <c r="DC94" i="80"/>
  <c r="DC98" i="80"/>
  <c r="DC102" i="80"/>
  <c r="BG102" i="80" s="1"/>
  <c r="AA102" i="80" s="1"/>
  <c r="AQ102" i="80" s="1"/>
  <c r="DC106" i="80"/>
  <c r="DC110" i="80"/>
  <c r="DC114" i="80"/>
  <c r="DC118" i="80"/>
  <c r="DC122" i="80"/>
  <c r="BG122" i="80" s="1"/>
  <c r="AA122" i="80" s="1"/>
  <c r="AQ122" i="80" s="1"/>
  <c r="DC126" i="80"/>
  <c r="DC130" i="80"/>
  <c r="DC134" i="80"/>
  <c r="DC170" i="80"/>
  <c r="DC145" i="80"/>
  <c r="DC153" i="80"/>
  <c r="BG153" i="80" s="1"/>
  <c r="AA153" i="80" s="1"/>
  <c r="AQ153" i="80" s="1"/>
  <c r="DC161" i="80"/>
  <c r="DC173" i="80"/>
  <c r="DC138" i="80"/>
  <c r="DC144" i="80"/>
  <c r="DC152" i="80"/>
  <c r="DC160" i="80"/>
  <c r="DC171" i="80"/>
  <c r="DC194" i="80"/>
  <c r="BG194" i="80" s="1"/>
  <c r="AA194" i="80" s="1"/>
  <c r="AQ194" i="80" s="1"/>
  <c r="DC179" i="80"/>
  <c r="BG179" i="80" s="1"/>
  <c r="AA179" i="80" s="1"/>
  <c r="AQ179" i="80" s="1"/>
  <c r="DC183" i="80"/>
  <c r="DC199" i="80"/>
  <c r="DC185" i="80"/>
  <c r="BG185" i="80" s="1"/>
  <c r="AA185" i="80" s="1"/>
  <c r="AQ185" i="80" s="1"/>
  <c r="DC190" i="80"/>
  <c r="BG190" i="80" s="1"/>
  <c r="AA190" i="80" s="1"/>
  <c r="AQ190" i="80" s="1"/>
  <c r="DC208" i="80"/>
  <c r="DC203" i="80"/>
  <c r="DC205" i="80"/>
  <c r="DC214" i="80"/>
  <c r="DC220" i="80"/>
  <c r="DC218" i="80"/>
  <c r="DC226" i="80"/>
  <c r="DC28" i="80"/>
  <c r="DC32" i="80"/>
  <c r="DC36" i="80"/>
  <c r="DC40" i="80"/>
  <c r="BG40" i="80" s="1"/>
  <c r="AA40" i="80" s="1"/>
  <c r="AQ40" i="80" s="1"/>
  <c r="DC44" i="80"/>
  <c r="DC48" i="80"/>
  <c r="DC52" i="80"/>
  <c r="DC56" i="80"/>
  <c r="DC60" i="80"/>
  <c r="DC64" i="80"/>
  <c r="DC67" i="80"/>
  <c r="DC72" i="80"/>
  <c r="DC76" i="80"/>
  <c r="DC80" i="80"/>
  <c r="DC89" i="80"/>
  <c r="DC83" i="80"/>
  <c r="BG83" i="80" s="1"/>
  <c r="AA83" i="80" s="1"/>
  <c r="AQ83" i="80" s="1"/>
  <c r="DC92" i="80"/>
  <c r="DC96" i="80"/>
  <c r="DC100" i="80"/>
  <c r="DC104" i="80"/>
  <c r="DC108" i="80"/>
  <c r="BG108" i="80" s="1"/>
  <c r="AA108" i="80" s="1"/>
  <c r="AQ108" i="80" s="1"/>
  <c r="DC112" i="80"/>
  <c r="DC116" i="80"/>
  <c r="BG116" i="80" s="1"/>
  <c r="AA116" i="80" s="1"/>
  <c r="AQ116" i="80" s="1"/>
  <c r="DC120" i="80"/>
  <c r="DC124" i="80"/>
  <c r="DC128" i="80"/>
  <c r="DC132" i="80"/>
  <c r="DC136" i="80"/>
  <c r="DC141" i="80"/>
  <c r="DC149" i="80"/>
  <c r="DC157" i="80"/>
  <c r="DC165" i="80"/>
  <c r="DC172" i="80"/>
  <c r="DC140" i="80"/>
  <c r="DC148" i="80"/>
  <c r="DC156" i="80"/>
  <c r="BG156" i="80" s="1"/>
  <c r="AA156" i="80" s="1"/>
  <c r="AQ156" i="80" s="1"/>
  <c r="DC163" i="80"/>
  <c r="DC176" i="80"/>
  <c r="DC192" i="80"/>
  <c r="BG192" i="80" s="1"/>
  <c r="AA192" i="80" s="1"/>
  <c r="AQ192" i="80" s="1"/>
  <c r="DC181" i="80"/>
  <c r="DC187" i="80"/>
  <c r="DC210" i="80"/>
  <c r="DC195" i="80"/>
  <c r="BG195" i="80" s="1"/>
  <c r="AA195" i="80" s="1"/>
  <c r="AQ195" i="80" s="1"/>
  <c r="DC198" i="80"/>
  <c r="BG198" i="80" s="1"/>
  <c r="AA198" i="80" s="1"/>
  <c r="AQ198" i="80" s="1"/>
  <c r="DC193" i="80"/>
  <c r="BG193" i="80" s="1"/>
  <c r="AA193" i="80" s="1"/>
  <c r="AQ193" i="80" s="1"/>
  <c r="DC209" i="80"/>
  <c r="DC212" i="80"/>
  <c r="DC219" i="80"/>
  <c r="DC221" i="80"/>
  <c r="S2" i="80"/>
  <c r="DG218" i="80"/>
  <c r="CY30" i="80"/>
  <c r="CY34" i="80"/>
  <c r="CY38" i="80"/>
  <c r="CY42" i="80"/>
  <c r="BC42" i="80" s="1"/>
  <c r="W42" i="80" s="1"/>
  <c r="AM42" i="80" s="1"/>
  <c r="CY46" i="80"/>
  <c r="CY50" i="80"/>
  <c r="CY54" i="80"/>
  <c r="CY58" i="80"/>
  <c r="CY62" i="80"/>
  <c r="CY66" i="80"/>
  <c r="CY70" i="80"/>
  <c r="CY74" i="80"/>
  <c r="CY79" i="80"/>
  <c r="CY87" i="80"/>
  <c r="CY82" i="80"/>
  <c r="CY90" i="80"/>
  <c r="CY94" i="80"/>
  <c r="CY98" i="80"/>
  <c r="CY102" i="80"/>
  <c r="CY106" i="80"/>
  <c r="CY110" i="80"/>
  <c r="CY114" i="80"/>
  <c r="CY158" i="80"/>
  <c r="CY118" i="80"/>
  <c r="CY122" i="80"/>
  <c r="CY126" i="80"/>
  <c r="CY130" i="80"/>
  <c r="CY134" i="80"/>
  <c r="CY140" i="80"/>
  <c r="CY144" i="80"/>
  <c r="CY160" i="80"/>
  <c r="BC160" i="80" s="1"/>
  <c r="W160" i="80" s="1"/>
  <c r="AM160" i="80" s="1"/>
  <c r="CY173" i="80"/>
  <c r="BC173" i="80" s="1"/>
  <c r="W173" i="80" s="1"/>
  <c r="AM173" i="80" s="1"/>
  <c r="CY147" i="80"/>
  <c r="BC147" i="80" s="1"/>
  <c r="W147" i="80" s="1"/>
  <c r="AM147" i="80" s="1"/>
  <c r="CY155" i="80"/>
  <c r="BC155" i="80" s="1"/>
  <c r="W155" i="80" s="1"/>
  <c r="AM155" i="80" s="1"/>
  <c r="CY167" i="80"/>
  <c r="CY139" i="80"/>
  <c r="BC139" i="80" s="1"/>
  <c r="W139" i="80" s="1"/>
  <c r="AM139" i="80" s="1"/>
  <c r="CY174" i="80"/>
  <c r="CY188" i="80"/>
  <c r="CY180" i="80"/>
  <c r="BC180" i="80" s="1"/>
  <c r="W180" i="80" s="1"/>
  <c r="AM180" i="80" s="1"/>
  <c r="CY184" i="80"/>
  <c r="CY197" i="80"/>
  <c r="BC197" i="80" s="1"/>
  <c r="W197" i="80" s="1"/>
  <c r="AM197" i="80" s="1"/>
  <c r="CY189" i="80"/>
  <c r="CY202" i="80"/>
  <c r="CY209" i="80"/>
  <c r="CY206" i="80"/>
  <c r="CY211" i="80"/>
  <c r="CY215" i="80"/>
  <c r="CY216" i="80"/>
  <c r="CY221" i="80"/>
  <c r="CY226" i="80"/>
  <c r="DG33" i="80"/>
  <c r="DG41" i="80"/>
  <c r="BK41" i="80" s="1"/>
  <c r="AE41" i="80" s="1"/>
  <c r="AU41" i="80" s="1"/>
  <c r="DG49" i="80"/>
  <c r="BK49" i="80" s="1"/>
  <c r="AE49" i="80" s="1"/>
  <c r="AU49" i="80" s="1"/>
  <c r="DG57" i="80"/>
  <c r="BK57" i="80" s="1"/>
  <c r="AE57" i="80" s="1"/>
  <c r="AU57" i="80" s="1"/>
  <c r="DG65" i="80"/>
  <c r="BK65" i="80" s="1"/>
  <c r="AE65" i="80" s="1"/>
  <c r="AU65" i="80" s="1"/>
  <c r="DG73" i="80"/>
  <c r="BK73" i="80" s="1"/>
  <c r="AE73" i="80" s="1"/>
  <c r="AU73" i="80" s="1"/>
  <c r="DG86" i="80"/>
  <c r="BK86" i="80" s="1"/>
  <c r="AE86" i="80" s="1"/>
  <c r="AU86" i="80" s="1"/>
  <c r="DG88" i="80"/>
  <c r="BK88" i="80" s="1"/>
  <c r="AE88" i="80" s="1"/>
  <c r="AU88" i="80" s="1"/>
  <c r="DG97" i="80"/>
  <c r="BK97" i="80" s="1"/>
  <c r="AE97" i="80" s="1"/>
  <c r="AU97" i="80" s="1"/>
  <c r="DG105" i="80"/>
  <c r="BK105" i="80" s="1"/>
  <c r="AE105" i="80" s="1"/>
  <c r="AU105" i="80" s="1"/>
  <c r="DG113" i="80"/>
  <c r="BK113" i="80" s="1"/>
  <c r="AE113" i="80" s="1"/>
  <c r="AU113" i="80" s="1"/>
  <c r="DG118" i="80"/>
  <c r="BK118" i="80" s="1"/>
  <c r="AE118" i="80" s="1"/>
  <c r="AU118" i="80" s="1"/>
  <c r="DG126" i="80"/>
  <c r="BK126" i="80" s="1"/>
  <c r="AE126" i="80" s="1"/>
  <c r="AU126" i="80" s="1"/>
  <c r="DG134" i="80"/>
  <c r="BK134" i="80" s="1"/>
  <c r="AE134" i="80" s="1"/>
  <c r="AU134" i="80" s="1"/>
  <c r="DG145" i="80"/>
  <c r="BK145" i="80" s="1"/>
  <c r="AE145" i="80" s="1"/>
  <c r="AU145" i="80" s="1"/>
  <c r="DG171" i="80"/>
  <c r="BK171" i="80" s="1"/>
  <c r="AE171" i="80" s="1"/>
  <c r="AU171" i="80" s="1"/>
  <c r="DG154" i="80"/>
  <c r="BK154" i="80" s="1"/>
  <c r="AE154" i="80" s="1"/>
  <c r="AU154" i="80" s="1"/>
  <c r="DG137" i="80"/>
  <c r="BK137" i="80" s="1"/>
  <c r="AE137" i="80" s="1"/>
  <c r="AU137" i="80" s="1"/>
  <c r="DG177" i="80"/>
  <c r="BK177" i="80" s="1"/>
  <c r="AE177" i="80" s="1"/>
  <c r="AU177" i="80" s="1"/>
  <c r="DG181" i="80"/>
  <c r="BK181" i="80" s="1"/>
  <c r="AE181" i="80" s="1"/>
  <c r="AU181" i="80" s="1"/>
  <c r="DG186" i="80"/>
  <c r="BK186" i="80" s="1"/>
  <c r="AE186" i="80" s="1"/>
  <c r="AU186" i="80" s="1"/>
  <c r="DG204" i="80"/>
  <c r="BK204" i="80" s="1"/>
  <c r="AE204" i="80" s="1"/>
  <c r="AU204" i="80" s="1"/>
  <c r="DG209" i="80"/>
  <c r="DG215" i="80"/>
  <c r="DG225" i="80"/>
  <c r="DG224" i="80"/>
  <c r="CY27" i="80"/>
  <c r="CY31" i="80"/>
  <c r="CY35" i="80"/>
  <c r="CY39" i="80"/>
  <c r="BC39" i="80" s="1"/>
  <c r="W39" i="80" s="1"/>
  <c r="AM39" i="80" s="1"/>
  <c r="CY43" i="80"/>
  <c r="BC43" i="80" s="1"/>
  <c r="W43" i="80" s="1"/>
  <c r="AM43" i="80" s="1"/>
  <c r="CY47" i="80"/>
  <c r="BC47" i="80" s="1"/>
  <c r="W47" i="80" s="1"/>
  <c r="AM47" i="80" s="1"/>
  <c r="CY51" i="80"/>
  <c r="CY55" i="80"/>
  <c r="CY59" i="80"/>
  <c r="CY63" i="80"/>
  <c r="CY67" i="80"/>
  <c r="CY71" i="80"/>
  <c r="BC71" i="80" s="1"/>
  <c r="W71" i="80" s="1"/>
  <c r="AM71" i="80" s="1"/>
  <c r="CY75" i="80"/>
  <c r="CY81" i="80"/>
  <c r="CY89" i="80"/>
  <c r="CY84" i="80"/>
  <c r="CY91" i="80"/>
  <c r="CY95" i="80"/>
  <c r="CY99" i="80"/>
  <c r="BC99" i="80" s="1"/>
  <c r="W99" i="80" s="1"/>
  <c r="AM99" i="80" s="1"/>
  <c r="CY103" i="80"/>
  <c r="BC103" i="80" s="1"/>
  <c r="W103" i="80" s="1"/>
  <c r="AM103" i="80" s="1"/>
  <c r="CY107" i="80"/>
  <c r="CY111" i="80"/>
  <c r="CY115" i="80"/>
  <c r="CY148" i="80"/>
  <c r="CY119" i="80"/>
  <c r="BC119" i="80" s="1"/>
  <c r="W119" i="80" s="1"/>
  <c r="AM119" i="80" s="1"/>
  <c r="CY123" i="80"/>
  <c r="CY127" i="80"/>
  <c r="CY131" i="80"/>
  <c r="CY135" i="80"/>
  <c r="CY141" i="80"/>
  <c r="BC141" i="80" s="1"/>
  <c r="W141" i="80" s="1"/>
  <c r="AM141" i="80" s="1"/>
  <c r="CY145" i="80"/>
  <c r="CY162" i="80"/>
  <c r="CY163" i="80"/>
  <c r="CY149" i="80"/>
  <c r="CY157" i="80"/>
  <c r="CY171" i="80"/>
  <c r="CY164" i="80"/>
  <c r="CY175" i="80"/>
  <c r="CY193" i="80"/>
  <c r="BC193" i="80" s="1"/>
  <c r="W193" i="80" s="1"/>
  <c r="AM193" i="80" s="1"/>
  <c r="CY181" i="80"/>
  <c r="CY190" i="80"/>
  <c r="CY185" i="80"/>
  <c r="CY191" i="80"/>
  <c r="CY222" i="80"/>
  <c r="CY199" i="80"/>
  <c r="CY194" i="80"/>
  <c r="CY208" i="80"/>
  <c r="CY212" i="80"/>
  <c r="CY219" i="80"/>
  <c r="CY223" i="80"/>
  <c r="CY227" i="80"/>
  <c r="DG34" i="80"/>
  <c r="DG42" i="80"/>
  <c r="BK42" i="80" s="1"/>
  <c r="AE42" i="80" s="1"/>
  <c r="AU42" i="80" s="1"/>
  <c r="DG50" i="80"/>
  <c r="BK50" i="80" s="1"/>
  <c r="AE50" i="80" s="1"/>
  <c r="AU50" i="80" s="1"/>
  <c r="DG58" i="80"/>
  <c r="BK58" i="80" s="1"/>
  <c r="AE58" i="80" s="1"/>
  <c r="AU58" i="80" s="1"/>
  <c r="DG66" i="80"/>
  <c r="BK66" i="80" s="1"/>
  <c r="AE66" i="80" s="1"/>
  <c r="AU66" i="80" s="1"/>
  <c r="DG74" i="80"/>
  <c r="BK74" i="80" s="1"/>
  <c r="AE74" i="80" s="1"/>
  <c r="AU74" i="80" s="1"/>
  <c r="DG89" i="80"/>
  <c r="BK89" i="80" s="1"/>
  <c r="AE89" i="80" s="1"/>
  <c r="AU89" i="80" s="1"/>
  <c r="DG90" i="80"/>
  <c r="BK90" i="80" s="1"/>
  <c r="AE90" i="80" s="1"/>
  <c r="AU90" i="80" s="1"/>
  <c r="DG98" i="80"/>
  <c r="BK98" i="80" s="1"/>
  <c r="AE98" i="80" s="1"/>
  <c r="AU98" i="80" s="1"/>
  <c r="DG106" i="80"/>
  <c r="BK106" i="80" s="1"/>
  <c r="AE106" i="80" s="1"/>
  <c r="AU106" i="80" s="1"/>
  <c r="DG114" i="80"/>
  <c r="BK114" i="80" s="1"/>
  <c r="AE114" i="80" s="1"/>
  <c r="AU114" i="80" s="1"/>
  <c r="DG119" i="80"/>
  <c r="BK119" i="80" s="1"/>
  <c r="AE119" i="80" s="1"/>
  <c r="AU119" i="80" s="1"/>
  <c r="DG127" i="80"/>
  <c r="BK127" i="80" s="1"/>
  <c r="AE127" i="80" s="1"/>
  <c r="AU127" i="80" s="1"/>
  <c r="DG135" i="80"/>
  <c r="BK135" i="80" s="1"/>
  <c r="AE135" i="80" s="1"/>
  <c r="AU135" i="80" s="1"/>
  <c r="DG146" i="80"/>
  <c r="BK146" i="80" s="1"/>
  <c r="AE146" i="80" s="1"/>
  <c r="AU146" i="80" s="1"/>
  <c r="DG163" i="80"/>
  <c r="BK163" i="80" s="1"/>
  <c r="AE163" i="80" s="1"/>
  <c r="AU163" i="80" s="1"/>
  <c r="DG156" i="80"/>
  <c r="BK156" i="80" s="1"/>
  <c r="AE156" i="80" s="1"/>
  <c r="AU156" i="80" s="1"/>
  <c r="DG138" i="80"/>
  <c r="BK138" i="80" s="1"/>
  <c r="AE138" i="80" s="1"/>
  <c r="AU138" i="80" s="1"/>
  <c r="DG189" i="80"/>
  <c r="BK189" i="80" s="1"/>
  <c r="AE189" i="80" s="1"/>
  <c r="AU189" i="80" s="1"/>
  <c r="DG182" i="80"/>
  <c r="BK182" i="80" s="1"/>
  <c r="AE182" i="80" s="1"/>
  <c r="AU182" i="80" s="1"/>
  <c r="DG188" i="80"/>
  <c r="BK188" i="80" s="1"/>
  <c r="AE188" i="80" s="1"/>
  <c r="AU188" i="80" s="1"/>
  <c r="DG196" i="80"/>
  <c r="BK196" i="80" s="1"/>
  <c r="AE196" i="80" s="1"/>
  <c r="AU196" i="80" s="1"/>
  <c r="DG210" i="80"/>
  <c r="DG216" i="80"/>
  <c r="DG226" i="80"/>
  <c r="CY28" i="80"/>
  <c r="CY32" i="80"/>
  <c r="CY36" i="80"/>
  <c r="CY40" i="80"/>
  <c r="BC40" i="80" s="1"/>
  <c r="W40" i="80" s="1"/>
  <c r="AM40" i="80" s="1"/>
  <c r="CY44" i="80"/>
  <c r="BC44" i="80" s="1"/>
  <c r="W44" i="80" s="1"/>
  <c r="AM44" i="80" s="1"/>
  <c r="CY48" i="80"/>
  <c r="BC48" i="80" s="1"/>
  <c r="W48" i="80" s="1"/>
  <c r="AM48" i="80" s="1"/>
  <c r="CY52" i="80"/>
  <c r="BC52" i="80" s="1"/>
  <c r="W52" i="80" s="1"/>
  <c r="AM52" i="80" s="1"/>
  <c r="CY56" i="80"/>
  <c r="BC56" i="80" s="1"/>
  <c r="W56" i="80" s="1"/>
  <c r="AM56" i="80" s="1"/>
  <c r="CY60" i="80"/>
  <c r="BC60" i="80" s="1"/>
  <c r="W60" i="80" s="1"/>
  <c r="AM60" i="80" s="1"/>
  <c r="CY64" i="80"/>
  <c r="BC64" i="80" s="1"/>
  <c r="W64" i="80" s="1"/>
  <c r="AM64" i="80" s="1"/>
  <c r="CY68" i="80"/>
  <c r="CY72" i="80"/>
  <c r="BC72" i="80" s="1"/>
  <c r="W72" i="80" s="1"/>
  <c r="AM72" i="80" s="1"/>
  <c r="CY76" i="80"/>
  <c r="CY83" i="80"/>
  <c r="CY78" i="80"/>
  <c r="BC78" i="80" s="1"/>
  <c r="W78" i="80" s="1"/>
  <c r="AM78" i="80" s="1"/>
  <c r="CY86" i="80"/>
  <c r="BC86" i="80" s="1"/>
  <c r="W86" i="80" s="1"/>
  <c r="AM86" i="80" s="1"/>
  <c r="CY92" i="80"/>
  <c r="CY96" i="80"/>
  <c r="BC96" i="80" s="1"/>
  <c r="W96" i="80" s="1"/>
  <c r="AM96" i="80" s="1"/>
  <c r="CY100" i="80"/>
  <c r="CY104" i="80"/>
  <c r="CY108" i="80"/>
  <c r="BC108" i="80" s="1"/>
  <c r="W108" i="80" s="1"/>
  <c r="AM108" i="80" s="1"/>
  <c r="CY112" i="80"/>
  <c r="BC112" i="80" s="1"/>
  <c r="W112" i="80" s="1"/>
  <c r="AM112" i="80" s="1"/>
  <c r="CY116" i="80"/>
  <c r="BC116" i="80" s="1"/>
  <c r="W116" i="80" s="1"/>
  <c r="AM116" i="80" s="1"/>
  <c r="CY156" i="80"/>
  <c r="BC156" i="80" s="1"/>
  <c r="W156" i="80" s="1"/>
  <c r="AM156" i="80" s="1"/>
  <c r="CY120" i="80"/>
  <c r="CY124" i="80"/>
  <c r="CY128" i="80"/>
  <c r="CY132" i="80"/>
  <c r="CY136" i="80"/>
  <c r="CY142" i="80"/>
  <c r="BC142" i="80" s="1"/>
  <c r="W142" i="80" s="1"/>
  <c r="AM142" i="80" s="1"/>
  <c r="CY146" i="80"/>
  <c r="CY165" i="80"/>
  <c r="CY168" i="80"/>
  <c r="CY151" i="80"/>
  <c r="CY159" i="80"/>
  <c r="CY137" i="80"/>
  <c r="CY166" i="80"/>
  <c r="BC166" i="80" s="1"/>
  <c r="W166" i="80" s="1"/>
  <c r="AM166" i="80" s="1"/>
  <c r="CY176" i="80"/>
  <c r="CY178" i="80"/>
  <c r="CY182" i="80"/>
  <c r="BC182" i="80" s="1"/>
  <c r="W182" i="80" s="1"/>
  <c r="AM182" i="80" s="1"/>
  <c r="CY195" i="80"/>
  <c r="BC195" i="80" s="1"/>
  <c r="W195" i="80" s="1"/>
  <c r="AM195" i="80" s="1"/>
  <c r="CY186" i="80"/>
  <c r="CY200" i="80"/>
  <c r="CY201" i="80"/>
  <c r="CY204" i="80"/>
  <c r="CY198" i="80"/>
  <c r="BC198" i="80" s="1"/>
  <c r="W198" i="80" s="1"/>
  <c r="AM198" i="80" s="1"/>
  <c r="CY210" i="80"/>
  <c r="CY213" i="80"/>
  <c r="CY220" i="80"/>
  <c r="DG29" i="80"/>
  <c r="DG37" i="80"/>
  <c r="BK37" i="80" s="1"/>
  <c r="AE37" i="80" s="1"/>
  <c r="AU37" i="80" s="1"/>
  <c r="DG45" i="80"/>
  <c r="BK45" i="80" s="1"/>
  <c r="AE45" i="80" s="1"/>
  <c r="AU45" i="80" s="1"/>
  <c r="DG53" i="80"/>
  <c r="BK53" i="80" s="1"/>
  <c r="AE53" i="80" s="1"/>
  <c r="AU53" i="80" s="1"/>
  <c r="DG61" i="80"/>
  <c r="BK61" i="80" s="1"/>
  <c r="AE61" i="80" s="1"/>
  <c r="AU61" i="80" s="1"/>
  <c r="DG69" i="80"/>
  <c r="BK69" i="80" s="1"/>
  <c r="AE69" i="80" s="1"/>
  <c r="AU69" i="80" s="1"/>
  <c r="DG78" i="80"/>
  <c r="BK78" i="80" s="1"/>
  <c r="AE78" i="80" s="1"/>
  <c r="AU78" i="80" s="1"/>
  <c r="DG81" i="80"/>
  <c r="BK81" i="80" s="1"/>
  <c r="AE81" i="80" s="1"/>
  <c r="AU81" i="80" s="1"/>
  <c r="DG93" i="80"/>
  <c r="BK93" i="80" s="1"/>
  <c r="AE93" i="80" s="1"/>
  <c r="AU93" i="80" s="1"/>
  <c r="DG101" i="80"/>
  <c r="BK101" i="80" s="1"/>
  <c r="AE101" i="80" s="1"/>
  <c r="AU101" i="80" s="1"/>
  <c r="DG109" i="80"/>
  <c r="BK109" i="80" s="1"/>
  <c r="AE109" i="80" s="1"/>
  <c r="AU109" i="80" s="1"/>
  <c r="DG147" i="80"/>
  <c r="BK147" i="80" s="1"/>
  <c r="AE147" i="80" s="1"/>
  <c r="AU147" i="80" s="1"/>
  <c r="DG122" i="80"/>
  <c r="BK122" i="80" s="1"/>
  <c r="AE122" i="80" s="1"/>
  <c r="AU122" i="80" s="1"/>
  <c r="DG130" i="80"/>
  <c r="BK130" i="80" s="1"/>
  <c r="AE130" i="80" s="1"/>
  <c r="AU130" i="80" s="1"/>
  <c r="DG141" i="80"/>
  <c r="BK141" i="80" s="1"/>
  <c r="AE141" i="80" s="1"/>
  <c r="AU141" i="80" s="1"/>
  <c r="DG149" i="80"/>
  <c r="BK149" i="80" s="1"/>
  <c r="AE149" i="80" s="1"/>
  <c r="AU149" i="80" s="1"/>
  <c r="DG174" i="80"/>
  <c r="BK174" i="80" s="1"/>
  <c r="AE174" i="80" s="1"/>
  <c r="AU174" i="80" s="1"/>
  <c r="DG162" i="80"/>
  <c r="BK162" i="80" s="1"/>
  <c r="AE162" i="80" s="1"/>
  <c r="AU162" i="80" s="1"/>
  <c r="DG168" i="80"/>
  <c r="BK168" i="80" s="1"/>
  <c r="AE168" i="80" s="1"/>
  <c r="AU168" i="80" s="1"/>
  <c r="DG187" i="80"/>
  <c r="BK187" i="80" s="1"/>
  <c r="AE187" i="80" s="1"/>
  <c r="AU187" i="80" s="1"/>
  <c r="DG202" i="80"/>
  <c r="BK202" i="80" s="1"/>
  <c r="AE202" i="80" s="1"/>
  <c r="AU202" i="80" s="1"/>
  <c r="DG192" i="80"/>
  <c r="BK192" i="80" s="1"/>
  <c r="AE192" i="80" s="1"/>
  <c r="AU192" i="80" s="1"/>
  <c r="DG205" i="80"/>
  <c r="DG213" i="80"/>
  <c r="DG27" i="80"/>
  <c r="DG31" i="80"/>
  <c r="DG35" i="80"/>
  <c r="DG39" i="80"/>
  <c r="BK39" i="80" s="1"/>
  <c r="AE39" i="80" s="1"/>
  <c r="AU39" i="80" s="1"/>
  <c r="DG43" i="80"/>
  <c r="BK43" i="80" s="1"/>
  <c r="AE43" i="80" s="1"/>
  <c r="AU43" i="80" s="1"/>
  <c r="DG47" i="80"/>
  <c r="BK47" i="80" s="1"/>
  <c r="AE47" i="80" s="1"/>
  <c r="AU47" i="80" s="1"/>
  <c r="DG51" i="80"/>
  <c r="BK51" i="80" s="1"/>
  <c r="AE51" i="80" s="1"/>
  <c r="AU51" i="80" s="1"/>
  <c r="DG55" i="80"/>
  <c r="BK55" i="80" s="1"/>
  <c r="AE55" i="80" s="1"/>
  <c r="AU55" i="80" s="1"/>
  <c r="DG59" i="80"/>
  <c r="BK59" i="80" s="1"/>
  <c r="AE59" i="80" s="1"/>
  <c r="AU59" i="80" s="1"/>
  <c r="DG63" i="80"/>
  <c r="BK63" i="80" s="1"/>
  <c r="AE63" i="80" s="1"/>
  <c r="AU63" i="80" s="1"/>
  <c r="DG68" i="80"/>
  <c r="BK68" i="80" s="1"/>
  <c r="AE68" i="80" s="1"/>
  <c r="AU68" i="80" s="1"/>
  <c r="DG71" i="80"/>
  <c r="BK71" i="80" s="1"/>
  <c r="AE71" i="80" s="1"/>
  <c r="AU71" i="80" s="1"/>
  <c r="DG75" i="80"/>
  <c r="BK75" i="80" s="1"/>
  <c r="AE75" i="80" s="1"/>
  <c r="AU75" i="80" s="1"/>
  <c r="DG82" i="80"/>
  <c r="BK82" i="80" s="1"/>
  <c r="AE82" i="80" s="1"/>
  <c r="AU82" i="80" s="1"/>
  <c r="DG77" i="80"/>
  <c r="BK77" i="80" s="1"/>
  <c r="AE77" i="80" s="1"/>
  <c r="AU77" i="80" s="1"/>
  <c r="DG85" i="80"/>
  <c r="BK85" i="80" s="1"/>
  <c r="AE85" i="80" s="1"/>
  <c r="AU85" i="80" s="1"/>
  <c r="DG91" i="80"/>
  <c r="BK91" i="80" s="1"/>
  <c r="AE91" i="80" s="1"/>
  <c r="AU91" i="80" s="1"/>
  <c r="DG95" i="80"/>
  <c r="BK95" i="80" s="1"/>
  <c r="AE95" i="80" s="1"/>
  <c r="AU95" i="80" s="1"/>
  <c r="DG99" i="80"/>
  <c r="BK99" i="80" s="1"/>
  <c r="AE99" i="80" s="1"/>
  <c r="AU99" i="80" s="1"/>
  <c r="DG103" i="80"/>
  <c r="BK103" i="80" s="1"/>
  <c r="AE103" i="80" s="1"/>
  <c r="AU103" i="80" s="1"/>
  <c r="DG107" i="80"/>
  <c r="BK107" i="80" s="1"/>
  <c r="AE107" i="80" s="1"/>
  <c r="AU107" i="80" s="1"/>
  <c r="DG111" i="80"/>
  <c r="BK111" i="80" s="1"/>
  <c r="AE111" i="80" s="1"/>
  <c r="AU111" i="80" s="1"/>
  <c r="DG115" i="80"/>
  <c r="BK115" i="80" s="1"/>
  <c r="AE115" i="80" s="1"/>
  <c r="AU115" i="80" s="1"/>
  <c r="DG153" i="80"/>
  <c r="BK153" i="80" s="1"/>
  <c r="AE153" i="80" s="1"/>
  <c r="AU153" i="80" s="1"/>
  <c r="DG120" i="80"/>
  <c r="BK120" i="80" s="1"/>
  <c r="AE120" i="80" s="1"/>
  <c r="AU120" i="80" s="1"/>
  <c r="DG124" i="80"/>
  <c r="BK124" i="80" s="1"/>
  <c r="AE124" i="80" s="1"/>
  <c r="AU124" i="80" s="1"/>
  <c r="DG128" i="80"/>
  <c r="BK128" i="80" s="1"/>
  <c r="AE128" i="80" s="1"/>
  <c r="AU128" i="80" s="1"/>
  <c r="DG132" i="80"/>
  <c r="BK132" i="80" s="1"/>
  <c r="AE132" i="80" s="1"/>
  <c r="AU132" i="80" s="1"/>
  <c r="DG136" i="80"/>
  <c r="BK136" i="80" s="1"/>
  <c r="AE136" i="80" s="1"/>
  <c r="AU136" i="80" s="1"/>
  <c r="DG143" i="80"/>
  <c r="BK143" i="80" s="1"/>
  <c r="AE143" i="80" s="1"/>
  <c r="AU143" i="80" s="1"/>
  <c r="DG151" i="80"/>
  <c r="BK151" i="80" s="1"/>
  <c r="AE151" i="80" s="1"/>
  <c r="AU151" i="80" s="1"/>
  <c r="DG161" i="80"/>
  <c r="BK161" i="80" s="1"/>
  <c r="AE161" i="80" s="1"/>
  <c r="AU161" i="80" s="1"/>
  <c r="DG166" i="80"/>
  <c r="BK166" i="80" s="1"/>
  <c r="AE166" i="80" s="1"/>
  <c r="AU166" i="80" s="1"/>
  <c r="DG150" i="80"/>
  <c r="BK150" i="80" s="1"/>
  <c r="AE150" i="80" s="1"/>
  <c r="AU150" i="80" s="1"/>
  <c r="DG158" i="80"/>
  <c r="BK158" i="80" s="1"/>
  <c r="AE158" i="80" s="1"/>
  <c r="AU158" i="80" s="1"/>
  <c r="DG169" i="80"/>
  <c r="BK169" i="80" s="1"/>
  <c r="AE169" i="80" s="1"/>
  <c r="AU169" i="80" s="1"/>
  <c r="DG139" i="80"/>
  <c r="BK139" i="80" s="1"/>
  <c r="AE139" i="80" s="1"/>
  <c r="AU139" i="80" s="1"/>
  <c r="DG175" i="80"/>
  <c r="BK175" i="80" s="1"/>
  <c r="AE175" i="80" s="1"/>
  <c r="AU175" i="80" s="1"/>
  <c r="DG193" i="80"/>
  <c r="BK193" i="80" s="1"/>
  <c r="AE193" i="80" s="1"/>
  <c r="AU193" i="80" s="1"/>
  <c r="DG179" i="80"/>
  <c r="BK179" i="80" s="1"/>
  <c r="AE179" i="80" s="1"/>
  <c r="AU179" i="80" s="1"/>
  <c r="DG183" i="80"/>
  <c r="BK183" i="80" s="1"/>
  <c r="AE183" i="80" s="1"/>
  <c r="AU183" i="80" s="1"/>
  <c r="DG199" i="80"/>
  <c r="BK199" i="80" s="1"/>
  <c r="AE199" i="80" s="1"/>
  <c r="AU199" i="80" s="1"/>
  <c r="DG190" i="80"/>
  <c r="BK190" i="80" s="1"/>
  <c r="AE190" i="80" s="1"/>
  <c r="AU190" i="80" s="1"/>
  <c r="DG203" i="80"/>
  <c r="BK203" i="80" s="1"/>
  <c r="AE203" i="80" s="1"/>
  <c r="AU203" i="80" s="1"/>
  <c r="DG200" i="80"/>
  <c r="BK200" i="80" s="1"/>
  <c r="AE200" i="80" s="1"/>
  <c r="AU200" i="80" s="1"/>
  <c r="DG207" i="80"/>
  <c r="DG211" i="80"/>
  <c r="DG220" i="80"/>
  <c r="DG217" i="80"/>
  <c r="DG223" i="80"/>
  <c r="DG227" i="80"/>
  <c r="DG28" i="80"/>
  <c r="DG32" i="80"/>
  <c r="DG36" i="80"/>
  <c r="BK36" i="80" s="1"/>
  <c r="AE36" i="80" s="1"/>
  <c r="AU36" i="80" s="1"/>
  <c r="DG40" i="80"/>
  <c r="BK40" i="80" s="1"/>
  <c r="AE40" i="80" s="1"/>
  <c r="AU40" i="80" s="1"/>
  <c r="DG44" i="80"/>
  <c r="BK44" i="80" s="1"/>
  <c r="AE44" i="80" s="1"/>
  <c r="AU44" i="80" s="1"/>
  <c r="DG48" i="80"/>
  <c r="BK48" i="80" s="1"/>
  <c r="AE48" i="80" s="1"/>
  <c r="AU48" i="80" s="1"/>
  <c r="DG52" i="80"/>
  <c r="BK52" i="80" s="1"/>
  <c r="AE52" i="80" s="1"/>
  <c r="AU52" i="80" s="1"/>
  <c r="DG56" i="80"/>
  <c r="BK56" i="80" s="1"/>
  <c r="AE56" i="80" s="1"/>
  <c r="AU56" i="80" s="1"/>
  <c r="DG60" i="80"/>
  <c r="BK60" i="80" s="1"/>
  <c r="AE60" i="80" s="1"/>
  <c r="AU60" i="80" s="1"/>
  <c r="DG64" i="80"/>
  <c r="BK64" i="80" s="1"/>
  <c r="AE64" i="80" s="1"/>
  <c r="AU64" i="80" s="1"/>
  <c r="DG67" i="80"/>
  <c r="BK67" i="80" s="1"/>
  <c r="AE67" i="80" s="1"/>
  <c r="AU67" i="80" s="1"/>
  <c r="DG72" i="80"/>
  <c r="BK72" i="80" s="1"/>
  <c r="AE72" i="80" s="1"/>
  <c r="AU72" i="80" s="1"/>
  <c r="DG76" i="80"/>
  <c r="BK76" i="80" s="1"/>
  <c r="AE76" i="80" s="1"/>
  <c r="AU76" i="80" s="1"/>
  <c r="DG84" i="80"/>
  <c r="BK84" i="80" s="1"/>
  <c r="AE84" i="80" s="1"/>
  <c r="AU84" i="80" s="1"/>
  <c r="DG79" i="80"/>
  <c r="BK79" i="80" s="1"/>
  <c r="AE79" i="80" s="1"/>
  <c r="AU79" i="80" s="1"/>
  <c r="DG87" i="80"/>
  <c r="BK87" i="80" s="1"/>
  <c r="AE87" i="80" s="1"/>
  <c r="AU87" i="80" s="1"/>
  <c r="DG92" i="80"/>
  <c r="BK92" i="80" s="1"/>
  <c r="AE92" i="80" s="1"/>
  <c r="AU92" i="80" s="1"/>
  <c r="DG96" i="80"/>
  <c r="BK96" i="80" s="1"/>
  <c r="AE96" i="80" s="1"/>
  <c r="AU96" i="80" s="1"/>
  <c r="DG100" i="80"/>
  <c r="BK100" i="80" s="1"/>
  <c r="AE100" i="80" s="1"/>
  <c r="AU100" i="80" s="1"/>
  <c r="DG104" i="80"/>
  <c r="BK104" i="80" s="1"/>
  <c r="AE104" i="80" s="1"/>
  <c r="AU104" i="80" s="1"/>
  <c r="DG108" i="80"/>
  <c r="BK108" i="80" s="1"/>
  <c r="AE108" i="80" s="1"/>
  <c r="AU108" i="80" s="1"/>
  <c r="DG112" i="80"/>
  <c r="BK112" i="80" s="1"/>
  <c r="AE112" i="80" s="1"/>
  <c r="AU112" i="80" s="1"/>
  <c r="DG116" i="80"/>
  <c r="BK116" i="80" s="1"/>
  <c r="AE116" i="80" s="1"/>
  <c r="AU116" i="80" s="1"/>
  <c r="DG117" i="80"/>
  <c r="BK117" i="80" s="1"/>
  <c r="AE117" i="80" s="1"/>
  <c r="AU117" i="80" s="1"/>
  <c r="DG121" i="80"/>
  <c r="BK121" i="80" s="1"/>
  <c r="AE121" i="80" s="1"/>
  <c r="AU121" i="80" s="1"/>
  <c r="DG125" i="80"/>
  <c r="BK125" i="80" s="1"/>
  <c r="AE125" i="80" s="1"/>
  <c r="AU125" i="80" s="1"/>
  <c r="DG129" i="80"/>
  <c r="BK129" i="80" s="1"/>
  <c r="AE129" i="80" s="1"/>
  <c r="AU129" i="80" s="1"/>
  <c r="DG133" i="80"/>
  <c r="BK133" i="80" s="1"/>
  <c r="AE133" i="80" s="1"/>
  <c r="AU133" i="80" s="1"/>
  <c r="DG140" i="80"/>
  <c r="BK140" i="80" s="1"/>
  <c r="AE140" i="80" s="1"/>
  <c r="AU140" i="80" s="1"/>
  <c r="DG144" i="80"/>
  <c r="BK144" i="80" s="1"/>
  <c r="AE144" i="80" s="1"/>
  <c r="AU144" i="80" s="1"/>
  <c r="DG159" i="80"/>
  <c r="BK159" i="80" s="1"/>
  <c r="AE159" i="80" s="1"/>
  <c r="AU159" i="80" s="1"/>
  <c r="DG167" i="80"/>
  <c r="BK167" i="80" s="1"/>
  <c r="AE167" i="80" s="1"/>
  <c r="AU167" i="80" s="1"/>
  <c r="DG170" i="80"/>
  <c r="BK170" i="80" s="1"/>
  <c r="AE170" i="80" s="1"/>
  <c r="AU170" i="80" s="1"/>
  <c r="DG152" i="80"/>
  <c r="BK152" i="80" s="1"/>
  <c r="AE152" i="80" s="1"/>
  <c r="AU152" i="80" s="1"/>
  <c r="DG160" i="80"/>
  <c r="BK160" i="80" s="1"/>
  <c r="AE160" i="80" s="1"/>
  <c r="AU160" i="80" s="1"/>
  <c r="DG173" i="80"/>
  <c r="BK173" i="80" s="1"/>
  <c r="AE173" i="80" s="1"/>
  <c r="AU173" i="80" s="1"/>
  <c r="DG164" i="80"/>
  <c r="BK164" i="80" s="1"/>
  <c r="AE164" i="80" s="1"/>
  <c r="AU164" i="80" s="1"/>
  <c r="DG176" i="80"/>
  <c r="BK176" i="80" s="1"/>
  <c r="AE176" i="80" s="1"/>
  <c r="AU176" i="80" s="1"/>
  <c r="DG195" i="80"/>
  <c r="BK195" i="80" s="1"/>
  <c r="AE195" i="80" s="1"/>
  <c r="AU195" i="80" s="1"/>
  <c r="DG180" i="80"/>
  <c r="BK180" i="80" s="1"/>
  <c r="AE180" i="80" s="1"/>
  <c r="AU180" i="80" s="1"/>
  <c r="DG184" i="80"/>
  <c r="BK184" i="80" s="1"/>
  <c r="AE184" i="80" s="1"/>
  <c r="AU184" i="80" s="1"/>
  <c r="DG185" i="80"/>
  <c r="BK185" i="80" s="1"/>
  <c r="AE185" i="80" s="1"/>
  <c r="AU185" i="80" s="1"/>
  <c r="DG191" i="80"/>
  <c r="BK191" i="80" s="1"/>
  <c r="AE191" i="80" s="1"/>
  <c r="AU191" i="80" s="1"/>
  <c r="DG197" i="80"/>
  <c r="BK197" i="80" s="1"/>
  <c r="AE197" i="80" s="1"/>
  <c r="AU197" i="80" s="1"/>
  <c r="DG201" i="80"/>
  <c r="BK201" i="80" s="1"/>
  <c r="AE201" i="80" s="1"/>
  <c r="AU201" i="80" s="1"/>
  <c r="DG208" i="80"/>
  <c r="DG212" i="80"/>
  <c r="DG222" i="80"/>
  <c r="DG221" i="80"/>
  <c r="CX227" i="80"/>
  <c r="CX226" i="80"/>
  <c r="CX225" i="80"/>
  <c r="CX222" i="80"/>
  <c r="CX223" i="80"/>
  <c r="CX218" i="80"/>
  <c r="CX224" i="80"/>
  <c r="CX221" i="80"/>
  <c r="CX217" i="80"/>
  <c r="CX220" i="80"/>
  <c r="CX215" i="80"/>
  <c r="CX216" i="80"/>
  <c r="CX219" i="80"/>
  <c r="CX211" i="80"/>
  <c r="CX209" i="80"/>
  <c r="CX207" i="80"/>
  <c r="CX206" i="80"/>
  <c r="CX205" i="80"/>
  <c r="CX214" i="80"/>
  <c r="CX213" i="80"/>
  <c r="CX212" i="80"/>
  <c r="CX210" i="80"/>
  <c r="CX202" i="80"/>
  <c r="CX197" i="80"/>
  <c r="CX193" i="80"/>
  <c r="CX191" i="80"/>
  <c r="CX198" i="80"/>
  <c r="CX208" i="80"/>
  <c r="CX204" i="80"/>
  <c r="CX196" i="80"/>
  <c r="CX195" i="80"/>
  <c r="CX190" i="80"/>
  <c r="CX199" i="80"/>
  <c r="CX194" i="80"/>
  <c r="CX192" i="80"/>
  <c r="CX201" i="80"/>
  <c r="CX200" i="80"/>
  <c r="CX203" i="80"/>
  <c r="CX189" i="80"/>
  <c r="CX186" i="80"/>
  <c r="CX185" i="80"/>
  <c r="CX184" i="80"/>
  <c r="CX183" i="80"/>
  <c r="CX188" i="80"/>
  <c r="CX182" i="80"/>
  <c r="CX181" i="80"/>
  <c r="CX187" i="80"/>
  <c r="CX180" i="80"/>
  <c r="CX177" i="80"/>
  <c r="CX176" i="80"/>
  <c r="CX179" i="80"/>
  <c r="CX175" i="80"/>
  <c r="CX174" i="80"/>
  <c r="CX173" i="80"/>
  <c r="CX172" i="80"/>
  <c r="CX171" i="80"/>
  <c r="CX170" i="80"/>
  <c r="CX169" i="80"/>
  <c r="CX168" i="80"/>
  <c r="CX167" i="80"/>
  <c r="CX166" i="80"/>
  <c r="CX165" i="80"/>
  <c r="CX178" i="80"/>
  <c r="CX162" i="80"/>
  <c r="CX160" i="80"/>
  <c r="CX158" i="80"/>
  <c r="CX156" i="80"/>
  <c r="CX154" i="80"/>
  <c r="CX152" i="80"/>
  <c r="CX150" i="80"/>
  <c r="CX148" i="80"/>
  <c r="CX146" i="80"/>
  <c r="CX144" i="80"/>
  <c r="CX142" i="80"/>
  <c r="CX140" i="80"/>
  <c r="CX164" i="80"/>
  <c r="CX161" i="80"/>
  <c r="CX159" i="80"/>
  <c r="CX157" i="80"/>
  <c r="CX155" i="80"/>
  <c r="CX153" i="80"/>
  <c r="CX151" i="80"/>
  <c r="CX149" i="80"/>
  <c r="CX147" i="80"/>
  <c r="CX145" i="80"/>
  <c r="CX143" i="80"/>
  <c r="CX141" i="80"/>
  <c r="CX163" i="80"/>
  <c r="CX139" i="80"/>
  <c r="CX138" i="80"/>
  <c r="CX136" i="80"/>
  <c r="CX135" i="80"/>
  <c r="CX134" i="80"/>
  <c r="CX133" i="80"/>
  <c r="CX132" i="80"/>
  <c r="CX131" i="80"/>
  <c r="CX130" i="80"/>
  <c r="CX129" i="80"/>
  <c r="CX137" i="80"/>
  <c r="CX128" i="80"/>
  <c r="CX126" i="80"/>
  <c r="CX124" i="80"/>
  <c r="CX122" i="80"/>
  <c r="CX121" i="80"/>
  <c r="CX120" i="80"/>
  <c r="CX127" i="80"/>
  <c r="CX125" i="80"/>
  <c r="CX123" i="80"/>
  <c r="CX119" i="80"/>
  <c r="CX118" i="80"/>
  <c r="CX117" i="80"/>
  <c r="CX116" i="80"/>
  <c r="CX115" i="80"/>
  <c r="CX114" i="80"/>
  <c r="CX113" i="80"/>
  <c r="CX112" i="80"/>
  <c r="CX111" i="80"/>
  <c r="CX110" i="80"/>
  <c r="CX109" i="80"/>
  <c r="CX108" i="80"/>
  <c r="CX107" i="80"/>
  <c r="CX106" i="80"/>
  <c r="CX104" i="80"/>
  <c r="CX102" i="80"/>
  <c r="CX100" i="80"/>
  <c r="CX98" i="80"/>
  <c r="CX96" i="80"/>
  <c r="CX94" i="80"/>
  <c r="CX92" i="80"/>
  <c r="CX89" i="80"/>
  <c r="CX87" i="80"/>
  <c r="CX85" i="80"/>
  <c r="CX83" i="80"/>
  <c r="CX81" i="80"/>
  <c r="CX79" i="80"/>
  <c r="CX77" i="80"/>
  <c r="CX76" i="80"/>
  <c r="CX75" i="80"/>
  <c r="CX74" i="80"/>
  <c r="CX73" i="80"/>
  <c r="CX105" i="80"/>
  <c r="CX103" i="80"/>
  <c r="CX101" i="80"/>
  <c r="CX99" i="80"/>
  <c r="CX97" i="80"/>
  <c r="CX95" i="80"/>
  <c r="CX93" i="80"/>
  <c r="CX91" i="80"/>
  <c r="CX90" i="80"/>
  <c r="CX88" i="80"/>
  <c r="CX86" i="80"/>
  <c r="CX84" i="80"/>
  <c r="CX82" i="80"/>
  <c r="CX80" i="80"/>
  <c r="CX78" i="80"/>
  <c r="CX67" i="80"/>
  <c r="CX66" i="80"/>
  <c r="CX65" i="80"/>
  <c r="CX64" i="80"/>
  <c r="CX63" i="80"/>
  <c r="CX62" i="80"/>
  <c r="CX61" i="80"/>
  <c r="CX60" i="80"/>
  <c r="CX59" i="80"/>
  <c r="CX58" i="80"/>
  <c r="CX57" i="80"/>
  <c r="CX56" i="80"/>
  <c r="CX55" i="80"/>
  <c r="CX54" i="80"/>
  <c r="CX53" i="80"/>
  <c r="CX52" i="80"/>
  <c r="CX51" i="80"/>
  <c r="CX50" i="80"/>
  <c r="CX49" i="80"/>
  <c r="CX48" i="80"/>
  <c r="CX43" i="80"/>
  <c r="CX42" i="80"/>
  <c r="CX40" i="80"/>
  <c r="CX38" i="80"/>
  <c r="CX36" i="80"/>
  <c r="CX34" i="80"/>
  <c r="CX32" i="80"/>
  <c r="CX27" i="80"/>
  <c r="CX72" i="80"/>
  <c r="CX70" i="80"/>
  <c r="CX39" i="80"/>
  <c r="CX35" i="80"/>
  <c r="CX31" i="80"/>
  <c r="CX29" i="80"/>
  <c r="CX68" i="80"/>
  <c r="CX47" i="80"/>
  <c r="CX46" i="80"/>
  <c r="CX37" i="80"/>
  <c r="CX28" i="80"/>
  <c r="CX71" i="80"/>
  <c r="CX69" i="80"/>
  <c r="CX45" i="80"/>
  <c r="CX44" i="80"/>
  <c r="CX41" i="80"/>
  <c r="CX33" i="80"/>
  <c r="CX30" i="80"/>
  <c r="DU227" i="80"/>
  <c r="DU226" i="80"/>
  <c r="DU225" i="80"/>
  <c r="DU223" i="80"/>
  <c r="DU222" i="80"/>
  <c r="DU221" i="80"/>
  <c r="DU217" i="80"/>
  <c r="DU220" i="80"/>
  <c r="DU224" i="80"/>
  <c r="DU219" i="80"/>
  <c r="DU216" i="80"/>
  <c r="DU215" i="80"/>
  <c r="DU214" i="80"/>
  <c r="DU213" i="80"/>
  <c r="DU212" i="80"/>
  <c r="DU211" i="80"/>
  <c r="DU210" i="80"/>
  <c r="DU209" i="80"/>
  <c r="DU208" i="80"/>
  <c r="DU207" i="80"/>
  <c r="DU206" i="80"/>
  <c r="DU205" i="80"/>
  <c r="DU218" i="80"/>
  <c r="DU204" i="80"/>
  <c r="DU203" i="80"/>
  <c r="DU202" i="80"/>
  <c r="DU201" i="80"/>
  <c r="DU200" i="80"/>
  <c r="DU199" i="80"/>
  <c r="DU198" i="80"/>
  <c r="DU197" i="80"/>
  <c r="DU196" i="80"/>
  <c r="DU195" i="80"/>
  <c r="DU194" i="80"/>
  <c r="DU193" i="80"/>
  <c r="DU192" i="80"/>
  <c r="DU191" i="80"/>
  <c r="DU190" i="80"/>
  <c r="DU189" i="80"/>
  <c r="DU188" i="80"/>
  <c r="DU187" i="80"/>
  <c r="DU186" i="80"/>
  <c r="DU185" i="80"/>
  <c r="DU184" i="80"/>
  <c r="DU182" i="80"/>
  <c r="DU181" i="80"/>
  <c r="DU180" i="80"/>
  <c r="DU179" i="80"/>
  <c r="DU178" i="80"/>
  <c r="DU183" i="80"/>
  <c r="DU173" i="80"/>
  <c r="DU172" i="80"/>
  <c r="DU171" i="80"/>
  <c r="DU170" i="80"/>
  <c r="DU169" i="80"/>
  <c r="DU168" i="80"/>
  <c r="DU167" i="80"/>
  <c r="DU166" i="80"/>
  <c r="DU165" i="80"/>
  <c r="DU164" i="80"/>
  <c r="DU163" i="80"/>
  <c r="DU162" i="80"/>
  <c r="DU161" i="80"/>
  <c r="DU160" i="80"/>
  <c r="DU159" i="80"/>
  <c r="DU158" i="80"/>
  <c r="DU157" i="80"/>
  <c r="DU156" i="80"/>
  <c r="DU155" i="80"/>
  <c r="DU154" i="80"/>
  <c r="DU153" i="80"/>
  <c r="DU152" i="80"/>
  <c r="DU151" i="80"/>
  <c r="DU150" i="80"/>
  <c r="DU149" i="80"/>
  <c r="DU148" i="80"/>
  <c r="DU147" i="80"/>
  <c r="DU146" i="80"/>
  <c r="DU145" i="80"/>
  <c r="DU144" i="80"/>
  <c r="DU143" i="80"/>
  <c r="DU142" i="80"/>
  <c r="DU141" i="80"/>
  <c r="DU140" i="80"/>
  <c r="DU139" i="80"/>
  <c r="DU174" i="80"/>
  <c r="DU175" i="80"/>
  <c r="DU176" i="80"/>
  <c r="DU177" i="80"/>
  <c r="DU136" i="80"/>
  <c r="DU135" i="80"/>
  <c r="DU134" i="80"/>
  <c r="DU133" i="80"/>
  <c r="DU132" i="80"/>
  <c r="DU131" i="80"/>
  <c r="DU130" i="80"/>
  <c r="DU129" i="80"/>
  <c r="DU128" i="80"/>
  <c r="DU127" i="80"/>
  <c r="DU126" i="80"/>
  <c r="DU125" i="80"/>
  <c r="DU124" i="80"/>
  <c r="DU123" i="80"/>
  <c r="DU138" i="80"/>
  <c r="DU137" i="80"/>
  <c r="DU116" i="80"/>
  <c r="DU115" i="80"/>
  <c r="DU114" i="80"/>
  <c r="DU113" i="80"/>
  <c r="DU112" i="80"/>
  <c r="DU111" i="80"/>
  <c r="DU110" i="80"/>
  <c r="DU109" i="80"/>
  <c r="DU108" i="80"/>
  <c r="DU107" i="80"/>
  <c r="DU106" i="80"/>
  <c r="DU105" i="80"/>
  <c r="DU104" i="80"/>
  <c r="DU103" i="80"/>
  <c r="DU102" i="80"/>
  <c r="DU101" i="80"/>
  <c r="DU100" i="80"/>
  <c r="DU99" i="80"/>
  <c r="DU98" i="80"/>
  <c r="DU97" i="80"/>
  <c r="DU96" i="80"/>
  <c r="DU95" i="80"/>
  <c r="DU94" i="80"/>
  <c r="DU93" i="80"/>
  <c r="DU92" i="80"/>
  <c r="DU91" i="80"/>
  <c r="DU90" i="80"/>
  <c r="DU89" i="80"/>
  <c r="DU88" i="80"/>
  <c r="DU87" i="80"/>
  <c r="DU86" i="80"/>
  <c r="DU85" i="80"/>
  <c r="DU84" i="80"/>
  <c r="DU83" i="80"/>
  <c r="DU82" i="80"/>
  <c r="DU81" i="80"/>
  <c r="DU80" i="80"/>
  <c r="DU79" i="80"/>
  <c r="DU78" i="80"/>
  <c r="DU77" i="80"/>
  <c r="DU122" i="80"/>
  <c r="DU121" i="80"/>
  <c r="DU120" i="80"/>
  <c r="DU119" i="80"/>
  <c r="DU118" i="80"/>
  <c r="DU117" i="80"/>
  <c r="DU76" i="80"/>
  <c r="DU75" i="80"/>
  <c r="DU74" i="80"/>
  <c r="DU73" i="80"/>
  <c r="DU72" i="80"/>
  <c r="DU71" i="80"/>
  <c r="DU70" i="80"/>
  <c r="DU69" i="80"/>
  <c r="DU68" i="80"/>
  <c r="DU67" i="80"/>
  <c r="DU66" i="80"/>
  <c r="DU65" i="80"/>
  <c r="DU64" i="80"/>
  <c r="DU63" i="80"/>
  <c r="DU62" i="80"/>
  <c r="DU61" i="80"/>
  <c r="DU60" i="80"/>
  <c r="DU59" i="80"/>
  <c r="DU58" i="80"/>
  <c r="DU57" i="80"/>
  <c r="DU56" i="80"/>
  <c r="DU55" i="80"/>
  <c r="DU54" i="80"/>
  <c r="DU53" i="80"/>
  <c r="DU52" i="80"/>
  <c r="DU51" i="80"/>
  <c r="DU50" i="80"/>
  <c r="DU49" i="80"/>
  <c r="DU48" i="80"/>
  <c r="DU47" i="80"/>
  <c r="DU46" i="80"/>
  <c r="DU45" i="80"/>
  <c r="DU44" i="80"/>
  <c r="DU43" i="80"/>
  <c r="DU42" i="80"/>
  <c r="DU41" i="80"/>
  <c r="DU40" i="80"/>
  <c r="DU39" i="80"/>
  <c r="DU38" i="80"/>
  <c r="DU37" i="80"/>
  <c r="DU36" i="80"/>
  <c r="DU35" i="80"/>
  <c r="DU34" i="80"/>
  <c r="DU33" i="80"/>
  <c r="DU32" i="80"/>
  <c r="DU31" i="80"/>
  <c r="DU30" i="80"/>
  <c r="DU29" i="80"/>
  <c r="DU28" i="80"/>
  <c r="DU27" i="80"/>
  <c r="CZ226" i="80"/>
  <c r="CZ224" i="80"/>
  <c r="CZ223" i="80"/>
  <c r="CZ227" i="80"/>
  <c r="CZ225" i="80"/>
  <c r="CZ220" i="80"/>
  <c r="CZ219" i="80"/>
  <c r="CZ222" i="80"/>
  <c r="CZ218" i="80"/>
  <c r="CZ216" i="80"/>
  <c r="CZ215" i="80"/>
  <c r="CZ221" i="80"/>
  <c r="CZ217" i="80"/>
  <c r="CZ214" i="80"/>
  <c r="CZ213" i="80"/>
  <c r="CZ212" i="80"/>
  <c r="CZ211" i="80"/>
  <c r="CZ210" i="80"/>
  <c r="CZ209" i="80"/>
  <c r="CZ208" i="80"/>
  <c r="CZ207" i="80"/>
  <c r="CZ206" i="80"/>
  <c r="CZ205" i="80"/>
  <c r="CZ204" i="80"/>
  <c r="CZ203" i="80"/>
  <c r="CZ202" i="80"/>
  <c r="CZ201" i="80"/>
  <c r="CZ200" i="80"/>
  <c r="CZ199" i="80"/>
  <c r="CZ198" i="80"/>
  <c r="CZ197" i="80"/>
  <c r="CZ196" i="80"/>
  <c r="CZ195" i="80"/>
  <c r="CZ194" i="80"/>
  <c r="CZ193" i="80"/>
  <c r="CZ192" i="80"/>
  <c r="CZ191" i="80"/>
  <c r="CZ190" i="80"/>
  <c r="CZ189" i="80"/>
  <c r="CZ188" i="80"/>
  <c r="CZ187" i="80"/>
  <c r="CZ186" i="80"/>
  <c r="CZ185" i="80"/>
  <c r="CZ184" i="80"/>
  <c r="CZ183" i="80"/>
  <c r="CZ182" i="80"/>
  <c r="CZ181" i="80"/>
  <c r="CZ180" i="80"/>
  <c r="CZ179" i="80"/>
  <c r="CZ178" i="80"/>
  <c r="CZ177" i="80"/>
  <c r="CZ176" i="80"/>
  <c r="CZ174" i="80"/>
  <c r="CZ173" i="80"/>
  <c r="CZ172" i="80"/>
  <c r="CZ171" i="80"/>
  <c r="CZ170" i="80"/>
  <c r="CZ169" i="80"/>
  <c r="CZ168" i="80"/>
  <c r="CZ167" i="80"/>
  <c r="CZ166" i="80"/>
  <c r="CZ165" i="80"/>
  <c r="CZ164" i="80"/>
  <c r="CZ163" i="80"/>
  <c r="CZ162" i="80"/>
  <c r="CZ161" i="80"/>
  <c r="CZ160" i="80"/>
  <c r="CZ159" i="80"/>
  <c r="CZ158" i="80"/>
  <c r="CZ157" i="80"/>
  <c r="CZ156" i="80"/>
  <c r="CZ155" i="80"/>
  <c r="CZ154" i="80"/>
  <c r="CZ153" i="80"/>
  <c r="CZ152" i="80"/>
  <c r="CZ151" i="80"/>
  <c r="CZ150" i="80"/>
  <c r="CZ149" i="80"/>
  <c r="CZ148" i="80"/>
  <c r="CZ147" i="80"/>
  <c r="CZ146" i="80"/>
  <c r="CZ145" i="80"/>
  <c r="CZ144" i="80"/>
  <c r="CZ143" i="80"/>
  <c r="CZ142" i="80"/>
  <c r="CZ141" i="80"/>
  <c r="CZ140" i="80"/>
  <c r="CZ175" i="80"/>
  <c r="CZ136" i="80"/>
  <c r="CZ135" i="80"/>
  <c r="CZ134" i="80"/>
  <c r="CZ133" i="80"/>
  <c r="CZ132" i="80"/>
  <c r="CZ131" i="80"/>
  <c r="CZ130" i="80"/>
  <c r="CZ129" i="80"/>
  <c r="CZ128" i="80"/>
  <c r="CZ127" i="80"/>
  <c r="CZ126" i="80"/>
  <c r="CZ125" i="80"/>
  <c r="CZ124" i="80"/>
  <c r="CZ123" i="80"/>
  <c r="CZ139" i="80"/>
  <c r="CZ138" i="80"/>
  <c r="CZ137" i="80"/>
  <c r="CZ122" i="80"/>
  <c r="CZ121" i="80"/>
  <c r="CZ120" i="80"/>
  <c r="CZ116" i="80"/>
  <c r="CZ115" i="80"/>
  <c r="CZ114" i="80"/>
  <c r="CZ113" i="80"/>
  <c r="CZ112" i="80"/>
  <c r="CZ111" i="80"/>
  <c r="CZ110" i="80"/>
  <c r="CZ109" i="80"/>
  <c r="CZ108" i="80"/>
  <c r="CZ107" i="80"/>
  <c r="CZ106" i="80"/>
  <c r="CZ105" i="80"/>
  <c r="CZ104" i="80"/>
  <c r="CZ103" i="80"/>
  <c r="CZ102" i="80"/>
  <c r="CZ101" i="80"/>
  <c r="CZ100" i="80"/>
  <c r="CZ99" i="80"/>
  <c r="CZ98" i="80"/>
  <c r="CZ97" i="80"/>
  <c r="CZ96" i="80"/>
  <c r="CZ95" i="80"/>
  <c r="CZ94" i="80"/>
  <c r="CZ93" i="80"/>
  <c r="CZ92" i="80"/>
  <c r="CZ91" i="80"/>
  <c r="CZ90" i="80"/>
  <c r="CZ89" i="80"/>
  <c r="CZ88" i="80"/>
  <c r="CZ87" i="80"/>
  <c r="CZ86" i="80"/>
  <c r="CZ85" i="80"/>
  <c r="CZ84" i="80"/>
  <c r="CZ83" i="80"/>
  <c r="CZ82" i="80"/>
  <c r="CZ81" i="80"/>
  <c r="CZ80" i="80"/>
  <c r="CZ79" i="80"/>
  <c r="CZ78" i="80"/>
  <c r="CZ77" i="80"/>
  <c r="CZ119" i="80"/>
  <c r="CZ118" i="80"/>
  <c r="CZ117" i="80"/>
  <c r="CZ76" i="80"/>
  <c r="CZ75" i="80"/>
  <c r="CZ74" i="80"/>
  <c r="CZ73" i="80"/>
  <c r="CZ72" i="80"/>
  <c r="CZ71" i="80"/>
  <c r="CZ70" i="80"/>
  <c r="CZ69" i="80"/>
  <c r="CZ68" i="80"/>
  <c r="CZ67" i="80"/>
  <c r="CZ66" i="80"/>
  <c r="CZ65" i="80"/>
  <c r="CZ64" i="80"/>
  <c r="CZ63" i="80"/>
  <c r="CZ62" i="80"/>
  <c r="CZ61" i="80"/>
  <c r="CZ60" i="80"/>
  <c r="CZ59" i="80"/>
  <c r="CZ58" i="80"/>
  <c r="CZ57" i="80"/>
  <c r="CZ56" i="80"/>
  <c r="CZ55" i="80"/>
  <c r="CZ54" i="80"/>
  <c r="CZ53" i="80"/>
  <c r="CZ52" i="80"/>
  <c r="CZ51" i="80"/>
  <c r="CZ50" i="80"/>
  <c r="CZ49" i="80"/>
  <c r="CZ48" i="80"/>
  <c r="CZ47" i="80"/>
  <c r="CZ46" i="80"/>
  <c r="CZ45" i="80"/>
  <c r="CZ44" i="80"/>
  <c r="CZ43" i="80"/>
  <c r="CZ42" i="80"/>
  <c r="CZ41" i="80"/>
  <c r="CZ40" i="80"/>
  <c r="CZ39" i="80"/>
  <c r="CZ38" i="80"/>
  <c r="CZ37" i="80"/>
  <c r="CZ36" i="80"/>
  <c r="CZ35" i="80"/>
  <c r="CZ34" i="80"/>
  <c r="CZ33" i="80"/>
  <c r="CZ32" i="80"/>
  <c r="CZ31" i="80"/>
  <c r="CZ30" i="80"/>
  <c r="CZ29" i="80"/>
  <c r="CZ28" i="80"/>
  <c r="CZ27" i="80"/>
  <c r="DE224" i="80"/>
  <c r="DE223" i="80"/>
  <c r="DE227" i="80"/>
  <c r="DE222" i="80"/>
  <c r="DE221" i="80"/>
  <c r="DE220" i="80"/>
  <c r="DE219" i="80"/>
  <c r="DE218" i="80"/>
  <c r="DE217" i="80"/>
  <c r="DE216" i="80"/>
  <c r="DE225" i="80"/>
  <c r="DE214" i="80"/>
  <c r="DE212" i="80"/>
  <c r="DE211" i="80"/>
  <c r="DE209" i="80"/>
  <c r="DE207" i="80"/>
  <c r="DE204" i="80"/>
  <c r="DE203" i="80"/>
  <c r="DE202" i="80"/>
  <c r="DE208" i="80"/>
  <c r="DE198" i="80"/>
  <c r="BI198" i="80" s="1"/>
  <c r="AC198" i="80" s="1"/>
  <c r="AS198" i="80" s="1"/>
  <c r="DE194" i="80"/>
  <c r="DE213" i="80"/>
  <c r="DE199" i="80"/>
  <c r="BI199" i="80" s="1"/>
  <c r="AC199" i="80" s="1"/>
  <c r="AS199" i="80" s="1"/>
  <c r="DE215" i="80"/>
  <c r="DE210" i="80"/>
  <c r="DE201" i="80"/>
  <c r="DE195" i="80"/>
  <c r="DE193" i="80"/>
  <c r="BI193" i="80" s="1"/>
  <c r="AC193" i="80" s="1"/>
  <c r="AS193" i="80" s="1"/>
  <c r="DE206" i="80"/>
  <c r="DE197" i="80"/>
  <c r="DE196" i="80"/>
  <c r="DE192" i="80"/>
  <c r="DE189" i="80"/>
  <c r="DE187" i="80"/>
  <c r="BI187" i="80" s="1"/>
  <c r="AC187" i="80" s="1"/>
  <c r="AS187" i="80" s="1"/>
  <c r="DE205" i="80"/>
  <c r="DE226" i="80"/>
  <c r="DE200" i="80"/>
  <c r="BI200" i="80" s="1"/>
  <c r="AC200" i="80" s="1"/>
  <c r="AS200" i="80" s="1"/>
  <c r="DE186" i="80"/>
  <c r="DE185" i="80"/>
  <c r="DE190" i="80"/>
  <c r="DE184" i="80"/>
  <c r="BI184" i="80" s="1"/>
  <c r="AC184" i="80" s="1"/>
  <c r="AS184" i="80" s="1"/>
  <c r="DE183" i="80"/>
  <c r="DE182" i="80"/>
  <c r="DE181" i="80"/>
  <c r="DE180" i="80"/>
  <c r="DE179" i="80"/>
  <c r="DE178" i="80"/>
  <c r="DE191" i="80"/>
  <c r="DE188" i="80"/>
  <c r="BI188" i="80" s="1"/>
  <c r="AC188" i="80" s="1"/>
  <c r="AS188" i="80" s="1"/>
  <c r="DE177" i="80"/>
  <c r="BI177" i="80" s="1"/>
  <c r="AC177" i="80" s="1"/>
  <c r="AS177" i="80" s="1"/>
  <c r="DE176" i="80"/>
  <c r="DE174" i="80"/>
  <c r="DE173" i="80"/>
  <c r="DE172" i="80"/>
  <c r="DE171" i="80"/>
  <c r="DE170" i="80"/>
  <c r="DE169" i="80"/>
  <c r="DE168" i="80"/>
  <c r="DE167" i="80"/>
  <c r="DE166" i="80"/>
  <c r="DE165" i="80"/>
  <c r="DE164" i="80"/>
  <c r="DE163" i="80"/>
  <c r="DE161" i="80"/>
  <c r="BI161" i="80" s="1"/>
  <c r="AC161" i="80" s="1"/>
  <c r="AS161" i="80" s="1"/>
  <c r="DE159" i="80"/>
  <c r="DE157" i="80"/>
  <c r="DE155" i="80"/>
  <c r="DE153" i="80"/>
  <c r="BI153" i="80" s="1"/>
  <c r="AC153" i="80" s="1"/>
  <c r="AS153" i="80" s="1"/>
  <c r="DE151" i="80"/>
  <c r="DE149" i="80"/>
  <c r="DE147" i="80"/>
  <c r="DE139" i="80"/>
  <c r="DE138" i="80"/>
  <c r="BI138" i="80" s="1"/>
  <c r="AC138" i="80" s="1"/>
  <c r="AS138" i="80" s="1"/>
  <c r="DE175" i="80"/>
  <c r="DE162" i="80"/>
  <c r="BI162" i="80" s="1"/>
  <c r="AC162" i="80" s="1"/>
  <c r="AS162" i="80" s="1"/>
  <c r="DE154" i="80"/>
  <c r="DE156" i="80"/>
  <c r="BI156" i="80" s="1"/>
  <c r="AC156" i="80" s="1"/>
  <c r="AS156" i="80" s="1"/>
  <c r="DE148" i="80"/>
  <c r="DE158" i="80"/>
  <c r="BI158" i="80" s="1"/>
  <c r="AC158" i="80" s="1"/>
  <c r="AS158" i="80" s="1"/>
  <c r="DE150" i="80"/>
  <c r="DE146" i="80"/>
  <c r="DE145" i="80"/>
  <c r="DE144" i="80"/>
  <c r="DE143" i="80"/>
  <c r="DE142" i="80"/>
  <c r="DE141" i="80"/>
  <c r="DE140" i="80"/>
  <c r="DE137" i="80"/>
  <c r="DE160" i="80"/>
  <c r="DE152" i="80"/>
  <c r="DE136" i="80"/>
  <c r="BI136" i="80" s="1"/>
  <c r="AC136" i="80" s="1"/>
  <c r="AS136" i="80" s="1"/>
  <c r="DE135" i="80"/>
  <c r="BI135" i="80" s="1"/>
  <c r="AC135" i="80" s="1"/>
  <c r="AS135" i="80" s="1"/>
  <c r="DE134" i="80"/>
  <c r="BI134" i="80" s="1"/>
  <c r="AC134" i="80" s="1"/>
  <c r="AS134" i="80" s="1"/>
  <c r="DE133" i="80"/>
  <c r="BI133" i="80" s="1"/>
  <c r="AC133" i="80" s="1"/>
  <c r="AS133" i="80" s="1"/>
  <c r="DE132" i="80"/>
  <c r="BI132" i="80" s="1"/>
  <c r="AC132" i="80" s="1"/>
  <c r="AS132" i="80" s="1"/>
  <c r="DE131" i="80"/>
  <c r="BI131" i="80" s="1"/>
  <c r="AC131" i="80" s="1"/>
  <c r="AS131" i="80" s="1"/>
  <c r="DE130" i="80"/>
  <c r="BI130" i="80" s="1"/>
  <c r="AC130" i="80" s="1"/>
  <c r="AS130" i="80" s="1"/>
  <c r="DE129" i="80"/>
  <c r="BI129" i="80" s="1"/>
  <c r="AC129" i="80" s="1"/>
  <c r="AS129" i="80" s="1"/>
  <c r="DE128" i="80"/>
  <c r="BI128" i="80" s="1"/>
  <c r="AC128" i="80" s="1"/>
  <c r="AS128" i="80" s="1"/>
  <c r="DE127" i="80"/>
  <c r="BI127" i="80" s="1"/>
  <c r="AC127" i="80" s="1"/>
  <c r="AS127" i="80" s="1"/>
  <c r="DE126" i="80"/>
  <c r="BI126" i="80" s="1"/>
  <c r="AC126" i="80" s="1"/>
  <c r="AS126" i="80" s="1"/>
  <c r="DE125" i="80"/>
  <c r="BI125" i="80" s="1"/>
  <c r="AC125" i="80" s="1"/>
  <c r="AS125" i="80" s="1"/>
  <c r="DE124" i="80"/>
  <c r="BI124" i="80" s="1"/>
  <c r="AC124" i="80" s="1"/>
  <c r="AS124" i="80" s="1"/>
  <c r="DE123" i="80"/>
  <c r="BI123" i="80" s="1"/>
  <c r="AC123" i="80" s="1"/>
  <c r="AS123" i="80" s="1"/>
  <c r="DE122" i="80"/>
  <c r="DE121" i="80"/>
  <c r="DE120" i="80"/>
  <c r="DE119" i="80"/>
  <c r="DE118" i="80"/>
  <c r="DE117" i="80"/>
  <c r="DE116" i="80"/>
  <c r="BI116" i="80" s="1"/>
  <c r="AC116" i="80" s="1"/>
  <c r="AS116" i="80" s="1"/>
  <c r="DE115" i="80"/>
  <c r="BI115" i="80" s="1"/>
  <c r="AC115" i="80" s="1"/>
  <c r="AS115" i="80" s="1"/>
  <c r="DE114" i="80"/>
  <c r="BI114" i="80" s="1"/>
  <c r="AC114" i="80" s="1"/>
  <c r="AS114" i="80" s="1"/>
  <c r="DE113" i="80"/>
  <c r="BI113" i="80" s="1"/>
  <c r="AC113" i="80" s="1"/>
  <c r="AS113" i="80" s="1"/>
  <c r="DE112" i="80"/>
  <c r="BI112" i="80" s="1"/>
  <c r="AC112" i="80" s="1"/>
  <c r="AS112" i="80" s="1"/>
  <c r="DE111" i="80"/>
  <c r="BI111" i="80" s="1"/>
  <c r="AC111" i="80" s="1"/>
  <c r="AS111" i="80" s="1"/>
  <c r="DE110" i="80"/>
  <c r="BI110" i="80" s="1"/>
  <c r="AC110" i="80" s="1"/>
  <c r="AS110" i="80" s="1"/>
  <c r="DE109" i="80"/>
  <c r="BI109" i="80" s="1"/>
  <c r="AC109" i="80" s="1"/>
  <c r="AS109" i="80" s="1"/>
  <c r="DE108" i="80"/>
  <c r="BI108" i="80" s="1"/>
  <c r="AC108" i="80" s="1"/>
  <c r="AS108" i="80" s="1"/>
  <c r="DE107" i="80"/>
  <c r="BI107" i="80" s="1"/>
  <c r="AC107" i="80" s="1"/>
  <c r="AS107" i="80" s="1"/>
  <c r="DE106" i="80"/>
  <c r="BI106" i="80" s="1"/>
  <c r="AC106" i="80" s="1"/>
  <c r="AS106" i="80" s="1"/>
  <c r="DE105" i="80"/>
  <c r="BI105" i="80" s="1"/>
  <c r="AC105" i="80" s="1"/>
  <c r="AS105" i="80" s="1"/>
  <c r="DE104" i="80"/>
  <c r="BI104" i="80" s="1"/>
  <c r="AC104" i="80" s="1"/>
  <c r="AS104" i="80" s="1"/>
  <c r="DE103" i="80"/>
  <c r="BI103" i="80" s="1"/>
  <c r="AC103" i="80" s="1"/>
  <c r="AS103" i="80" s="1"/>
  <c r="DE102" i="80"/>
  <c r="BI102" i="80" s="1"/>
  <c r="AC102" i="80" s="1"/>
  <c r="AS102" i="80" s="1"/>
  <c r="DE101" i="80"/>
  <c r="BI101" i="80" s="1"/>
  <c r="AC101" i="80" s="1"/>
  <c r="AS101" i="80" s="1"/>
  <c r="DE100" i="80"/>
  <c r="BI100" i="80" s="1"/>
  <c r="AC100" i="80" s="1"/>
  <c r="AS100" i="80" s="1"/>
  <c r="DE99" i="80"/>
  <c r="BI99" i="80" s="1"/>
  <c r="AC99" i="80" s="1"/>
  <c r="AS99" i="80" s="1"/>
  <c r="DE98" i="80"/>
  <c r="BI98" i="80" s="1"/>
  <c r="AC98" i="80" s="1"/>
  <c r="AS98" i="80" s="1"/>
  <c r="DE97" i="80"/>
  <c r="BI97" i="80" s="1"/>
  <c r="AC97" i="80" s="1"/>
  <c r="AS97" i="80" s="1"/>
  <c r="DE96" i="80"/>
  <c r="BI96" i="80" s="1"/>
  <c r="AC96" i="80" s="1"/>
  <c r="AS96" i="80" s="1"/>
  <c r="DE95" i="80"/>
  <c r="BI95" i="80" s="1"/>
  <c r="AC95" i="80" s="1"/>
  <c r="AS95" i="80" s="1"/>
  <c r="DE94" i="80"/>
  <c r="BI94" i="80" s="1"/>
  <c r="AC94" i="80" s="1"/>
  <c r="AS94" i="80" s="1"/>
  <c r="DE93" i="80"/>
  <c r="BI93" i="80" s="1"/>
  <c r="AC93" i="80" s="1"/>
  <c r="AS93" i="80" s="1"/>
  <c r="DE92" i="80"/>
  <c r="BI92" i="80" s="1"/>
  <c r="AC92" i="80" s="1"/>
  <c r="AS92" i="80" s="1"/>
  <c r="DE91" i="80"/>
  <c r="BI91" i="80" s="1"/>
  <c r="AC91" i="80" s="1"/>
  <c r="AS91" i="80" s="1"/>
  <c r="DE90" i="80"/>
  <c r="BI90" i="80" s="1"/>
  <c r="AC90" i="80" s="1"/>
  <c r="AS90" i="80" s="1"/>
  <c r="DE89" i="80"/>
  <c r="BI89" i="80" s="1"/>
  <c r="AC89" i="80" s="1"/>
  <c r="AS89" i="80" s="1"/>
  <c r="DE88" i="80"/>
  <c r="BI88" i="80" s="1"/>
  <c r="AC88" i="80" s="1"/>
  <c r="AS88" i="80" s="1"/>
  <c r="DE86" i="80"/>
  <c r="DE84" i="80"/>
  <c r="DE82" i="80"/>
  <c r="DE80" i="80"/>
  <c r="BI80" i="80" s="1"/>
  <c r="AC80" i="80" s="1"/>
  <c r="AS80" i="80" s="1"/>
  <c r="DE78" i="80"/>
  <c r="DE76" i="80"/>
  <c r="BI76" i="80" s="1"/>
  <c r="AC76" i="80" s="1"/>
  <c r="AS76" i="80" s="1"/>
  <c r="DE75" i="80"/>
  <c r="BI75" i="80" s="1"/>
  <c r="AC75" i="80" s="1"/>
  <c r="AS75" i="80" s="1"/>
  <c r="DE74" i="80"/>
  <c r="BI74" i="80" s="1"/>
  <c r="AC74" i="80" s="1"/>
  <c r="AS74" i="80" s="1"/>
  <c r="DE73" i="80"/>
  <c r="BI73" i="80" s="1"/>
  <c r="AC73" i="80" s="1"/>
  <c r="AS73" i="80" s="1"/>
  <c r="DE72" i="80"/>
  <c r="BI72" i="80" s="1"/>
  <c r="AC72" i="80" s="1"/>
  <c r="AS72" i="80" s="1"/>
  <c r="DE71" i="80"/>
  <c r="BI71" i="80" s="1"/>
  <c r="AC71" i="80" s="1"/>
  <c r="AS71" i="80" s="1"/>
  <c r="DE70" i="80"/>
  <c r="BI70" i="80" s="1"/>
  <c r="AC70" i="80" s="1"/>
  <c r="AS70" i="80" s="1"/>
  <c r="DE69" i="80"/>
  <c r="BI69" i="80" s="1"/>
  <c r="AC69" i="80" s="1"/>
  <c r="AS69" i="80" s="1"/>
  <c r="DE87" i="80"/>
  <c r="DE85" i="80"/>
  <c r="BI85" i="80" s="1"/>
  <c r="AC85" i="80" s="1"/>
  <c r="AS85" i="80" s="1"/>
  <c r="DE83" i="80"/>
  <c r="DE81" i="80"/>
  <c r="DE79" i="80"/>
  <c r="DE77" i="80"/>
  <c r="BI77" i="80" s="1"/>
  <c r="AC77" i="80" s="1"/>
  <c r="AS77" i="80" s="1"/>
  <c r="DE68" i="80"/>
  <c r="DE66" i="80"/>
  <c r="DE65" i="80"/>
  <c r="DE64" i="80"/>
  <c r="DE63" i="80"/>
  <c r="DE62" i="80"/>
  <c r="DE61" i="80"/>
  <c r="DE60" i="80"/>
  <c r="DE59" i="80"/>
  <c r="DE58" i="80"/>
  <c r="DE57" i="80"/>
  <c r="DE56" i="80"/>
  <c r="DE55" i="80"/>
  <c r="DE54" i="80"/>
  <c r="DE53" i="80"/>
  <c r="DE52" i="80"/>
  <c r="DE51" i="80"/>
  <c r="DE50" i="80"/>
  <c r="DE49" i="80"/>
  <c r="DE48" i="80"/>
  <c r="DE47" i="80"/>
  <c r="DE46" i="80"/>
  <c r="DE45" i="80"/>
  <c r="DE44" i="80"/>
  <c r="DE43" i="80"/>
  <c r="DE42" i="80"/>
  <c r="DE41" i="80"/>
  <c r="BI41" i="80" s="1"/>
  <c r="AC41" i="80" s="1"/>
  <c r="AS41" i="80" s="1"/>
  <c r="DE40" i="80"/>
  <c r="DE39" i="80"/>
  <c r="BI39" i="80" s="1"/>
  <c r="AC39" i="80" s="1"/>
  <c r="AS39" i="80" s="1"/>
  <c r="DE38" i="80"/>
  <c r="BI38" i="80" s="1"/>
  <c r="AC38" i="80" s="1"/>
  <c r="AS38" i="80" s="1"/>
  <c r="DE37" i="80"/>
  <c r="DE36" i="80"/>
  <c r="DE35" i="80"/>
  <c r="DE34" i="80"/>
  <c r="DE33" i="80"/>
  <c r="DE32" i="80"/>
  <c r="DE31" i="80"/>
  <c r="DE30" i="80"/>
  <c r="DE29" i="80"/>
  <c r="DE28" i="80"/>
  <c r="DE27" i="80"/>
  <c r="DE67" i="80"/>
  <c r="DD227" i="80"/>
  <c r="DD226" i="80"/>
  <c r="DD225" i="80"/>
  <c r="DD224" i="80"/>
  <c r="DD223" i="80"/>
  <c r="DD222" i="80"/>
  <c r="DD221" i="80"/>
  <c r="DD217" i="80"/>
  <c r="DD220" i="80"/>
  <c r="DD219" i="80"/>
  <c r="DD216" i="80"/>
  <c r="DD215" i="80"/>
  <c r="DD214" i="80"/>
  <c r="DD213" i="80"/>
  <c r="DD212" i="80"/>
  <c r="DD211" i="80"/>
  <c r="DD210" i="80"/>
  <c r="DD209" i="80"/>
  <c r="DD208" i="80"/>
  <c r="DD207" i="80"/>
  <c r="DD206" i="80"/>
  <c r="DD205" i="80"/>
  <c r="DD218" i="80"/>
  <c r="DD204" i="80"/>
  <c r="DD203" i="80"/>
  <c r="DD202" i="80"/>
  <c r="DD201" i="80"/>
  <c r="DD200" i="80"/>
  <c r="DD199" i="80"/>
  <c r="DD198" i="80"/>
  <c r="DD197" i="80"/>
  <c r="DD196" i="80"/>
  <c r="DD195" i="80"/>
  <c r="DD194" i="80"/>
  <c r="DD193" i="80"/>
  <c r="DD192" i="80"/>
  <c r="DD191" i="80"/>
  <c r="DD190" i="80"/>
  <c r="DD189" i="80"/>
  <c r="DD188" i="80"/>
  <c r="DD187" i="80"/>
  <c r="DD186" i="80"/>
  <c r="DD185" i="80"/>
  <c r="DD184" i="80"/>
  <c r="DD182" i="80"/>
  <c r="DD181" i="80"/>
  <c r="DD180" i="80"/>
  <c r="DD179" i="80"/>
  <c r="DD178" i="80"/>
  <c r="DD183" i="80"/>
  <c r="DD174" i="80"/>
  <c r="DD173" i="80"/>
  <c r="DD172" i="80"/>
  <c r="DD171" i="80"/>
  <c r="DD170" i="80"/>
  <c r="DD169" i="80"/>
  <c r="DD168" i="80"/>
  <c r="DD167" i="80"/>
  <c r="DD166" i="80"/>
  <c r="DD165" i="80"/>
  <c r="DD164" i="80"/>
  <c r="DD163" i="80"/>
  <c r="DD162" i="80"/>
  <c r="DD161" i="80"/>
  <c r="DD160" i="80"/>
  <c r="DD159" i="80"/>
  <c r="DD158" i="80"/>
  <c r="DD157" i="80"/>
  <c r="DD156" i="80"/>
  <c r="DD155" i="80"/>
  <c r="DD154" i="80"/>
  <c r="DD153" i="80"/>
  <c r="DD152" i="80"/>
  <c r="DD151" i="80"/>
  <c r="DD150" i="80"/>
  <c r="DD149" i="80"/>
  <c r="DD148" i="80"/>
  <c r="DD147" i="80"/>
  <c r="DD146" i="80"/>
  <c r="DD145" i="80"/>
  <c r="DD144" i="80"/>
  <c r="DD143" i="80"/>
  <c r="DD142" i="80"/>
  <c r="DD141" i="80"/>
  <c r="DD140" i="80"/>
  <c r="DD175" i="80"/>
  <c r="DD176" i="80"/>
  <c r="DD177" i="80"/>
  <c r="DD136" i="80"/>
  <c r="DD135" i="80"/>
  <c r="DD134" i="80"/>
  <c r="DD133" i="80"/>
  <c r="DD132" i="80"/>
  <c r="DD131" i="80"/>
  <c r="DD130" i="80"/>
  <c r="DD129" i="80"/>
  <c r="DD128" i="80"/>
  <c r="DD127" i="80"/>
  <c r="DD126" i="80"/>
  <c r="DD125" i="80"/>
  <c r="DD124" i="80"/>
  <c r="DD123" i="80"/>
  <c r="DD139" i="80"/>
  <c r="DD138" i="80"/>
  <c r="DD137" i="80"/>
  <c r="DD116" i="80"/>
  <c r="DD115" i="80"/>
  <c r="DD114" i="80"/>
  <c r="DD113" i="80"/>
  <c r="DD112" i="80"/>
  <c r="DD111" i="80"/>
  <c r="DD110" i="80"/>
  <c r="DD109" i="80"/>
  <c r="DD108" i="80"/>
  <c r="DD107" i="80"/>
  <c r="DD106" i="80"/>
  <c r="DD105" i="80"/>
  <c r="DD104" i="80"/>
  <c r="DD103" i="80"/>
  <c r="DD102" i="80"/>
  <c r="DD101" i="80"/>
  <c r="DD100" i="80"/>
  <c r="DD99" i="80"/>
  <c r="DD98" i="80"/>
  <c r="DD97" i="80"/>
  <c r="DD96" i="80"/>
  <c r="DD95" i="80"/>
  <c r="DD94" i="80"/>
  <c r="DD93" i="80"/>
  <c r="DD92" i="80"/>
  <c r="DD91" i="80"/>
  <c r="DD90" i="80"/>
  <c r="DD89" i="80"/>
  <c r="DD88" i="80"/>
  <c r="DD87" i="80"/>
  <c r="DD86" i="80"/>
  <c r="DD85" i="80"/>
  <c r="DD84" i="80"/>
  <c r="DD83" i="80"/>
  <c r="DD82" i="80"/>
  <c r="DD81" i="80"/>
  <c r="DD80" i="80"/>
  <c r="DD79" i="80"/>
  <c r="DD78" i="80"/>
  <c r="DD77" i="80"/>
  <c r="DD122" i="80"/>
  <c r="DD121" i="80"/>
  <c r="DD120" i="80"/>
  <c r="DD119" i="80"/>
  <c r="DD118" i="80"/>
  <c r="DD117" i="80"/>
  <c r="DD76" i="80"/>
  <c r="DD75" i="80"/>
  <c r="DD74" i="80"/>
  <c r="DD73" i="80"/>
  <c r="DD72" i="80"/>
  <c r="DD71" i="80"/>
  <c r="DD70" i="80"/>
  <c r="DD69" i="80"/>
  <c r="DD68" i="80"/>
  <c r="DD67" i="80"/>
  <c r="DD66" i="80"/>
  <c r="DD65" i="80"/>
  <c r="DD64" i="80"/>
  <c r="DD63" i="80"/>
  <c r="DD62" i="80"/>
  <c r="DD61" i="80"/>
  <c r="DD60" i="80"/>
  <c r="DD59" i="80"/>
  <c r="DD58" i="80"/>
  <c r="DD57" i="80"/>
  <c r="DD56" i="80"/>
  <c r="DD55" i="80"/>
  <c r="DD54" i="80"/>
  <c r="DD53" i="80"/>
  <c r="DD52" i="80"/>
  <c r="DD51" i="80"/>
  <c r="DD50" i="80"/>
  <c r="DD49" i="80"/>
  <c r="DD48" i="80"/>
  <c r="DD47" i="80"/>
  <c r="DD46" i="80"/>
  <c r="DD45" i="80"/>
  <c r="DD44" i="80"/>
  <c r="DD43" i="80"/>
  <c r="DD42" i="80"/>
  <c r="DD41" i="80"/>
  <c r="DD40" i="80"/>
  <c r="DD39" i="80"/>
  <c r="DD38" i="80"/>
  <c r="DD37" i="80"/>
  <c r="DD36" i="80"/>
  <c r="DD35" i="80"/>
  <c r="DD34" i="80"/>
  <c r="DD33" i="80"/>
  <c r="DD32" i="80"/>
  <c r="DD31" i="80"/>
  <c r="DD30" i="80"/>
  <c r="DD29" i="80"/>
  <c r="DD28" i="80"/>
  <c r="DD27" i="80"/>
  <c r="DQ226" i="80"/>
  <c r="DQ223" i="80"/>
  <c r="DQ225" i="80"/>
  <c r="DQ224" i="80"/>
  <c r="DQ227" i="80"/>
  <c r="DQ220" i="80"/>
  <c r="DQ219" i="80"/>
  <c r="DQ222" i="80"/>
  <c r="DQ218" i="80"/>
  <c r="DQ216" i="80"/>
  <c r="DQ215" i="80"/>
  <c r="DQ221" i="80"/>
  <c r="DQ214" i="80"/>
  <c r="DQ213" i="80"/>
  <c r="DQ212" i="80"/>
  <c r="DQ211" i="80"/>
  <c r="DQ210" i="80"/>
  <c r="DQ209" i="80"/>
  <c r="DQ208" i="80"/>
  <c r="DQ207" i="80"/>
  <c r="DQ206" i="80"/>
  <c r="DQ205" i="80"/>
  <c r="DQ217" i="80"/>
  <c r="DQ204" i="80"/>
  <c r="DQ203" i="80"/>
  <c r="DQ202" i="80"/>
  <c r="DQ201" i="80"/>
  <c r="DQ200" i="80"/>
  <c r="DQ199" i="80"/>
  <c r="DQ198" i="80"/>
  <c r="DQ197" i="80"/>
  <c r="DQ196" i="80"/>
  <c r="DQ195" i="80"/>
  <c r="DQ194" i="80"/>
  <c r="DQ193" i="80"/>
  <c r="DQ192" i="80"/>
  <c r="DQ191" i="80"/>
  <c r="DQ190" i="80"/>
  <c r="DQ189" i="80"/>
  <c r="DQ188" i="80"/>
  <c r="DQ187" i="80"/>
  <c r="DQ186" i="80"/>
  <c r="DQ185" i="80"/>
  <c r="DQ184" i="80"/>
  <c r="DQ183" i="80"/>
  <c r="DQ182" i="80"/>
  <c r="DQ181" i="80"/>
  <c r="DQ180" i="80"/>
  <c r="DQ179" i="80"/>
  <c r="DQ178" i="80"/>
  <c r="DQ177" i="80"/>
  <c r="DQ176" i="80"/>
  <c r="DQ175" i="80"/>
  <c r="DQ173" i="80"/>
  <c r="DQ172" i="80"/>
  <c r="DQ171" i="80"/>
  <c r="DQ170" i="80"/>
  <c r="DQ169" i="80"/>
  <c r="DQ168" i="80"/>
  <c r="DQ167" i="80"/>
  <c r="DQ166" i="80"/>
  <c r="DQ165" i="80"/>
  <c r="DQ164" i="80"/>
  <c r="DQ163" i="80"/>
  <c r="DQ162" i="80"/>
  <c r="DQ161" i="80"/>
  <c r="DQ160" i="80"/>
  <c r="DQ159" i="80"/>
  <c r="DQ158" i="80"/>
  <c r="DQ157" i="80"/>
  <c r="DQ156" i="80"/>
  <c r="DQ155" i="80"/>
  <c r="DQ154" i="80"/>
  <c r="DQ153" i="80"/>
  <c r="DQ152" i="80"/>
  <c r="DQ151" i="80"/>
  <c r="DQ150" i="80"/>
  <c r="DQ149" i="80"/>
  <c r="DQ148" i="80"/>
  <c r="DQ147" i="80"/>
  <c r="DQ146" i="80"/>
  <c r="DQ145" i="80"/>
  <c r="DQ144" i="80"/>
  <c r="DQ143" i="80"/>
  <c r="DQ142" i="80"/>
  <c r="DQ141" i="80"/>
  <c r="DQ140" i="80"/>
  <c r="DQ139" i="80"/>
  <c r="DQ174" i="80"/>
  <c r="DQ136" i="80"/>
  <c r="DQ135" i="80"/>
  <c r="DQ134" i="80"/>
  <c r="DQ133" i="80"/>
  <c r="DQ132" i="80"/>
  <c r="DQ131" i="80"/>
  <c r="DQ130" i="80"/>
  <c r="DQ129" i="80"/>
  <c r="DQ128" i="80"/>
  <c r="DQ127" i="80"/>
  <c r="DQ126" i="80"/>
  <c r="DQ125" i="80"/>
  <c r="DQ124" i="80"/>
  <c r="DQ123" i="80"/>
  <c r="DQ138" i="80"/>
  <c r="DQ137" i="80"/>
  <c r="DQ122" i="80"/>
  <c r="DQ121" i="80"/>
  <c r="DQ120" i="80"/>
  <c r="DQ116" i="80"/>
  <c r="DQ115" i="80"/>
  <c r="DQ114" i="80"/>
  <c r="DQ113" i="80"/>
  <c r="DQ112" i="80"/>
  <c r="DQ111" i="80"/>
  <c r="DQ110" i="80"/>
  <c r="DQ109" i="80"/>
  <c r="DQ108" i="80"/>
  <c r="DQ107" i="80"/>
  <c r="DQ106" i="80"/>
  <c r="DQ105" i="80"/>
  <c r="DQ104" i="80"/>
  <c r="DQ103" i="80"/>
  <c r="DQ102" i="80"/>
  <c r="DQ101" i="80"/>
  <c r="DQ100" i="80"/>
  <c r="DQ99" i="80"/>
  <c r="DQ98" i="80"/>
  <c r="DQ97" i="80"/>
  <c r="DQ96" i="80"/>
  <c r="DQ95" i="80"/>
  <c r="DQ94" i="80"/>
  <c r="DQ93" i="80"/>
  <c r="DQ92" i="80"/>
  <c r="DQ91" i="80"/>
  <c r="DQ90" i="80"/>
  <c r="DQ89" i="80"/>
  <c r="DQ88" i="80"/>
  <c r="DQ87" i="80"/>
  <c r="DQ86" i="80"/>
  <c r="DQ85" i="80"/>
  <c r="DQ84" i="80"/>
  <c r="DQ83" i="80"/>
  <c r="DQ82" i="80"/>
  <c r="DQ81" i="80"/>
  <c r="DQ80" i="80"/>
  <c r="DQ79" i="80"/>
  <c r="DQ78" i="80"/>
  <c r="DQ77" i="80"/>
  <c r="DQ119" i="80"/>
  <c r="DQ118" i="80"/>
  <c r="DQ117" i="80"/>
  <c r="DQ76" i="80"/>
  <c r="DQ75" i="80"/>
  <c r="DQ74" i="80"/>
  <c r="DQ73" i="80"/>
  <c r="DQ72" i="80"/>
  <c r="DQ71" i="80"/>
  <c r="DQ70" i="80"/>
  <c r="DQ69" i="80"/>
  <c r="DQ68" i="80"/>
  <c r="DQ67" i="80"/>
  <c r="DQ66" i="80"/>
  <c r="DQ65" i="80"/>
  <c r="DQ64" i="80"/>
  <c r="DQ63" i="80"/>
  <c r="DQ62" i="80"/>
  <c r="DQ61" i="80"/>
  <c r="DQ60" i="80"/>
  <c r="DQ59" i="80"/>
  <c r="DQ58" i="80"/>
  <c r="DQ57" i="80"/>
  <c r="DQ56" i="80"/>
  <c r="DQ55" i="80"/>
  <c r="DQ54" i="80"/>
  <c r="DQ53" i="80"/>
  <c r="DQ52" i="80"/>
  <c r="DQ51" i="80"/>
  <c r="DQ50" i="80"/>
  <c r="DQ49" i="80"/>
  <c r="DQ48" i="80"/>
  <c r="DQ47" i="80"/>
  <c r="DQ46" i="80"/>
  <c r="DQ45" i="80"/>
  <c r="DQ44" i="80"/>
  <c r="DQ43" i="80"/>
  <c r="DQ42" i="80"/>
  <c r="DQ41" i="80"/>
  <c r="DQ40" i="80"/>
  <c r="DQ39" i="80"/>
  <c r="DQ38" i="80"/>
  <c r="DQ37" i="80"/>
  <c r="DQ36" i="80"/>
  <c r="DQ35" i="80"/>
  <c r="DQ34" i="80"/>
  <c r="DQ33" i="80"/>
  <c r="DQ32" i="80"/>
  <c r="DQ31" i="80"/>
  <c r="DQ30" i="80"/>
  <c r="DQ29" i="80"/>
  <c r="DQ28" i="80"/>
  <c r="DQ27" i="80"/>
  <c r="DM227" i="80"/>
  <c r="DM226" i="80"/>
  <c r="DM225" i="80"/>
  <c r="DM224" i="80"/>
  <c r="DM223" i="80"/>
  <c r="DM222" i="80"/>
  <c r="DM219" i="80"/>
  <c r="DM218" i="80"/>
  <c r="DM221" i="80"/>
  <c r="DM217" i="80"/>
  <c r="DM216" i="80"/>
  <c r="DM215" i="80"/>
  <c r="DM220" i="80"/>
  <c r="DM214" i="80"/>
  <c r="DM213" i="80"/>
  <c r="DM212" i="80"/>
  <c r="DM211" i="80"/>
  <c r="DM210" i="80"/>
  <c r="DM209" i="80"/>
  <c r="DM208" i="80"/>
  <c r="DM207" i="80"/>
  <c r="DM206" i="80"/>
  <c r="DM205" i="80"/>
  <c r="DM204" i="80"/>
  <c r="DM203" i="80"/>
  <c r="DM202" i="80"/>
  <c r="DM201" i="80"/>
  <c r="DM200" i="80"/>
  <c r="DM199" i="80"/>
  <c r="DM198" i="80"/>
  <c r="DM197" i="80"/>
  <c r="DM196" i="80"/>
  <c r="DM195" i="80"/>
  <c r="DM194" i="80"/>
  <c r="DM193" i="80"/>
  <c r="DM192" i="80"/>
  <c r="DM191" i="80"/>
  <c r="DM190" i="80"/>
  <c r="DM189" i="80"/>
  <c r="DM188" i="80"/>
  <c r="DM187" i="80"/>
  <c r="DM185" i="80"/>
  <c r="DM183" i="80"/>
  <c r="DM182" i="80"/>
  <c r="DM181" i="80"/>
  <c r="DM180" i="80"/>
  <c r="DM179" i="80"/>
  <c r="DM178" i="80"/>
  <c r="DM186" i="80"/>
  <c r="DM184" i="80"/>
  <c r="DM174" i="80"/>
  <c r="DM173" i="80"/>
  <c r="DM172" i="80"/>
  <c r="DM171" i="80"/>
  <c r="DM170" i="80"/>
  <c r="DM169" i="80"/>
  <c r="DM168" i="80"/>
  <c r="DM167" i="80"/>
  <c r="DM166" i="80"/>
  <c r="DM165" i="80"/>
  <c r="DM164" i="80"/>
  <c r="DM163" i="80"/>
  <c r="DM162" i="80"/>
  <c r="DM161" i="80"/>
  <c r="DM160" i="80"/>
  <c r="DM159" i="80"/>
  <c r="DM158" i="80"/>
  <c r="DM157" i="80"/>
  <c r="DM156" i="80"/>
  <c r="DM155" i="80"/>
  <c r="DM154" i="80"/>
  <c r="DM153" i="80"/>
  <c r="DM152" i="80"/>
  <c r="DM151" i="80"/>
  <c r="DM150" i="80"/>
  <c r="DM149" i="80"/>
  <c r="DM148" i="80"/>
  <c r="DM147" i="80"/>
  <c r="DM146" i="80"/>
  <c r="DM145" i="80"/>
  <c r="DM144" i="80"/>
  <c r="DM143" i="80"/>
  <c r="DM142" i="80"/>
  <c r="DM141" i="80"/>
  <c r="DM140" i="80"/>
  <c r="DM139" i="80"/>
  <c r="DM177" i="80"/>
  <c r="DM175" i="80"/>
  <c r="DM176" i="80"/>
  <c r="DM136" i="80"/>
  <c r="DM135" i="80"/>
  <c r="DM134" i="80"/>
  <c r="DM133" i="80"/>
  <c r="DM132" i="80"/>
  <c r="DM131" i="80"/>
  <c r="DM130" i="80"/>
  <c r="DM129" i="80"/>
  <c r="DM128" i="80"/>
  <c r="DM127" i="80"/>
  <c r="DM126" i="80"/>
  <c r="DM125" i="80"/>
  <c r="DM124" i="80"/>
  <c r="DM123" i="80"/>
  <c r="DM137" i="80"/>
  <c r="DM138" i="80"/>
  <c r="DM119" i="80"/>
  <c r="DM118" i="80"/>
  <c r="DM117" i="80"/>
  <c r="DM116" i="80"/>
  <c r="DM115" i="80"/>
  <c r="DM114" i="80"/>
  <c r="DM113" i="80"/>
  <c r="DM112" i="80"/>
  <c r="DM111" i="80"/>
  <c r="DM110" i="80"/>
  <c r="DM109" i="80"/>
  <c r="DM108" i="80"/>
  <c r="DM107" i="80"/>
  <c r="DM106" i="80"/>
  <c r="DM105" i="80"/>
  <c r="DM104" i="80"/>
  <c r="DM103" i="80"/>
  <c r="DM102" i="80"/>
  <c r="DM101" i="80"/>
  <c r="DM100" i="80"/>
  <c r="DM99" i="80"/>
  <c r="DM98" i="80"/>
  <c r="DM97" i="80"/>
  <c r="DM96" i="80"/>
  <c r="DM95" i="80"/>
  <c r="DM94" i="80"/>
  <c r="DM93" i="80"/>
  <c r="DM92" i="80"/>
  <c r="DM91" i="80"/>
  <c r="DM90" i="80"/>
  <c r="DM89" i="80"/>
  <c r="DM88" i="80"/>
  <c r="DM87" i="80"/>
  <c r="DM86" i="80"/>
  <c r="DM85" i="80"/>
  <c r="DM84" i="80"/>
  <c r="DM83" i="80"/>
  <c r="DM82" i="80"/>
  <c r="DM81" i="80"/>
  <c r="DM80" i="80"/>
  <c r="DM79" i="80"/>
  <c r="DM78" i="80"/>
  <c r="DM77" i="80"/>
  <c r="DM122" i="80"/>
  <c r="DM121" i="80"/>
  <c r="DM120" i="80"/>
  <c r="DM76" i="80"/>
  <c r="DM75" i="80"/>
  <c r="DM74" i="80"/>
  <c r="DM73" i="80"/>
  <c r="DM72" i="80"/>
  <c r="DM71" i="80"/>
  <c r="DM70" i="80"/>
  <c r="DM69" i="80"/>
  <c r="DM68" i="80"/>
  <c r="DM67" i="80"/>
  <c r="DM66" i="80"/>
  <c r="DM65" i="80"/>
  <c r="DM64" i="80"/>
  <c r="DM63" i="80"/>
  <c r="DM62" i="80"/>
  <c r="DM61" i="80"/>
  <c r="DM60" i="80"/>
  <c r="DM59" i="80"/>
  <c r="DM58" i="80"/>
  <c r="DM57" i="80"/>
  <c r="DM56" i="80"/>
  <c r="DM55" i="80"/>
  <c r="DM54" i="80"/>
  <c r="DM53" i="80"/>
  <c r="DM52" i="80"/>
  <c r="DM51" i="80"/>
  <c r="DM50" i="80"/>
  <c r="DM49" i="80"/>
  <c r="DM48" i="80"/>
  <c r="DM47" i="80"/>
  <c r="DM46" i="80"/>
  <c r="DM45" i="80"/>
  <c r="DM44" i="80"/>
  <c r="DM43" i="80"/>
  <c r="DM42" i="80"/>
  <c r="DM41" i="80"/>
  <c r="DM40" i="80"/>
  <c r="DM39" i="80"/>
  <c r="DM38" i="80"/>
  <c r="DM37" i="80"/>
  <c r="DM36" i="80"/>
  <c r="DM35" i="80"/>
  <c r="DM34" i="80"/>
  <c r="DM33" i="80"/>
  <c r="DM32" i="80"/>
  <c r="DM31" i="80"/>
  <c r="DM30" i="80"/>
  <c r="DM29" i="80"/>
  <c r="DM28" i="80"/>
  <c r="DM27" i="80"/>
  <c r="DP227" i="80"/>
  <c r="DP226" i="80"/>
  <c r="DP225" i="80"/>
  <c r="DP224" i="80"/>
  <c r="DP223" i="80"/>
  <c r="DP221" i="80"/>
  <c r="DP217" i="80"/>
  <c r="DP220" i="80"/>
  <c r="DP219" i="80"/>
  <c r="DP218" i="80"/>
  <c r="DP216" i="80"/>
  <c r="DP222" i="80"/>
  <c r="DP214" i="80"/>
  <c r="DP213" i="80"/>
  <c r="DP212" i="80"/>
  <c r="DP215" i="80"/>
  <c r="DP210" i="80"/>
  <c r="DP208" i="80"/>
  <c r="DP206" i="80"/>
  <c r="DP198" i="80"/>
  <c r="DP194" i="80"/>
  <c r="DP209" i="80"/>
  <c r="DP204" i="80"/>
  <c r="DP199" i="80"/>
  <c r="DP203" i="80"/>
  <c r="DP201" i="80"/>
  <c r="DP207" i="80"/>
  <c r="DP191" i="80"/>
  <c r="DP205" i="80"/>
  <c r="DP197" i="80"/>
  <c r="DP196" i="80"/>
  <c r="DP189" i="80"/>
  <c r="DP187" i="80"/>
  <c r="DP186" i="80"/>
  <c r="DP185" i="80"/>
  <c r="DP211" i="80"/>
  <c r="DP202" i="80"/>
  <c r="DP195" i="80"/>
  <c r="DP200" i="80"/>
  <c r="DP184" i="80"/>
  <c r="DP183" i="80"/>
  <c r="DP182" i="80"/>
  <c r="DP181" i="80"/>
  <c r="DP180" i="80"/>
  <c r="DP179" i="80"/>
  <c r="DP178" i="80"/>
  <c r="DP193" i="80"/>
  <c r="DP188" i="80"/>
  <c r="DP192" i="80"/>
  <c r="DP190" i="80"/>
  <c r="DP177" i="80"/>
  <c r="DP176" i="80"/>
  <c r="DP175" i="80"/>
  <c r="DP174" i="80"/>
  <c r="DP170" i="80"/>
  <c r="DP166" i="80"/>
  <c r="DP164" i="80"/>
  <c r="DP138" i="80"/>
  <c r="DP137" i="80"/>
  <c r="DP171" i="80"/>
  <c r="DP167" i="80"/>
  <c r="DP161" i="80"/>
  <c r="DP159" i="80"/>
  <c r="DP157" i="80"/>
  <c r="DP155" i="80"/>
  <c r="DP153" i="80"/>
  <c r="DP151" i="80"/>
  <c r="DP149" i="80"/>
  <c r="DP147" i="80"/>
  <c r="DP172" i="80"/>
  <c r="DP168" i="80"/>
  <c r="DP163" i="80"/>
  <c r="DP173" i="80"/>
  <c r="DP169" i="80"/>
  <c r="DP165" i="80"/>
  <c r="DP162" i="80"/>
  <c r="DP158" i="80"/>
  <c r="DP150" i="80"/>
  <c r="DP160" i="80"/>
  <c r="DP152" i="80"/>
  <c r="DP136" i="80"/>
  <c r="DP135" i="80"/>
  <c r="DP134" i="80"/>
  <c r="DP133" i="80"/>
  <c r="DP132" i="80"/>
  <c r="DP131" i="80"/>
  <c r="DP130" i="80"/>
  <c r="DP129" i="80"/>
  <c r="DP128" i="80"/>
  <c r="DP127" i="80"/>
  <c r="DP126" i="80"/>
  <c r="DP125" i="80"/>
  <c r="DP124" i="80"/>
  <c r="DP123" i="80"/>
  <c r="DP122" i="80"/>
  <c r="DP121" i="80"/>
  <c r="DP120" i="80"/>
  <c r="DP119" i="80"/>
  <c r="DP118" i="80"/>
  <c r="DP117" i="80"/>
  <c r="DP154" i="80"/>
  <c r="DP146" i="80"/>
  <c r="DP145" i="80"/>
  <c r="DP144" i="80"/>
  <c r="DP143" i="80"/>
  <c r="DP142" i="80"/>
  <c r="DP141" i="80"/>
  <c r="DP140" i="80"/>
  <c r="DP139" i="80"/>
  <c r="DP156" i="80"/>
  <c r="DP148" i="80"/>
  <c r="DP116" i="80"/>
  <c r="DP115" i="80"/>
  <c r="DP114" i="80"/>
  <c r="DP113" i="80"/>
  <c r="DP112" i="80"/>
  <c r="DP111" i="80"/>
  <c r="DP110" i="80"/>
  <c r="DP109" i="80"/>
  <c r="DP108" i="80"/>
  <c r="DP107" i="80"/>
  <c r="DP106" i="80"/>
  <c r="DP105" i="80"/>
  <c r="DP104" i="80"/>
  <c r="DP103" i="80"/>
  <c r="DP102" i="80"/>
  <c r="DP101" i="80"/>
  <c r="DP100" i="80"/>
  <c r="DP99" i="80"/>
  <c r="DP98" i="80"/>
  <c r="DP97" i="80"/>
  <c r="DP96" i="80"/>
  <c r="DP95" i="80"/>
  <c r="DP94" i="80"/>
  <c r="DP93" i="80"/>
  <c r="DP92" i="80"/>
  <c r="DP91" i="80"/>
  <c r="DP90" i="80"/>
  <c r="DP88" i="80"/>
  <c r="DP86" i="80"/>
  <c r="DP84" i="80"/>
  <c r="DP82" i="80"/>
  <c r="DP80" i="80"/>
  <c r="DP78" i="80"/>
  <c r="DP89" i="80"/>
  <c r="DP87" i="80"/>
  <c r="DP85" i="80"/>
  <c r="DP83" i="80"/>
  <c r="DP81" i="80"/>
  <c r="DP79" i="80"/>
  <c r="DP77" i="80"/>
  <c r="DP76" i="80"/>
  <c r="DP75" i="80"/>
  <c r="DP74" i="80"/>
  <c r="DP73" i="80"/>
  <c r="DP72" i="80"/>
  <c r="DP71" i="80"/>
  <c r="DP70" i="80"/>
  <c r="DP69" i="80"/>
  <c r="DP68" i="80"/>
  <c r="DP67" i="80"/>
  <c r="DP66" i="80"/>
  <c r="DP65" i="80"/>
  <c r="DP64" i="80"/>
  <c r="DP63" i="80"/>
  <c r="DP62" i="80"/>
  <c r="DP61" i="80"/>
  <c r="DP60" i="80"/>
  <c r="DP59" i="80"/>
  <c r="DP58" i="80"/>
  <c r="DP57" i="80"/>
  <c r="DP56" i="80"/>
  <c r="DP55" i="80"/>
  <c r="DP54" i="80"/>
  <c r="DP53" i="80"/>
  <c r="DP52" i="80"/>
  <c r="DP51" i="80"/>
  <c r="DP50" i="80"/>
  <c r="DP49" i="80"/>
  <c r="DP48" i="80"/>
  <c r="DP47" i="80"/>
  <c r="DP46" i="80"/>
  <c r="DP45" i="80"/>
  <c r="DP44" i="80"/>
  <c r="DP43" i="80"/>
  <c r="DP42" i="80"/>
  <c r="DP41" i="80"/>
  <c r="DP40" i="80"/>
  <c r="DP39" i="80"/>
  <c r="DP38" i="80"/>
  <c r="DP37" i="80"/>
  <c r="DP36" i="80"/>
  <c r="DP35" i="80"/>
  <c r="DP34" i="80"/>
  <c r="DP33" i="80"/>
  <c r="DP32" i="80"/>
  <c r="DP31" i="80"/>
  <c r="DP30" i="80"/>
  <c r="DP29" i="80"/>
  <c r="DP28" i="80"/>
  <c r="DP27" i="80"/>
  <c r="DL227" i="80"/>
  <c r="DL226" i="80"/>
  <c r="DL225" i="80"/>
  <c r="DL224" i="80"/>
  <c r="DL223" i="80"/>
  <c r="DL220" i="80"/>
  <c r="DL222" i="80"/>
  <c r="DL219" i="80"/>
  <c r="DL218" i="80"/>
  <c r="DL221" i="80"/>
  <c r="DL216" i="80"/>
  <c r="DL215" i="80"/>
  <c r="DL214" i="80"/>
  <c r="DL213" i="80"/>
  <c r="DL212" i="80"/>
  <c r="DL217" i="80"/>
  <c r="DL211" i="80"/>
  <c r="DL209" i="80"/>
  <c r="DL207" i="80"/>
  <c r="DL210" i="80"/>
  <c r="DL206" i="80"/>
  <c r="DL205" i="80"/>
  <c r="DL203" i="80"/>
  <c r="DL199" i="80"/>
  <c r="DL195" i="80"/>
  <c r="DL192" i="80"/>
  <c r="DL202" i="80"/>
  <c r="DL201" i="80"/>
  <c r="DL200" i="80"/>
  <c r="DL196" i="80"/>
  <c r="DL208" i="80"/>
  <c r="DL193" i="80"/>
  <c r="DL198" i="80"/>
  <c r="DL186" i="80"/>
  <c r="DL185" i="80"/>
  <c r="DL204" i="80"/>
  <c r="DL197" i="80"/>
  <c r="DL187" i="80"/>
  <c r="DL184" i="80"/>
  <c r="DL183" i="80"/>
  <c r="DL182" i="80"/>
  <c r="DL181" i="80"/>
  <c r="DL180" i="80"/>
  <c r="DL179" i="80"/>
  <c r="DL178" i="80"/>
  <c r="DL194" i="80"/>
  <c r="DL191" i="80"/>
  <c r="DL189" i="80"/>
  <c r="DL190" i="80"/>
  <c r="DL188" i="80"/>
  <c r="DL177" i="80"/>
  <c r="DL176" i="80"/>
  <c r="DL175" i="80"/>
  <c r="DL173" i="80"/>
  <c r="DL169" i="80"/>
  <c r="DL165" i="80"/>
  <c r="DL163" i="80"/>
  <c r="DL161" i="80"/>
  <c r="DL159" i="80"/>
  <c r="DL157" i="80"/>
  <c r="DL155" i="80"/>
  <c r="DL153" i="80"/>
  <c r="DL151" i="80"/>
  <c r="DL149" i="80"/>
  <c r="DL147" i="80"/>
  <c r="DL145" i="80"/>
  <c r="DL143" i="80"/>
  <c r="DL141" i="80"/>
  <c r="DL139" i="80"/>
  <c r="DL138" i="80"/>
  <c r="DL137" i="80"/>
  <c r="DL174" i="80"/>
  <c r="DL170" i="80"/>
  <c r="DL166" i="80"/>
  <c r="DL171" i="80"/>
  <c r="DL167" i="80"/>
  <c r="DL164" i="80"/>
  <c r="DL162" i="80"/>
  <c r="DL160" i="80"/>
  <c r="DL158" i="80"/>
  <c r="DL156" i="80"/>
  <c r="DL154" i="80"/>
  <c r="DL152" i="80"/>
  <c r="DL150" i="80"/>
  <c r="DL148" i="80"/>
  <c r="DL146" i="80"/>
  <c r="DL144" i="80"/>
  <c r="DL142" i="80"/>
  <c r="DL140" i="80"/>
  <c r="DL172" i="80"/>
  <c r="DL168" i="80"/>
  <c r="DL136" i="80"/>
  <c r="DL135" i="80"/>
  <c r="DL134" i="80"/>
  <c r="DL133" i="80"/>
  <c r="DL132" i="80"/>
  <c r="DL131" i="80"/>
  <c r="DL130" i="80"/>
  <c r="DL129" i="80"/>
  <c r="DL128" i="80"/>
  <c r="DL127" i="80"/>
  <c r="DL126" i="80"/>
  <c r="DL125" i="80"/>
  <c r="DL124" i="80"/>
  <c r="DL123" i="80"/>
  <c r="DL122" i="80"/>
  <c r="DL121" i="80"/>
  <c r="DL120" i="80"/>
  <c r="DL119" i="80"/>
  <c r="DL118" i="80"/>
  <c r="DL117" i="80"/>
  <c r="DL116" i="80"/>
  <c r="DL115" i="80"/>
  <c r="DL114" i="80"/>
  <c r="DL113" i="80"/>
  <c r="DL112" i="80"/>
  <c r="DL111" i="80"/>
  <c r="DL110" i="80"/>
  <c r="DL109" i="80"/>
  <c r="DL108" i="80"/>
  <c r="DL107" i="80"/>
  <c r="DL106" i="80"/>
  <c r="DL105" i="80"/>
  <c r="DL104" i="80"/>
  <c r="DL103" i="80"/>
  <c r="DL102" i="80"/>
  <c r="DL101" i="80"/>
  <c r="DL100" i="80"/>
  <c r="DL99" i="80"/>
  <c r="DL98" i="80"/>
  <c r="DL97" i="80"/>
  <c r="DL96" i="80"/>
  <c r="DL95" i="80"/>
  <c r="DL94" i="80"/>
  <c r="DL93" i="80"/>
  <c r="DL92" i="80"/>
  <c r="DL91" i="80"/>
  <c r="DL86" i="80"/>
  <c r="DL84" i="80"/>
  <c r="DL82" i="80"/>
  <c r="DL80" i="80"/>
  <c r="DL78" i="80"/>
  <c r="DL89" i="80"/>
  <c r="DL87" i="80"/>
  <c r="DL85" i="80"/>
  <c r="DL83" i="80"/>
  <c r="DL81" i="80"/>
  <c r="DL79" i="80"/>
  <c r="DL77" i="80"/>
  <c r="DL90" i="80"/>
  <c r="DL88" i="80"/>
  <c r="DL76" i="80"/>
  <c r="DL75" i="80"/>
  <c r="DL74" i="80"/>
  <c r="DL73" i="80"/>
  <c r="DL72" i="80"/>
  <c r="DL71" i="80"/>
  <c r="DL70" i="80"/>
  <c r="DL69" i="80"/>
  <c r="DL68" i="80"/>
  <c r="DL67" i="80"/>
  <c r="DL66" i="80"/>
  <c r="DL65" i="80"/>
  <c r="DL64" i="80"/>
  <c r="DL63" i="80"/>
  <c r="DL62" i="80"/>
  <c r="DL61" i="80"/>
  <c r="DL60" i="80"/>
  <c r="DL59" i="80"/>
  <c r="DL58" i="80"/>
  <c r="DL57" i="80"/>
  <c r="DL56" i="80"/>
  <c r="DL55" i="80"/>
  <c r="DL54" i="80"/>
  <c r="DL53" i="80"/>
  <c r="DL52" i="80"/>
  <c r="DL51" i="80"/>
  <c r="DL50" i="80"/>
  <c r="DL49" i="80"/>
  <c r="DL48" i="80"/>
  <c r="DL47" i="80"/>
  <c r="DL46" i="80"/>
  <c r="DL45" i="80"/>
  <c r="DL44" i="80"/>
  <c r="DL43" i="80"/>
  <c r="DL42" i="80"/>
  <c r="DL41" i="80"/>
  <c r="DL40" i="80"/>
  <c r="DL39" i="80"/>
  <c r="DL38" i="80"/>
  <c r="DL37" i="80"/>
  <c r="DL36" i="80"/>
  <c r="DL35" i="80"/>
  <c r="DL34" i="80"/>
  <c r="DL33" i="80"/>
  <c r="DL32" i="80"/>
  <c r="DL31" i="80"/>
  <c r="DL30" i="80"/>
  <c r="DL29" i="80"/>
  <c r="DL28" i="80"/>
  <c r="DL27" i="80"/>
  <c r="DB227" i="80"/>
  <c r="DB226" i="80"/>
  <c r="DB225" i="80"/>
  <c r="DB223" i="80"/>
  <c r="DB222" i="80"/>
  <c r="DB224" i="80"/>
  <c r="DB219" i="80"/>
  <c r="DB218" i="80"/>
  <c r="DB221" i="80"/>
  <c r="DB217" i="80"/>
  <c r="DB215" i="80"/>
  <c r="DB213" i="80"/>
  <c r="DB211" i="80"/>
  <c r="DB210" i="80"/>
  <c r="DB209" i="80"/>
  <c r="DB208" i="80"/>
  <c r="DB207" i="80"/>
  <c r="DB216" i="80"/>
  <c r="DB214" i="80"/>
  <c r="DB220" i="80"/>
  <c r="DB206" i="80"/>
  <c r="DB205" i="80"/>
  <c r="DB204" i="80"/>
  <c r="DB201" i="80"/>
  <c r="DB200" i="80"/>
  <c r="DB196" i="80"/>
  <c r="DB212" i="80"/>
  <c r="DB203" i="80"/>
  <c r="DB197" i="80"/>
  <c r="DB202" i="80"/>
  <c r="DB199" i="80"/>
  <c r="DB198" i="80"/>
  <c r="DB193" i="80"/>
  <c r="DB190" i="80"/>
  <c r="DB188" i="80"/>
  <c r="DB195" i="80"/>
  <c r="DB194" i="80"/>
  <c r="DB191" i="80"/>
  <c r="DB187" i="80"/>
  <c r="DB184" i="80"/>
  <c r="DB183" i="80"/>
  <c r="DB192" i="80"/>
  <c r="DB189" i="80"/>
  <c r="DB186" i="80"/>
  <c r="DB185" i="80"/>
  <c r="DB182" i="80"/>
  <c r="DB181" i="80"/>
  <c r="DB175" i="80"/>
  <c r="DB178" i="80"/>
  <c r="DB180" i="80"/>
  <c r="DB177" i="80"/>
  <c r="DB176" i="80"/>
  <c r="DB174" i="80"/>
  <c r="DB173" i="80"/>
  <c r="DB172" i="80"/>
  <c r="DB171" i="80"/>
  <c r="DB170" i="80"/>
  <c r="DB169" i="80"/>
  <c r="DB168" i="80"/>
  <c r="DB167" i="80"/>
  <c r="DB166" i="80"/>
  <c r="DB165" i="80"/>
  <c r="DB163" i="80"/>
  <c r="DB162" i="80"/>
  <c r="DB160" i="80"/>
  <c r="DB158" i="80"/>
  <c r="DB156" i="80"/>
  <c r="DB154" i="80"/>
  <c r="DB152" i="80"/>
  <c r="DB150" i="80"/>
  <c r="DB148" i="80"/>
  <c r="DB179" i="80"/>
  <c r="DB164" i="80"/>
  <c r="DB161" i="80"/>
  <c r="DB155" i="80"/>
  <c r="DB147" i="80"/>
  <c r="DB139" i="80"/>
  <c r="DB138" i="80"/>
  <c r="DB137" i="80"/>
  <c r="DB157" i="80"/>
  <c r="DB149" i="80"/>
  <c r="DB159" i="80"/>
  <c r="DB151" i="80"/>
  <c r="DB136" i="80"/>
  <c r="DB135" i="80"/>
  <c r="DB134" i="80"/>
  <c r="DB133" i="80"/>
  <c r="DB132" i="80"/>
  <c r="DB131" i="80"/>
  <c r="DB130" i="80"/>
  <c r="DB129" i="80"/>
  <c r="DB153" i="80"/>
  <c r="DB146" i="80"/>
  <c r="DB145" i="80"/>
  <c r="DB144" i="80"/>
  <c r="DB143" i="80"/>
  <c r="DB142" i="80"/>
  <c r="DB141" i="80"/>
  <c r="DB140" i="80"/>
  <c r="DB127" i="80"/>
  <c r="DB125" i="80"/>
  <c r="DB123" i="80"/>
  <c r="DB116" i="80"/>
  <c r="DB115" i="80"/>
  <c r="DB114" i="80"/>
  <c r="DB113" i="80"/>
  <c r="DB112" i="80"/>
  <c r="DB111" i="80"/>
  <c r="DB110" i="80"/>
  <c r="DB109" i="80"/>
  <c r="DB108" i="80"/>
  <c r="DB107" i="80"/>
  <c r="DB106" i="80"/>
  <c r="DB128" i="80"/>
  <c r="DB126" i="80"/>
  <c r="DB124" i="80"/>
  <c r="DB122" i="80"/>
  <c r="DB121" i="80"/>
  <c r="DB120" i="80"/>
  <c r="DB119" i="80"/>
  <c r="DB118" i="80"/>
  <c r="DB117" i="80"/>
  <c r="DB90" i="80"/>
  <c r="DB88" i="80"/>
  <c r="DB76" i="80"/>
  <c r="DB75" i="80"/>
  <c r="DB74" i="80"/>
  <c r="DB73" i="80"/>
  <c r="DB105" i="80"/>
  <c r="DB103" i="80"/>
  <c r="DB101" i="80"/>
  <c r="DB99" i="80"/>
  <c r="DB97" i="80"/>
  <c r="DB95" i="80"/>
  <c r="DB93" i="80"/>
  <c r="DB91" i="80"/>
  <c r="DB87" i="80"/>
  <c r="DB85" i="80"/>
  <c r="DB83" i="80"/>
  <c r="DB81" i="80"/>
  <c r="DB79" i="80"/>
  <c r="DB77" i="80"/>
  <c r="DB89" i="80"/>
  <c r="DB104" i="80"/>
  <c r="DB102" i="80"/>
  <c r="DB100" i="80"/>
  <c r="DB98" i="80"/>
  <c r="DB96" i="80"/>
  <c r="DB94" i="80"/>
  <c r="DB92" i="80"/>
  <c r="DB86" i="80"/>
  <c r="DB84" i="80"/>
  <c r="DB82" i="80"/>
  <c r="DB80" i="80"/>
  <c r="DB78" i="80"/>
  <c r="DB72" i="80"/>
  <c r="DB70" i="80"/>
  <c r="DB66" i="80"/>
  <c r="DB65" i="80"/>
  <c r="DB64" i="80"/>
  <c r="DB63" i="80"/>
  <c r="DB62" i="80"/>
  <c r="DB61" i="80"/>
  <c r="DB60" i="80"/>
  <c r="DB59" i="80"/>
  <c r="DB58" i="80"/>
  <c r="DB57" i="80"/>
  <c r="DB56" i="80"/>
  <c r="DB55" i="80"/>
  <c r="DB54" i="80"/>
  <c r="DB53" i="80"/>
  <c r="DB52" i="80"/>
  <c r="DB51" i="80"/>
  <c r="DB50" i="80"/>
  <c r="DB49" i="80"/>
  <c r="DB48" i="80"/>
  <c r="DB43" i="80"/>
  <c r="DB42" i="80"/>
  <c r="DB38" i="80"/>
  <c r="DB35" i="80"/>
  <c r="DB34" i="80"/>
  <c r="DB32" i="80"/>
  <c r="DB30" i="80"/>
  <c r="DB27" i="80"/>
  <c r="DB67" i="80"/>
  <c r="DB40" i="80"/>
  <c r="DB39" i="80"/>
  <c r="DB71" i="80"/>
  <c r="DB69" i="80"/>
  <c r="DB47" i="80"/>
  <c r="DB68" i="80"/>
  <c r="DB46" i="80"/>
  <c r="DB45" i="80"/>
  <c r="DB44" i="80"/>
  <c r="DB41" i="80"/>
  <c r="DB37" i="80"/>
  <c r="DB36" i="80"/>
  <c r="DB33" i="80"/>
  <c r="DB31" i="80"/>
  <c r="DB29" i="80"/>
  <c r="DB28" i="80"/>
  <c r="CV227" i="80"/>
  <c r="CV226" i="80"/>
  <c r="CV225" i="80"/>
  <c r="CV224" i="80"/>
  <c r="CV223" i="80"/>
  <c r="CV222" i="80"/>
  <c r="CV219" i="80"/>
  <c r="CV218" i="80"/>
  <c r="CV221" i="80"/>
  <c r="CV217" i="80"/>
  <c r="CV216" i="80"/>
  <c r="CV215" i="80"/>
  <c r="CV220" i="80"/>
  <c r="CV214" i="80"/>
  <c r="CV213" i="80"/>
  <c r="CV212" i="80"/>
  <c r="CV211" i="80"/>
  <c r="CV210" i="80"/>
  <c r="CV209" i="80"/>
  <c r="CV208" i="80"/>
  <c r="AZ208" i="80" s="1"/>
  <c r="T208" i="80" s="1"/>
  <c r="AJ208" i="80" s="1"/>
  <c r="CV207" i="80"/>
  <c r="AZ207" i="80" s="1"/>
  <c r="T207" i="80" s="1"/>
  <c r="AJ207" i="80" s="1"/>
  <c r="CV206" i="80"/>
  <c r="CV205" i="80"/>
  <c r="AZ205" i="80" s="1"/>
  <c r="T205" i="80" s="1"/>
  <c r="AJ205" i="80" s="1"/>
  <c r="CV204" i="80"/>
  <c r="CV203" i="80"/>
  <c r="AZ203" i="80" s="1"/>
  <c r="T203" i="80" s="1"/>
  <c r="AJ203" i="80" s="1"/>
  <c r="CV202" i="80"/>
  <c r="CV201" i="80"/>
  <c r="CV200" i="80"/>
  <c r="CV199" i="80"/>
  <c r="CV198" i="80"/>
  <c r="CV197" i="80"/>
  <c r="AZ197" i="80" s="1"/>
  <c r="T197" i="80" s="1"/>
  <c r="AJ197" i="80" s="1"/>
  <c r="CV196" i="80"/>
  <c r="AZ196" i="80" s="1"/>
  <c r="T196" i="80" s="1"/>
  <c r="AJ196" i="80" s="1"/>
  <c r="CV195" i="80"/>
  <c r="CV194" i="80"/>
  <c r="CV193" i="80"/>
  <c r="CV192" i="80"/>
  <c r="AZ192" i="80" s="1"/>
  <c r="T192" i="80" s="1"/>
  <c r="AJ192" i="80" s="1"/>
  <c r="CV191" i="80"/>
  <c r="AZ191" i="80" s="1"/>
  <c r="T191" i="80" s="1"/>
  <c r="AJ191" i="80" s="1"/>
  <c r="CV190" i="80"/>
  <c r="CV189" i="80"/>
  <c r="CV188" i="80"/>
  <c r="AZ188" i="80" s="1"/>
  <c r="T188" i="80" s="1"/>
  <c r="AJ188" i="80" s="1"/>
  <c r="CV187" i="80"/>
  <c r="CV183" i="80"/>
  <c r="AZ183" i="80" s="1"/>
  <c r="T183" i="80" s="1"/>
  <c r="AJ183" i="80" s="1"/>
  <c r="CV182" i="80"/>
  <c r="AZ182" i="80" s="1"/>
  <c r="T182" i="80" s="1"/>
  <c r="AJ182" i="80" s="1"/>
  <c r="CV181" i="80"/>
  <c r="AZ181" i="80" s="1"/>
  <c r="T181" i="80" s="1"/>
  <c r="AJ181" i="80" s="1"/>
  <c r="CV180" i="80"/>
  <c r="AZ180" i="80" s="1"/>
  <c r="T180" i="80" s="1"/>
  <c r="AJ180" i="80" s="1"/>
  <c r="CV179" i="80"/>
  <c r="AZ179" i="80" s="1"/>
  <c r="T179" i="80" s="1"/>
  <c r="AJ179" i="80" s="1"/>
  <c r="CV178" i="80"/>
  <c r="AZ178" i="80" s="1"/>
  <c r="T178" i="80" s="1"/>
  <c r="AJ178" i="80" s="1"/>
  <c r="CV186" i="80"/>
  <c r="AZ186" i="80" s="1"/>
  <c r="T186" i="80" s="1"/>
  <c r="AJ186" i="80" s="1"/>
  <c r="CV185" i="80"/>
  <c r="AZ185" i="80" s="1"/>
  <c r="T185" i="80" s="1"/>
  <c r="AJ185" i="80" s="1"/>
  <c r="CV184" i="80"/>
  <c r="CV175" i="80"/>
  <c r="AZ175" i="80" s="1"/>
  <c r="T175" i="80" s="1"/>
  <c r="AJ175" i="80" s="1"/>
  <c r="CV174" i="80"/>
  <c r="CV173" i="80"/>
  <c r="CV172" i="80"/>
  <c r="CV171" i="80"/>
  <c r="CV170" i="80"/>
  <c r="CV169" i="80"/>
  <c r="AZ169" i="80" s="1"/>
  <c r="T169" i="80" s="1"/>
  <c r="AJ169" i="80" s="1"/>
  <c r="CV168" i="80"/>
  <c r="CV167" i="80"/>
  <c r="CV166" i="80"/>
  <c r="AZ166" i="80" s="1"/>
  <c r="T166" i="80" s="1"/>
  <c r="AJ166" i="80" s="1"/>
  <c r="CV165" i="80"/>
  <c r="CV164" i="80"/>
  <c r="CV163" i="80"/>
  <c r="AZ163" i="80" s="1"/>
  <c r="T163" i="80" s="1"/>
  <c r="AJ163" i="80" s="1"/>
  <c r="CV162" i="80"/>
  <c r="AZ162" i="80" s="1"/>
  <c r="T162" i="80" s="1"/>
  <c r="AJ162" i="80" s="1"/>
  <c r="CV161" i="80"/>
  <c r="CV160" i="80"/>
  <c r="CV159" i="80"/>
  <c r="CV158" i="80"/>
  <c r="CV157" i="80"/>
  <c r="CV156" i="80"/>
  <c r="CV155" i="80"/>
  <c r="AZ155" i="80" s="1"/>
  <c r="T155" i="80" s="1"/>
  <c r="AJ155" i="80" s="1"/>
  <c r="CV154" i="80"/>
  <c r="AZ154" i="80" s="1"/>
  <c r="T154" i="80" s="1"/>
  <c r="AJ154" i="80" s="1"/>
  <c r="CV153" i="80"/>
  <c r="CV152" i="80"/>
  <c r="CV151" i="80"/>
  <c r="CV150" i="80"/>
  <c r="CV149" i="80"/>
  <c r="CV148" i="80"/>
  <c r="CV147" i="80"/>
  <c r="AZ147" i="80" s="1"/>
  <c r="T147" i="80" s="1"/>
  <c r="AJ147" i="80" s="1"/>
  <c r="CV146" i="80"/>
  <c r="AZ146" i="80" s="1"/>
  <c r="T146" i="80" s="1"/>
  <c r="AJ146" i="80" s="1"/>
  <c r="CV145" i="80"/>
  <c r="CV144" i="80"/>
  <c r="CV143" i="80"/>
  <c r="CV142" i="80"/>
  <c r="CV141" i="80"/>
  <c r="CV140" i="80"/>
  <c r="CV176" i="80"/>
  <c r="CV177" i="80"/>
  <c r="CV136" i="80"/>
  <c r="CV135" i="80"/>
  <c r="CV134" i="80"/>
  <c r="CV133" i="80"/>
  <c r="CV132" i="80"/>
  <c r="CV131" i="80"/>
  <c r="CV130" i="80"/>
  <c r="CV129" i="80"/>
  <c r="CV128" i="80"/>
  <c r="CV127" i="80"/>
  <c r="CV126" i="80"/>
  <c r="CV125" i="80"/>
  <c r="CV124" i="80"/>
  <c r="CV123" i="80"/>
  <c r="CV137" i="80"/>
  <c r="CV139" i="80"/>
  <c r="CV138" i="80"/>
  <c r="CV119" i="80"/>
  <c r="CV118" i="80"/>
  <c r="CV117" i="80"/>
  <c r="CV116" i="80"/>
  <c r="CV115" i="80"/>
  <c r="CV114" i="80"/>
  <c r="CV113" i="80"/>
  <c r="CV112" i="80"/>
  <c r="CV111" i="80"/>
  <c r="CV110" i="80"/>
  <c r="CV109" i="80"/>
  <c r="CV108" i="80"/>
  <c r="CV107" i="80"/>
  <c r="CV106" i="80"/>
  <c r="CV105" i="80"/>
  <c r="CV104" i="80"/>
  <c r="CV103" i="80"/>
  <c r="CV102" i="80"/>
  <c r="CV101" i="80"/>
  <c r="CV100" i="80"/>
  <c r="CV99" i="80"/>
  <c r="CV98" i="80"/>
  <c r="CV97" i="80"/>
  <c r="CV96" i="80"/>
  <c r="CV95" i="80"/>
  <c r="CV94" i="80"/>
  <c r="CV93" i="80"/>
  <c r="CV92" i="80"/>
  <c r="CV91" i="80"/>
  <c r="CV90" i="80"/>
  <c r="CV89" i="80"/>
  <c r="CV88" i="80"/>
  <c r="AZ88" i="80" s="1"/>
  <c r="T88" i="80" s="1"/>
  <c r="AJ88" i="80" s="1"/>
  <c r="CV87" i="80"/>
  <c r="AZ87" i="80" s="1"/>
  <c r="T87" i="80" s="1"/>
  <c r="AJ87" i="80" s="1"/>
  <c r="CV86" i="80"/>
  <c r="CV85" i="80"/>
  <c r="CV84" i="80"/>
  <c r="AZ84" i="80" s="1"/>
  <c r="T84" i="80" s="1"/>
  <c r="AJ84" i="80" s="1"/>
  <c r="CV83" i="80"/>
  <c r="CV82" i="80"/>
  <c r="CV81" i="80"/>
  <c r="CV80" i="80"/>
  <c r="CV79" i="80"/>
  <c r="AZ79" i="80" s="1"/>
  <c r="T79" i="80" s="1"/>
  <c r="AJ79" i="80" s="1"/>
  <c r="CV78" i="80"/>
  <c r="CV77" i="80"/>
  <c r="CV122" i="80"/>
  <c r="CV121" i="80"/>
  <c r="CV120" i="80"/>
  <c r="CV76" i="80"/>
  <c r="CV75" i="80"/>
  <c r="CV74" i="80"/>
  <c r="CV73" i="80"/>
  <c r="CV72" i="80"/>
  <c r="CV71" i="80"/>
  <c r="CV70" i="80"/>
  <c r="CV69" i="80"/>
  <c r="CV68" i="80"/>
  <c r="CV67" i="80"/>
  <c r="CV66" i="80"/>
  <c r="CV65" i="80"/>
  <c r="CV64" i="80"/>
  <c r="CV63" i="80"/>
  <c r="CV62" i="80"/>
  <c r="CV61" i="80"/>
  <c r="CV60" i="80"/>
  <c r="CV59" i="80"/>
  <c r="CV58" i="80"/>
  <c r="CV57" i="80"/>
  <c r="CV56" i="80"/>
  <c r="CV55" i="80"/>
  <c r="CV54" i="80"/>
  <c r="CV53" i="80"/>
  <c r="CV52" i="80"/>
  <c r="CV51" i="80"/>
  <c r="CV50" i="80"/>
  <c r="CV49" i="80"/>
  <c r="CV48" i="80"/>
  <c r="CV47" i="80"/>
  <c r="CV46" i="80"/>
  <c r="CV45" i="80"/>
  <c r="CV44" i="80"/>
  <c r="CV43" i="80"/>
  <c r="CV42" i="80"/>
  <c r="CV41" i="80"/>
  <c r="CV40" i="80"/>
  <c r="CV39" i="80"/>
  <c r="CV38" i="80"/>
  <c r="CV37" i="80"/>
  <c r="CV36" i="80"/>
  <c r="CV35" i="80"/>
  <c r="CV34" i="80"/>
  <c r="CV33" i="80"/>
  <c r="CV32" i="80"/>
  <c r="CV31" i="80"/>
  <c r="AZ31" i="80" s="1"/>
  <c r="T31" i="80" s="1"/>
  <c r="AJ31" i="80" s="1"/>
  <c r="CV30" i="80"/>
  <c r="CV29" i="80"/>
  <c r="AZ29" i="80" s="1"/>
  <c r="T29" i="80" s="1"/>
  <c r="AJ29" i="80" s="1"/>
  <c r="CV28" i="80"/>
  <c r="AZ28" i="80" s="1"/>
  <c r="T28" i="80" s="1"/>
  <c r="AJ28" i="80" s="1"/>
  <c r="CV27" i="80"/>
  <c r="AZ27" i="80" s="1"/>
  <c r="T27" i="80" s="1"/>
  <c r="AJ27" i="80" s="1"/>
  <c r="DF227" i="80"/>
  <c r="DF226" i="80"/>
  <c r="DF225" i="80"/>
  <c r="DF222" i="80"/>
  <c r="DF224" i="80"/>
  <c r="DF220" i="80"/>
  <c r="DF219" i="80"/>
  <c r="DF223" i="80"/>
  <c r="DF218" i="80"/>
  <c r="DF217" i="80"/>
  <c r="DF216" i="80"/>
  <c r="DF215" i="80"/>
  <c r="DF221" i="80"/>
  <c r="DF210" i="80"/>
  <c r="DF208" i="80"/>
  <c r="DF213" i="80"/>
  <c r="DF212" i="80"/>
  <c r="DF209" i="80"/>
  <c r="DF202" i="80"/>
  <c r="DF199" i="80"/>
  <c r="BJ199" i="80" s="1"/>
  <c r="AD199" i="80" s="1"/>
  <c r="AT199" i="80" s="1"/>
  <c r="DF195" i="80"/>
  <c r="BJ195" i="80" s="1"/>
  <c r="AD195" i="80" s="1"/>
  <c r="AT195" i="80" s="1"/>
  <c r="DF192" i="80"/>
  <c r="DF201" i="80"/>
  <c r="BJ201" i="80" s="1"/>
  <c r="AD201" i="80" s="1"/>
  <c r="AT201" i="80" s="1"/>
  <c r="DF200" i="80"/>
  <c r="BJ200" i="80" s="1"/>
  <c r="AD200" i="80" s="1"/>
  <c r="AT200" i="80" s="1"/>
  <c r="DF196" i="80"/>
  <c r="BJ196" i="80" s="1"/>
  <c r="AD196" i="80" s="1"/>
  <c r="AT196" i="80" s="1"/>
  <c r="DF214" i="80"/>
  <c r="DF211" i="80"/>
  <c r="DF207" i="80"/>
  <c r="DF206" i="80"/>
  <c r="DF205" i="80"/>
  <c r="DF204" i="80"/>
  <c r="DF197" i="80"/>
  <c r="BJ197" i="80" s="1"/>
  <c r="AD197" i="80" s="1"/>
  <c r="AT197" i="80" s="1"/>
  <c r="DF194" i="80"/>
  <c r="BJ194" i="80" s="1"/>
  <c r="AD194" i="80" s="1"/>
  <c r="AT194" i="80" s="1"/>
  <c r="DF191" i="80"/>
  <c r="DF203" i="80"/>
  <c r="DF198" i="80"/>
  <c r="BJ198" i="80" s="1"/>
  <c r="AD198" i="80" s="1"/>
  <c r="AT198" i="80" s="1"/>
  <c r="DF193" i="80"/>
  <c r="DF189" i="80"/>
  <c r="DF190" i="80"/>
  <c r="DF184" i="80"/>
  <c r="DF183" i="80"/>
  <c r="DF188" i="80"/>
  <c r="DF186" i="80"/>
  <c r="DF182" i="80"/>
  <c r="DF181" i="80"/>
  <c r="DF180" i="80"/>
  <c r="DF187" i="80"/>
  <c r="DF185" i="80"/>
  <c r="DF178" i="80"/>
  <c r="DF179" i="80"/>
  <c r="DF177" i="80"/>
  <c r="DF176" i="80"/>
  <c r="DF175" i="80"/>
  <c r="DF174" i="80"/>
  <c r="DF173" i="80"/>
  <c r="DF172" i="80"/>
  <c r="DF171" i="80"/>
  <c r="DF170" i="80"/>
  <c r="DF169" i="80"/>
  <c r="DF168" i="80"/>
  <c r="DF167" i="80"/>
  <c r="DF166" i="80"/>
  <c r="DF165" i="80"/>
  <c r="DF161" i="80"/>
  <c r="DF159" i="80"/>
  <c r="DF157" i="80"/>
  <c r="BJ157" i="80" s="1"/>
  <c r="AD157" i="80" s="1"/>
  <c r="AT157" i="80" s="1"/>
  <c r="DF155" i="80"/>
  <c r="DF153" i="80"/>
  <c r="DF151" i="80"/>
  <c r="DF149" i="80"/>
  <c r="DF147" i="80"/>
  <c r="DF145" i="80"/>
  <c r="DF143" i="80"/>
  <c r="DF141" i="80"/>
  <c r="DF164" i="80"/>
  <c r="DF162" i="80"/>
  <c r="DF160" i="80"/>
  <c r="DF158" i="80"/>
  <c r="DF156" i="80"/>
  <c r="DF154" i="80"/>
  <c r="DF152" i="80"/>
  <c r="DF150" i="80"/>
  <c r="DF148" i="80"/>
  <c r="DF146" i="80"/>
  <c r="DF144" i="80"/>
  <c r="DF142" i="80"/>
  <c r="DF140" i="80"/>
  <c r="DF163" i="80"/>
  <c r="DF137" i="80"/>
  <c r="DF139" i="80"/>
  <c r="DF138" i="80"/>
  <c r="DF136" i="80"/>
  <c r="DF135" i="80"/>
  <c r="DF134" i="80"/>
  <c r="DF133" i="80"/>
  <c r="DF132" i="80"/>
  <c r="DF131" i="80"/>
  <c r="DF130" i="80"/>
  <c r="DF129" i="80"/>
  <c r="DF127" i="80"/>
  <c r="DF125" i="80"/>
  <c r="DF123" i="80"/>
  <c r="DF119" i="80"/>
  <c r="DF118" i="80"/>
  <c r="DF117" i="80"/>
  <c r="DF122" i="80"/>
  <c r="DF121" i="80"/>
  <c r="DF120" i="80"/>
  <c r="DF128" i="80"/>
  <c r="DF126" i="80"/>
  <c r="DF124" i="80"/>
  <c r="DF116" i="80"/>
  <c r="DF115" i="80"/>
  <c r="DF114" i="80"/>
  <c r="DF113" i="80"/>
  <c r="DF112" i="80"/>
  <c r="DF111" i="80"/>
  <c r="DF110" i="80"/>
  <c r="DF109" i="80"/>
  <c r="DF108" i="80"/>
  <c r="DF107" i="80"/>
  <c r="DF106" i="80"/>
  <c r="DF105" i="80"/>
  <c r="DF103" i="80"/>
  <c r="DF101" i="80"/>
  <c r="BJ101" i="80" s="1"/>
  <c r="AD101" i="80" s="1"/>
  <c r="AT101" i="80" s="1"/>
  <c r="DF99" i="80"/>
  <c r="DF97" i="80"/>
  <c r="DF95" i="80"/>
  <c r="DF93" i="80"/>
  <c r="BJ93" i="80" s="1"/>
  <c r="AD93" i="80" s="1"/>
  <c r="AT93" i="80" s="1"/>
  <c r="DF91" i="80"/>
  <c r="DF89" i="80"/>
  <c r="DF86" i="80"/>
  <c r="DF84" i="80"/>
  <c r="DF82" i="80"/>
  <c r="DF80" i="80"/>
  <c r="DF78" i="80"/>
  <c r="DF76" i="80"/>
  <c r="DF75" i="80"/>
  <c r="DF74" i="80"/>
  <c r="DF73" i="80"/>
  <c r="DF104" i="80"/>
  <c r="DF102" i="80"/>
  <c r="DF100" i="80"/>
  <c r="DF98" i="80"/>
  <c r="DF96" i="80"/>
  <c r="DF94" i="80"/>
  <c r="DF92" i="80"/>
  <c r="DF90" i="80"/>
  <c r="DF88" i="80"/>
  <c r="DF87" i="80"/>
  <c r="DF85" i="80"/>
  <c r="DF83" i="80"/>
  <c r="DF81" i="80"/>
  <c r="DF79" i="80"/>
  <c r="DF77" i="80"/>
  <c r="DF68" i="80"/>
  <c r="DF66" i="80"/>
  <c r="DF65" i="80"/>
  <c r="DF64" i="80"/>
  <c r="DF63" i="80"/>
  <c r="DF62" i="80"/>
  <c r="DF61" i="80"/>
  <c r="DF60" i="80"/>
  <c r="DF59" i="80"/>
  <c r="DF58" i="80"/>
  <c r="DF57" i="80"/>
  <c r="DF56" i="80"/>
  <c r="DF55" i="80"/>
  <c r="DF54" i="80"/>
  <c r="DF53" i="80"/>
  <c r="DF52" i="80"/>
  <c r="DF51" i="80"/>
  <c r="DF50" i="80"/>
  <c r="DF49" i="80"/>
  <c r="DF48" i="80"/>
  <c r="DF44" i="80"/>
  <c r="BJ44" i="80" s="1"/>
  <c r="AD44" i="80" s="1"/>
  <c r="AT44" i="80" s="1"/>
  <c r="DF43" i="80"/>
  <c r="BJ43" i="80" s="1"/>
  <c r="AD43" i="80" s="1"/>
  <c r="AT43" i="80" s="1"/>
  <c r="DF42" i="80"/>
  <c r="BJ42" i="80" s="1"/>
  <c r="AD42" i="80" s="1"/>
  <c r="AT42" i="80" s="1"/>
  <c r="DF40" i="80"/>
  <c r="BJ40" i="80" s="1"/>
  <c r="AD40" i="80" s="1"/>
  <c r="AT40" i="80" s="1"/>
  <c r="DF36" i="80"/>
  <c r="DF34" i="80"/>
  <c r="DF32" i="80"/>
  <c r="DF71" i="80"/>
  <c r="DF69" i="80"/>
  <c r="DF35" i="80"/>
  <c r="DF33" i="80"/>
  <c r="DF31" i="80"/>
  <c r="DF29" i="80"/>
  <c r="DF67" i="80"/>
  <c r="DF47" i="80"/>
  <c r="DF39" i="80"/>
  <c r="BJ39" i="80" s="1"/>
  <c r="AD39" i="80" s="1"/>
  <c r="AT39" i="80" s="1"/>
  <c r="DF38" i="80"/>
  <c r="BJ38" i="80" s="1"/>
  <c r="AD38" i="80" s="1"/>
  <c r="AT38" i="80" s="1"/>
  <c r="DF28" i="80"/>
  <c r="DF72" i="80"/>
  <c r="DF70" i="80"/>
  <c r="DF46" i="80"/>
  <c r="DF45" i="80"/>
  <c r="DF41" i="80"/>
  <c r="BJ41" i="80" s="1"/>
  <c r="AD41" i="80" s="1"/>
  <c r="AT41" i="80" s="1"/>
  <c r="DF37" i="80"/>
  <c r="DF30" i="80"/>
  <c r="DF27" i="80"/>
  <c r="DA227" i="80"/>
  <c r="DA226" i="80"/>
  <c r="DA224" i="80"/>
  <c r="DA223" i="80"/>
  <c r="DA225" i="80"/>
  <c r="DA222" i="80"/>
  <c r="DA221" i="80"/>
  <c r="DA220" i="80"/>
  <c r="DA219" i="80"/>
  <c r="DA218" i="80"/>
  <c r="DA217" i="80"/>
  <c r="DA216" i="80"/>
  <c r="DA214" i="80"/>
  <c r="DA215" i="80"/>
  <c r="DA213" i="80"/>
  <c r="DA212" i="80"/>
  <c r="DA210" i="80"/>
  <c r="DA208" i="80"/>
  <c r="DA204" i="80"/>
  <c r="DA203" i="80"/>
  <c r="DA202" i="80"/>
  <c r="DA206" i="80"/>
  <c r="DA205" i="80"/>
  <c r="DA199" i="80"/>
  <c r="DA195" i="80"/>
  <c r="BE195" i="80" s="1"/>
  <c r="Y195" i="80" s="1"/>
  <c r="AO195" i="80" s="1"/>
  <c r="DA192" i="80"/>
  <c r="BE192" i="80" s="1"/>
  <c r="Y192" i="80" s="1"/>
  <c r="AO192" i="80" s="1"/>
  <c r="DA209" i="80"/>
  <c r="DA201" i="80"/>
  <c r="DA200" i="80"/>
  <c r="DA196" i="80"/>
  <c r="BE196" i="80" s="1"/>
  <c r="Y196" i="80" s="1"/>
  <c r="AO196" i="80" s="1"/>
  <c r="DA194" i="80"/>
  <c r="BE194" i="80" s="1"/>
  <c r="Y194" i="80" s="1"/>
  <c r="AO194" i="80" s="1"/>
  <c r="DA191" i="80"/>
  <c r="DA207" i="80"/>
  <c r="DA198" i="80"/>
  <c r="DA197" i="80"/>
  <c r="DA211" i="80"/>
  <c r="DA193" i="80"/>
  <c r="BE193" i="80" s="1"/>
  <c r="Y193" i="80" s="1"/>
  <c r="AO193" i="80" s="1"/>
  <c r="DA188" i="80"/>
  <c r="DA187" i="80"/>
  <c r="DA184" i="80"/>
  <c r="DA183" i="80"/>
  <c r="DA182" i="80"/>
  <c r="DA181" i="80"/>
  <c r="DA180" i="80"/>
  <c r="DA179" i="80"/>
  <c r="DA178" i="80"/>
  <c r="DA190" i="80"/>
  <c r="BE190" i="80" s="1"/>
  <c r="Y190" i="80" s="1"/>
  <c r="AO190" i="80" s="1"/>
  <c r="DA189" i="80"/>
  <c r="BE189" i="80" s="1"/>
  <c r="Y189" i="80" s="1"/>
  <c r="AO189" i="80" s="1"/>
  <c r="DA186" i="80"/>
  <c r="DA185" i="80"/>
  <c r="DA177" i="80"/>
  <c r="DA176" i="80"/>
  <c r="DA174" i="80"/>
  <c r="DA173" i="80"/>
  <c r="DA172" i="80"/>
  <c r="DA171" i="80"/>
  <c r="DA170" i="80"/>
  <c r="DA169" i="80"/>
  <c r="DA168" i="80"/>
  <c r="DA167" i="80"/>
  <c r="DA166" i="80"/>
  <c r="DA165" i="80"/>
  <c r="DA164" i="80"/>
  <c r="DA163" i="80"/>
  <c r="DA175" i="80"/>
  <c r="DA161" i="80"/>
  <c r="DA159" i="80"/>
  <c r="DA157" i="80"/>
  <c r="DA155" i="80"/>
  <c r="DA153" i="80"/>
  <c r="DA151" i="80"/>
  <c r="DA149" i="80"/>
  <c r="DA147" i="80"/>
  <c r="DA145" i="80"/>
  <c r="DA143" i="80"/>
  <c r="DA141" i="80"/>
  <c r="DA162" i="80"/>
  <c r="DA160" i="80"/>
  <c r="DA158" i="80"/>
  <c r="DA156" i="80"/>
  <c r="DA154" i="80"/>
  <c r="DA152" i="80"/>
  <c r="DA150" i="80"/>
  <c r="DA148" i="80"/>
  <c r="DA146" i="80"/>
  <c r="DA144" i="80"/>
  <c r="DA142" i="80"/>
  <c r="DA140" i="80"/>
  <c r="DA139" i="80"/>
  <c r="DA138" i="80"/>
  <c r="DA137" i="80"/>
  <c r="DA136" i="80"/>
  <c r="DA135" i="80"/>
  <c r="DA134" i="80"/>
  <c r="DA133" i="80"/>
  <c r="DA132" i="80"/>
  <c r="DA131" i="80"/>
  <c r="DA130" i="80"/>
  <c r="DA129" i="80"/>
  <c r="DA128" i="80"/>
  <c r="DA127" i="80"/>
  <c r="DA126" i="80"/>
  <c r="DA125" i="80"/>
  <c r="DA124" i="80"/>
  <c r="DA123" i="80"/>
  <c r="DA122" i="80"/>
  <c r="DA121" i="80"/>
  <c r="DA120" i="80"/>
  <c r="DA119" i="80"/>
  <c r="DA118" i="80"/>
  <c r="DA117" i="80"/>
  <c r="DA116" i="80"/>
  <c r="DA115" i="80"/>
  <c r="DA114" i="80"/>
  <c r="DA113" i="80"/>
  <c r="DA112" i="80"/>
  <c r="DA111" i="80"/>
  <c r="DA110" i="80"/>
  <c r="DA109" i="80"/>
  <c r="DA108" i="80"/>
  <c r="DA107" i="80"/>
  <c r="DA106" i="80"/>
  <c r="DA105" i="80"/>
  <c r="DA104" i="80"/>
  <c r="DA103" i="80"/>
  <c r="DA102" i="80"/>
  <c r="DA101" i="80"/>
  <c r="DA100" i="80"/>
  <c r="DA99" i="80"/>
  <c r="DA98" i="80"/>
  <c r="DA97" i="80"/>
  <c r="DA96" i="80"/>
  <c r="DA95" i="80"/>
  <c r="DA94" i="80"/>
  <c r="DA93" i="80"/>
  <c r="DA92" i="80"/>
  <c r="DA91" i="80"/>
  <c r="DA90" i="80"/>
  <c r="DA89" i="80"/>
  <c r="DA88" i="80"/>
  <c r="DA86" i="80"/>
  <c r="DA84" i="80"/>
  <c r="DA82" i="80"/>
  <c r="DA80" i="80"/>
  <c r="DA78" i="80"/>
  <c r="DA76" i="80"/>
  <c r="DA75" i="80"/>
  <c r="DA74" i="80"/>
  <c r="DA73" i="80"/>
  <c r="DA72" i="80"/>
  <c r="DA71" i="80"/>
  <c r="DA70" i="80"/>
  <c r="DA69" i="80"/>
  <c r="DA87" i="80"/>
  <c r="DA85" i="80"/>
  <c r="DA83" i="80"/>
  <c r="DA81" i="80"/>
  <c r="DA79" i="80"/>
  <c r="DA77" i="80"/>
  <c r="DA68" i="80"/>
  <c r="DA66" i="80"/>
  <c r="DA65" i="80"/>
  <c r="DA64" i="80"/>
  <c r="DA63" i="80"/>
  <c r="DA62" i="80"/>
  <c r="DA61" i="80"/>
  <c r="DA60" i="80"/>
  <c r="DA59" i="80"/>
  <c r="DA58" i="80"/>
  <c r="DA57" i="80"/>
  <c r="DA56" i="80"/>
  <c r="DA55" i="80"/>
  <c r="DA54" i="80"/>
  <c r="DA53" i="80"/>
  <c r="DA52" i="80"/>
  <c r="DA51" i="80"/>
  <c r="DA50" i="80"/>
  <c r="DA49" i="80"/>
  <c r="DA48" i="80"/>
  <c r="DA47" i="80"/>
  <c r="BE47" i="80" s="1"/>
  <c r="Y47" i="80" s="1"/>
  <c r="AO47" i="80" s="1"/>
  <c r="DA46" i="80"/>
  <c r="BE46" i="80" s="1"/>
  <c r="Y46" i="80" s="1"/>
  <c r="AO46" i="80" s="1"/>
  <c r="DA45" i="80"/>
  <c r="DA44" i="80"/>
  <c r="BE44" i="80" s="1"/>
  <c r="Y44" i="80" s="1"/>
  <c r="AO44" i="80" s="1"/>
  <c r="DA43" i="80"/>
  <c r="BE43" i="80" s="1"/>
  <c r="Y43" i="80" s="1"/>
  <c r="AO43" i="80" s="1"/>
  <c r="DA42" i="80"/>
  <c r="BE42" i="80" s="1"/>
  <c r="Y42" i="80" s="1"/>
  <c r="AO42" i="80" s="1"/>
  <c r="DA41" i="80"/>
  <c r="BE41" i="80" s="1"/>
  <c r="Y41" i="80" s="1"/>
  <c r="AO41" i="80" s="1"/>
  <c r="DA40" i="80"/>
  <c r="DA39" i="80"/>
  <c r="DA38" i="80"/>
  <c r="DA37" i="80"/>
  <c r="DA36" i="80"/>
  <c r="DA35" i="80"/>
  <c r="DA34" i="80"/>
  <c r="DA33" i="80"/>
  <c r="DA32" i="80"/>
  <c r="DA31" i="80"/>
  <c r="DA30" i="80"/>
  <c r="DA29" i="80"/>
  <c r="DA28" i="80"/>
  <c r="DA27" i="80"/>
  <c r="DA67" i="80"/>
  <c r="CU227" i="80"/>
  <c r="CU226" i="80"/>
  <c r="CU225" i="80"/>
  <c r="CU224" i="80"/>
  <c r="CU223" i="80"/>
  <c r="CU220" i="80"/>
  <c r="CU222" i="80"/>
  <c r="CU219" i="80"/>
  <c r="CU218" i="80"/>
  <c r="CU221" i="80"/>
  <c r="CU217" i="80"/>
  <c r="CU216" i="80"/>
  <c r="CU215" i="80"/>
  <c r="CU214" i="80"/>
  <c r="CU213" i="80"/>
  <c r="CU212" i="80"/>
  <c r="CU211" i="80"/>
  <c r="CU209" i="80"/>
  <c r="CU207" i="80"/>
  <c r="AY207" i="80" s="1"/>
  <c r="S207" i="80" s="1"/>
  <c r="AI207" i="80" s="1"/>
  <c r="CU203" i="80"/>
  <c r="CU199" i="80"/>
  <c r="CU195" i="80"/>
  <c r="CU192" i="80"/>
  <c r="CU210" i="80"/>
  <c r="CU202" i="80"/>
  <c r="CU201" i="80"/>
  <c r="AY201" i="80" s="1"/>
  <c r="S201" i="80" s="1"/>
  <c r="AI201" i="80" s="1"/>
  <c r="CU200" i="80"/>
  <c r="CU196" i="80"/>
  <c r="CU206" i="80"/>
  <c r="AY206" i="80" s="1"/>
  <c r="S206" i="80" s="1"/>
  <c r="AI206" i="80" s="1"/>
  <c r="CU205" i="80"/>
  <c r="AY205" i="80" s="1"/>
  <c r="S205" i="80" s="1"/>
  <c r="AI205" i="80" s="1"/>
  <c r="CU204" i="80"/>
  <c r="AY204" i="80" s="1"/>
  <c r="S204" i="80" s="1"/>
  <c r="AI204" i="80" s="1"/>
  <c r="CU197" i="80"/>
  <c r="CU208" i="80"/>
  <c r="CU193" i="80"/>
  <c r="CU186" i="80"/>
  <c r="CU185" i="80"/>
  <c r="CU198" i="80"/>
  <c r="CU188" i="80"/>
  <c r="CU184" i="80"/>
  <c r="CU183" i="80"/>
  <c r="CU182" i="80"/>
  <c r="CU181" i="80"/>
  <c r="CU180" i="80"/>
  <c r="CU179" i="80"/>
  <c r="CU178" i="80"/>
  <c r="CU190" i="80"/>
  <c r="CU187" i="80"/>
  <c r="CU194" i="80"/>
  <c r="CU191" i="80"/>
  <c r="CU189" i="80"/>
  <c r="CU177" i="80"/>
  <c r="CU176" i="80"/>
  <c r="CU175" i="80"/>
  <c r="CU173" i="80"/>
  <c r="CU169" i="80"/>
  <c r="CU165" i="80"/>
  <c r="CU163" i="80"/>
  <c r="CU161" i="80"/>
  <c r="CU159" i="80"/>
  <c r="CU157" i="80"/>
  <c r="CU155" i="80"/>
  <c r="CU153" i="80"/>
  <c r="CU151" i="80"/>
  <c r="CU149" i="80"/>
  <c r="CU147" i="80"/>
  <c r="CU145" i="80"/>
  <c r="CU143" i="80"/>
  <c r="CU141" i="80"/>
  <c r="CU139" i="80"/>
  <c r="CU138" i="80"/>
  <c r="CU137" i="80"/>
  <c r="CU174" i="80"/>
  <c r="CU170" i="80"/>
  <c r="CU166" i="80"/>
  <c r="CU171" i="80"/>
  <c r="CU167" i="80"/>
  <c r="CU164" i="80"/>
  <c r="CU162" i="80"/>
  <c r="CU160" i="80"/>
  <c r="CU158" i="80"/>
  <c r="CU156" i="80"/>
  <c r="CU154" i="80"/>
  <c r="CU152" i="80"/>
  <c r="CU150" i="80"/>
  <c r="CU148" i="80"/>
  <c r="CU146" i="80"/>
  <c r="CU144" i="80"/>
  <c r="CU142" i="80"/>
  <c r="CU140" i="80"/>
  <c r="CU172" i="80"/>
  <c r="CU168" i="80"/>
  <c r="CU136" i="80"/>
  <c r="CU135" i="80"/>
  <c r="CU134" i="80"/>
  <c r="CU133" i="80"/>
  <c r="CU132" i="80"/>
  <c r="CU131" i="80"/>
  <c r="CU130" i="80"/>
  <c r="CU129" i="80"/>
  <c r="CU128" i="80"/>
  <c r="CU127" i="80"/>
  <c r="CU126" i="80"/>
  <c r="CU125" i="80"/>
  <c r="CU124" i="80"/>
  <c r="CU123" i="80"/>
  <c r="CU122" i="80"/>
  <c r="CU121" i="80"/>
  <c r="CU120" i="80"/>
  <c r="CU119" i="80"/>
  <c r="CU118" i="80"/>
  <c r="CU117" i="80"/>
  <c r="CU116" i="80"/>
  <c r="CU115" i="80"/>
  <c r="CU114" i="80"/>
  <c r="CU113" i="80"/>
  <c r="CU112" i="80"/>
  <c r="CU111" i="80"/>
  <c r="CU110" i="80"/>
  <c r="CU109" i="80"/>
  <c r="CU108" i="80"/>
  <c r="CU107" i="80"/>
  <c r="CU106" i="80"/>
  <c r="CU105" i="80"/>
  <c r="CU104" i="80"/>
  <c r="CU103" i="80"/>
  <c r="CU102" i="80"/>
  <c r="CU101" i="80"/>
  <c r="CU100" i="80"/>
  <c r="CU99" i="80"/>
  <c r="CU98" i="80"/>
  <c r="CU97" i="80"/>
  <c r="CU96" i="80"/>
  <c r="CU95" i="80"/>
  <c r="CU94" i="80"/>
  <c r="CU93" i="80"/>
  <c r="CU92" i="80"/>
  <c r="CU91" i="80"/>
  <c r="CU86" i="80"/>
  <c r="CU84" i="80"/>
  <c r="CU82" i="80"/>
  <c r="CU80" i="80"/>
  <c r="CU78" i="80"/>
  <c r="CU89" i="80"/>
  <c r="CU87" i="80"/>
  <c r="CU85" i="80"/>
  <c r="CU83" i="80"/>
  <c r="CU81" i="80"/>
  <c r="CU79" i="80"/>
  <c r="CU77" i="80"/>
  <c r="CU90" i="80"/>
  <c r="CU88" i="80"/>
  <c r="CU76" i="80"/>
  <c r="CU75" i="80"/>
  <c r="CU74" i="80"/>
  <c r="CU73" i="80"/>
  <c r="CU72" i="80"/>
  <c r="CU71" i="80"/>
  <c r="CU70" i="80"/>
  <c r="CU69" i="80"/>
  <c r="CU68" i="80"/>
  <c r="CU67" i="80"/>
  <c r="CU66" i="80"/>
  <c r="CU65" i="80"/>
  <c r="CU64" i="80"/>
  <c r="CU63" i="80"/>
  <c r="CU62" i="80"/>
  <c r="CU61" i="80"/>
  <c r="CU60" i="80"/>
  <c r="CU59" i="80"/>
  <c r="CU58" i="80"/>
  <c r="CU57" i="80"/>
  <c r="CU56" i="80"/>
  <c r="CU55" i="80"/>
  <c r="CU54" i="80"/>
  <c r="CU53" i="80"/>
  <c r="CU52" i="80"/>
  <c r="CU51" i="80"/>
  <c r="CU50" i="80"/>
  <c r="CU49" i="80"/>
  <c r="CU48" i="80"/>
  <c r="CU47" i="80"/>
  <c r="CU46" i="80"/>
  <c r="CU45" i="80"/>
  <c r="CU44" i="80"/>
  <c r="CU43" i="80"/>
  <c r="CU42" i="80"/>
  <c r="CU41" i="80"/>
  <c r="CU40" i="80"/>
  <c r="CU39" i="80"/>
  <c r="CU38" i="80"/>
  <c r="CU37" i="80"/>
  <c r="CU36" i="80"/>
  <c r="CU35" i="80"/>
  <c r="CU34" i="80"/>
  <c r="CU33" i="80"/>
  <c r="AY33" i="80" s="1"/>
  <c r="S33" i="80" s="1"/>
  <c r="AI33" i="80" s="1"/>
  <c r="CU32" i="80"/>
  <c r="AY32" i="80" s="1"/>
  <c r="S32" i="80" s="1"/>
  <c r="AI32" i="80" s="1"/>
  <c r="CU31" i="80"/>
  <c r="AY31" i="80" s="1"/>
  <c r="S31" i="80" s="1"/>
  <c r="AI31" i="80" s="1"/>
  <c r="CU30" i="80"/>
  <c r="AY30" i="80" s="1"/>
  <c r="S30" i="80" s="1"/>
  <c r="AI30" i="80" s="1"/>
  <c r="CU29" i="80"/>
  <c r="AY29" i="80" s="1"/>
  <c r="S29" i="80" s="1"/>
  <c r="AI29" i="80" s="1"/>
  <c r="CU28" i="80"/>
  <c r="AY28" i="80" s="1"/>
  <c r="S28" i="80" s="1"/>
  <c r="AI28" i="80" s="1"/>
  <c r="CU27" i="80"/>
  <c r="AY27" i="80" s="1"/>
  <c r="S27" i="80" s="1"/>
  <c r="AI27" i="80" s="1"/>
  <c r="DT227" i="80"/>
  <c r="DT226" i="80"/>
  <c r="DT225" i="80"/>
  <c r="DT224" i="80"/>
  <c r="DT223" i="80"/>
  <c r="DT218" i="80"/>
  <c r="DT222" i="80"/>
  <c r="DT221" i="80"/>
  <c r="DT217" i="80"/>
  <c r="DT220" i="80"/>
  <c r="DT215" i="80"/>
  <c r="DT219" i="80"/>
  <c r="DT216" i="80"/>
  <c r="DT214" i="80"/>
  <c r="DT213" i="80"/>
  <c r="DT212" i="80"/>
  <c r="DT211" i="80"/>
  <c r="DT209" i="80"/>
  <c r="DT207" i="80"/>
  <c r="DT205" i="80"/>
  <c r="DT208" i="80"/>
  <c r="DT203" i="80"/>
  <c r="DT197" i="80"/>
  <c r="DT193" i="80"/>
  <c r="DT191" i="80"/>
  <c r="DT202" i="80"/>
  <c r="DT198" i="80"/>
  <c r="DT210" i="80"/>
  <c r="DT206" i="80"/>
  <c r="DT196" i="80"/>
  <c r="DT195" i="80"/>
  <c r="DT190" i="80"/>
  <c r="DT204" i="80"/>
  <c r="DT199" i="80"/>
  <c r="DT194" i="80"/>
  <c r="DT192" i="80"/>
  <c r="DT186" i="80"/>
  <c r="DT185" i="80"/>
  <c r="DT201" i="80"/>
  <c r="DT200" i="80"/>
  <c r="DT189" i="80"/>
  <c r="DT184" i="80"/>
  <c r="DT183" i="80"/>
  <c r="DT182" i="80"/>
  <c r="DT181" i="80"/>
  <c r="DT180" i="80"/>
  <c r="DT179" i="80"/>
  <c r="DT178" i="80"/>
  <c r="DT188" i="80"/>
  <c r="DT177" i="80"/>
  <c r="DT176" i="80"/>
  <c r="DT175" i="80"/>
  <c r="DT174" i="80"/>
  <c r="DT187" i="80"/>
  <c r="DT171" i="80"/>
  <c r="DT167" i="80"/>
  <c r="DT163" i="80"/>
  <c r="DT162" i="80"/>
  <c r="DT160" i="80"/>
  <c r="DT158" i="80"/>
  <c r="DT156" i="80"/>
  <c r="DT154" i="80"/>
  <c r="DT152" i="80"/>
  <c r="DT150" i="80"/>
  <c r="DT148" i="80"/>
  <c r="DT146" i="80"/>
  <c r="DT144" i="80"/>
  <c r="DT142" i="80"/>
  <c r="DT140" i="80"/>
  <c r="DT138" i="80"/>
  <c r="DT137" i="80"/>
  <c r="DT172" i="80"/>
  <c r="DT168" i="80"/>
  <c r="DT173" i="80"/>
  <c r="DT169" i="80"/>
  <c r="DT165" i="80"/>
  <c r="DT164" i="80"/>
  <c r="DT161" i="80"/>
  <c r="DT159" i="80"/>
  <c r="DT157" i="80"/>
  <c r="DT155" i="80"/>
  <c r="DT153" i="80"/>
  <c r="DT151" i="80"/>
  <c r="DT149" i="80"/>
  <c r="DT147" i="80"/>
  <c r="DT145" i="80"/>
  <c r="DT143" i="80"/>
  <c r="DT141" i="80"/>
  <c r="DT139" i="80"/>
  <c r="DT170" i="80"/>
  <c r="DT166" i="80"/>
  <c r="DT136" i="80"/>
  <c r="DT135" i="80"/>
  <c r="DT134" i="80"/>
  <c r="DT133" i="80"/>
  <c r="DT132" i="80"/>
  <c r="DT131" i="80"/>
  <c r="DT130" i="80"/>
  <c r="DT129" i="80"/>
  <c r="DT128" i="80"/>
  <c r="DT127" i="80"/>
  <c r="DT126" i="80"/>
  <c r="DT125" i="80"/>
  <c r="DT124" i="80"/>
  <c r="DT123" i="80"/>
  <c r="DT122" i="80"/>
  <c r="DT121" i="80"/>
  <c r="DT120" i="80"/>
  <c r="DT119" i="80"/>
  <c r="DT118" i="80"/>
  <c r="DT117" i="80"/>
  <c r="DT116" i="80"/>
  <c r="DT115" i="80"/>
  <c r="DT114" i="80"/>
  <c r="DT113" i="80"/>
  <c r="DT112" i="80"/>
  <c r="DT111" i="80"/>
  <c r="DT110" i="80"/>
  <c r="DT109" i="80"/>
  <c r="DT108" i="80"/>
  <c r="DT107" i="80"/>
  <c r="DT106" i="80"/>
  <c r="DT105" i="80"/>
  <c r="DT104" i="80"/>
  <c r="DT103" i="80"/>
  <c r="DT102" i="80"/>
  <c r="DT101" i="80"/>
  <c r="DT100" i="80"/>
  <c r="DT99" i="80"/>
  <c r="DT98" i="80"/>
  <c r="DT97" i="80"/>
  <c r="DT96" i="80"/>
  <c r="DT95" i="80"/>
  <c r="DT94" i="80"/>
  <c r="DT93" i="80"/>
  <c r="DT92" i="80"/>
  <c r="DT91" i="80"/>
  <c r="DT87" i="80"/>
  <c r="DT85" i="80"/>
  <c r="DT83" i="80"/>
  <c r="DT81" i="80"/>
  <c r="DT79" i="80"/>
  <c r="DT77" i="80"/>
  <c r="DT89" i="80"/>
  <c r="DT86" i="80"/>
  <c r="DT84" i="80"/>
  <c r="DT82" i="80"/>
  <c r="DT80" i="80"/>
  <c r="DT78" i="80"/>
  <c r="DT90" i="80"/>
  <c r="DT88" i="80"/>
  <c r="DT76" i="80"/>
  <c r="DT75" i="80"/>
  <c r="DT74" i="80"/>
  <c r="DT73" i="80"/>
  <c r="DT72" i="80"/>
  <c r="DT71" i="80"/>
  <c r="DT70" i="80"/>
  <c r="DT69" i="80"/>
  <c r="DT67" i="80"/>
  <c r="DT68" i="80"/>
  <c r="DT66" i="80"/>
  <c r="DT65" i="80"/>
  <c r="DT64" i="80"/>
  <c r="DT63" i="80"/>
  <c r="DT62" i="80"/>
  <c r="DT61" i="80"/>
  <c r="DT60" i="80"/>
  <c r="DT59" i="80"/>
  <c r="DT58" i="80"/>
  <c r="DT57" i="80"/>
  <c r="DT56" i="80"/>
  <c r="DT55" i="80"/>
  <c r="DT54" i="80"/>
  <c r="DT53" i="80"/>
  <c r="DT52" i="80"/>
  <c r="DT51" i="80"/>
  <c r="DT50" i="80"/>
  <c r="DT49" i="80"/>
  <c r="DT48" i="80"/>
  <c r="DT47" i="80"/>
  <c r="DT46" i="80"/>
  <c r="DT45" i="80"/>
  <c r="DT44" i="80"/>
  <c r="DT43" i="80"/>
  <c r="DT42" i="80"/>
  <c r="DT41" i="80"/>
  <c r="DT40" i="80"/>
  <c r="DT39" i="80"/>
  <c r="DT38" i="80"/>
  <c r="DT37" i="80"/>
  <c r="DT36" i="80"/>
  <c r="DT35" i="80"/>
  <c r="DT34" i="80"/>
  <c r="DT33" i="80"/>
  <c r="DT32" i="80"/>
  <c r="DT31" i="80"/>
  <c r="DT30" i="80"/>
  <c r="DT29" i="80"/>
  <c r="DT28" i="80"/>
  <c r="DT27" i="80"/>
  <c r="CW227" i="80"/>
  <c r="CW226" i="80"/>
  <c r="CW224" i="80"/>
  <c r="CW223" i="80"/>
  <c r="CW222" i="80"/>
  <c r="CW221" i="80"/>
  <c r="CW220" i="80"/>
  <c r="CW219" i="80"/>
  <c r="CW218" i="80"/>
  <c r="CW217" i="80"/>
  <c r="CW225" i="80"/>
  <c r="CW216" i="80"/>
  <c r="CW214" i="80"/>
  <c r="CW215" i="80"/>
  <c r="CW212" i="80"/>
  <c r="CW211" i="80"/>
  <c r="CW210" i="80"/>
  <c r="CW209" i="80"/>
  <c r="CW208" i="80"/>
  <c r="CW207" i="80"/>
  <c r="CW204" i="80"/>
  <c r="BA204" i="80" s="1"/>
  <c r="U204" i="80" s="1"/>
  <c r="AK204" i="80" s="1"/>
  <c r="CW203" i="80"/>
  <c r="BA203" i="80" s="1"/>
  <c r="U203" i="80" s="1"/>
  <c r="AK203" i="80" s="1"/>
  <c r="CW202" i="80"/>
  <c r="CW206" i="80"/>
  <c r="BA206" i="80" s="1"/>
  <c r="U206" i="80" s="1"/>
  <c r="AK206" i="80" s="1"/>
  <c r="CW205" i="80"/>
  <c r="BA205" i="80" s="1"/>
  <c r="U205" i="80" s="1"/>
  <c r="AK205" i="80" s="1"/>
  <c r="CW201" i="80"/>
  <c r="BA201" i="80" s="1"/>
  <c r="U201" i="80" s="1"/>
  <c r="AK201" i="80" s="1"/>
  <c r="CW200" i="80"/>
  <c r="BA200" i="80" s="1"/>
  <c r="U200" i="80" s="1"/>
  <c r="AK200" i="80" s="1"/>
  <c r="CW196" i="80"/>
  <c r="CW197" i="80"/>
  <c r="CW213" i="80"/>
  <c r="CW193" i="80"/>
  <c r="CW195" i="80"/>
  <c r="CW190" i="80"/>
  <c r="CW188" i="80"/>
  <c r="CW199" i="80"/>
  <c r="CW198" i="80"/>
  <c r="CW187" i="80"/>
  <c r="CW194" i="80"/>
  <c r="CW191" i="80"/>
  <c r="CW189" i="80"/>
  <c r="CW186" i="80"/>
  <c r="CW185" i="80"/>
  <c r="CW184" i="80"/>
  <c r="CW183" i="80"/>
  <c r="CW182" i="80"/>
  <c r="CW181" i="80"/>
  <c r="CW180" i="80"/>
  <c r="CW179" i="80"/>
  <c r="CW178" i="80"/>
  <c r="CW192" i="80"/>
  <c r="CW177" i="80"/>
  <c r="CW176" i="80"/>
  <c r="CW175" i="80"/>
  <c r="CW174" i="80"/>
  <c r="CW173" i="80"/>
  <c r="CW172" i="80"/>
  <c r="CW171" i="80"/>
  <c r="CW170" i="80"/>
  <c r="CW169" i="80"/>
  <c r="CW168" i="80"/>
  <c r="CW167" i="80"/>
  <c r="CW166" i="80"/>
  <c r="CW165" i="80"/>
  <c r="CW164" i="80"/>
  <c r="CW163" i="80"/>
  <c r="CW162" i="80"/>
  <c r="CW160" i="80"/>
  <c r="CW158" i="80"/>
  <c r="CW156" i="80"/>
  <c r="CW154" i="80"/>
  <c r="CW152" i="80"/>
  <c r="CW150" i="80"/>
  <c r="CW148" i="80"/>
  <c r="CW139" i="80"/>
  <c r="CW138" i="80"/>
  <c r="CW161" i="80"/>
  <c r="CW153" i="80"/>
  <c r="CW137" i="80"/>
  <c r="CW155" i="80"/>
  <c r="CW147" i="80"/>
  <c r="CW146" i="80"/>
  <c r="CW145" i="80"/>
  <c r="CW144" i="80"/>
  <c r="CW143" i="80"/>
  <c r="CW142" i="80"/>
  <c r="CW141" i="80"/>
  <c r="CW140" i="80"/>
  <c r="CW157" i="80"/>
  <c r="CW149" i="80"/>
  <c r="CW159" i="80"/>
  <c r="CW151" i="80"/>
  <c r="CW136" i="80"/>
  <c r="CW135" i="80"/>
  <c r="CW134" i="80"/>
  <c r="CW133" i="80"/>
  <c r="CW132" i="80"/>
  <c r="CW131" i="80"/>
  <c r="CW130" i="80"/>
  <c r="CW129" i="80"/>
  <c r="CW128" i="80"/>
  <c r="CW127" i="80"/>
  <c r="CW126" i="80"/>
  <c r="CW125" i="80"/>
  <c r="CW124" i="80"/>
  <c r="CW123" i="80"/>
  <c r="CW122" i="80"/>
  <c r="CW121" i="80"/>
  <c r="CW120" i="80"/>
  <c r="CW119" i="80"/>
  <c r="CW118" i="80"/>
  <c r="CW117" i="80"/>
  <c r="CW116" i="80"/>
  <c r="CW115" i="80"/>
  <c r="CW114" i="80"/>
  <c r="CW113" i="80"/>
  <c r="CW112" i="80"/>
  <c r="CW111" i="80"/>
  <c r="CW110" i="80"/>
  <c r="CW109" i="80"/>
  <c r="CW108" i="80"/>
  <c r="CW107" i="80"/>
  <c r="CW106" i="80"/>
  <c r="CW105" i="80"/>
  <c r="CW104" i="80"/>
  <c r="CW103" i="80"/>
  <c r="CW102" i="80"/>
  <c r="CW101" i="80"/>
  <c r="CW100" i="80"/>
  <c r="CW99" i="80"/>
  <c r="CW98" i="80"/>
  <c r="CW97" i="80"/>
  <c r="CW96" i="80"/>
  <c r="CW95" i="80"/>
  <c r="CW94" i="80"/>
  <c r="CW93" i="80"/>
  <c r="CW92" i="80"/>
  <c r="CW91" i="80"/>
  <c r="CW90" i="80"/>
  <c r="CW89" i="80"/>
  <c r="CW88" i="80"/>
  <c r="CW87" i="80"/>
  <c r="CW85" i="80"/>
  <c r="CW83" i="80"/>
  <c r="CW81" i="80"/>
  <c r="CW79" i="80"/>
  <c r="CW77" i="80"/>
  <c r="CW76" i="80"/>
  <c r="CW75" i="80"/>
  <c r="CW74" i="80"/>
  <c r="CW73" i="80"/>
  <c r="CW72" i="80"/>
  <c r="CW71" i="80"/>
  <c r="CW70" i="80"/>
  <c r="CW69" i="80"/>
  <c r="CW86" i="80"/>
  <c r="CW84" i="80"/>
  <c r="CW82" i="80"/>
  <c r="CW80" i="80"/>
  <c r="CW78" i="80"/>
  <c r="CW67" i="80"/>
  <c r="CW66" i="80"/>
  <c r="CW65" i="80"/>
  <c r="CW64" i="80"/>
  <c r="CW63" i="80"/>
  <c r="CW62" i="80"/>
  <c r="CW61" i="80"/>
  <c r="CW60" i="80"/>
  <c r="CW59" i="80"/>
  <c r="CW58" i="80"/>
  <c r="CW57" i="80"/>
  <c r="CW56" i="80"/>
  <c r="CW55" i="80"/>
  <c r="CW54" i="80"/>
  <c r="CW53" i="80"/>
  <c r="CW52" i="80"/>
  <c r="CW51" i="80"/>
  <c r="CW50" i="80"/>
  <c r="CW49" i="80"/>
  <c r="CW48" i="80"/>
  <c r="CW47" i="80"/>
  <c r="CW46" i="80"/>
  <c r="CW45" i="80"/>
  <c r="CW44" i="80"/>
  <c r="BA44" i="80" s="1"/>
  <c r="U44" i="80" s="1"/>
  <c r="AK44" i="80" s="1"/>
  <c r="CW43" i="80"/>
  <c r="CW42" i="80"/>
  <c r="CW41" i="80"/>
  <c r="CW40" i="80"/>
  <c r="BA40" i="80" s="1"/>
  <c r="U40" i="80" s="1"/>
  <c r="AK40" i="80" s="1"/>
  <c r="CW39" i="80"/>
  <c r="BA39" i="80" s="1"/>
  <c r="U39" i="80" s="1"/>
  <c r="AK39" i="80" s="1"/>
  <c r="CW38" i="80"/>
  <c r="CW37" i="80"/>
  <c r="CW36" i="80"/>
  <c r="BA36" i="80" s="1"/>
  <c r="U36" i="80" s="1"/>
  <c r="AK36" i="80" s="1"/>
  <c r="CW35" i="80"/>
  <c r="BA35" i="80" s="1"/>
  <c r="U35" i="80" s="1"/>
  <c r="AK35" i="80" s="1"/>
  <c r="CW34" i="80"/>
  <c r="BA34" i="80" s="1"/>
  <c r="U34" i="80" s="1"/>
  <c r="AK34" i="80" s="1"/>
  <c r="CW33" i="80"/>
  <c r="BA33" i="80" s="1"/>
  <c r="U33" i="80" s="1"/>
  <c r="AK33" i="80" s="1"/>
  <c r="CW32" i="80"/>
  <c r="CW31" i="80"/>
  <c r="CW30" i="80"/>
  <c r="CW29" i="80"/>
  <c r="CW28" i="80"/>
  <c r="CW27" i="80"/>
  <c r="CW68" i="80"/>
  <c r="DN227" i="80"/>
  <c r="DN226" i="80"/>
  <c r="DN224" i="80"/>
  <c r="DN223" i="80"/>
  <c r="DN225" i="80"/>
  <c r="DN222" i="80"/>
  <c r="DN221" i="80"/>
  <c r="DN220" i="80"/>
  <c r="DN219" i="80"/>
  <c r="DN218" i="80"/>
  <c r="DN217" i="80"/>
  <c r="DN216" i="80"/>
  <c r="DN214" i="80"/>
  <c r="DN215" i="80"/>
  <c r="DN212" i="80"/>
  <c r="DN211" i="80"/>
  <c r="DN210" i="80"/>
  <c r="DN209" i="80"/>
  <c r="DN208" i="80"/>
  <c r="DN207" i="80"/>
  <c r="DN206" i="80"/>
  <c r="DN213" i="80"/>
  <c r="DN204" i="80"/>
  <c r="DN203" i="80"/>
  <c r="DN202" i="80"/>
  <c r="DN205" i="80"/>
  <c r="DN201" i="80"/>
  <c r="DN200" i="80"/>
  <c r="DN196" i="80"/>
  <c r="DN197" i="80"/>
  <c r="DN199" i="80"/>
  <c r="DN198" i="80"/>
  <c r="DN195" i="80"/>
  <c r="DN194" i="80"/>
  <c r="DN192" i="80"/>
  <c r="DN191" i="80"/>
  <c r="DN190" i="80"/>
  <c r="DN188" i="80"/>
  <c r="DN189" i="80"/>
  <c r="DN193" i="80"/>
  <c r="DN186" i="80"/>
  <c r="DN185" i="80"/>
  <c r="DN184" i="80"/>
  <c r="DN183" i="80"/>
  <c r="DN182" i="80"/>
  <c r="DN181" i="80"/>
  <c r="DN180" i="80"/>
  <c r="DN179" i="80"/>
  <c r="DN178" i="80"/>
  <c r="DN187" i="80"/>
  <c r="DN177" i="80"/>
  <c r="DN176" i="80"/>
  <c r="DN175" i="80"/>
  <c r="DN174" i="80"/>
  <c r="DN173" i="80"/>
  <c r="DN172" i="80"/>
  <c r="DN171" i="80"/>
  <c r="DN170" i="80"/>
  <c r="DN169" i="80"/>
  <c r="DN168" i="80"/>
  <c r="DN167" i="80"/>
  <c r="DN166" i="80"/>
  <c r="DN165" i="80"/>
  <c r="DN164" i="80"/>
  <c r="DN163" i="80"/>
  <c r="DN162" i="80"/>
  <c r="DN160" i="80"/>
  <c r="DN158" i="80"/>
  <c r="DN156" i="80"/>
  <c r="DN154" i="80"/>
  <c r="DN152" i="80"/>
  <c r="DN150" i="80"/>
  <c r="DN148" i="80"/>
  <c r="DN138" i="80"/>
  <c r="DN161" i="80"/>
  <c r="DN159" i="80"/>
  <c r="DN151" i="80"/>
  <c r="DN137" i="80"/>
  <c r="DN153" i="80"/>
  <c r="DN155" i="80"/>
  <c r="DN147" i="80"/>
  <c r="DN157" i="80"/>
  <c r="DN149" i="80"/>
  <c r="DN146" i="80"/>
  <c r="DN145" i="80"/>
  <c r="DN144" i="80"/>
  <c r="DN143" i="80"/>
  <c r="DN142" i="80"/>
  <c r="DN141" i="80"/>
  <c r="DN140" i="80"/>
  <c r="DN139" i="80"/>
  <c r="DN136" i="80"/>
  <c r="DN135" i="80"/>
  <c r="DN134" i="80"/>
  <c r="DN133" i="80"/>
  <c r="DN132" i="80"/>
  <c r="DN131" i="80"/>
  <c r="DN130" i="80"/>
  <c r="DN129" i="80"/>
  <c r="DN128" i="80"/>
  <c r="DN127" i="80"/>
  <c r="DN126" i="80"/>
  <c r="DN125" i="80"/>
  <c r="DN124" i="80"/>
  <c r="DN123" i="80"/>
  <c r="DN122" i="80"/>
  <c r="DN121" i="80"/>
  <c r="DN120" i="80"/>
  <c r="DN119" i="80"/>
  <c r="DN118" i="80"/>
  <c r="DN117" i="80"/>
  <c r="DN116" i="80"/>
  <c r="DN115" i="80"/>
  <c r="DN114" i="80"/>
  <c r="DN113" i="80"/>
  <c r="DN112" i="80"/>
  <c r="DN111" i="80"/>
  <c r="DN110" i="80"/>
  <c r="DN109" i="80"/>
  <c r="DN108" i="80"/>
  <c r="DN107" i="80"/>
  <c r="DN106" i="80"/>
  <c r="DN105" i="80"/>
  <c r="DN104" i="80"/>
  <c r="DN103" i="80"/>
  <c r="DN102" i="80"/>
  <c r="DN101" i="80"/>
  <c r="DN100" i="80"/>
  <c r="DN99" i="80"/>
  <c r="DN98" i="80"/>
  <c r="DN97" i="80"/>
  <c r="DN96" i="80"/>
  <c r="DN95" i="80"/>
  <c r="DN94" i="80"/>
  <c r="DN93" i="80"/>
  <c r="DN92" i="80"/>
  <c r="DN91" i="80"/>
  <c r="DN90" i="80"/>
  <c r="DN89" i="80"/>
  <c r="DN88" i="80"/>
  <c r="DN87" i="80"/>
  <c r="DN85" i="80"/>
  <c r="DN83" i="80"/>
  <c r="DN81" i="80"/>
  <c r="DN79" i="80"/>
  <c r="DN77" i="80"/>
  <c r="DN76" i="80"/>
  <c r="DN75" i="80"/>
  <c r="DN74" i="80"/>
  <c r="DN73" i="80"/>
  <c r="DN72" i="80"/>
  <c r="DN71" i="80"/>
  <c r="DN70" i="80"/>
  <c r="DN69" i="80"/>
  <c r="DN86" i="80"/>
  <c r="DN84" i="80"/>
  <c r="DN82" i="80"/>
  <c r="DN80" i="80"/>
  <c r="DN78" i="80"/>
  <c r="DN67" i="80"/>
  <c r="DN66" i="80"/>
  <c r="DN65" i="80"/>
  <c r="DN64" i="80"/>
  <c r="DN63" i="80"/>
  <c r="DN62" i="80"/>
  <c r="DN61" i="80"/>
  <c r="DN60" i="80"/>
  <c r="DN59" i="80"/>
  <c r="DN58" i="80"/>
  <c r="DN57" i="80"/>
  <c r="DN56" i="80"/>
  <c r="DN55" i="80"/>
  <c r="DN54" i="80"/>
  <c r="DN53" i="80"/>
  <c r="DN52" i="80"/>
  <c r="DN51" i="80"/>
  <c r="DN50" i="80"/>
  <c r="DN49" i="80"/>
  <c r="DN48" i="80"/>
  <c r="DN47" i="80"/>
  <c r="DN46" i="80"/>
  <c r="DN45" i="80"/>
  <c r="DN44" i="80"/>
  <c r="DN43" i="80"/>
  <c r="DN42" i="80"/>
  <c r="DN41" i="80"/>
  <c r="DN40" i="80"/>
  <c r="DN39" i="80"/>
  <c r="DN38" i="80"/>
  <c r="DN37" i="80"/>
  <c r="DN36" i="80"/>
  <c r="DN35" i="80"/>
  <c r="DN34" i="80"/>
  <c r="DN33" i="80"/>
  <c r="DN32" i="80"/>
  <c r="DN31" i="80"/>
  <c r="DN30" i="80"/>
  <c r="DN29" i="80"/>
  <c r="DN28" i="80"/>
  <c r="DN27" i="80"/>
  <c r="DN68" i="80"/>
  <c r="DR227" i="80"/>
  <c r="DR226" i="80"/>
  <c r="DR223" i="80"/>
  <c r="DR225" i="80"/>
  <c r="DR224" i="80"/>
  <c r="DR222" i="80"/>
  <c r="DR221" i="80"/>
  <c r="DR220" i="80"/>
  <c r="DR219" i="80"/>
  <c r="DR218" i="80"/>
  <c r="DR217" i="80"/>
  <c r="DR216" i="80"/>
  <c r="DR214" i="80"/>
  <c r="DR215" i="80"/>
  <c r="DR204" i="80"/>
  <c r="DR203" i="80"/>
  <c r="DR202" i="80"/>
  <c r="DR211" i="80"/>
  <c r="DR209" i="80"/>
  <c r="DR207" i="80"/>
  <c r="DR199" i="80"/>
  <c r="DR195" i="80"/>
  <c r="DR192" i="80"/>
  <c r="DR208" i="80"/>
  <c r="DR201" i="80"/>
  <c r="DR200" i="80"/>
  <c r="DR196" i="80"/>
  <c r="DR213" i="80"/>
  <c r="DR212" i="80"/>
  <c r="DR205" i="80"/>
  <c r="DR206" i="80"/>
  <c r="DR197" i="80"/>
  <c r="DR193" i="80"/>
  <c r="DR210" i="80"/>
  <c r="DR198" i="80"/>
  <c r="DR194" i="80"/>
  <c r="DR191" i="80"/>
  <c r="DR188" i="80"/>
  <c r="DR190" i="80"/>
  <c r="DR187" i="80"/>
  <c r="DR189" i="80"/>
  <c r="DR184" i="80"/>
  <c r="DR183" i="80"/>
  <c r="DR182" i="80"/>
  <c r="DR181" i="80"/>
  <c r="DR180" i="80"/>
  <c r="DR179" i="80"/>
  <c r="DR178" i="80"/>
  <c r="DR186" i="80"/>
  <c r="DR185" i="80"/>
  <c r="DR177" i="80"/>
  <c r="DR176" i="80"/>
  <c r="DR175" i="80"/>
  <c r="DR173" i="80"/>
  <c r="DR172" i="80"/>
  <c r="DR171" i="80"/>
  <c r="DR170" i="80"/>
  <c r="DR169" i="80"/>
  <c r="DR168" i="80"/>
  <c r="DR167" i="80"/>
  <c r="DR166" i="80"/>
  <c r="DR165" i="80"/>
  <c r="DR164" i="80"/>
  <c r="DR163" i="80"/>
  <c r="DR174" i="80"/>
  <c r="DR161" i="80"/>
  <c r="DR159" i="80"/>
  <c r="DR157" i="80"/>
  <c r="DR155" i="80"/>
  <c r="DR153" i="80"/>
  <c r="DR151" i="80"/>
  <c r="DR149" i="80"/>
  <c r="DR147" i="80"/>
  <c r="DR145" i="80"/>
  <c r="DR143" i="80"/>
  <c r="DR141" i="80"/>
  <c r="DR139" i="80"/>
  <c r="DR162" i="80"/>
  <c r="DR160" i="80"/>
  <c r="DR158" i="80"/>
  <c r="DR156" i="80"/>
  <c r="DR154" i="80"/>
  <c r="DR152" i="80"/>
  <c r="DR150" i="80"/>
  <c r="DR148" i="80"/>
  <c r="DR146" i="80"/>
  <c r="DR144" i="80"/>
  <c r="DR142" i="80"/>
  <c r="DR140" i="80"/>
  <c r="DR138" i="80"/>
  <c r="DR137" i="80"/>
  <c r="DR136" i="80"/>
  <c r="DR135" i="80"/>
  <c r="DR134" i="80"/>
  <c r="DR133" i="80"/>
  <c r="DR132" i="80"/>
  <c r="DR131" i="80"/>
  <c r="DR130" i="80"/>
  <c r="DR129" i="80"/>
  <c r="DR128" i="80"/>
  <c r="DR127" i="80"/>
  <c r="DR126" i="80"/>
  <c r="DR125" i="80"/>
  <c r="DR124" i="80"/>
  <c r="DR123" i="80"/>
  <c r="DR122" i="80"/>
  <c r="DR121" i="80"/>
  <c r="DR120" i="80"/>
  <c r="DR119" i="80"/>
  <c r="DR118" i="80"/>
  <c r="DR117" i="80"/>
  <c r="DR116" i="80"/>
  <c r="DR115" i="80"/>
  <c r="DR114" i="80"/>
  <c r="DR113" i="80"/>
  <c r="DR112" i="80"/>
  <c r="DR111" i="80"/>
  <c r="DR110" i="80"/>
  <c r="DR109" i="80"/>
  <c r="DR108" i="80"/>
  <c r="DR107" i="80"/>
  <c r="DR106" i="80"/>
  <c r="DR105" i="80"/>
  <c r="DR104" i="80"/>
  <c r="DR103" i="80"/>
  <c r="DR102" i="80"/>
  <c r="DR101" i="80"/>
  <c r="DR100" i="80"/>
  <c r="DR99" i="80"/>
  <c r="DR98" i="80"/>
  <c r="DR97" i="80"/>
  <c r="DR96" i="80"/>
  <c r="DR95" i="80"/>
  <c r="DR94" i="80"/>
  <c r="DR93" i="80"/>
  <c r="DR92" i="80"/>
  <c r="DR91" i="80"/>
  <c r="DR90" i="80"/>
  <c r="DR89" i="80"/>
  <c r="DR88" i="80"/>
  <c r="DR86" i="80"/>
  <c r="DR84" i="80"/>
  <c r="DR82" i="80"/>
  <c r="DR80" i="80"/>
  <c r="DR78" i="80"/>
  <c r="DR76" i="80"/>
  <c r="DR75" i="80"/>
  <c r="DR74" i="80"/>
  <c r="DR73" i="80"/>
  <c r="DR72" i="80"/>
  <c r="DR71" i="80"/>
  <c r="DR70" i="80"/>
  <c r="DR69" i="80"/>
  <c r="DR87" i="80"/>
  <c r="DR85" i="80"/>
  <c r="DR83" i="80"/>
  <c r="DR81" i="80"/>
  <c r="DR79" i="80"/>
  <c r="DR77" i="80"/>
  <c r="DR68" i="80"/>
  <c r="DR66" i="80"/>
  <c r="DR65" i="80"/>
  <c r="DR64" i="80"/>
  <c r="DR63" i="80"/>
  <c r="DR62" i="80"/>
  <c r="DR61" i="80"/>
  <c r="DR60" i="80"/>
  <c r="DR59" i="80"/>
  <c r="DR58" i="80"/>
  <c r="DR57" i="80"/>
  <c r="DR56" i="80"/>
  <c r="DR55" i="80"/>
  <c r="DR54" i="80"/>
  <c r="DR53" i="80"/>
  <c r="DR52" i="80"/>
  <c r="DR51" i="80"/>
  <c r="DR50" i="80"/>
  <c r="DR49" i="80"/>
  <c r="DR48" i="80"/>
  <c r="DR47" i="80"/>
  <c r="DR46" i="80"/>
  <c r="DR45" i="80"/>
  <c r="DR44" i="80"/>
  <c r="DR43" i="80"/>
  <c r="DR42" i="80"/>
  <c r="DR41" i="80"/>
  <c r="DR40" i="80"/>
  <c r="DR39" i="80"/>
  <c r="DR38" i="80"/>
  <c r="DR37" i="80"/>
  <c r="DR36" i="80"/>
  <c r="DR35" i="80"/>
  <c r="DR34" i="80"/>
  <c r="DR33" i="80"/>
  <c r="DR32" i="80"/>
  <c r="DR31" i="80"/>
  <c r="DR30" i="80"/>
  <c r="DR29" i="80"/>
  <c r="DR28" i="80"/>
  <c r="DR27" i="80"/>
  <c r="DR67" i="80"/>
  <c r="DK194" i="79"/>
  <c r="DK136" i="79"/>
  <c r="DK64" i="79"/>
  <c r="DK196" i="79"/>
  <c r="DK99" i="79"/>
  <c r="DK155" i="79"/>
  <c r="DK218" i="79"/>
  <c r="DK73" i="79"/>
  <c r="DK102" i="79"/>
  <c r="DK178" i="79"/>
  <c r="DK48" i="79"/>
  <c r="DK124" i="79"/>
  <c r="DV226" i="79"/>
  <c r="DV90" i="79"/>
  <c r="DK222" i="79"/>
  <c r="DK35" i="79"/>
  <c r="DK74" i="79"/>
  <c r="DK56" i="79"/>
  <c r="DK80" i="79"/>
  <c r="DK86" i="79"/>
  <c r="DK112" i="79"/>
  <c r="DK125" i="79"/>
  <c r="DK144" i="79"/>
  <c r="DK174" i="79"/>
  <c r="DK175" i="79"/>
  <c r="DK195" i="79"/>
  <c r="DK206" i="79"/>
  <c r="DK225" i="79"/>
  <c r="DK40" i="79"/>
  <c r="DK44" i="79"/>
  <c r="DK60" i="79"/>
  <c r="DK91" i="79"/>
  <c r="DK94" i="79"/>
  <c r="DK116" i="79"/>
  <c r="DK132" i="79"/>
  <c r="DK149" i="79"/>
  <c r="DK161" i="79"/>
  <c r="DK193" i="79"/>
  <c r="DK185" i="79"/>
  <c r="DK214" i="79"/>
  <c r="DK34" i="79"/>
  <c r="DK79" i="79"/>
  <c r="DK52" i="79"/>
  <c r="DK68" i="79"/>
  <c r="DK107" i="79"/>
  <c r="DK110" i="79"/>
  <c r="DK117" i="79"/>
  <c r="DK140" i="79"/>
  <c r="DK154" i="79"/>
  <c r="DK169" i="79"/>
  <c r="DK200" i="79"/>
  <c r="DK203" i="79"/>
  <c r="DV192" i="79"/>
  <c r="DV123" i="79"/>
  <c r="DV80" i="79"/>
  <c r="DV172" i="79"/>
  <c r="DV59" i="79"/>
  <c r="DK224" i="79"/>
  <c r="DK27" i="79"/>
  <c r="DK38" i="79"/>
  <c r="DK39" i="79"/>
  <c r="DK33" i="79"/>
  <c r="DK83" i="79"/>
  <c r="DK85" i="79"/>
  <c r="DK41" i="79"/>
  <c r="DK45" i="79"/>
  <c r="DK49" i="79"/>
  <c r="DK53" i="79"/>
  <c r="DK57" i="79"/>
  <c r="DK61" i="79"/>
  <c r="DK65" i="79"/>
  <c r="DK69" i="79"/>
  <c r="DK81" i="79"/>
  <c r="DK93" i="79"/>
  <c r="DK101" i="79"/>
  <c r="DK109" i="79"/>
  <c r="DK88" i="79"/>
  <c r="DK96" i="79"/>
  <c r="DK104" i="79"/>
  <c r="DK127" i="79"/>
  <c r="DK113" i="79"/>
  <c r="DK118" i="79"/>
  <c r="DK126" i="79"/>
  <c r="DK119" i="79"/>
  <c r="DK146" i="79"/>
  <c r="DK133" i="79"/>
  <c r="DK137" i="79"/>
  <c r="DK141" i="79"/>
  <c r="DK145" i="79"/>
  <c r="DK151" i="79"/>
  <c r="DK160" i="79"/>
  <c r="DK156" i="79"/>
  <c r="DK172" i="79"/>
  <c r="DK163" i="79"/>
  <c r="DK180" i="79"/>
  <c r="DK170" i="79"/>
  <c r="DK177" i="79"/>
  <c r="DK191" i="79"/>
  <c r="DK197" i="79"/>
  <c r="DK205" i="79"/>
  <c r="DK182" i="79"/>
  <c r="DK186" i="79"/>
  <c r="DK202" i="79"/>
  <c r="DK207" i="79"/>
  <c r="DK209" i="79"/>
  <c r="DK215" i="79"/>
  <c r="DK219" i="79"/>
  <c r="DK223" i="79"/>
  <c r="DK226" i="79"/>
  <c r="DK29" i="79"/>
  <c r="DK28" i="79"/>
  <c r="DK32" i="79"/>
  <c r="DK37" i="79"/>
  <c r="DK75" i="79"/>
  <c r="DK70" i="79"/>
  <c r="DK42" i="79"/>
  <c r="DK46" i="79"/>
  <c r="DK50" i="79"/>
  <c r="DK54" i="79"/>
  <c r="DK58" i="79"/>
  <c r="DK62" i="79"/>
  <c r="DK66" i="79"/>
  <c r="DK76" i="79"/>
  <c r="DK87" i="79"/>
  <c r="DK95" i="79"/>
  <c r="DK103" i="79"/>
  <c r="DK82" i="79"/>
  <c r="DK90" i="79"/>
  <c r="DK98" i="79"/>
  <c r="DK106" i="79"/>
  <c r="DK129" i="79"/>
  <c r="DK114" i="79"/>
  <c r="DK120" i="79"/>
  <c r="DK128" i="79"/>
  <c r="DK121" i="79"/>
  <c r="DK148" i="79"/>
  <c r="DK134" i="79"/>
  <c r="DK138" i="79"/>
  <c r="DK142" i="79"/>
  <c r="DK150" i="79"/>
  <c r="DK164" i="79"/>
  <c r="DK152" i="79"/>
  <c r="DK158" i="79"/>
  <c r="DK157" i="79"/>
  <c r="DK165" i="79"/>
  <c r="DK167" i="79"/>
  <c r="DK171" i="79"/>
  <c r="DK179" i="79"/>
  <c r="DK189" i="79"/>
  <c r="DK198" i="79"/>
  <c r="DK190" i="79"/>
  <c r="DK183" i="79"/>
  <c r="DK187" i="79"/>
  <c r="DK210" i="79"/>
  <c r="DK208" i="79"/>
  <c r="DK211" i="79"/>
  <c r="DK216" i="79"/>
  <c r="DK220" i="79"/>
  <c r="DK227" i="79"/>
  <c r="DK30" i="79"/>
  <c r="DK31" i="79"/>
  <c r="DK36" i="79"/>
  <c r="DK71" i="79"/>
  <c r="DK77" i="79"/>
  <c r="DK72" i="79"/>
  <c r="DK43" i="79"/>
  <c r="DK47" i="79"/>
  <c r="DK51" i="79"/>
  <c r="DK55" i="79"/>
  <c r="DK59" i="79"/>
  <c r="DK63" i="79"/>
  <c r="DK67" i="79"/>
  <c r="DK78" i="79"/>
  <c r="DK89" i="79"/>
  <c r="DK97" i="79"/>
  <c r="DK105" i="79"/>
  <c r="DK84" i="79"/>
  <c r="DK92" i="79"/>
  <c r="DK100" i="79"/>
  <c r="DK108" i="79"/>
  <c r="DK111" i="79"/>
  <c r="DK115" i="79"/>
  <c r="DK122" i="79"/>
  <c r="DK130" i="79"/>
  <c r="DK123" i="79"/>
  <c r="DK131" i="79"/>
  <c r="DK135" i="79"/>
  <c r="DK139" i="79"/>
  <c r="DK143" i="79"/>
  <c r="DK147" i="79"/>
  <c r="DK162" i="79"/>
  <c r="DK153" i="79"/>
  <c r="DK166" i="79"/>
  <c r="DK159" i="79"/>
  <c r="DK176" i="79"/>
  <c r="DK168" i="79"/>
  <c r="DK173" i="79"/>
  <c r="DK181" i="79"/>
  <c r="DK201" i="79"/>
  <c r="DK199" i="79"/>
  <c r="DK192" i="79"/>
  <c r="DK184" i="79"/>
  <c r="DK188" i="79"/>
  <c r="DK212" i="79"/>
  <c r="DK204" i="79"/>
  <c r="DK213" i="79"/>
  <c r="DK217" i="79"/>
  <c r="DK221" i="79"/>
  <c r="DV211" i="79"/>
  <c r="DV43" i="79"/>
  <c r="DV79" i="79"/>
  <c r="DV114" i="79"/>
  <c r="DV146" i="79"/>
  <c r="DV176" i="79"/>
  <c r="DV201" i="79"/>
  <c r="DV51" i="79"/>
  <c r="DV98" i="79"/>
  <c r="DV125" i="79"/>
  <c r="DV158" i="79"/>
  <c r="DV191" i="79"/>
  <c r="DV218" i="79"/>
  <c r="DV35" i="79"/>
  <c r="DV67" i="79"/>
  <c r="DV106" i="79"/>
  <c r="DV138" i="79"/>
  <c r="DV165" i="79"/>
  <c r="DV223" i="79"/>
  <c r="DV83" i="79"/>
  <c r="DV36" i="79"/>
  <c r="DV44" i="79"/>
  <c r="DV52" i="79"/>
  <c r="DV60" i="79"/>
  <c r="DV68" i="79"/>
  <c r="DV81" i="79"/>
  <c r="DV100" i="79"/>
  <c r="DV92" i="79"/>
  <c r="DV107" i="79"/>
  <c r="DV115" i="79"/>
  <c r="DV126" i="79"/>
  <c r="DV139" i="79"/>
  <c r="DV148" i="79"/>
  <c r="DV151" i="79"/>
  <c r="DV166" i="79"/>
  <c r="DV169" i="79"/>
  <c r="DV177" i="79"/>
  <c r="DV196" i="79"/>
  <c r="DV195" i="79"/>
  <c r="DV213" i="79"/>
  <c r="DV202" i="79"/>
  <c r="DV219" i="79"/>
  <c r="DV227" i="79"/>
  <c r="DV71" i="79"/>
  <c r="DV31" i="79"/>
  <c r="DV39" i="79"/>
  <c r="DV47" i="79"/>
  <c r="DV55" i="79"/>
  <c r="DV63" i="79"/>
  <c r="DV72" i="79"/>
  <c r="DV91" i="79"/>
  <c r="DV82" i="79"/>
  <c r="DV99" i="79"/>
  <c r="DV110" i="79"/>
  <c r="DV118" i="79"/>
  <c r="DV132" i="79"/>
  <c r="DV131" i="79"/>
  <c r="DV142" i="79"/>
  <c r="DV150" i="79"/>
  <c r="DV154" i="79"/>
  <c r="DV157" i="79"/>
  <c r="DV173" i="79"/>
  <c r="DV180" i="79"/>
  <c r="DV186" i="79"/>
  <c r="DV199" i="79"/>
  <c r="DV208" i="79"/>
  <c r="DV205" i="79"/>
  <c r="DV222" i="79"/>
  <c r="DV27" i="79"/>
  <c r="DV127" i="79"/>
  <c r="DV73" i="79"/>
  <c r="DV32" i="79"/>
  <c r="DV40" i="79"/>
  <c r="DV48" i="79"/>
  <c r="DV56" i="79"/>
  <c r="DV64" i="79"/>
  <c r="DV74" i="79"/>
  <c r="DV93" i="79"/>
  <c r="DV84" i="79"/>
  <c r="DV101" i="79"/>
  <c r="DV111" i="79"/>
  <c r="DV120" i="79"/>
  <c r="DV117" i="79"/>
  <c r="DV135" i="79"/>
  <c r="DV143" i="79"/>
  <c r="DV155" i="79"/>
  <c r="DV164" i="79"/>
  <c r="DV159" i="79"/>
  <c r="DV175" i="79"/>
  <c r="DV181" i="79"/>
  <c r="DV187" i="79"/>
  <c r="DV194" i="79"/>
  <c r="DV210" i="79"/>
  <c r="DV215" i="79"/>
  <c r="DV225" i="79"/>
  <c r="DV29" i="79"/>
  <c r="DV76" i="79"/>
  <c r="DV85" i="79"/>
  <c r="DV33" i="79"/>
  <c r="DV37" i="79"/>
  <c r="DV41" i="79"/>
  <c r="DV45" i="79"/>
  <c r="DV49" i="79"/>
  <c r="DV53" i="79"/>
  <c r="DV57" i="79"/>
  <c r="DV61" i="79"/>
  <c r="DV65" i="79"/>
  <c r="DV69" i="79"/>
  <c r="DV75" i="79"/>
  <c r="DV87" i="79"/>
  <c r="DV95" i="79"/>
  <c r="DV102" i="79"/>
  <c r="DV86" i="79"/>
  <c r="DV94" i="79"/>
  <c r="DV103" i="79"/>
  <c r="DV108" i="79"/>
  <c r="DV112" i="79"/>
  <c r="DV134" i="79"/>
  <c r="DV122" i="79"/>
  <c r="DV129" i="79"/>
  <c r="DV119" i="79"/>
  <c r="DV128" i="79"/>
  <c r="DV136" i="79"/>
  <c r="DV140" i="79"/>
  <c r="DV144" i="79"/>
  <c r="DV147" i="79"/>
  <c r="DV160" i="79"/>
  <c r="DV152" i="79"/>
  <c r="DV162" i="79"/>
  <c r="DV167" i="79"/>
  <c r="DV161" i="79"/>
  <c r="DV171" i="79"/>
  <c r="DV182" i="79"/>
  <c r="DV178" i="79"/>
  <c r="DV183" i="79"/>
  <c r="DV184" i="79"/>
  <c r="DV188" i="79"/>
  <c r="DV197" i="79"/>
  <c r="DV206" i="79"/>
  <c r="DV216" i="79"/>
  <c r="DV212" i="79"/>
  <c r="DV203" i="79"/>
  <c r="DV214" i="79"/>
  <c r="DV220" i="79"/>
  <c r="DV224" i="79"/>
  <c r="DV28" i="79"/>
  <c r="DV78" i="79"/>
  <c r="DV30" i="79"/>
  <c r="DV34" i="79"/>
  <c r="DV38" i="79"/>
  <c r="DV42" i="79"/>
  <c r="DV46" i="79"/>
  <c r="DV50" i="79"/>
  <c r="DV54" i="79"/>
  <c r="DV58" i="79"/>
  <c r="DV62" i="79"/>
  <c r="DV66" i="79"/>
  <c r="DV70" i="79"/>
  <c r="DV77" i="79"/>
  <c r="DV89" i="79"/>
  <c r="DV97" i="79"/>
  <c r="DV104" i="79"/>
  <c r="DV88" i="79"/>
  <c r="DV96" i="79"/>
  <c r="DV105" i="79"/>
  <c r="DV109" i="79"/>
  <c r="DV113" i="79"/>
  <c r="DV116" i="79"/>
  <c r="DV124" i="79"/>
  <c r="DV133" i="79"/>
  <c r="DV121" i="79"/>
  <c r="DV130" i="79"/>
  <c r="DV137" i="79"/>
  <c r="DV141" i="79"/>
  <c r="DV145" i="79"/>
  <c r="DV149" i="79"/>
  <c r="DV156" i="79"/>
  <c r="DV153" i="79"/>
  <c r="DV168" i="79"/>
  <c r="DV170" i="79"/>
  <c r="DV163" i="79"/>
  <c r="DV174" i="79"/>
  <c r="DV193" i="79"/>
  <c r="DV179" i="79"/>
  <c r="DV189" i="79"/>
  <c r="DV185" i="79"/>
  <c r="DV190" i="79"/>
  <c r="DV198" i="79"/>
  <c r="DV209" i="79"/>
  <c r="DV207" i="79"/>
  <c r="DV200" i="79"/>
  <c r="DV204" i="79"/>
  <c r="DV217" i="79"/>
  <c r="DV221" i="79"/>
  <c r="DQ227" i="79"/>
  <c r="DQ226" i="79"/>
  <c r="DQ224" i="79"/>
  <c r="DQ222" i="79"/>
  <c r="DQ221" i="79"/>
  <c r="DQ220" i="79"/>
  <c r="DQ219" i="79"/>
  <c r="DQ223" i="79"/>
  <c r="DQ218" i="79"/>
  <c r="DQ217" i="79"/>
  <c r="DQ225" i="79"/>
  <c r="DQ216" i="79"/>
  <c r="DQ215" i="79"/>
  <c r="DQ214" i="79"/>
  <c r="DQ213" i="79"/>
  <c r="DQ212" i="79"/>
  <c r="DQ211" i="79"/>
  <c r="DQ210" i="79"/>
  <c r="DQ209" i="79"/>
  <c r="DQ208" i="79"/>
  <c r="DQ207" i="79"/>
  <c r="DQ206" i="79"/>
  <c r="DQ203" i="79"/>
  <c r="DQ200" i="79"/>
  <c r="DQ199" i="79"/>
  <c r="DQ198" i="79"/>
  <c r="DQ197" i="79"/>
  <c r="DQ196" i="79"/>
  <c r="DQ195" i="79"/>
  <c r="DQ194" i="79"/>
  <c r="DQ193" i="79"/>
  <c r="DQ192" i="79"/>
  <c r="DQ191" i="79"/>
  <c r="DQ190" i="79"/>
  <c r="DQ189" i="79"/>
  <c r="DQ202" i="79"/>
  <c r="DQ205" i="79"/>
  <c r="DQ201" i="79"/>
  <c r="DQ204" i="79"/>
  <c r="DQ186" i="79"/>
  <c r="DQ183" i="79"/>
  <c r="DQ185" i="79"/>
  <c r="DQ182" i="79"/>
  <c r="DQ181" i="79"/>
  <c r="DQ180" i="79"/>
  <c r="DQ179" i="79"/>
  <c r="DQ178" i="79"/>
  <c r="DQ177" i="79"/>
  <c r="DQ176" i="79"/>
  <c r="DQ175" i="79"/>
  <c r="DQ174" i="79"/>
  <c r="DQ173" i="79"/>
  <c r="DQ172" i="79"/>
  <c r="DQ188" i="79"/>
  <c r="DQ184" i="79"/>
  <c r="DQ187" i="79"/>
  <c r="DQ171" i="79"/>
  <c r="DQ170" i="79"/>
  <c r="DQ169" i="79"/>
  <c r="DQ168" i="79"/>
  <c r="DQ167" i="79"/>
  <c r="DQ166" i="79"/>
  <c r="DQ165" i="79"/>
  <c r="DQ164" i="79"/>
  <c r="DQ163" i="79"/>
  <c r="DQ162" i="79"/>
  <c r="DQ161" i="79"/>
  <c r="DQ160" i="79"/>
  <c r="DQ159" i="79"/>
  <c r="DQ158" i="79"/>
  <c r="DQ157" i="79"/>
  <c r="DQ156" i="79"/>
  <c r="DQ155" i="79"/>
  <c r="DQ154" i="79"/>
  <c r="DQ153" i="79"/>
  <c r="DQ152" i="79"/>
  <c r="DQ151" i="79"/>
  <c r="DQ150" i="79"/>
  <c r="DQ149" i="79"/>
  <c r="DQ148" i="79"/>
  <c r="DQ147" i="79"/>
  <c r="DQ146" i="79"/>
  <c r="DQ145" i="79"/>
  <c r="DQ144" i="79"/>
  <c r="DQ143" i="79"/>
  <c r="DQ142" i="79"/>
  <c r="DQ141" i="79"/>
  <c r="DQ140" i="79"/>
  <c r="DQ139" i="79"/>
  <c r="DQ138" i="79"/>
  <c r="DQ137" i="79"/>
  <c r="DQ136" i="79"/>
  <c r="DQ135" i="79"/>
  <c r="DQ134" i="79"/>
  <c r="DQ133" i="79"/>
  <c r="DQ132" i="79"/>
  <c r="DQ131" i="79"/>
  <c r="DQ130" i="79"/>
  <c r="DQ129" i="79"/>
  <c r="DQ128" i="79"/>
  <c r="DQ127" i="79"/>
  <c r="DQ126" i="79"/>
  <c r="DQ125" i="79"/>
  <c r="DQ124" i="79"/>
  <c r="DQ123" i="79"/>
  <c r="DQ122" i="79"/>
  <c r="DQ121" i="79"/>
  <c r="DQ120" i="79"/>
  <c r="DQ119" i="79"/>
  <c r="DQ118" i="79"/>
  <c r="DQ117" i="79"/>
  <c r="DQ116" i="79"/>
  <c r="DQ115" i="79"/>
  <c r="DQ114" i="79"/>
  <c r="DQ113" i="79"/>
  <c r="DQ112" i="79"/>
  <c r="DQ111" i="79"/>
  <c r="DQ110" i="79"/>
  <c r="DQ109" i="79"/>
  <c r="DQ108" i="79"/>
  <c r="DQ107" i="79"/>
  <c r="DQ106" i="79"/>
  <c r="DQ105" i="79"/>
  <c r="DQ104" i="79"/>
  <c r="DQ103" i="79"/>
  <c r="DQ102" i="79"/>
  <c r="DQ101" i="79"/>
  <c r="DQ100" i="79"/>
  <c r="DQ99" i="79"/>
  <c r="DQ98" i="79"/>
  <c r="DQ97" i="79"/>
  <c r="DQ96" i="79"/>
  <c r="DQ95" i="79"/>
  <c r="DQ94" i="79"/>
  <c r="DQ93" i="79"/>
  <c r="DQ92" i="79"/>
  <c r="DQ91" i="79"/>
  <c r="DQ90" i="79"/>
  <c r="DQ89" i="79"/>
  <c r="DQ88" i="79"/>
  <c r="DQ87" i="79"/>
  <c r="DQ86" i="79"/>
  <c r="DQ85" i="79"/>
  <c r="DQ84" i="79"/>
  <c r="DQ83" i="79"/>
  <c r="DQ82" i="79"/>
  <c r="DQ81" i="79"/>
  <c r="DQ80" i="79"/>
  <c r="DQ79" i="79"/>
  <c r="DQ78" i="79"/>
  <c r="DQ77" i="79"/>
  <c r="DQ76" i="79"/>
  <c r="DQ75" i="79"/>
  <c r="DQ74" i="79"/>
  <c r="DQ73" i="79"/>
  <c r="DQ72" i="79"/>
  <c r="DQ71" i="79"/>
  <c r="DQ70" i="79"/>
  <c r="DQ69" i="79"/>
  <c r="DQ68" i="79"/>
  <c r="DQ67" i="79"/>
  <c r="DQ63" i="79"/>
  <c r="DQ59" i="79"/>
  <c r="DQ55" i="79"/>
  <c r="DQ54" i="79"/>
  <c r="DQ40" i="79"/>
  <c r="DQ36" i="79"/>
  <c r="DQ66" i="79"/>
  <c r="DQ62" i="79"/>
  <c r="DQ58" i="79"/>
  <c r="DQ53" i="79"/>
  <c r="DQ51" i="79"/>
  <c r="DQ49" i="79"/>
  <c r="DQ47" i="79"/>
  <c r="DQ45" i="79"/>
  <c r="DQ43" i="79"/>
  <c r="DQ41" i="79"/>
  <c r="DQ39" i="79"/>
  <c r="DQ35" i="79"/>
  <c r="DQ31" i="79"/>
  <c r="DQ29" i="79"/>
  <c r="DQ28" i="79"/>
  <c r="DQ27" i="79"/>
  <c r="DQ65" i="79"/>
  <c r="DQ61" i="79"/>
  <c r="DQ57" i="79"/>
  <c r="DQ38" i="79"/>
  <c r="DQ34" i="79"/>
  <c r="DQ30" i="79"/>
  <c r="DQ32" i="79"/>
  <c r="DQ64" i="79"/>
  <c r="DQ60" i="79"/>
  <c r="DQ56" i="79"/>
  <c r="DQ52" i="79"/>
  <c r="DQ50" i="79"/>
  <c r="DQ48" i="79"/>
  <c r="DQ46" i="79"/>
  <c r="DQ44" i="79"/>
  <c r="DQ42" i="79"/>
  <c r="DQ37" i="79"/>
  <c r="DQ33" i="79"/>
  <c r="DP226" i="79"/>
  <c r="DP224" i="79"/>
  <c r="DP225" i="79"/>
  <c r="DP223" i="79"/>
  <c r="DP222" i="79"/>
  <c r="DP221" i="79"/>
  <c r="DP220" i="79"/>
  <c r="DP219" i="79"/>
  <c r="DP218" i="79"/>
  <c r="DP217" i="79"/>
  <c r="DP227" i="79"/>
  <c r="DP216" i="79"/>
  <c r="DP215" i="79"/>
  <c r="DP214" i="79"/>
  <c r="DP213" i="79"/>
  <c r="DP204" i="79"/>
  <c r="DP212" i="79"/>
  <c r="DP210" i="79"/>
  <c r="DP206" i="79"/>
  <c r="DP203" i="79"/>
  <c r="DP200" i="79"/>
  <c r="DP199" i="79"/>
  <c r="DP198" i="79"/>
  <c r="DP197" i="79"/>
  <c r="DP202" i="79"/>
  <c r="DP211" i="79"/>
  <c r="DP194" i="79"/>
  <c r="DP207" i="79"/>
  <c r="DP205" i="79"/>
  <c r="DP195" i="79"/>
  <c r="DP192" i="79"/>
  <c r="DP190" i="79"/>
  <c r="DP209" i="79"/>
  <c r="DP201" i="79"/>
  <c r="DP196" i="79"/>
  <c r="DP208" i="79"/>
  <c r="DP187" i="79"/>
  <c r="DP191" i="79"/>
  <c r="DP186" i="79"/>
  <c r="DP183" i="79"/>
  <c r="DP193" i="79"/>
  <c r="DP189" i="79"/>
  <c r="DP185" i="79"/>
  <c r="DP182" i="79"/>
  <c r="DP188" i="79"/>
  <c r="DP184" i="79"/>
  <c r="DP180" i="79"/>
  <c r="DP178" i="79"/>
  <c r="DP176" i="79"/>
  <c r="DP175" i="79"/>
  <c r="DP173" i="79"/>
  <c r="DP171" i="79"/>
  <c r="DP181" i="79"/>
  <c r="DP179" i="79"/>
  <c r="DP177" i="79"/>
  <c r="DP172" i="79"/>
  <c r="DP170" i="79"/>
  <c r="DP165" i="79"/>
  <c r="DP163" i="79"/>
  <c r="DP161" i="79"/>
  <c r="DP159" i="79"/>
  <c r="DP157" i="79"/>
  <c r="DP174" i="79"/>
  <c r="DP167" i="79"/>
  <c r="DP168" i="79"/>
  <c r="DP166" i="79"/>
  <c r="DP169" i="79"/>
  <c r="DP160" i="79"/>
  <c r="DP162" i="79"/>
  <c r="DP156" i="79"/>
  <c r="DP164" i="79"/>
  <c r="DP155" i="79"/>
  <c r="DP158" i="79"/>
  <c r="DP154" i="79"/>
  <c r="DP153" i="79"/>
  <c r="DP152" i="79"/>
  <c r="DP151" i="79"/>
  <c r="DP150" i="79"/>
  <c r="DP149" i="79"/>
  <c r="DP147" i="79"/>
  <c r="DP145" i="79"/>
  <c r="DP144" i="79"/>
  <c r="DP143" i="79"/>
  <c r="DP142" i="79"/>
  <c r="DP141" i="79"/>
  <c r="DP140" i="79"/>
  <c r="DP139" i="79"/>
  <c r="DP138" i="79"/>
  <c r="DP137" i="79"/>
  <c r="DP136" i="79"/>
  <c r="DP135" i="79"/>
  <c r="DP134" i="79"/>
  <c r="DP133" i="79"/>
  <c r="DP132" i="79"/>
  <c r="DP131" i="79"/>
  <c r="DP130" i="79"/>
  <c r="DP129" i="79"/>
  <c r="DP128" i="79"/>
  <c r="DP127" i="79"/>
  <c r="DP126" i="79"/>
  <c r="DP125" i="79"/>
  <c r="DP148" i="79"/>
  <c r="DP146" i="79"/>
  <c r="DP123" i="79"/>
  <c r="DP121" i="79"/>
  <c r="DP119" i="79"/>
  <c r="DP117" i="79"/>
  <c r="DP115" i="79"/>
  <c r="DP114" i="79"/>
  <c r="DP113" i="79"/>
  <c r="DP112" i="79"/>
  <c r="DP111" i="79"/>
  <c r="DP110" i="79"/>
  <c r="DP109" i="79"/>
  <c r="DP108" i="79"/>
  <c r="DP107" i="79"/>
  <c r="DP106" i="79"/>
  <c r="DP105" i="79"/>
  <c r="DP104" i="79"/>
  <c r="DP103" i="79"/>
  <c r="DP102" i="79"/>
  <c r="DP101" i="79"/>
  <c r="DP100" i="79"/>
  <c r="DP99" i="79"/>
  <c r="DP98" i="79"/>
  <c r="DP124" i="79"/>
  <c r="DP122" i="79"/>
  <c r="DP120" i="79"/>
  <c r="DP118" i="79"/>
  <c r="DP116" i="79"/>
  <c r="DP96" i="79"/>
  <c r="DP94" i="79"/>
  <c r="DP92" i="79"/>
  <c r="DP90" i="79"/>
  <c r="DP88" i="79"/>
  <c r="DP86" i="79"/>
  <c r="DP84" i="79"/>
  <c r="DP82" i="79"/>
  <c r="DP80" i="79"/>
  <c r="DP79" i="79"/>
  <c r="DP78" i="79"/>
  <c r="DP77" i="79"/>
  <c r="DP76" i="79"/>
  <c r="DP75" i="79"/>
  <c r="DP97" i="79"/>
  <c r="DP95" i="79"/>
  <c r="DP93" i="79"/>
  <c r="DP91" i="79"/>
  <c r="DP89" i="79"/>
  <c r="DP87" i="79"/>
  <c r="DP85" i="79"/>
  <c r="DP83" i="79"/>
  <c r="DP74" i="79"/>
  <c r="DP72" i="79"/>
  <c r="DP70" i="79"/>
  <c r="DP81" i="79"/>
  <c r="DP73" i="79"/>
  <c r="DP71" i="79"/>
  <c r="DP69" i="79"/>
  <c r="DP68" i="79"/>
  <c r="DP67" i="79"/>
  <c r="DP66" i="79"/>
  <c r="DP65" i="79"/>
  <c r="DP64" i="79"/>
  <c r="DP63" i="79"/>
  <c r="DP62" i="79"/>
  <c r="DP61" i="79"/>
  <c r="DP60" i="79"/>
  <c r="DP59" i="79"/>
  <c r="DP58" i="79"/>
  <c r="DP57" i="79"/>
  <c r="DP56" i="79"/>
  <c r="DP55" i="79"/>
  <c r="DP52" i="79"/>
  <c r="DP50" i="79"/>
  <c r="DP48" i="79"/>
  <c r="DP46" i="79"/>
  <c r="DP44" i="79"/>
  <c r="DP42" i="79"/>
  <c r="DP37" i="79"/>
  <c r="DP33" i="79"/>
  <c r="DP54" i="79"/>
  <c r="DP40" i="79"/>
  <c r="DP36" i="79"/>
  <c r="DP32" i="79"/>
  <c r="DP28" i="79"/>
  <c r="DP53" i="79"/>
  <c r="DP51" i="79"/>
  <c r="DP49" i="79"/>
  <c r="DP47" i="79"/>
  <c r="DP45" i="79"/>
  <c r="DP43" i="79"/>
  <c r="DP41" i="79"/>
  <c r="DP39" i="79"/>
  <c r="DP35" i="79"/>
  <c r="DP31" i="79"/>
  <c r="DP29" i="79"/>
  <c r="DP27" i="79"/>
  <c r="DP38" i="79"/>
  <c r="DP34" i="79"/>
  <c r="DP30" i="79"/>
  <c r="CV227" i="79"/>
  <c r="CV226" i="79"/>
  <c r="CV225" i="79"/>
  <c r="CV223" i="79"/>
  <c r="CV222" i="79"/>
  <c r="CV221" i="79"/>
  <c r="CV220" i="79"/>
  <c r="CV219" i="79"/>
  <c r="CV218" i="79"/>
  <c r="CV217" i="79"/>
  <c r="CV224" i="79"/>
  <c r="CV216" i="79"/>
  <c r="CV215" i="79"/>
  <c r="CV214" i="79"/>
  <c r="CV213" i="79"/>
  <c r="CV212" i="79"/>
  <c r="CV211" i="79"/>
  <c r="CV210" i="79"/>
  <c r="CV209" i="79"/>
  <c r="CV208" i="79"/>
  <c r="CV207" i="79"/>
  <c r="CV206" i="79"/>
  <c r="CV202" i="79"/>
  <c r="CV200" i="79"/>
  <c r="CV199" i="79"/>
  <c r="CV198" i="79"/>
  <c r="CV197" i="79"/>
  <c r="CV196" i="79"/>
  <c r="CV195" i="79"/>
  <c r="CV194" i="79"/>
  <c r="CV193" i="79"/>
  <c r="CV192" i="79"/>
  <c r="CV191" i="79"/>
  <c r="CV190" i="79"/>
  <c r="CV189" i="79"/>
  <c r="CV205" i="79"/>
  <c r="CV201" i="79"/>
  <c r="CV204" i="79"/>
  <c r="CV203" i="79"/>
  <c r="CV188" i="79"/>
  <c r="CV184" i="79"/>
  <c r="CV182" i="79"/>
  <c r="CV187" i="79"/>
  <c r="CV181" i="79"/>
  <c r="CV180" i="79"/>
  <c r="CV179" i="79"/>
  <c r="CV178" i="79"/>
  <c r="CV177" i="79"/>
  <c r="CV176" i="79"/>
  <c r="CV175" i="79"/>
  <c r="CV174" i="79"/>
  <c r="CV173" i="79"/>
  <c r="CV172" i="79"/>
  <c r="CV186" i="79"/>
  <c r="CV185" i="79"/>
  <c r="CV183" i="79"/>
  <c r="CV171" i="79"/>
  <c r="CV170" i="79"/>
  <c r="CV169" i="79"/>
  <c r="CV168" i="79"/>
  <c r="CV167" i="79"/>
  <c r="CV166" i="79"/>
  <c r="CV165" i="79"/>
  <c r="CV164" i="79"/>
  <c r="CV163" i="79"/>
  <c r="CV162" i="79"/>
  <c r="CV161" i="79"/>
  <c r="CV160" i="79"/>
  <c r="CV159" i="79"/>
  <c r="CV158" i="79"/>
  <c r="CV157" i="79"/>
  <c r="CV156" i="79"/>
  <c r="CV155" i="79"/>
  <c r="CV154" i="79"/>
  <c r="CV153" i="79"/>
  <c r="CV152" i="79"/>
  <c r="CV151" i="79"/>
  <c r="CV150" i="79"/>
  <c r="CV149" i="79"/>
  <c r="CV148" i="79"/>
  <c r="CV147" i="79"/>
  <c r="CV146" i="79"/>
  <c r="CV145" i="79"/>
  <c r="CV144" i="79"/>
  <c r="CV143" i="79"/>
  <c r="CV142" i="79"/>
  <c r="CV141" i="79"/>
  <c r="CV140" i="79"/>
  <c r="CV139" i="79"/>
  <c r="CV138" i="79"/>
  <c r="CV137" i="79"/>
  <c r="CV136" i="79"/>
  <c r="CV135" i="79"/>
  <c r="CV134" i="79"/>
  <c r="CV133" i="79"/>
  <c r="CV132" i="79"/>
  <c r="CV131" i="79"/>
  <c r="CV130" i="79"/>
  <c r="CV129" i="79"/>
  <c r="CV128" i="79"/>
  <c r="CV127" i="79"/>
  <c r="CV126" i="79"/>
  <c r="CV125" i="79"/>
  <c r="CV124" i="79"/>
  <c r="CV123" i="79"/>
  <c r="CV122" i="79"/>
  <c r="CV121" i="79"/>
  <c r="CV120" i="79"/>
  <c r="CV119" i="79"/>
  <c r="CV118" i="79"/>
  <c r="CV117" i="79"/>
  <c r="CV116" i="79"/>
  <c r="CV115" i="79"/>
  <c r="CV114" i="79"/>
  <c r="CV113" i="79"/>
  <c r="CV112" i="79"/>
  <c r="CV111" i="79"/>
  <c r="CV110" i="79"/>
  <c r="CV109" i="79"/>
  <c r="CV108" i="79"/>
  <c r="CV107" i="79"/>
  <c r="CV106" i="79"/>
  <c r="CV105" i="79"/>
  <c r="CV104" i="79"/>
  <c r="CV103" i="79"/>
  <c r="CV102" i="79"/>
  <c r="CV101" i="79"/>
  <c r="CV100" i="79"/>
  <c r="CV99" i="79"/>
  <c r="CV98" i="79"/>
  <c r="CV97" i="79"/>
  <c r="CV96" i="79"/>
  <c r="CV95" i="79"/>
  <c r="CV94" i="79"/>
  <c r="CV93" i="79"/>
  <c r="CV92" i="79"/>
  <c r="CV91" i="79"/>
  <c r="CV90" i="79"/>
  <c r="CV89" i="79"/>
  <c r="CV88" i="79"/>
  <c r="CV87" i="79"/>
  <c r="CV86" i="79"/>
  <c r="CV85" i="79"/>
  <c r="CV84" i="79"/>
  <c r="CV83" i="79"/>
  <c r="CV82" i="79"/>
  <c r="CV81" i="79"/>
  <c r="CV80" i="79"/>
  <c r="CV79" i="79"/>
  <c r="CV78" i="79"/>
  <c r="CV77" i="79"/>
  <c r="CV76" i="79"/>
  <c r="CV75" i="79"/>
  <c r="CV74" i="79"/>
  <c r="CV73" i="79"/>
  <c r="CV72" i="79"/>
  <c r="CV71" i="79"/>
  <c r="CV70" i="79"/>
  <c r="CV69" i="79"/>
  <c r="CV68" i="79"/>
  <c r="CV67" i="79"/>
  <c r="CV64" i="79"/>
  <c r="CV60" i="79"/>
  <c r="CV56" i="79"/>
  <c r="CV39" i="79"/>
  <c r="CV35" i="79"/>
  <c r="CV63" i="79"/>
  <c r="CV59" i="79"/>
  <c r="CV55" i="79"/>
  <c r="CV52" i="79"/>
  <c r="CV50" i="79"/>
  <c r="CV48" i="79"/>
  <c r="CV46" i="79"/>
  <c r="CV44" i="79"/>
  <c r="CV42" i="79"/>
  <c r="CV38" i="79"/>
  <c r="CV34" i="79"/>
  <c r="CV30" i="79"/>
  <c r="CV29" i="79"/>
  <c r="CV28" i="79"/>
  <c r="CV27" i="79"/>
  <c r="CV31" i="79"/>
  <c r="CV66" i="79"/>
  <c r="CV62" i="79"/>
  <c r="CV58" i="79"/>
  <c r="CV54" i="79"/>
  <c r="CV37" i="79"/>
  <c r="CV33" i="79"/>
  <c r="CV65" i="79"/>
  <c r="CV61" i="79"/>
  <c r="CV57" i="79"/>
  <c r="CV53" i="79"/>
  <c r="CV51" i="79"/>
  <c r="CV49" i="79"/>
  <c r="CV47" i="79"/>
  <c r="CV45" i="79"/>
  <c r="CV43" i="79"/>
  <c r="CV41" i="79"/>
  <c r="CV40" i="79"/>
  <c r="CV36" i="79"/>
  <c r="CV32" i="79"/>
  <c r="CY226" i="79"/>
  <c r="CY224" i="79"/>
  <c r="CY225" i="79"/>
  <c r="CY227" i="79"/>
  <c r="CY222" i="79"/>
  <c r="CY221" i="79"/>
  <c r="CY220" i="79"/>
  <c r="CY218" i="79"/>
  <c r="CY217" i="79"/>
  <c r="CY223" i="79"/>
  <c r="CY219" i="79"/>
  <c r="CY216" i="79"/>
  <c r="CY215" i="79"/>
  <c r="CY214" i="79"/>
  <c r="CY213" i="79"/>
  <c r="CY212" i="79"/>
  <c r="CY210" i="79"/>
  <c r="CY204" i="79"/>
  <c r="CY208" i="79"/>
  <c r="CY207" i="79"/>
  <c r="CY203" i="79"/>
  <c r="CY200" i="79"/>
  <c r="CY199" i="79"/>
  <c r="CY198" i="79"/>
  <c r="CY197" i="79"/>
  <c r="CY211" i="79"/>
  <c r="CY209" i="79"/>
  <c r="CY206" i="79"/>
  <c r="CY202" i="79"/>
  <c r="CY205" i="79"/>
  <c r="CY194" i="79"/>
  <c r="CY201" i="79"/>
  <c r="CY195" i="79"/>
  <c r="CY192" i="79"/>
  <c r="CY190" i="79"/>
  <c r="CY196" i="79"/>
  <c r="CY191" i="79"/>
  <c r="CY189" i="79"/>
  <c r="CY187" i="79"/>
  <c r="CY193" i="79"/>
  <c r="CY186" i="79"/>
  <c r="CY183" i="79"/>
  <c r="CY185" i="79"/>
  <c r="CY182" i="79"/>
  <c r="CY188" i="79"/>
  <c r="CY184" i="79"/>
  <c r="CY180" i="79"/>
  <c r="CY178" i="79"/>
  <c r="CY176" i="79"/>
  <c r="CY175" i="79"/>
  <c r="CY173" i="79"/>
  <c r="CY171" i="79"/>
  <c r="CY181" i="79"/>
  <c r="CY179" i="79"/>
  <c r="CY177" i="79"/>
  <c r="CY174" i="79"/>
  <c r="CY170" i="79"/>
  <c r="CY165" i="79"/>
  <c r="CY163" i="79"/>
  <c r="CY161" i="79"/>
  <c r="CY159" i="79"/>
  <c r="CY157" i="79"/>
  <c r="CY167" i="79"/>
  <c r="CY168" i="79"/>
  <c r="CY166" i="79"/>
  <c r="CY172" i="79"/>
  <c r="CY169" i="79"/>
  <c r="CY162" i="79"/>
  <c r="CY164" i="79"/>
  <c r="CY155" i="79"/>
  <c r="CY158" i="79"/>
  <c r="CY156" i="79"/>
  <c r="CY160" i="79"/>
  <c r="CY154" i="79"/>
  <c r="CY153" i="79"/>
  <c r="CY152" i="79"/>
  <c r="CY151" i="79"/>
  <c r="CY150" i="79"/>
  <c r="CY149" i="79"/>
  <c r="CY147" i="79"/>
  <c r="CY146" i="79"/>
  <c r="CY145" i="79"/>
  <c r="CY144" i="79"/>
  <c r="CY143" i="79"/>
  <c r="CY142" i="79"/>
  <c r="CY141" i="79"/>
  <c r="CY140" i="79"/>
  <c r="CY139" i="79"/>
  <c r="CY138" i="79"/>
  <c r="CY137" i="79"/>
  <c r="CY136" i="79"/>
  <c r="CY135" i="79"/>
  <c r="CY134" i="79"/>
  <c r="CY133" i="79"/>
  <c r="CY132" i="79"/>
  <c r="CY131" i="79"/>
  <c r="CY130" i="79"/>
  <c r="CY129" i="79"/>
  <c r="CY128" i="79"/>
  <c r="CY127" i="79"/>
  <c r="CY126" i="79"/>
  <c r="CY148" i="79"/>
  <c r="CY125" i="79"/>
  <c r="CY123" i="79"/>
  <c r="CY121" i="79"/>
  <c r="CY119" i="79"/>
  <c r="CY117" i="79"/>
  <c r="CY115" i="79"/>
  <c r="CY114" i="79"/>
  <c r="CY113" i="79"/>
  <c r="CY112" i="79"/>
  <c r="CY111" i="79"/>
  <c r="CY110" i="79"/>
  <c r="CY109" i="79"/>
  <c r="CY108" i="79"/>
  <c r="CY107" i="79"/>
  <c r="CY106" i="79"/>
  <c r="CY105" i="79"/>
  <c r="CY104" i="79"/>
  <c r="CY103" i="79"/>
  <c r="CY102" i="79"/>
  <c r="CY101" i="79"/>
  <c r="CY100" i="79"/>
  <c r="CY99" i="79"/>
  <c r="CY98" i="79"/>
  <c r="CY124" i="79"/>
  <c r="CY122" i="79"/>
  <c r="CY120" i="79"/>
  <c r="CY118" i="79"/>
  <c r="CY116" i="79"/>
  <c r="CY96" i="79"/>
  <c r="CY94" i="79"/>
  <c r="CY92" i="79"/>
  <c r="CY90" i="79"/>
  <c r="CY88" i="79"/>
  <c r="CY86" i="79"/>
  <c r="CY84" i="79"/>
  <c r="CY82" i="79"/>
  <c r="CY80" i="79"/>
  <c r="CY79" i="79"/>
  <c r="CY78" i="79"/>
  <c r="CY77" i="79"/>
  <c r="CY76" i="79"/>
  <c r="CY75" i="79"/>
  <c r="CY97" i="79"/>
  <c r="CY95" i="79"/>
  <c r="CY93" i="79"/>
  <c r="CY91" i="79"/>
  <c r="CY89" i="79"/>
  <c r="CY87" i="79"/>
  <c r="CY81" i="79"/>
  <c r="CY74" i="79"/>
  <c r="CY72" i="79"/>
  <c r="CY70" i="79"/>
  <c r="CY85" i="79"/>
  <c r="CY83" i="79"/>
  <c r="CY73" i="79"/>
  <c r="CY71" i="79"/>
  <c r="CY69" i="79"/>
  <c r="CY68" i="79"/>
  <c r="CY67" i="79"/>
  <c r="CY66" i="79"/>
  <c r="CY65" i="79"/>
  <c r="CY64" i="79"/>
  <c r="CY63" i="79"/>
  <c r="CY62" i="79"/>
  <c r="CY61" i="79"/>
  <c r="CY60" i="79"/>
  <c r="CY59" i="79"/>
  <c r="CY58" i="79"/>
  <c r="CY57" i="79"/>
  <c r="CY56" i="79"/>
  <c r="CY55" i="79"/>
  <c r="CY52" i="79"/>
  <c r="CY50" i="79"/>
  <c r="CY48" i="79"/>
  <c r="CY46" i="79"/>
  <c r="CY44" i="79"/>
  <c r="CY42" i="79"/>
  <c r="CY37" i="79"/>
  <c r="CY33" i="79"/>
  <c r="CY54" i="79"/>
  <c r="CY40" i="79"/>
  <c r="CY36" i="79"/>
  <c r="CY32" i="79"/>
  <c r="CY53" i="79"/>
  <c r="CY51" i="79"/>
  <c r="CY49" i="79"/>
  <c r="CY47" i="79"/>
  <c r="CY45" i="79"/>
  <c r="CY43" i="79"/>
  <c r="CY41" i="79"/>
  <c r="CY39" i="79"/>
  <c r="CY35" i="79"/>
  <c r="CY31" i="79"/>
  <c r="CY29" i="79"/>
  <c r="CY28" i="79"/>
  <c r="CY27" i="79"/>
  <c r="CY38" i="79"/>
  <c r="CY34" i="79"/>
  <c r="CY30" i="79"/>
  <c r="DU227" i="79"/>
  <c r="DU226" i="79"/>
  <c r="DU225" i="79"/>
  <c r="DU222" i="79"/>
  <c r="DU221" i="79"/>
  <c r="DU220" i="79"/>
  <c r="DU219" i="79"/>
  <c r="DU224" i="79"/>
  <c r="DU218" i="79"/>
  <c r="DU217" i="79"/>
  <c r="DU223" i="79"/>
  <c r="DU216" i="79"/>
  <c r="DU215" i="79"/>
  <c r="DU214" i="79"/>
  <c r="DU213" i="79"/>
  <c r="DU212" i="79"/>
  <c r="DU211" i="79"/>
  <c r="DU210" i="79"/>
  <c r="DU209" i="79"/>
  <c r="DU208" i="79"/>
  <c r="DU207" i="79"/>
  <c r="DU206" i="79"/>
  <c r="DU204" i="79"/>
  <c r="DU200" i="79"/>
  <c r="DU199" i="79"/>
  <c r="DU198" i="79"/>
  <c r="DU197" i="79"/>
  <c r="DU196" i="79"/>
  <c r="DU195" i="79"/>
  <c r="DU194" i="79"/>
  <c r="DU193" i="79"/>
  <c r="DU192" i="79"/>
  <c r="DU191" i="79"/>
  <c r="DU190" i="79"/>
  <c r="DU189" i="79"/>
  <c r="DU203" i="79"/>
  <c r="DU202" i="79"/>
  <c r="DU205" i="79"/>
  <c r="DU201" i="79"/>
  <c r="DU188" i="79"/>
  <c r="DU184" i="79"/>
  <c r="DU187" i="79"/>
  <c r="DU183" i="79"/>
  <c r="DU181" i="79"/>
  <c r="DU180" i="79"/>
  <c r="DU179" i="79"/>
  <c r="DU178" i="79"/>
  <c r="DU177" i="79"/>
  <c r="DU176" i="79"/>
  <c r="DU175" i="79"/>
  <c r="DU174" i="79"/>
  <c r="DU173" i="79"/>
  <c r="DU172" i="79"/>
  <c r="DU186" i="79"/>
  <c r="DU182" i="79"/>
  <c r="DU185" i="79"/>
  <c r="DU171" i="79"/>
  <c r="DU170" i="79"/>
  <c r="DU169" i="79"/>
  <c r="DU168" i="79"/>
  <c r="DU167" i="79"/>
  <c r="DU166" i="79"/>
  <c r="DU165" i="79"/>
  <c r="DU164" i="79"/>
  <c r="DU163" i="79"/>
  <c r="DU162" i="79"/>
  <c r="DU161" i="79"/>
  <c r="DU160" i="79"/>
  <c r="DU159" i="79"/>
  <c r="DU158" i="79"/>
  <c r="DU157" i="79"/>
  <c r="DU156" i="79"/>
  <c r="DU155" i="79"/>
  <c r="DU154" i="79"/>
  <c r="DU153" i="79"/>
  <c r="DU152" i="79"/>
  <c r="DU151" i="79"/>
  <c r="DU150" i="79"/>
  <c r="DU149" i="79"/>
  <c r="DU148" i="79"/>
  <c r="DU147" i="79"/>
  <c r="DU146" i="79"/>
  <c r="DU145" i="79"/>
  <c r="DU144" i="79"/>
  <c r="DU143" i="79"/>
  <c r="DU142" i="79"/>
  <c r="DU141" i="79"/>
  <c r="DU140" i="79"/>
  <c r="DU139" i="79"/>
  <c r="DU138" i="79"/>
  <c r="DU137" i="79"/>
  <c r="DU136" i="79"/>
  <c r="DU135" i="79"/>
  <c r="DU134" i="79"/>
  <c r="DU133" i="79"/>
  <c r="DU132" i="79"/>
  <c r="DU131" i="79"/>
  <c r="DU130" i="79"/>
  <c r="DU129" i="79"/>
  <c r="DU128" i="79"/>
  <c r="DU127" i="79"/>
  <c r="DU126" i="79"/>
  <c r="DU125" i="79"/>
  <c r="DU124" i="79"/>
  <c r="DU123" i="79"/>
  <c r="DU122" i="79"/>
  <c r="DU121" i="79"/>
  <c r="DU120" i="79"/>
  <c r="DU119" i="79"/>
  <c r="DU118" i="79"/>
  <c r="DU117" i="79"/>
  <c r="DU116" i="79"/>
  <c r="DU115" i="79"/>
  <c r="DU114" i="79"/>
  <c r="DU113" i="79"/>
  <c r="DU112" i="79"/>
  <c r="DU111" i="79"/>
  <c r="DU110" i="79"/>
  <c r="DU109" i="79"/>
  <c r="DU108" i="79"/>
  <c r="DU107" i="79"/>
  <c r="DU106" i="79"/>
  <c r="DU105" i="79"/>
  <c r="DU104" i="79"/>
  <c r="DU103" i="79"/>
  <c r="DU102" i="79"/>
  <c r="DU101" i="79"/>
  <c r="DU100" i="79"/>
  <c r="DU99" i="79"/>
  <c r="DU98" i="79"/>
  <c r="DU97" i="79"/>
  <c r="DU96" i="79"/>
  <c r="DU95" i="79"/>
  <c r="DU94" i="79"/>
  <c r="DU93" i="79"/>
  <c r="DU92" i="79"/>
  <c r="DU91" i="79"/>
  <c r="DU90" i="79"/>
  <c r="DU89" i="79"/>
  <c r="DU88" i="79"/>
  <c r="DU87" i="79"/>
  <c r="DU86" i="79"/>
  <c r="DU85" i="79"/>
  <c r="DU84" i="79"/>
  <c r="DU83" i="79"/>
  <c r="DU82" i="79"/>
  <c r="DU81" i="79"/>
  <c r="DU80" i="79"/>
  <c r="DU79" i="79"/>
  <c r="DU78" i="79"/>
  <c r="DU77" i="79"/>
  <c r="DU76" i="79"/>
  <c r="DU75" i="79"/>
  <c r="DU74" i="79"/>
  <c r="DU73" i="79"/>
  <c r="DU72" i="79"/>
  <c r="DU71" i="79"/>
  <c r="DU70" i="79"/>
  <c r="DU69" i="79"/>
  <c r="DU68" i="79"/>
  <c r="DU67" i="79"/>
  <c r="DU66" i="79"/>
  <c r="DU62" i="79"/>
  <c r="DU58" i="79"/>
  <c r="DU37" i="79"/>
  <c r="DU33" i="79"/>
  <c r="DU65" i="79"/>
  <c r="DU61" i="79"/>
  <c r="DU57" i="79"/>
  <c r="DU52" i="79"/>
  <c r="DU50" i="79"/>
  <c r="DU48" i="79"/>
  <c r="DU46" i="79"/>
  <c r="DU44" i="79"/>
  <c r="DU42" i="79"/>
  <c r="DU40" i="79"/>
  <c r="DU36" i="79"/>
  <c r="DU32" i="79"/>
  <c r="DU29" i="79"/>
  <c r="DU28" i="79"/>
  <c r="DU27" i="79"/>
  <c r="DU64" i="79"/>
  <c r="DU60" i="79"/>
  <c r="DU56" i="79"/>
  <c r="DU54" i="79"/>
  <c r="DU39" i="79"/>
  <c r="DU35" i="79"/>
  <c r="DU31" i="79"/>
  <c r="DU63" i="79"/>
  <c r="DU59" i="79"/>
  <c r="DU55" i="79"/>
  <c r="DU53" i="79"/>
  <c r="DU51" i="79"/>
  <c r="DU49" i="79"/>
  <c r="DU47" i="79"/>
  <c r="DU45" i="79"/>
  <c r="DU43" i="79"/>
  <c r="DU41" i="79"/>
  <c r="DU38" i="79"/>
  <c r="DU34" i="79"/>
  <c r="DU30" i="79"/>
  <c r="DA227" i="79"/>
  <c r="DA225" i="79"/>
  <c r="DA224" i="79"/>
  <c r="DA223" i="79"/>
  <c r="DA222" i="79"/>
  <c r="DA221" i="79"/>
  <c r="DA220" i="79"/>
  <c r="DA219" i="79"/>
  <c r="DA226" i="79"/>
  <c r="DA218" i="79"/>
  <c r="DA217" i="79"/>
  <c r="DA216" i="79"/>
  <c r="DA213" i="79"/>
  <c r="DA214" i="79"/>
  <c r="DA205" i="79"/>
  <c r="DA204" i="79"/>
  <c r="DA203" i="79"/>
  <c r="DA202" i="79"/>
  <c r="DA201" i="79"/>
  <c r="DA215" i="79"/>
  <c r="DA212" i="79"/>
  <c r="DA211" i="79"/>
  <c r="DA210" i="79"/>
  <c r="DA209" i="79"/>
  <c r="DA208" i="79"/>
  <c r="DA207" i="79"/>
  <c r="DA206" i="79"/>
  <c r="DA195" i="79"/>
  <c r="DA192" i="79"/>
  <c r="BE192" i="79" s="1"/>
  <c r="Y192" i="79" s="1"/>
  <c r="AO192" i="79" s="1"/>
  <c r="DA190" i="79"/>
  <c r="BE190" i="79" s="1"/>
  <c r="Y190" i="79" s="1"/>
  <c r="AO190" i="79" s="1"/>
  <c r="DA196" i="79"/>
  <c r="DA188" i="79"/>
  <c r="DA187" i="79"/>
  <c r="BE187" i="79" s="1"/>
  <c r="Y187" i="79" s="1"/>
  <c r="AO187" i="79" s="1"/>
  <c r="DA186" i="79"/>
  <c r="BE186" i="79" s="1"/>
  <c r="Y186" i="79" s="1"/>
  <c r="AO186" i="79" s="1"/>
  <c r="DA185" i="79"/>
  <c r="DA184" i="79"/>
  <c r="DA193" i="79"/>
  <c r="BE193" i="79" s="1"/>
  <c r="Y193" i="79" s="1"/>
  <c r="AO193" i="79" s="1"/>
  <c r="DA191" i="79"/>
  <c r="BE191" i="79" s="1"/>
  <c r="Y191" i="79" s="1"/>
  <c r="AO191" i="79" s="1"/>
  <c r="DA200" i="79"/>
  <c r="DA199" i="79"/>
  <c r="DA198" i="79"/>
  <c r="DA182" i="79"/>
  <c r="DA181" i="79"/>
  <c r="DA180" i="79"/>
  <c r="DA179" i="79"/>
  <c r="DA178" i="79"/>
  <c r="DA177" i="79"/>
  <c r="DA176" i="79"/>
  <c r="DA197" i="79"/>
  <c r="DA194" i="79"/>
  <c r="DA189" i="79"/>
  <c r="DA183" i="79"/>
  <c r="DA175" i="79"/>
  <c r="DA173" i="79"/>
  <c r="DA174" i="79"/>
  <c r="DA172" i="79"/>
  <c r="DA167" i="79"/>
  <c r="DA171" i="79"/>
  <c r="DA168" i="79"/>
  <c r="DA166" i="79"/>
  <c r="DA164" i="79"/>
  <c r="DA162" i="79"/>
  <c r="DA160" i="79"/>
  <c r="DA158" i="79"/>
  <c r="DA169" i="79"/>
  <c r="DA170" i="79"/>
  <c r="DA165" i="79"/>
  <c r="DA163" i="79"/>
  <c r="DA161" i="79"/>
  <c r="DA159" i="79"/>
  <c r="DA157" i="79"/>
  <c r="DA155" i="79"/>
  <c r="DA156" i="79"/>
  <c r="DA154" i="79"/>
  <c r="DA153" i="79"/>
  <c r="DA152" i="79"/>
  <c r="DA151" i="79"/>
  <c r="DA149" i="79"/>
  <c r="DA147" i="79"/>
  <c r="DA148" i="79"/>
  <c r="DA150" i="79"/>
  <c r="DA146" i="79"/>
  <c r="DA145" i="79"/>
  <c r="DA144" i="79"/>
  <c r="DA143" i="79"/>
  <c r="DA142" i="79"/>
  <c r="DA141" i="79"/>
  <c r="DA140" i="79"/>
  <c r="DA139" i="79"/>
  <c r="DA138" i="79"/>
  <c r="DA137" i="79"/>
  <c r="DA136" i="79"/>
  <c r="DA134" i="79"/>
  <c r="DA129" i="79"/>
  <c r="DA127" i="79"/>
  <c r="DA135" i="79"/>
  <c r="DA131" i="79"/>
  <c r="DA124" i="79"/>
  <c r="DA122" i="79"/>
  <c r="DA120" i="79"/>
  <c r="DA118" i="79"/>
  <c r="DA116" i="79"/>
  <c r="DA132" i="79"/>
  <c r="DA130" i="79"/>
  <c r="DA128" i="79"/>
  <c r="DA126" i="79"/>
  <c r="DA133" i="79"/>
  <c r="DA125" i="79"/>
  <c r="DA123" i="79"/>
  <c r="DA121" i="79"/>
  <c r="DA119" i="79"/>
  <c r="DA117" i="79"/>
  <c r="DA115" i="79"/>
  <c r="DA114" i="79"/>
  <c r="DA113" i="79"/>
  <c r="DA112" i="79"/>
  <c r="DA111" i="79"/>
  <c r="DA110" i="79"/>
  <c r="DA109" i="79"/>
  <c r="DA108" i="79"/>
  <c r="DA107" i="79"/>
  <c r="DA106" i="79"/>
  <c r="DA96" i="79"/>
  <c r="DA94" i="79"/>
  <c r="DA92" i="79"/>
  <c r="DA90" i="79"/>
  <c r="DA104" i="79"/>
  <c r="DA102" i="79"/>
  <c r="DA100" i="79"/>
  <c r="DA98" i="79"/>
  <c r="DA97" i="79"/>
  <c r="DA95" i="79"/>
  <c r="DA93" i="79"/>
  <c r="DA91" i="79"/>
  <c r="DA89" i="79"/>
  <c r="DA87" i="79"/>
  <c r="DA85" i="79"/>
  <c r="DA83" i="79"/>
  <c r="DA81" i="79"/>
  <c r="DA105" i="79"/>
  <c r="DA103" i="79"/>
  <c r="DA101" i="79"/>
  <c r="DA99" i="79"/>
  <c r="DA86" i="79"/>
  <c r="DA74" i="79"/>
  <c r="DA72" i="79"/>
  <c r="DA70" i="79"/>
  <c r="DA88" i="79"/>
  <c r="DA84" i="79"/>
  <c r="DA80" i="79"/>
  <c r="DA78" i="79"/>
  <c r="DA76" i="79"/>
  <c r="DA69" i="79"/>
  <c r="DA68" i="79"/>
  <c r="DA67" i="79"/>
  <c r="DA66" i="79"/>
  <c r="DA65" i="79"/>
  <c r="DA64" i="79"/>
  <c r="DA63" i="79"/>
  <c r="DA62" i="79"/>
  <c r="DA61" i="79"/>
  <c r="DA60" i="79"/>
  <c r="DA59" i="79"/>
  <c r="DA58" i="79"/>
  <c r="DA57" i="79"/>
  <c r="DA56" i="79"/>
  <c r="DA55" i="79"/>
  <c r="DA54" i="79"/>
  <c r="DA53" i="79"/>
  <c r="DA52" i="79"/>
  <c r="DA51" i="79"/>
  <c r="DA50" i="79"/>
  <c r="DA49" i="79"/>
  <c r="DA48" i="79"/>
  <c r="DA47" i="79"/>
  <c r="DA46" i="79"/>
  <c r="DA45" i="79"/>
  <c r="DA44" i="79"/>
  <c r="DA43" i="79"/>
  <c r="BE43" i="79" s="1"/>
  <c r="Y43" i="79" s="1"/>
  <c r="AO43" i="79" s="1"/>
  <c r="DA42" i="79"/>
  <c r="DA41" i="79"/>
  <c r="BE41" i="79" s="1"/>
  <c r="Y41" i="79" s="1"/>
  <c r="AO41" i="79" s="1"/>
  <c r="DA40" i="79"/>
  <c r="BE40" i="79" s="1"/>
  <c r="Y40" i="79" s="1"/>
  <c r="AO40" i="79" s="1"/>
  <c r="DA39" i="79"/>
  <c r="BE39" i="79" s="1"/>
  <c r="Y39" i="79" s="1"/>
  <c r="AO39" i="79" s="1"/>
  <c r="DA38" i="79"/>
  <c r="BE38" i="79" s="1"/>
  <c r="Y38" i="79" s="1"/>
  <c r="AO38" i="79" s="1"/>
  <c r="DA37" i="79"/>
  <c r="BE37" i="79" s="1"/>
  <c r="Y37" i="79" s="1"/>
  <c r="AO37" i="79" s="1"/>
  <c r="DA36" i="79"/>
  <c r="BE36" i="79" s="1"/>
  <c r="Y36" i="79" s="1"/>
  <c r="AO36" i="79" s="1"/>
  <c r="DA35" i="79"/>
  <c r="BE35" i="79" s="1"/>
  <c r="Y35" i="79" s="1"/>
  <c r="AO35" i="79" s="1"/>
  <c r="DA34" i="79"/>
  <c r="DA33" i="79"/>
  <c r="DA32" i="79"/>
  <c r="DA31" i="79"/>
  <c r="DA30" i="79"/>
  <c r="DA82" i="79"/>
  <c r="DA73" i="79"/>
  <c r="DA71" i="79"/>
  <c r="DA79" i="79"/>
  <c r="DA77" i="79"/>
  <c r="DA75" i="79"/>
  <c r="DA28" i="79"/>
  <c r="DA27" i="79"/>
  <c r="DA29" i="79"/>
  <c r="DS225" i="79"/>
  <c r="DS224" i="79"/>
  <c r="DS227" i="79"/>
  <c r="DS223" i="79"/>
  <c r="DS222" i="79"/>
  <c r="DS221" i="79"/>
  <c r="DS226" i="79"/>
  <c r="DS220" i="79"/>
  <c r="DS219" i="79"/>
  <c r="DS218" i="79"/>
  <c r="DS216" i="79"/>
  <c r="DS215" i="79"/>
  <c r="DS214" i="79"/>
  <c r="DS213" i="79"/>
  <c r="DS212" i="79"/>
  <c r="DS211" i="79"/>
  <c r="DS210" i="79"/>
  <c r="DS209" i="79"/>
  <c r="DS208" i="79"/>
  <c r="DS207" i="79"/>
  <c r="DS206" i="79"/>
  <c r="DS217" i="79"/>
  <c r="DS202" i="79"/>
  <c r="DS205" i="79"/>
  <c r="DS201" i="79"/>
  <c r="DS204" i="79"/>
  <c r="DS196" i="79"/>
  <c r="DS188" i="79"/>
  <c r="DS187" i="79"/>
  <c r="DS186" i="79"/>
  <c r="DS185" i="79"/>
  <c r="DS184" i="79"/>
  <c r="DS183" i="79"/>
  <c r="DS182" i="79"/>
  <c r="DS193" i="79"/>
  <c r="DS191" i="79"/>
  <c r="DS189" i="79"/>
  <c r="DS203" i="79"/>
  <c r="DS200" i="79"/>
  <c r="DS199" i="79"/>
  <c r="DS198" i="79"/>
  <c r="DS197" i="79"/>
  <c r="DS194" i="79"/>
  <c r="DS192" i="79"/>
  <c r="DS190" i="79"/>
  <c r="DS195" i="79"/>
  <c r="DS181" i="79"/>
  <c r="DS179" i="79"/>
  <c r="DS177" i="79"/>
  <c r="DS174" i="79"/>
  <c r="DS172" i="79"/>
  <c r="DS171" i="79"/>
  <c r="DS170" i="79"/>
  <c r="DS169" i="79"/>
  <c r="DS168" i="79"/>
  <c r="DS167" i="79"/>
  <c r="DS180" i="79"/>
  <c r="DS178" i="79"/>
  <c r="DS175" i="79"/>
  <c r="DS166" i="79"/>
  <c r="DS164" i="79"/>
  <c r="DS162" i="79"/>
  <c r="DS160" i="79"/>
  <c r="DS158" i="79"/>
  <c r="DS176" i="79"/>
  <c r="DS173" i="79"/>
  <c r="DS163" i="79"/>
  <c r="DS154" i="79"/>
  <c r="DS153" i="79"/>
  <c r="DS152" i="79"/>
  <c r="DS165" i="79"/>
  <c r="DS157" i="79"/>
  <c r="DS155" i="79"/>
  <c r="DS159" i="79"/>
  <c r="DS161" i="79"/>
  <c r="DS156" i="79"/>
  <c r="DS148" i="79"/>
  <c r="DS146" i="79"/>
  <c r="DS151" i="79"/>
  <c r="DS150" i="79"/>
  <c r="DS145" i="79"/>
  <c r="DS144" i="79"/>
  <c r="DS143" i="79"/>
  <c r="DS142" i="79"/>
  <c r="DS141" i="79"/>
  <c r="DS140" i="79"/>
  <c r="DS139" i="79"/>
  <c r="DS138" i="79"/>
  <c r="DS137" i="79"/>
  <c r="DS136" i="79"/>
  <c r="DS135" i="79"/>
  <c r="DS134" i="79"/>
  <c r="DS133" i="79"/>
  <c r="DS132" i="79"/>
  <c r="DS131" i="79"/>
  <c r="DS149" i="79"/>
  <c r="DS147" i="79"/>
  <c r="DS124" i="79"/>
  <c r="DS122" i="79"/>
  <c r="DS120" i="79"/>
  <c r="DS118" i="79"/>
  <c r="DS116" i="79"/>
  <c r="DS130" i="79"/>
  <c r="DS128" i="79"/>
  <c r="DS126" i="79"/>
  <c r="DS123" i="79"/>
  <c r="DS121" i="79"/>
  <c r="DS119" i="79"/>
  <c r="DS117" i="79"/>
  <c r="DS115" i="79"/>
  <c r="DS114" i="79"/>
  <c r="DS113" i="79"/>
  <c r="DS112" i="79"/>
  <c r="DS111" i="79"/>
  <c r="DS129" i="79"/>
  <c r="DS127" i="79"/>
  <c r="DS125" i="79"/>
  <c r="DS109" i="79"/>
  <c r="DS107" i="79"/>
  <c r="DS104" i="79"/>
  <c r="DS102" i="79"/>
  <c r="DS100" i="79"/>
  <c r="DS98" i="79"/>
  <c r="DS97" i="79"/>
  <c r="DS95" i="79"/>
  <c r="DS93" i="79"/>
  <c r="DS91" i="79"/>
  <c r="DS89" i="79"/>
  <c r="DS87" i="79"/>
  <c r="DS85" i="79"/>
  <c r="DS83" i="79"/>
  <c r="DS81" i="79"/>
  <c r="DS110" i="79"/>
  <c r="DS108" i="79"/>
  <c r="DS106" i="79"/>
  <c r="DS105" i="79"/>
  <c r="DS103" i="79"/>
  <c r="DS101" i="79"/>
  <c r="DS99" i="79"/>
  <c r="DS96" i="79"/>
  <c r="DS94" i="79"/>
  <c r="DS92" i="79"/>
  <c r="DS90" i="79"/>
  <c r="DS88" i="79"/>
  <c r="DS80" i="79"/>
  <c r="DS78" i="79"/>
  <c r="DS76" i="79"/>
  <c r="DS69" i="79"/>
  <c r="DS68" i="79"/>
  <c r="DS67" i="79"/>
  <c r="DS66" i="79"/>
  <c r="DS65" i="79"/>
  <c r="DS64" i="79"/>
  <c r="DS63" i="79"/>
  <c r="DS62" i="79"/>
  <c r="DS61" i="79"/>
  <c r="DS60" i="79"/>
  <c r="DS59" i="79"/>
  <c r="DS58" i="79"/>
  <c r="DS57" i="79"/>
  <c r="DS56" i="79"/>
  <c r="DS55" i="79"/>
  <c r="DS54" i="79"/>
  <c r="DS53" i="79"/>
  <c r="DS52" i="79"/>
  <c r="DS51" i="79"/>
  <c r="DS50" i="79"/>
  <c r="DS49" i="79"/>
  <c r="DS48" i="79"/>
  <c r="DS47" i="79"/>
  <c r="DS46" i="79"/>
  <c r="DS45" i="79"/>
  <c r="DS44" i="79"/>
  <c r="DS43" i="79"/>
  <c r="DS42" i="79"/>
  <c r="DS41" i="79"/>
  <c r="DS86" i="79"/>
  <c r="DS73" i="79"/>
  <c r="DS71" i="79"/>
  <c r="DS84" i="79"/>
  <c r="DS79" i="79"/>
  <c r="DS77" i="79"/>
  <c r="DS75" i="79"/>
  <c r="DS82" i="79"/>
  <c r="DS74" i="79"/>
  <c r="DS72" i="79"/>
  <c r="DS70" i="79"/>
  <c r="DS39" i="79"/>
  <c r="DS35" i="79"/>
  <c r="DS38" i="79"/>
  <c r="DS34" i="79"/>
  <c r="DS30" i="79"/>
  <c r="DS31" i="79"/>
  <c r="DS37" i="79"/>
  <c r="DS33" i="79"/>
  <c r="DS28" i="79"/>
  <c r="DS40" i="79"/>
  <c r="DS36" i="79"/>
  <c r="DS32" i="79"/>
  <c r="DS29" i="79"/>
  <c r="DS27" i="79"/>
  <c r="DO225" i="79"/>
  <c r="DO224" i="79"/>
  <c r="DO226" i="79"/>
  <c r="DO227" i="79"/>
  <c r="DO219" i="79"/>
  <c r="DO222" i="79"/>
  <c r="DO223" i="79"/>
  <c r="DO221" i="79"/>
  <c r="DO217" i="79"/>
  <c r="DO216" i="79"/>
  <c r="DO215" i="79"/>
  <c r="DO214" i="79"/>
  <c r="DO213" i="79"/>
  <c r="DO212" i="79"/>
  <c r="DO211" i="79"/>
  <c r="DO210" i="79"/>
  <c r="DO209" i="79"/>
  <c r="DO218" i="79"/>
  <c r="DO220" i="79"/>
  <c r="DO208" i="79"/>
  <c r="DO207" i="79"/>
  <c r="DO205" i="79"/>
  <c r="DO201" i="79"/>
  <c r="DO204" i="79"/>
  <c r="DO206" i="79"/>
  <c r="DO203" i="79"/>
  <c r="DO200" i="79"/>
  <c r="DO199" i="79"/>
  <c r="DO198" i="79"/>
  <c r="DO197" i="79"/>
  <c r="DO193" i="79"/>
  <c r="DO191" i="79"/>
  <c r="DO189" i="79"/>
  <c r="DO188" i="79"/>
  <c r="DO187" i="79"/>
  <c r="DO186" i="79"/>
  <c r="DO185" i="79"/>
  <c r="DO184" i="79"/>
  <c r="DO183" i="79"/>
  <c r="DO182" i="79"/>
  <c r="DO202" i="79"/>
  <c r="DO194" i="79"/>
  <c r="DO195" i="79"/>
  <c r="DO192" i="79"/>
  <c r="DO196" i="79"/>
  <c r="DO190" i="79"/>
  <c r="DO174" i="79"/>
  <c r="DO172" i="79"/>
  <c r="DO180" i="79"/>
  <c r="DO178" i="79"/>
  <c r="DO176" i="79"/>
  <c r="DO175" i="79"/>
  <c r="DO173" i="79"/>
  <c r="DO171" i="79"/>
  <c r="DO170" i="79"/>
  <c r="DO169" i="79"/>
  <c r="DO168" i="79"/>
  <c r="DO167" i="79"/>
  <c r="DO181" i="79"/>
  <c r="DO179" i="79"/>
  <c r="DO165" i="79"/>
  <c r="DO163" i="79"/>
  <c r="DO161" i="79"/>
  <c r="DO159" i="79"/>
  <c r="DO157" i="79"/>
  <c r="DO177" i="79"/>
  <c r="DO166" i="79"/>
  <c r="DO164" i="79"/>
  <c r="DO162" i="79"/>
  <c r="DO160" i="79"/>
  <c r="DO158" i="79"/>
  <c r="DO156" i="79"/>
  <c r="DO154" i="79"/>
  <c r="DO153" i="79"/>
  <c r="DO152" i="79"/>
  <c r="DO155" i="79"/>
  <c r="DO150" i="79"/>
  <c r="DO148" i="79"/>
  <c r="DO146" i="79"/>
  <c r="DO149" i="79"/>
  <c r="DO147" i="79"/>
  <c r="DO145" i="79"/>
  <c r="DO144" i="79"/>
  <c r="DO143" i="79"/>
  <c r="DO142" i="79"/>
  <c r="DO141" i="79"/>
  <c r="DO140" i="79"/>
  <c r="DO139" i="79"/>
  <c r="DO138" i="79"/>
  <c r="DO137" i="79"/>
  <c r="DO136" i="79"/>
  <c r="DO135" i="79"/>
  <c r="DO134" i="79"/>
  <c r="DO133" i="79"/>
  <c r="DO132" i="79"/>
  <c r="DO131" i="79"/>
  <c r="DO151" i="79"/>
  <c r="DO129" i="79"/>
  <c r="DO127" i="79"/>
  <c r="DO125" i="79"/>
  <c r="DO123" i="79"/>
  <c r="DO121" i="79"/>
  <c r="DO119" i="79"/>
  <c r="DO117" i="79"/>
  <c r="DO115" i="79"/>
  <c r="DO114" i="79"/>
  <c r="DO113" i="79"/>
  <c r="DO112" i="79"/>
  <c r="DO111" i="79"/>
  <c r="DO130" i="79"/>
  <c r="DO128" i="79"/>
  <c r="DO126" i="79"/>
  <c r="DO124" i="79"/>
  <c r="DO122" i="79"/>
  <c r="DO120" i="79"/>
  <c r="DO118" i="79"/>
  <c r="DO116" i="79"/>
  <c r="DO105" i="79"/>
  <c r="DO103" i="79"/>
  <c r="DO101" i="79"/>
  <c r="DO99" i="79"/>
  <c r="DO97" i="79"/>
  <c r="DO95" i="79"/>
  <c r="DO93" i="79"/>
  <c r="DO91" i="79"/>
  <c r="DO89" i="79"/>
  <c r="DO109" i="79"/>
  <c r="DO107" i="79"/>
  <c r="DO104" i="79"/>
  <c r="DO102" i="79"/>
  <c r="DO100" i="79"/>
  <c r="DO98" i="79"/>
  <c r="DO96" i="79"/>
  <c r="DO94" i="79"/>
  <c r="DO92" i="79"/>
  <c r="DO90" i="79"/>
  <c r="DO88" i="79"/>
  <c r="DO86" i="79"/>
  <c r="DO84" i="79"/>
  <c r="DO82" i="79"/>
  <c r="DO110" i="79"/>
  <c r="DO108" i="79"/>
  <c r="DO106" i="79"/>
  <c r="DO79" i="79"/>
  <c r="DO77" i="79"/>
  <c r="DO75" i="79"/>
  <c r="DO73" i="79"/>
  <c r="DO71" i="79"/>
  <c r="DO69" i="79"/>
  <c r="DO68" i="79"/>
  <c r="DO67" i="79"/>
  <c r="DO66" i="79"/>
  <c r="DO65" i="79"/>
  <c r="DO64" i="79"/>
  <c r="DO63" i="79"/>
  <c r="DO62" i="79"/>
  <c r="DO61" i="79"/>
  <c r="DO60" i="79"/>
  <c r="DO59" i="79"/>
  <c r="DO58" i="79"/>
  <c r="DO57" i="79"/>
  <c r="DO56" i="79"/>
  <c r="DO55" i="79"/>
  <c r="DO54" i="79"/>
  <c r="DO53" i="79"/>
  <c r="DO52" i="79"/>
  <c r="DO51" i="79"/>
  <c r="DO50" i="79"/>
  <c r="DO49" i="79"/>
  <c r="DO48" i="79"/>
  <c r="DO47" i="79"/>
  <c r="DO46" i="79"/>
  <c r="DO45" i="79"/>
  <c r="DO44" i="79"/>
  <c r="DO43" i="79"/>
  <c r="DO42" i="79"/>
  <c r="DO41" i="79"/>
  <c r="DO85" i="79"/>
  <c r="DO83" i="79"/>
  <c r="DO80" i="79"/>
  <c r="DO78" i="79"/>
  <c r="DO76" i="79"/>
  <c r="DO74" i="79"/>
  <c r="DO72" i="79"/>
  <c r="DO70" i="79"/>
  <c r="DO87" i="79"/>
  <c r="DO81" i="79"/>
  <c r="DO38" i="79"/>
  <c r="DO34" i="79"/>
  <c r="DO37" i="79"/>
  <c r="DO33" i="79"/>
  <c r="DO40" i="79"/>
  <c r="DO36" i="79"/>
  <c r="DO32" i="79"/>
  <c r="DO28" i="79"/>
  <c r="DO39" i="79"/>
  <c r="DO35" i="79"/>
  <c r="DO31" i="79"/>
  <c r="DO29" i="79"/>
  <c r="DO27" i="79"/>
  <c r="DO30" i="79"/>
  <c r="CX225" i="79"/>
  <c r="CX224" i="79"/>
  <c r="CX226" i="79"/>
  <c r="CX221" i="79"/>
  <c r="CX220" i="79"/>
  <c r="CX222" i="79"/>
  <c r="CX227" i="79"/>
  <c r="CX218" i="79"/>
  <c r="CX223" i="79"/>
  <c r="CX219" i="79"/>
  <c r="CX217" i="79"/>
  <c r="CX216" i="79"/>
  <c r="CX215" i="79"/>
  <c r="CX214" i="79"/>
  <c r="CX213" i="79"/>
  <c r="CX212" i="79"/>
  <c r="CX211" i="79"/>
  <c r="CX210" i="79"/>
  <c r="CX209" i="79"/>
  <c r="CX205" i="79"/>
  <c r="CX201" i="79"/>
  <c r="CX204" i="79"/>
  <c r="CX208" i="79"/>
  <c r="CX207" i="79"/>
  <c r="CX203" i="79"/>
  <c r="CX202" i="79"/>
  <c r="CX200" i="79"/>
  <c r="CX199" i="79"/>
  <c r="CX198" i="79"/>
  <c r="CX197" i="79"/>
  <c r="CX193" i="79"/>
  <c r="CX191" i="79"/>
  <c r="CX189" i="79"/>
  <c r="CX188" i="79"/>
  <c r="CX187" i="79"/>
  <c r="CX186" i="79"/>
  <c r="CX185" i="79"/>
  <c r="CX184" i="79"/>
  <c r="CX183" i="79"/>
  <c r="CX182" i="79"/>
  <c r="CX194" i="79"/>
  <c r="CX195" i="79"/>
  <c r="CX192" i="79"/>
  <c r="CX206" i="79"/>
  <c r="CX196" i="79"/>
  <c r="CX190" i="79"/>
  <c r="CX174" i="79"/>
  <c r="CX172" i="79"/>
  <c r="CX180" i="79"/>
  <c r="CX178" i="79"/>
  <c r="CX176" i="79"/>
  <c r="CX175" i="79"/>
  <c r="CX173" i="79"/>
  <c r="CX171" i="79"/>
  <c r="CX170" i="79"/>
  <c r="CX169" i="79"/>
  <c r="CX168" i="79"/>
  <c r="CX167" i="79"/>
  <c r="CX181" i="79"/>
  <c r="CX179" i="79"/>
  <c r="CX177" i="79"/>
  <c r="CX165" i="79"/>
  <c r="CX163" i="79"/>
  <c r="CX161" i="79"/>
  <c r="CX159" i="79"/>
  <c r="CX157" i="79"/>
  <c r="CX166" i="79"/>
  <c r="CX164" i="79"/>
  <c r="CX162" i="79"/>
  <c r="CX160" i="79"/>
  <c r="CX158" i="79"/>
  <c r="CX156" i="79"/>
  <c r="CX154" i="79"/>
  <c r="CX153" i="79"/>
  <c r="CX152" i="79"/>
  <c r="CX155" i="79"/>
  <c r="CX150" i="79"/>
  <c r="CX148" i="79"/>
  <c r="CX149" i="79"/>
  <c r="CX147" i="79"/>
  <c r="CX146" i="79"/>
  <c r="CX145" i="79"/>
  <c r="CX144" i="79"/>
  <c r="CX143" i="79"/>
  <c r="CX142" i="79"/>
  <c r="CX141" i="79"/>
  <c r="CX140" i="79"/>
  <c r="CX139" i="79"/>
  <c r="CX138" i="79"/>
  <c r="CX137" i="79"/>
  <c r="CX136" i="79"/>
  <c r="CX135" i="79"/>
  <c r="CX134" i="79"/>
  <c r="CX133" i="79"/>
  <c r="CX132" i="79"/>
  <c r="CX131" i="79"/>
  <c r="CX151" i="79"/>
  <c r="CX129" i="79"/>
  <c r="CX127" i="79"/>
  <c r="CX125" i="79"/>
  <c r="CX123" i="79"/>
  <c r="CX121" i="79"/>
  <c r="CX119" i="79"/>
  <c r="CX117" i="79"/>
  <c r="CX115" i="79"/>
  <c r="CX114" i="79"/>
  <c r="CX113" i="79"/>
  <c r="CX112" i="79"/>
  <c r="CX111" i="79"/>
  <c r="CX130" i="79"/>
  <c r="CX128" i="79"/>
  <c r="CX126" i="79"/>
  <c r="CX124" i="79"/>
  <c r="CX122" i="79"/>
  <c r="CX120" i="79"/>
  <c r="CX118" i="79"/>
  <c r="CX116" i="79"/>
  <c r="CX105" i="79"/>
  <c r="CX103" i="79"/>
  <c r="CX101" i="79"/>
  <c r="CX99" i="79"/>
  <c r="CX97" i="79"/>
  <c r="CX95" i="79"/>
  <c r="CX93" i="79"/>
  <c r="CX91" i="79"/>
  <c r="CX89" i="79"/>
  <c r="CX109" i="79"/>
  <c r="CX107" i="79"/>
  <c r="CX104" i="79"/>
  <c r="CX102" i="79"/>
  <c r="CX100" i="79"/>
  <c r="CX98" i="79"/>
  <c r="CX96" i="79"/>
  <c r="CX94" i="79"/>
  <c r="CX92" i="79"/>
  <c r="CX90" i="79"/>
  <c r="CX88" i="79"/>
  <c r="CX86" i="79"/>
  <c r="CX84" i="79"/>
  <c r="CX82" i="79"/>
  <c r="CX110" i="79"/>
  <c r="CX108" i="79"/>
  <c r="CX106" i="79"/>
  <c r="CX83" i="79"/>
  <c r="CX79" i="79"/>
  <c r="CX77" i="79"/>
  <c r="CX75" i="79"/>
  <c r="CX73" i="79"/>
  <c r="CX71" i="79"/>
  <c r="CX69" i="79"/>
  <c r="CX68" i="79"/>
  <c r="CX67" i="79"/>
  <c r="CX66" i="79"/>
  <c r="CX65" i="79"/>
  <c r="CX64" i="79"/>
  <c r="CX63" i="79"/>
  <c r="CX62" i="79"/>
  <c r="CX61" i="79"/>
  <c r="CX60" i="79"/>
  <c r="CX59" i="79"/>
  <c r="CX58" i="79"/>
  <c r="CX57" i="79"/>
  <c r="CX56" i="79"/>
  <c r="CX55" i="79"/>
  <c r="CX54" i="79"/>
  <c r="CX53" i="79"/>
  <c r="CX52" i="79"/>
  <c r="CX51" i="79"/>
  <c r="CX50" i="79"/>
  <c r="CX49" i="79"/>
  <c r="CX48" i="79"/>
  <c r="CX47" i="79"/>
  <c r="CX46" i="79"/>
  <c r="CX45" i="79"/>
  <c r="CX44" i="79"/>
  <c r="CX43" i="79"/>
  <c r="CX42" i="79"/>
  <c r="CX41" i="79"/>
  <c r="CX81" i="79"/>
  <c r="CX87" i="79"/>
  <c r="CX80" i="79"/>
  <c r="CX78" i="79"/>
  <c r="CX76" i="79"/>
  <c r="CX74" i="79"/>
  <c r="CX72" i="79"/>
  <c r="CX70" i="79"/>
  <c r="CX85" i="79"/>
  <c r="CX38" i="79"/>
  <c r="CX34" i="79"/>
  <c r="CX30" i="79"/>
  <c r="CX37" i="79"/>
  <c r="CX33" i="79"/>
  <c r="CX40" i="79"/>
  <c r="CX36" i="79"/>
  <c r="CX32" i="79"/>
  <c r="CX28" i="79"/>
  <c r="CX39" i="79"/>
  <c r="CX35" i="79"/>
  <c r="CX31" i="79"/>
  <c r="CX29" i="79"/>
  <c r="CX27" i="79"/>
  <c r="DN227" i="79"/>
  <c r="DN225" i="79"/>
  <c r="DN224" i="79"/>
  <c r="DN223" i="79"/>
  <c r="DN226" i="79"/>
  <c r="DN220" i="79"/>
  <c r="DN219" i="79"/>
  <c r="DN222" i="79"/>
  <c r="DN218" i="79"/>
  <c r="DN221" i="79"/>
  <c r="DN217" i="79"/>
  <c r="DN216" i="79"/>
  <c r="DN213" i="79"/>
  <c r="DN212" i="79"/>
  <c r="DN211" i="79"/>
  <c r="DN210" i="79"/>
  <c r="DN209" i="79"/>
  <c r="DN208" i="79"/>
  <c r="DN207" i="79"/>
  <c r="DN206" i="79"/>
  <c r="DN205" i="79"/>
  <c r="DN204" i="79"/>
  <c r="DN203" i="79"/>
  <c r="DN202" i="79"/>
  <c r="DN201" i="79"/>
  <c r="DN214" i="79"/>
  <c r="DN196" i="79"/>
  <c r="DN200" i="79"/>
  <c r="DN199" i="79"/>
  <c r="DN198" i="79"/>
  <c r="DN197" i="79"/>
  <c r="DN193" i="79"/>
  <c r="DN191" i="79"/>
  <c r="DN189" i="79"/>
  <c r="DN188" i="79"/>
  <c r="DN187" i="79"/>
  <c r="DN186" i="79"/>
  <c r="DN185" i="79"/>
  <c r="DN184" i="79"/>
  <c r="DN215" i="79"/>
  <c r="DN194" i="79"/>
  <c r="DN181" i="79"/>
  <c r="DN180" i="79"/>
  <c r="DN179" i="79"/>
  <c r="DN178" i="79"/>
  <c r="DN177" i="79"/>
  <c r="DN176" i="79"/>
  <c r="DN192" i="79"/>
  <c r="DN190" i="79"/>
  <c r="DN183" i="79"/>
  <c r="DN195" i="79"/>
  <c r="DN182" i="79"/>
  <c r="DN174" i="79"/>
  <c r="DN172" i="79"/>
  <c r="DN173" i="79"/>
  <c r="DN169" i="79"/>
  <c r="DN166" i="79"/>
  <c r="DN164" i="79"/>
  <c r="DN162" i="79"/>
  <c r="DN160" i="79"/>
  <c r="DN158" i="79"/>
  <c r="DN175" i="79"/>
  <c r="DN170" i="79"/>
  <c r="DN171" i="79"/>
  <c r="DN167" i="79"/>
  <c r="DN168" i="79"/>
  <c r="DN161" i="79"/>
  <c r="DN155" i="79"/>
  <c r="DN163" i="79"/>
  <c r="DN154" i="79"/>
  <c r="DN153" i="79"/>
  <c r="DN152" i="79"/>
  <c r="DN151" i="79"/>
  <c r="DN165" i="79"/>
  <c r="DN157" i="79"/>
  <c r="DN156" i="79"/>
  <c r="DN159" i="79"/>
  <c r="DN150" i="79"/>
  <c r="DN148" i="79"/>
  <c r="DN146" i="79"/>
  <c r="DN149" i="79"/>
  <c r="DN147" i="79"/>
  <c r="DN145" i="79"/>
  <c r="DN144" i="79"/>
  <c r="DN143" i="79"/>
  <c r="DN142" i="79"/>
  <c r="DN141" i="79"/>
  <c r="DN140" i="79"/>
  <c r="DN139" i="79"/>
  <c r="DN138" i="79"/>
  <c r="DN137" i="79"/>
  <c r="DN136" i="79"/>
  <c r="DN133" i="79"/>
  <c r="DN130" i="79"/>
  <c r="DN128" i="79"/>
  <c r="DN126" i="79"/>
  <c r="DN124" i="79"/>
  <c r="DN122" i="79"/>
  <c r="DN120" i="79"/>
  <c r="DN118" i="79"/>
  <c r="DN116" i="79"/>
  <c r="DN134" i="79"/>
  <c r="DN135" i="79"/>
  <c r="DN131" i="79"/>
  <c r="DN129" i="79"/>
  <c r="DN127" i="79"/>
  <c r="DN125" i="79"/>
  <c r="DN123" i="79"/>
  <c r="DN121" i="79"/>
  <c r="DN119" i="79"/>
  <c r="DN117" i="79"/>
  <c r="DN132" i="79"/>
  <c r="DN115" i="79"/>
  <c r="DN114" i="79"/>
  <c r="DN113" i="79"/>
  <c r="DN112" i="79"/>
  <c r="DN111" i="79"/>
  <c r="DN110" i="79"/>
  <c r="DN109" i="79"/>
  <c r="DN108" i="79"/>
  <c r="DN107" i="79"/>
  <c r="DN106" i="79"/>
  <c r="DN105" i="79"/>
  <c r="DN103" i="79"/>
  <c r="DN101" i="79"/>
  <c r="DN99" i="79"/>
  <c r="DN97" i="79"/>
  <c r="DN95" i="79"/>
  <c r="DN93" i="79"/>
  <c r="DN91" i="79"/>
  <c r="DN89" i="79"/>
  <c r="DN87" i="79"/>
  <c r="DN85" i="79"/>
  <c r="DN83" i="79"/>
  <c r="DN81" i="79"/>
  <c r="DN104" i="79"/>
  <c r="DN102" i="79"/>
  <c r="DN100" i="79"/>
  <c r="DN98" i="79"/>
  <c r="DN96" i="79"/>
  <c r="DN94" i="79"/>
  <c r="DN92" i="79"/>
  <c r="DN90" i="79"/>
  <c r="DN88" i="79"/>
  <c r="DN84" i="79"/>
  <c r="DN82" i="79"/>
  <c r="DN79" i="79"/>
  <c r="DN77" i="79"/>
  <c r="DN75" i="79"/>
  <c r="DN73" i="79"/>
  <c r="DN71" i="79"/>
  <c r="DN69" i="79"/>
  <c r="DN68" i="79"/>
  <c r="DN67" i="79"/>
  <c r="DN66" i="79"/>
  <c r="DN65" i="79"/>
  <c r="DN64" i="79"/>
  <c r="DN63" i="79"/>
  <c r="DN62" i="79"/>
  <c r="DN61" i="79"/>
  <c r="DN60" i="79"/>
  <c r="DN59" i="79"/>
  <c r="DN58" i="79"/>
  <c r="DN57" i="79"/>
  <c r="DN56" i="79"/>
  <c r="DN55" i="79"/>
  <c r="DN54" i="79"/>
  <c r="DN53" i="79"/>
  <c r="DN52" i="79"/>
  <c r="DN51" i="79"/>
  <c r="DN50" i="79"/>
  <c r="DN49" i="79"/>
  <c r="DN48" i="79"/>
  <c r="DN47" i="79"/>
  <c r="DN46" i="79"/>
  <c r="DN45" i="79"/>
  <c r="DN44" i="79"/>
  <c r="DN43" i="79"/>
  <c r="DN42" i="79"/>
  <c r="DN41" i="79"/>
  <c r="DN40" i="79"/>
  <c r="DN39" i="79"/>
  <c r="DN38" i="79"/>
  <c r="DN37" i="79"/>
  <c r="DN36" i="79"/>
  <c r="DN35" i="79"/>
  <c r="DN34" i="79"/>
  <c r="DN33" i="79"/>
  <c r="DN32" i="79"/>
  <c r="DN31" i="79"/>
  <c r="DN30" i="79"/>
  <c r="DN86" i="79"/>
  <c r="DN80" i="79"/>
  <c r="DN78" i="79"/>
  <c r="DN76" i="79"/>
  <c r="DN74" i="79"/>
  <c r="DN72" i="79"/>
  <c r="DN70" i="79"/>
  <c r="DN28" i="79"/>
  <c r="DN29" i="79"/>
  <c r="DN27" i="79"/>
  <c r="DT227" i="79"/>
  <c r="DT226" i="79"/>
  <c r="DT225" i="79"/>
  <c r="DT224" i="79"/>
  <c r="DT221" i="79"/>
  <c r="DT223" i="79"/>
  <c r="DT220" i="79"/>
  <c r="DT219" i="79"/>
  <c r="DT218" i="79"/>
  <c r="DT216" i="79"/>
  <c r="DT215" i="79"/>
  <c r="DT214" i="79"/>
  <c r="DT213" i="79"/>
  <c r="DT222" i="79"/>
  <c r="DT217" i="79"/>
  <c r="DT212" i="79"/>
  <c r="DT211" i="79"/>
  <c r="DT210" i="79"/>
  <c r="DT209" i="79"/>
  <c r="DT205" i="79"/>
  <c r="DT201" i="79"/>
  <c r="DT204" i="79"/>
  <c r="DT200" i="79"/>
  <c r="DT199" i="79"/>
  <c r="DT198" i="79"/>
  <c r="DT197" i="79"/>
  <c r="DT208" i="79"/>
  <c r="DT207" i="79"/>
  <c r="DT203" i="79"/>
  <c r="DT206" i="79"/>
  <c r="DT202" i="79"/>
  <c r="DT193" i="79"/>
  <c r="DT191" i="79"/>
  <c r="DT189" i="79"/>
  <c r="DT194" i="79"/>
  <c r="DT195" i="79"/>
  <c r="DT192" i="79"/>
  <c r="DT185" i="79"/>
  <c r="DT188" i="79"/>
  <c r="DT184" i="79"/>
  <c r="DT187" i="79"/>
  <c r="DT183" i="79"/>
  <c r="DT196" i="79"/>
  <c r="DT190" i="79"/>
  <c r="DT186" i="79"/>
  <c r="DT182" i="79"/>
  <c r="DT181" i="79"/>
  <c r="DT179" i="79"/>
  <c r="DT177" i="79"/>
  <c r="DT174" i="79"/>
  <c r="DT172" i="79"/>
  <c r="DT171" i="79"/>
  <c r="DT180" i="79"/>
  <c r="DT178" i="79"/>
  <c r="DT176" i="79"/>
  <c r="DT175" i="79"/>
  <c r="DT173" i="79"/>
  <c r="DT168" i="79"/>
  <c r="DT169" i="79"/>
  <c r="DT165" i="79"/>
  <c r="DT163" i="79"/>
  <c r="DT161" i="79"/>
  <c r="DT159" i="79"/>
  <c r="DT157" i="79"/>
  <c r="DT170" i="79"/>
  <c r="DT167" i="79"/>
  <c r="DT166" i="79"/>
  <c r="DT164" i="79"/>
  <c r="DT162" i="79"/>
  <c r="DT160" i="79"/>
  <c r="DT158" i="79"/>
  <c r="DT156" i="79"/>
  <c r="DT155" i="79"/>
  <c r="DT154" i="79"/>
  <c r="DT153" i="79"/>
  <c r="DT152" i="79"/>
  <c r="DT151" i="79"/>
  <c r="DT150" i="79"/>
  <c r="DT148" i="79"/>
  <c r="DT146" i="79"/>
  <c r="DT145" i="79"/>
  <c r="DT144" i="79"/>
  <c r="DT143" i="79"/>
  <c r="DT142" i="79"/>
  <c r="DT141" i="79"/>
  <c r="DT140" i="79"/>
  <c r="DT139" i="79"/>
  <c r="DT138" i="79"/>
  <c r="DT137" i="79"/>
  <c r="DT136" i="79"/>
  <c r="DT135" i="79"/>
  <c r="DT134" i="79"/>
  <c r="DT133" i="79"/>
  <c r="DT132" i="79"/>
  <c r="DT131" i="79"/>
  <c r="DT130" i="79"/>
  <c r="DT129" i="79"/>
  <c r="DT128" i="79"/>
  <c r="DT127" i="79"/>
  <c r="DT126" i="79"/>
  <c r="DT125" i="79"/>
  <c r="DT149" i="79"/>
  <c r="DT147" i="79"/>
  <c r="DT123" i="79"/>
  <c r="DT121" i="79"/>
  <c r="DT119" i="79"/>
  <c r="DT117" i="79"/>
  <c r="DT115" i="79"/>
  <c r="DT114" i="79"/>
  <c r="DT113" i="79"/>
  <c r="DT112" i="79"/>
  <c r="DT111" i="79"/>
  <c r="DT110" i="79"/>
  <c r="DT109" i="79"/>
  <c r="DT108" i="79"/>
  <c r="DT107" i="79"/>
  <c r="DT106" i="79"/>
  <c r="DT105" i="79"/>
  <c r="DT104" i="79"/>
  <c r="DT103" i="79"/>
  <c r="DT102" i="79"/>
  <c r="DT101" i="79"/>
  <c r="DT100" i="79"/>
  <c r="DT99" i="79"/>
  <c r="DT98" i="79"/>
  <c r="DT124" i="79"/>
  <c r="DT122" i="79"/>
  <c r="DT120" i="79"/>
  <c r="DT118" i="79"/>
  <c r="DT116" i="79"/>
  <c r="DT97" i="79"/>
  <c r="DT95" i="79"/>
  <c r="DT93" i="79"/>
  <c r="DT91" i="79"/>
  <c r="DT89" i="79"/>
  <c r="DT96" i="79"/>
  <c r="DT94" i="79"/>
  <c r="DT92" i="79"/>
  <c r="DT90" i="79"/>
  <c r="DT88" i="79"/>
  <c r="DT86" i="79"/>
  <c r="DT84" i="79"/>
  <c r="DT82" i="79"/>
  <c r="DT80" i="79"/>
  <c r="DT79" i="79"/>
  <c r="DT78" i="79"/>
  <c r="DT77" i="79"/>
  <c r="DT76" i="79"/>
  <c r="DT75" i="79"/>
  <c r="DT83" i="79"/>
  <c r="DT73" i="79"/>
  <c r="DT71" i="79"/>
  <c r="DT81" i="79"/>
  <c r="DT87" i="79"/>
  <c r="DT74" i="79"/>
  <c r="DT72" i="79"/>
  <c r="DT70" i="79"/>
  <c r="DT85" i="79"/>
  <c r="DT69" i="79"/>
  <c r="DT68" i="79"/>
  <c r="DT67" i="79"/>
  <c r="DT66" i="79"/>
  <c r="DT65" i="79"/>
  <c r="DT64" i="79"/>
  <c r="DT63" i="79"/>
  <c r="DT62" i="79"/>
  <c r="DT61" i="79"/>
  <c r="DT60" i="79"/>
  <c r="DT59" i="79"/>
  <c r="DT58" i="79"/>
  <c r="DT57" i="79"/>
  <c r="DT56" i="79"/>
  <c r="DT55" i="79"/>
  <c r="DT53" i="79"/>
  <c r="DT51" i="79"/>
  <c r="DT49" i="79"/>
  <c r="DT47" i="79"/>
  <c r="DT45" i="79"/>
  <c r="DT43" i="79"/>
  <c r="DT41" i="79"/>
  <c r="DT38" i="79"/>
  <c r="DT34" i="79"/>
  <c r="DT30" i="79"/>
  <c r="DT37" i="79"/>
  <c r="DT33" i="79"/>
  <c r="DT28" i="79"/>
  <c r="DT52" i="79"/>
  <c r="DT50" i="79"/>
  <c r="DT48" i="79"/>
  <c r="DT46" i="79"/>
  <c r="DT44" i="79"/>
  <c r="DT42" i="79"/>
  <c r="DT40" i="79"/>
  <c r="DT36" i="79"/>
  <c r="DT32" i="79"/>
  <c r="DT29" i="79"/>
  <c r="DT27" i="79"/>
  <c r="DT54" i="79"/>
  <c r="DT39" i="79"/>
  <c r="DT35" i="79"/>
  <c r="DT31" i="79"/>
  <c r="DE227" i="79"/>
  <c r="DE226" i="79"/>
  <c r="DE225" i="79"/>
  <c r="DE224" i="79"/>
  <c r="DE223" i="79"/>
  <c r="DE222" i="79"/>
  <c r="DE221" i="79"/>
  <c r="DE220" i="79"/>
  <c r="DE219" i="79"/>
  <c r="DE218" i="79"/>
  <c r="DE217" i="79"/>
  <c r="DE214" i="79"/>
  <c r="DE215" i="79"/>
  <c r="DE205" i="79"/>
  <c r="DE204" i="79"/>
  <c r="DE203" i="79"/>
  <c r="DE202" i="79"/>
  <c r="DE201" i="79"/>
  <c r="BI201" i="79" s="1"/>
  <c r="AC201" i="79" s="1"/>
  <c r="AS201" i="79" s="1"/>
  <c r="DE211" i="79"/>
  <c r="DE209" i="79"/>
  <c r="DE216" i="79"/>
  <c r="DE208" i="79"/>
  <c r="DE194" i="79"/>
  <c r="DE212" i="79"/>
  <c r="DE200" i="79"/>
  <c r="BI200" i="79" s="1"/>
  <c r="AC200" i="79" s="1"/>
  <c r="AS200" i="79" s="1"/>
  <c r="DE199" i="79"/>
  <c r="BI199" i="79" s="1"/>
  <c r="AC199" i="79" s="1"/>
  <c r="AS199" i="79" s="1"/>
  <c r="DE198" i="79"/>
  <c r="BI198" i="79" s="1"/>
  <c r="AC198" i="79" s="1"/>
  <c r="AS198" i="79" s="1"/>
  <c r="DE197" i="79"/>
  <c r="BI197" i="79" s="1"/>
  <c r="AC197" i="79" s="1"/>
  <c r="AS197" i="79" s="1"/>
  <c r="DE195" i="79"/>
  <c r="BI195" i="79" s="1"/>
  <c r="AC195" i="79" s="1"/>
  <c r="AS195" i="79" s="1"/>
  <c r="DE192" i="79"/>
  <c r="DE190" i="79"/>
  <c r="DE188" i="79"/>
  <c r="DE187" i="79"/>
  <c r="DE186" i="79"/>
  <c r="DE185" i="79"/>
  <c r="DE184" i="79"/>
  <c r="DE213" i="79"/>
  <c r="DE207" i="79"/>
  <c r="DE206" i="79"/>
  <c r="DE196" i="79"/>
  <c r="BI196" i="79" s="1"/>
  <c r="AC196" i="79" s="1"/>
  <c r="AS196" i="79" s="1"/>
  <c r="DE210" i="79"/>
  <c r="DE193" i="79"/>
  <c r="DE183" i="79"/>
  <c r="DE181" i="79"/>
  <c r="DE180" i="79"/>
  <c r="DE179" i="79"/>
  <c r="DE178" i="79"/>
  <c r="DE177" i="79"/>
  <c r="DE176" i="79"/>
  <c r="DE182" i="79"/>
  <c r="DE189" i="79"/>
  <c r="DE191" i="79"/>
  <c r="DE175" i="79"/>
  <c r="DE173" i="79"/>
  <c r="DE171" i="79"/>
  <c r="DE169" i="79"/>
  <c r="DE165" i="79"/>
  <c r="DE163" i="79"/>
  <c r="DE161" i="79"/>
  <c r="DE159" i="79"/>
  <c r="DE157" i="79"/>
  <c r="DE170" i="79"/>
  <c r="DE172" i="79"/>
  <c r="DE167" i="79"/>
  <c r="DE166" i="79"/>
  <c r="DE174" i="79"/>
  <c r="DE168" i="79"/>
  <c r="DE164" i="79"/>
  <c r="DE158" i="79"/>
  <c r="DE155" i="79"/>
  <c r="DE154" i="79"/>
  <c r="DE153" i="79"/>
  <c r="DE152" i="79"/>
  <c r="DE151" i="79"/>
  <c r="DE160" i="79"/>
  <c r="DE162" i="79"/>
  <c r="DE156" i="79"/>
  <c r="DE150" i="79"/>
  <c r="DE149" i="79"/>
  <c r="DE147" i="79"/>
  <c r="DE148" i="79"/>
  <c r="DE146" i="79"/>
  <c r="DE145" i="79"/>
  <c r="DE144" i="79"/>
  <c r="DE143" i="79"/>
  <c r="DE142" i="79"/>
  <c r="DE141" i="79"/>
  <c r="DE140" i="79"/>
  <c r="DE139" i="79"/>
  <c r="DE138" i="79"/>
  <c r="DE137" i="79"/>
  <c r="DE136" i="79"/>
  <c r="DE135" i="79"/>
  <c r="DE131" i="79"/>
  <c r="DE130" i="79"/>
  <c r="DE128" i="79"/>
  <c r="DE126" i="79"/>
  <c r="DE125" i="79"/>
  <c r="DE123" i="79"/>
  <c r="DE121" i="79"/>
  <c r="DE119" i="79"/>
  <c r="DE117" i="79"/>
  <c r="DE132" i="79"/>
  <c r="DE133" i="79"/>
  <c r="DE129" i="79"/>
  <c r="DE127" i="79"/>
  <c r="DE124" i="79"/>
  <c r="DE122" i="79"/>
  <c r="DE120" i="79"/>
  <c r="DE118" i="79"/>
  <c r="DE116" i="79"/>
  <c r="DE134" i="79"/>
  <c r="DE115" i="79"/>
  <c r="DE114" i="79"/>
  <c r="DE113" i="79"/>
  <c r="DE112" i="79"/>
  <c r="DE111" i="79"/>
  <c r="DE110" i="79"/>
  <c r="DE109" i="79"/>
  <c r="DE108" i="79"/>
  <c r="DE107" i="79"/>
  <c r="DE106" i="79"/>
  <c r="DE105" i="79"/>
  <c r="DE103" i="79"/>
  <c r="DE101" i="79"/>
  <c r="DE99" i="79"/>
  <c r="DE96" i="79"/>
  <c r="DE94" i="79"/>
  <c r="DE92" i="79"/>
  <c r="DE90" i="79"/>
  <c r="DE88" i="79"/>
  <c r="DE86" i="79"/>
  <c r="DE84" i="79"/>
  <c r="DE82" i="79"/>
  <c r="DE104" i="79"/>
  <c r="DE102" i="79"/>
  <c r="DE100" i="79"/>
  <c r="DE98" i="79"/>
  <c r="DE97" i="79"/>
  <c r="DE95" i="79"/>
  <c r="DE93" i="79"/>
  <c r="DE91" i="79"/>
  <c r="DE89" i="79"/>
  <c r="DE87" i="79"/>
  <c r="DE85" i="79"/>
  <c r="DE83" i="79"/>
  <c r="DE79" i="79"/>
  <c r="DE77" i="79"/>
  <c r="DE75" i="79"/>
  <c r="DE74" i="79"/>
  <c r="DE72" i="79"/>
  <c r="DE70" i="79"/>
  <c r="DE69" i="79"/>
  <c r="DE68" i="79"/>
  <c r="DE67" i="79"/>
  <c r="DE66" i="79"/>
  <c r="DE65" i="79"/>
  <c r="DE64" i="79"/>
  <c r="DE63" i="79"/>
  <c r="DE62" i="79"/>
  <c r="DE61" i="79"/>
  <c r="DE60" i="79"/>
  <c r="DE59" i="79"/>
  <c r="DE58" i="79"/>
  <c r="DE57" i="79"/>
  <c r="DE56" i="79"/>
  <c r="DE55" i="79"/>
  <c r="DE54" i="79"/>
  <c r="DE53" i="79"/>
  <c r="DE52" i="79"/>
  <c r="DE51" i="79"/>
  <c r="DE50" i="79"/>
  <c r="DE49" i="79"/>
  <c r="DE48" i="79"/>
  <c r="DE47" i="79"/>
  <c r="BI47" i="79" s="1"/>
  <c r="AC47" i="79" s="1"/>
  <c r="AS47" i="79" s="1"/>
  <c r="DE46" i="79"/>
  <c r="DE45" i="79"/>
  <c r="DE44" i="79"/>
  <c r="BI44" i="79" s="1"/>
  <c r="AC44" i="79" s="1"/>
  <c r="AS44" i="79" s="1"/>
  <c r="DE43" i="79"/>
  <c r="BI43" i="79" s="1"/>
  <c r="AC43" i="79" s="1"/>
  <c r="AS43" i="79" s="1"/>
  <c r="DE42" i="79"/>
  <c r="BI42" i="79" s="1"/>
  <c r="AC42" i="79" s="1"/>
  <c r="AS42" i="79" s="1"/>
  <c r="DE41" i="79"/>
  <c r="BI41" i="79" s="1"/>
  <c r="AC41" i="79" s="1"/>
  <c r="AS41" i="79" s="1"/>
  <c r="DE40" i="79"/>
  <c r="BI40" i="79" s="1"/>
  <c r="AC40" i="79" s="1"/>
  <c r="AS40" i="79" s="1"/>
  <c r="DE39" i="79"/>
  <c r="DE38" i="79"/>
  <c r="DE37" i="79"/>
  <c r="DE36" i="79"/>
  <c r="DE35" i="79"/>
  <c r="DE34" i="79"/>
  <c r="DE33" i="79"/>
  <c r="DE32" i="79"/>
  <c r="DE31" i="79"/>
  <c r="DE30" i="79"/>
  <c r="DE81" i="79"/>
  <c r="DE80" i="79"/>
  <c r="DE78" i="79"/>
  <c r="DE76" i="79"/>
  <c r="DE73" i="79"/>
  <c r="DE71" i="79"/>
  <c r="DE29" i="79"/>
  <c r="DE27" i="79"/>
  <c r="DE28" i="79"/>
  <c r="CU227" i="79"/>
  <c r="CU226" i="79"/>
  <c r="CU225" i="79"/>
  <c r="CU223" i="79"/>
  <c r="CU222" i="79"/>
  <c r="CU221" i="79"/>
  <c r="CU220" i="79"/>
  <c r="CU219" i="79"/>
  <c r="CU218" i="79"/>
  <c r="CU217" i="79"/>
  <c r="CU216" i="79"/>
  <c r="CU215" i="79"/>
  <c r="CU214" i="79"/>
  <c r="CU213" i="79"/>
  <c r="CU224" i="79"/>
  <c r="CU212" i="79"/>
  <c r="CU211" i="79"/>
  <c r="CU210" i="79"/>
  <c r="CU209" i="79"/>
  <c r="CU208" i="79"/>
  <c r="AY208" i="79" s="1"/>
  <c r="S208" i="79" s="1"/>
  <c r="AI208" i="79" s="1"/>
  <c r="CU207" i="79"/>
  <c r="AY207" i="79" s="1"/>
  <c r="S207" i="79" s="1"/>
  <c r="AI207" i="79" s="1"/>
  <c r="CU206" i="79"/>
  <c r="AY206" i="79" s="1"/>
  <c r="S206" i="79" s="1"/>
  <c r="AI206" i="79" s="1"/>
  <c r="CU203" i="79"/>
  <c r="CU202" i="79"/>
  <c r="CU200" i="79"/>
  <c r="CU199" i="79"/>
  <c r="CU198" i="79"/>
  <c r="CU197" i="79"/>
  <c r="CU205" i="79"/>
  <c r="AY205" i="79" s="1"/>
  <c r="S205" i="79" s="1"/>
  <c r="AI205" i="79" s="1"/>
  <c r="CU201" i="79"/>
  <c r="CU195" i="79"/>
  <c r="CU192" i="79"/>
  <c r="CU190" i="79"/>
  <c r="CU196" i="79"/>
  <c r="CU193" i="79"/>
  <c r="CU191" i="79"/>
  <c r="CU204" i="79"/>
  <c r="AY204" i="79" s="1"/>
  <c r="S204" i="79" s="1"/>
  <c r="AI204" i="79" s="1"/>
  <c r="CU185" i="79"/>
  <c r="CU183" i="79"/>
  <c r="CU189" i="79"/>
  <c r="CU188" i="79"/>
  <c r="CU184" i="79"/>
  <c r="CU182" i="79"/>
  <c r="CU194" i="79"/>
  <c r="CU187" i="79"/>
  <c r="CU186" i="79"/>
  <c r="CU181" i="79"/>
  <c r="CU179" i="79"/>
  <c r="CU177" i="79"/>
  <c r="CU175" i="79"/>
  <c r="CU173" i="79"/>
  <c r="CU171" i="79"/>
  <c r="CU180" i="79"/>
  <c r="CU178" i="79"/>
  <c r="CU176" i="79"/>
  <c r="CU174" i="79"/>
  <c r="CU172" i="79"/>
  <c r="CU168" i="79"/>
  <c r="CU169" i="79"/>
  <c r="CU166" i="79"/>
  <c r="CU164" i="79"/>
  <c r="CU162" i="79"/>
  <c r="CU160" i="79"/>
  <c r="CU158" i="79"/>
  <c r="CU170" i="79"/>
  <c r="CU167" i="79"/>
  <c r="CU165" i="79"/>
  <c r="CU163" i="79"/>
  <c r="CU161" i="79"/>
  <c r="CU159" i="79"/>
  <c r="CU157" i="79"/>
  <c r="CU156" i="79"/>
  <c r="CU155" i="79"/>
  <c r="CU154" i="79"/>
  <c r="CU153" i="79"/>
  <c r="CU152" i="79"/>
  <c r="CU151" i="79"/>
  <c r="CU150" i="79"/>
  <c r="CU149" i="79"/>
  <c r="CU147" i="79"/>
  <c r="CU146" i="79"/>
  <c r="CU145" i="79"/>
  <c r="CU144" i="79"/>
  <c r="CU143" i="79"/>
  <c r="CU142" i="79"/>
  <c r="CU141" i="79"/>
  <c r="CU140" i="79"/>
  <c r="CU139" i="79"/>
  <c r="CU138" i="79"/>
  <c r="CU137" i="79"/>
  <c r="CU136" i="79"/>
  <c r="CU135" i="79"/>
  <c r="CU134" i="79"/>
  <c r="CU133" i="79"/>
  <c r="CU132" i="79"/>
  <c r="CU131" i="79"/>
  <c r="CU130" i="79"/>
  <c r="CU129" i="79"/>
  <c r="CU128" i="79"/>
  <c r="CU127" i="79"/>
  <c r="CU126" i="79"/>
  <c r="CU148" i="79"/>
  <c r="CU124" i="79"/>
  <c r="CU122" i="79"/>
  <c r="CU120" i="79"/>
  <c r="CU118" i="79"/>
  <c r="CU116" i="79"/>
  <c r="CU115" i="79"/>
  <c r="CU114" i="79"/>
  <c r="CU113" i="79"/>
  <c r="CU112" i="79"/>
  <c r="CU111" i="79"/>
  <c r="CU110" i="79"/>
  <c r="CU109" i="79"/>
  <c r="CU108" i="79"/>
  <c r="CU107" i="79"/>
  <c r="CU106" i="79"/>
  <c r="CU105" i="79"/>
  <c r="CU104" i="79"/>
  <c r="CU103" i="79"/>
  <c r="CU102" i="79"/>
  <c r="CU101" i="79"/>
  <c r="CU100" i="79"/>
  <c r="CU99" i="79"/>
  <c r="CU98" i="79"/>
  <c r="CU125" i="79"/>
  <c r="CU123" i="79"/>
  <c r="CU121" i="79"/>
  <c r="CU119" i="79"/>
  <c r="CU117" i="79"/>
  <c r="CU96" i="79"/>
  <c r="CU94" i="79"/>
  <c r="CU92" i="79"/>
  <c r="CU90" i="79"/>
  <c r="CU97" i="79"/>
  <c r="CU95" i="79"/>
  <c r="CU93" i="79"/>
  <c r="CU91" i="79"/>
  <c r="CU89" i="79"/>
  <c r="CU87" i="79"/>
  <c r="CU85" i="79"/>
  <c r="CU83" i="79"/>
  <c r="CU81" i="79"/>
  <c r="CU80" i="79"/>
  <c r="CU79" i="79"/>
  <c r="CU78" i="79"/>
  <c r="CU77" i="79"/>
  <c r="CU76" i="79"/>
  <c r="CU75" i="79"/>
  <c r="CU82" i="79"/>
  <c r="CU74" i="79"/>
  <c r="CU72" i="79"/>
  <c r="CU70" i="79"/>
  <c r="CU88" i="79"/>
  <c r="CU86" i="79"/>
  <c r="CU73" i="79"/>
  <c r="CU71" i="79"/>
  <c r="CU84" i="79"/>
  <c r="CU69" i="79"/>
  <c r="CU68" i="79"/>
  <c r="CU67" i="79"/>
  <c r="CU66" i="79"/>
  <c r="CU65" i="79"/>
  <c r="CU64" i="79"/>
  <c r="CU63" i="79"/>
  <c r="CU62" i="79"/>
  <c r="CU61" i="79"/>
  <c r="CU60" i="79"/>
  <c r="CU59" i="79"/>
  <c r="CU58" i="79"/>
  <c r="CU57" i="79"/>
  <c r="CU56" i="79"/>
  <c r="CU55" i="79"/>
  <c r="CU53" i="79"/>
  <c r="CU51" i="79"/>
  <c r="CU49" i="79"/>
  <c r="CU47" i="79"/>
  <c r="CU45" i="79"/>
  <c r="CU43" i="79"/>
  <c r="CU41" i="79"/>
  <c r="CU40" i="79"/>
  <c r="AY40" i="79" s="1"/>
  <c r="S40" i="79" s="1"/>
  <c r="AI40" i="79" s="1"/>
  <c r="CU36" i="79"/>
  <c r="AY36" i="79" s="1"/>
  <c r="S36" i="79" s="1"/>
  <c r="AI36" i="79" s="1"/>
  <c r="CU39" i="79"/>
  <c r="CU35" i="79"/>
  <c r="AY35" i="79" s="1"/>
  <c r="S35" i="79" s="1"/>
  <c r="AI35" i="79" s="1"/>
  <c r="CU31" i="79"/>
  <c r="CU28" i="79"/>
  <c r="CU52" i="79"/>
  <c r="CU50" i="79"/>
  <c r="CU48" i="79"/>
  <c r="CU46" i="79"/>
  <c r="CU44" i="79"/>
  <c r="CU42" i="79"/>
  <c r="CU38" i="79"/>
  <c r="CU34" i="79"/>
  <c r="AY34" i="79" s="1"/>
  <c r="S34" i="79" s="1"/>
  <c r="AI34" i="79" s="1"/>
  <c r="CU30" i="79"/>
  <c r="CU29" i="79"/>
  <c r="CU27" i="79"/>
  <c r="CU32" i="79"/>
  <c r="AY32" i="79" s="1"/>
  <c r="S32" i="79" s="1"/>
  <c r="AI32" i="79" s="1"/>
  <c r="CU54" i="79"/>
  <c r="CU37" i="79"/>
  <c r="CU33" i="79"/>
  <c r="AY33" i="79" s="1"/>
  <c r="S33" i="79" s="1"/>
  <c r="AI33" i="79" s="1"/>
  <c r="DG227" i="79"/>
  <c r="DG223" i="79"/>
  <c r="DG224" i="79"/>
  <c r="DG226" i="79"/>
  <c r="DG222" i="79"/>
  <c r="DG225" i="79"/>
  <c r="DG221" i="79"/>
  <c r="DG220" i="79"/>
  <c r="DG219" i="79"/>
  <c r="DG216" i="79"/>
  <c r="DG215" i="79"/>
  <c r="DG214" i="79"/>
  <c r="DG213" i="79"/>
  <c r="DG218" i="79"/>
  <c r="DG212" i="79"/>
  <c r="DG211" i="79"/>
  <c r="DG210" i="79"/>
  <c r="DG209" i="79"/>
  <c r="DG208" i="79"/>
  <c r="DG207" i="79"/>
  <c r="DG206" i="79"/>
  <c r="DG202" i="79"/>
  <c r="BK202" i="79" s="1"/>
  <c r="AE202" i="79" s="1"/>
  <c r="AU202" i="79" s="1"/>
  <c r="DG205" i="79"/>
  <c r="DG201" i="79"/>
  <c r="BK201" i="79" s="1"/>
  <c r="AE201" i="79" s="1"/>
  <c r="AU201" i="79" s="1"/>
  <c r="DG200" i="79"/>
  <c r="BK200" i="79" s="1"/>
  <c r="AE200" i="79" s="1"/>
  <c r="AU200" i="79" s="1"/>
  <c r="DG199" i="79"/>
  <c r="BK199" i="79" s="1"/>
  <c r="AE199" i="79" s="1"/>
  <c r="AU199" i="79" s="1"/>
  <c r="DG198" i="79"/>
  <c r="BK198" i="79" s="1"/>
  <c r="AE198" i="79" s="1"/>
  <c r="AU198" i="79" s="1"/>
  <c r="DG197" i="79"/>
  <c r="BK197" i="79" s="1"/>
  <c r="AE197" i="79" s="1"/>
  <c r="AU197" i="79" s="1"/>
  <c r="DG204" i="79"/>
  <c r="BK204" i="79" s="1"/>
  <c r="AE204" i="79" s="1"/>
  <c r="AU204" i="79" s="1"/>
  <c r="DG203" i="79"/>
  <c r="BK203" i="79" s="1"/>
  <c r="AE203" i="79" s="1"/>
  <c r="AU203" i="79" s="1"/>
  <c r="DG196" i="79"/>
  <c r="BK196" i="79" s="1"/>
  <c r="AE196" i="79" s="1"/>
  <c r="AU196" i="79" s="1"/>
  <c r="DG217" i="79"/>
  <c r="DG193" i="79"/>
  <c r="BK193" i="79" s="1"/>
  <c r="AE193" i="79" s="1"/>
  <c r="AU193" i="79" s="1"/>
  <c r="DG191" i="79"/>
  <c r="BK191" i="79" s="1"/>
  <c r="AE191" i="79" s="1"/>
  <c r="AU191" i="79" s="1"/>
  <c r="DG189" i="79"/>
  <c r="BK189" i="79" s="1"/>
  <c r="AE189" i="79" s="1"/>
  <c r="AU189" i="79" s="1"/>
  <c r="DG194" i="79"/>
  <c r="BK194" i="79" s="1"/>
  <c r="AE194" i="79" s="1"/>
  <c r="AU194" i="79" s="1"/>
  <c r="DG195" i="79"/>
  <c r="BK195" i="79" s="1"/>
  <c r="AE195" i="79" s="1"/>
  <c r="AU195" i="79" s="1"/>
  <c r="DG190" i="79"/>
  <c r="BK190" i="79" s="1"/>
  <c r="AE190" i="79" s="1"/>
  <c r="AU190" i="79" s="1"/>
  <c r="DG187" i="79"/>
  <c r="BK187" i="79" s="1"/>
  <c r="AE187" i="79" s="1"/>
  <c r="AU187" i="79" s="1"/>
  <c r="DG182" i="79"/>
  <c r="BK182" i="79" s="1"/>
  <c r="AE182" i="79" s="1"/>
  <c r="AU182" i="79" s="1"/>
  <c r="DG186" i="79"/>
  <c r="BK186" i="79" s="1"/>
  <c r="AE186" i="79" s="1"/>
  <c r="AU186" i="79" s="1"/>
  <c r="DG192" i="79"/>
  <c r="BK192" i="79" s="1"/>
  <c r="AE192" i="79" s="1"/>
  <c r="AU192" i="79" s="1"/>
  <c r="DG185" i="79"/>
  <c r="BK185" i="79" s="1"/>
  <c r="AE185" i="79" s="1"/>
  <c r="AU185" i="79" s="1"/>
  <c r="DG188" i="79"/>
  <c r="BK188" i="79" s="1"/>
  <c r="AE188" i="79" s="1"/>
  <c r="AU188" i="79" s="1"/>
  <c r="DG184" i="79"/>
  <c r="BK184" i="79" s="1"/>
  <c r="AE184" i="79" s="1"/>
  <c r="AU184" i="79" s="1"/>
  <c r="DG183" i="79"/>
  <c r="BK183" i="79" s="1"/>
  <c r="AE183" i="79" s="1"/>
  <c r="AU183" i="79" s="1"/>
  <c r="DG180" i="79"/>
  <c r="BK180" i="79" s="1"/>
  <c r="AE180" i="79" s="1"/>
  <c r="AU180" i="79" s="1"/>
  <c r="DG178" i="79"/>
  <c r="BK178" i="79" s="1"/>
  <c r="AE178" i="79" s="1"/>
  <c r="AU178" i="79" s="1"/>
  <c r="DG176" i="79"/>
  <c r="BK176" i="79" s="1"/>
  <c r="AE176" i="79" s="1"/>
  <c r="AU176" i="79" s="1"/>
  <c r="DG174" i="79"/>
  <c r="BK174" i="79" s="1"/>
  <c r="AE174" i="79" s="1"/>
  <c r="AU174" i="79" s="1"/>
  <c r="DG172" i="79"/>
  <c r="BK172" i="79" s="1"/>
  <c r="AE172" i="79" s="1"/>
  <c r="AU172" i="79" s="1"/>
  <c r="DG171" i="79"/>
  <c r="BK171" i="79" s="1"/>
  <c r="AE171" i="79" s="1"/>
  <c r="AU171" i="79" s="1"/>
  <c r="DG181" i="79"/>
  <c r="BK181" i="79" s="1"/>
  <c r="AE181" i="79" s="1"/>
  <c r="AU181" i="79" s="1"/>
  <c r="DG179" i="79"/>
  <c r="BK179" i="79" s="1"/>
  <c r="AE179" i="79" s="1"/>
  <c r="AU179" i="79" s="1"/>
  <c r="DG177" i="79"/>
  <c r="BK177" i="79" s="1"/>
  <c r="AE177" i="79" s="1"/>
  <c r="AU177" i="79" s="1"/>
  <c r="DG170" i="79"/>
  <c r="BK170" i="79" s="1"/>
  <c r="AE170" i="79" s="1"/>
  <c r="AU170" i="79" s="1"/>
  <c r="DG166" i="79"/>
  <c r="BK166" i="79" s="1"/>
  <c r="AE166" i="79" s="1"/>
  <c r="AU166" i="79" s="1"/>
  <c r="DG164" i="79"/>
  <c r="BK164" i="79" s="1"/>
  <c r="AE164" i="79" s="1"/>
  <c r="AU164" i="79" s="1"/>
  <c r="DG162" i="79"/>
  <c r="BK162" i="79" s="1"/>
  <c r="AE162" i="79" s="1"/>
  <c r="AU162" i="79" s="1"/>
  <c r="DG160" i="79"/>
  <c r="BK160" i="79" s="1"/>
  <c r="AE160" i="79" s="1"/>
  <c r="AU160" i="79" s="1"/>
  <c r="DG158" i="79"/>
  <c r="BK158" i="79" s="1"/>
  <c r="AE158" i="79" s="1"/>
  <c r="AU158" i="79" s="1"/>
  <c r="DG173" i="79"/>
  <c r="BK173" i="79" s="1"/>
  <c r="AE173" i="79" s="1"/>
  <c r="AU173" i="79" s="1"/>
  <c r="DG167" i="79"/>
  <c r="BK167" i="79" s="1"/>
  <c r="AE167" i="79" s="1"/>
  <c r="AU167" i="79" s="1"/>
  <c r="DG175" i="79"/>
  <c r="BK175" i="79" s="1"/>
  <c r="AE175" i="79" s="1"/>
  <c r="AU175" i="79" s="1"/>
  <c r="DG168" i="79"/>
  <c r="BK168" i="79" s="1"/>
  <c r="AE168" i="79" s="1"/>
  <c r="AU168" i="79" s="1"/>
  <c r="DG169" i="79"/>
  <c r="BK169" i="79" s="1"/>
  <c r="AE169" i="79" s="1"/>
  <c r="AU169" i="79" s="1"/>
  <c r="DG159" i="79"/>
  <c r="BK159" i="79" s="1"/>
  <c r="AE159" i="79" s="1"/>
  <c r="AU159" i="79" s="1"/>
  <c r="DG161" i="79"/>
  <c r="BK161" i="79" s="1"/>
  <c r="AE161" i="79" s="1"/>
  <c r="AU161" i="79" s="1"/>
  <c r="DG156" i="79"/>
  <c r="BK156" i="79" s="1"/>
  <c r="AE156" i="79" s="1"/>
  <c r="AU156" i="79" s="1"/>
  <c r="DG163" i="79"/>
  <c r="BK163" i="79" s="1"/>
  <c r="AE163" i="79" s="1"/>
  <c r="AU163" i="79" s="1"/>
  <c r="DG165" i="79"/>
  <c r="BK165" i="79" s="1"/>
  <c r="AE165" i="79" s="1"/>
  <c r="AU165" i="79" s="1"/>
  <c r="DG157" i="79"/>
  <c r="BK157" i="79" s="1"/>
  <c r="AE157" i="79" s="1"/>
  <c r="AU157" i="79" s="1"/>
  <c r="DG155" i="79"/>
  <c r="BK155" i="79" s="1"/>
  <c r="AE155" i="79" s="1"/>
  <c r="AU155" i="79" s="1"/>
  <c r="DG154" i="79"/>
  <c r="BK154" i="79" s="1"/>
  <c r="AE154" i="79" s="1"/>
  <c r="AU154" i="79" s="1"/>
  <c r="DG153" i="79"/>
  <c r="BK153" i="79" s="1"/>
  <c r="AE153" i="79" s="1"/>
  <c r="AU153" i="79" s="1"/>
  <c r="DG152" i="79"/>
  <c r="BK152" i="79" s="1"/>
  <c r="AE152" i="79" s="1"/>
  <c r="AU152" i="79" s="1"/>
  <c r="DG151" i="79"/>
  <c r="BK151" i="79" s="1"/>
  <c r="AE151" i="79" s="1"/>
  <c r="AU151" i="79" s="1"/>
  <c r="DG150" i="79"/>
  <c r="BK150" i="79" s="1"/>
  <c r="AE150" i="79" s="1"/>
  <c r="AU150" i="79" s="1"/>
  <c r="DG148" i="79"/>
  <c r="BK148" i="79" s="1"/>
  <c r="AE148" i="79" s="1"/>
  <c r="AU148" i="79" s="1"/>
  <c r="DG146" i="79"/>
  <c r="BK146" i="79" s="1"/>
  <c r="AE146" i="79" s="1"/>
  <c r="AU146" i="79" s="1"/>
  <c r="DG145" i="79"/>
  <c r="BK145" i="79" s="1"/>
  <c r="AE145" i="79" s="1"/>
  <c r="AU145" i="79" s="1"/>
  <c r="DG144" i="79"/>
  <c r="BK144" i="79" s="1"/>
  <c r="AE144" i="79" s="1"/>
  <c r="AU144" i="79" s="1"/>
  <c r="DG143" i="79"/>
  <c r="BK143" i="79" s="1"/>
  <c r="AE143" i="79" s="1"/>
  <c r="AU143" i="79" s="1"/>
  <c r="DG142" i="79"/>
  <c r="BK142" i="79" s="1"/>
  <c r="AE142" i="79" s="1"/>
  <c r="AU142" i="79" s="1"/>
  <c r="DG141" i="79"/>
  <c r="BK141" i="79" s="1"/>
  <c r="AE141" i="79" s="1"/>
  <c r="AU141" i="79" s="1"/>
  <c r="DG140" i="79"/>
  <c r="BK140" i="79" s="1"/>
  <c r="AE140" i="79" s="1"/>
  <c r="AU140" i="79" s="1"/>
  <c r="DG139" i="79"/>
  <c r="BK139" i="79" s="1"/>
  <c r="AE139" i="79" s="1"/>
  <c r="AU139" i="79" s="1"/>
  <c r="DG138" i="79"/>
  <c r="BK138" i="79" s="1"/>
  <c r="AE138" i="79" s="1"/>
  <c r="AU138" i="79" s="1"/>
  <c r="DG137" i="79"/>
  <c r="BK137" i="79" s="1"/>
  <c r="AE137" i="79" s="1"/>
  <c r="AU137" i="79" s="1"/>
  <c r="DG136" i="79"/>
  <c r="BK136" i="79" s="1"/>
  <c r="AE136" i="79" s="1"/>
  <c r="AU136" i="79" s="1"/>
  <c r="DG135" i="79"/>
  <c r="BK135" i="79" s="1"/>
  <c r="AE135" i="79" s="1"/>
  <c r="AU135" i="79" s="1"/>
  <c r="DG134" i="79"/>
  <c r="BK134" i="79" s="1"/>
  <c r="AE134" i="79" s="1"/>
  <c r="AU134" i="79" s="1"/>
  <c r="DG133" i="79"/>
  <c r="BK133" i="79" s="1"/>
  <c r="AE133" i="79" s="1"/>
  <c r="AU133" i="79" s="1"/>
  <c r="DG132" i="79"/>
  <c r="BK132" i="79" s="1"/>
  <c r="AE132" i="79" s="1"/>
  <c r="AU132" i="79" s="1"/>
  <c r="DG131" i="79"/>
  <c r="BK131" i="79" s="1"/>
  <c r="AE131" i="79" s="1"/>
  <c r="AU131" i="79" s="1"/>
  <c r="DG130" i="79"/>
  <c r="BK130" i="79" s="1"/>
  <c r="AE130" i="79" s="1"/>
  <c r="AU130" i="79" s="1"/>
  <c r="DG129" i="79"/>
  <c r="BK129" i="79" s="1"/>
  <c r="AE129" i="79" s="1"/>
  <c r="AU129" i="79" s="1"/>
  <c r="DG128" i="79"/>
  <c r="BK128" i="79" s="1"/>
  <c r="AE128" i="79" s="1"/>
  <c r="AU128" i="79" s="1"/>
  <c r="DG127" i="79"/>
  <c r="BK127" i="79" s="1"/>
  <c r="AE127" i="79" s="1"/>
  <c r="AU127" i="79" s="1"/>
  <c r="DG126" i="79"/>
  <c r="BK126" i="79" s="1"/>
  <c r="AE126" i="79" s="1"/>
  <c r="AU126" i="79" s="1"/>
  <c r="DG149" i="79"/>
  <c r="BK149" i="79" s="1"/>
  <c r="AE149" i="79" s="1"/>
  <c r="AU149" i="79" s="1"/>
  <c r="DG147" i="79"/>
  <c r="BK147" i="79" s="1"/>
  <c r="AE147" i="79" s="1"/>
  <c r="AU147" i="79" s="1"/>
  <c r="DG124" i="79"/>
  <c r="BK124" i="79" s="1"/>
  <c r="AE124" i="79" s="1"/>
  <c r="AU124" i="79" s="1"/>
  <c r="DG122" i="79"/>
  <c r="BK122" i="79" s="1"/>
  <c r="AE122" i="79" s="1"/>
  <c r="AU122" i="79" s="1"/>
  <c r="DG120" i="79"/>
  <c r="BK120" i="79" s="1"/>
  <c r="AE120" i="79" s="1"/>
  <c r="AU120" i="79" s="1"/>
  <c r="DG118" i="79"/>
  <c r="BK118" i="79" s="1"/>
  <c r="AE118" i="79" s="1"/>
  <c r="AU118" i="79" s="1"/>
  <c r="DG116" i="79"/>
  <c r="BK116" i="79" s="1"/>
  <c r="AE116" i="79" s="1"/>
  <c r="AU116" i="79" s="1"/>
  <c r="DG115" i="79"/>
  <c r="BK115" i="79" s="1"/>
  <c r="AE115" i="79" s="1"/>
  <c r="AU115" i="79" s="1"/>
  <c r="DG114" i="79"/>
  <c r="BK114" i="79" s="1"/>
  <c r="AE114" i="79" s="1"/>
  <c r="AU114" i="79" s="1"/>
  <c r="DG113" i="79"/>
  <c r="BK113" i="79" s="1"/>
  <c r="AE113" i="79" s="1"/>
  <c r="AU113" i="79" s="1"/>
  <c r="DG112" i="79"/>
  <c r="BK112" i="79" s="1"/>
  <c r="AE112" i="79" s="1"/>
  <c r="AU112" i="79" s="1"/>
  <c r="DG111" i="79"/>
  <c r="BK111" i="79" s="1"/>
  <c r="AE111" i="79" s="1"/>
  <c r="AU111" i="79" s="1"/>
  <c r="DG110" i="79"/>
  <c r="BK110" i="79" s="1"/>
  <c r="AE110" i="79" s="1"/>
  <c r="AU110" i="79" s="1"/>
  <c r="DG109" i="79"/>
  <c r="BK109" i="79" s="1"/>
  <c r="AE109" i="79" s="1"/>
  <c r="AU109" i="79" s="1"/>
  <c r="DG108" i="79"/>
  <c r="BK108" i="79" s="1"/>
  <c r="AE108" i="79" s="1"/>
  <c r="AU108" i="79" s="1"/>
  <c r="DG107" i="79"/>
  <c r="BK107" i="79" s="1"/>
  <c r="AE107" i="79" s="1"/>
  <c r="AU107" i="79" s="1"/>
  <c r="DG106" i="79"/>
  <c r="BK106" i="79" s="1"/>
  <c r="AE106" i="79" s="1"/>
  <c r="AU106" i="79" s="1"/>
  <c r="DG105" i="79"/>
  <c r="BK105" i="79" s="1"/>
  <c r="AE105" i="79" s="1"/>
  <c r="AU105" i="79" s="1"/>
  <c r="DG104" i="79"/>
  <c r="BK104" i="79" s="1"/>
  <c r="AE104" i="79" s="1"/>
  <c r="AU104" i="79" s="1"/>
  <c r="DG103" i="79"/>
  <c r="BK103" i="79" s="1"/>
  <c r="AE103" i="79" s="1"/>
  <c r="AU103" i="79" s="1"/>
  <c r="DG102" i="79"/>
  <c r="BK102" i="79" s="1"/>
  <c r="AE102" i="79" s="1"/>
  <c r="AU102" i="79" s="1"/>
  <c r="DG101" i="79"/>
  <c r="BK101" i="79" s="1"/>
  <c r="AE101" i="79" s="1"/>
  <c r="AU101" i="79" s="1"/>
  <c r="DG100" i="79"/>
  <c r="BK100" i="79" s="1"/>
  <c r="AE100" i="79" s="1"/>
  <c r="AU100" i="79" s="1"/>
  <c r="DG99" i="79"/>
  <c r="BK99" i="79" s="1"/>
  <c r="AE99" i="79" s="1"/>
  <c r="AU99" i="79" s="1"/>
  <c r="DG98" i="79"/>
  <c r="BK98" i="79" s="1"/>
  <c r="AE98" i="79" s="1"/>
  <c r="AU98" i="79" s="1"/>
  <c r="DG125" i="79"/>
  <c r="BK125" i="79" s="1"/>
  <c r="AE125" i="79" s="1"/>
  <c r="AU125" i="79" s="1"/>
  <c r="DG123" i="79"/>
  <c r="BK123" i="79" s="1"/>
  <c r="AE123" i="79" s="1"/>
  <c r="AU123" i="79" s="1"/>
  <c r="DG121" i="79"/>
  <c r="BK121" i="79" s="1"/>
  <c r="AE121" i="79" s="1"/>
  <c r="AU121" i="79" s="1"/>
  <c r="DG119" i="79"/>
  <c r="BK119" i="79" s="1"/>
  <c r="AE119" i="79" s="1"/>
  <c r="AU119" i="79" s="1"/>
  <c r="DG117" i="79"/>
  <c r="BK117" i="79" s="1"/>
  <c r="AE117" i="79" s="1"/>
  <c r="AU117" i="79" s="1"/>
  <c r="DG97" i="79"/>
  <c r="BK97" i="79" s="1"/>
  <c r="AE97" i="79" s="1"/>
  <c r="AU97" i="79" s="1"/>
  <c r="DG95" i="79"/>
  <c r="BK95" i="79" s="1"/>
  <c r="AE95" i="79" s="1"/>
  <c r="AU95" i="79" s="1"/>
  <c r="DG93" i="79"/>
  <c r="BK93" i="79" s="1"/>
  <c r="AE93" i="79" s="1"/>
  <c r="AU93" i="79" s="1"/>
  <c r="DG91" i="79"/>
  <c r="BK91" i="79" s="1"/>
  <c r="AE91" i="79" s="1"/>
  <c r="AU91" i="79" s="1"/>
  <c r="DG89" i="79"/>
  <c r="BK89" i="79" s="1"/>
  <c r="AE89" i="79" s="1"/>
  <c r="AU89" i="79" s="1"/>
  <c r="DG87" i="79"/>
  <c r="BK87" i="79" s="1"/>
  <c r="AE87" i="79" s="1"/>
  <c r="AU87" i="79" s="1"/>
  <c r="DG85" i="79"/>
  <c r="BK85" i="79" s="1"/>
  <c r="AE85" i="79" s="1"/>
  <c r="AU85" i="79" s="1"/>
  <c r="DG83" i="79"/>
  <c r="BK83" i="79" s="1"/>
  <c r="AE83" i="79" s="1"/>
  <c r="AU83" i="79" s="1"/>
  <c r="DG81" i="79"/>
  <c r="BK81" i="79" s="1"/>
  <c r="AE81" i="79" s="1"/>
  <c r="AU81" i="79" s="1"/>
  <c r="DG80" i="79"/>
  <c r="BK80" i="79" s="1"/>
  <c r="AE80" i="79" s="1"/>
  <c r="AU80" i="79" s="1"/>
  <c r="DG79" i="79"/>
  <c r="BK79" i="79" s="1"/>
  <c r="AE79" i="79" s="1"/>
  <c r="AU79" i="79" s="1"/>
  <c r="DG78" i="79"/>
  <c r="BK78" i="79" s="1"/>
  <c r="AE78" i="79" s="1"/>
  <c r="AU78" i="79" s="1"/>
  <c r="DG77" i="79"/>
  <c r="BK77" i="79" s="1"/>
  <c r="AE77" i="79" s="1"/>
  <c r="AU77" i="79" s="1"/>
  <c r="DG76" i="79"/>
  <c r="BK76" i="79" s="1"/>
  <c r="AE76" i="79" s="1"/>
  <c r="AU76" i="79" s="1"/>
  <c r="DG75" i="79"/>
  <c r="BK75" i="79" s="1"/>
  <c r="AE75" i="79" s="1"/>
  <c r="AU75" i="79" s="1"/>
  <c r="DG96" i="79"/>
  <c r="BK96" i="79" s="1"/>
  <c r="AE96" i="79" s="1"/>
  <c r="AU96" i="79" s="1"/>
  <c r="DG94" i="79"/>
  <c r="BK94" i="79" s="1"/>
  <c r="AE94" i="79" s="1"/>
  <c r="AU94" i="79" s="1"/>
  <c r="DG92" i="79"/>
  <c r="BK92" i="79" s="1"/>
  <c r="AE92" i="79" s="1"/>
  <c r="AU92" i="79" s="1"/>
  <c r="DG90" i="79"/>
  <c r="BK90" i="79" s="1"/>
  <c r="AE90" i="79" s="1"/>
  <c r="AU90" i="79" s="1"/>
  <c r="DG88" i="79"/>
  <c r="BK88" i="79" s="1"/>
  <c r="AE88" i="79" s="1"/>
  <c r="AU88" i="79" s="1"/>
  <c r="DG86" i="79"/>
  <c r="BK86" i="79" s="1"/>
  <c r="AE86" i="79" s="1"/>
  <c r="AU86" i="79" s="1"/>
  <c r="DG73" i="79"/>
  <c r="BK73" i="79" s="1"/>
  <c r="AE73" i="79" s="1"/>
  <c r="AU73" i="79" s="1"/>
  <c r="DG71" i="79"/>
  <c r="BK71" i="79" s="1"/>
  <c r="AE71" i="79" s="1"/>
  <c r="AU71" i="79" s="1"/>
  <c r="DG84" i="79"/>
  <c r="BK84" i="79" s="1"/>
  <c r="AE84" i="79" s="1"/>
  <c r="AU84" i="79" s="1"/>
  <c r="DG82" i="79"/>
  <c r="BK82" i="79" s="1"/>
  <c r="AE82" i="79" s="1"/>
  <c r="AU82" i="79" s="1"/>
  <c r="DG74" i="79"/>
  <c r="BK74" i="79" s="1"/>
  <c r="AE74" i="79" s="1"/>
  <c r="AU74" i="79" s="1"/>
  <c r="DG72" i="79"/>
  <c r="BK72" i="79" s="1"/>
  <c r="AE72" i="79" s="1"/>
  <c r="AU72" i="79" s="1"/>
  <c r="DG70" i="79"/>
  <c r="BK70" i="79" s="1"/>
  <c r="AE70" i="79" s="1"/>
  <c r="AU70" i="79" s="1"/>
  <c r="DG69" i="79"/>
  <c r="BK69" i="79" s="1"/>
  <c r="AE69" i="79" s="1"/>
  <c r="AU69" i="79" s="1"/>
  <c r="DG68" i="79"/>
  <c r="BK68" i="79" s="1"/>
  <c r="AE68" i="79" s="1"/>
  <c r="AU68" i="79" s="1"/>
  <c r="DG67" i="79"/>
  <c r="BK67" i="79" s="1"/>
  <c r="AE67" i="79" s="1"/>
  <c r="AU67" i="79" s="1"/>
  <c r="DG66" i="79"/>
  <c r="BK66" i="79" s="1"/>
  <c r="AE66" i="79" s="1"/>
  <c r="AU66" i="79" s="1"/>
  <c r="DG65" i="79"/>
  <c r="BK65" i="79" s="1"/>
  <c r="AE65" i="79" s="1"/>
  <c r="AU65" i="79" s="1"/>
  <c r="DG64" i="79"/>
  <c r="BK64" i="79" s="1"/>
  <c r="AE64" i="79" s="1"/>
  <c r="AU64" i="79" s="1"/>
  <c r="DG63" i="79"/>
  <c r="BK63" i="79" s="1"/>
  <c r="AE63" i="79" s="1"/>
  <c r="AU63" i="79" s="1"/>
  <c r="DG62" i="79"/>
  <c r="BK62" i="79" s="1"/>
  <c r="AE62" i="79" s="1"/>
  <c r="AU62" i="79" s="1"/>
  <c r="DG61" i="79"/>
  <c r="BK61" i="79" s="1"/>
  <c r="AE61" i="79" s="1"/>
  <c r="AU61" i="79" s="1"/>
  <c r="DG60" i="79"/>
  <c r="BK60" i="79" s="1"/>
  <c r="AE60" i="79" s="1"/>
  <c r="AU60" i="79" s="1"/>
  <c r="DG59" i="79"/>
  <c r="BK59" i="79" s="1"/>
  <c r="AE59" i="79" s="1"/>
  <c r="AU59" i="79" s="1"/>
  <c r="DG58" i="79"/>
  <c r="BK58" i="79" s="1"/>
  <c r="AE58" i="79" s="1"/>
  <c r="AU58" i="79" s="1"/>
  <c r="DG57" i="79"/>
  <c r="BK57" i="79" s="1"/>
  <c r="AE57" i="79" s="1"/>
  <c r="AU57" i="79" s="1"/>
  <c r="DG56" i="79"/>
  <c r="BK56" i="79" s="1"/>
  <c r="AE56" i="79" s="1"/>
  <c r="AU56" i="79" s="1"/>
  <c r="DG55" i="79"/>
  <c r="BK55" i="79" s="1"/>
  <c r="AE55" i="79" s="1"/>
  <c r="AU55" i="79" s="1"/>
  <c r="DG52" i="79"/>
  <c r="BK52" i="79" s="1"/>
  <c r="AE52" i="79" s="1"/>
  <c r="AU52" i="79" s="1"/>
  <c r="DG50" i="79"/>
  <c r="BK50" i="79" s="1"/>
  <c r="AE50" i="79" s="1"/>
  <c r="AU50" i="79" s="1"/>
  <c r="DG48" i="79"/>
  <c r="BK48" i="79" s="1"/>
  <c r="AE48" i="79" s="1"/>
  <c r="AU48" i="79" s="1"/>
  <c r="DG46" i="79"/>
  <c r="BK46" i="79" s="1"/>
  <c r="AE46" i="79" s="1"/>
  <c r="AU46" i="79" s="1"/>
  <c r="DG44" i="79"/>
  <c r="BK44" i="79" s="1"/>
  <c r="AE44" i="79" s="1"/>
  <c r="AU44" i="79" s="1"/>
  <c r="DG42" i="79"/>
  <c r="BK42" i="79" s="1"/>
  <c r="AE42" i="79" s="1"/>
  <c r="AU42" i="79" s="1"/>
  <c r="DG39" i="79"/>
  <c r="BK39" i="79" s="1"/>
  <c r="AE39" i="79" s="1"/>
  <c r="AU39" i="79" s="1"/>
  <c r="DG35" i="79"/>
  <c r="DG54" i="79"/>
  <c r="BK54" i="79" s="1"/>
  <c r="AE54" i="79" s="1"/>
  <c r="AU54" i="79" s="1"/>
  <c r="DG38" i="79"/>
  <c r="BK38" i="79" s="1"/>
  <c r="AE38" i="79" s="1"/>
  <c r="AU38" i="79" s="1"/>
  <c r="DG34" i="79"/>
  <c r="DG30" i="79"/>
  <c r="DG27" i="79"/>
  <c r="DG31" i="79"/>
  <c r="DG53" i="79"/>
  <c r="BK53" i="79" s="1"/>
  <c r="AE53" i="79" s="1"/>
  <c r="AU53" i="79" s="1"/>
  <c r="DG51" i="79"/>
  <c r="BK51" i="79" s="1"/>
  <c r="AE51" i="79" s="1"/>
  <c r="AU51" i="79" s="1"/>
  <c r="DG49" i="79"/>
  <c r="BK49" i="79" s="1"/>
  <c r="AE49" i="79" s="1"/>
  <c r="AU49" i="79" s="1"/>
  <c r="DG47" i="79"/>
  <c r="BK47" i="79" s="1"/>
  <c r="AE47" i="79" s="1"/>
  <c r="AU47" i="79" s="1"/>
  <c r="DG45" i="79"/>
  <c r="BK45" i="79" s="1"/>
  <c r="AE45" i="79" s="1"/>
  <c r="AU45" i="79" s="1"/>
  <c r="DG43" i="79"/>
  <c r="BK43" i="79" s="1"/>
  <c r="AE43" i="79" s="1"/>
  <c r="AU43" i="79" s="1"/>
  <c r="DG41" i="79"/>
  <c r="BK41" i="79" s="1"/>
  <c r="AE41" i="79" s="1"/>
  <c r="AU41" i="79" s="1"/>
  <c r="DG37" i="79"/>
  <c r="BK37" i="79" s="1"/>
  <c r="AE37" i="79" s="1"/>
  <c r="AU37" i="79" s="1"/>
  <c r="DG33" i="79"/>
  <c r="DG29" i="79"/>
  <c r="DG28" i="79"/>
  <c r="DG40" i="79"/>
  <c r="BK40" i="79" s="1"/>
  <c r="AE40" i="79" s="1"/>
  <c r="AU40" i="79" s="1"/>
  <c r="DG36" i="79"/>
  <c r="BK36" i="79" s="1"/>
  <c r="AE36" i="79" s="1"/>
  <c r="AU36" i="79" s="1"/>
  <c r="DG32" i="79"/>
  <c r="CZ227" i="79"/>
  <c r="CZ226" i="79"/>
  <c r="CZ224" i="79"/>
  <c r="CZ222" i="79"/>
  <c r="CZ221" i="79"/>
  <c r="CZ220" i="79"/>
  <c r="CZ223" i="79"/>
  <c r="CZ219" i="79"/>
  <c r="CZ218" i="79"/>
  <c r="CZ217" i="79"/>
  <c r="CZ225" i="79"/>
  <c r="CZ216" i="79"/>
  <c r="CZ215" i="79"/>
  <c r="CZ214" i="79"/>
  <c r="CZ213" i="79"/>
  <c r="CZ212" i="79"/>
  <c r="CZ211" i="79"/>
  <c r="CZ210" i="79"/>
  <c r="CZ209" i="79"/>
  <c r="CZ208" i="79"/>
  <c r="CZ207" i="79"/>
  <c r="CZ206" i="79"/>
  <c r="CZ203" i="79"/>
  <c r="CZ200" i="79"/>
  <c r="CZ199" i="79"/>
  <c r="CZ198" i="79"/>
  <c r="BD198" i="79" s="1"/>
  <c r="X198" i="79" s="1"/>
  <c r="AN198" i="79" s="1"/>
  <c r="CZ197" i="79"/>
  <c r="BD197" i="79" s="1"/>
  <c r="X197" i="79" s="1"/>
  <c r="AN197" i="79" s="1"/>
  <c r="CZ196" i="79"/>
  <c r="BD196" i="79" s="1"/>
  <c r="X196" i="79" s="1"/>
  <c r="AN196" i="79" s="1"/>
  <c r="CZ195" i="79"/>
  <c r="BD195" i="79" s="1"/>
  <c r="X195" i="79" s="1"/>
  <c r="AN195" i="79" s="1"/>
  <c r="CZ194" i="79"/>
  <c r="BD194" i="79" s="1"/>
  <c r="X194" i="79" s="1"/>
  <c r="AN194" i="79" s="1"/>
  <c r="CZ193" i="79"/>
  <c r="BD193" i="79" s="1"/>
  <c r="X193" i="79" s="1"/>
  <c r="AN193" i="79" s="1"/>
  <c r="CZ192" i="79"/>
  <c r="BD192" i="79" s="1"/>
  <c r="X192" i="79" s="1"/>
  <c r="AN192" i="79" s="1"/>
  <c r="CZ191" i="79"/>
  <c r="CZ190" i="79"/>
  <c r="BD190" i="79" s="1"/>
  <c r="X190" i="79" s="1"/>
  <c r="AN190" i="79" s="1"/>
  <c r="CZ189" i="79"/>
  <c r="CZ202" i="79"/>
  <c r="CZ205" i="79"/>
  <c r="CZ201" i="79"/>
  <c r="CZ204" i="79"/>
  <c r="CZ186" i="79"/>
  <c r="CZ183" i="79"/>
  <c r="CZ185" i="79"/>
  <c r="CZ182" i="79"/>
  <c r="CZ181" i="79"/>
  <c r="CZ180" i="79"/>
  <c r="CZ179" i="79"/>
  <c r="CZ178" i="79"/>
  <c r="CZ177" i="79"/>
  <c r="CZ176" i="79"/>
  <c r="CZ175" i="79"/>
  <c r="CZ174" i="79"/>
  <c r="CZ173" i="79"/>
  <c r="CZ172" i="79"/>
  <c r="CZ188" i="79"/>
  <c r="CZ184" i="79"/>
  <c r="CZ187" i="79"/>
  <c r="CZ171" i="79"/>
  <c r="CZ170" i="79"/>
  <c r="CZ169" i="79"/>
  <c r="CZ168" i="79"/>
  <c r="CZ167" i="79"/>
  <c r="CZ166" i="79"/>
  <c r="CZ165" i="79"/>
  <c r="CZ164" i="79"/>
  <c r="CZ163" i="79"/>
  <c r="CZ162" i="79"/>
  <c r="CZ161" i="79"/>
  <c r="CZ160" i="79"/>
  <c r="CZ159" i="79"/>
  <c r="CZ158" i="79"/>
  <c r="CZ157" i="79"/>
  <c r="CZ156" i="79"/>
  <c r="CZ155" i="79"/>
  <c r="CZ154" i="79"/>
  <c r="CZ153" i="79"/>
  <c r="CZ152" i="79"/>
  <c r="CZ151" i="79"/>
  <c r="CZ150" i="79"/>
  <c r="CZ149" i="79"/>
  <c r="CZ148" i="79"/>
  <c r="CZ147" i="79"/>
  <c r="CZ146" i="79"/>
  <c r="CZ145" i="79"/>
  <c r="CZ144" i="79"/>
  <c r="CZ143" i="79"/>
  <c r="CZ142" i="79"/>
  <c r="CZ141" i="79"/>
  <c r="CZ140" i="79"/>
  <c r="CZ139" i="79"/>
  <c r="CZ138" i="79"/>
  <c r="CZ137" i="79"/>
  <c r="CZ136" i="79"/>
  <c r="CZ135" i="79"/>
  <c r="CZ134" i="79"/>
  <c r="CZ133" i="79"/>
  <c r="CZ132" i="79"/>
  <c r="CZ131" i="79"/>
  <c r="CZ130" i="79"/>
  <c r="CZ129" i="79"/>
  <c r="CZ128" i="79"/>
  <c r="CZ127" i="79"/>
  <c r="CZ126" i="79"/>
  <c r="CZ125" i="79"/>
  <c r="CZ124" i="79"/>
  <c r="CZ123" i="79"/>
  <c r="CZ122" i="79"/>
  <c r="CZ121" i="79"/>
  <c r="CZ120" i="79"/>
  <c r="CZ119" i="79"/>
  <c r="CZ118" i="79"/>
  <c r="CZ117" i="79"/>
  <c r="CZ116" i="79"/>
  <c r="CZ115" i="79"/>
  <c r="CZ114" i="79"/>
  <c r="CZ113" i="79"/>
  <c r="CZ112" i="79"/>
  <c r="CZ111" i="79"/>
  <c r="CZ110" i="79"/>
  <c r="CZ109" i="79"/>
  <c r="CZ108" i="79"/>
  <c r="CZ107" i="79"/>
  <c r="CZ106" i="79"/>
  <c r="CZ105" i="79"/>
  <c r="CZ104" i="79"/>
  <c r="CZ103" i="79"/>
  <c r="CZ102" i="79"/>
  <c r="CZ101" i="79"/>
  <c r="CZ100" i="79"/>
  <c r="CZ99" i="79"/>
  <c r="CZ98" i="79"/>
  <c r="CZ97" i="79"/>
  <c r="CZ96" i="79"/>
  <c r="CZ95" i="79"/>
  <c r="CZ94" i="79"/>
  <c r="CZ93" i="79"/>
  <c r="CZ92" i="79"/>
  <c r="CZ91" i="79"/>
  <c r="CZ90" i="79"/>
  <c r="CZ89" i="79"/>
  <c r="CZ88" i="79"/>
  <c r="CZ87" i="79"/>
  <c r="CZ86" i="79"/>
  <c r="CZ85" i="79"/>
  <c r="CZ84" i="79"/>
  <c r="CZ83" i="79"/>
  <c r="CZ82" i="79"/>
  <c r="CZ81" i="79"/>
  <c r="CZ80" i="79"/>
  <c r="CZ79" i="79"/>
  <c r="CZ78" i="79"/>
  <c r="CZ77" i="79"/>
  <c r="CZ76" i="79"/>
  <c r="CZ75" i="79"/>
  <c r="CZ74" i="79"/>
  <c r="CZ73" i="79"/>
  <c r="CZ72" i="79"/>
  <c r="CZ71" i="79"/>
  <c r="CZ70" i="79"/>
  <c r="CZ69" i="79"/>
  <c r="CZ68" i="79"/>
  <c r="CZ67" i="79"/>
  <c r="CZ63" i="79"/>
  <c r="CZ59" i="79"/>
  <c r="CZ55" i="79"/>
  <c r="CZ54" i="79"/>
  <c r="CZ40" i="79"/>
  <c r="CZ36" i="79"/>
  <c r="CZ66" i="79"/>
  <c r="CZ62" i="79"/>
  <c r="CZ58" i="79"/>
  <c r="CZ53" i="79"/>
  <c r="CZ51" i="79"/>
  <c r="CZ49" i="79"/>
  <c r="CZ47" i="79"/>
  <c r="CZ45" i="79"/>
  <c r="BD45" i="79" s="1"/>
  <c r="X45" i="79" s="1"/>
  <c r="AN45" i="79" s="1"/>
  <c r="CZ43" i="79"/>
  <c r="BD43" i="79" s="1"/>
  <c r="X43" i="79" s="1"/>
  <c r="AN43" i="79" s="1"/>
  <c r="CZ41" i="79"/>
  <c r="BD41" i="79" s="1"/>
  <c r="X41" i="79" s="1"/>
  <c r="AN41" i="79" s="1"/>
  <c r="CZ39" i="79"/>
  <c r="CZ35" i="79"/>
  <c r="CZ31" i="79"/>
  <c r="CZ29" i="79"/>
  <c r="CZ28" i="79"/>
  <c r="CZ27" i="79"/>
  <c r="CZ65" i="79"/>
  <c r="CZ61" i="79"/>
  <c r="CZ57" i="79"/>
  <c r="CZ38" i="79"/>
  <c r="CZ34" i="79"/>
  <c r="CZ30" i="79"/>
  <c r="CZ32" i="79"/>
  <c r="CZ64" i="79"/>
  <c r="CZ60" i="79"/>
  <c r="CZ56" i="79"/>
  <c r="CZ52" i="79"/>
  <c r="CZ50" i="79"/>
  <c r="CZ48" i="79"/>
  <c r="CZ46" i="79"/>
  <c r="CZ44" i="79"/>
  <c r="BD44" i="79" s="1"/>
  <c r="X44" i="79" s="1"/>
  <c r="AN44" i="79" s="1"/>
  <c r="CZ42" i="79"/>
  <c r="BD42" i="79" s="1"/>
  <c r="X42" i="79" s="1"/>
  <c r="AN42" i="79" s="1"/>
  <c r="CZ37" i="79"/>
  <c r="CZ33" i="79"/>
  <c r="DD227" i="79"/>
  <c r="DD226" i="79"/>
  <c r="DD225" i="79"/>
  <c r="DD222" i="79"/>
  <c r="DD221" i="79"/>
  <c r="DD220" i="79"/>
  <c r="DD219" i="79"/>
  <c r="DD224" i="79"/>
  <c r="DD218" i="79"/>
  <c r="DD217" i="79"/>
  <c r="DD223" i="79"/>
  <c r="DD216" i="79"/>
  <c r="DD215" i="79"/>
  <c r="DD214" i="79"/>
  <c r="DD213" i="79"/>
  <c r="DD212" i="79"/>
  <c r="DD211" i="79"/>
  <c r="DD210" i="79"/>
  <c r="DD209" i="79"/>
  <c r="DD208" i="79"/>
  <c r="DD207" i="79"/>
  <c r="DD206" i="79"/>
  <c r="DD204" i="79"/>
  <c r="DD200" i="79"/>
  <c r="DD199" i="79"/>
  <c r="BH199" i="79" s="1"/>
  <c r="AB199" i="79" s="1"/>
  <c r="AR199" i="79" s="1"/>
  <c r="DD198" i="79"/>
  <c r="BH198" i="79" s="1"/>
  <c r="AB198" i="79" s="1"/>
  <c r="AR198" i="79" s="1"/>
  <c r="DD197" i="79"/>
  <c r="BH197" i="79" s="1"/>
  <c r="AB197" i="79" s="1"/>
  <c r="AR197" i="79" s="1"/>
  <c r="DD196" i="79"/>
  <c r="BH196" i="79" s="1"/>
  <c r="AB196" i="79" s="1"/>
  <c r="AR196" i="79" s="1"/>
  <c r="DD195" i="79"/>
  <c r="BH195" i="79" s="1"/>
  <c r="AB195" i="79" s="1"/>
  <c r="AR195" i="79" s="1"/>
  <c r="DD194" i="79"/>
  <c r="BH194" i="79" s="1"/>
  <c r="AB194" i="79" s="1"/>
  <c r="AR194" i="79" s="1"/>
  <c r="DD193" i="79"/>
  <c r="BH193" i="79" s="1"/>
  <c r="AB193" i="79" s="1"/>
  <c r="AR193" i="79" s="1"/>
  <c r="DD192" i="79"/>
  <c r="BH192" i="79" s="1"/>
  <c r="AB192" i="79" s="1"/>
  <c r="AR192" i="79" s="1"/>
  <c r="DD191" i="79"/>
  <c r="DD190" i="79"/>
  <c r="DD189" i="79"/>
  <c r="DD203" i="79"/>
  <c r="DD202" i="79"/>
  <c r="DD201" i="79"/>
  <c r="DD205" i="79"/>
  <c r="DD188" i="79"/>
  <c r="DD184" i="79"/>
  <c r="DD187" i="79"/>
  <c r="DD183" i="79"/>
  <c r="DD181" i="79"/>
  <c r="DD180" i="79"/>
  <c r="DD179" i="79"/>
  <c r="DD178" i="79"/>
  <c r="DD177" i="79"/>
  <c r="DD176" i="79"/>
  <c r="DD175" i="79"/>
  <c r="DD174" i="79"/>
  <c r="DD173" i="79"/>
  <c r="DD172" i="79"/>
  <c r="DD186" i="79"/>
  <c r="DD182" i="79"/>
  <c r="DD185" i="79"/>
  <c r="DD171" i="79"/>
  <c r="DD170" i="79"/>
  <c r="DD169" i="79"/>
  <c r="DD168" i="79"/>
  <c r="DD167" i="79"/>
  <c r="DD166" i="79"/>
  <c r="DD165" i="79"/>
  <c r="DD164" i="79"/>
  <c r="DD163" i="79"/>
  <c r="DD162" i="79"/>
  <c r="DD161" i="79"/>
  <c r="DD160" i="79"/>
  <c r="DD159" i="79"/>
  <c r="DD158" i="79"/>
  <c r="DD157" i="79"/>
  <c r="DD156" i="79"/>
  <c r="DD155" i="79"/>
  <c r="DD154" i="79"/>
  <c r="DD153" i="79"/>
  <c r="DD152" i="79"/>
  <c r="DD151" i="79"/>
  <c r="DD150" i="79"/>
  <c r="DD149" i="79"/>
  <c r="DD148" i="79"/>
  <c r="DD147" i="79"/>
  <c r="DD146" i="79"/>
  <c r="DD145" i="79"/>
  <c r="DD144" i="79"/>
  <c r="DD143" i="79"/>
  <c r="DD142" i="79"/>
  <c r="DD141" i="79"/>
  <c r="DD140" i="79"/>
  <c r="DD139" i="79"/>
  <c r="DD138" i="79"/>
  <c r="DD137" i="79"/>
  <c r="DD136" i="79"/>
  <c r="DD135" i="79"/>
  <c r="DD134" i="79"/>
  <c r="DD133" i="79"/>
  <c r="DD132" i="79"/>
  <c r="DD131" i="79"/>
  <c r="DD130" i="79"/>
  <c r="DD129" i="79"/>
  <c r="DD128" i="79"/>
  <c r="DD127" i="79"/>
  <c r="DD126" i="79"/>
  <c r="DD125" i="79"/>
  <c r="DD124" i="79"/>
  <c r="DD123" i="79"/>
  <c r="DD122" i="79"/>
  <c r="DD121" i="79"/>
  <c r="DD120" i="79"/>
  <c r="DD119" i="79"/>
  <c r="DD118" i="79"/>
  <c r="DD117" i="79"/>
  <c r="DD116" i="79"/>
  <c r="DD115" i="79"/>
  <c r="DD114" i="79"/>
  <c r="DD113" i="79"/>
  <c r="DD112" i="79"/>
  <c r="DD111" i="79"/>
  <c r="DD110" i="79"/>
  <c r="DD109" i="79"/>
  <c r="DD108" i="79"/>
  <c r="DD107" i="79"/>
  <c r="DD106" i="79"/>
  <c r="DD105" i="79"/>
  <c r="DD104" i="79"/>
  <c r="DD103" i="79"/>
  <c r="DD102" i="79"/>
  <c r="DD101" i="79"/>
  <c r="DD100" i="79"/>
  <c r="DD99" i="79"/>
  <c r="DD98" i="79"/>
  <c r="DD97" i="79"/>
  <c r="DD96" i="79"/>
  <c r="DD95" i="79"/>
  <c r="DD94" i="79"/>
  <c r="DD93" i="79"/>
  <c r="DD92" i="79"/>
  <c r="DD91" i="79"/>
  <c r="DD90" i="79"/>
  <c r="DD89" i="79"/>
  <c r="DD88" i="79"/>
  <c r="DD87" i="79"/>
  <c r="DD86" i="79"/>
  <c r="DD85" i="79"/>
  <c r="DD84" i="79"/>
  <c r="DD83" i="79"/>
  <c r="DD82" i="79"/>
  <c r="DD81" i="79"/>
  <c r="DD80" i="79"/>
  <c r="DD79" i="79"/>
  <c r="DD78" i="79"/>
  <c r="DD77" i="79"/>
  <c r="DD76" i="79"/>
  <c r="DD75" i="79"/>
  <c r="DD74" i="79"/>
  <c r="DD73" i="79"/>
  <c r="DD72" i="79"/>
  <c r="DD71" i="79"/>
  <c r="DD70" i="79"/>
  <c r="DD69" i="79"/>
  <c r="DD68" i="79"/>
  <c r="DD67" i="79"/>
  <c r="DD66" i="79"/>
  <c r="DD62" i="79"/>
  <c r="DD58" i="79"/>
  <c r="DD37" i="79"/>
  <c r="DD33" i="79"/>
  <c r="DD65" i="79"/>
  <c r="DD61" i="79"/>
  <c r="DD57" i="79"/>
  <c r="DD52" i="79"/>
  <c r="DD50" i="79"/>
  <c r="DD48" i="79"/>
  <c r="BH48" i="79" s="1"/>
  <c r="AB48" i="79" s="1"/>
  <c r="AR48" i="79" s="1"/>
  <c r="DD46" i="79"/>
  <c r="BH46" i="79" s="1"/>
  <c r="AB46" i="79" s="1"/>
  <c r="AR46" i="79" s="1"/>
  <c r="DD44" i="79"/>
  <c r="BH44" i="79" s="1"/>
  <c r="AB44" i="79" s="1"/>
  <c r="AR44" i="79" s="1"/>
  <c r="DD42" i="79"/>
  <c r="BH42" i="79" s="1"/>
  <c r="AB42" i="79" s="1"/>
  <c r="AR42" i="79" s="1"/>
  <c r="DD40" i="79"/>
  <c r="DD36" i="79"/>
  <c r="DD32" i="79"/>
  <c r="DD29" i="79"/>
  <c r="DD28" i="79"/>
  <c r="DD27" i="79"/>
  <c r="DD64" i="79"/>
  <c r="DD60" i="79"/>
  <c r="DD56" i="79"/>
  <c r="DD54" i="79"/>
  <c r="DD39" i="79"/>
  <c r="DD35" i="79"/>
  <c r="DD31" i="79"/>
  <c r="DD63" i="79"/>
  <c r="DD59" i="79"/>
  <c r="DD55" i="79"/>
  <c r="DD53" i="79"/>
  <c r="DD51" i="79"/>
  <c r="DD49" i="79"/>
  <c r="DD47" i="79"/>
  <c r="DD45" i="79"/>
  <c r="BH45" i="79" s="1"/>
  <c r="AB45" i="79" s="1"/>
  <c r="AR45" i="79" s="1"/>
  <c r="DD43" i="79"/>
  <c r="BH43" i="79" s="1"/>
  <c r="AB43" i="79" s="1"/>
  <c r="AR43" i="79" s="1"/>
  <c r="DD41" i="79"/>
  <c r="DD38" i="79"/>
  <c r="DD34" i="79"/>
  <c r="DD30" i="79"/>
  <c r="DF225" i="79"/>
  <c r="DF224" i="79"/>
  <c r="DF226" i="79"/>
  <c r="DF227" i="79"/>
  <c r="DF222" i="79"/>
  <c r="DF221" i="79"/>
  <c r="DF220" i="79"/>
  <c r="DF219" i="79"/>
  <c r="DF223" i="79"/>
  <c r="DF218" i="79"/>
  <c r="DF217" i="79"/>
  <c r="DF216" i="79"/>
  <c r="DF215" i="79"/>
  <c r="DF214" i="79"/>
  <c r="DF213" i="79"/>
  <c r="DF212" i="79"/>
  <c r="DF211" i="79"/>
  <c r="DF210" i="79"/>
  <c r="DF209" i="79"/>
  <c r="DF208" i="79"/>
  <c r="DF207" i="79"/>
  <c r="DF203" i="79"/>
  <c r="BJ203" i="79" s="1"/>
  <c r="AD203" i="79" s="1"/>
  <c r="AT203" i="79" s="1"/>
  <c r="DF202" i="79"/>
  <c r="BJ202" i="79" s="1"/>
  <c r="AD202" i="79" s="1"/>
  <c r="AT202" i="79" s="1"/>
  <c r="DF206" i="79"/>
  <c r="DF205" i="79"/>
  <c r="DF201" i="79"/>
  <c r="BJ201" i="79" s="1"/>
  <c r="AD201" i="79" s="1"/>
  <c r="AT201" i="79" s="1"/>
  <c r="DF200" i="79"/>
  <c r="BJ200" i="79" s="1"/>
  <c r="AD200" i="79" s="1"/>
  <c r="AT200" i="79" s="1"/>
  <c r="DF199" i="79"/>
  <c r="BJ199" i="79" s="1"/>
  <c r="AD199" i="79" s="1"/>
  <c r="AT199" i="79" s="1"/>
  <c r="DF198" i="79"/>
  <c r="BJ198" i="79" s="1"/>
  <c r="AD198" i="79" s="1"/>
  <c r="AT198" i="79" s="1"/>
  <c r="DF197" i="79"/>
  <c r="BJ197" i="79" s="1"/>
  <c r="AD197" i="79" s="1"/>
  <c r="AT197" i="79" s="1"/>
  <c r="DF195" i="79"/>
  <c r="BJ195" i="79" s="1"/>
  <c r="AD195" i="79" s="1"/>
  <c r="AT195" i="79" s="1"/>
  <c r="DF192" i="79"/>
  <c r="DF190" i="79"/>
  <c r="DF188" i="79"/>
  <c r="DF187" i="79"/>
  <c r="DF186" i="79"/>
  <c r="DF185" i="79"/>
  <c r="DF184" i="79"/>
  <c r="DF183" i="79"/>
  <c r="DF182" i="79"/>
  <c r="DF204" i="79"/>
  <c r="BJ204" i="79" s="1"/>
  <c r="AD204" i="79" s="1"/>
  <c r="AT204" i="79" s="1"/>
  <c r="DF196" i="79"/>
  <c r="BJ196" i="79" s="1"/>
  <c r="AD196" i="79" s="1"/>
  <c r="AT196" i="79" s="1"/>
  <c r="DF193" i="79"/>
  <c r="DF191" i="79"/>
  <c r="DF194" i="79"/>
  <c r="DF189" i="79"/>
  <c r="DF175" i="79"/>
  <c r="DF173" i="79"/>
  <c r="DF180" i="79"/>
  <c r="DF178" i="79"/>
  <c r="DF176" i="79"/>
  <c r="DF174" i="79"/>
  <c r="DF172" i="79"/>
  <c r="DF171" i="79"/>
  <c r="DF170" i="79"/>
  <c r="DF169" i="79"/>
  <c r="DF168" i="79"/>
  <c r="DF167" i="79"/>
  <c r="DF181" i="79"/>
  <c r="DF179" i="79"/>
  <c r="DF166" i="79"/>
  <c r="DF164" i="79"/>
  <c r="DF162" i="79"/>
  <c r="DF160" i="79"/>
  <c r="DF158" i="79"/>
  <c r="DF177" i="79"/>
  <c r="DF165" i="79"/>
  <c r="DF163" i="79"/>
  <c r="DF161" i="79"/>
  <c r="DF159" i="79"/>
  <c r="DF157" i="79"/>
  <c r="DF155" i="79"/>
  <c r="DF154" i="79"/>
  <c r="DF153" i="79"/>
  <c r="DF152" i="79"/>
  <c r="DF156" i="79"/>
  <c r="DF150" i="79"/>
  <c r="DF149" i="79"/>
  <c r="DF147" i="79"/>
  <c r="DF151" i="79"/>
  <c r="DF148" i="79"/>
  <c r="DF146" i="79"/>
  <c r="DF145" i="79"/>
  <c r="DF144" i="79"/>
  <c r="DF143" i="79"/>
  <c r="DF142" i="79"/>
  <c r="DF141" i="79"/>
  <c r="DF140" i="79"/>
  <c r="DF139" i="79"/>
  <c r="DF138" i="79"/>
  <c r="DF137" i="79"/>
  <c r="DF136" i="79"/>
  <c r="DF135" i="79"/>
  <c r="DF134" i="79"/>
  <c r="DF133" i="79"/>
  <c r="DF132" i="79"/>
  <c r="DF131" i="79"/>
  <c r="DF129" i="79"/>
  <c r="DF127" i="79"/>
  <c r="DF124" i="79"/>
  <c r="DF122" i="79"/>
  <c r="DF120" i="79"/>
  <c r="DF118" i="79"/>
  <c r="DF116" i="79"/>
  <c r="DF115" i="79"/>
  <c r="DF114" i="79"/>
  <c r="DF113" i="79"/>
  <c r="DF112" i="79"/>
  <c r="DF111" i="79"/>
  <c r="DF130" i="79"/>
  <c r="DF128" i="79"/>
  <c r="DF126" i="79"/>
  <c r="DF125" i="79"/>
  <c r="DF123" i="79"/>
  <c r="DF121" i="79"/>
  <c r="DF119" i="79"/>
  <c r="DF117" i="79"/>
  <c r="DF105" i="79"/>
  <c r="DF103" i="79"/>
  <c r="DF101" i="79"/>
  <c r="DF99" i="79"/>
  <c r="DF96" i="79"/>
  <c r="DF94" i="79"/>
  <c r="DF92" i="79"/>
  <c r="DF90" i="79"/>
  <c r="DF110" i="79"/>
  <c r="DF108" i="79"/>
  <c r="DF106" i="79"/>
  <c r="DF104" i="79"/>
  <c r="DF102" i="79"/>
  <c r="DF100" i="79"/>
  <c r="DF98" i="79"/>
  <c r="DF97" i="79"/>
  <c r="DF95" i="79"/>
  <c r="DF93" i="79"/>
  <c r="DF91" i="79"/>
  <c r="DF89" i="79"/>
  <c r="DF87" i="79"/>
  <c r="DF85" i="79"/>
  <c r="DF83" i="79"/>
  <c r="DF81" i="79"/>
  <c r="DF109" i="79"/>
  <c r="DF107" i="79"/>
  <c r="DF88" i="79"/>
  <c r="DF82" i="79"/>
  <c r="DF79" i="79"/>
  <c r="DF77" i="79"/>
  <c r="DF75" i="79"/>
  <c r="DF74" i="79"/>
  <c r="DF72" i="79"/>
  <c r="DF70" i="79"/>
  <c r="DF69" i="79"/>
  <c r="DF68" i="79"/>
  <c r="DF67" i="79"/>
  <c r="DF66" i="79"/>
  <c r="DF65" i="79"/>
  <c r="DF64" i="79"/>
  <c r="DF63" i="79"/>
  <c r="DF62" i="79"/>
  <c r="DF61" i="79"/>
  <c r="DF60" i="79"/>
  <c r="DF59" i="79"/>
  <c r="DF58" i="79"/>
  <c r="DF57" i="79"/>
  <c r="DF56" i="79"/>
  <c r="DF55" i="79"/>
  <c r="DF54" i="79"/>
  <c r="DF53" i="79"/>
  <c r="DF52" i="79"/>
  <c r="DF51" i="79"/>
  <c r="DF50" i="79"/>
  <c r="DF49" i="79"/>
  <c r="DF48" i="79"/>
  <c r="DF47" i="79"/>
  <c r="DF46" i="79"/>
  <c r="DF45" i="79"/>
  <c r="DF44" i="79"/>
  <c r="DF43" i="79"/>
  <c r="BJ43" i="79" s="1"/>
  <c r="AD43" i="79" s="1"/>
  <c r="AT43" i="79" s="1"/>
  <c r="DF42" i="79"/>
  <c r="BJ42" i="79" s="1"/>
  <c r="AD42" i="79" s="1"/>
  <c r="AT42" i="79" s="1"/>
  <c r="DF41" i="79"/>
  <c r="BJ41" i="79" s="1"/>
  <c r="AD41" i="79" s="1"/>
  <c r="AT41" i="79" s="1"/>
  <c r="DF86" i="79"/>
  <c r="DF80" i="79"/>
  <c r="DF78" i="79"/>
  <c r="DF76" i="79"/>
  <c r="DF73" i="79"/>
  <c r="DF71" i="79"/>
  <c r="DF84" i="79"/>
  <c r="DF40" i="79"/>
  <c r="BJ40" i="79" s="1"/>
  <c r="AD40" i="79" s="1"/>
  <c r="AT40" i="79" s="1"/>
  <c r="DF36" i="79"/>
  <c r="DF39" i="79"/>
  <c r="DF35" i="79"/>
  <c r="DF31" i="79"/>
  <c r="DF38" i="79"/>
  <c r="DF34" i="79"/>
  <c r="DF30" i="79"/>
  <c r="DF28" i="79"/>
  <c r="DF32" i="79"/>
  <c r="DF37" i="79"/>
  <c r="DF33" i="79"/>
  <c r="DF29" i="79"/>
  <c r="DF27" i="79"/>
  <c r="DB225" i="79"/>
  <c r="DB224" i="79"/>
  <c r="DB227" i="79"/>
  <c r="DB223" i="79"/>
  <c r="DB226" i="79"/>
  <c r="DB220" i="79"/>
  <c r="DB219" i="79"/>
  <c r="DB222" i="79"/>
  <c r="DB218" i="79"/>
  <c r="DB217" i="79"/>
  <c r="DB221" i="79"/>
  <c r="DB216" i="79"/>
  <c r="DB215" i="79"/>
  <c r="DB214" i="79"/>
  <c r="DB213" i="79"/>
  <c r="DB212" i="79"/>
  <c r="DB211" i="79"/>
  <c r="DB210" i="79"/>
  <c r="DB209" i="79"/>
  <c r="DB208" i="79"/>
  <c r="DB207" i="79"/>
  <c r="DB206" i="79"/>
  <c r="DB202" i="79"/>
  <c r="DB205" i="79"/>
  <c r="DB201" i="79"/>
  <c r="DB204" i="79"/>
  <c r="DB196" i="79"/>
  <c r="DB188" i="79"/>
  <c r="DB187" i="79"/>
  <c r="DB186" i="79"/>
  <c r="DB185" i="79"/>
  <c r="DB184" i="79"/>
  <c r="DB183" i="79"/>
  <c r="DB182" i="79"/>
  <c r="DB203" i="79"/>
  <c r="DB193" i="79"/>
  <c r="DB191" i="79"/>
  <c r="DB189" i="79"/>
  <c r="DB200" i="79"/>
  <c r="DB199" i="79"/>
  <c r="DB198" i="79"/>
  <c r="DB197" i="79"/>
  <c r="DB194" i="79"/>
  <c r="DB195" i="79"/>
  <c r="DB190" i="79"/>
  <c r="DB192" i="79"/>
  <c r="DB181" i="79"/>
  <c r="DB179" i="79"/>
  <c r="DB177" i="79"/>
  <c r="DB174" i="79"/>
  <c r="DB172" i="79"/>
  <c r="DB171" i="79"/>
  <c r="DB170" i="79"/>
  <c r="DB169" i="79"/>
  <c r="DB168" i="79"/>
  <c r="DB167" i="79"/>
  <c r="DB180" i="79"/>
  <c r="DB178" i="79"/>
  <c r="DB166" i="79"/>
  <c r="DB164" i="79"/>
  <c r="DB162" i="79"/>
  <c r="DB160" i="79"/>
  <c r="DB158" i="79"/>
  <c r="DB176" i="79"/>
  <c r="DB173" i="79"/>
  <c r="DB175" i="79"/>
  <c r="DB165" i="79"/>
  <c r="DB157" i="79"/>
  <c r="DB156" i="79"/>
  <c r="DB154" i="79"/>
  <c r="DB153" i="79"/>
  <c r="DB152" i="79"/>
  <c r="DB159" i="79"/>
  <c r="DB161" i="79"/>
  <c r="DB163" i="79"/>
  <c r="DB155" i="79"/>
  <c r="DB148" i="79"/>
  <c r="DB151" i="79"/>
  <c r="DB150" i="79"/>
  <c r="DB146" i="79"/>
  <c r="DB145" i="79"/>
  <c r="DB144" i="79"/>
  <c r="DB143" i="79"/>
  <c r="DB142" i="79"/>
  <c r="DB141" i="79"/>
  <c r="DB140" i="79"/>
  <c r="DB139" i="79"/>
  <c r="DB138" i="79"/>
  <c r="DB137" i="79"/>
  <c r="DB136" i="79"/>
  <c r="DB135" i="79"/>
  <c r="DB134" i="79"/>
  <c r="DB133" i="79"/>
  <c r="DB132" i="79"/>
  <c r="DB131" i="79"/>
  <c r="DB149" i="79"/>
  <c r="DB147" i="79"/>
  <c r="DB124" i="79"/>
  <c r="DB122" i="79"/>
  <c r="DB120" i="79"/>
  <c r="DB118" i="79"/>
  <c r="DB116" i="79"/>
  <c r="DB130" i="79"/>
  <c r="DB128" i="79"/>
  <c r="DB126" i="79"/>
  <c r="DB125" i="79"/>
  <c r="DB123" i="79"/>
  <c r="DB121" i="79"/>
  <c r="DB119" i="79"/>
  <c r="DB117" i="79"/>
  <c r="DB115" i="79"/>
  <c r="DB114" i="79"/>
  <c r="DB113" i="79"/>
  <c r="DB112" i="79"/>
  <c r="DB111" i="79"/>
  <c r="DB129" i="79"/>
  <c r="DB127" i="79"/>
  <c r="DB109" i="79"/>
  <c r="DB107" i="79"/>
  <c r="DB104" i="79"/>
  <c r="DB102" i="79"/>
  <c r="DB100" i="79"/>
  <c r="DB98" i="79"/>
  <c r="DB97" i="79"/>
  <c r="DB95" i="79"/>
  <c r="DB93" i="79"/>
  <c r="DB91" i="79"/>
  <c r="DB89" i="79"/>
  <c r="DB87" i="79"/>
  <c r="DB85" i="79"/>
  <c r="DB83" i="79"/>
  <c r="DB81" i="79"/>
  <c r="DB110" i="79"/>
  <c r="DB108" i="79"/>
  <c r="DB106" i="79"/>
  <c r="DB105" i="79"/>
  <c r="DB103" i="79"/>
  <c r="DB101" i="79"/>
  <c r="DB99" i="79"/>
  <c r="DB96" i="79"/>
  <c r="DB94" i="79"/>
  <c r="DB92" i="79"/>
  <c r="DB90" i="79"/>
  <c r="DB88" i="79"/>
  <c r="DB84" i="79"/>
  <c r="DB80" i="79"/>
  <c r="DB78" i="79"/>
  <c r="DB76" i="79"/>
  <c r="DB69" i="79"/>
  <c r="DB68" i="79"/>
  <c r="DB67" i="79"/>
  <c r="DB66" i="79"/>
  <c r="DB65" i="79"/>
  <c r="DB64" i="79"/>
  <c r="DB63" i="79"/>
  <c r="DB62" i="79"/>
  <c r="DB61" i="79"/>
  <c r="DB60" i="79"/>
  <c r="DB59" i="79"/>
  <c r="DB58" i="79"/>
  <c r="DB57" i="79"/>
  <c r="DB56" i="79"/>
  <c r="DB55" i="79"/>
  <c r="DB54" i="79"/>
  <c r="DB53" i="79"/>
  <c r="DB52" i="79"/>
  <c r="DB51" i="79"/>
  <c r="DB50" i="79"/>
  <c r="DB49" i="79"/>
  <c r="DB48" i="79"/>
  <c r="DB47" i="79"/>
  <c r="DB46" i="79"/>
  <c r="DB45" i="79"/>
  <c r="DB44" i="79"/>
  <c r="DB43" i="79"/>
  <c r="DB42" i="79"/>
  <c r="DB41" i="79"/>
  <c r="DB82" i="79"/>
  <c r="DB73" i="79"/>
  <c r="DB71" i="79"/>
  <c r="DB79" i="79"/>
  <c r="DB77" i="79"/>
  <c r="DB75" i="79"/>
  <c r="DB86" i="79"/>
  <c r="DB74" i="79"/>
  <c r="DB72" i="79"/>
  <c r="DB70" i="79"/>
  <c r="DB39" i="79"/>
  <c r="BF39" i="79" s="1"/>
  <c r="Z39" i="79" s="1"/>
  <c r="AP39" i="79" s="1"/>
  <c r="DB35" i="79"/>
  <c r="DB31" i="79"/>
  <c r="DB38" i="79"/>
  <c r="DB34" i="79"/>
  <c r="DB30" i="79"/>
  <c r="DB27" i="79"/>
  <c r="DB37" i="79"/>
  <c r="DB33" i="79"/>
  <c r="DB28" i="79"/>
  <c r="DB40" i="79"/>
  <c r="DB36" i="79"/>
  <c r="DB32" i="79"/>
  <c r="DB29" i="79"/>
  <c r="DL227" i="79"/>
  <c r="DL225" i="79"/>
  <c r="DL222" i="79"/>
  <c r="DL221" i="79"/>
  <c r="DL220" i="79"/>
  <c r="DL219" i="79"/>
  <c r="DL218" i="79"/>
  <c r="DL217" i="79"/>
  <c r="DL224" i="79"/>
  <c r="DL223" i="79"/>
  <c r="DL216" i="79"/>
  <c r="DL215" i="79"/>
  <c r="DL214" i="79"/>
  <c r="DL213" i="79"/>
  <c r="DL226" i="79"/>
  <c r="DL212" i="79"/>
  <c r="DL211" i="79"/>
  <c r="DL210" i="79"/>
  <c r="DL209" i="79"/>
  <c r="DL208" i="79"/>
  <c r="DL207" i="79"/>
  <c r="DL203" i="79"/>
  <c r="DL202" i="79"/>
  <c r="DL200" i="79"/>
  <c r="DL199" i="79"/>
  <c r="DL198" i="79"/>
  <c r="DL197" i="79"/>
  <c r="DL205" i="79"/>
  <c r="DL201" i="79"/>
  <c r="DL204" i="79"/>
  <c r="DL195" i="79"/>
  <c r="DL192" i="79"/>
  <c r="DL190" i="79"/>
  <c r="DL206" i="79"/>
  <c r="DL196" i="79"/>
  <c r="DL193" i="79"/>
  <c r="DL191" i="79"/>
  <c r="DL185" i="79"/>
  <c r="DL183" i="79"/>
  <c r="DL188" i="79"/>
  <c r="DL184" i="79"/>
  <c r="DL182" i="79"/>
  <c r="DL187" i="79"/>
  <c r="DL194" i="79"/>
  <c r="DL189" i="79"/>
  <c r="DL186" i="79"/>
  <c r="DL181" i="79"/>
  <c r="DL179" i="79"/>
  <c r="DL177" i="79"/>
  <c r="DL175" i="79"/>
  <c r="DL173" i="79"/>
  <c r="DL171" i="79"/>
  <c r="DL180" i="79"/>
  <c r="DL178" i="79"/>
  <c r="DL176" i="79"/>
  <c r="DL174" i="79"/>
  <c r="DL172" i="79"/>
  <c r="DL168" i="79"/>
  <c r="DL169" i="79"/>
  <c r="DL166" i="79"/>
  <c r="DL164" i="79"/>
  <c r="DL162" i="79"/>
  <c r="DL160" i="79"/>
  <c r="DL158" i="79"/>
  <c r="DL170" i="79"/>
  <c r="DL167" i="79"/>
  <c r="DL165" i="79"/>
  <c r="DL163" i="79"/>
  <c r="DL161" i="79"/>
  <c r="DL159" i="79"/>
  <c r="DL157" i="79"/>
  <c r="DL155" i="79"/>
  <c r="DL156" i="79"/>
  <c r="DL154" i="79"/>
  <c r="DL153" i="79"/>
  <c r="DL152" i="79"/>
  <c r="DL151" i="79"/>
  <c r="DL150" i="79"/>
  <c r="DL149" i="79"/>
  <c r="DL147" i="79"/>
  <c r="DL145" i="79"/>
  <c r="DL144" i="79"/>
  <c r="DL143" i="79"/>
  <c r="DL142" i="79"/>
  <c r="DL141" i="79"/>
  <c r="DL140" i="79"/>
  <c r="DL139" i="79"/>
  <c r="DL138" i="79"/>
  <c r="DL137" i="79"/>
  <c r="DL136" i="79"/>
  <c r="DL135" i="79"/>
  <c r="DL134" i="79"/>
  <c r="DL133" i="79"/>
  <c r="DL132" i="79"/>
  <c r="DL131" i="79"/>
  <c r="DL130" i="79"/>
  <c r="DL129" i="79"/>
  <c r="DL128" i="79"/>
  <c r="DL127" i="79"/>
  <c r="DL126" i="79"/>
  <c r="DL148" i="79"/>
  <c r="DL146" i="79"/>
  <c r="DL124" i="79"/>
  <c r="DL122" i="79"/>
  <c r="DL120" i="79"/>
  <c r="DL118" i="79"/>
  <c r="DL116" i="79"/>
  <c r="DL115" i="79"/>
  <c r="DL114" i="79"/>
  <c r="DL113" i="79"/>
  <c r="DL112" i="79"/>
  <c r="DL111" i="79"/>
  <c r="DL110" i="79"/>
  <c r="DL109" i="79"/>
  <c r="DL108" i="79"/>
  <c r="DL107" i="79"/>
  <c r="DL106" i="79"/>
  <c r="DL105" i="79"/>
  <c r="DL104" i="79"/>
  <c r="DL103" i="79"/>
  <c r="DL102" i="79"/>
  <c r="DL101" i="79"/>
  <c r="DL100" i="79"/>
  <c r="DL99" i="79"/>
  <c r="DL98" i="79"/>
  <c r="DL125" i="79"/>
  <c r="DL123" i="79"/>
  <c r="DL121" i="79"/>
  <c r="DL119" i="79"/>
  <c r="DL117" i="79"/>
  <c r="DL96" i="79"/>
  <c r="DL94" i="79"/>
  <c r="DL92" i="79"/>
  <c r="DL90" i="79"/>
  <c r="DL97" i="79"/>
  <c r="DL95" i="79"/>
  <c r="DL93" i="79"/>
  <c r="DL91" i="79"/>
  <c r="DL89" i="79"/>
  <c r="DL87" i="79"/>
  <c r="DL85" i="79"/>
  <c r="DL83" i="79"/>
  <c r="DL81" i="79"/>
  <c r="DL80" i="79"/>
  <c r="DL79" i="79"/>
  <c r="DL78" i="79"/>
  <c r="DL77" i="79"/>
  <c r="DL76" i="79"/>
  <c r="DL75" i="79"/>
  <c r="DL86" i="79"/>
  <c r="DL74" i="79"/>
  <c r="DL72" i="79"/>
  <c r="DL70" i="79"/>
  <c r="DL84" i="79"/>
  <c r="DL82" i="79"/>
  <c r="DL73" i="79"/>
  <c r="DL71" i="79"/>
  <c r="DL88" i="79"/>
  <c r="DL69" i="79"/>
  <c r="DL68" i="79"/>
  <c r="DL67" i="79"/>
  <c r="DL66" i="79"/>
  <c r="DL65" i="79"/>
  <c r="DL64" i="79"/>
  <c r="DL63" i="79"/>
  <c r="DL62" i="79"/>
  <c r="DL61" i="79"/>
  <c r="DL60" i="79"/>
  <c r="DL59" i="79"/>
  <c r="DL58" i="79"/>
  <c r="DL57" i="79"/>
  <c r="DL56" i="79"/>
  <c r="DL55" i="79"/>
  <c r="DL53" i="79"/>
  <c r="DL51" i="79"/>
  <c r="DL49" i="79"/>
  <c r="DL47" i="79"/>
  <c r="DL45" i="79"/>
  <c r="DL43" i="79"/>
  <c r="DL41" i="79"/>
  <c r="DL40" i="79"/>
  <c r="DL36" i="79"/>
  <c r="DL39" i="79"/>
  <c r="DL35" i="79"/>
  <c r="DL31" i="79"/>
  <c r="DL28" i="79"/>
  <c r="DL52" i="79"/>
  <c r="DL50" i="79"/>
  <c r="DL48" i="79"/>
  <c r="DL46" i="79"/>
  <c r="DL44" i="79"/>
  <c r="DL42" i="79"/>
  <c r="DL38" i="79"/>
  <c r="DL34" i="79"/>
  <c r="DL30" i="79"/>
  <c r="DL29" i="79"/>
  <c r="DL27" i="79"/>
  <c r="DL32" i="79"/>
  <c r="DL54" i="79"/>
  <c r="DL37" i="79"/>
  <c r="DL33" i="79"/>
  <c r="DR227" i="79"/>
  <c r="DR225" i="79"/>
  <c r="DR224" i="79"/>
  <c r="DR223" i="79"/>
  <c r="DR226" i="79"/>
  <c r="DR222" i="79"/>
  <c r="DR221" i="79"/>
  <c r="DR220" i="79"/>
  <c r="DR219" i="79"/>
  <c r="DR218" i="79"/>
  <c r="DR217" i="79"/>
  <c r="DR216" i="79"/>
  <c r="DR213" i="79"/>
  <c r="DR214" i="79"/>
  <c r="DR205" i="79"/>
  <c r="DR204" i="79"/>
  <c r="DR203" i="79"/>
  <c r="DR202" i="79"/>
  <c r="DR201" i="79"/>
  <c r="DR215" i="79"/>
  <c r="DR212" i="79"/>
  <c r="DR211" i="79"/>
  <c r="DR210" i="79"/>
  <c r="DR209" i="79"/>
  <c r="DR208" i="79"/>
  <c r="DR207" i="79"/>
  <c r="DR206" i="79"/>
  <c r="DR195" i="79"/>
  <c r="DR192" i="79"/>
  <c r="DR190" i="79"/>
  <c r="DR196" i="79"/>
  <c r="DR188" i="79"/>
  <c r="DR187" i="79"/>
  <c r="DR186" i="79"/>
  <c r="DR185" i="79"/>
  <c r="DR184" i="79"/>
  <c r="DR193" i="79"/>
  <c r="DR191" i="79"/>
  <c r="DR200" i="79"/>
  <c r="DR199" i="79"/>
  <c r="DR198" i="79"/>
  <c r="DR197" i="79"/>
  <c r="DR182" i="79"/>
  <c r="DR181" i="79"/>
  <c r="DR180" i="79"/>
  <c r="DR179" i="79"/>
  <c r="DR178" i="79"/>
  <c r="DR177" i="79"/>
  <c r="DR176" i="79"/>
  <c r="DR189" i="79"/>
  <c r="DR194" i="79"/>
  <c r="DR183" i="79"/>
  <c r="DR175" i="79"/>
  <c r="DR173" i="79"/>
  <c r="DR174" i="79"/>
  <c r="DR172" i="79"/>
  <c r="DR167" i="79"/>
  <c r="DR171" i="79"/>
  <c r="DR168" i="79"/>
  <c r="DR166" i="79"/>
  <c r="DR164" i="79"/>
  <c r="DR162" i="79"/>
  <c r="DR160" i="79"/>
  <c r="DR158" i="79"/>
  <c r="DR169" i="79"/>
  <c r="DR170" i="79"/>
  <c r="DR165" i="79"/>
  <c r="DR163" i="79"/>
  <c r="DR161" i="79"/>
  <c r="DR159" i="79"/>
  <c r="DR157" i="79"/>
  <c r="DR155" i="79"/>
  <c r="DR156" i="79"/>
  <c r="DR154" i="79"/>
  <c r="DR153" i="79"/>
  <c r="DR152" i="79"/>
  <c r="DR151" i="79"/>
  <c r="DR149" i="79"/>
  <c r="DR147" i="79"/>
  <c r="DR148" i="79"/>
  <c r="DR146" i="79"/>
  <c r="DR150" i="79"/>
  <c r="DR145" i="79"/>
  <c r="DR144" i="79"/>
  <c r="DR143" i="79"/>
  <c r="DR142" i="79"/>
  <c r="DR141" i="79"/>
  <c r="DR140" i="79"/>
  <c r="DR139" i="79"/>
  <c r="DR138" i="79"/>
  <c r="DR137" i="79"/>
  <c r="DR136" i="79"/>
  <c r="DR134" i="79"/>
  <c r="DR129" i="79"/>
  <c r="DR127" i="79"/>
  <c r="DR125" i="79"/>
  <c r="DR135" i="79"/>
  <c r="DR131" i="79"/>
  <c r="DR124" i="79"/>
  <c r="DR122" i="79"/>
  <c r="DR120" i="79"/>
  <c r="DR118" i="79"/>
  <c r="DR116" i="79"/>
  <c r="DR132" i="79"/>
  <c r="DR130" i="79"/>
  <c r="DR128" i="79"/>
  <c r="DR126" i="79"/>
  <c r="DR133" i="79"/>
  <c r="DR123" i="79"/>
  <c r="DR121" i="79"/>
  <c r="DR119" i="79"/>
  <c r="DR117" i="79"/>
  <c r="DR115" i="79"/>
  <c r="DR114" i="79"/>
  <c r="DR113" i="79"/>
  <c r="DR112" i="79"/>
  <c r="DR111" i="79"/>
  <c r="DR110" i="79"/>
  <c r="DR109" i="79"/>
  <c r="DR108" i="79"/>
  <c r="DR107" i="79"/>
  <c r="DR106" i="79"/>
  <c r="DR96" i="79"/>
  <c r="DR94" i="79"/>
  <c r="DR92" i="79"/>
  <c r="DR90" i="79"/>
  <c r="DR104" i="79"/>
  <c r="DR102" i="79"/>
  <c r="DR100" i="79"/>
  <c r="DR98" i="79"/>
  <c r="DR97" i="79"/>
  <c r="DR95" i="79"/>
  <c r="DR93" i="79"/>
  <c r="DR91" i="79"/>
  <c r="DR89" i="79"/>
  <c r="DR87" i="79"/>
  <c r="DR85" i="79"/>
  <c r="DR83" i="79"/>
  <c r="DR81" i="79"/>
  <c r="DR105" i="79"/>
  <c r="DR103" i="79"/>
  <c r="DR101" i="79"/>
  <c r="DR99" i="79"/>
  <c r="DR82" i="79"/>
  <c r="DR74" i="79"/>
  <c r="DR72" i="79"/>
  <c r="DR70" i="79"/>
  <c r="DR80" i="79"/>
  <c r="DR78" i="79"/>
  <c r="DR76" i="79"/>
  <c r="DR69" i="79"/>
  <c r="DR68" i="79"/>
  <c r="DR67" i="79"/>
  <c r="DR66" i="79"/>
  <c r="DR65" i="79"/>
  <c r="DR64" i="79"/>
  <c r="DR63" i="79"/>
  <c r="DR62" i="79"/>
  <c r="DR61" i="79"/>
  <c r="DR60" i="79"/>
  <c r="DR59" i="79"/>
  <c r="DR58" i="79"/>
  <c r="DR57" i="79"/>
  <c r="DR56" i="79"/>
  <c r="DR55" i="79"/>
  <c r="DR54" i="79"/>
  <c r="DR53" i="79"/>
  <c r="DR52" i="79"/>
  <c r="DR51" i="79"/>
  <c r="DR50" i="79"/>
  <c r="DR49" i="79"/>
  <c r="DR48" i="79"/>
  <c r="DR47" i="79"/>
  <c r="DR46" i="79"/>
  <c r="DR45" i="79"/>
  <c r="DR44" i="79"/>
  <c r="DR43" i="79"/>
  <c r="DR42" i="79"/>
  <c r="DR41" i="79"/>
  <c r="DR40" i="79"/>
  <c r="DR39" i="79"/>
  <c r="DR38" i="79"/>
  <c r="DR37" i="79"/>
  <c r="DR36" i="79"/>
  <c r="DR35" i="79"/>
  <c r="DR34" i="79"/>
  <c r="DR33" i="79"/>
  <c r="DR32" i="79"/>
  <c r="DR31" i="79"/>
  <c r="DR30" i="79"/>
  <c r="DR88" i="79"/>
  <c r="DR86" i="79"/>
  <c r="DR73" i="79"/>
  <c r="DR71" i="79"/>
  <c r="DR84" i="79"/>
  <c r="DR79" i="79"/>
  <c r="DR77" i="79"/>
  <c r="DR75" i="79"/>
  <c r="DR27" i="79"/>
  <c r="DR29" i="79"/>
  <c r="DR28" i="79"/>
  <c r="DC227" i="79"/>
  <c r="DC226" i="79"/>
  <c r="DC225" i="79"/>
  <c r="DC223" i="79"/>
  <c r="DC224" i="79"/>
  <c r="DC219" i="79"/>
  <c r="DC222" i="79"/>
  <c r="DC221" i="79"/>
  <c r="DC220" i="79"/>
  <c r="DC217" i="79"/>
  <c r="DC216" i="79"/>
  <c r="DC215" i="79"/>
  <c r="DC214" i="79"/>
  <c r="DC213" i="79"/>
  <c r="DC212" i="79"/>
  <c r="DC211" i="79"/>
  <c r="DC210" i="79"/>
  <c r="DC209" i="79"/>
  <c r="DC218" i="79"/>
  <c r="DC208" i="79"/>
  <c r="DC207" i="79"/>
  <c r="DC206" i="79"/>
  <c r="DC205" i="79"/>
  <c r="DC201" i="79"/>
  <c r="DC204" i="79"/>
  <c r="DC200" i="79"/>
  <c r="DC199" i="79"/>
  <c r="DC198" i="79"/>
  <c r="BG198" i="79" s="1"/>
  <c r="AA198" i="79" s="1"/>
  <c r="AQ198" i="79" s="1"/>
  <c r="DC197" i="79"/>
  <c r="BG197" i="79" s="1"/>
  <c r="AA197" i="79" s="1"/>
  <c r="AQ197" i="79" s="1"/>
  <c r="DC203" i="79"/>
  <c r="DC193" i="79"/>
  <c r="DC191" i="79"/>
  <c r="DC189" i="79"/>
  <c r="DC194" i="79"/>
  <c r="BG194" i="79" s="1"/>
  <c r="AA194" i="79" s="1"/>
  <c r="AQ194" i="79" s="1"/>
  <c r="DC195" i="79"/>
  <c r="BG195" i="79" s="1"/>
  <c r="AA195" i="79" s="1"/>
  <c r="AQ195" i="79" s="1"/>
  <c r="DC192" i="79"/>
  <c r="BG192" i="79" s="1"/>
  <c r="AA192" i="79" s="1"/>
  <c r="AQ192" i="79" s="1"/>
  <c r="DC202" i="79"/>
  <c r="DC185" i="79"/>
  <c r="DC190" i="79"/>
  <c r="BG190" i="79" s="1"/>
  <c r="AA190" i="79" s="1"/>
  <c r="AQ190" i="79" s="1"/>
  <c r="DC188" i="79"/>
  <c r="DC184" i="79"/>
  <c r="DC196" i="79"/>
  <c r="BG196" i="79" s="1"/>
  <c r="AA196" i="79" s="1"/>
  <c r="AQ196" i="79" s="1"/>
  <c r="DC187" i="79"/>
  <c r="DC183" i="79"/>
  <c r="DC186" i="79"/>
  <c r="DC182" i="79"/>
  <c r="DC181" i="79"/>
  <c r="DC179" i="79"/>
  <c r="DC177" i="79"/>
  <c r="DC174" i="79"/>
  <c r="DC172" i="79"/>
  <c r="DC171" i="79"/>
  <c r="DC180" i="79"/>
  <c r="DC178" i="79"/>
  <c r="DC176" i="79"/>
  <c r="DC175" i="79"/>
  <c r="DC173" i="79"/>
  <c r="DC168" i="79"/>
  <c r="DC169" i="79"/>
  <c r="DC165" i="79"/>
  <c r="DC163" i="79"/>
  <c r="DC161" i="79"/>
  <c r="DC159" i="79"/>
  <c r="DC157" i="79"/>
  <c r="DC170" i="79"/>
  <c r="DC167" i="79"/>
  <c r="DC166" i="79"/>
  <c r="DC164" i="79"/>
  <c r="DC162" i="79"/>
  <c r="DC160" i="79"/>
  <c r="DC158" i="79"/>
  <c r="DC156" i="79"/>
  <c r="DC155" i="79"/>
  <c r="DC154" i="79"/>
  <c r="DC153" i="79"/>
  <c r="DC152" i="79"/>
  <c r="DC151" i="79"/>
  <c r="DC150" i="79"/>
  <c r="DC148" i="79"/>
  <c r="DC146" i="79"/>
  <c r="DC145" i="79"/>
  <c r="DC144" i="79"/>
  <c r="DC143" i="79"/>
  <c r="DC142" i="79"/>
  <c r="DC141" i="79"/>
  <c r="DC140" i="79"/>
  <c r="DC139" i="79"/>
  <c r="DC138" i="79"/>
  <c r="DC137" i="79"/>
  <c r="DC136" i="79"/>
  <c r="DC135" i="79"/>
  <c r="DC134" i="79"/>
  <c r="DC133" i="79"/>
  <c r="DC132" i="79"/>
  <c r="DC131" i="79"/>
  <c r="DC130" i="79"/>
  <c r="DC129" i="79"/>
  <c r="DC128" i="79"/>
  <c r="DC127" i="79"/>
  <c r="DC126" i="79"/>
  <c r="DC149" i="79"/>
  <c r="DC147" i="79"/>
  <c r="DC125" i="79"/>
  <c r="DC123" i="79"/>
  <c r="DC121" i="79"/>
  <c r="DC119" i="79"/>
  <c r="DC117" i="79"/>
  <c r="DC115" i="79"/>
  <c r="DC114" i="79"/>
  <c r="DC113" i="79"/>
  <c r="DC112" i="79"/>
  <c r="DC111" i="79"/>
  <c r="DC110" i="79"/>
  <c r="DC109" i="79"/>
  <c r="DC108" i="79"/>
  <c r="DC107" i="79"/>
  <c r="DC106" i="79"/>
  <c r="DC105" i="79"/>
  <c r="DC104" i="79"/>
  <c r="DC103" i="79"/>
  <c r="DC102" i="79"/>
  <c r="DC101" i="79"/>
  <c r="DC100" i="79"/>
  <c r="DC99" i="79"/>
  <c r="DC98" i="79"/>
  <c r="DC124" i="79"/>
  <c r="DC122" i="79"/>
  <c r="DC120" i="79"/>
  <c r="DC118" i="79"/>
  <c r="DC116" i="79"/>
  <c r="DC97" i="79"/>
  <c r="DC95" i="79"/>
  <c r="DC93" i="79"/>
  <c r="DC91" i="79"/>
  <c r="DC89" i="79"/>
  <c r="DC96" i="79"/>
  <c r="DC94" i="79"/>
  <c r="DC92" i="79"/>
  <c r="DC90" i="79"/>
  <c r="DC88" i="79"/>
  <c r="DC86" i="79"/>
  <c r="DC84" i="79"/>
  <c r="DC82" i="79"/>
  <c r="DC80" i="79"/>
  <c r="DC79" i="79"/>
  <c r="DC78" i="79"/>
  <c r="DC77" i="79"/>
  <c r="DC76" i="79"/>
  <c r="DC75" i="79"/>
  <c r="DC73" i="79"/>
  <c r="DC71" i="79"/>
  <c r="DC87" i="79"/>
  <c r="DC85" i="79"/>
  <c r="DC83" i="79"/>
  <c r="DC74" i="79"/>
  <c r="DC72" i="79"/>
  <c r="DC70" i="79"/>
  <c r="DC81" i="79"/>
  <c r="DC69" i="79"/>
  <c r="DC68" i="79"/>
  <c r="DC67" i="79"/>
  <c r="DC66" i="79"/>
  <c r="DC65" i="79"/>
  <c r="DC64" i="79"/>
  <c r="DC63" i="79"/>
  <c r="DC62" i="79"/>
  <c r="DC61" i="79"/>
  <c r="DC60" i="79"/>
  <c r="DC59" i="79"/>
  <c r="DC58" i="79"/>
  <c r="DC57" i="79"/>
  <c r="DC56" i="79"/>
  <c r="DC55" i="79"/>
  <c r="DC53" i="79"/>
  <c r="DC51" i="79"/>
  <c r="DC49" i="79"/>
  <c r="DC47" i="79"/>
  <c r="DC45" i="79"/>
  <c r="BG45" i="79" s="1"/>
  <c r="AA45" i="79" s="1"/>
  <c r="AQ45" i="79" s="1"/>
  <c r="DC43" i="79"/>
  <c r="DC41" i="79"/>
  <c r="BG41" i="79" s="1"/>
  <c r="AA41" i="79" s="1"/>
  <c r="AQ41" i="79" s="1"/>
  <c r="DC38" i="79"/>
  <c r="BG38" i="79" s="1"/>
  <c r="AA38" i="79" s="1"/>
  <c r="AQ38" i="79" s="1"/>
  <c r="DC34" i="79"/>
  <c r="DC37" i="79"/>
  <c r="BG37" i="79" s="1"/>
  <c r="AA37" i="79" s="1"/>
  <c r="AQ37" i="79" s="1"/>
  <c r="DC33" i="79"/>
  <c r="DC29" i="79"/>
  <c r="DC28" i="79"/>
  <c r="DC52" i="79"/>
  <c r="DC50" i="79"/>
  <c r="DC48" i="79"/>
  <c r="DC46" i="79"/>
  <c r="DC44" i="79"/>
  <c r="BG44" i="79" s="1"/>
  <c r="AA44" i="79" s="1"/>
  <c r="AQ44" i="79" s="1"/>
  <c r="DC42" i="79"/>
  <c r="BG42" i="79" s="1"/>
  <c r="AA42" i="79" s="1"/>
  <c r="AQ42" i="79" s="1"/>
  <c r="DC40" i="79"/>
  <c r="BG40" i="79" s="1"/>
  <c r="AA40" i="79" s="1"/>
  <c r="AQ40" i="79" s="1"/>
  <c r="DC36" i="79"/>
  <c r="DC32" i="79"/>
  <c r="DC27" i="79"/>
  <c r="DC54" i="79"/>
  <c r="DC39" i="79"/>
  <c r="BG39" i="79" s="1"/>
  <c r="AA39" i="79" s="1"/>
  <c r="AQ39" i="79" s="1"/>
  <c r="DC35" i="79"/>
  <c r="DC31" i="79"/>
  <c r="DC30" i="79"/>
  <c r="CW227" i="79"/>
  <c r="CW225" i="79"/>
  <c r="CW224" i="79"/>
  <c r="CW223" i="79"/>
  <c r="CW219" i="79"/>
  <c r="CW226" i="79"/>
  <c r="CW222" i="79"/>
  <c r="CW221" i="79"/>
  <c r="CW220" i="79"/>
  <c r="CW218" i="79"/>
  <c r="CW217" i="79"/>
  <c r="CW216" i="79"/>
  <c r="CW213" i="79"/>
  <c r="CW212" i="79"/>
  <c r="CW211" i="79"/>
  <c r="CW210" i="79"/>
  <c r="CW209" i="79"/>
  <c r="CW208" i="79"/>
  <c r="CW207" i="79"/>
  <c r="CW206" i="79"/>
  <c r="CW205" i="79"/>
  <c r="CW204" i="79"/>
  <c r="CW203" i="79"/>
  <c r="CW202" i="79"/>
  <c r="CW201" i="79"/>
  <c r="CW214" i="79"/>
  <c r="CW215" i="79"/>
  <c r="CW196" i="79"/>
  <c r="CW200" i="79"/>
  <c r="CW199" i="79"/>
  <c r="CW198" i="79"/>
  <c r="CW197" i="79"/>
  <c r="CW193" i="79"/>
  <c r="CW191" i="79"/>
  <c r="CW189" i="79"/>
  <c r="CW188" i="79"/>
  <c r="CW187" i="79"/>
  <c r="CW186" i="79"/>
  <c r="CW185" i="79"/>
  <c r="CW184" i="79"/>
  <c r="CW194" i="79"/>
  <c r="CW192" i="79"/>
  <c r="CW190" i="79"/>
  <c r="CW181" i="79"/>
  <c r="CW180" i="79"/>
  <c r="CW179" i="79"/>
  <c r="CW178" i="79"/>
  <c r="CW177" i="79"/>
  <c r="CW176" i="79"/>
  <c r="CW195" i="79"/>
  <c r="CW183" i="79"/>
  <c r="CW182" i="79"/>
  <c r="CW174" i="79"/>
  <c r="CW172" i="79"/>
  <c r="CW175" i="79"/>
  <c r="CW169" i="79"/>
  <c r="CW166" i="79"/>
  <c r="CW164" i="79"/>
  <c r="CW162" i="79"/>
  <c r="CW160" i="79"/>
  <c r="CW158" i="79"/>
  <c r="CW170" i="79"/>
  <c r="CW171" i="79"/>
  <c r="CW167" i="79"/>
  <c r="CW173" i="79"/>
  <c r="CW168" i="79"/>
  <c r="CW163" i="79"/>
  <c r="CW165" i="79"/>
  <c r="CW157" i="79"/>
  <c r="CW154" i="79"/>
  <c r="CW153" i="79"/>
  <c r="CW152" i="79"/>
  <c r="CW151" i="79"/>
  <c r="CW159" i="79"/>
  <c r="CW161" i="79"/>
  <c r="CW156" i="79"/>
  <c r="CW155" i="79"/>
  <c r="CW150" i="79"/>
  <c r="CW148" i="79"/>
  <c r="CW149" i="79"/>
  <c r="CW147" i="79"/>
  <c r="CW146" i="79"/>
  <c r="CW145" i="79"/>
  <c r="CW144" i="79"/>
  <c r="CW143" i="79"/>
  <c r="CW142" i="79"/>
  <c r="CW141" i="79"/>
  <c r="CW140" i="79"/>
  <c r="CW139" i="79"/>
  <c r="CW138" i="79"/>
  <c r="CW137" i="79"/>
  <c r="CW136" i="79"/>
  <c r="CW133" i="79"/>
  <c r="CW130" i="79"/>
  <c r="CW128" i="79"/>
  <c r="CW126" i="79"/>
  <c r="CW124" i="79"/>
  <c r="CW122" i="79"/>
  <c r="CW120" i="79"/>
  <c r="CW118" i="79"/>
  <c r="CW116" i="79"/>
  <c r="CW134" i="79"/>
  <c r="CW135" i="79"/>
  <c r="CW131" i="79"/>
  <c r="CW129" i="79"/>
  <c r="CW127" i="79"/>
  <c r="CW125" i="79"/>
  <c r="CW123" i="79"/>
  <c r="CW121" i="79"/>
  <c r="CW119" i="79"/>
  <c r="CW117" i="79"/>
  <c r="CW132" i="79"/>
  <c r="CW115" i="79"/>
  <c r="CW114" i="79"/>
  <c r="CW113" i="79"/>
  <c r="CW112" i="79"/>
  <c r="CW111" i="79"/>
  <c r="CW110" i="79"/>
  <c r="CW109" i="79"/>
  <c r="CW108" i="79"/>
  <c r="CW107" i="79"/>
  <c r="CW106" i="79"/>
  <c r="CW105" i="79"/>
  <c r="CW103" i="79"/>
  <c r="CW101" i="79"/>
  <c r="CW99" i="79"/>
  <c r="CW97" i="79"/>
  <c r="CW95" i="79"/>
  <c r="CW93" i="79"/>
  <c r="CW91" i="79"/>
  <c r="CW89" i="79"/>
  <c r="CW87" i="79"/>
  <c r="CW85" i="79"/>
  <c r="CW83" i="79"/>
  <c r="CW81" i="79"/>
  <c r="CW104" i="79"/>
  <c r="CW102" i="79"/>
  <c r="CW100" i="79"/>
  <c r="CW98" i="79"/>
  <c r="CW96" i="79"/>
  <c r="CW94" i="79"/>
  <c r="CW92" i="79"/>
  <c r="CW90" i="79"/>
  <c r="CW88" i="79"/>
  <c r="CW86" i="79"/>
  <c r="CW79" i="79"/>
  <c r="CW77" i="79"/>
  <c r="CW75" i="79"/>
  <c r="CW73" i="79"/>
  <c r="CW71" i="79"/>
  <c r="CW69" i="79"/>
  <c r="CW68" i="79"/>
  <c r="CW67" i="79"/>
  <c r="CW66" i="79"/>
  <c r="CW65" i="79"/>
  <c r="CW64" i="79"/>
  <c r="CW63" i="79"/>
  <c r="CW62" i="79"/>
  <c r="CW61" i="79"/>
  <c r="CW60" i="79"/>
  <c r="CW59" i="79"/>
  <c r="CW58" i="79"/>
  <c r="CW57" i="79"/>
  <c r="CW56" i="79"/>
  <c r="CW55" i="79"/>
  <c r="CW54" i="79"/>
  <c r="CW53" i="79"/>
  <c r="CW52" i="79"/>
  <c r="CW51" i="79"/>
  <c r="CW50" i="79"/>
  <c r="CW49" i="79"/>
  <c r="CW48" i="79"/>
  <c r="CW47" i="79"/>
  <c r="CW46" i="79"/>
  <c r="CW45" i="79"/>
  <c r="CW44" i="79"/>
  <c r="CW43" i="79"/>
  <c r="CW42" i="79"/>
  <c r="CW41" i="79"/>
  <c r="CW40" i="79"/>
  <c r="CW39" i="79"/>
  <c r="CW38" i="79"/>
  <c r="CW37" i="79"/>
  <c r="CW36" i="79"/>
  <c r="CW35" i="79"/>
  <c r="CW34" i="79"/>
  <c r="CW33" i="79"/>
  <c r="CW32" i="79"/>
  <c r="CW31" i="79"/>
  <c r="CW30" i="79"/>
  <c r="CW84" i="79"/>
  <c r="CW82" i="79"/>
  <c r="CW80" i="79"/>
  <c r="CW78" i="79"/>
  <c r="CW76" i="79"/>
  <c r="CW74" i="79"/>
  <c r="CW72" i="79"/>
  <c r="CW70" i="79"/>
  <c r="CW29" i="79"/>
  <c r="CW27" i="79"/>
  <c r="CW28" i="79"/>
  <c r="DM227" i="79"/>
  <c r="DM226" i="79"/>
  <c r="DM225" i="79"/>
  <c r="DM223" i="79"/>
  <c r="DM222" i="79"/>
  <c r="DM221" i="79"/>
  <c r="DM220" i="79"/>
  <c r="DM219" i="79"/>
  <c r="DM218" i="79"/>
  <c r="DM217" i="79"/>
  <c r="DM224" i="79"/>
  <c r="DM216" i="79"/>
  <c r="DM215" i="79"/>
  <c r="DM214" i="79"/>
  <c r="DM213" i="79"/>
  <c r="DM212" i="79"/>
  <c r="DM211" i="79"/>
  <c r="DM210" i="79"/>
  <c r="DM209" i="79"/>
  <c r="DM208" i="79"/>
  <c r="DM207" i="79"/>
  <c r="DM206" i="79"/>
  <c r="DM202" i="79"/>
  <c r="DM200" i="79"/>
  <c r="DM199" i="79"/>
  <c r="DM198" i="79"/>
  <c r="DM197" i="79"/>
  <c r="DM196" i="79"/>
  <c r="DM195" i="79"/>
  <c r="DM194" i="79"/>
  <c r="DM193" i="79"/>
  <c r="DM192" i="79"/>
  <c r="DM191" i="79"/>
  <c r="DM190" i="79"/>
  <c r="DM189" i="79"/>
  <c r="DM205" i="79"/>
  <c r="DM201" i="79"/>
  <c r="DM204" i="79"/>
  <c r="DM203" i="79"/>
  <c r="DM188" i="79"/>
  <c r="DM184" i="79"/>
  <c r="DM182" i="79"/>
  <c r="DM187" i="79"/>
  <c r="DM181" i="79"/>
  <c r="DM180" i="79"/>
  <c r="DM179" i="79"/>
  <c r="DM178" i="79"/>
  <c r="DM177" i="79"/>
  <c r="DM176" i="79"/>
  <c r="DM175" i="79"/>
  <c r="DM174" i="79"/>
  <c r="DM173" i="79"/>
  <c r="DM172" i="79"/>
  <c r="DM186" i="79"/>
  <c r="DM185" i="79"/>
  <c r="DM183" i="79"/>
  <c r="DM171" i="79"/>
  <c r="DM170" i="79"/>
  <c r="DM169" i="79"/>
  <c r="DM168" i="79"/>
  <c r="DM167" i="79"/>
  <c r="DM166" i="79"/>
  <c r="DM165" i="79"/>
  <c r="DM164" i="79"/>
  <c r="DM163" i="79"/>
  <c r="DM162" i="79"/>
  <c r="DM161" i="79"/>
  <c r="DM160" i="79"/>
  <c r="DM159" i="79"/>
  <c r="DM158" i="79"/>
  <c r="DM157" i="79"/>
  <c r="DM156" i="79"/>
  <c r="DM155" i="79"/>
  <c r="DM154" i="79"/>
  <c r="DM153" i="79"/>
  <c r="DM152" i="79"/>
  <c r="DM151" i="79"/>
  <c r="DM150" i="79"/>
  <c r="DM149" i="79"/>
  <c r="DM148" i="79"/>
  <c r="DM147" i="79"/>
  <c r="DM146" i="79"/>
  <c r="DM145" i="79"/>
  <c r="DM144" i="79"/>
  <c r="DM143" i="79"/>
  <c r="DM142" i="79"/>
  <c r="DM141" i="79"/>
  <c r="DM140" i="79"/>
  <c r="DM139" i="79"/>
  <c r="DM138" i="79"/>
  <c r="DM137" i="79"/>
  <c r="DM136" i="79"/>
  <c r="DM135" i="79"/>
  <c r="DM134" i="79"/>
  <c r="DM133" i="79"/>
  <c r="DM132" i="79"/>
  <c r="DM131" i="79"/>
  <c r="DM130" i="79"/>
  <c r="DM129" i="79"/>
  <c r="DM128" i="79"/>
  <c r="DM127" i="79"/>
  <c r="DM126" i="79"/>
  <c r="DM125" i="79"/>
  <c r="DM124" i="79"/>
  <c r="DM123" i="79"/>
  <c r="DM122" i="79"/>
  <c r="DM121" i="79"/>
  <c r="DM120" i="79"/>
  <c r="DM119" i="79"/>
  <c r="DM118" i="79"/>
  <c r="DM117" i="79"/>
  <c r="DM116" i="79"/>
  <c r="DM115" i="79"/>
  <c r="DM114" i="79"/>
  <c r="DM113" i="79"/>
  <c r="DM112" i="79"/>
  <c r="DM111" i="79"/>
  <c r="DM110" i="79"/>
  <c r="DM109" i="79"/>
  <c r="DM108" i="79"/>
  <c r="DM107" i="79"/>
  <c r="DM106" i="79"/>
  <c r="DM105" i="79"/>
  <c r="DM104" i="79"/>
  <c r="DM103" i="79"/>
  <c r="DM102" i="79"/>
  <c r="DM101" i="79"/>
  <c r="DM100" i="79"/>
  <c r="DM99" i="79"/>
  <c r="DM98" i="79"/>
  <c r="DM97" i="79"/>
  <c r="DM96" i="79"/>
  <c r="DM95" i="79"/>
  <c r="DM94" i="79"/>
  <c r="DM93" i="79"/>
  <c r="DM92" i="79"/>
  <c r="DM91" i="79"/>
  <c r="DM90" i="79"/>
  <c r="DM89" i="79"/>
  <c r="DM88" i="79"/>
  <c r="DM87" i="79"/>
  <c r="DM86" i="79"/>
  <c r="DM85" i="79"/>
  <c r="DM84" i="79"/>
  <c r="DM83" i="79"/>
  <c r="DM82" i="79"/>
  <c r="DM81" i="79"/>
  <c r="DM80" i="79"/>
  <c r="DM79" i="79"/>
  <c r="DM78" i="79"/>
  <c r="DM77" i="79"/>
  <c r="DM76" i="79"/>
  <c r="DM75" i="79"/>
  <c r="DM74" i="79"/>
  <c r="DM73" i="79"/>
  <c r="DM72" i="79"/>
  <c r="DM71" i="79"/>
  <c r="DM70" i="79"/>
  <c r="DM69" i="79"/>
  <c r="DM68" i="79"/>
  <c r="DM67" i="79"/>
  <c r="DM64" i="79"/>
  <c r="DM60" i="79"/>
  <c r="DM56" i="79"/>
  <c r="DM39" i="79"/>
  <c r="DM35" i="79"/>
  <c r="DM63" i="79"/>
  <c r="DM59" i="79"/>
  <c r="DM55" i="79"/>
  <c r="DM52" i="79"/>
  <c r="DM50" i="79"/>
  <c r="DM48" i="79"/>
  <c r="DM46" i="79"/>
  <c r="DM44" i="79"/>
  <c r="DM42" i="79"/>
  <c r="DM38" i="79"/>
  <c r="DM34" i="79"/>
  <c r="DM30" i="79"/>
  <c r="DM29" i="79"/>
  <c r="DM28" i="79"/>
  <c r="DM27" i="79"/>
  <c r="DM66" i="79"/>
  <c r="DM62" i="79"/>
  <c r="DM58" i="79"/>
  <c r="DM54" i="79"/>
  <c r="DM37" i="79"/>
  <c r="DM33" i="79"/>
  <c r="DM65" i="79"/>
  <c r="DM61" i="79"/>
  <c r="DM57" i="79"/>
  <c r="DM53" i="79"/>
  <c r="DM51" i="79"/>
  <c r="DM49" i="79"/>
  <c r="DM47" i="79"/>
  <c r="DM45" i="79"/>
  <c r="DM43" i="79"/>
  <c r="DM41" i="79"/>
  <c r="DM40" i="79"/>
  <c r="DM36" i="79"/>
  <c r="DM32" i="79"/>
  <c r="DM31" i="79"/>
  <c r="DY30" i="44"/>
  <c r="DY177" i="44"/>
  <c r="DY227" i="44"/>
  <c r="DY225" i="44"/>
  <c r="DY193" i="44"/>
  <c r="DY159" i="44"/>
  <c r="DY69" i="44"/>
  <c r="DY187" i="44"/>
  <c r="DY77" i="44"/>
  <c r="DY207" i="44"/>
  <c r="DY175" i="44"/>
  <c r="DY151" i="44"/>
  <c r="DY218" i="44"/>
  <c r="DY150" i="44"/>
  <c r="DY196" i="44"/>
  <c r="DY81" i="44"/>
  <c r="DY116" i="44"/>
  <c r="DY52" i="44"/>
  <c r="DY111" i="44"/>
  <c r="DY47" i="44"/>
  <c r="DY90" i="44"/>
  <c r="DY211" i="44"/>
  <c r="DY217" i="44"/>
  <c r="DY185" i="44"/>
  <c r="DY149" i="44"/>
  <c r="DY37" i="44"/>
  <c r="DY171" i="44"/>
  <c r="DY45" i="44"/>
  <c r="DY199" i="44"/>
  <c r="DY167" i="44"/>
  <c r="DY197" i="44"/>
  <c r="DY202" i="44"/>
  <c r="DY105" i="44"/>
  <c r="DY180" i="44"/>
  <c r="DY164" i="44"/>
  <c r="DY100" i="44"/>
  <c r="DY36" i="44"/>
  <c r="DY95" i="44"/>
  <c r="DY31" i="44"/>
  <c r="DY74" i="44"/>
  <c r="DY179" i="44"/>
  <c r="DY209" i="44"/>
  <c r="DY133" i="44"/>
  <c r="DY219" i="44"/>
  <c r="DY137" i="44"/>
  <c r="DY223" i="44"/>
  <c r="DY191" i="44"/>
  <c r="DY125" i="44"/>
  <c r="DY165" i="44"/>
  <c r="DY186" i="44"/>
  <c r="DY41" i="44"/>
  <c r="DY163" i="44"/>
  <c r="DY148" i="44"/>
  <c r="DY84" i="44"/>
  <c r="DY143" i="44"/>
  <c r="DY79" i="44"/>
  <c r="DY122" i="44"/>
  <c r="DY58" i="44"/>
  <c r="DY162" i="44"/>
  <c r="DY201" i="44"/>
  <c r="DY169" i="44"/>
  <c r="DY101" i="44"/>
  <c r="DY203" i="44"/>
  <c r="DY109" i="44"/>
  <c r="DY215" i="44"/>
  <c r="DY183" i="44"/>
  <c r="DY93" i="44"/>
  <c r="DY85" i="44"/>
  <c r="DY170" i="44"/>
  <c r="DY212" i="44"/>
  <c r="DY138" i="44"/>
  <c r="DY132" i="44"/>
  <c r="DY68" i="44"/>
  <c r="DY127" i="44"/>
  <c r="DY63" i="44"/>
  <c r="DY106" i="44"/>
  <c r="DY42" i="44"/>
  <c r="DY145" i="44"/>
  <c r="DY29" i="44"/>
  <c r="DY213" i="44"/>
  <c r="DY181" i="44"/>
  <c r="DY141" i="44"/>
  <c r="DY226" i="44"/>
  <c r="DY210" i="44"/>
  <c r="DY194" i="44"/>
  <c r="DY178" i="44"/>
  <c r="DY161" i="44"/>
  <c r="DY134" i="44"/>
  <c r="DY73" i="44"/>
  <c r="DY220" i="44"/>
  <c r="DY204" i="44"/>
  <c r="DY188" i="44"/>
  <c r="DY172" i="44"/>
  <c r="DY153" i="44"/>
  <c r="DY113" i="44"/>
  <c r="DY49" i="44"/>
  <c r="DY156" i="44"/>
  <c r="DY140" i="44"/>
  <c r="DY124" i="44"/>
  <c r="DY108" i="44"/>
  <c r="DY92" i="44"/>
  <c r="DY76" i="44"/>
  <c r="DY60" i="44"/>
  <c r="DY44" i="44"/>
  <c r="DY28" i="44"/>
  <c r="DY135" i="44"/>
  <c r="DY119" i="44"/>
  <c r="DY103" i="44"/>
  <c r="DY87" i="44"/>
  <c r="DY71" i="44"/>
  <c r="DY55" i="44"/>
  <c r="DY39" i="44"/>
  <c r="DY130" i="44"/>
  <c r="DY114" i="44"/>
  <c r="DY98" i="44"/>
  <c r="DY82" i="44"/>
  <c r="DY66" i="44"/>
  <c r="DY50" i="44"/>
  <c r="DY195" i="44"/>
  <c r="DY205" i="44"/>
  <c r="DY173" i="44"/>
  <c r="DY117" i="44"/>
  <c r="DY222" i="44"/>
  <c r="DY206" i="44"/>
  <c r="DY190" i="44"/>
  <c r="DY174" i="44"/>
  <c r="DY155" i="44"/>
  <c r="DY121" i="44"/>
  <c r="DY57" i="44"/>
  <c r="DY216" i="44"/>
  <c r="DY200" i="44"/>
  <c r="DY184" i="44"/>
  <c r="DY168" i="44"/>
  <c r="DY146" i="44"/>
  <c r="DY97" i="44"/>
  <c r="DY33" i="44"/>
  <c r="DY152" i="44"/>
  <c r="DY136" i="44"/>
  <c r="DY120" i="44"/>
  <c r="DY104" i="44"/>
  <c r="DY88" i="44"/>
  <c r="DY72" i="44"/>
  <c r="DY56" i="44"/>
  <c r="DY40" i="44"/>
  <c r="DY147" i="44"/>
  <c r="DY131" i="44"/>
  <c r="DY115" i="44"/>
  <c r="DY99" i="44"/>
  <c r="DY83" i="44"/>
  <c r="DY67" i="44"/>
  <c r="DY51" i="44"/>
  <c r="DY35" i="44"/>
  <c r="DY126" i="44"/>
  <c r="DY110" i="44"/>
  <c r="DY94" i="44"/>
  <c r="DY78" i="44"/>
  <c r="DY62" i="44"/>
  <c r="DY46" i="44"/>
  <c r="DY157" i="44"/>
  <c r="DY61" i="44"/>
  <c r="DY221" i="44"/>
  <c r="DY189" i="44"/>
  <c r="DY154" i="44"/>
  <c r="DY53" i="44"/>
  <c r="DY214" i="44"/>
  <c r="DY198" i="44"/>
  <c r="DY182" i="44"/>
  <c r="DY166" i="44"/>
  <c r="DY142" i="44"/>
  <c r="DY89" i="44"/>
  <c r="DY224" i="44"/>
  <c r="DY208" i="44"/>
  <c r="DY192" i="44"/>
  <c r="DY176" i="44"/>
  <c r="DY158" i="44"/>
  <c r="DY129" i="44"/>
  <c r="DY65" i="44"/>
  <c r="DY160" i="44"/>
  <c r="DY144" i="44"/>
  <c r="DY128" i="44"/>
  <c r="DY112" i="44"/>
  <c r="DY96" i="44"/>
  <c r="DY80" i="44"/>
  <c r="DY64" i="44"/>
  <c r="DY48" i="44"/>
  <c r="DY32" i="44"/>
  <c r="DY139" i="44"/>
  <c r="DY123" i="44"/>
  <c r="DY107" i="44"/>
  <c r="DY91" i="44"/>
  <c r="DY75" i="44"/>
  <c r="DY59" i="44"/>
  <c r="DY43" i="44"/>
  <c r="DY27" i="44"/>
  <c r="DY118" i="44"/>
  <c r="DY102" i="44"/>
  <c r="DY86" i="44"/>
  <c r="DY70" i="44"/>
  <c r="DY54" i="44"/>
  <c r="DY34" i="44"/>
  <c r="DY38" i="44"/>
  <c r="DI27" i="44"/>
  <c r="DI165" i="44"/>
  <c r="DI42" i="44"/>
  <c r="BM42" i="44" s="1"/>
  <c r="AG42" i="44" s="1"/>
  <c r="AW42" i="44" s="1"/>
  <c r="DI30" i="44"/>
  <c r="BM30" i="44" s="1"/>
  <c r="AG30" i="44" s="1"/>
  <c r="DI101" i="44"/>
  <c r="BM101" i="44" s="1"/>
  <c r="DI158" i="44"/>
  <c r="DI128" i="44"/>
  <c r="BM128" i="44" s="1"/>
  <c r="DI196" i="44"/>
  <c r="DI37" i="44"/>
  <c r="DI154" i="44"/>
  <c r="DI68" i="44"/>
  <c r="DI87" i="44"/>
  <c r="BM87" i="44" s="1"/>
  <c r="DI215" i="44"/>
  <c r="DI96" i="44"/>
  <c r="DI50" i="44"/>
  <c r="DI126" i="44"/>
  <c r="BM126" i="44" s="1"/>
  <c r="DI162" i="44"/>
  <c r="DI164" i="44"/>
  <c r="DI36" i="44"/>
  <c r="BM36" i="44" s="1"/>
  <c r="AG36" i="44" s="1"/>
  <c r="DI149" i="44"/>
  <c r="BM149" i="44" s="1"/>
  <c r="DI85" i="44"/>
  <c r="DI199" i="44"/>
  <c r="DI135" i="44"/>
  <c r="DI71" i="44"/>
  <c r="DI151" i="44"/>
  <c r="DI212" i="44"/>
  <c r="DI192" i="44"/>
  <c r="DI64" i="44"/>
  <c r="DI214" i="44"/>
  <c r="DI94" i="44"/>
  <c r="BM94" i="44" s="1"/>
  <c r="DI58" i="44"/>
  <c r="DI132" i="44"/>
  <c r="DI197" i="44"/>
  <c r="DI133" i="44"/>
  <c r="DI69" i="44"/>
  <c r="DI183" i="44"/>
  <c r="DI119" i="44"/>
  <c r="DI55" i="44"/>
  <c r="BM55" i="44" s="1"/>
  <c r="DI130" i="44"/>
  <c r="DI160" i="44"/>
  <c r="DI32" i="44"/>
  <c r="DI190" i="44"/>
  <c r="DI62" i="44"/>
  <c r="DI217" i="44"/>
  <c r="DI100" i="44"/>
  <c r="DI181" i="44"/>
  <c r="DI117" i="44"/>
  <c r="DI53" i="44"/>
  <c r="DI167" i="44"/>
  <c r="DI103" i="44"/>
  <c r="DI39" i="44"/>
  <c r="DI194" i="44"/>
  <c r="BM194" i="44" s="1"/>
  <c r="AG194" i="44" s="1"/>
  <c r="AW194" i="44" s="1"/>
  <c r="DI106" i="44"/>
  <c r="DI227" i="44"/>
  <c r="DI211" i="44"/>
  <c r="BM211" i="44" s="1"/>
  <c r="AG211" i="44" s="1"/>
  <c r="AW211" i="44" s="1"/>
  <c r="DI184" i="44"/>
  <c r="DI152" i="44"/>
  <c r="DI120" i="44"/>
  <c r="BM120" i="44" s="1"/>
  <c r="DI88" i="44"/>
  <c r="DI56" i="44"/>
  <c r="DI216" i="44"/>
  <c r="DI122" i="44"/>
  <c r="DI226" i="44"/>
  <c r="DI210" i="44"/>
  <c r="BM210" i="44" s="1"/>
  <c r="AG210" i="44" s="1"/>
  <c r="AW210" i="44" s="1"/>
  <c r="DI182" i="44"/>
  <c r="DI150" i="44"/>
  <c r="DI118" i="44"/>
  <c r="DI86" i="44"/>
  <c r="BM86" i="44" s="1"/>
  <c r="DI54" i="44"/>
  <c r="DI220" i="44"/>
  <c r="DI138" i="44"/>
  <c r="DI34" i="44"/>
  <c r="DI213" i="44"/>
  <c r="DI188" i="44"/>
  <c r="DI156" i="44"/>
  <c r="DI124" i="44"/>
  <c r="DI92" i="44"/>
  <c r="DI60" i="44"/>
  <c r="BM60" i="44" s="1"/>
  <c r="DI28" i="44"/>
  <c r="DI193" i="44"/>
  <c r="BM193" i="44" s="1"/>
  <c r="DI177" i="44"/>
  <c r="BM177" i="44" s="1"/>
  <c r="DI161" i="44"/>
  <c r="BM161" i="44" s="1"/>
  <c r="DI145" i="44"/>
  <c r="DI129" i="44"/>
  <c r="DI113" i="44"/>
  <c r="DI97" i="44"/>
  <c r="DI81" i="44"/>
  <c r="DI65" i="44"/>
  <c r="BM65" i="44" s="1"/>
  <c r="DI49" i="44"/>
  <c r="DI33" i="44"/>
  <c r="DI195" i="44"/>
  <c r="DI179" i="44"/>
  <c r="BM179" i="44" s="1"/>
  <c r="DI163" i="44"/>
  <c r="DI147" i="44"/>
  <c r="DI131" i="44"/>
  <c r="DI115" i="44"/>
  <c r="DI99" i="44"/>
  <c r="DI83" i="44"/>
  <c r="DI67" i="44"/>
  <c r="DI51" i="44"/>
  <c r="DI35" i="44"/>
  <c r="DI170" i="44"/>
  <c r="DI90" i="44"/>
  <c r="DI223" i="44"/>
  <c r="DI207" i="44"/>
  <c r="BM207" i="44" s="1"/>
  <c r="AG207" i="44" s="1"/>
  <c r="AW207" i="44" s="1"/>
  <c r="DI176" i="44"/>
  <c r="DI144" i="44"/>
  <c r="DI112" i="44"/>
  <c r="BM112" i="44" s="1"/>
  <c r="DI80" i="44"/>
  <c r="DI48" i="44"/>
  <c r="DI202" i="44"/>
  <c r="BM202" i="44" s="1"/>
  <c r="AG202" i="44" s="1"/>
  <c r="AW202" i="44" s="1"/>
  <c r="DI98" i="44"/>
  <c r="DI222" i="44"/>
  <c r="DI206" i="44"/>
  <c r="BM206" i="44" s="1"/>
  <c r="AG206" i="44" s="1"/>
  <c r="AW206" i="44" s="1"/>
  <c r="DI174" i="44"/>
  <c r="DI142" i="44"/>
  <c r="BM142" i="44" s="1"/>
  <c r="DI110" i="44"/>
  <c r="BM110" i="44" s="1"/>
  <c r="DI78" i="44"/>
  <c r="DI46" i="44"/>
  <c r="DI208" i="44"/>
  <c r="BM208" i="44" s="1"/>
  <c r="AG208" i="44" s="1"/>
  <c r="AW208" i="44" s="1"/>
  <c r="DI114" i="44"/>
  <c r="BM114" i="44" s="1"/>
  <c r="DI225" i="44"/>
  <c r="DI209" i="44"/>
  <c r="BM209" i="44" s="1"/>
  <c r="AG209" i="44" s="1"/>
  <c r="AW209" i="44" s="1"/>
  <c r="DI180" i="44"/>
  <c r="DI148" i="44"/>
  <c r="DI116" i="44"/>
  <c r="DI84" i="44"/>
  <c r="DI52" i="44"/>
  <c r="DI205" i="44"/>
  <c r="DI189" i="44"/>
  <c r="DI173" i="44"/>
  <c r="DI157" i="44"/>
  <c r="DI141" i="44"/>
  <c r="BM141" i="44" s="1"/>
  <c r="DI125" i="44"/>
  <c r="DI109" i="44"/>
  <c r="DI93" i="44"/>
  <c r="DI77" i="44"/>
  <c r="DI61" i="44"/>
  <c r="DI45" i="44"/>
  <c r="BM45" i="44" s="1"/>
  <c r="AG45" i="44" s="1"/>
  <c r="AW45" i="44" s="1"/>
  <c r="DI29" i="44"/>
  <c r="DI191" i="44"/>
  <c r="DI175" i="44"/>
  <c r="DI159" i="44"/>
  <c r="DI143" i="44"/>
  <c r="DI127" i="44"/>
  <c r="BM127" i="44" s="1"/>
  <c r="DI111" i="44"/>
  <c r="DI95" i="44"/>
  <c r="DI79" i="44"/>
  <c r="DI63" i="44"/>
  <c r="DI47" i="44"/>
  <c r="BM47" i="44" s="1"/>
  <c r="AG47" i="44" s="1"/>
  <c r="AW47" i="44" s="1"/>
  <c r="DI31" i="44"/>
  <c r="DI224" i="44"/>
  <c r="DI146" i="44"/>
  <c r="BM146" i="44" s="1"/>
  <c r="DI66" i="44"/>
  <c r="DI219" i="44"/>
  <c r="DI200" i="44"/>
  <c r="DI168" i="44"/>
  <c r="DI136" i="44"/>
  <c r="DI104" i="44"/>
  <c r="DI72" i="44"/>
  <c r="DI40" i="44"/>
  <c r="DI178" i="44"/>
  <c r="DI74" i="44"/>
  <c r="DI218" i="44"/>
  <c r="DI198" i="44"/>
  <c r="BM198" i="44" s="1"/>
  <c r="AG198" i="44" s="1"/>
  <c r="AW198" i="44" s="1"/>
  <c r="DI166" i="44"/>
  <c r="DI134" i="44"/>
  <c r="DI102" i="44"/>
  <c r="DI70" i="44"/>
  <c r="DI38" i="44"/>
  <c r="DI186" i="44"/>
  <c r="DI82" i="44"/>
  <c r="DI221" i="44"/>
  <c r="DI204" i="44"/>
  <c r="BM204" i="44" s="1"/>
  <c r="AG204" i="44" s="1"/>
  <c r="AW204" i="44" s="1"/>
  <c r="DI172" i="44"/>
  <c r="DI140" i="44"/>
  <c r="DI108" i="44"/>
  <c r="DI76" i="44"/>
  <c r="DI44" i="44"/>
  <c r="BM44" i="44" s="1"/>
  <c r="AG44" i="44" s="1"/>
  <c r="AW44" i="44" s="1"/>
  <c r="DI201" i="44"/>
  <c r="DI185" i="44"/>
  <c r="DI169" i="44"/>
  <c r="DI153" i="44"/>
  <c r="DI137" i="44"/>
  <c r="BM137" i="44" s="1"/>
  <c r="DI121" i="44"/>
  <c r="DI105" i="44"/>
  <c r="DI89" i="44"/>
  <c r="DI73" i="44"/>
  <c r="BM73" i="44" s="1"/>
  <c r="DI57" i="44"/>
  <c r="DI41" i="44"/>
  <c r="BM41" i="44" s="1"/>
  <c r="AG41" i="44" s="1"/>
  <c r="AW41" i="44" s="1"/>
  <c r="DI203" i="44"/>
  <c r="DI187" i="44"/>
  <c r="DI171" i="44"/>
  <c r="DI155" i="44"/>
  <c r="DI139" i="44"/>
  <c r="DI123" i="44"/>
  <c r="DI107" i="44"/>
  <c r="DI91" i="44"/>
  <c r="DI75" i="44"/>
  <c r="DI59" i="44"/>
  <c r="DI43" i="44"/>
  <c r="BM43" i="44" s="1"/>
  <c r="AG43" i="44" s="1"/>
  <c r="AW43" i="44" s="1"/>
  <c r="BM34" i="44"/>
  <c r="AG34" i="44" s="1"/>
  <c r="BM28" i="44"/>
  <c r="AG28" i="44" s="1"/>
  <c r="BM33" i="44"/>
  <c r="AG33" i="44" s="1"/>
  <c r="BM35" i="44"/>
  <c r="AG35" i="44" s="1"/>
  <c r="BM29" i="44"/>
  <c r="AG29" i="44" s="1"/>
  <c r="BM31" i="44"/>
  <c r="AG31" i="44" s="1"/>
  <c r="BM32" i="44"/>
  <c r="AG32" i="44" s="1"/>
  <c r="BM27" i="44"/>
  <c r="BJ75" i="80" l="1"/>
  <c r="AD75" i="80" s="1"/>
  <c r="AT75" i="80" s="1"/>
  <c r="BJ141" i="80"/>
  <c r="AD141" i="80" s="1"/>
  <c r="AT141" i="80" s="1"/>
  <c r="BJ149" i="80"/>
  <c r="AD149" i="80" s="1"/>
  <c r="AT149" i="80" s="1"/>
  <c r="BJ168" i="80"/>
  <c r="AD168" i="80" s="1"/>
  <c r="AT168" i="80" s="1"/>
  <c r="BJ172" i="80"/>
  <c r="AD172" i="80" s="1"/>
  <c r="AT172" i="80" s="1"/>
  <c r="BJ52" i="80"/>
  <c r="AD52" i="80" s="1"/>
  <c r="AT52" i="80" s="1"/>
  <c r="BJ89" i="80"/>
  <c r="AD89" i="80" s="1"/>
  <c r="AT89" i="80" s="1"/>
  <c r="BJ97" i="80"/>
  <c r="AD97" i="80" s="1"/>
  <c r="AT97" i="80" s="1"/>
  <c r="BJ109" i="80"/>
  <c r="AD109" i="80" s="1"/>
  <c r="AT109" i="80" s="1"/>
  <c r="BJ121" i="80"/>
  <c r="AD121" i="80" s="1"/>
  <c r="AT121" i="80" s="1"/>
  <c r="BJ67" i="80"/>
  <c r="AD67" i="80" s="1"/>
  <c r="AT67" i="80" s="1"/>
  <c r="BJ58" i="80"/>
  <c r="AD58" i="80" s="1"/>
  <c r="AT58" i="80" s="1"/>
  <c r="BJ96" i="80"/>
  <c r="AD96" i="80" s="1"/>
  <c r="AT96" i="80" s="1"/>
  <c r="BJ107" i="80"/>
  <c r="AD107" i="80" s="1"/>
  <c r="AT107" i="80" s="1"/>
  <c r="BJ128" i="80"/>
  <c r="AD128" i="80" s="1"/>
  <c r="AT128" i="80" s="1"/>
  <c r="BJ117" i="80"/>
  <c r="AD117" i="80" s="1"/>
  <c r="AT117" i="80" s="1"/>
  <c r="BJ137" i="80"/>
  <c r="AD137" i="80" s="1"/>
  <c r="AT137" i="80" s="1"/>
  <c r="BJ181" i="80"/>
  <c r="AD181" i="80" s="1"/>
  <c r="AT181" i="80" s="1"/>
  <c r="BE188" i="80"/>
  <c r="Y188" i="80" s="1"/>
  <c r="AO188" i="80" s="1"/>
  <c r="BI52" i="79"/>
  <c r="AC52" i="79" s="1"/>
  <c r="AS52" i="79" s="1"/>
  <c r="BI64" i="79"/>
  <c r="AC64" i="79" s="1"/>
  <c r="AS64" i="79" s="1"/>
  <c r="BI74" i="79"/>
  <c r="AC74" i="79" s="1"/>
  <c r="AS74" i="79" s="1"/>
  <c r="BI98" i="79"/>
  <c r="AC98" i="79" s="1"/>
  <c r="AS98" i="79" s="1"/>
  <c r="BI82" i="79"/>
  <c r="AC82" i="79" s="1"/>
  <c r="AS82" i="79" s="1"/>
  <c r="BI90" i="79"/>
  <c r="AC90" i="79" s="1"/>
  <c r="AS90" i="79" s="1"/>
  <c r="BI106" i="79"/>
  <c r="AC106" i="79" s="1"/>
  <c r="AS106" i="79" s="1"/>
  <c r="BI110" i="79"/>
  <c r="AC110" i="79" s="1"/>
  <c r="AS110" i="79" s="1"/>
  <c r="BI114" i="79"/>
  <c r="AC114" i="79" s="1"/>
  <c r="AS114" i="79" s="1"/>
  <c r="BI76" i="79"/>
  <c r="AC76" i="79" s="1"/>
  <c r="AS76" i="79" s="1"/>
  <c r="BI58" i="79"/>
  <c r="AC58" i="79" s="1"/>
  <c r="AS58" i="79" s="1"/>
  <c r="BI108" i="79"/>
  <c r="AC108" i="79" s="1"/>
  <c r="AS108" i="79" s="1"/>
  <c r="BI112" i="79"/>
  <c r="AC112" i="79" s="1"/>
  <c r="AS112" i="79" s="1"/>
  <c r="BI128" i="79"/>
  <c r="AC128" i="79" s="1"/>
  <c r="AS128" i="79" s="1"/>
  <c r="BI136" i="79"/>
  <c r="AC136" i="79" s="1"/>
  <c r="AS136" i="79" s="1"/>
  <c r="BI140" i="79"/>
  <c r="AC140" i="79" s="1"/>
  <c r="AS140" i="79" s="1"/>
  <c r="BI144" i="79"/>
  <c r="AC144" i="79" s="1"/>
  <c r="AS144" i="79" s="1"/>
  <c r="BI164" i="79"/>
  <c r="AC164" i="79" s="1"/>
  <c r="AS164" i="79" s="1"/>
  <c r="BI177" i="79"/>
  <c r="AC177" i="79" s="1"/>
  <c r="AS177" i="79" s="1"/>
  <c r="BI181" i="79"/>
  <c r="AC181" i="79" s="1"/>
  <c r="AS181" i="79" s="1"/>
  <c r="BI188" i="79"/>
  <c r="AC188" i="79" s="1"/>
  <c r="AS188" i="79" s="1"/>
  <c r="BE48" i="79"/>
  <c r="Y48" i="79" s="1"/>
  <c r="AO48" i="79" s="1"/>
  <c r="BE60" i="79"/>
  <c r="Y60" i="79" s="1"/>
  <c r="AO60" i="79" s="1"/>
  <c r="BE68" i="79"/>
  <c r="Y68" i="79" s="1"/>
  <c r="AO68" i="79" s="1"/>
  <c r="BE80" i="79"/>
  <c r="Y80" i="79" s="1"/>
  <c r="AO80" i="79" s="1"/>
  <c r="BE72" i="79"/>
  <c r="Y72" i="79" s="1"/>
  <c r="AO72" i="79" s="1"/>
  <c r="BE116" i="79"/>
  <c r="Y116" i="79" s="1"/>
  <c r="AO116" i="79" s="1"/>
  <c r="BE124" i="79"/>
  <c r="Y124" i="79" s="1"/>
  <c r="AO124" i="79" s="1"/>
  <c r="BE173" i="79"/>
  <c r="Y173" i="79" s="1"/>
  <c r="AO173" i="79" s="1"/>
  <c r="BI118" i="79"/>
  <c r="AC118" i="79" s="1"/>
  <c r="AS118" i="79" s="1"/>
  <c r="BI138" i="79"/>
  <c r="AC138" i="79" s="1"/>
  <c r="AS138" i="79" s="1"/>
  <c r="BI142" i="79"/>
  <c r="AC142" i="79" s="1"/>
  <c r="AS142" i="79" s="1"/>
  <c r="BI146" i="79"/>
  <c r="AC146" i="79" s="1"/>
  <c r="AS146" i="79" s="1"/>
  <c r="BI150" i="79"/>
  <c r="AC150" i="79" s="1"/>
  <c r="AS150" i="79" s="1"/>
  <c r="BI170" i="79"/>
  <c r="AC170" i="79" s="1"/>
  <c r="AS170" i="79" s="1"/>
  <c r="BI179" i="79"/>
  <c r="AC179" i="79" s="1"/>
  <c r="AS179" i="79" s="1"/>
  <c r="BI186" i="79"/>
  <c r="AC186" i="79" s="1"/>
  <c r="AS186" i="79" s="1"/>
  <c r="BE58" i="79"/>
  <c r="Y58" i="79" s="1"/>
  <c r="AO58" i="79" s="1"/>
  <c r="BE86" i="79"/>
  <c r="Y86" i="79" s="1"/>
  <c r="AO86" i="79" s="1"/>
  <c r="BE102" i="79"/>
  <c r="Y102" i="79" s="1"/>
  <c r="AO102" i="79" s="1"/>
  <c r="BE94" i="79"/>
  <c r="Y94" i="79" s="1"/>
  <c r="AO94" i="79" s="1"/>
  <c r="BE130" i="79"/>
  <c r="Y130" i="79" s="1"/>
  <c r="AO130" i="79" s="1"/>
  <c r="BE158" i="79"/>
  <c r="Y158" i="79" s="1"/>
  <c r="AO158" i="79" s="1"/>
  <c r="BE166" i="79"/>
  <c r="Y166" i="79" s="1"/>
  <c r="AO166" i="79" s="1"/>
  <c r="AV228" i="79"/>
  <c r="BI57" i="79"/>
  <c r="AC57" i="79" s="1"/>
  <c r="AS57" i="79" s="1"/>
  <c r="BI75" i="79"/>
  <c r="AC75" i="79" s="1"/>
  <c r="AS75" i="79" s="1"/>
  <c r="BI107" i="79"/>
  <c r="AC107" i="79" s="1"/>
  <c r="AS107" i="79" s="1"/>
  <c r="BI111" i="79"/>
  <c r="AC111" i="79" s="1"/>
  <c r="AS111" i="79" s="1"/>
  <c r="BI115" i="79"/>
  <c r="AC115" i="79" s="1"/>
  <c r="AS115" i="79" s="1"/>
  <c r="BI119" i="79"/>
  <c r="AC119" i="79" s="1"/>
  <c r="AS119" i="79" s="1"/>
  <c r="BI135" i="79"/>
  <c r="AC135" i="79" s="1"/>
  <c r="AS135" i="79" s="1"/>
  <c r="BI139" i="79"/>
  <c r="AC139" i="79" s="1"/>
  <c r="AS139" i="79" s="1"/>
  <c r="BI143" i="79"/>
  <c r="AC143" i="79" s="1"/>
  <c r="AS143" i="79" s="1"/>
  <c r="BI176" i="79"/>
  <c r="AC176" i="79" s="1"/>
  <c r="AS176" i="79" s="1"/>
  <c r="BI180" i="79"/>
  <c r="AC180" i="79" s="1"/>
  <c r="AS180" i="79" s="1"/>
  <c r="BE71" i="79"/>
  <c r="Y71" i="79" s="1"/>
  <c r="AO71" i="79" s="1"/>
  <c r="BE67" i="79"/>
  <c r="Y67" i="79" s="1"/>
  <c r="AO67" i="79" s="1"/>
  <c r="BE99" i="79"/>
  <c r="Y99" i="79" s="1"/>
  <c r="AO99" i="79" s="1"/>
  <c r="BE119" i="79"/>
  <c r="Y119" i="79" s="1"/>
  <c r="AO119" i="79" s="1"/>
  <c r="BE127" i="79"/>
  <c r="Y127" i="79" s="1"/>
  <c r="AO127" i="79" s="1"/>
  <c r="BE147" i="79"/>
  <c r="Y147" i="79" s="1"/>
  <c r="AO147" i="79" s="1"/>
  <c r="BI55" i="79"/>
  <c r="AC55" i="79" s="1"/>
  <c r="AS55" i="79" s="1"/>
  <c r="BI89" i="79"/>
  <c r="AC89" i="79" s="1"/>
  <c r="AS89" i="79" s="1"/>
  <c r="BI97" i="79"/>
  <c r="AC97" i="79" s="1"/>
  <c r="AS97" i="79" s="1"/>
  <c r="BI105" i="79"/>
  <c r="AC105" i="79" s="1"/>
  <c r="AS105" i="79" s="1"/>
  <c r="BI109" i="79"/>
  <c r="AC109" i="79" s="1"/>
  <c r="AS109" i="79" s="1"/>
  <c r="BI113" i="79"/>
  <c r="AC113" i="79" s="1"/>
  <c r="AS113" i="79" s="1"/>
  <c r="BI137" i="79"/>
  <c r="AC137" i="79" s="1"/>
  <c r="AS137" i="79" s="1"/>
  <c r="BI141" i="79"/>
  <c r="AC141" i="79" s="1"/>
  <c r="AS141" i="79" s="1"/>
  <c r="BI145" i="79"/>
  <c r="AC145" i="79" s="1"/>
  <c r="AS145" i="79" s="1"/>
  <c r="BI149" i="79"/>
  <c r="AC149" i="79" s="1"/>
  <c r="AS149" i="79" s="1"/>
  <c r="BI161" i="79"/>
  <c r="AC161" i="79" s="1"/>
  <c r="AS161" i="79" s="1"/>
  <c r="BI189" i="79"/>
  <c r="AC189" i="79" s="1"/>
  <c r="AS189" i="79" s="1"/>
  <c r="BI178" i="79"/>
  <c r="AC178" i="79" s="1"/>
  <c r="AS178" i="79" s="1"/>
  <c r="BI183" i="79"/>
  <c r="AC183" i="79" s="1"/>
  <c r="AS183" i="79" s="1"/>
  <c r="BE77" i="79"/>
  <c r="Y77" i="79" s="1"/>
  <c r="AO77" i="79" s="1"/>
  <c r="BE45" i="79"/>
  <c r="Y45" i="79" s="1"/>
  <c r="AO45" i="79" s="1"/>
  <c r="BE53" i="79"/>
  <c r="Y53" i="79" s="1"/>
  <c r="AO53" i="79" s="1"/>
  <c r="BE69" i="79"/>
  <c r="Y69" i="79" s="1"/>
  <c r="AO69" i="79" s="1"/>
  <c r="BE85" i="79"/>
  <c r="Y85" i="79" s="1"/>
  <c r="AO85" i="79" s="1"/>
  <c r="BE93" i="79"/>
  <c r="Y93" i="79" s="1"/>
  <c r="AO93" i="79" s="1"/>
  <c r="BE161" i="79"/>
  <c r="Y161" i="79" s="1"/>
  <c r="AO161" i="79" s="1"/>
  <c r="BE169" i="79"/>
  <c r="Y169" i="79" s="1"/>
  <c r="AO169" i="79" s="1"/>
  <c r="S2" i="79"/>
  <c r="BM133" i="44"/>
  <c r="AG133" i="44" s="1"/>
  <c r="AW133" i="44" s="1"/>
  <c r="BM167" i="44"/>
  <c r="AG167" i="44" s="1"/>
  <c r="AW167" i="44" s="1"/>
  <c r="BM111" i="44"/>
  <c r="AG111" i="44" s="1"/>
  <c r="AW111" i="44" s="1"/>
  <c r="BM158" i="44"/>
  <c r="AG158" i="44" s="1"/>
  <c r="AW158" i="44" s="1"/>
  <c r="BM175" i="44"/>
  <c r="AG175" i="44" s="1"/>
  <c r="AW175" i="44" s="1"/>
  <c r="BM97" i="44"/>
  <c r="AG97" i="44" s="1"/>
  <c r="AW97" i="44" s="1"/>
  <c r="BM154" i="44"/>
  <c r="AG154" i="44" s="1"/>
  <c r="AW154" i="44" s="1"/>
  <c r="BM164" i="44"/>
  <c r="AG164" i="44" s="1"/>
  <c r="AW164" i="44" s="1"/>
  <c r="BM49" i="44"/>
  <c r="AG49" i="44" s="1"/>
  <c r="AW49" i="44" s="1"/>
  <c r="BD189" i="79"/>
  <c r="X189" i="79" s="1"/>
  <c r="AN189" i="79" s="1"/>
  <c r="BE42" i="79"/>
  <c r="Y42" i="79" s="1"/>
  <c r="AO42" i="79" s="1"/>
  <c r="BE189" i="79"/>
  <c r="Y189" i="79" s="1"/>
  <c r="AO189" i="79" s="1"/>
  <c r="BD191" i="79"/>
  <c r="X191" i="79" s="1"/>
  <c r="AN191" i="79" s="1"/>
  <c r="BC41" i="79"/>
  <c r="W41" i="79" s="1"/>
  <c r="AM41" i="79" s="1"/>
  <c r="BF39" i="80"/>
  <c r="Z39" i="80" s="1"/>
  <c r="AP39" i="80" s="1"/>
  <c r="BF38" i="80"/>
  <c r="Z38" i="80" s="1"/>
  <c r="AP38" i="80" s="1"/>
  <c r="BA36" i="79"/>
  <c r="U36" i="79" s="1"/>
  <c r="AK36" i="79" s="1"/>
  <c r="BB39" i="79"/>
  <c r="V39" i="79" s="1"/>
  <c r="AL39" i="79" s="1"/>
  <c r="BB40" i="79"/>
  <c r="V40" i="79" s="1"/>
  <c r="AL40" i="79" s="1"/>
  <c r="BC43" i="79"/>
  <c r="W43" i="79" s="1"/>
  <c r="AM43" i="79" s="1"/>
  <c r="BC40" i="79"/>
  <c r="W40" i="79" s="1"/>
  <c r="AM40" i="79" s="1"/>
  <c r="BC42" i="79"/>
  <c r="W42" i="79" s="1"/>
  <c r="AM42" i="79" s="1"/>
  <c r="BC199" i="79"/>
  <c r="W199" i="79" s="1"/>
  <c r="AM199" i="79" s="1"/>
  <c r="BB202" i="80"/>
  <c r="V202" i="80" s="1"/>
  <c r="AL202" i="80" s="1"/>
  <c r="BF36" i="79"/>
  <c r="Z36" i="79" s="1"/>
  <c r="AP36" i="79" s="1"/>
  <c r="BF37" i="79"/>
  <c r="Z37" i="79" s="1"/>
  <c r="AP37" i="79" s="1"/>
  <c r="BF38" i="79"/>
  <c r="Z38" i="79" s="1"/>
  <c r="AP38" i="79" s="1"/>
  <c r="BB38" i="79"/>
  <c r="V38" i="79" s="1"/>
  <c r="AL38" i="79" s="1"/>
  <c r="BB205" i="79"/>
  <c r="V205" i="79" s="1"/>
  <c r="AL205" i="79" s="1"/>
  <c r="BC44" i="79"/>
  <c r="W44" i="79" s="1"/>
  <c r="AM44" i="79" s="1"/>
  <c r="BF197" i="80"/>
  <c r="Z197" i="80" s="1"/>
  <c r="AP197" i="80" s="1"/>
  <c r="BB203" i="80"/>
  <c r="V203" i="80" s="1"/>
  <c r="AL203" i="80" s="1"/>
  <c r="BM46" i="44"/>
  <c r="AG46" i="44" s="1"/>
  <c r="AW46" i="44" s="1"/>
  <c r="BB37" i="79"/>
  <c r="V37" i="79" s="1"/>
  <c r="AL37" i="79" s="1"/>
  <c r="AZ35" i="79"/>
  <c r="T35" i="79" s="1"/>
  <c r="AJ35" i="79" s="1"/>
  <c r="BF198" i="80"/>
  <c r="Z198" i="80" s="1"/>
  <c r="AP198" i="80" s="1"/>
  <c r="BF195" i="80"/>
  <c r="Z195" i="80" s="1"/>
  <c r="AP195" i="80" s="1"/>
  <c r="BF196" i="80"/>
  <c r="Z196" i="80" s="1"/>
  <c r="AP196" i="80" s="1"/>
  <c r="BC192" i="80"/>
  <c r="W192" i="80" s="1"/>
  <c r="AM192" i="80" s="1"/>
  <c r="BC194" i="80"/>
  <c r="W194" i="80" s="1"/>
  <c r="AM194" i="80" s="1"/>
  <c r="BC190" i="80"/>
  <c r="W190" i="80" s="1"/>
  <c r="AM190" i="80" s="1"/>
  <c r="BJ72" i="80"/>
  <c r="AD72" i="80" s="1"/>
  <c r="AT72" i="80" s="1"/>
  <c r="BJ61" i="80"/>
  <c r="AD61" i="80" s="1"/>
  <c r="AT61" i="80" s="1"/>
  <c r="BJ94" i="80"/>
  <c r="AD94" i="80" s="1"/>
  <c r="AT94" i="80" s="1"/>
  <c r="BJ110" i="80"/>
  <c r="AD110" i="80" s="1"/>
  <c r="AT110" i="80" s="1"/>
  <c r="BJ126" i="80"/>
  <c r="AD126" i="80" s="1"/>
  <c r="AT126" i="80" s="1"/>
  <c r="BJ139" i="80"/>
  <c r="AD139" i="80" s="1"/>
  <c r="AT139" i="80" s="1"/>
  <c r="BJ180" i="80"/>
  <c r="AD180" i="80" s="1"/>
  <c r="AT180" i="80" s="1"/>
  <c r="BJ188" i="80"/>
  <c r="AD188" i="80" s="1"/>
  <c r="AT188" i="80" s="1"/>
  <c r="BJ192" i="80"/>
  <c r="AD192" i="80" s="1"/>
  <c r="AT192" i="80" s="1"/>
  <c r="BE187" i="80"/>
  <c r="Y187" i="80" s="1"/>
  <c r="AO187" i="80" s="1"/>
  <c r="BE191" i="80"/>
  <c r="Y191" i="80" s="1"/>
  <c r="AO191" i="80" s="1"/>
  <c r="AY203" i="80"/>
  <c r="S203" i="80" s="1"/>
  <c r="AI203" i="80" s="1"/>
  <c r="AY36" i="80"/>
  <c r="S36" i="80" s="1"/>
  <c r="AI36" i="80" s="1"/>
  <c r="BI197" i="80"/>
  <c r="AC197" i="80" s="1"/>
  <c r="AS197" i="80" s="1"/>
  <c r="BI195" i="80"/>
  <c r="AC195" i="80" s="1"/>
  <c r="AS195" i="80" s="1"/>
  <c r="BJ59" i="80"/>
  <c r="AD59" i="80" s="1"/>
  <c r="AT59" i="80" s="1"/>
  <c r="BJ86" i="80"/>
  <c r="AD86" i="80" s="1"/>
  <c r="AT86" i="80" s="1"/>
  <c r="BJ103" i="80"/>
  <c r="AD103" i="80" s="1"/>
  <c r="AT103" i="80" s="1"/>
  <c r="BJ108" i="80"/>
  <c r="AD108" i="80" s="1"/>
  <c r="AT108" i="80" s="1"/>
  <c r="BJ118" i="80"/>
  <c r="AD118" i="80" s="1"/>
  <c r="AT118" i="80" s="1"/>
  <c r="BJ146" i="80"/>
  <c r="AD146" i="80" s="1"/>
  <c r="AT146" i="80" s="1"/>
  <c r="BJ185" i="80"/>
  <c r="AD185" i="80" s="1"/>
  <c r="AT185" i="80" s="1"/>
  <c r="BJ182" i="80"/>
  <c r="AD182" i="80" s="1"/>
  <c r="AT182" i="80" s="1"/>
  <c r="BA202" i="80"/>
  <c r="U202" i="80" s="1"/>
  <c r="AK202" i="80" s="1"/>
  <c r="AY202" i="80"/>
  <c r="S202" i="80" s="1"/>
  <c r="AI202" i="80" s="1"/>
  <c r="BE185" i="80"/>
  <c r="Y185" i="80" s="1"/>
  <c r="AO185" i="80" s="1"/>
  <c r="BJ56" i="80"/>
  <c r="AD56" i="80" s="1"/>
  <c r="AT56" i="80" s="1"/>
  <c r="BJ105" i="80"/>
  <c r="AD105" i="80" s="1"/>
  <c r="AT105" i="80" s="1"/>
  <c r="BJ164" i="80"/>
  <c r="AD164" i="80" s="1"/>
  <c r="AT164" i="80" s="1"/>
  <c r="AZ201" i="80"/>
  <c r="T201" i="80" s="1"/>
  <c r="AJ201" i="80" s="1"/>
  <c r="BC191" i="80"/>
  <c r="W191" i="80" s="1"/>
  <c r="AM191" i="80" s="1"/>
  <c r="BE186" i="80"/>
  <c r="Y186" i="80" s="1"/>
  <c r="AO186" i="80" s="1"/>
  <c r="AZ202" i="80"/>
  <c r="T202" i="80" s="1"/>
  <c r="AJ202" i="80" s="1"/>
  <c r="BI196" i="80"/>
  <c r="AC196" i="80" s="1"/>
  <c r="AS196" i="80" s="1"/>
  <c r="BF192" i="80"/>
  <c r="Z192" i="80" s="1"/>
  <c r="AP192" i="80" s="1"/>
  <c r="BF191" i="80"/>
  <c r="Z191" i="80" s="1"/>
  <c r="AP191" i="80" s="1"/>
  <c r="BF190" i="80"/>
  <c r="Z190" i="80" s="1"/>
  <c r="AP190" i="80" s="1"/>
  <c r="BH193" i="80"/>
  <c r="AB193" i="80" s="1"/>
  <c r="AR193" i="80" s="1"/>
  <c r="BH197" i="80"/>
  <c r="AB197" i="80" s="1"/>
  <c r="AR197" i="80" s="1"/>
  <c r="BD191" i="80"/>
  <c r="X191" i="80" s="1"/>
  <c r="AN191" i="80" s="1"/>
  <c r="BB198" i="80"/>
  <c r="V198" i="80" s="1"/>
  <c r="AL198" i="80" s="1"/>
  <c r="AZ204" i="80"/>
  <c r="T204" i="80" s="1"/>
  <c r="AJ204" i="80" s="1"/>
  <c r="BF194" i="80"/>
  <c r="Z194" i="80" s="1"/>
  <c r="AP194" i="80" s="1"/>
  <c r="BF193" i="80"/>
  <c r="Z193" i="80" s="1"/>
  <c r="AP193" i="80" s="1"/>
  <c r="BH194" i="80"/>
  <c r="AB194" i="80" s="1"/>
  <c r="AR194" i="80" s="1"/>
  <c r="BH198" i="80"/>
  <c r="AB198" i="80" s="1"/>
  <c r="AR198" i="80" s="1"/>
  <c r="BD192" i="80"/>
  <c r="X192" i="80" s="1"/>
  <c r="AN192" i="80" s="1"/>
  <c r="BB196" i="80"/>
  <c r="V196" i="80" s="1"/>
  <c r="AL196" i="80" s="1"/>
  <c r="BH195" i="80"/>
  <c r="AB195" i="80" s="1"/>
  <c r="AR195" i="80" s="1"/>
  <c r="BD189" i="80"/>
  <c r="X189" i="80" s="1"/>
  <c r="AN189" i="80" s="1"/>
  <c r="BD193" i="80"/>
  <c r="X193" i="80" s="1"/>
  <c r="AN193" i="80" s="1"/>
  <c r="BB200" i="80"/>
  <c r="V200" i="80" s="1"/>
  <c r="AL200" i="80" s="1"/>
  <c r="BB199" i="80"/>
  <c r="V199" i="80" s="1"/>
  <c r="AL199" i="80" s="1"/>
  <c r="AZ206" i="80"/>
  <c r="T206" i="80" s="1"/>
  <c r="AJ206" i="80" s="1"/>
  <c r="BF189" i="80"/>
  <c r="Z189" i="80" s="1"/>
  <c r="AP189" i="80" s="1"/>
  <c r="BH196" i="80"/>
  <c r="AB196" i="80" s="1"/>
  <c r="AR196" i="80" s="1"/>
  <c r="BD190" i="80"/>
  <c r="X190" i="80" s="1"/>
  <c r="AN190" i="80" s="1"/>
  <c r="BD194" i="80"/>
  <c r="X194" i="80" s="1"/>
  <c r="AN194" i="80" s="1"/>
  <c r="BB201" i="80"/>
  <c r="V201" i="80" s="1"/>
  <c r="AL201" i="80" s="1"/>
  <c r="BB197" i="80"/>
  <c r="V197" i="80" s="1"/>
  <c r="AL197" i="80" s="1"/>
  <c r="BJ71" i="80"/>
  <c r="AD71" i="80" s="1"/>
  <c r="AT71" i="80" s="1"/>
  <c r="BJ64" i="80"/>
  <c r="AD64" i="80" s="1"/>
  <c r="AT64" i="80" s="1"/>
  <c r="BJ129" i="80"/>
  <c r="AD129" i="80" s="1"/>
  <c r="AT129" i="80" s="1"/>
  <c r="BJ156" i="80"/>
  <c r="AD156" i="80" s="1"/>
  <c r="AT156" i="80" s="1"/>
  <c r="BJ187" i="80"/>
  <c r="AD187" i="80" s="1"/>
  <c r="AT187" i="80" s="1"/>
  <c r="BG43" i="79"/>
  <c r="AA43" i="79" s="1"/>
  <c r="AQ43" i="79" s="1"/>
  <c r="BF40" i="79"/>
  <c r="Z40" i="79" s="1"/>
  <c r="AP40" i="79" s="1"/>
  <c r="BF41" i="79"/>
  <c r="Z41" i="79" s="1"/>
  <c r="AP41" i="79" s="1"/>
  <c r="BE188" i="79"/>
  <c r="Y188" i="79" s="1"/>
  <c r="AO188" i="79" s="1"/>
  <c r="BE44" i="79"/>
  <c r="Y44" i="79" s="1"/>
  <c r="AO44" i="79" s="1"/>
  <c r="BB203" i="79"/>
  <c r="V203" i="79" s="1"/>
  <c r="AL203" i="79" s="1"/>
  <c r="BB41" i="79"/>
  <c r="V41" i="79" s="1"/>
  <c r="AL41" i="79" s="1"/>
  <c r="BB204" i="79"/>
  <c r="V204" i="79" s="1"/>
  <c r="AL204" i="79" s="1"/>
  <c r="BA211" i="79"/>
  <c r="U211" i="79" s="1"/>
  <c r="AK211" i="79" s="1"/>
  <c r="BA212" i="79"/>
  <c r="U212" i="79" s="1"/>
  <c r="AK212" i="79" s="1"/>
  <c r="AZ208" i="79"/>
  <c r="T208" i="79" s="1"/>
  <c r="AJ208" i="79" s="1"/>
  <c r="AZ212" i="79"/>
  <c r="T212" i="79" s="1"/>
  <c r="AJ212" i="79" s="1"/>
  <c r="AZ209" i="79"/>
  <c r="T209" i="79" s="1"/>
  <c r="AJ209" i="79" s="1"/>
  <c r="AZ210" i="79"/>
  <c r="T210" i="79" s="1"/>
  <c r="AJ210" i="79" s="1"/>
  <c r="AZ211" i="79"/>
  <c r="T211" i="79" s="1"/>
  <c r="AJ211" i="79" s="1"/>
  <c r="AY202" i="79"/>
  <c r="S202" i="79" s="1"/>
  <c r="AI202" i="79" s="1"/>
  <c r="BF42" i="79"/>
  <c r="Z42" i="79" s="1"/>
  <c r="AP42" i="79" s="1"/>
  <c r="BF43" i="79"/>
  <c r="Z43" i="79" s="1"/>
  <c r="AP43" i="79" s="1"/>
  <c r="BF44" i="79"/>
  <c r="Z44" i="79" s="1"/>
  <c r="AP44" i="79" s="1"/>
  <c r="BF45" i="79"/>
  <c r="Z45" i="79" s="1"/>
  <c r="AP45" i="79" s="1"/>
  <c r="BC197" i="79"/>
  <c r="W197" i="79" s="1"/>
  <c r="AM197" i="79" s="1"/>
  <c r="BC198" i="79"/>
  <c r="W198" i="79" s="1"/>
  <c r="AM198" i="79" s="1"/>
  <c r="BB200" i="79"/>
  <c r="V200" i="79" s="1"/>
  <c r="AL200" i="79" s="1"/>
  <c r="BA210" i="79"/>
  <c r="U210" i="79" s="1"/>
  <c r="AK210" i="79" s="1"/>
  <c r="BA207" i="79"/>
  <c r="U207" i="79" s="1"/>
  <c r="AK207" i="79" s="1"/>
  <c r="BA209" i="79"/>
  <c r="U209" i="79" s="1"/>
  <c r="AK209" i="79" s="1"/>
  <c r="AY203" i="79"/>
  <c r="S203" i="79" s="1"/>
  <c r="AI203" i="79" s="1"/>
  <c r="BG193" i="79"/>
  <c r="AA193" i="79" s="1"/>
  <c r="AQ193" i="79" s="1"/>
  <c r="BA206" i="79"/>
  <c r="U206" i="79" s="1"/>
  <c r="AK206" i="79" s="1"/>
  <c r="BF195" i="79"/>
  <c r="Z195" i="79" s="1"/>
  <c r="AP195" i="79" s="1"/>
  <c r="BF193" i="79"/>
  <c r="Z193" i="79" s="1"/>
  <c r="AP193" i="79" s="1"/>
  <c r="BB201" i="79"/>
  <c r="V201" i="79" s="1"/>
  <c r="AL201" i="79" s="1"/>
  <c r="BC194" i="79"/>
  <c r="W194" i="79" s="1"/>
  <c r="AM194" i="79" s="1"/>
  <c r="AZ205" i="79"/>
  <c r="T205" i="79" s="1"/>
  <c r="AJ205" i="79" s="1"/>
  <c r="BF194" i="79"/>
  <c r="Z194" i="79" s="1"/>
  <c r="AP194" i="79" s="1"/>
  <c r="BB199" i="79"/>
  <c r="V199" i="79" s="1"/>
  <c r="AL199" i="79" s="1"/>
  <c r="BA204" i="79"/>
  <c r="U204" i="79" s="1"/>
  <c r="AK204" i="79" s="1"/>
  <c r="BA208" i="79"/>
  <c r="U208" i="79" s="1"/>
  <c r="AK208" i="79" s="1"/>
  <c r="BC195" i="79"/>
  <c r="W195" i="79" s="1"/>
  <c r="AM195" i="79" s="1"/>
  <c r="AZ204" i="79"/>
  <c r="T204" i="79" s="1"/>
  <c r="AJ204" i="79" s="1"/>
  <c r="AZ206" i="79"/>
  <c r="T206" i="79" s="1"/>
  <c r="AJ206" i="79" s="1"/>
  <c r="BA205" i="79"/>
  <c r="U205" i="79" s="1"/>
  <c r="AK205" i="79" s="1"/>
  <c r="BB202" i="79"/>
  <c r="V202" i="79" s="1"/>
  <c r="AL202" i="79" s="1"/>
  <c r="BC196" i="79"/>
  <c r="W196" i="79" s="1"/>
  <c r="AM196" i="79" s="1"/>
  <c r="AZ207" i="79"/>
  <c r="T207" i="79" s="1"/>
  <c r="AJ207" i="79" s="1"/>
  <c r="AW228" i="80"/>
  <c r="BJ125" i="80"/>
  <c r="AD125" i="80" s="1"/>
  <c r="AT125" i="80" s="1"/>
  <c r="BJ162" i="80"/>
  <c r="AD162" i="80" s="1"/>
  <c r="AT162" i="80" s="1"/>
  <c r="BJ48" i="80"/>
  <c r="AD48" i="80" s="1"/>
  <c r="AT48" i="80" s="1"/>
  <c r="BJ60" i="80"/>
  <c r="AD60" i="80" s="1"/>
  <c r="AT60" i="80" s="1"/>
  <c r="BJ77" i="80"/>
  <c r="AD77" i="80" s="1"/>
  <c r="AT77" i="80" s="1"/>
  <c r="BJ85" i="80"/>
  <c r="AD85" i="80" s="1"/>
  <c r="AT85" i="80" s="1"/>
  <c r="BJ113" i="80"/>
  <c r="AD113" i="80" s="1"/>
  <c r="AT113" i="80" s="1"/>
  <c r="BJ133" i="80"/>
  <c r="AD133" i="80" s="1"/>
  <c r="AT133" i="80" s="1"/>
  <c r="BJ177" i="80"/>
  <c r="AD177" i="80" s="1"/>
  <c r="AT177" i="80" s="1"/>
  <c r="BJ186" i="80"/>
  <c r="AD186" i="80" s="1"/>
  <c r="AT186" i="80" s="1"/>
  <c r="BJ49" i="80"/>
  <c r="AD49" i="80" s="1"/>
  <c r="AT49" i="80" s="1"/>
  <c r="BJ65" i="80"/>
  <c r="AD65" i="80" s="1"/>
  <c r="AT65" i="80" s="1"/>
  <c r="BJ82" i="80"/>
  <c r="AD82" i="80" s="1"/>
  <c r="AT82" i="80" s="1"/>
  <c r="BJ99" i="80"/>
  <c r="AD99" i="80" s="1"/>
  <c r="AT99" i="80" s="1"/>
  <c r="BJ114" i="80"/>
  <c r="AD114" i="80" s="1"/>
  <c r="AT114" i="80" s="1"/>
  <c r="BJ130" i="80"/>
  <c r="AD130" i="80" s="1"/>
  <c r="AT130" i="80" s="1"/>
  <c r="BJ142" i="80"/>
  <c r="AD142" i="80" s="1"/>
  <c r="AT142" i="80" s="1"/>
  <c r="BJ150" i="80"/>
  <c r="AD150" i="80" s="1"/>
  <c r="AT150" i="80" s="1"/>
  <c r="BJ179" i="80"/>
  <c r="AD179" i="80" s="1"/>
  <c r="AT179" i="80" s="1"/>
  <c r="BJ189" i="80"/>
  <c r="AD189" i="80" s="1"/>
  <c r="AT189" i="80" s="1"/>
  <c r="BJ191" i="80"/>
  <c r="AD191" i="80" s="1"/>
  <c r="AT191" i="80" s="1"/>
  <c r="AY61" i="80"/>
  <c r="S61" i="80" s="1"/>
  <c r="AI61" i="80" s="1"/>
  <c r="BE51" i="80"/>
  <c r="Y51" i="80" s="1"/>
  <c r="AO51" i="80" s="1"/>
  <c r="BJ50" i="80"/>
  <c r="AD50" i="80" s="1"/>
  <c r="AT50" i="80" s="1"/>
  <c r="BJ66" i="80"/>
  <c r="AD66" i="80" s="1"/>
  <c r="AT66" i="80" s="1"/>
  <c r="BJ88" i="80"/>
  <c r="AD88" i="80" s="1"/>
  <c r="AT88" i="80" s="1"/>
  <c r="BJ104" i="80"/>
  <c r="AD104" i="80" s="1"/>
  <c r="AT104" i="80" s="1"/>
  <c r="BJ76" i="80"/>
  <c r="AD76" i="80" s="1"/>
  <c r="AT76" i="80" s="1"/>
  <c r="BJ115" i="80"/>
  <c r="AD115" i="80" s="1"/>
  <c r="AT115" i="80" s="1"/>
  <c r="BJ131" i="80"/>
  <c r="AD131" i="80" s="1"/>
  <c r="AT131" i="80" s="1"/>
  <c r="BJ160" i="80"/>
  <c r="AD160" i="80" s="1"/>
  <c r="AT160" i="80" s="1"/>
  <c r="BJ143" i="80"/>
  <c r="AD143" i="80" s="1"/>
  <c r="AT143" i="80" s="1"/>
  <c r="BJ159" i="80"/>
  <c r="AD159" i="80" s="1"/>
  <c r="AT159" i="80" s="1"/>
  <c r="BJ167" i="80"/>
  <c r="AD167" i="80" s="1"/>
  <c r="AT167" i="80" s="1"/>
  <c r="BJ178" i="80"/>
  <c r="AD178" i="80" s="1"/>
  <c r="AT178" i="80" s="1"/>
  <c r="AY38" i="80"/>
  <c r="S38" i="80" s="1"/>
  <c r="AI38" i="80" s="1"/>
  <c r="BJ55" i="80"/>
  <c r="AD55" i="80" s="1"/>
  <c r="AT55" i="80" s="1"/>
  <c r="BJ83" i="80"/>
  <c r="AD83" i="80" s="1"/>
  <c r="AT83" i="80" s="1"/>
  <c r="BJ98" i="80"/>
  <c r="AD98" i="80" s="1"/>
  <c r="AT98" i="80" s="1"/>
  <c r="BJ78" i="80"/>
  <c r="AD78" i="80" s="1"/>
  <c r="AT78" i="80" s="1"/>
  <c r="BJ120" i="80"/>
  <c r="AD120" i="80" s="1"/>
  <c r="AT120" i="80" s="1"/>
  <c r="BJ136" i="80"/>
  <c r="AD136" i="80" s="1"/>
  <c r="AT136" i="80" s="1"/>
  <c r="BJ145" i="80"/>
  <c r="AD145" i="80" s="1"/>
  <c r="AT145" i="80" s="1"/>
  <c r="BJ161" i="80"/>
  <c r="AD161" i="80" s="1"/>
  <c r="AT161" i="80" s="1"/>
  <c r="BJ184" i="80"/>
  <c r="AD184" i="80" s="1"/>
  <c r="AT184" i="80" s="1"/>
  <c r="BJ54" i="80"/>
  <c r="AD54" i="80" s="1"/>
  <c r="AT54" i="80" s="1"/>
  <c r="BJ81" i="80"/>
  <c r="AD81" i="80" s="1"/>
  <c r="AT81" i="80" s="1"/>
  <c r="BJ84" i="80"/>
  <c r="AD84" i="80" s="1"/>
  <c r="AT84" i="80" s="1"/>
  <c r="BJ135" i="80"/>
  <c r="AD135" i="80" s="1"/>
  <c r="AT135" i="80" s="1"/>
  <c r="BJ152" i="80"/>
  <c r="AD152" i="80" s="1"/>
  <c r="AT152" i="80" s="1"/>
  <c r="BJ171" i="80"/>
  <c r="AD171" i="80" s="1"/>
  <c r="AT171" i="80" s="1"/>
  <c r="BJ183" i="80"/>
  <c r="AD183" i="80" s="1"/>
  <c r="AT183" i="80" s="1"/>
  <c r="BJ70" i="80"/>
  <c r="AD70" i="80" s="1"/>
  <c r="AT70" i="80" s="1"/>
  <c r="BJ92" i="80"/>
  <c r="AD92" i="80" s="1"/>
  <c r="AT92" i="80" s="1"/>
  <c r="BJ124" i="80"/>
  <c r="AD124" i="80" s="1"/>
  <c r="AT124" i="80" s="1"/>
  <c r="BJ119" i="80"/>
  <c r="AD119" i="80" s="1"/>
  <c r="AT119" i="80" s="1"/>
  <c r="BJ148" i="80"/>
  <c r="AD148" i="80" s="1"/>
  <c r="AT148" i="80" s="1"/>
  <c r="BJ147" i="80"/>
  <c r="AD147" i="80" s="1"/>
  <c r="AT147" i="80" s="1"/>
  <c r="BJ165" i="80"/>
  <c r="AD165" i="80" s="1"/>
  <c r="AT165" i="80" s="1"/>
  <c r="BC46" i="80"/>
  <c r="W46" i="80" s="1"/>
  <c r="AM46" i="80" s="1"/>
  <c r="BJ53" i="80"/>
  <c r="AD53" i="80" s="1"/>
  <c r="AT53" i="80" s="1"/>
  <c r="BJ79" i="80"/>
  <c r="AD79" i="80" s="1"/>
  <c r="AT79" i="80" s="1"/>
  <c r="BJ102" i="80"/>
  <c r="AD102" i="80" s="1"/>
  <c r="AT102" i="80" s="1"/>
  <c r="BJ134" i="80"/>
  <c r="AD134" i="80" s="1"/>
  <c r="AT134" i="80" s="1"/>
  <c r="BJ166" i="80"/>
  <c r="AD166" i="80" s="1"/>
  <c r="AT166" i="80" s="1"/>
  <c r="AY34" i="80"/>
  <c r="S34" i="80" s="1"/>
  <c r="AI34" i="80" s="1"/>
  <c r="BJ69" i="80"/>
  <c r="AD69" i="80" s="1"/>
  <c r="AT69" i="80" s="1"/>
  <c r="BJ63" i="80"/>
  <c r="AD63" i="80" s="1"/>
  <c r="AT63" i="80" s="1"/>
  <c r="BJ90" i="80"/>
  <c r="AD90" i="80" s="1"/>
  <c r="AT90" i="80" s="1"/>
  <c r="BJ112" i="80"/>
  <c r="AD112" i="80" s="1"/>
  <c r="AT112" i="80" s="1"/>
  <c r="BJ176" i="80"/>
  <c r="AD176" i="80" s="1"/>
  <c r="AT176" i="80" s="1"/>
  <c r="AY35" i="80"/>
  <c r="S35" i="80" s="1"/>
  <c r="AI35" i="80" s="1"/>
  <c r="BJ74" i="80"/>
  <c r="AD74" i="80" s="1"/>
  <c r="AT74" i="80" s="1"/>
  <c r="BJ138" i="80"/>
  <c r="AD138" i="80" s="1"/>
  <c r="AT138" i="80" s="1"/>
  <c r="BJ140" i="80"/>
  <c r="AD140" i="80" s="1"/>
  <c r="AT140" i="80" s="1"/>
  <c r="BJ155" i="80"/>
  <c r="AD155" i="80" s="1"/>
  <c r="AT155" i="80" s="1"/>
  <c r="BJ169" i="80"/>
  <c r="AD169" i="80" s="1"/>
  <c r="AT169" i="80" s="1"/>
  <c r="BC165" i="80"/>
  <c r="W165" i="80" s="1"/>
  <c r="AM165" i="80" s="1"/>
  <c r="AY56" i="80"/>
  <c r="S56" i="80" s="1"/>
  <c r="AI56" i="80" s="1"/>
  <c r="AY76" i="80"/>
  <c r="S76" i="80" s="1"/>
  <c r="AI76" i="80" s="1"/>
  <c r="AY79" i="80"/>
  <c r="S79" i="80" s="1"/>
  <c r="AI79" i="80" s="1"/>
  <c r="AY82" i="80"/>
  <c r="S82" i="80" s="1"/>
  <c r="AI82" i="80" s="1"/>
  <c r="AY92" i="80"/>
  <c r="S92" i="80" s="1"/>
  <c r="AI92" i="80" s="1"/>
  <c r="AY112" i="80"/>
  <c r="S112" i="80" s="1"/>
  <c r="AI112" i="80" s="1"/>
  <c r="AY165" i="80"/>
  <c r="S165" i="80" s="1"/>
  <c r="AI165" i="80" s="1"/>
  <c r="AY185" i="80"/>
  <c r="S185" i="80" s="1"/>
  <c r="AI185" i="80" s="1"/>
  <c r="BJ47" i="80"/>
  <c r="AD47" i="80" s="1"/>
  <c r="AT47" i="80" s="1"/>
  <c r="BJ57" i="80"/>
  <c r="AD57" i="80" s="1"/>
  <c r="AT57" i="80" s="1"/>
  <c r="BJ87" i="80"/>
  <c r="AD87" i="80" s="1"/>
  <c r="AT87" i="80" s="1"/>
  <c r="BJ91" i="80"/>
  <c r="AD91" i="80" s="1"/>
  <c r="AT91" i="80" s="1"/>
  <c r="BJ106" i="80"/>
  <c r="AD106" i="80" s="1"/>
  <c r="AT106" i="80" s="1"/>
  <c r="BJ122" i="80"/>
  <c r="AD122" i="80" s="1"/>
  <c r="AT122" i="80" s="1"/>
  <c r="BJ123" i="80"/>
  <c r="AD123" i="80" s="1"/>
  <c r="AT123" i="80" s="1"/>
  <c r="BJ158" i="80"/>
  <c r="AD158" i="80" s="1"/>
  <c r="AT158" i="80" s="1"/>
  <c r="BJ170" i="80"/>
  <c r="AD170" i="80" s="1"/>
  <c r="AT170" i="80" s="1"/>
  <c r="BJ174" i="80"/>
  <c r="AD174" i="80" s="1"/>
  <c r="AT174" i="80" s="1"/>
  <c r="AY37" i="80"/>
  <c r="S37" i="80" s="1"/>
  <c r="AI37" i="80" s="1"/>
  <c r="AY200" i="80"/>
  <c r="S200" i="80" s="1"/>
  <c r="AI200" i="80" s="1"/>
  <c r="BJ45" i="80"/>
  <c r="AD45" i="80" s="1"/>
  <c r="AT45" i="80" s="1"/>
  <c r="BJ62" i="80"/>
  <c r="AD62" i="80" s="1"/>
  <c r="AT62" i="80" s="1"/>
  <c r="BJ111" i="80"/>
  <c r="AD111" i="80" s="1"/>
  <c r="AT111" i="80" s="1"/>
  <c r="BJ144" i="80"/>
  <c r="AD144" i="80" s="1"/>
  <c r="AT144" i="80" s="1"/>
  <c r="BJ151" i="80"/>
  <c r="AD151" i="80" s="1"/>
  <c r="AT151" i="80" s="1"/>
  <c r="BJ175" i="80"/>
  <c r="AD175" i="80" s="1"/>
  <c r="AT175" i="80" s="1"/>
  <c r="BJ193" i="80"/>
  <c r="AD193" i="80" s="1"/>
  <c r="AT193" i="80" s="1"/>
  <c r="AY58" i="80"/>
  <c r="S58" i="80" s="1"/>
  <c r="AI58" i="80" s="1"/>
  <c r="AY94" i="80"/>
  <c r="S94" i="80" s="1"/>
  <c r="AI94" i="80" s="1"/>
  <c r="AY114" i="80"/>
  <c r="S114" i="80" s="1"/>
  <c r="AI114" i="80" s="1"/>
  <c r="AY130" i="80"/>
  <c r="S130" i="80" s="1"/>
  <c r="AI130" i="80" s="1"/>
  <c r="AY161" i="80"/>
  <c r="S161" i="80" s="1"/>
  <c r="AI161" i="80" s="1"/>
  <c r="AY189" i="80"/>
  <c r="S189" i="80" s="1"/>
  <c r="AI189" i="80" s="1"/>
  <c r="AY181" i="80"/>
  <c r="S181" i="80" s="1"/>
  <c r="AI181" i="80" s="1"/>
  <c r="AY193" i="80"/>
  <c r="S193" i="80" s="1"/>
  <c r="AI193" i="80" s="1"/>
  <c r="BJ46" i="80"/>
  <c r="AD46" i="80" s="1"/>
  <c r="AT46" i="80" s="1"/>
  <c r="BJ51" i="80"/>
  <c r="AD51" i="80" s="1"/>
  <c r="AT51" i="80" s="1"/>
  <c r="BJ68" i="80"/>
  <c r="AD68" i="80" s="1"/>
  <c r="AT68" i="80" s="1"/>
  <c r="BJ73" i="80"/>
  <c r="AD73" i="80" s="1"/>
  <c r="AT73" i="80" s="1"/>
  <c r="BJ95" i="80"/>
  <c r="AD95" i="80" s="1"/>
  <c r="AT95" i="80" s="1"/>
  <c r="BJ116" i="80"/>
  <c r="AD116" i="80" s="1"/>
  <c r="AT116" i="80" s="1"/>
  <c r="BJ127" i="80"/>
  <c r="AD127" i="80" s="1"/>
  <c r="AT127" i="80" s="1"/>
  <c r="BJ132" i="80"/>
  <c r="AD132" i="80" s="1"/>
  <c r="AT132" i="80" s="1"/>
  <c r="BJ163" i="80"/>
  <c r="AD163" i="80" s="1"/>
  <c r="AT163" i="80" s="1"/>
  <c r="BJ154" i="80"/>
  <c r="AD154" i="80" s="1"/>
  <c r="AT154" i="80" s="1"/>
  <c r="BJ153" i="80"/>
  <c r="AD153" i="80" s="1"/>
  <c r="AT153" i="80" s="1"/>
  <c r="AY39" i="80"/>
  <c r="S39" i="80" s="1"/>
  <c r="AI39" i="80" s="1"/>
  <c r="BJ100" i="80"/>
  <c r="AD100" i="80" s="1"/>
  <c r="AT100" i="80" s="1"/>
  <c r="BJ80" i="80"/>
  <c r="AD80" i="80" s="1"/>
  <c r="AT80" i="80" s="1"/>
  <c r="BJ173" i="80"/>
  <c r="AD173" i="80" s="1"/>
  <c r="AT173" i="80" s="1"/>
  <c r="BJ190" i="80"/>
  <c r="AD190" i="80" s="1"/>
  <c r="AT190" i="80" s="1"/>
  <c r="BA43" i="80"/>
  <c r="U43" i="80" s="1"/>
  <c r="AK43" i="80" s="1"/>
  <c r="AY44" i="80"/>
  <c r="S44" i="80" s="1"/>
  <c r="AI44" i="80" s="1"/>
  <c r="AY72" i="80"/>
  <c r="S72" i="80" s="1"/>
  <c r="AI72" i="80" s="1"/>
  <c r="AY132" i="80"/>
  <c r="S132" i="80" s="1"/>
  <c r="AI132" i="80" s="1"/>
  <c r="AY150" i="80"/>
  <c r="S150" i="80" s="1"/>
  <c r="AI150" i="80" s="1"/>
  <c r="AY176" i="80"/>
  <c r="S176" i="80" s="1"/>
  <c r="AI176" i="80" s="1"/>
  <c r="AY179" i="80"/>
  <c r="S179" i="80" s="1"/>
  <c r="AI179" i="80" s="1"/>
  <c r="BC189" i="80"/>
  <c r="W189" i="80" s="1"/>
  <c r="AM189" i="80" s="1"/>
  <c r="BC50" i="80"/>
  <c r="W50" i="80" s="1"/>
  <c r="AM50" i="80" s="1"/>
  <c r="BG191" i="80"/>
  <c r="AA191" i="80" s="1"/>
  <c r="AQ191" i="80" s="1"/>
  <c r="BE50" i="80"/>
  <c r="Y50" i="80" s="1"/>
  <c r="AO50" i="80" s="1"/>
  <c r="BI45" i="80"/>
  <c r="AC45" i="80" s="1"/>
  <c r="AS45" i="80" s="1"/>
  <c r="BA38" i="80"/>
  <c r="U38" i="80" s="1"/>
  <c r="AK38" i="80" s="1"/>
  <c r="BA42" i="80"/>
  <c r="U42" i="80" s="1"/>
  <c r="AK42" i="80" s="1"/>
  <c r="BG46" i="80"/>
  <c r="AA46" i="80" s="1"/>
  <c r="AQ46" i="80" s="1"/>
  <c r="BC45" i="80"/>
  <c r="W45" i="80" s="1"/>
  <c r="AM45" i="80" s="1"/>
  <c r="AZ32" i="80"/>
  <c r="T32" i="80" s="1"/>
  <c r="AJ32" i="80" s="1"/>
  <c r="BE45" i="80"/>
  <c r="Y45" i="80" s="1"/>
  <c r="AO45" i="80" s="1"/>
  <c r="BE49" i="80"/>
  <c r="Y49" i="80" s="1"/>
  <c r="AO49" i="80" s="1"/>
  <c r="AZ33" i="80"/>
  <c r="T33" i="80" s="1"/>
  <c r="AJ33" i="80" s="1"/>
  <c r="AZ37" i="80"/>
  <c r="T37" i="80" s="1"/>
  <c r="AJ37" i="80" s="1"/>
  <c r="BI43" i="80"/>
  <c r="AC43" i="80" s="1"/>
  <c r="AS43" i="80" s="1"/>
  <c r="BI47" i="80"/>
  <c r="AC47" i="80" s="1"/>
  <c r="AS47" i="80" s="1"/>
  <c r="BI40" i="80"/>
  <c r="AC40" i="80" s="1"/>
  <c r="AS40" i="80" s="1"/>
  <c r="BI44" i="80"/>
  <c r="AC44" i="80" s="1"/>
  <c r="AS44" i="80" s="1"/>
  <c r="BI48" i="80"/>
  <c r="AC48" i="80" s="1"/>
  <c r="AS48" i="80" s="1"/>
  <c r="BD40" i="80"/>
  <c r="X40" i="80" s="1"/>
  <c r="AN40" i="80" s="1"/>
  <c r="BF40" i="80"/>
  <c r="Z40" i="80" s="1"/>
  <c r="AP40" i="80" s="1"/>
  <c r="BH39" i="80"/>
  <c r="AB39" i="80" s="1"/>
  <c r="AR39" i="80" s="1"/>
  <c r="BB34" i="80"/>
  <c r="V34" i="80" s="1"/>
  <c r="AL34" i="80" s="1"/>
  <c r="BA37" i="80"/>
  <c r="U37" i="80" s="1"/>
  <c r="AK37" i="80" s="1"/>
  <c r="BA41" i="80"/>
  <c r="U41" i="80" s="1"/>
  <c r="AK41" i="80" s="1"/>
  <c r="BA45" i="80"/>
  <c r="U45" i="80" s="1"/>
  <c r="AK45" i="80" s="1"/>
  <c r="BG48" i="80"/>
  <c r="AA48" i="80" s="1"/>
  <c r="AQ48" i="80" s="1"/>
  <c r="AZ35" i="80"/>
  <c r="T35" i="80" s="1"/>
  <c r="AJ35" i="80" s="1"/>
  <c r="BG44" i="80"/>
  <c r="AA44" i="80" s="1"/>
  <c r="AQ44" i="80" s="1"/>
  <c r="BG47" i="80"/>
  <c r="AA47" i="80" s="1"/>
  <c r="AQ47" i="80" s="1"/>
  <c r="BE48" i="80"/>
  <c r="Y48" i="80" s="1"/>
  <c r="AO48" i="80" s="1"/>
  <c r="BI42" i="80"/>
  <c r="AC42" i="80" s="1"/>
  <c r="AS42" i="80" s="1"/>
  <c r="AZ30" i="80"/>
  <c r="T30" i="80" s="1"/>
  <c r="AJ30" i="80" s="1"/>
  <c r="AZ34" i="80"/>
  <c r="T34" i="80" s="1"/>
  <c r="AJ34" i="80" s="1"/>
  <c r="AZ38" i="80"/>
  <c r="T38" i="80" s="1"/>
  <c r="AJ38" i="80" s="1"/>
  <c r="BF41" i="80"/>
  <c r="Z41" i="80" s="1"/>
  <c r="AP41" i="80" s="1"/>
  <c r="BH42" i="80"/>
  <c r="AB42" i="80" s="1"/>
  <c r="AR42" i="80" s="1"/>
  <c r="BF44" i="80"/>
  <c r="Z44" i="80" s="1"/>
  <c r="AP44" i="80" s="1"/>
  <c r="BF42" i="80"/>
  <c r="Z42" i="80" s="1"/>
  <c r="AP42" i="80" s="1"/>
  <c r="BD41" i="80"/>
  <c r="X41" i="80" s="1"/>
  <c r="AN41" i="80" s="1"/>
  <c r="BB37" i="80"/>
  <c r="V37" i="80" s="1"/>
  <c r="AL37" i="80" s="1"/>
  <c r="BF43" i="80"/>
  <c r="Z43" i="80" s="1"/>
  <c r="AP43" i="80" s="1"/>
  <c r="BH40" i="80"/>
  <c r="AB40" i="80" s="1"/>
  <c r="AR40" i="80" s="1"/>
  <c r="BD42" i="80"/>
  <c r="X42" i="80" s="1"/>
  <c r="AN42" i="80" s="1"/>
  <c r="BB36" i="80"/>
  <c r="V36" i="80" s="1"/>
  <c r="AL36" i="80" s="1"/>
  <c r="BH41" i="80"/>
  <c r="AB41" i="80" s="1"/>
  <c r="AR41" i="80" s="1"/>
  <c r="BD43" i="80"/>
  <c r="X43" i="80" s="1"/>
  <c r="AN43" i="80" s="1"/>
  <c r="BB35" i="80"/>
  <c r="V35" i="80" s="1"/>
  <c r="AL35" i="80" s="1"/>
  <c r="BB38" i="80"/>
  <c r="V38" i="80" s="1"/>
  <c r="AL38" i="80" s="1"/>
  <c r="BD44" i="80"/>
  <c r="X44" i="80" s="1"/>
  <c r="AN44" i="80" s="1"/>
  <c r="BB39" i="80"/>
  <c r="V39" i="80" s="1"/>
  <c r="AL39" i="80" s="1"/>
  <c r="BB40" i="80"/>
  <c r="V40" i="80" s="1"/>
  <c r="AL40" i="80" s="1"/>
  <c r="BH43" i="80"/>
  <c r="AB43" i="80" s="1"/>
  <c r="AR43" i="80" s="1"/>
  <c r="BD45" i="80"/>
  <c r="X45" i="80" s="1"/>
  <c r="AN45" i="80" s="1"/>
  <c r="BF45" i="80"/>
  <c r="Z45" i="80" s="1"/>
  <c r="AP45" i="80" s="1"/>
  <c r="BH44" i="80"/>
  <c r="AB44" i="80" s="1"/>
  <c r="AR44" i="80" s="1"/>
  <c r="BD46" i="80"/>
  <c r="X46" i="80" s="1"/>
  <c r="AN46" i="80" s="1"/>
  <c r="BF46" i="80"/>
  <c r="Z46" i="80" s="1"/>
  <c r="AP46" i="80" s="1"/>
  <c r="BH45" i="80"/>
  <c r="AB45" i="80" s="1"/>
  <c r="AR45" i="80" s="1"/>
  <c r="BB41" i="80"/>
  <c r="V41" i="80" s="1"/>
  <c r="AL41" i="80" s="1"/>
  <c r="BD47" i="80"/>
  <c r="X47" i="80" s="1"/>
  <c r="AN47" i="80" s="1"/>
  <c r="BF49" i="80"/>
  <c r="Z49" i="80" s="1"/>
  <c r="AP49" i="80" s="1"/>
  <c r="BH46" i="80"/>
  <c r="AB46" i="80" s="1"/>
  <c r="AR46" i="80" s="1"/>
  <c r="BD48" i="80"/>
  <c r="X48" i="80" s="1"/>
  <c r="AN48" i="80" s="1"/>
  <c r="BB44" i="80"/>
  <c r="V44" i="80" s="1"/>
  <c r="AL44" i="80" s="1"/>
  <c r="BE184" i="80"/>
  <c r="Y184" i="80" s="1"/>
  <c r="AO184" i="80" s="1"/>
  <c r="AZ39" i="80"/>
  <c r="T39" i="80" s="1"/>
  <c r="AJ39" i="80" s="1"/>
  <c r="BF47" i="80"/>
  <c r="Z47" i="80" s="1"/>
  <c r="AP47" i="80" s="1"/>
  <c r="BF50" i="80"/>
  <c r="Z50" i="80" s="1"/>
  <c r="AP50" i="80" s="1"/>
  <c r="BH47" i="80"/>
  <c r="AB47" i="80" s="1"/>
  <c r="AR47" i="80" s="1"/>
  <c r="BI194" i="80"/>
  <c r="AC194" i="80" s="1"/>
  <c r="AS194" i="80" s="1"/>
  <c r="BD49" i="80"/>
  <c r="X49" i="80" s="1"/>
  <c r="AN49" i="80" s="1"/>
  <c r="BB45" i="80"/>
  <c r="V45" i="80" s="1"/>
  <c r="AL45" i="80" s="1"/>
  <c r="BB42" i="80"/>
  <c r="V42" i="80" s="1"/>
  <c r="AL42" i="80" s="1"/>
  <c r="BG45" i="80"/>
  <c r="AA45" i="80" s="1"/>
  <c r="AQ45" i="80" s="1"/>
  <c r="AZ36" i="80"/>
  <c r="T36" i="80" s="1"/>
  <c r="AJ36" i="80" s="1"/>
  <c r="AZ40" i="80"/>
  <c r="T40" i="80" s="1"/>
  <c r="AJ40" i="80" s="1"/>
  <c r="AZ200" i="80"/>
  <c r="T200" i="80" s="1"/>
  <c r="AJ200" i="80" s="1"/>
  <c r="BH48" i="80"/>
  <c r="AB48" i="80" s="1"/>
  <c r="AR48" i="80" s="1"/>
  <c r="BI46" i="80"/>
  <c r="AC46" i="80" s="1"/>
  <c r="AS46" i="80" s="1"/>
  <c r="BD50" i="80"/>
  <c r="X50" i="80" s="1"/>
  <c r="AN50" i="80" s="1"/>
  <c r="BB43" i="80"/>
  <c r="V43" i="80" s="1"/>
  <c r="AL43" i="80" s="1"/>
  <c r="BF48" i="80"/>
  <c r="Z48" i="80" s="1"/>
  <c r="AP48" i="80" s="1"/>
  <c r="BH49" i="80"/>
  <c r="AB49" i="80" s="1"/>
  <c r="AR49" i="80" s="1"/>
  <c r="AA2" i="80"/>
  <c r="BA201" i="79"/>
  <c r="U201" i="79" s="1"/>
  <c r="AK201" i="79" s="1"/>
  <c r="BG49" i="79"/>
  <c r="AA49" i="79" s="1"/>
  <c r="AQ49" i="79" s="1"/>
  <c r="BG96" i="79"/>
  <c r="AA96" i="79" s="1"/>
  <c r="AQ96" i="79" s="1"/>
  <c r="BG138" i="79"/>
  <c r="AA138" i="79" s="1"/>
  <c r="AQ138" i="79" s="1"/>
  <c r="BG156" i="79"/>
  <c r="AA156" i="79" s="1"/>
  <c r="AQ156" i="79" s="1"/>
  <c r="BG157" i="79"/>
  <c r="AA157" i="79" s="1"/>
  <c r="AQ157" i="79" s="1"/>
  <c r="BG171" i="79"/>
  <c r="AA171" i="79" s="1"/>
  <c r="AQ171" i="79" s="1"/>
  <c r="BG179" i="79"/>
  <c r="AA179" i="79" s="1"/>
  <c r="AQ179" i="79" s="1"/>
  <c r="BG188" i="79"/>
  <c r="AA188" i="79" s="1"/>
  <c r="AQ188" i="79" s="1"/>
  <c r="BG191" i="79"/>
  <c r="AA191" i="79" s="1"/>
  <c r="AQ191" i="79" s="1"/>
  <c r="BJ45" i="79"/>
  <c r="AD45" i="79" s="1"/>
  <c r="AT45" i="79" s="1"/>
  <c r="BH71" i="79"/>
  <c r="AB71" i="79" s="1"/>
  <c r="AR71" i="79" s="1"/>
  <c r="BH95" i="79"/>
  <c r="AB95" i="79" s="1"/>
  <c r="AR95" i="79" s="1"/>
  <c r="BH99" i="79"/>
  <c r="AB99" i="79" s="1"/>
  <c r="AR99" i="79" s="1"/>
  <c r="BH103" i="79"/>
  <c r="AB103" i="79" s="1"/>
  <c r="AR103" i="79" s="1"/>
  <c r="BH107" i="79"/>
  <c r="AB107" i="79" s="1"/>
  <c r="AR107" i="79" s="1"/>
  <c r="BH111" i="79"/>
  <c r="AB111" i="79" s="1"/>
  <c r="AR111" i="79" s="1"/>
  <c r="BH115" i="79"/>
  <c r="AB115" i="79" s="1"/>
  <c r="AR115" i="79" s="1"/>
  <c r="BH123" i="79"/>
  <c r="AB123" i="79" s="1"/>
  <c r="AR123" i="79" s="1"/>
  <c r="BH171" i="79"/>
  <c r="AB171" i="79" s="1"/>
  <c r="AR171" i="79" s="1"/>
  <c r="BH184" i="79"/>
  <c r="AB184" i="79" s="1"/>
  <c r="AR184" i="79" s="1"/>
  <c r="BD52" i="79"/>
  <c r="X52" i="79" s="1"/>
  <c r="AN52" i="79" s="1"/>
  <c r="BD47" i="79"/>
  <c r="X47" i="79" s="1"/>
  <c r="AN47" i="79" s="1"/>
  <c r="BD58" i="79"/>
  <c r="X58" i="79" s="1"/>
  <c r="AN58" i="79" s="1"/>
  <c r="BD82" i="79"/>
  <c r="X82" i="79" s="1"/>
  <c r="AN82" i="79" s="1"/>
  <c r="BD90" i="79"/>
  <c r="X90" i="79" s="1"/>
  <c r="AN90" i="79" s="1"/>
  <c r="BD150" i="79"/>
  <c r="X150" i="79" s="1"/>
  <c r="AN150" i="79" s="1"/>
  <c r="BD154" i="79"/>
  <c r="X154" i="79" s="1"/>
  <c r="AN154" i="79" s="1"/>
  <c r="BD166" i="79"/>
  <c r="X166" i="79" s="1"/>
  <c r="AN166" i="79" s="1"/>
  <c r="BD175" i="79"/>
  <c r="X175" i="79" s="1"/>
  <c r="AN175" i="79" s="1"/>
  <c r="BD179" i="79"/>
  <c r="X179" i="79" s="1"/>
  <c r="AN179" i="79" s="1"/>
  <c r="AY50" i="79"/>
  <c r="S50" i="79" s="1"/>
  <c r="AI50" i="79" s="1"/>
  <c r="AY56" i="79"/>
  <c r="S56" i="79" s="1"/>
  <c r="AI56" i="79" s="1"/>
  <c r="AY103" i="79"/>
  <c r="S103" i="79" s="1"/>
  <c r="AI103" i="79" s="1"/>
  <c r="AY115" i="79"/>
  <c r="S115" i="79" s="1"/>
  <c r="AI115" i="79" s="1"/>
  <c r="AY131" i="79"/>
  <c r="S131" i="79" s="1"/>
  <c r="AI131" i="79" s="1"/>
  <c r="AY147" i="79"/>
  <c r="S147" i="79" s="1"/>
  <c r="AI147" i="79" s="1"/>
  <c r="AY152" i="79"/>
  <c r="S152" i="79" s="1"/>
  <c r="AI152" i="79" s="1"/>
  <c r="AY163" i="79"/>
  <c r="S163" i="79" s="1"/>
  <c r="AI163" i="79" s="1"/>
  <c r="AY191" i="79"/>
  <c r="S191" i="79" s="1"/>
  <c r="AI191" i="79" s="1"/>
  <c r="BG88" i="79"/>
  <c r="AA88" i="79" s="1"/>
  <c r="AQ88" i="79" s="1"/>
  <c r="BG120" i="79"/>
  <c r="AA120" i="79" s="1"/>
  <c r="AQ120" i="79" s="1"/>
  <c r="BG134" i="79"/>
  <c r="AA134" i="79" s="1"/>
  <c r="AQ134" i="79" s="1"/>
  <c r="BG142" i="79"/>
  <c r="AA142" i="79" s="1"/>
  <c r="AQ142" i="79" s="1"/>
  <c r="BJ61" i="79"/>
  <c r="AD61" i="79" s="1"/>
  <c r="AT61" i="79" s="1"/>
  <c r="BJ151" i="79"/>
  <c r="AD151" i="79" s="1"/>
  <c r="AT151" i="79" s="1"/>
  <c r="BJ155" i="79"/>
  <c r="AD155" i="79" s="1"/>
  <c r="AT155" i="79" s="1"/>
  <c r="BJ174" i="79"/>
  <c r="AD174" i="79" s="1"/>
  <c r="AT174" i="79" s="1"/>
  <c r="BJ173" i="79"/>
  <c r="AD173" i="79" s="1"/>
  <c r="AT173" i="79" s="1"/>
  <c r="BJ44" i="79"/>
  <c r="AD44" i="79" s="1"/>
  <c r="AT44" i="79" s="1"/>
  <c r="BJ48" i="79"/>
  <c r="AD48" i="79" s="1"/>
  <c r="AT48" i="79" s="1"/>
  <c r="BE50" i="79"/>
  <c r="Y50" i="79" s="1"/>
  <c r="AO50" i="79" s="1"/>
  <c r="BH49" i="79"/>
  <c r="AB49" i="79" s="1"/>
  <c r="AR49" i="79" s="1"/>
  <c r="BJ46" i="79"/>
  <c r="AD46" i="79" s="1"/>
  <c r="AT46" i="79" s="1"/>
  <c r="BJ71" i="79"/>
  <c r="AD71" i="79" s="1"/>
  <c r="AT71" i="79" s="1"/>
  <c r="BJ51" i="79"/>
  <c r="AD51" i="79" s="1"/>
  <c r="AT51" i="79" s="1"/>
  <c r="BJ55" i="79"/>
  <c r="AD55" i="79" s="1"/>
  <c r="AT55" i="79" s="1"/>
  <c r="BJ102" i="79"/>
  <c r="AD102" i="79" s="1"/>
  <c r="AT102" i="79" s="1"/>
  <c r="BJ96" i="79"/>
  <c r="AD96" i="79" s="1"/>
  <c r="AT96" i="79" s="1"/>
  <c r="BJ130" i="79"/>
  <c r="AD130" i="79" s="1"/>
  <c r="AT130" i="79" s="1"/>
  <c r="BJ114" i="79"/>
  <c r="AD114" i="79" s="1"/>
  <c r="AT114" i="79" s="1"/>
  <c r="BJ129" i="79"/>
  <c r="AD129" i="79" s="1"/>
  <c r="AT129" i="79" s="1"/>
  <c r="BJ149" i="79"/>
  <c r="AD149" i="79" s="1"/>
  <c r="AT149" i="79" s="1"/>
  <c r="BJ159" i="79"/>
  <c r="AD159" i="79" s="1"/>
  <c r="AT159" i="79" s="1"/>
  <c r="BJ171" i="79"/>
  <c r="AD171" i="79" s="1"/>
  <c r="AT171" i="79" s="1"/>
  <c r="BJ184" i="79"/>
  <c r="AD184" i="79" s="1"/>
  <c r="AT184" i="79" s="1"/>
  <c r="BG47" i="79"/>
  <c r="AA47" i="79" s="1"/>
  <c r="AQ47" i="79" s="1"/>
  <c r="BJ194" i="79"/>
  <c r="AD194" i="79" s="1"/>
  <c r="AT194" i="79" s="1"/>
  <c r="BD188" i="79"/>
  <c r="X188" i="79" s="1"/>
  <c r="AN188" i="79" s="1"/>
  <c r="AY37" i="79"/>
  <c r="S37" i="79" s="1"/>
  <c r="AI37" i="79" s="1"/>
  <c r="BE47" i="79"/>
  <c r="Y47" i="79" s="1"/>
  <c r="AO47" i="79" s="1"/>
  <c r="BE185" i="79"/>
  <c r="Y185" i="79" s="1"/>
  <c r="AO185" i="79" s="1"/>
  <c r="BD46" i="79"/>
  <c r="X46" i="79" s="1"/>
  <c r="AN46" i="79" s="1"/>
  <c r="BD49" i="79"/>
  <c r="X49" i="79" s="1"/>
  <c r="AN49" i="79" s="1"/>
  <c r="AY39" i="79"/>
  <c r="S39" i="79" s="1"/>
  <c r="AI39" i="79" s="1"/>
  <c r="BG46" i="79"/>
  <c r="AA46" i="79" s="1"/>
  <c r="AQ46" i="79" s="1"/>
  <c r="BD187" i="79"/>
  <c r="X187" i="79" s="1"/>
  <c r="AN187" i="79" s="1"/>
  <c r="BI194" i="79"/>
  <c r="AC194" i="79" s="1"/>
  <c r="AS194" i="79" s="1"/>
  <c r="BA41" i="79"/>
  <c r="U41" i="79" s="1"/>
  <c r="AK41" i="79" s="1"/>
  <c r="BH191" i="79"/>
  <c r="AB191" i="79" s="1"/>
  <c r="AR191" i="79" s="1"/>
  <c r="BI45" i="79"/>
  <c r="AC45" i="79" s="1"/>
  <c r="AS45" i="79" s="1"/>
  <c r="BJ47" i="79"/>
  <c r="AD47" i="79" s="1"/>
  <c r="AT47" i="79" s="1"/>
  <c r="BH47" i="79"/>
  <c r="AB47" i="79" s="1"/>
  <c r="AR47" i="79" s="1"/>
  <c r="AY201" i="79"/>
  <c r="S201" i="79" s="1"/>
  <c r="AI201" i="79" s="1"/>
  <c r="BG48" i="79"/>
  <c r="AA48" i="79" s="1"/>
  <c r="AQ48" i="79" s="1"/>
  <c r="BG79" i="79"/>
  <c r="AA79" i="79" s="1"/>
  <c r="AQ79" i="79" s="1"/>
  <c r="BG86" i="79"/>
  <c r="AA86" i="79" s="1"/>
  <c r="AQ86" i="79" s="1"/>
  <c r="BG94" i="79"/>
  <c r="AA94" i="79" s="1"/>
  <c r="AQ94" i="79" s="1"/>
  <c r="BG118" i="79"/>
  <c r="AA118" i="79" s="1"/>
  <c r="AQ118" i="79" s="1"/>
  <c r="BG102" i="79"/>
  <c r="AA102" i="79" s="1"/>
  <c r="AQ102" i="79" s="1"/>
  <c r="BG110" i="79"/>
  <c r="AA110" i="79" s="1"/>
  <c r="AQ110" i="79" s="1"/>
  <c r="BG133" i="79"/>
  <c r="AA133" i="79" s="1"/>
  <c r="AQ133" i="79" s="1"/>
  <c r="BG137" i="79"/>
  <c r="AA137" i="79" s="1"/>
  <c r="AQ137" i="79" s="1"/>
  <c r="BG141" i="79"/>
  <c r="AA141" i="79" s="1"/>
  <c r="AQ141" i="79" s="1"/>
  <c r="BG145" i="79"/>
  <c r="AA145" i="79" s="1"/>
  <c r="AQ145" i="79" s="1"/>
  <c r="BG155" i="79"/>
  <c r="AA155" i="79" s="1"/>
  <c r="AQ155" i="79" s="1"/>
  <c r="BG170" i="79"/>
  <c r="AA170" i="79" s="1"/>
  <c r="AQ170" i="79" s="1"/>
  <c r="BG180" i="79"/>
  <c r="AA180" i="79" s="1"/>
  <c r="AQ180" i="79" s="1"/>
  <c r="BG177" i="79"/>
  <c r="AA177" i="79" s="1"/>
  <c r="AQ177" i="79" s="1"/>
  <c r="BG189" i="79"/>
  <c r="AA189" i="79" s="1"/>
  <c r="AQ189" i="79" s="1"/>
  <c r="BJ73" i="79"/>
  <c r="AD73" i="79" s="1"/>
  <c r="AT73" i="79" s="1"/>
  <c r="BJ52" i="79"/>
  <c r="AD52" i="79" s="1"/>
  <c r="AT52" i="79" s="1"/>
  <c r="BJ56" i="79"/>
  <c r="AD56" i="79" s="1"/>
  <c r="AT56" i="79" s="1"/>
  <c r="BJ117" i="79"/>
  <c r="AD117" i="79" s="1"/>
  <c r="AT117" i="79" s="1"/>
  <c r="BJ122" i="79"/>
  <c r="AD122" i="79" s="1"/>
  <c r="AT122" i="79" s="1"/>
  <c r="BJ150" i="79"/>
  <c r="AD150" i="79" s="1"/>
  <c r="AT150" i="79" s="1"/>
  <c r="BJ161" i="79"/>
  <c r="AD161" i="79" s="1"/>
  <c r="AT161" i="79" s="1"/>
  <c r="BJ158" i="79"/>
  <c r="AD158" i="79" s="1"/>
  <c r="AT158" i="79" s="1"/>
  <c r="BJ166" i="79"/>
  <c r="AD166" i="79" s="1"/>
  <c r="AT166" i="79" s="1"/>
  <c r="BJ168" i="79"/>
  <c r="AD168" i="79" s="1"/>
  <c r="AT168" i="79" s="1"/>
  <c r="BJ180" i="79"/>
  <c r="AD180" i="79" s="1"/>
  <c r="AT180" i="79" s="1"/>
  <c r="BJ190" i="79"/>
  <c r="AD190" i="79" s="1"/>
  <c r="AT190" i="79" s="1"/>
  <c r="BH59" i="79"/>
  <c r="AB59" i="79" s="1"/>
  <c r="AR59" i="79" s="1"/>
  <c r="BH70" i="79"/>
  <c r="AB70" i="79" s="1"/>
  <c r="AR70" i="79" s="1"/>
  <c r="BH86" i="79"/>
  <c r="AB86" i="79" s="1"/>
  <c r="AR86" i="79" s="1"/>
  <c r="BH94" i="79"/>
  <c r="AB94" i="79" s="1"/>
  <c r="AR94" i="79" s="1"/>
  <c r="BH98" i="79"/>
  <c r="AB98" i="79" s="1"/>
  <c r="AR98" i="79" s="1"/>
  <c r="BH102" i="79"/>
  <c r="AB102" i="79" s="1"/>
  <c r="AR102" i="79" s="1"/>
  <c r="BH106" i="79"/>
  <c r="AB106" i="79" s="1"/>
  <c r="AR106" i="79" s="1"/>
  <c r="BH110" i="79"/>
  <c r="AB110" i="79" s="1"/>
  <c r="AR110" i="79" s="1"/>
  <c r="BH114" i="79"/>
  <c r="AB114" i="79" s="1"/>
  <c r="AR114" i="79" s="1"/>
  <c r="BH118" i="79"/>
  <c r="AB118" i="79" s="1"/>
  <c r="AR118" i="79" s="1"/>
  <c r="BH162" i="79"/>
  <c r="AB162" i="79" s="1"/>
  <c r="AR162" i="79" s="1"/>
  <c r="BH170" i="79"/>
  <c r="AB170" i="79" s="1"/>
  <c r="AR170" i="79" s="1"/>
  <c r="BH186" i="79"/>
  <c r="AB186" i="79" s="1"/>
  <c r="AR186" i="79" s="1"/>
  <c r="BH187" i="79"/>
  <c r="AB187" i="79" s="1"/>
  <c r="AR187" i="79" s="1"/>
  <c r="BD50" i="79"/>
  <c r="X50" i="79" s="1"/>
  <c r="AN50" i="79" s="1"/>
  <c r="BD53" i="79"/>
  <c r="X53" i="79" s="1"/>
  <c r="AN53" i="79" s="1"/>
  <c r="BD69" i="79"/>
  <c r="X69" i="79" s="1"/>
  <c r="AN69" i="79" s="1"/>
  <c r="BD85" i="79"/>
  <c r="X85" i="79" s="1"/>
  <c r="AN85" i="79" s="1"/>
  <c r="BD93" i="79"/>
  <c r="X93" i="79" s="1"/>
  <c r="AN93" i="79" s="1"/>
  <c r="BD117" i="79"/>
  <c r="X117" i="79" s="1"/>
  <c r="AN117" i="79" s="1"/>
  <c r="BD149" i="79"/>
  <c r="X149" i="79" s="1"/>
  <c r="AN149" i="79" s="1"/>
  <c r="BD153" i="79"/>
  <c r="X153" i="79" s="1"/>
  <c r="AN153" i="79" s="1"/>
  <c r="BD169" i="79"/>
  <c r="X169" i="79" s="1"/>
  <c r="AN169" i="79" s="1"/>
  <c r="BD174" i="79"/>
  <c r="X174" i="79" s="1"/>
  <c r="AN174" i="79" s="1"/>
  <c r="AY48" i="79"/>
  <c r="S48" i="79" s="1"/>
  <c r="AI48" i="79" s="1"/>
  <c r="AY47" i="79"/>
  <c r="S47" i="79" s="1"/>
  <c r="AI47" i="79" s="1"/>
  <c r="AY63" i="79"/>
  <c r="S63" i="79" s="1"/>
  <c r="AI63" i="79" s="1"/>
  <c r="AY71" i="79"/>
  <c r="S71" i="79" s="1"/>
  <c r="AI71" i="79" s="1"/>
  <c r="AY70" i="79"/>
  <c r="S70" i="79" s="1"/>
  <c r="AI70" i="79" s="1"/>
  <c r="AY126" i="79"/>
  <c r="S126" i="79" s="1"/>
  <c r="AI126" i="79" s="1"/>
  <c r="AY142" i="79"/>
  <c r="S142" i="79" s="1"/>
  <c r="AI142" i="79" s="1"/>
  <c r="AY180" i="79"/>
  <c r="S180" i="79" s="1"/>
  <c r="AI180" i="79" s="1"/>
  <c r="AY188" i="79"/>
  <c r="S188" i="79" s="1"/>
  <c r="AI188" i="79" s="1"/>
  <c r="AY190" i="79"/>
  <c r="S190" i="79" s="1"/>
  <c r="AI190" i="79" s="1"/>
  <c r="AY200" i="79"/>
  <c r="S200" i="79" s="1"/>
  <c r="AI200" i="79" s="1"/>
  <c r="BI48" i="79"/>
  <c r="AC48" i="79" s="1"/>
  <c r="AS48" i="79" s="1"/>
  <c r="BA39" i="79"/>
  <c r="U39" i="79" s="1"/>
  <c r="AK39" i="79" s="1"/>
  <c r="BG73" i="79"/>
  <c r="AA73" i="79" s="1"/>
  <c r="AQ73" i="79" s="1"/>
  <c r="BG78" i="79"/>
  <c r="AA78" i="79" s="1"/>
  <c r="AQ78" i="79" s="1"/>
  <c r="BG92" i="79"/>
  <c r="AA92" i="79" s="1"/>
  <c r="AQ92" i="79" s="1"/>
  <c r="BG116" i="79"/>
  <c r="AA116" i="79" s="1"/>
  <c r="AQ116" i="79" s="1"/>
  <c r="BG124" i="79"/>
  <c r="AA124" i="79" s="1"/>
  <c r="AQ124" i="79" s="1"/>
  <c r="BG101" i="79"/>
  <c r="AA101" i="79" s="1"/>
  <c r="AQ101" i="79" s="1"/>
  <c r="BG109" i="79"/>
  <c r="AA109" i="79" s="1"/>
  <c r="AQ109" i="79" s="1"/>
  <c r="BG132" i="79"/>
  <c r="AA132" i="79" s="1"/>
  <c r="AQ132" i="79" s="1"/>
  <c r="BG136" i="79"/>
  <c r="AA136" i="79" s="1"/>
  <c r="AQ136" i="79" s="1"/>
  <c r="BG140" i="79"/>
  <c r="AA140" i="79" s="1"/>
  <c r="AQ140" i="79" s="1"/>
  <c r="BG144" i="79"/>
  <c r="AA144" i="79" s="1"/>
  <c r="AQ144" i="79" s="1"/>
  <c r="BG178" i="79"/>
  <c r="AA178" i="79" s="1"/>
  <c r="AQ178" i="79" s="1"/>
  <c r="BG174" i="79"/>
  <c r="AA174" i="79" s="1"/>
  <c r="AQ174" i="79" s="1"/>
  <c r="BG182" i="79"/>
  <c r="AA182" i="79" s="1"/>
  <c r="AQ182" i="79" s="1"/>
  <c r="BF46" i="79"/>
  <c r="Z46" i="79" s="1"/>
  <c r="AP46" i="79" s="1"/>
  <c r="BA37" i="79"/>
  <c r="U37" i="79" s="1"/>
  <c r="AK37" i="79" s="1"/>
  <c r="BB43" i="79"/>
  <c r="V43" i="79" s="1"/>
  <c r="AL43" i="79" s="1"/>
  <c r="BC45" i="79"/>
  <c r="W45" i="79" s="1"/>
  <c r="AM45" i="79" s="1"/>
  <c r="AZ37" i="79"/>
  <c r="T37" i="79" s="1"/>
  <c r="AJ37" i="79" s="1"/>
  <c r="BA38" i="79"/>
  <c r="U38" i="79" s="1"/>
  <c r="AK38" i="79" s="1"/>
  <c r="BF48" i="79"/>
  <c r="Z48" i="79" s="1"/>
  <c r="AP48" i="79" s="1"/>
  <c r="BI46" i="79"/>
  <c r="AC46" i="79" s="1"/>
  <c r="AS46" i="79" s="1"/>
  <c r="BB44" i="79"/>
  <c r="V44" i="79" s="1"/>
  <c r="AL44" i="79" s="1"/>
  <c r="BC47" i="79"/>
  <c r="W47" i="79" s="1"/>
  <c r="AM47" i="79" s="1"/>
  <c r="BC46" i="79"/>
  <c r="W46" i="79" s="1"/>
  <c r="AM46" i="79" s="1"/>
  <c r="BH62" i="79"/>
  <c r="AB62" i="79" s="1"/>
  <c r="AR62" i="79" s="1"/>
  <c r="BH85" i="79"/>
  <c r="AB85" i="79" s="1"/>
  <c r="AR85" i="79" s="1"/>
  <c r="BH101" i="79"/>
  <c r="AB101" i="79" s="1"/>
  <c r="AR101" i="79" s="1"/>
  <c r="BH105" i="79"/>
  <c r="AB105" i="79" s="1"/>
  <c r="AR105" i="79" s="1"/>
  <c r="BH109" i="79"/>
  <c r="AB109" i="79" s="1"/>
  <c r="AR109" i="79" s="1"/>
  <c r="BH113" i="79"/>
  <c r="AB113" i="79" s="1"/>
  <c r="AR113" i="79" s="1"/>
  <c r="BH149" i="79"/>
  <c r="AB149" i="79" s="1"/>
  <c r="AR149" i="79" s="1"/>
  <c r="BH161" i="79"/>
  <c r="AB161" i="79" s="1"/>
  <c r="AR161" i="79" s="1"/>
  <c r="BH182" i="79"/>
  <c r="AB182" i="79" s="1"/>
  <c r="AR182" i="79" s="1"/>
  <c r="BH174" i="79"/>
  <c r="AB174" i="79" s="1"/>
  <c r="AR174" i="79" s="1"/>
  <c r="BH178" i="79"/>
  <c r="AB178" i="79" s="1"/>
  <c r="AR178" i="79" s="1"/>
  <c r="BH183" i="79"/>
  <c r="AB183" i="79" s="1"/>
  <c r="AR183" i="79" s="1"/>
  <c r="BH189" i="79"/>
  <c r="AB189" i="79" s="1"/>
  <c r="AR189" i="79" s="1"/>
  <c r="BD48" i="79"/>
  <c r="X48" i="79" s="1"/>
  <c r="AN48" i="79" s="1"/>
  <c r="BD60" i="79"/>
  <c r="X60" i="79" s="1"/>
  <c r="AN60" i="79" s="1"/>
  <c r="BD51" i="79"/>
  <c r="X51" i="79" s="1"/>
  <c r="AN51" i="79" s="1"/>
  <c r="BD68" i="79"/>
  <c r="X68" i="79" s="1"/>
  <c r="AN68" i="79" s="1"/>
  <c r="BD120" i="79"/>
  <c r="X120" i="79" s="1"/>
  <c r="AN120" i="79" s="1"/>
  <c r="BD152" i="79"/>
  <c r="X152" i="79" s="1"/>
  <c r="AN152" i="79" s="1"/>
  <c r="BD160" i="79"/>
  <c r="X160" i="79" s="1"/>
  <c r="AN160" i="79" s="1"/>
  <c r="AY53" i="79"/>
  <c r="S53" i="79" s="1"/>
  <c r="AI53" i="79" s="1"/>
  <c r="AY58" i="79"/>
  <c r="S58" i="79" s="1"/>
  <c r="AI58" i="79" s="1"/>
  <c r="AY91" i="79"/>
  <c r="S91" i="79" s="1"/>
  <c r="AI91" i="79" s="1"/>
  <c r="AY90" i="79"/>
  <c r="S90" i="79" s="1"/>
  <c r="AI90" i="79" s="1"/>
  <c r="AY105" i="79"/>
  <c r="S105" i="79" s="1"/>
  <c r="AI105" i="79" s="1"/>
  <c r="AY109" i="79"/>
  <c r="S109" i="79" s="1"/>
  <c r="AI109" i="79" s="1"/>
  <c r="AY148" i="79"/>
  <c r="S148" i="79" s="1"/>
  <c r="AI148" i="79" s="1"/>
  <c r="AY141" i="79"/>
  <c r="S141" i="79" s="1"/>
  <c r="AI141" i="79" s="1"/>
  <c r="AY150" i="79"/>
  <c r="S150" i="79" s="1"/>
  <c r="AI150" i="79" s="1"/>
  <c r="AY168" i="79"/>
  <c r="S168" i="79" s="1"/>
  <c r="AI168" i="79" s="1"/>
  <c r="AY196" i="79"/>
  <c r="S196" i="79" s="1"/>
  <c r="AI196" i="79" s="1"/>
  <c r="AY199" i="79"/>
  <c r="S199" i="79" s="1"/>
  <c r="AI199" i="79" s="1"/>
  <c r="BB45" i="79"/>
  <c r="V45" i="79" s="1"/>
  <c r="AL45" i="79" s="1"/>
  <c r="BE49" i="79"/>
  <c r="Y49" i="79" s="1"/>
  <c r="AO49" i="79" s="1"/>
  <c r="AZ39" i="79"/>
  <c r="T39" i="79" s="1"/>
  <c r="AJ39" i="79" s="1"/>
  <c r="BF47" i="79"/>
  <c r="Z47" i="79" s="1"/>
  <c r="AP47" i="79" s="1"/>
  <c r="BA40" i="79"/>
  <c r="U40" i="79" s="1"/>
  <c r="AK40" i="79" s="1"/>
  <c r="AY38" i="79"/>
  <c r="S38" i="79" s="1"/>
  <c r="AI38" i="79" s="1"/>
  <c r="BB42" i="79"/>
  <c r="V42" i="79" s="1"/>
  <c r="AL42" i="79" s="1"/>
  <c r="BE46" i="79"/>
  <c r="Y46" i="79" s="1"/>
  <c r="AO46" i="79" s="1"/>
  <c r="AZ36" i="79"/>
  <c r="T36" i="79" s="1"/>
  <c r="AJ36" i="79" s="1"/>
  <c r="AZ38" i="79"/>
  <c r="T38" i="79" s="1"/>
  <c r="AJ38" i="79" s="1"/>
  <c r="BG71" i="79"/>
  <c r="AA71" i="79" s="1"/>
  <c r="AQ71" i="79" s="1"/>
  <c r="BG90" i="79"/>
  <c r="AA90" i="79" s="1"/>
  <c r="AQ90" i="79" s="1"/>
  <c r="BG131" i="79"/>
  <c r="AA131" i="79" s="1"/>
  <c r="AQ131" i="79" s="1"/>
  <c r="BG139" i="79"/>
  <c r="AA139" i="79" s="1"/>
  <c r="AQ139" i="79" s="1"/>
  <c r="BJ50" i="79"/>
  <c r="AD50" i="79" s="1"/>
  <c r="AT50" i="79" s="1"/>
  <c r="BJ66" i="79"/>
  <c r="AD66" i="79" s="1"/>
  <c r="AT66" i="79" s="1"/>
  <c r="BJ107" i="79"/>
  <c r="AD107" i="79" s="1"/>
  <c r="AT107" i="79" s="1"/>
  <c r="BJ137" i="79"/>
  <c r="AD137" i="79" s="1"/>
  <c r="AT137" i="79" s="1"/>
  <c r="BJ157" i="79"/>
  <c r="AD157" i="79" s="1"/>
  <c r="AT157" i="79" s="1"/>
  <c r="BJ162" i="79"/>
  <c r="AD162" i="79" s="1"/>
  <c r="AT162" i="79" s="1"/>
  <c r="BJ175" i="79"/>
  <c r="AD175" i="79" s="1"/>
  <c r="AT175" i="79" s="1"/>
  <c r="BH61" i="79"/>
  <c r="AB61" i="79" s="1"/>
  <c r="AR61" i="79" s="1"/>
  <c r="BH100" i="79"/>
  <c r="AB100" i="79" s="1"/>
  <c r="AR100" i="79" s="1"/>
  <c r="BH104" i="79"/>
  <c r="AB104" i="79" s="1"/>
  <c r="AR104" i="79" s="1"/>
  <c r="BH108" i="79"/>
  <c r="AB108" i="79" s="1"/>
  <c r="AR108" i="79" s="1"/>
  <c r="BH112" i="79"/>
  <c r="AB112" i="79" s="1"/>
  <c r="AR112" i="79" s="1"/>
  <c r="BH148" i="79"/>
  <c r="AB148" i="79" s="1"/>
  <c r="AR148" i="79" s="1"/>
  <c r="BH181" i="79"/>
  <c r="AB181" i="79" s="1"/>
  <c r="AR181" i="79" s="1"/>
  <c r="BH188" i="79"/>
  <c r="AB188" i="79" s="1"/>
  <c r="AR188" i="79" s="1"/>
  <c r="BD67" i="79"/>
  <c r="X67" i="79" s="1"/>
  <c r="AN67" i="79" s="1"/>
  <c r="BD151" i="79"/>
  <c r="X151" i="79" s="1"/>
  <c r="AN151" i="79" s="1"/>
  <c r="BD159" i="79"/>
  <c r="X159" i="79" s="1"/>
  <c r="AN159" i="79" s="1"/>
  <c r="BD176" i="79"/>
  <c r="X176" i="79" s="1"/>
  <c r="AN176" i="79" s="1"/>
  <c r="AY57" i="79"/>
  <c r="S57" i="79" s="1"/>
  <c r="AI57" i="79" s="1"/>
  <c r="AY74" i="79"/>
  <c r="S74" i="79" s="1"/>
  <c r="AI74" i="79" s="1"/>
  <c r="AY81" i="79"/>
  <c r="S81" i="79" s="1"/>
  <c r="AI81" i="79" s="1"/>
  <c r="AY123" i="79"/>
  <c r="S123" i="79" s="1"/>
  <c r="AI123" i="79" s="1"/>
  <c r="AY112" i="79"/>
  <c r="S112" i="79" s="1"/>
  <c r="AI112" i="79" s="1"/>
  <c r="AY165" i="79"/>
  <c r="S165" i="79" s="1"/>
  <c r="AI165" i="79" s="1"/>
  <c r="AY173" i="79"/>
  <c r="S173" i="79" s="1"/>
  <c r="AI173" i="79" s="1"/>
  <c r="AY182" i="79"/>
  <c r="S182" i="79" s="1"/>
  <c r="AI182" i="79" s="1"/>
  <c r="BG122" i="79"/>
  <c r="AA122" i="79" s="1"/>
  <c r="AQ122" i="79" s="1"/>
  <c r="BG135" i="79"/>
  <c r="AA135" i="79" s="1"/>
  <c r="AQ135" i="79" s="1"/>
  <c r="BG143" i="79"/>
  <c r="AA143" i="79" s="1"/>
  <c r="AQ143" i="79" s="1"/>
  <c r="BG172" i="79"/>
  <c r="AA172" i="79" s="1"/>
  <c r="AQ172" i="79" s="1"/>
  <c r="BG181" i="79"/>
  <c r="AA181" i="79" s="1"/>
  <c r="AQ181" i="79" s="1"/>
  <c r="BM203" i="44"/>
  <c r="AG203" i="44" s="1"/>
  <c r="AW203" i="44" s="1"/>
  <c r="BM205" i="44"/>
  <c r="AG205" i="44" s="1"/>
  <c r="AW205" i="44" s="1"/>
  <c r="BM52" i="44"/>
  <c r="AG52" i="44" s="1"/>
  <c r="AW52" i="44" s="1"/>
  <c r="BM50" i="44"/>
  <c r="AG50" i="44" s="1"/>
  <c r="AW50" i="44" s="1"/>
  <c r="BM48" i="44"/>
  <c r="AG48" i="44" s="1"/>
  <c r="AW48" i="44" s="1"/>
  <c r="AW228" i="79"/>
  <c r="AA2" i="79"/>
  <c r="BG68" i="80"/>
  <c r="AA68" i="80" s="1"/>
  <c r="AQ68" i="80" s="1"/>
  <c r="BG113" i="80"/>
  <c r="AA113" i="80" s="1"/>
  <c r="AQ113" i="80" s="1"/>
  <c r="BC157" i="80"/>
  <c r="W157" i="80" s="1"/>
  <c r="AM157" i="80" s="1"/>
  <c r="AY147" i="80"/>
  <c r="S147" i="80" s="1"/>
  <c r="AI147" i="80" s="1"/>
  <c r="BC85" i="80"/>
  <c r="W85" i="80" s="1"/>
  <c r="AM85" i="80" s="1"/>
  <c r="BG184" i="80"/>
  <c r="AA184" i="80" s="1"/>
  <c r="AQ184" i="80" s="1"/>
  <c r="AY89" i="80"/>
  <c r="S89" i="80" s="1"/>
  <c r="AI89" i="80" s="1"/>
  <c r="AY54" i="80"/>
  <c r="S54" i="80" s="1"/>
  <c r="AI54" i="80" s="1"/>
  <c r="AY74" i="80"/>
  <c r="S74" i="80" s="1"/>
  <c r="AI74" i="80" s="1"/>
  <c r="AY83" i="80"/>
  <c r="S83" i="80" s="1"/>
  <c r="AI83" i="80" s="1"/>
  <c r="AY86" i="80"/>
  <c r="S86" i="80" s="1"/>
  <c r="AI86" i="80" s="1"/>
  <c r="AY106" i="80"/>
  <c r="S106" i="80" s="1"/>
  <c r="AI106" i="80" s="1"/>
  <c r="AY110" i="80"/>
  <c r="S110" i="80" s="1"/>
  <c r="AI110" i="80" s="1"/>
  <c r="AY134" i="80"/>
  <c r="S134" i="80" s="1"/>
  <c r="AI134" i="80" s="1"/>
  <c r="AY146" i="80"/>
  <c r="S146" i="80" s="1"/>
  <c r="AI146" i="80" s="1"/>
  <c r="AY154" i="80"/>
  <c r="S154" i="80" s="1"/>
  <c r="AI154" i="80" s="1"/>
  <c r="AY166" i="80"/>
  <c r="S166" i="80" s="1"/>
  <c r="AI166" i="80" s="1"/>
  <c r="AY145" i="80"/>
  <c r="S145" i="80" s="1"/>
  <c r="AI145" i="80" s="1"/>
  <c r="AY195" i="80"/>
  <c r="S195" i="80" s="1"/>
  <c r="AI195" i="80" s="1"/>
  <c r="BC133" i="80"/>
  <c r="W133" i="80" s="1"/>
  <c r="AM133" i="80" s="1"/>
  <c r="BG147" i="80"/>
  <c r="AA147" i="80" s="1"/>
  <c r="AQ147" i="80" s="1"/>
  <c r="BG162" i="80"/>
  <c r="AA162" i="80" s="1"/>
  <c r="AQ162" i="80" s="1"/>
  <c r="AY43" i="80"/>
  <c r="S43" i="80" s="1"/>
  <c r="AI43" i="80" s="1"/>
  <c r="AY47" i="80"/>
  <c r="S47" i="80" s="1"/>
  <c r="AI47" i="80" s="1"/>
  <c r="AY55" i="80"/>
  <c r="S55" i="80" s="1"/>
  <c r="AI55" i="80" s="1"/>
  <c r="AY59" i="80"/>
  <c r="S59" i="80" s="1"/>
  <c r="AI59" i="80" s="1"/>
  <c r="AY71" i="80"/>
  <c r="S71" i="80" s="1"/>
  <c r="AI71" i="80" s="1"/>
  <c r="AY75" i="80"/>
  <c r="S75" i="80" s="1"/>
  <c r="AI75" i="80" s="1"/>
  <c r="AY123" i="80"/>
  <c r="S123" i="80" s="1"/>
  <c r="AI123" i="80" s="1"/>
  <c r="AY140" i="80"/>
  <c r="S140" i="80" s="1"/>
  <c r="AI140" i="80" s="1"/>
  <c r="AY156" i="80"/>
  <c r="S156" i="80" s="1"/>
  <c r="AI156" i="80" s="1"/>
  <c r="AY139" i="80"/>
  <c r="S139" i="80" s="1"/>
  <c r="AI139" i="80" s="1"/>
  <c r="AY175" i="80"/>
  <c r="S175" i="80" s="1"/>
  <c r="AI175" i="80" s="1"/>
  <c r="AY182" i="80"/>
  <c r="S182" i="80" s="1"/>
  <c r="AI182" i="80" s="1"/>
  <c r="BC54" i="80"/>
  <c r="W54" i="80" s="1"/>
  <c r="AM54" i="80" s="1"/>
  <c r="BC129" i="80"/>
  <c r="W129" i="80" s="1"/>
  <c r="AM129" i="80" s="1"/>
  <c r="BC88" i="80"/>
  <c r="W88" i="80" s="1"/>
  <c r="AM88" i="80" s="1"/>
  <c r="BG63" i="80"/>
  <c r="AA63" i="80" s="1"/>
  <c r="AQ63" i="80" s="1"/>
  <c r="BG91" i="80"/>
  <c r="AA91" i="80" s="1"/>
  <c r="AQ91" i="80" s="1"/>
  <c r="BG71" i="80"/>
  <c r="AA71" i="80" s="1"/>
  <c r="AQ71" i="80" s="1"/>
  <c r="BG155" i="80"/>
  <c r="AA155" i="80" s="1"/>
  <c r="AQ155" i="80" s="1"/>
  <c r="BJ90" i="79"/>
  <c r="AD90" i="79" s="1"/>
  <c r="AT90" i="79" s="1"/>
  <c r="BE51" i="79"/>
  <c r="Y51" i="79" s="1"/>
  <c r="AO51" i="79" s="1"/>
  <c r="BI193" i="79"/>
  <c r="AC193" i="79" s="1"/>
  <c r="AS193" i="79" s="1"/>
  <c r="BE184" i="79"/>
  <c r="Y184" i="79" s="1"/>
  <c r="AO184" i="79" s="1"/>
  <c r="BA42" i="79"/>
  <c r="U42" i="79" s="1"/>
  <c r="AK42" i="79" s="1"/>
  <c r="BG168" i="80"/>
  <c r="AA168" i="80" s="1"/>
  <c r="AQ168" i="80" s="1"/>
  <c r="BG175" i="80"/>
  <c r="AA175" i="80" s="1"/>
  <c r="AQ175" i="80" s="1"/>
  <c r="BA199" i="80"/>
  <c r="U199" i="80" s="1"/>
  <c r="AK199" i="80" s="1"/>
  <c r="AY67" i="80"/>
  <c r="S67" i="80" s="1"/>
  <c r="AI67" i="80" s="1"/>
  <c r="AY85" i="80"/>
  <c r="S85" i="80" s="1"/>
  <c r="AI85" i="80" s="1"/>
  <c r="AY80" i="80"/>
  <c r="S80" i="80" s="1"/>
  <c r="AI80" i="80" s="1"/>
  <c r="AY95" i="80"/>
  <c r="S95" i="80" s="1"/>
  <c r="AI95" i="80" s="1"/>
  <c r="AY103" i="80"/>
  <c r="S103" i="80" s="1"/>
  <c r="AI103" i="80" s="1"/>
  <c r="AY107" i="80"/>
  <c r="S107" i="80" s="1"/>
  <c r="AI107" i="80" s="1"/>
  <c r="AY115" i="80"/>
  <c r="S115" i="80" s="1"/>
  <c r="AI115" i="80" s="1"/>
  <c r="AY119" i="80"/>
  <c r="S119" i="80" s="1"/>
  <c r="AI119" i="80" s="1"/>
  <c r="AY148" i="80"/>
  <c r="S148" i="80" s="1"/>
  <c r="AI148" i="80" s="1"/>
  <c r="AY178" i="80"/>
  <c r="S178" i="80" s="1"/>
  <c r="AI178" i="80" s="1"/>
  <c r="AY199" i="80"/>
  <c r="S199" i="80" s="1"/>
  <c r="AI199" i="80" s="1"/>
  <c r="BG152" i="80"/>
  <c r="AA152" i="80" s="1"/>
  <c r="AQ152" i="80" s="1"/>
  <c r="BG111" i="80"/>
  <c r="AA111" i="80" s="1"/>
  <c r="AQ111" i="80" s="1"/>
  <c r="AY52" i="80"/>
  <c r="S52" i="80" s="1"/>
  <c r="AI52" i="80" s="1"/>
  <c r="AY60" i="80"/>
  <c r="S60" i="80" s="1"/>
  <c r="AI60" i="80" s="1"/>
  <c r="AY64" i="80"/>
  <c r="S64" i="80" s="1"/>
  <c r="AI64" i="80" s="1"/>
  <c r="AY68" i="80"/>
  <c r="S68" i="80" s="1"/>
  <c r="AI68" i="80" s="1"/>
  <c r="AY87" i="80"/>
  <c r="S87" i="80" s="1"/>
  <c r="AI87" i="80" s="1"/>
  <c r="AY100" i="80"/>
  <c r="S100" i="80" s="1"/>
  <c r="AI100" i="80" s="1"/>
  <c r="AY104" i="80"/>
  <c r="S104" i="80" s="1"/>
  <c r="AI104" i="80" s="1"/>
  <c r="AY108" i="80"/>
  <c r="S108" i="80" s="1"/>
  <c r="AI108" i="80" s="1"/>
  <c r="AY142" i="80"/>
  <c r="S142" i="80" s="1"/>
  <c r="AI142" i="80" s="1"/>
  <c r="AY141" i="80"/>
  <c r="S141" i="80" s="1"/>
  <c r="AI141" i="80" s="1"/>
  <c r="AY157" i="80"/>
  <c r="S157" i="80" s="1"/>
  <c r="AI157" i="80" s="1"/>
  <c r="AY196" i="80"/>
  <c r="S196" i="80" s="1"/>
  <c r="AI196" i="80" s="1"/>
  <c r="BI67" i="80"/>
  <c r="AC67" i="80" s="1"/>
  <c r="AS67" i="80" s="1"/>
  <c r="BI81" i="80"/>
  <c r="AC81" i="80" s="1"/>
  <c r="AS81" i="80" s="1"/>
  <c r="BI119" i="80"/>
  <c r="AC119" i="80" s="1"/>
  <c r="AS119" i="80" s="1"/>
  <c r="BI137" i="80"/>
  <c r="AC137" i="80" s="1"/>
  <c r="AS137" i="80" s="1"/>
  <c r="BI143" i="80"/>
  <c r="AC143" i="80" s="1"/>
  <c r="AS143" i="80" s="1"/>
  <c r="BI139" i="80"/>
  <c r="AC139" i="80" s="1"/>
  <c r="AS139" i="80" s="1"/>
  <c r="BC168" i="80"/>
  <c r="W168" i="80" s="1"/>
  <c r="AM168" i="80" s="1"/>
  <c r="BC136" i="80"/>
  <c r="W136" i="80" s="1"/>
  <c r="AM136" i="80" s="1"/>
  <c r="BC164" i="80"/>
  <c r="W164" i="80" s="1"/>
  <c r="AM164" i="80" s="1"/>
  <c r="BC174" i="80"/>
  <c r="W174" i="80" s="1"/>
  <c r="AM174" i="80" s="1"/>
  <c r="BG59" i="80"/>
  <c r="AA59" i="80" s="1"/>
  <c r="AQ59" i="80" s="1"/>
  <c r="AY109" i="80"/>
  <c r="S109" i="80" s="1"/>
  <c r="AI109" i="80" s="1"/>
  <c r="AY129" i="80"/>
  <c r="S129" i="80" s="1"/>
  <c r="AI129" i="80" s="1"/>
  <c r="AY160" i="80"/>
  <c r="S160" i="80" s="1"/>
  <c r="AI160" i="80" s="1"/>
  <c r="AY159" i="80"/>
  <c r="S159" i="80" s="1"/>
  <c r="AI159" i="80" s="1"/>
  <c r="AY177" i="80"/>
  <c r="S177" i="80" s="1"/>
  <c r="AI177" i="80" s="1"/>
  <c r="AY180" i="80"/>
  <c r="S180" i="80" s="1"/>
  <c r="AI180" i="80" s="1"/>
  <c r="BI51" i="80"/>
  <c r="AC51" i="80" s="1"/>
  <c r="AS51" i="80" s="1"/>
  <c r="BI55" i="80"/>
  <c r="AC55" i="80" s="1"/>
  <c r="AS55" i="80" s="1"/>
  <c r="BI59" i="80"/>
  <c r="AC59" i="80" s="1"/>
  <c r="AS59" i="80" s="1"/>
  <c r="BI63" i="80"/>
  <c r="AC63" i="80" s="1"/>
  <c r="AS63" i="80" s="1"/>
  <c r="BI147" i="80"/>
  <c r="AC147" i="80" s="1"/>
  <c r="AS147" i="80" s="1"/>
  <c r="BI155" i="80"/>
  <c r="AC155" i="80" s="1"/>
  <c r="AS155" i="80" s="1"/>
  <c r="BI163" i="80"/>
  <c r="AC163" i="80" s="1"/>
  <c r="AS163" i="80" s="1"/>
  <c r="BI167" i="80"/>
  <c r="AC167" i="80" s="1"/>
  <c r="AS167" i="80" s="1"/>
  <c r="BI171" i="80"/>
  <c r="AC171" i="80" s="1"/>
  <c r="AS171" i="80" s="1"/>
  <c r="BI178" i="80"/>
  <c r="AC178" i="80" s="1"/>
  <c r="AS178" i="80" s="1"/>
  <c r="BI182" i="80"/>
  <c r="AC182" i="80" s="1"/>
  <c r="AS182" i="80" s="1"/>
  <c r="BG100" i="80"/>
  <c r="AA100" i="80" s="1"/>
  <c r="AQ100" i="80" s="1"/>
  <c r="BG101" i="80"/>
  <c r="AA101" i="80" s="1"/>
  <c r="AQ101" i="80" s="1"/>
  <c r="BG81" i="80"/>
  <c r="AA81" i="80" s="1"/>
  <c r="AQ81" i="80" s="1"/>
  <c r="BG189" i="80"/>
  <c r="AA189" i="80" s="1"/>
  <c r="AQ189" i="80" s="1"/>
  <c r="AY77" i="80"/>
  <c r="S77" i="80" s="1"/>
  <c r="AI77" i="80" s="1"/>
  <c r="AY99" i="80"/>
  <c r="S99" i="80" s="1"/>
  <c r="AI99" i="80" s="1"/>
  <c r="AY127" i="80"/>
  <c r="S127" i="80" s="1"/>
  <c r="AI127" i="80" s="1"/>
  <c r="AY131" i="80"/>
  <c r="S131" i="80" s="1"/>
  <c r="AI131" i="80" s="1"/>
  <c r="AY163" i="80"/>
  <c r="S163" i="80" s="1"/>
  <c r="AI163" i="80" s="1"/>
  <c r="AY198" i="80"/>
  <c r="S198" i="80" s="1"/>
  <c r="AI198" i="80" s="1"/>
  <c r="BG82" i="80"/>
  <c r="AA82" i="80" s="1"/>
  <c r="AQ82" i="80" s="1"/>
  <c r="BG115" i="80"/>
  <c r="AA115" i="80" s="1"/>
  <c r="AQ115" i="80" s="1"/>
  <c r="BG160" i="80"/>
  <c r="AA160" i="80" s="1"/>
  <c r="AQ160" i="80" s="1"/>
  <c r="BM201" i="44"/>
  <c r="AG201" i="44" s="1"/>
  <c r="AW201" i="44" s="1"/>
  <c r="BM195" i="44"/>
  <c r="AG195" i="44" s="1"/>
  <c r="AW195" i="44" s="1"/>
  <c r="BM69" i="44"/>
  <c r="AG69" i="44" s="1"/>
  <c r="AW69" i="44" s="1"/>
  <c r="BM171" i="44"/>
  <c r="AG171" i="44" s="1"/>
  <c r="AW171" i="44" s="1"/>
  <c r="BM197" i="44"/>
  <c r="AG197" i="44" s="1"/>
  <c r="AW197" i="44" s="1"/>
  <c r="BM200" i="44"/>
  <c r="AG200" i="44" s="1"/>
  <c r="AW200" i="44" s="1"/>
  <c r="BM115" i="44"/>
  <c r="AG115" i="44" s="1"/>
  <c r="AW115" i="44" s="1"/>
  <c r="BM196" i="44"/>
  <c r="AG196" i="44" s="1"/>
  <c r="AW196" i="44" s="1"/>
  <c r="BM172" i="44"/>
  <c r="AG172" i="44" s="1"/>
  <c r="AW172" i="44" s="1"/>
  <c r="BM173" i="44"/>
  <c r="AG173" i="44" s="1"/>
  <c r="AW173" i="44" s="1"/>
  <c r="BM90" i="44"/>
  <c r="AG90" i="44" s="1"/>
  <c r="AW90" i="44" s="1"/>
  <c r="BM105" i="44"/>
  <c r="AG105" i="44" s="1"/>
  <c r="AW105" i="44" s="1"/>
  <c r="BM169" i="44"/>
  <c r="AG169" i="44" s="1"/>
  <c r="AW169" i="44" s="1"/>
  <c r="BM66" i="44"/>
  <c r="AG66" i="44" s="1"/>
  <c r="AW66" i="44" s="1"/>
  <c r="BM116" i="44"/>
  <c r="AG116" i="44" s="1"/>
  <c r="AW116" i="44" s="1"/>
  <c r="BM107" i="44"/>
  <c r="AG107" i="44" s="1"/>
  <c r="AW107" i="44" s="1"/>
  <c r="BM57" i="44"/>
  <c r="AG57" i="44" s="1"/>
  <c r="AW57" i="44" s="1"/>
  <c r="BM77" i="44"/>
  <c r="AG77" i="44" s="1"/>
  <c r="AW77" i="44" s="1"/>
  <c r="BM152" i="44"/>
  <c r="AG152" i="44" s="1"/>
  <c r="AW152" i="44" s="1"/>
  <c r="BM153" i="44"/>
  <c r="AG153" i="44" s="1"/>
  <c r="AW153" i="44" s="1"/>
  <c r="BM186" i="44"/>
  <c r="AG186" i="44" s="1"/>
  <c r="AW186" i="44" s="1"/>
  <c r="BM95" i="44"/>
  <c r="AG95" i="44" s="1"/>
  <c r="AW95" i="44" s="1"/>
  <c r="BM159" i="44"/>
  <c r="AG159" i="44" s="1"/>
  <c r="AW159" i="44" s="1"/>
  <c r="BM84" i="44"/>
  <c r="AG84" i="44" s="1"/>
  <c r="AW84" i="44" s="1"/>
  <c r="BM174" i="44"/>
  <c r="AG174" i="44" s="1"/>
  <c r="AW174" i="44" s="1"/>
  <c r="BM67" i="44"/>
  <c r="AG67" i="44" s="1"/>
  <c r="AW67" i="44" s="1"/>
  <c r="BM131" i="44"/>
  <c r="AG131" i="44" s="1"/>
  <c r="AW131" i="44" s="1"/>
  <c r="BM145" i="44"/>
  <c r="AG145" i="44" s="1"/>
  <c r="AW145" i="44" s="1"/>
  <c r="BM117" i="44"/>
  <c r="AG117" i="44" s="1"/>
  <c r="AW117" i="44" s="1"/>
  <c r="BM58" i="44"/>
  <c r="AG58" i="44" s="1"/>
  <c r="AW58" i="44" s="1"/>
  <c r="BM135" i="44"/>
  <c r="AG135" i="44" s="1"/>
  <c r="AW135" i="44" s="1"/>
  <c r="BM91" i="44"/>
  <c r="AG91" i="44" s="1"/>
  <c r="AW91" i="44" s="1"/>
  <c r="BM76" i="44"/>
  <c r="AG76" i="44" s="1"/>
  <c r="AW76" i="44" s="1"/>
  <c r="BM178" i="44"/>
  <c r="AG178" i="44" s="1"/>
  <c r="AW178" i="44" s="1"/>
  <c r="BM136" i="44"/>
  <c r="AG136" i="44" s="1"/>
  <c r="AW136" i="44" s="1"/>
  <c r="BM189" i="44"/>
  <c r="AG189" i="44" s="1"/>
  <c r="AW189" i="44" s="1"/>
  <c r="BM176" i="44"/>
  <c r="AG176" i="44" s="1"/>
  <c r="AW176" i="44" s="1"/>
  <c r="BM150" i="44"/>
  <c r="AG150" i="44" s="1"/>
  <c r="AW150" i="44" s="1"/>
  <c r="BM96" i="44"/>
  <c r="AG96" i="44" s="1"/>
  <c r="AW96" i="44" s="1"/>
  <c r="BM140" i="44"/>
  <c r="AG140" i="44" s="1"/>
  <c r="AW140" i="44" s="1"/>
  <c r="BM72" i="44"/>
  <c r="AG72" i="44" s="1"/>
  <c r="AW72" i="44" s="1"/>
  <c r="BM180" i="44"/>
  <c r="AG180" i="44" s="1"/>
  <c r="AW180" i="44" s="1"/>
  <c r="BM160" i="44"/>
  <c r="AG160" i="44" s="1"/>
  <c r="AW160" i="44" s="1"/>
  <c r="BM183" i="44"/>
  <c r="AG183" i="44" s="1"/>
  <c r="AW183" i="44" s="1"/>
  <c r="BM71" i="44"/>
  <c r="AG71" i="44" s="1"/>
  <c r="AW71" i="44" s="1"/>
  <c r="BM156" i="44"/>
  <c r="AG156" i="44" s="1"/>
  <c r="AW156" i="44" s="1"/>
  <c r="BM88" i="44"/>
  <c r="AG88" i="44" s="1"/>
  <c r="AW88" i="44" s="1"/>
  <c r="BM62" i="44"/>
  <c r="AG62" i="44" s="1"/>
  <c r="AW62" i="44" s="1"/>
  <c r="BM130" i="44"/>
  <c r="AG130" i="44" s="1"/>
  <c r="AW130" i="44" s="1"/>
  <c r="BM192" i="44"/>
  <c r="AG192" i="44" s="1"/>
  <c r="AW192" i="44" s="1"/>
  <c r="BM68" i="44"/>
  <c r="AG68" i="44" s="1"/>
  <c r="AW68" i="44" s="1"/>
  <c r="BM170" i="44"/>
  <c r="AG170" i="44" s="1"/>
  <c r="AW170" i="44" s="1"/>
  <c r="BM83" i="44"/>
  <c r="AG83" i="44" s="1"/>
  <c r="AW83" i="44" s="1"/>
  <c r="BM147" i="44"/>
  <c r="AG147" i="44" s="1"/>
  <c r="AW147" i="44" s="1"/>
  <c r="BM122" i="44"/>
  <c r="AG122" i="44" s="1"/>
  <c r="AW122" i="44" s="1"/>
  <c r="BM181" i="44"/>
  <c r="AG181" i="44" s="1"/>
  <c r="AW181" i="44" s="1"/>
  <c r="BM190" i="44"/>
  <c r="AG190" i="44" s="1"/>
  <c r="AW190" i="44" s="1"/>
  <c r="BM199" i="44"/>
  <c r="AG199" i="44" s="1"/>
  <c r="AW199" i="44" s="1"/>
  <c r="BM165" i="44"/>
  <c r="AG165" i="44" s="1"/>
  <c r="AW165" i="44" s="1"/>
  <c r="BM168" i="44"/>
  <c r="AG168" i="44" s="1"/>
  <c r="AW168" i="44" s="1"/>
  <c r="BM148" i="44"/>
  <c r="AG148" i="44" s="1"/>
  <c r="AW148" i="44" s="1"/>
  <c r="BM92" i="44"/>
  <c r="AG92" i="44" s="1"/>
  <c r="AW92" i="44" s="1"/>
  <c r="BF49" i="79"/>
  <c r="Z49" i="79" s="1"/>
  <c r="AP49" i="79" s="1"/>
  <c r="BF187" i="79"/>
  <c r="Z187" i="79" s="1"/>
  <c r="AP187" i="79" s="1"/>
  <c r="BF188" i="79"/>
  <c r="Z188" i="79" s="1"/>
  <c r="AP188" i="79" s="1"/>
  <c r="BC48" i="79"/>
  <c r="W48" i="79" s="1"/>
  <c r="AM48" i="79" s="1"/>
  <c r="BA43" i="79"/>
  <c r="U43" i="79" s="1"/>
  <c r="AK43" i="79" s="1"/>
  <c r="BA44" i="79"/>
  <c r="U44" i="79" s="1"/>
  <c r="AK44" i="79" s="1"/>
  <c r="AZ40" i="79"/>
  <c r="T40" i="79" s="1"/>
  <c r="AJ40" i="79" s="1"/>
  <c r="BF50" i="79"/>
  <c r="Z50" i="79" s="1"/>
  <c r="AP50" i="79" s="1"/>
  <c r="BC50" i="79"/>
  <c r="W50" i="79" s="1"/>
  <c r="AM50" i="79" s="1"/>
  <c r="BC49" i="79"/>
  <c r="W49" i="79" s="1"/>
  <c r="AM49" i="79" s="1"/>
  <c r="BA45" i="79"/>
  <c r="U45" i="79" s="1"/>
  <c r="AK45" i="79" s="1"/>
  <c r="BJ59" i="79"/>
  <c r="AD59" i="79" s="1"/>
  <c r="AT59" i="79" s="1"/>
  <c r="BJ192" i="79"/>
  <c r="AD192" i="79" s="1"/>
  <c r="AT192" i="79" s="1"/>
  <c r="AY44" i="79"/>
  <c r="S44" i="79" s="1"/>
  <c r="AI44" i="79" s="1"/>
  <c r="AY116" i="79"/>
  <c r="S116" i="79" s="1"/>
  <c r="AI116" i="79" s="1"/>
  <c r="AY136" i="79"/>
  <c r="S136" i="79" s="1"/>
  <c r="AI136" i="79" s="1"/>
  <c r="AY169" i="79"/>
  <c r="S169" i="79" s="1"/>
  <c r="AI169" i="79" s="1"/>
  <c r="AY193" i="79"/>
  <c r="S193" i="79" s="1"/>
  <c r="AI193" i="79" s="1"/>
  <c r="AY195" i="79"/>
  <c r="S195" i="79" s="1"/>
  <c r="AI195" i="79" s="1"/>
  <c r="AY125" i="79"/>
  <c r="S125" i="79" s="1"/>
  <c r="AI125" i="79" s="1"/>
  <c r="AY178" i="79"/>
  <c r="S178" i="79" s="1"/>
  <c r="AI178" i="79" s="1"/>
  <c r="AY79" i="79"/>
  <c r="S79" i="79" s="1"/>
  <c r="AI79" i="79" s="1"/>
  <c r="AY110" i="79"/>
  <c r="S110" i="79" s="1"/>
  <c r="AI110" i="79" s="1"/>
  <c r="AY155" i="79"/>
  <c r="S155" i="79" s="1"/>
  <c r="AI155" i="79" s="1"/>
  <c r="BA202" i="79"/>
  <c r="U202" i="79" s="1"/>
  <c r="AK202" i="79" s="1"/>
  <c r="BA199" i="79"/>
  <c r="U199" i="79" s="1"/>
  <c r="AK199" i="79" s="1"/>
  <c r="BF192" i="79"/>
  <c r="Z192" i="79" s="1"/>
  <c r="AP192" i="79" s="1"/>
  <c r="BF189" i="79"/>
  <c r="Z189" i="79" s="1"/>
  <c r="AP189" i="79" s="1"/>
  <c r="BB196" i="79"/>
  <c r="V196" i="79" s="1"/>
  <c r="AL196" i="79" s="1"/>
  <c r="BB194" i="79"/>
  <c r="V194" i="79" s="1"/>
  <c r="AL194" i="79" s="1"/>
  <c r="BB198" i="79"/>
  <c r="V198" i="79" s="1"/>
  <c r="AL198" i="79" s="1"/>
  <c r="BC190" i="79"/>
  <c r="W190" i="79" s="1"/>
  <c r="AM190" i="79" s="1"/>
  <c r="AZ200" i="79"/>
  <c r="T200" i="79" s="1"/>
  <c r="AJ200" i="79" s="1"/>
  <c r="BA200" i="79"/>
  <c r="U200" i="79" s="1"/>
  <c r="AK200" i="79" s="1"/>
  <c r="BF190" i="79"/>
  <c r="Z190" i="79" s="1"/>
  <c r="AP190" i="79" s="1"/>
  <c r="BF191" i="79"/>
  <c r="Z191" i="79" s="1"/>
  <c r="AP191" i="79" s="1"/>
  <c r="BC189" i="79"/>
  <c r="W189" i="79" s="1"/>
  <c r="AM189" i="79" s="1"/>
  <c r="BC192" i="79"/>
  <c r="W192" i="79" s="1"/>
  <c r="AM192" i="79" s="1"/>
  <c r="AZ203" i="79"/>
  <c r="T203" i="79" s="1"/>
  <c r="AJ203" i="79" s="1"/>
  <c r="AZ202" i="79"/>
  <c r="T202" i="79" s="1"/>
  <c r="AJ202" i="79" s="1"/>
  <c r="BC191" i="79"/>
  <c r="W191" i="79" s="1"/>
  <c r="AM191" i="79" s="1"/>
  <c r="BA203" i="79"/>
  <c r="U203" i="79" s="1"/>
  <c r="AK203" i="79" s="1"/>
  <c r="BB195" i="79"/>
  <c r="V195" i="79" s="1"/>
  <c r="AL195" i="79" s="1"/>
  <c r="BB197" i="79"/>
  <c r="V197" i="79" s="1"/>
  <c r="AL197" i="79" s="1"/>
  <c r="BC193" i="79"/>
  <c r="W193" i="79" s="1"/>
  <c r="AM193" i="79" s="1"/>
  <c r="AZ201" i="79"/>
  <c r="T201" i="79" s="1"/>
  <c r="AJ201" i="79" s="1"/>
  <c r="AZ199" i="79"/>
  <c r="T199" i="79" s="1"/>
  <c r="AJ199" i="79" s="1"/>
  <c r="AY88" i="79"/>
  <c r="S88" i="79" s="1"/>
  <c r="AI88" i="79" s="1"/>
  <c r="AY113" i="79"/>
  <c r="S113" i="79" s="1"/>
  <c r="AI113" i="79" s="1"/>
  <c r="AY154" i="79"/>
  <c r="S154" i="79" s="1"/>
  <c r="AI154" i="79" s="1"/>
  <c r="AY175" i="79"/>
  <c r="S175" i="79" s="1"/>
  <c r="AI175" i="79" s="1"/>
  <c r="AY102" i="79"/>
  <c r="S102" i="79" s="1"/>
  <c r="AI102" i="79" s="1"/>
  <c r="AY161" i="79"/>
  <c r="S161" i="79" s="1"/>
  <c r="AI161" i="79" s="1"/>
  <c r="AY41" i="79"/>
  <c r="S41" i="79" s="1"/>
  <c r="AI41" i="79" s="1"/>
  <c r="AY94" i="79"/>
  <c r="S94" i="79" s="1"/>
  <c r="AI94" i="79" s="1"/>
  <c r="AY99" i="79"/>
  <c r="S99" i="79" s="1"/>
  <c r="AI99" i="79" s="1"/>
  <c r="AY107" i="79"/>
  <c r="S107" i="79" s="1"/>
  <c r="AI107" i="79" s="1"/>
  <c r="AY194" i="79"/>
  <c r="S194" i="79" s="1"/>
  <c r="AI194" i="79" s="1"/>
  <c r="AZ198" i="79"/>
  <c r="T198" i="79" s="1"/>
  <c r="AJ198" i="79" s="1"/>
  <c r="BH192" i="80"/>
  <c r="AB192" i="80" s="1"/>
  <c r="AR192" i="80" s="1"/>
  <c r="BB195" i="80"/>
  <c r="V195" i="80" s="1"/>
  <c r="AL195" i="80" s="1"/>
  <c r="BD188" i="80"/>
  <c r="X188" i="80" s="1"/>
  <c r="AN188" i="80" s="1"/>
  <c r="BF188" i="80"/>
  <c r="Z188" i="80" s="1"/>
  <c r="AP188" i="80" s="1"/>
  <c r="BB194" i="80"/>
  <c r="V194" i="80" s="1"/>
  <c r="AL194" i="80" s="1"/>
  <c r="BC158" i="80"/>
  <c r="W158" i="80" s="1"/>
  <c r="AM158" i="80" s="1"/>
  <c r="BC146" i="80"/>
  <c r="W146" i="80" s="1"/>
  <c r="AM146" i="80" s="1"/>
  <c r="BC167" i="80"/>
  <c r="W167" i="80" s="1"/>
  <c r="AM167" i="80" s="1"/>
  <c r="BC102" i="80"/>
  <c r="W102" i="80" s="1"/>
  <c r="AM102" i="80" s="1"/>
  <c r="BC67" i="80"/>
  <c r="W67" i="80" s="1"/>
  <c r="AM67" i="80" s="1"/>
  <c r="BC51" i="80"/>
  <c r="W51" i="80" s="1"/>
  <c r="AM51" i="80" s="1"/>
  <c r="BC130" i="80"/>
  <c r="W130" i="80" s="1"/>
  <c r="AM130" i="80" s="1"/>
  <c r="BC115" i="80"/>
  <c r="W115" i="80" s="1"/>
  <c r="AM115" i="80" s="1"/>
  <c r="BC97" i="80"/>
  <c r="W97" i="80" s="1"/>
  <c r="AM97" i="80" s="1"/>
  <c r="BG64" i="80"/>
  <c r="AA64" i="80" s="1"/>
  <c r="AQ64" i="80" s="1"/>
  <c r="BG87" i="80"/>
  <c r="AA87" i="80" s="1"/>
  <c r="AQ87" i="80" s="1"/>
  <c r="BG149" i="80"/>
  <c r="AA149" i="80" s="1"/>
  <c r="AQ149" i="80" s="1"/>
  <c r="BG170" i="80"/>
  <c r="AA170" i="80" s="1"/>
  <c r="AQ170" i="80" s="1"/>
  <c r="BG183" i="80"/>
  <c r="AA183" i="80" s="1"/>
  <c r="AQ183" i="80" s="1"/>
  <c r="BC89" i="80"/>
  <c r="W89" i="80" s="1"/>
  <c r="AM89" i="80" s="1"/>
  <c r="BC69" i="80"/>
  <c r="W69" i="80" s="1"/>
  <c r="AM69" i="80" s="1"/>
  <c r="BC127" i="80"/>
  <c r="W127" i="80" s="1"/>
  <c r="AM127" i="80" s="1"/>
  <c r="BG55" i="80"/>
  <c r="AA55" i="80" s="1"/>
  <c r="AQ55" i="80" s="1"/>
  <c r="AY42" i="80"/>
  <c r="S42" i="80" s="1"/>
  <c r="AI42" i="80" s="1"/>
  <c r="AY46" i="80"/>
  <c r="S46" i="80" s="1"/>
  <c r="AI46" i="80" s="1"/>
  <c r="AY62" i="80"/>
  <c r="S62" i="80" s="1"/>
  <c r="AI62" i="80" s="1"/>
  <c r="AY90" i="80"/>
  <c r="S90" i="80" s="1"/>
  <c r="AI90" i="80" s="1"/>
  <c r="AY102" i="80"/>
  <c r="S102" i="80" s="1"/>
  <c r="AI102" i="80" s="1"/>
  <c r="AY118" i="80"/>
  <c r="S118" i="80" s="1"/>
  <c r="AI118" i="80" s="1"/>
  <c r="AY122" i="80"/>
  <c r="S122" i="80" s="1"/>
  <c r="AI122" i="80" s="1"/>
  <c r="AY126" i="80"/>
  <c r="S126" i="80" s="1"/>
  <c r="AI126" i="80" s="1"/>
  <c r="AY172" i="80"/>
  <c r="S172" i="80" s="1"/>
  <c r="AI172" i="80" s="1"/>
  <c r="AY138" i="80"/>
  <c r="S138" i="80" s="1"/>
  <c r="AI138" i="80" s="1"/>
  <c r="AY153" i="80"/>
  <c r="S153" i="80" s="1"/>
  <c r="AI153" i="80" s="1"/>
  <c r="AY173" i="80"/>
  <c r="S173" i="80" s="1"/>
  <c r="AI173" i="80" s="1"/>
  <c r="AY190" i="80"/>
  <c r="S190" i="80" s="1"/>
  <c r="AI190" i="80" s="1"/>
  <c r="AY188" i="80"/>
  <c r="S188" i="80" s="1"/>
  <c r="AI188" i="80" s="1"/>
  <c r="BC92" i="80"/>
  <c r="W92" i="80" s="1"/>
  <c r="AM92" i="80" s="1"/>
  <c r="BC135" i="80"/>
  <c r="W135" i="80" s="1"/>
  <c r="AM135" i="80" s="1"/>
  <c r="BC122" i="80"/>
  <c r="W122" i="80" s="1"/>
  <c r="AM122" i="80" s="1"/>
  <c r="BC110" i="80"/>
  <c r="W110" i="80" s="1"/>
  <c r="AM110" i="80" s="1"/>
  <c r="BC79" i="80"/>
  <c r="W79" i="80" s="1"/>
  <c r="AM79" i="80" s="1"/>
  <c r="BC62" i="80"/>
  <c r="W62" i="80" s="1"/>
  <c r="AM62" i="80" s="1"/>
  <c r="BG165" i="80"/>
  <c r="AA165" i="80" s="1"/>
  <c r="AQ165" i="80" s="1"/>
  <c r="BG120" i="80"/>
  <c r="AA120" i="80" s="1"/>
  <c r="AQ120" i="80" s="1"/>
  <c r="BG104" i="80"/>
  <c r="AA104" i="80" s="1"/>
  <c r="AQ104" i="80" s="1"/>
  <c r="BG130" i="80"/>
  <c r="AA130" i="80" s="1"/>
  <c r="AQ130" i="80" s="1"/>
  <c r="BG114" i="80"/>
  <c r="AA114" i="80" s="1"/>
  <c r="AQ114" i="80" s="1"/>
  <c r="BG50" i="80"/>
  <c r="AA50" i="80" s="1"/>
  <c r="AQ50" i="80" s="1"/>
  <c r="BG182" i="80"/>
  <c r="AA182" i="80" s="1"/>
  <c r="AQ182" i="80" s="1"/>
  <c r="BG169" i="80"/>
  <c r="AA169" i="80" s="1"/>
  <c r="AQ169" i="80" s="1"/>
  <c r="BG121" i="80"/>
  <c r="AA121" i="80" s="1"/>
  <c r="AQ121" i="80" s="1"/>
  <c r="BG73" i="80"/>
  <c r="AA73" i="80" s="1"/>
  <c r="AQ73" i="80" s="1"/>
  <c r="BG57" i="80"/>
  <c r="AA57" i="80" s="1"/>
  <c r="AQ57" i="80" s="1"/>
  <c r="BC161" i="80"/>
  <c r="W161" i="80" s="1"/>
  <c r="AM161" i="80" s="1"/>
  <c r="BC172" i="80"/>
  <c r="W172" i="80" s="1"/>
  <c r="AM172" i="80" s="1"/>
  <c r="BC73" i="80"/>
  <c r="W73" i="80" s="1"/>
  <c r="AM73" i="80" s="1"/>
  <c r="AY40" i="80"/>
  <c r="S40" i="80" s="1"/>
  <c r="AI40" i="80" s="1"/>
  <c r="AY48" i="80"/>
  <c r="S48" i="80" s="1"/>
  <c r="AI48" i="80" s="1"/>
  <c r="AY96" i="80"/>
  <c r="S96" i="80" s="1"/>
  <c r="AI96" i="80" s="1"/>
  <c r="AY124" i="80"/>
  <c r="S124" i="80" s="1"/>
  <c r="AI124" i="80" s="1"/>
  <c r="AY128" i="80"/>
  <c r="S128" i="80" s="1"/>
  <c r="AI128" i="80" s="1"/>
  <c r="AY136" i="80"/>
  <c r="S136" i="80" s="1"/>
  <c r="AI136" i="80" s="1"/>
  <c r="AY158" i="80"/>
  <c r="S158" i="80" s="1"/>
  <c r="AI158" i="80" s="1"/>
  <c r="AY174" i="80"/>
  <c r="S174" i="80" s="1"/>
  <c r="AI174" i="80" s="1"/>
  <c r="AY149" i="80"/>
  <c r="S149" i="80" s="1"/>
  <c r="AI149" i="80" s="1"/>
  <c r="AY194" i="80"/>
  <c r="S194" i="80" s="1"/>
  <c r="AI194" i="80" s="1"/>
  <c r="AY197" i="80"/>
  <c r="S197" i="80" s="1"/>
  <c r="AI197" i="80" s="1"/>
  <c r="AY41" i="80"/>
  <c r="S41" i="80" s="1"/>
  <c r="AI41" i="80" s="1"/>
  <c r="AY45" i="80"/>
  <c r="S45" i="80" s="1"/>
  <c r="AI45" i="80" s="1"/>
  <c r="AY57" i="80"/>
  <c r="S57" i="80" s="1"/>
  <c r="AI57" i="80" s="1"/>
  <c r="AY65" i="80"/>
  <c r="S65" i="80" s="1"/>
  <c r="AI65" i="80" s="1"/>
  <c r="AY84" i="80"/>
  <c r="S84" i="80" s="1"/>
  <c r="AI84" i="80" s="1"/>
  <c r="AY97" i="80"/>
  <c r="S97" i="80" s="1"/>
  <c r="AI97" i="80" s="1"/>
  <c r="AY125" i="80"/>
  <c r="S125" i="80" s="1"/>
  <c r="AI125" i="80" s="1"/>
  <c r="AY168" i="80"/>
  <c r="S168" i="80" s="1"/>
  <c r="AI168" i="80" s="1"/>
  <c r="AY144" i="80"/>
  <c r="S144" i="80" s="1"/>
  <c r="AI144" i="80" s="1"/>
  <c r="AY151" i="80"/>
  <c r="S151" i="80" s="1"/>
  <c r="AI151" i="80" s="1"/>
  <c r="AY187" i="80"/>
  <c r="S187" i="80" s="1"/>
  <c r="AI187" i="80" s="1"/>
  <c r="BC151" i="80"/>
  <c r="W151" i="80" s="1"/>
  <c r="AM151" i="80" s="1"/>
  <c r="BC185" i="80"/>
  <c r="W185" i="80" s="1"/>
  <c r="AM185" i="80" s="1"/>
  <c r="BC123" i="80"/>
  <c r="W123" i="80" s="1"/>
  <c r="AM123" i="80" s="1"/>
  <c r="BC98" i="80"/>
  <c r="W98" i="80" s="1"/>
  <c r="AM98" i="80" s="1"/>
  <c r="BG163" i="80"/>
  <c r="AA163" i="80" s="1"/>
  <c r="AQ163" i="80" s="1"/>
  <c r="BG172" i="80"/>
  <c r="AA172" i="80" s="1"/>
  <c r="AQ172" i="80" s="1"/>
  <c r="BG118" i="80"/>
  <c r="AA118" i="80" s="1"/>
  <c r="AQ118" i="80" s="1"/>
  <c r="BG93" i="80"/>
  <c r="AA93" i="80" s="1"/>
  <c r="AQ93" i="80" s="1"/>
  <c r="BC177" i="80"/>
  <c r="W177" i="80" s="1"/>
  <c r="AM177" i="80" s="1"/>
  <c r="BD187" i="80"/>
  <c r="X187" i="80" s="1"/>
  <c r="AN187" i="80" s="1"/>
  <c r="AZ199" i="80"/>
  <c r="T199" i="80" s="1"/>
  <c r="AJ199" i="80" s="1"/>
  <c r="BF187" i="80"/>
  <c r="Z187" i="80" s="1"/>
  <c r="AP187" i="80" s="1"/>
  <c r="BH191" i="80"/>
  <c r="AB191" i="80" s="1"/>
  <c r="AR191" i="80" s="1"/>
  <c r="AZ198" i="80"/>
  <c r="T198" i="80" s="1"/>
  <c r="AJ198" i="80" s="1"/>
  <c r="BG174" i="80"/>
  <c r="AA174" i="80" s="1"/>
  <c r="AQ174" i="80" s="1"/>
  <c r="BG139" i="80"/>
  <c r="AA139" i="80" s="1"/>
  <c r="AQ139" i="80" s="1"/>
  <c r="BG103" i="80"/>
  <c r="AA103" i="80" s="1"/>
  <c r="AQ103" i="80" s="1"/>
  <c r="BC100" i="80"/>
  <c r="W100" i="80" s="1"/>
  <c r="AM100" i="80" s="1"/>
  <c r="BG58" i="80"/>
  <c r="AA58" i="80" s="1"/>
  <c r="AQ58" i="80" s="1"/>
  <c r="BG142" i="80"/>
  <c r="AA142" i="80" s="1"/>
  <c r="AQ142" i="80" s="1"/>
  <c r="BG176" i="80"/>
  <c r="AA176" i="80" s="1"/>
  <c r="AQ176" i="80" s="1"/>
  <c r="BG140" i="80"/>
  <c r="AA140" i="80" s="1"/>
  <c r="AQ140" i="80" s="1"/>
  <c r="BC68" i="80"/>
  <c r="W68" i="80" s="1"/>
  <c r="AM68" i="80" s="1"/>
  <c r="AY78" i="80"/>
  <c r="S78" i="80" s="1"/>
  <c r="AI78" i="80" s="1"/>
  <c r="AY98" i="80"/>
  <c r="S98" i="80" s="1"/>
  <c r="AI98" i="80" s="1"/>
  <c r="AY51" i="80"/>
  <c r="S51" i="80" s="1"/>
  <c r="AI51" i="80" s="1"/>
  <c r="AY63" i="80"/>
  <c r="S63" i="80" s="1"/>
  <c r="AI63" i="80" s="1"/>
  <c r="AY91" i="80"/>
  <c r="S91" i="80" s="1"/>
  <c r="AI91" i="80" s="1"/>
  <c r="AY111" i="80"/>
  <c r="S111" i="80" s="1"/>
  <c r="AI111" i="80" s="1"/>
  <c r="AY135" i="80"/>
  <c r="S135" i="80" s="1"/>
  <c r="AI135" i="80" s="1"/>
  <c r="AY164" i="80"/>
  <c r="S164" i="80" s="1"/>
  <c r="AI164" i="80" s="1"/>
  <c r="AY170" i="80"/>
  <c r="S170" i="80" s="1"/>
  <c r="AI170" i="80" s="1"/>
  <c r="AY155" i="80"/>
  <c r="S155" i="80" s="1"/>
  <c r="AI155" i="80" s="1"/>
  <c r="AY191" i="80"/>
  <c r="S191" i="80" s="1"/>
  <c r="AI191" i="80" s="1"/>
  <c r="AY49" i="80"/>
  <c r="S49" i="80" s="1"/>
  <c r="AI49" i="80" s="1"/>
  <c r="AY53" i="80"/>
  <c r="S53" i="80" s="1"/>
  <c r="AI53" i="80" s="1"/>
  <c r="AY69" i="80"/>
  <c r="S69" i="80" s="1"/>
  <c r="AI69" i="80" s="1"/>
  <c r="AY73" i="80"/>
  <c r="S73" i="80" s="1"/>
  <c r="AI73" i="80" s="1"/>
  <c r="AY81" i="80"/>
  <c r="S81" i="80" s="1"/>
  <c r="AI81" i="80" s="1"/>
  <c r="AY143" i="80"/>
  <c r="S143" i="80" s="1"/>
  <c r="AI143" i="80" s="1"/>
  <c r="BA48" i="80"/>
  <c r="U48" i="80" s="1"/>
  <c r="AK48" i="80" s="1"/>
  <c r="BA52" i="80"/>
  <c r="U52" i="80" s="1"/>
  <c r="AK52" i="80" s="1"/>
  <c r="BA56" i="80"/>
  <c r="U56" i="80" s="1"/>
  <c r="AK56" i="80" s="1"/>
  <c r="BA60" i="80"/>
  <c r="U60" i="80" s="1"/>
  <c r="AK60" i="80" s="1"/>
  <c r="BA64" i="80"/>
  <c r="U64" i="80" s="1"/>
  <c r="AK64" i="80" s="1"/>
  <c r="BA72" i="80"/>
  <c r="U72" i="80" s="1"/>
  <c r="AK72" i="80" s="1"/>
  <c r="BA76" i="80"/>
  <c r="U76" i="80" s="1"/>
  <c r="AK76" i="80" s="1"/>
  <c r="BA89" i="80"/>
  <c r="U89" i="80" s="1"/>
  <c r="AK89" i="80" s="1"/>
  <c r="BA93" i="80"/>
  <c r="U93" i="80" s="1"/>
  <c r="AK93" i="80" s="1"/>
  <c r="BA97" i="80"/>
  <c r="U97" i="80" s="1"/>
  <c r="AK97" i="80" s="1"/>
  <c r="BA101" i="80"/>
  <c r="U101" i="80" s="1"/>
  <c r="AK101" i="80" s="1"/>
  <c r="BA105" i="80"/>
  <c r="U105" i="80" s="1"/>
  <c r="AK105" i="80" s="1"/>
  <c r="BA109" i="80"/>
  <c r="U109" i="80" s="1"/>
  <c r="AK109" i="80" s="1"/>
  <c r="BA113" i="80"/>
  <c r="U113" i="80" s="1"/>
  <c r="AK113" i="80" s="1"/>
  <c r="BA117" i="80"/>
  <c r="U117" i="80" s="1"/>
  <c r="AK117" i="80" s="1"/>
  <c r="BA165" i="80"/>
  <c r="U165" i="80" s="1"/>
  <c r="AK165" i="80" s="1"/>
  <c r="BA169" i="80"/>
  <c r="U169" i="80" s="1"/>
  <c r="AK169" i="80" s="1"/>
  <c r="BA173" i="80"/>
  <c r="U173" i="80" s="1"/>
  <c r="AK173" i="80" s="1"/>
  <c r="BC145" i="80"/>
  <c r="W145" i="80" s="1"/>
  <c r="AM145" i="80" s="1"/>
  <c r="BG49" i="80"/>
  <c r="AA49" i="80" s="1"/>
  <c r="AQ49" i="80" s="1"/>
  <c r="BC152" i="80"/>
  <c r="W152" i="80" s="1"/>
  <c r="AM152" i="80" s="1"/>
  <c r="BC128" i="80"/>
  <c r="W128" i="80" s="1"/>
  <c r="AM128" i="80" s="1"/>
  <c r="BG80" i="80"/>
  <c r="AA80" i="80" s="1"/>
  <c r="AQ80" i="80" s="1"/>
  <c r="BG65" i="80"/>
  <c r="AA65" i="80" s="1"/>
  <c r="AQ65" i="80" s="1"/>
  <c r="BG74" i="80"/>
  <c r="AA74" i="80" s="1"/>
  <c r="AQ74" i="80" s="1"/>
  <c r="BG106" i="80"/>
  <c r="AA106" i="80" s="1"/>
  <c r="AQ106" i="80" s="1"/>
  <c r="BG129" i="80"/>
  <c r="AA129" i="80" s="1"/>
  <c r="AQ129" i="80" s="1"/>
  <c r="BG173" i="80"/>
  <c r="AA173" i="80" s="1"/>
  <c r="AQ173" i="80" s="1"/>
  <c r="AY93" i="80"/>
  <c r="S93" i="80" s="1"/>
  <c r="AI93" i="80" s="1"/>
  <c r="AY101" i="80"/>
  <c r="S101" i="80" s="1"/>
  <c r="AI101" i="80" s="1"/>
  <c r="AY113" i="80"/>
  <c r="S113" i="80" s="1"/>
  <c r="AI113" i="80" s="1"/>
  <c r="AY133" i="80"/>
  <c r="S133" i="80" s="1"/>
  <c r="AI133" i="80" s="1"/>
  <c r="AY171" i="80"/>
  <c r="S171" i="80" s="1"/>
  <c r="AI171" i="80" s="1"/>
  <c r="AY186" i="80"/>
  <c r="S186" i="80" s="1"/>
  <c r="AI186" i="80" s="1"/>
  <c r="AY192" i="80"/>
  <c r="S192" i="80" s="1"/>
  <c r="AI192" i="80" s="1"/>
  <c r="BC120" i="80"/>
  <c r="W120" i="80" s="1"/>
  <c r="AM120" i="80" s="1"/>
  <c r="BC76" i="80"/>
  <c r="W76" i="80" s="1"/>
  <c r="AM76" i="80" s="1"/>
  <c r="BC163" i="80"/>
  <c r="W163" i="80" s="1"/>
  <c r="AM163" i="80" s="1"/>
  <c r="BC107" i="80"/>
  <c r="W107" i="80" s="1"/>
  <c r="AM107" i="80" s="1"/>
  <c r="BC91" i="80"/>
  <c r="W91" i="80" s="1"/>
  <c r="AM91" i="80" s="1"/>
  <c r="BC75" i="80"/>
  <c r="W75" i="80" s="1"/>
  <c r="AM75" i="80" s="1"/>
  <c r="BC59" i="80"/>
  <c r="W59" i="80" s="1"/>
  <c r="AM59" i="80" s="1"/>
  <c r="BC82" i="80"/>
  <c r="W82" i="80" s="1"/>
  <c r="AM82" i="80" s="1"/>
  <c r="BC140" i="80"/>
  <c r="W140" i="80" s="1"/>
  <c r="AM140" i="80" s="1"/>
  <c r="BG181" i="80"/>
  <c r="AA181" i="80" s="1"/>
  <c r="AQ181" i="80" s="1"/>
  <c r="BG136" i="80"/>
  <c r="AA136" i="80" s="1"/>
  <c r="AQ136" i="80" s="1"/>
  <c r="BG56" i="80"/>
  <c r="AA56" i="80" s="1"/>
  <c r="AQ56" i="80" s="1"/>
  <c r="BG84" i="80"/>
  <c r="AA84" i="80" s="1"/>
  <c r="AQ84" i="80" s="1"/>
  <c r="BG105" i="80"/>
  <c r="AA105" i="80" s="1"/>
  <c r="AQ105" i="80" s="1"/>
  <c r="BG95" i="80"/>
  <c r="AA95" i="80" s="1"/>
  <c r="AQ95" i="80" s="1"/>
  <c r="BC132" i="80"/>
  <c r="W132" i="80" s="1"/>
  <c r="AM132" i="80" s="1"/>
  <c r="BC181" i="80"/>
  <c r="W181" i="80" s="1"/>
  <c r="AM181" i="80" s="1"/>
  <c r="BC162" i="80"/>
  <c r="W162" i="80" s="1"/>
  <c r="AM162" i="80" s="1"/>
  <c r="BG148" i="80"/>
  <c r="AA148" i="80" s="1"/>
  <c r="AQ148" i="80" s="1"/>
  <c r="BG157" i="80"/>
  <c r="AA157" i="80" s="1"/>
  <c r="AQ157" i="80" s="1"/>
  <c r="BG89" i="80"/>
  <c r="AA89" i="80" s="1"/>
  <c r="AQ89" i="80" s="1"/>
  <c r="BG186" i="80"/>
  <c r="AA186" i="80" s="1"/>
  <c r="AQ186" i="80" s="1"/>
  <c r="BG112" i="80"/>
  <c r="AA112" i="80" s="1"/>
  <c r="AQ112" i="80" s="1"/>
  <c r="BG77" i="80"/>
  <c r="AA77" i="80" s="1"/>
  <c r="AQ77" i="80" s="1"/>
  <c r="BC83" i="80"/>
  <c r="W83" i="80" s="1"/>
  <c r="AM83" i="80" s="1"/>
  <c r="BC149" i="80"/>
  <c r="W149" i="80" s="1"/>
  <c r="AM149" i="80" s="1"/>
  <c r="BC111" i="80"/>
  <c r="W111" i="80" s="1"/>
  <c r="AM111" i="80" s="1"/>
  <c r="BC95" i="80"/>
  <c r="W95" i="80" s="1"/>
  <c r="AM95" i="80" s="1"/>
  <c r="BC81" i="80"/>
  <c r="W81" i="80" s="1"/>
  <c r="AM81" i="80" s="1"/>
  <c r="BC63" i="80"/>
  <c r="W63" i="80" s="1"/>
  <c r="AM63" i="80" s="1"/>
  <c r="BC188" i="80"/>
  <c r="W188" i="80" s="1"/>
  <c r="AM188" i="80" s="1"/>
  <c r="BC126" i="80"/>
  <c r="W126" i="80" s="1"/>
  <c r="AM126" i="80" s="1"/>
  <c r="BG187" i="80"/>
  <c r="AA187" i="80" s="1"/>
  <c r="AQ187" i="80" s="1"/>
  <c r="BG141" i="80"/>
  <c r="AA141" i="80" s="1"/>
  <c r="AQ141" i="80" s="1"/>
  <c r="BG92" i="80"/>
  <c r="AA92" i="80" s="1"/>
  <c r="AQ92" i="80" s="1"/>
  <c r="BG161" i="80"/>
  <c r="AA161" i="80" s="1"/>
  <c r="AQ161" i="80" s="1"/>
  <c r="BG134" i="80"/>
  <c r="AA134" i="80" s="1"/>
  <c r="AQ134" i="80" s="1"/>
  <c r="BG167" i="80"/>
  <c r="AA167" i="80" s="1"/>
  <c r="AQ167" i="80" s="1"/>
  <c r="BG143" i="80"/>
  <c r="AA143" i="80" s="1"/>
  <c r="AQ143" i="80" s="1"/>
  <c r="BG125" i="80"/>
  <c r="AA125" i="80" s="1"/>
  <c r="AQ125" i="80" s="1"/>
  <c r="BG88" i="80"/>
  <c r="AA88" i="80" s="1"/>
  <c r="AQ88" i="80" s="1"/>
  <c r="BG61" i="80"/>
  <c r="AA61" i="80" s="1"/>
  <c r="AQ61" i="80" s="1"/>
  <c r="BC150" i="80"/>
  <c r="W150" i="80" s="1"/>
  <c r="AM150" i="80" s="1"/>
  <c r="BC94" i="80"/>
  <c r="W94" i="80" s="1"/>
  <c r="AM94" i="80" s="1"/>
  <c r="BG72" i="80"/>
  <c r="AA72" i="80" s="1"/>
  <c r="AQ72" i="80" s="1"/>
  <c r="BG144" i="80"/>
  <c r="AA144" i="80" s="1"/>
  <c r="AQ144" i="80" s="1"/>
  <c r="BG98" i="80"/>
  <c r="AA98" i="80" s="1"/>
  <c r="AQ98" i="80" s="1"/>
  <c r="BG158" i="80"/>
  <c r="AA158" i="80" s="1"/>
  <c r="AQ158" i="80" s="1"/>
  <c r="BG85" i="80"/>
  <c r="AA85" i="80" s="1"/>
  <c r="AQ85" i="80" s="1"/>
  <c r="BC153" i="80"/>
  <c r="W153" i="80" s="1"/>
  <c r="AM153" i="80" s="1"/>
  <c r="BC143" i="80"/>
  <c r="W143" i="80" s="1"/>
  <c r="AM143" i="80" s="1"/>
  <c r="BC113" i="80"/>
  <c r="W113" i="80" s="1"/>
  <c r="AM113" i="80" s="1"/>
  <c r="BG154" i="80"/>
  <c r="AA154" i="80" s="1"/>
  <c r="AQ154" i="80" s="1"/>
  <c r="BC104" i="80"/>
  <c r="W104" i="80" s="1"/>
  <c r="AM104" i="80" s="1"/>
  <c r="BC131" i="80"/>
  <c r="W131" i="80" s="1"/>
  <c r="AM131" i="80" s="1"/>
  <c r="BC148" i="80"/>
  <c r="W148" i="80" s="1"/>
  <c r="AM148" i="80" s="1"/>
  <c r="BC118" i="80"/>
  <c r="W118" i="80" s="1"/>
  <c r="AM118" i="80" s="1"/>
  <c r="BC106" i="80"/>
  <c r="W106" i="80" s="1"/>
  <c r="AM106" i="80" s="1"/>
  <c r="BC90" i="80"/>
  <c r="W90" i="80" s="1"/>
  <c r="AM90" i="80" s="1"/>
  <c r="BC74" i="80"/>
  <c r="W74" i="80" s="1"/>
  <c r="AM74" i="80" s="1"/>
  <c r="BC58" i="80"/>
  <c r="W58" i="80" s="1"/>
  <c r="AM58" i="80" s="1"/>
  <c r="BG132" i="80"/>
  <c r="AA132" i="80" s="1"/>
  <c r="AQ132" i="80" s="1"/>
  <c r="BG67" i="80"/>
  <c r="AA67" i="80" s="1"/>
  <c r="AQ67" i="80" s="1"/>
  <c r="BG52" i="80"/>
  <c r="AA52" i="80" s="1"/>
  <c r="AQ52" i="80" s="1"/>
  <c r="BG138" i="80"/>
  <c r="AA138" i="80" s="1"/>
  <c r="AQ138" i="80" s="1"/>
  <c r="BG126" i="80"/>
  <c r="AA126" i="80" s="1"/>
  <c r="AQ126" i="80" s="1"/>
  <c r="BG94" i="80"/>
  <c r="AA94" i="80" s="1"/>
  <c r="AQ94" i="80" s="1"/>
  <c r="BC101" i="80"/>
  <c r="W101" i="80" s="1"/>
  <c r="AM101" i="80" s="1"/>
  <c r="BG99" i="80"/>
  <c r="AA99" i="80" s="1"/>
  <c r="AQ99" i="80" s="1"/>
  <c r="BG51" i="80"/>
  <c r="AA51" i="80" s="1"/>
  <c r="AQ51" i="80" s="1"/>
  <c r="BG171" i="80"/>
  <c r="AA171" i="80" s="1"/>
  <c r="AQ171" i="80" s="1"/>
  <c r="BG145" i="80"/>
  <c r="AA145" i="80" s="1"/>
  <c r="AQ145" i="80" s="1"/>
  <c r="BG62" i="80"/>
  <c r="AA62" i="80" s="1"/>
  <c r="AQ62" i="80" s="1"/>
  <c r="BG159" i="80"/>
  <c r="AA159" i="80" s="1"/>
  <c r="AQ159" i="80" s="1"/>
  <c r="BG69" i="80"/>
  <c r="AA69" i="80" s="1"/>
  <c r="AQ69" i="80" s="1"/>
  <c r="BC170" i="80"/>
  <c r="W170" i="80" s="1"/>
  <c r="AM170" i="80" s="1"/>
  <c r="BC93" i="80"/>
  <c r="W93" i="80" s="1"/>
  <c r="AM93" i="80" s="1"/>
  <c r="BC178" i="80"/>
  <c r="W178" i="80" s="1"/>
  <c r="AM178" i="80" s="1"/>
  <c r="BC121" i="80"/>
  <c r="W121" i="80" s="1"/>
  <c r="AM121" i="80" s="1"/>
  <c r="BC70" i="80"/>
  <c r="W70" i="80" s="1"/>
  <c r="AM70" i="80" s="1"/>
  <c r="BG96" i="80"/>
  <c r="AA96" i="80" s="1"/>
  <c r="AQ96" i="80" s="1"/>
  <c r="BG127" i="80"/>
  <c r="AA127" i="80" s="1"/>
  <c r="AQ127" i="80" s="1"/>
  <c r="BG78" i="80"/>
  <c r="AA78" i="80" s="1"/>
  <c r="AQ78" i="80" s="1"/>
  <c r="BG135" i="80"/>
  <c r="AA135" i="80" s="1"/>
  <c r="AQ135" i="80" s="1"/>
  <c r="BG131" i="80"/>
  <c r="AA131" i="80" s="1"/>
  <c r="AQ131" i="80" s="1"/>
  <c r="BC159" i="80"/>
  <c r="W159" i="80" s="1"/>
  <c r="AM159" i="80" s="1"/>
  <c r="BG133" i="80"/>
  <c r="AA133" i="80" s="1"/>
  <c r="AQ133" i="80" s="1"/>
  <c r="BG146" i="80"/>
  <c r="AA146" i="80" s="1"/>
  <c r="AQ146" i="80" s="1"/>
  <c r="BG128" i="80"/>
  <c r="AA128" i="80" s="1"/>
  <c r="AQ128" i="80" s="1"/>
  <c r="BG86" i="80"/>
  <c r="AA86" i="80" s="1"/>
  <c r="AQ86" i="80" s="1"/>
  <c r="BC65" i="80"/>
  <c r="W65" i="80" s="1"/>
  <c r="AM65" i="80" s="1"/>
  <c r="AY116" i="80"/>
  <c r="S116" i="80" s="1"/>
  <c r="AI116" i="80" s="1"/>
  <c r="AY120" i="80"/>
  <c r="S120" i="80" s="1"/>
  <c r="AI120" i="80" s="1"/>
  <c r="AY167" i="80"/>
  <c r="S167" i="80" s="1"/>
  <c r="AI167" i="80" s="1"/>
  <c r="AY183" i="80"/>
  <c r="S183" i="80" s="1"/>
  <c r="AI183" i="80" s="1"/>
  <c r="BC137" i="80"/>
  <c r="W137" i="80" s="1"/>
  <c r="AM137" i="80" s="1"/>
  <c r="BC171" i="80"/>
  <c r="W171" i="80" s="1"/>
  <c r="AM171" i="80" s="1"/>
  <c r="BC84" i="80"/>
  <c r="W84" i="80" s="1"/>
  <c r="AM84" i="80" s="1"/>
  <c r="BC55" i="80"/>
  <c r="W55" i="80" s="1"/>
  <c r="AM55" i="80" s="1"/>
  <c r="BC184" i="80"/>
  <c r="W184" i="80" s="1"/>
  <c r="AM184" i="80" s="1"/>
  <c r="BC134" i="80"/>
  <c r="W134" i="80" s="1"/>
  <c r="AM134" i="80" s="1"/>
  <c r="BG110" i="80"/>
  <c r="AA110" i="80" s="1"/>
  <c r="AQ110" i="80" s="1"/>
  <c r="BG90" i="80"/>
  <c r="AA90" i="80" s="1"/>
  <c r="AQ90" i="80" s="1"/>
  <c r="BG178" i="80"/>
  <c r="AA178" i="80" s="1"/>
  <c r="AQ178" i="80" s="1"/>
  <c r="BG53" i="80"/>
  <c r="AA53" i="80" s="1"/>
  <c r="AQ53" i="80" s="1"/>
  <c r="BC80" i="80"/>
  <c r="W80" i="80" s="1"/>
  <c r="AM80" i="80" s="1"/>
  <c r="BC105" i="80"/>
  <c r="W105" i="80" s="1"/>
  <c r="AM105" i="80" s="1"/>
  <c r="AY88" i="80"/>
  <c r="S88" i="80" s="1"/>
  <c r="AI88" i="80" s="1"/>
  <c r="AY105" i="80"/>
  <c r="S105" i="80" s="1"/>
  <c r="AI105" i="80" s="1"/>
  <c r="AY117" i="80"/>
  <c r="S117" i="80" s="1"/>
  <c r="AI117" i="80" s="1"/>
  <c r="AY121" i="80"/>
  <c r="S121" i="80" s="1"/>
  <c r="AI121" i="80" s="1"/>
  <c r="AY152" i="80"/>
  <c r="S152" i="80" s="1"/>
  <c r="AI152" i="80" s="1"/>
  <c r="AY137" i="80"/>
  <c r="S137" i="80" s="1"/>
  <c r="AI137" i="80" s="1"/>
  <c r="AY169" i="80"/>
  <c r="S169" i="80" s="1"/>
  <c r="AI169" i="80" s="1"/>
  <c r="AY184" i="80"/>
  <c r="S184" i="80" s="1"/>
  <c r="AI184" i="80" s="1"/>
  <c r="AY50" i="80"/>
  <c r="S50" i="80" s="1"/>
  <c r="AI50" i="80" s="1"/>
  <c r="AY66" i="80"/>
  <c r="S66" i="80" s="1"/>
  <c r="AI66" i="80" s="1"/>
  <c r="AY70" i="80"/>
  <c r="S70" i="80" s="1"/>
  <c r="AI70" i="80" s="1"/>
  <c r="AY162" i="80"/>
  <c r="S162" i="80" s="1"/>
  <c r="AI162" i="80" s="1"/>
  <c r="BC186" i="80"/>
  <c r="W186" i="80" s="1"/>
  <c r="AM186" i="80" s="1"/>
  <c r="BC176" i="80"/>
  <c r="W176" i="80" s="1"/>
  <c r="AM176" i="80" s="1"/>
  <c r="BC124" i="80"/>
  <c r="W124" i="80" s="1"/>
  <c r="AM124" i="80" s="1"/>
  <c r="BC175" i="80"/>
  <c r="W175" i="80" s="1"/>
  <c r="AM175" i="80" s="1"/>
  <c r="BC144" i="80"/>
  <c r="W144" i="80" s="1"/>
  <c r="AM144" i="80" s="1"/>
  <c r="BC114" i="80"/>
  <c r="W114" i="80" s="1"/>
  <c r="AM114" i="80" s="1"/>
  <c r="BC87" i="80"/>
  <c r="W87" i="80" s="1"/>
  <c r="AM87" i="80" s="1"/>
  <c r="BC66" i="80"/>
  <c r="W66" i="80" s="1"/>
  <c r="AM66" i="80" s="1"/>
  <c r="BG124" i="80"/>
  <c r="AA124" i="80" s="1"/>
  <c r="AQ124" i="80" s="1"/>
  <c r="BG76" i="80"/>
  <c r="AA76" i="80" s="1"/>
  <c r="AQ76" i="80" s="1"/>
  <c r="BG60" i="80"/>
  <c r="AA60" i="80" s="1"/>
  <c r="AQ60" i="80" s="1"/>
  <c r="BG79" i="80"/>
  <c r="AA79" i="80" s="1"/>
  <c r="AQ79" i="80" s="1"/>
  <c r="BG70" i="80"/>
  <c r="AA70" i="80" s="1"/>
  <c r="AQ70" i="80" s="1"/>
  <c r="BG54" i="80"/>
  <c r="AA54" i="80" s="1"/>
  <c r="AQ54" i="80" s="1"/>
  <c r="BG137" i="80"/>
  <c r="AA137" i="80" s="1"/>
  <c r="AQ137" i="80" s="1"/>
  <c r="BC138" i="80"/>
  <c r="W138" i="80" s="1"/>
  <c r="AM138" i="80" s="1"/>
  <c r="BC57" i="80"/>
  <c r="W57" i="80" s="1"/>
  <c r="AM57" i="80" s="1"/>
  <c r="BI160" i="80"/>
  <c r="AC160" i="80" s="1"/>
  <c r="AS160" i="80" s="1"/>
  <c r="BI151" i="80"/>
  <c r="AC151" i="80" s="1"/>
  <c r="AS151" i="80" s="1"/>
  <c r="BI159" i="80"/>
  <c r="AC159" i="80" s="1"/>
  <c r="AS159" i="80" s="1"/>
  <c r="BI191" i="80"/>
  <c r="AC191" i="80" s="1"/>
  <c r="AS191" i="80" s="1"/>
  <c r="BI183" i="80"/>
  <c r="AC183" i="80" s="1"/>
  <c r="AS183" i="80" s="1"/>
  <c r="BI186" i="80"/>
  <c r="AC186" i="80" s="1"/>
  <c r="AS186" i="80" s="1"/>
  <c r="BI84" i="80"/>
  <c r="AC84" i="80" s="1"/>
  <c r="AS84" i="80" s="1"/>
  <c r="BI118" i="80"/>
  <c r="AC118" i="80" s="1"/>
  <c r="AS118" i="80" s="1"/>
  <c r="BI122" i="80"/>
  <c r="AC122" i="80" s="1"/>
  <c r="AS122" i="80" s="1"/>
  <c r="BI142" i="80"/>
  <c r="AC142" i="80" s="1"/>
  <c r="AS142" i="80" s="1"/>
  <c r="BI146" i="80"/>
  <c r="AC146" i="80" s="1"/>
  <c r="AS146" i="80" s="1"/>
  <c r="BI50" i="80"/>
  <c r="AC50" i="80" s="1"/>
  <c r="AS50" i="80" s="1"/>
  <c r="BI54" i="80"/>
  <c r="AC54" i="80" s="1"/>
  <c r="AS54" i="80" s="1"/>
  <c r="BI58" i="80"/>
  <c r="AC58" i="80" s="1"/>
  <c r="AS58" i="80" s="1"/>
  <c r="BI62" i="80"/>
  <c r="AC62" i="80" s="1"/>
  <c r="AS62" i="80" s="1"/>
  <c r="BI66" i="80"/>
  <c r="AC66" i="80" s="1"/>
  <c r="AS66" i="80" s="1"/>
  <c r="BI150" i="80"/>
  <c r="AC150" i="80" s="1"/>
  <c r="AS150" i="80" s="1"/>
  <c r="BI154" i="80"/>
  <c r="AC154" i="80" s="1"/>
  <c r="AS154" i="80" s="1"/>
  <c r="BI166" i="80"/>
  <c r="AC166" i="80" s="1"/>
  <c r="AS166" i="80" s="1"/>
  <c r="BI170" i="80"/>
  <c r="AC170" i="80" s="1"/>
  <c r="AS170" i="80" s="1"/>
  <c r="BI174" i="80"/>
  <c r="AC174" i="80" s="1"/>
  <c r="AS174" i="80" s="1"/>
  <c r="BI181" i="80"/>
  <c r="AC181" i="80" s="1"/>
  <c r="AS181" i="80" s="1"/>
  <c r="BI190" i="80"/>
  <c r="AC190" i="80" s="1"/>
  <c r="AS190" i="80" s="1"/>
  <c r="BA49" i="80"/>
  <c r="U49" i="80" s="1"/>
  <c r="AK49" i="80" s="1"/>
  <c r="BA53" i="80"/>
  <c r="U53" i="80" s="1"/>
  <c r="AK53" i="80" s="1"/>
  <c r="BA57" i="80"/>
  <c r="U57" i="80" s="1"/>
  <c r="AK57" i="80" s="1"/>
  <c r="BA61" i="80"/>
  <c r="U61" i="80" s="1"/>
  <c r="AK61" i="80" s="1"/>
  <c r="BA65" i="80"/>
  <c r="U65" i="80" s="1"/>
  <c r="AK65" i="80" s="1"/>
  <c r="BA69" i="80"/>
  <c r="U69" i="80" s="1"/>
  <c r="AK69" i="80" s="1"/>
  <c r="BA73" i="80"/>
  <c r="U73" i="80" s="1"/>
  <c r="AK73" i="80" s="1"/>
  <c r="BA90" i="80"/>
  <c r="U90" i="80" s="1"/>
  <c r="AK90" i="80" s="1"/>
  <c r="BA94" i="80"/>
  <c r="U94" i="80" s="1"/>
  <c r="AK94" i="80" s="1"/>
  <c r="BA98" i="80"/>
  <c r="U98" i="80" s="1"/>
  <c r="AK98" i="80" s="1"/>
  <c r="BA102" i="80"/>
  <c r="U102" i="80" s="1"/>
  <c r="AK102" i="80" s="1"/>
  <c r="BA106" i="80"/>
  <c r="U106" i="80" s="1"/>
  <c r="AK106" i="80" s="1"/>
  <c r="BA110" i="80"/>
  <c r="U110" i="80" s="1"/>
  <c r="AK110" i="80" s="1"/>
  <c r="BA114" i="80"/>
  <c r="U114" i="80" s="1"/>
  <c r="AK114" i="80" s="1"/>
  <c r="BA118" i="80"/>
  <c r="U118" i="80" s="1"/>
  <c r="AK118" i="80" s="1"/>
  <c r="BA154" i="80"/>
  <c r="U154" i="80" s="1"/>
  <c r="AK154" i="80" s="1"/>
  <c r="BA162" i="80"/>
  <c r="U162" i="80" s="1"/>
  <c r="AK162" i="80" s="1"/>
  <c r="BA166" i="80"/>
  <c r="U166" i="80" s="1"/>
  <c r="AK166" i="80" s="1"/>
  <c r="BA170" i="80"/>
  <c r="U170" i="80" s="1"/>
  <c r="AK170" i="80" s="1"/>
  <c r="BA174" i="80"/>
  <c r="U174" i="80" s="1"/>
  <c r="AK174" i="80" s="1"/>
  <c r="BE81" i="80"/>
  <c r="Y81" i="80" s="1"/>
  <c r="AO81" i="80" s="1"/>
  <c r="BE139" i="80"/>
  <c r="Y139" i="80" s="1"/>
  <c r="AO139" i="80" s="1"/>
  <c r="BE147" i="80"/>
  <c r="Y147" i="80" s="1"/>
  <c r="AO147" i="80" s="1"/>
  <c r="BE155" i="80"/>
  <c r="Y155" i="80" s="1"/>
  <c r="AO155" i="80" s="1"/>
  <c r="BE84" i="80"/>
  <c r="Y84" i="80" s="1"/>
  <c r="AO84" i="80" s="1"/>
  <c r="BA151" i="80"/>
  <c r="U151" i="80" s="1"/>
  <c r="AK151" i="80" s="1"/>
  <c r="BA155" i="80"/>
  <c r="U155" i="80" s="1"/>
  <c r="AK155" i="80" s="1"/>
  <c r="BA180" i="80"/>
  <c r="U180" i="80" s="1"/>
  <c r="AK180" i="80" s="1"/>
  <c r="BA184" i="80"/>
  <c r="U184" i="80" s="1"/>
  <c r="AK184" i="80" s="1"/>
  <c r="BA82" i="80"/>
  <c r="U82" i="80" s="1"/>
  <c r="AK82" i="80" s="1"/>
  <c r="BA123" i="80"/>
  <c r="U123" i="80" s="1"/>
  <c r="AK123" i="80" s="1"/>
  <c r="BA127" i="80"/>
  <c r="U127" i="80" s="1"/>
  <c r="AK127" i="80" s="1"/>
  <c r="BA131" i="80"/>
  <c r="U131" i="80" s="1"/>
  <c r="AK131" i="80" s="1"/>
  <c r="BA135" i="80"/>
  <c r="U135" i="80" s="1"/>
  <c r="AK135" i="80" s="1"/>
  <c r="BA142" i="80"/>
  <c r="U142" i="80" s="1"/>
  <c r="AK142" i="80" s="1"/>
  <c r="BA146" i="80"/>
  <c r="U146" i="80" s="1"/>
  <c r="AK146" i="80" s="1"/>
  <c r="BA197" i="80"/>
  <c r="U197" i="80" s="1"/>
  <c r="AK197" i="80" s="1"/>
  <c r="BA120" i="80"/>
  <c r="U120" i="80" s="1"/>
  <c r="AK120" i="80" s="1"/>
  <c r="BA150" i="80"/>
  <c r="U150" i="80" s="1"/>
  <c r="AK150" i="80" s="1"/>
  <c r="BA158" i="80"/>
  <c r="U158" i="80" s="1"/>
  <c r="AK158" i="80" s="1"/>
  <c r="BA179" i="80"/>
  <c r="U179" i="80" s="1"/>
  <c r="AK179" i="80" s="1"/>
  <c r="BA183" i="80"/>
  <c r="U183" i="80" s="1"/>
  <c r="AK183" i="80" s="1"/>
  <c r="BA189" i="80"/>
  <c r="U189" i="80" s="1"/>
  <c r="AK189" i="80" s="1"/>
  <c r="BA78" i="80"/>
  <c r="U78" i="80" s="1"/>
  <c r="AK78" i="80" s="1"/>
  <c r="BA86" i="80"/>
  <c r="U86" i="80" s="1"/>
  <c r="AK86" i="80" s="1"/>
  <c r="BA177" i="80"/>
  <c r="U177" i="80" s="1"/>
  <c r="AK177" i="80" s="1"/>
  <c r="BA193" i="80"/>
  <c r="U193" i="80" s="1"/>
  <c r="AK193" i="80" s="1"/>
  <c r="BE68" i="80"/>
  <c r="Y68" i="80" s="1"/>
  <c r="AO68" i="80" s="1"/>
  <c r="BE120" i="80"/>
  <c r="Y120" i="80" s="1"/>
  <c r="AO120" i="80" s="1"/>
  <c r="BE163" i="80"/>
  <c r="Y163" i="80" s="1"/>
  <c r="AO163" i="80" s="1"/>
  <c r="BE167" i="80"/>
  <c r="Y167" i="80" s="1"/>
  <c r="AO167" i="80" s="1"/>
  <c r="BE171" i="80"/>
  <c r="Y171" i="80" s="1"/>
  <c r="AO171" i="80" s="1"/>
  <c r="BE176" i="80"/>
  <c r="Y176" i="80" s="1"/>
  <c r="AO176" i="80" s="1"/>
  <c r="BE180" i="80"/>
  <c r="Y180" i="80" s="1"/>
  <c r="AO180" i="80" s="1"/>
  <c r="BE52" i="80"/>
  <c r="Y52" i="80" s="1"/>
  <c r="AO52" i="80" s="1"/>
  <c r="BE56" i="80"/>
  <c r="Y56" i="80" s="1"/>
  <c r="AO56" i="80" s="1"/>
  <c r="BE60" i="80"/>
  <c r="Y60" i="80" s="1"/>
  <c r="AO60" i="80" s="1"/>
  <c r="BE64" i="80"/>
  <c r="Y64" i="80" s="1"/>
  <c r="AO64" i="80" s="1"/>
  <c r="BE77" i="80"/>
  <c r="Y77" i="80" s="1"/>
  <c r="AO77" i="80" s="1"/>
  <c r="BE85" i="80"/>
  <c r="Y85" i="80" s="1"/>
  <c r="AO85" i="80" s="1"/>
  <c r="BE89" i="80"/>
  <c r="Y89" i="80" s="1"/>
  <c r="AO89" i="80" s="1"/>
  <c r="BE93" i="80"/>
  <c r="Y93" i="80" s="1"/>
  <c r="AO93" i="80" s="1"/>
  <c r="BE97" i="80"/>
  <c r="Y97" i="80" s="1"/>
  <c r="AO97" i="80" s="1"/>
  <c r="BE101" i="80"/>
  <c r="Y101" i="80" s="1"/>
  <c r="AO101" i="80" s="1"/>
  <c r="BE105" i="80"/>
  <c r="Y105" i="80" s="1"/>
  <c r="AO105" i="80" s="1"/>
  <c r="BE109" i="80"/>
  <c r="Y109" i="80" s="1"/>
  <c r="AO109" i="80" s="1"/>
  <c r="BE113" i="80"/>
  <c r="Y113" i="80" s="1"/>
  <c r="AO113" i="80" s="1"/>
  <c r="BE53" i="80"/>
  <c r="Y53" i="80" s="1"/>
  <c r="AO53" i="80" s="1"/>
  <c r="BE57" i="80"/>
  <c r="Y57" i="80" s="1"/>
  <c r="AO57" i="80" s="1"/>
  <c r="BE61" i="80"/>
  <c r="Y61" i="80" s="1"/>
  <c r="AO61" i="80" s="1"/>
  <c r="BE65" i="80"/>
  <c r="Y65" i="80" s="1"/>
  <c r="AO65" i="80" s="1"/>
  <c r="BE72" i="80"/>
  <c r="Y72" i="80" s="1"/>
  <c r="AO72" i="80" s="1"/>
  <c r="BE76" i="80"/>
  <c r="Y76" i="80" s="1"/>
  <c r="AO76" i="80" s="1"/>
  <c r="BI49" i="80"/>
  <c r="AC49" i="80" s="1"/>
  <c r="AS49" i="80" s="1"/>
  <c r="BI53" i="80"/>
  <c r="AC53" i="80" s="1"/>
  <c r="AS53" i="80" s="1"/>
  <c r="BI57" i="80"/>
  <c r="AC57" i="80" s="1"/>
  <c r="AS57" i="80" s="1"/>
  <c r="BI61" i="80"/>
  <c r="AC61" i="80" s="1"/>
  <c r="AS61" i="80" s="1"/>
  <c r="BI65" i="80"/>
  <c r="AC65" i="80" s="1"/>
  <c r="AS65" i="80" s="1"/>
  <c r="BI79" i="80"/>
  <c r="AC79" i="80" s="1"/>
  <c r="AS79" i="80" s="1"/>
  <c r="BI87" i="80"/>
  <c r="AC87" i="80" s="1"/>
  <c r="AS87" i="80" s="1"/>
  <c r="BI165" i="80"/>
  <c r="AC165" i="80" s="1"/>
  <c r="AS165" i="80" s="1"/>
  <c r="BI169" i="80"/>
  <c r="AC169" i="80" s="1"/>
  <c r="AS169" i="80" s="1"/>
  <c r="BI173" i="80"/>
  <c r="AC173" i="80" s="1"/>
  <c r="AS173" i="80" s="1"/>
  <c r="BI180" i="80"/>
  <c r="AC180" i="80" s="1"/>
  <c r="AS180" i="80" s="1"/>
  <c r="BI189" i="80"/>
  <c r="AC189" i="80" s="1"/>
  <c r="AS189" i="80" s="1"/>
  <c r="BI83" i="80"/>
  <c r="AC83" i="80" s="1"/>
  <c r="AS83" i="80" s="1"/>
  <c r="BI185" i="80"/>
  <c r="AC185" i="80" s="1"/>
  <c r="AS185" i="80" s="1"/>
  <c r="BA80" i="80"/>
  <c r="U80" i="80" s="1"/>
  <c r="AK80" i="80" s="1"/>
  <c r="BA122" i="80"/>
  <c r="U122" i="80" s="1"/>
  <c r="AK122" i="80" s="1"/>
  <c r="BA181" i="80"/>
  <c r="U181" i="80" s="1"/>
  <c r="AK181" i="80" s="1"/>
  <c r="BE54" i="80"/>
  <c r="Y54" i="80" s="1"/>
  <c r="AO54" i="80" s="1"/>
  <c r="BE58" i="80"/>
  <c r="Y58" i="80" s="1"/>
  <c r="AO58" i="80" s="1"/>
  <c r="BE62" i="80"/>
  <c r="Y62" i="80" s="1"/>
  <c r="AO62" i="80" s="1"/>
  <c r="BE66" i="80"/>
  <c r="Y66" i="80" s="1"/>
  <c r="AO66" i="80" s="1"/>
  <c r="BE91" i="80"/>
  <c r="Y91" i="80" s="1"/>
  <c r="AO91" i="80" s="1"/>
  <c r="BE95" i="80"/>
  <c r="Y95" i="80" s="1"/>
  <c r="AO95" i="80" s="1"/>
  <c r="BE99" i="80"/>
  <c r="Y99" i="80" s="1"/>
  <c r="AO99" i="80" s="1"/>
  <c r="BE103" i="80"/>
  <c r="Y103" i="80" s="1"/>
  <c r="AO103" i="80" s="1"/>
  <c r="BE107" i="80"/>
  <c r="Y107" i="80" s="1"/>
  <c r="AO107" i="80" s="1"/>
  <c r="BE111" i="80"/>
  <c r="Y111" i="80" s="1"/>
  <c r="AO111" i="80" s="1"/>
  <c r="BE115" i="80"/>
  <c r="Y115" i="80" s="1"/>
  <c r="AO115" i="80" s="1"/>
  <c r="BI117" i="80"/>
  <c r="AC117" i="80" s="1"/>
  <c r="AS117" i="80" s="1"/>
  <c r="BI121" i="80"/>
  <c r="AC121" i="80" s="1"/>
  <c r="AS121" i="80" s="1"/>
  <c r="BI141" i="80"/>
  <c r="AC141" i="80" s="1"/>
  <c r="AS141" i="80" s="1"/>
  <c r="BI145" i="80"/>
  <c r="AC145" i="80" s="1"/>
  <c r="AS145" i="80" s="1"/>
  <c r="BI175" i="80"/>
  <c r="AC175" i="80" s="1"/>
  <c r="AS175" i="80" s="1"/>
  <c r="BI149" i="80"/>
  <c r="AC149" i="80" s="1"/>
  <c r="AS149" i="80" s="1"/>
  <c r="BI157" i="80"/>
  <c r="AC157" i="80" s="1"/>
  <c r="AS157" i="80" s="1"/>
  <c r="BE90" i="80"/>
  <c r="Y90" i="80" s="1"/>
  <c r="AO90" i="80" s="1"/>
  <c r="BE94" i="80"/>
  <c r="Y94" i="80" s="1"/>
  <c r="AO94" i="80" s="1"/>
  <c r="BE98" i="80"/>
  <c r="Y98" i="80" s="1"/>
  <c r="AO98" i="80" s="1"/>
  <c r="BE102" i="80"/>
  <c r="Y102" i="80" s="1"/>
  <c r="AO102" i="80" s="1"/>
  <c r="BE106" i="80"/>
  <c r="Y106" i="80" s="1"/>
  <c r="AO106" i="80" s="1"/>
  <c r="BE110" i="80"/>
  <c r="Y110" i="80" s="1"/>
  <c r="AO110" i="80" s="1"/>
  <c r="BE114" i="80"/>
  <c r="Y114" i="80" s="1"/>
  <c r="AO114" i="80" s="1"/>
  <c r="BE144" i="80"/>
  <c r="Y144" i="80" s="1"/>
  <c r="AO144" i="80" s="1"/>
  <c r="BE152" i="80"/>
  <c r="Y152" i="80" s="1"/>
  <c r="AO152" i="80" s="1"/>
  <c r="BE160" i="80"/>
  <c r="Y160" i="80" s="1"/>
  <c r="AO160" i="80" s="1"/>
  <c r="BA81" i="80"/>
  <c r="U81" i="80" s="1"/>
  <c r="AK81" i="80" s="1"/>
  <c r="BA157" i="80"/>
  <c r="U157" i="80" s="1"/>
  <c r="AK157" i="80" s="1"/>
  <c r="BA161" i="80"/>
  <c r="U161" i="80" s="1"/>
  <c r="AK161" i="80" s="1"/>
  <c r="BA196" i="80"/>
  <c r="U196" i="80" s="1"/>
  <c r="AK196" i="80" s="1"/>
  <c r="BE71" i="80"/>
  <c r="Y71" i="80" s="1"/>
  <c r="AO71" i="80" s="1"/>
  <c r="BE75" i="80"/>
  <c r="Y75" i="80" s="1"/>
  <c r="AO75" i="80" s="1"/>
  <c r="BA77" i="80"/>
  <c r="U77" i="80" s="1"/>
  <c r="AK77" i="80" s="1"/>
  <c r="BA85" i="80"/>
  <c r="U85" i="80" s="1"/>
  <c r="AK85" i="80" s="1"/>
  <c r="BA126" i="80"/>
  <c r="U126" i="80" s="1"/>
  <c r="AK126" i="80" s="1"/>
  <c r="BA130" i="80"/>
  <c r="U130" i="80" s="1"/>
  <c r="AK130" i="80" s="1"/>
  <c r="BA134" i="80"/>
  <c r="U134" i="80" s="1"/>
  <c r="AK134" i="80" s="1"/>
  <c r="BA141" i="80"/>
  <c r="U141" i="80" s="1"/>
  <c r="AK141" i="80" s="1"/>
  <c r="BA145" i="80"/>
  <c r="U145" i="80" s="1"/>
  <c r="AK145" i="80" s="1"/>
  <c r="BA137" i="80"/>
  <c r="U137" i="80" s="1"/>
  <c r="AK137" i="80" s="1"/>
  <c r="BA192" i="80"/>
  <c r="U192" i="80" s="1"/>
  <c r="AK192" i="80" s="1"/>
  <c r="BA188" i="80"/>
  <c r="U188" i="80" s="1"/>
  <c r="AK188" i="80" s="1"/>
  <c r="BE67" i="80"/>
  <c r="Y67" i="80" s="1"/>
  <c r="AO67" i="80" s="1"/>
  <c r="BE119" i="80"/>
  <c r="Y119" i="80" s="1"/>
  <c r="AO119" i="80" s="1"/>
  <c r="BE146" i="80"/>
  <c r="Y146" i="80" s="1"/>
  <c r="AO146" i="80" s="1"/>
  <c r="BE154" i="80"/>
  <c r="Y154" i="80" s="1"/>
  <c r="AO154" i="80" s="1"/>
  <c r="BE162" i="80"/>
  <c r="Y162" i="80" s="1"/>
  <c r="AO162" i="80" s="1"/>
  <c r="BE175" i="80"/>
  <c r="Y175" i="80" s="1"/>
  <c r="AO175" i="80" s="1"/>
  <c r="BE166" i="80"/>
  <c r="Y166" i="80" s="1"/>
  <c r="AO166" i="80" s="1"/>
  <c r="BE170" i="80"/>
  <c r="Y170" i="80" s="1"/>
  <c r="AO170" i="80" s="1"/>
  <c r="BE174" i="80"/>
  <c r="Y174" i="80" s="1"/>
  <c r="AO174" i="80" s="1"/>
  <c r="BE179" i="80"/>
  <c r="Y179" i="80" s="1"/>
  <c r="AO179" i="80" s="1"/>
  <c r="BE183" i="80"/>
  <c r="Y183" i="80" s="1"/>
  <c r="AO183" i="80" s="1"/>
  <c r="BA68" i="80"/>
  <c r="U68" i="80" s="1"/>
  <c r="AK68" i="80" s="1"/>
  <c r="BA149" i="80"/>
  <c r="U149" i="80" s="1"/>
  <c r="AK149" i="80" s="1"/>
  <c r="BA153" i="80"/>
  <c r="U153" i="80" s="1"/>
  <c r="AK153" i="80" s="1"/>
  <c r="BA175" i="80"/>
  <c r="U175" i="80" s="1"/>
  <c r="AK175" i="80" s="1"/>
  <c r="BA178" i="80"/>
  <c r="U178" i="80" s="1"/>
  <c r="AK178" i="80" s="1"/>
  <c r="BA182" i="80"/>
  <c r="U182" i="80" s="1"/>
  <c r="AK182" i="80" s="1"/>
  <c r="BE55" i="80"/>
  <c r="Y55" i="80" s="1"/>
  <c r="AO55" i="80" s="1"/>
  <c r="BE59" i="80"/>
  <c r="Y59" i="80" s="1"/>
  <c r="AO59" i="80" s="1"/>
  <c r="BE63" i="80"/>
  <c r="Y63" i="80" s="1"/>
  <c r="AO63" i="80" s="1"/>
  <c r="BE80" i="80"/>
  <c r="Y80" i="80" s="1"/>
  <c r="AO80" i="80" s="1"/>
  <c r="BE88" i="80"/>
  <c r="Y88" i="80" s="1"/>
  <c r="AO88" i="80" s="1"/>
  <c r="BE92" i="80"/>
  <c r="Y92" i="80" s="1"/>
  <c r="AO92" i="80" s="1"/>
  <c r="BE96" i="80"/>
  <c r="Y96" i="80" s="1"/>
  <c r="AO96" i="80" s="1"/>
  <c r="BE100" i="80"/>
  <c r="Y100" i="80" s="1"/>
  <c r="AO100" i="80" s="1"/>
  <c r="BE104" i="80"/>
  <c r="Y104" i="80" s="1"/>
  <c r="AO104" i="80" s="1"/>
  <c r="BE108" i="80"/>
  <c r="Y108" i="80" s="1"/>
  <c r="AO108" i="80" s="1"/>
  <c r="BE112" i="80"/>
  <c r="Y112" i="80" s="1"/>
  <c r="AO112" i="80" s="1"/>
  <c r="BE116" i="80"/>
  <c r="Y116" i="80" s="1"/>
  <c r="AO116" i="80" s="1"/>
  <c r="BE125" i="80"/>
  <c r="Y125" i="80" s="1"/>
  <c r="AO125" i="80" s="1"/>
  <c r="BE129" i="80"/>
  <c r="Y129" i="80" s="1"/>
  <c r="AO129" i="80" s="1"/>
  <c r="BE133" i="80"/>
  <c r="Y133" i="80" s="1"/>
  <c r="AO133" i="80" s="1"/>
  <c r="BE137" i="80"/>
  <c r="Y137" i="80" s="1"/>
  <c r="AO137" i="80" s="1"/>
  <c r="BE142" i="80"/>
  <c r="Y142" i="80" s="1"/>
  <c r="AO142" i="80" s="1"/>
  <c r="BE150" i="80"/>
  <c r="Y150" i="80" s="1"/>
  <c r="AO150" i="80" s="1"/>
  <c r="BE158" i="80"/>
  <c r="Y158" i="80" s="1"/>
  <c r="AO158" i="80" s="1"/>
  <c r="AZ122" i="80"/>
  <c r="T122" i="80" s="1"/>
  <c r="AJ122" i="80" s="1"/>
  <c r="AZ138" i="80"/>
  <c r="T138" i="80" s="1"/>
  <c r="AJ138" i="80" s="1"/>
  <c r="AZ145" i="80"/>
  <c r="T145" i="80" s="1"/>
  <c r="AJ145" i="80" s="1"/>
  <c r="AZ153" i="80"/>
  <c r="T153" i="80" s="1"/>
  <c r="AJ153" i="80" s="1"/>
  <c r="AZ161" i="80"/>
  <c r="T161" i="80" s="1"/>
  <c r="AJ161" i="80" s="1"/>
  <c r="AZ173" i="80"/>
  <c r="T173" i="80" s="1"/>
  <c r="AJ173" i="80" s="1"/>
  <c r="AZ187" i="80"/>
  <c r="T187" i="80" s="1"/>
  <c r="AJ187" i="80" s="1"/>
  <c r="AZ78" i="80"/>
  <c r="T78" i="80" s="1"/>
  <c r="AJ78" i="80" s="1"/>
  <c r="AZ86" i="80"/>
  <c r="T86" i="80" s="1"/>
  <c r="AJ86" i="80" s="1"/>
  <c r="AZ90" i="80"/>
  <c r="T90" i="80" s="1"/>
  <c r="AJ90" i="80" s="1"/>
  <c r="AZ94" i="80"/>
  <c r="T94" i="80" s="1"/>
  <c r="AJ94" i="80" s="1"/>
  <c r="AZ98" i="80"/>
  <c r="T98" i="80" s="1"/>
  <c r="AJ98" i="80" s="1"/>
  <c r="AZ102" i="80"/>
  <c r="T102" i="80" s="1"/>
  <c r="AJ102" i="80" s="1"/>
  <c r="AZ106" i="80"/>
  <c r="T106" i="80" s="1"/>
  <c r="AJ106" i="80" s="1"/>
  <c r="AZ110" i="80"/>
  <c r="T110" i="80" s="1"/>
  <c r="AJ110" i="80" s="1"/>
  <c r="AZ114" i="80"/>
  <c r="T114" i="80" s="1"/>
  <c r="AJ114" i="80" s="1"/>
  <c r="AZ118" i="80"/>
  <c r="T118" i="80" s="1"/>
  <c r="AJ118" i="80" s="1"/>
  <c r="AZ126" i="80"/>
  <c r="T126" i="80" s="1"/>
  <c r="AJ126" i="80" s="1"/>
  <c r="AZ130" i="80"/>
  <c r="T130" i="80" s="1"/>
  <c r="AJ130" i="80" s="1"/>
  <c r="AZ134" i="80"/>
  <c r="T134" i="80" s="1"/>
  <c r="AJ134" i="80" s="1"/>
  <c r="AZ42" i="80"/>
  <c r="T42" i="80" s="1"/>
  <c r="AJ42" i="80" s="1"/>
  <c r="AZ46" i="80"/>
  <c r="T46" i="80" s="1"/>
  <c r="AJ46" i="80" s="1"/>
  <c r="AZ50" i="80"/>
  <c r="T50" i="80" s="1"/>
  <c r="AJ50" i="80" s="1"/>
  <c r="AZ54" i="80"/>
  <c r="T54" i="80" s="1"/>
  <c r="AJ54" i="80" s="1"/>
  <c r="AZ58" i="80"/>
  <c r="T58" i="80" s="1"/>
  <c r="AJ58" i="80" s="1"/>
  <c r="AZ62" i="80"/>
  <c r="T62" i="80" s="1"/>
  <c r="AJ62" i="80" s="1"/>
  <c r="AZ66" i="80"/>
  <c r="T66" i="80" s="1"/>
  <c r="AJ66" i="80" s="1"/>
  <c r="AZ70" i="80"/>
  <c r="T70" i="80" s="1"/>
  <c r="AJ70" i="80" s="1"/>
  <c r="AZ74" i="80"/>
  <c r="T74" i="80" s="1"/>
  <c r="AJ74" i="80" s="1"/>
  <c r="AZ83" i="80"/>
  <c r="T83" i="80" s="1"/>
  <c r="AJ83" i="80" s="1"/>
  <c r="AZ172" i="80"/>
  <c r="T172" i="80" s="1"/>
  <c r="AJ172" i="80" s="1"/>
  <c r="AZ194" i="80"/>
  <c r="T194" i="80" s="1"/>
  <c r="AJ194" i="80" s="1"/>
  <c r="BE126" i="80"/>
  <c r="Y126" i="80" s="1"/>
  <c r="AO126" i="80" s="1"/>
  <c r="BE130" i="80"/>
  <c r="Y130" i="80" s="1"/>
  <c r="AO130" i="80" s="1"/>
  <c r="BE134" i="80"/>
  <c r="Y134" i="80" s="1"/>
  <c r="AO134" i="80" s="1"/>
  <c r="BE138" i="80"/>
  <c r="Y138" i="80" s="1"/>
  <c r="AO138" i="80" s="1"/>
  <c r="BE143" i="80"/>
  <c r="Y143" i="80" s="1"/>
  <c r="AO143" i="80" s="1"/>
  <c r="BE151" i="80"/>
  <c r="Y151" i="80" s="1"/>
  <c r="AO151" i="80" s="1"/>
  <c r="BE159" i="80"/>
  <c r="Y159" i="80" s="1"/>
  <c r="AO159" i="80" s="1"/>
  <c r="BA83" i="80"/>
  <c r="U83" i="80" s="1"/>
  <c r="AK83" i="80" s="1"/>
  <c r="BA121" i="80"/>
  <c r="U121" i="80" s="1"/>
  <c r="AK121" i="80" s="1"/>
  <c r="AZ77" i="80"/>
  <c r="T77" i="80" s="1"/>
  <c r="AJ77" i="80" s="1"/>
  <c r="AZ85" i="80"/>
  <c r="T85" i="80" s="1"/>
  <c r="AJ85" i="80" s="1"/>
  <c r="AZ139" i="80"/>
  <c r="T139" i="80" s="1"/>
  <c r="AJ139" i="80" s="1"/>
  <c r="AZ170" i="80"/>
  <c r="T170" i="80" s="1"/>
  <c r="AJ170" i="80" s="1"/>
  <c r="AZ91" i="80"/>
  <c r="T91" i="80" s="1"/>
  <c r="AJ91" i="80" s="1"/>
  <c r="AZ95" i="80"/>
  <c r="T95" i="80" s="1"/>
  <c r="AJ95" i="80" s="1"/>
  <c r="AZ99" i="80"/>
  <c r="T99" i="80" s="1"/>
  <c r="AJ99" i="80" s="1"/>
  <c r="AZ103" i="80"/>
  <c r="T103" i="80" s="1"/>
  <c r="AJ103" i="80" s="1"/>
  <c r="AZ107" i="80"/>
  <c r="T107" i="80" s="1"/>
  <c r="AJ107" i="80" s="1"/>
  <c r="AZ111" i="80"/>
  <c r="T111" i="80" s="1"/>
  <c r="AJ111" i="80" s="1"/>
  <c r="AZ115" i="80"/>
  <c r="T115" i="80" s="1"/>
  <c r="AJ115" i="80" s="1"/>
  <c r="AZ119" i="80"/>
  <c r="T119" i="80" s="1"/>
  <c r="AJ119" i="80" s="1"/>
  <c r="AZ123" i="80"/>
  <c r="T123" i="80" s="1"/>
  <c r="AJ123" i="80" s="1"/>
  <c r="AZ127" i="80"/>
  <c r="T127" i="80" s="1"/>
  <c r="AJ127" i="80" s="1"/>
  <c r="AZ131" i="80"/>
  <c r="T131" i="80" s="1"/>
  <c r="AJ131" i="80" s="1"/>
  <c r="AZ135" i="80"/>
  <c r="T135" i="80" s="1"/>
  <c r="AJ135" i="80" s="1"/>
  <c r="AZ140" i="80"/>
  <c r="T140" i="80" s="1"/>
  <c r="AJ140" i="80" s="1"/>
  <c r="AZ148" i="80"/>
  <c r="T148" i="80" s="1"/>
  <c r="AJ148" i="80" s="1"/>
  <c r="AZ156" i="80"/>
  <c r="T156" i="80" s="1"/>
  <c r="AJ156" i="80" s="1"/>
  <c r="AZ164" i="80"/>
  <c r="T164" i="80" s="1"/>
  <c r="AJ164" i="80" s="1"/>
  <c r="AZ190" i="80"/>
  <c r="T190" i="80" s="1"/>
  <c r="AJ190" i="80" s="1"/>
  <c r="AZ43" i="80"/>
  <c r="T43" i="80" s="1"/>
  <c r="AJ43" i="80" s="1"/>
  <c r="AZ47" i="80"/>
  <c r="T47" i="80" s="1"/>
  <c r="AJ47" i="80" s="1"/>
  <c r="AZ51" i="80"/>
  <c r="T51" i="80" s="1"/>
  <c r="AJ51" i="80" s="1"/>
  <c r="AZ55" i="80"/>
  <c r="T55" i="80" s="1"/>
  <c r="AJ55" i="80" s="1"/>
  <c r="AZ59" i="80"/>
  <c r="T59" i="80" s="1"/>
  <c r="AJ59" i="80" s="1"/>
  <c r="AZ63" i="80"/>
  <c r="T63" i="80" s="1"/>
  <c r="AJ63" i="80" s="1"/>
  <c r="AZ67" i="80"/>
  <c r="T67" i="80" s="1"/>
  <c r="AJ67" i="80" s="1"/>
  <c r="AZ71" i="80"/>
  <c r="T71" i="80" s="1"/>
  <c r="AJ71" i="80" s="1"/>
  <c r="AZ75" i="80"/>
  <c r="T75" i="80" s="1"/>
  <c r="AJ75" i="80" s="1"/>
  <c r="AZ80" i="80"/>
  <c r="T80" i="80" s="1"/>
  <c r="AJ80" i="80" s="1"/>
  <c r="AZ195" i="80"/>
  <c r="T195" i="80" s="1"/>
  <c r="AJ195" i="80" s="1"/>
  <c r="BA148" i="80"/>
  <c r="U148" i="80" s="1"/>
  <c r="AK148" i="80" s="1"/>
  <c r="BA156" i="80"/>
  <c r="U156" i="80" s="1"/>
  <c r="AK156" i="80" s="1"/>
  <c r="BA186" i="80"/>
  <c r="U186" i="80" s="1"/>
  <c r="AK186" i="80" s="1"/>
  <c r="BA187" i="80"/>
  <c r="U187" i="80" s="1"/>
  <c r="AK187" i="80" s="1"/>
  <c r="BE83" i="80"/>
  <c r="Y83" i="80" s="1"/>
  <c r="AO83" i="80" s="1"/>
  <c r="BE70" i="80"/>
  <c r="Y70" i="80" s="1"/>
  <c r="AO70" i="80" s="1"/>
  <c r="BE74" i="80"/>
  <c r="Y74" i="80" s="1"/>
  <c r="AO74" i="80" s="1"/>
  <c r="BE124" i="80"/>
  <c r="Y124" i="80" s="1"/>
  <c r="AO124" i="80" s="1"/>
  <c r="BE128" i="80"/>
  <c r="Y128" i="80" s="1"/>
  <c r="AO128" i="80" s="1"/>
  <c r="BE132" i="80"/>
  <c r="Y132" i="80" s="1"/>
  <c r="AO132" i="80" s="1"/>
  <c r="BE136" i="80"/>
  <c r="Y136" i="80" s="1"/>
  <c r="AO136" i="80" s="1"/>
  <c r="BE141" i="80"/>
  <c r="Y141" i="80" s="1"/>
  <c r="AO141" i="80" s="1"/>
  <c r="BE149" i="80"/>
  <c r="Y149" i="80" s="1"/>
  <c r="AO149" i="80" s="1"/>
  <c r="BE157" i="80"/>
  <c r="Y157" i="80" s="1"/>
  <c r="AO157" i="80" s="1"/>
  <c r="AZ81" i="80"/>
  <c r="T81" i="80" s="1"/>
  <c r="AJ81" i="80" s="1"/>
  <c r="AZ89" i="80"/>
  <c r="T89" i="80" s="1"/>
  <c r="AJ89" i="80" s="1"/>
  <c r="AZ93" i="80"/>
  <c r="T93" i="80" s="1"/>
  <c r="AJ93" i="80" s="1"/>
  <c r="AZ97" i="80"/>
  <c r="T97" i="80" s="1"/>
  <c r="AJ97" i="80" s="1"/>
  <c r="AZ101" i="80"/>
  <c r="T101" i="80" s="1"/>
  <c r="AJ101" i="80" s="1"/>
  <c r="AZ105" i="80"/>
  <c r="T105" i="80" s="1"/>
  <c r="AJ105" i="80" s="1"/>
  <c r="AZ109" i="80"/>
  <c r="T109" i="80" s="1"/>
  <c r="AJ109" i="80" s="1"/>
  <c r="AZ113" i="80"/>
  <c r="T113" i="80" s="1"/>
  <c r="AJ113" i="80" s="1"/>
  <c r="AZ117" i="80"/>
  <c r="T117" i="80" s="1"/>
  <c r="AJ117" i="80" s="1"/>
  <c r="AZ125" i="80"/>
  <c r="T125" i="80" s="1"/>
  <c r="AJ125" i="80" s="1"/>
  <c r="AZ129" i="80"/>
  <c r="T129" i="80" s="1"/>
  <c r="AJ129" i="80" s="1"/>
  <c r="AZ133" i="80"/>
  <c r="T133" i="80" s="1"/>
  <c r="AJ133" i="80" s="1"/>
  <c r="AZ177" i="80"/>
  <c r="T177" i="80" s="1"/>
  <c r="AJ177" i="80" s="1"/>
  <c r="BI78" i="80"/>
  <c r="AC78" i="80" s="1"/>
  <c r="AS78" i="80" s="1"/>
  <c r="BI86" i="80"/>
  <c r="AC86" i="80" s="1"/>
  <c r="AS86" i="80" s="1"/>
  <c r="BI192" i="80"/>
  <c r="AC192" i="80" s="1"/>
  <c r="AS192" i="80" s="1"/>
  <c r="BA47" i="80"/>
  <c r="U47" i="80" s="1"/>
  <c r="AK47" i="80" s="1"/>
  <c r="BA51" i="80"/>
  <c r="U51" i="80" s="1"/>
  <c r="AK51" i="80" s="1"/>
  <c r="BA55" i="80"/>
  <c r="U55" i="80" s="1"/>
  <c r="AK55" i="80" s="1"/>
  <c r="BA59" i="80"/>
  <c r="U59" i="80" s="1"/>
  <c r="AK59" i="80" s="1"/>
  <c r="BA63" i="80"/>
  <c r="U63" i="80" s="1"/>
  <c r="AK63" i="80" s="1"/>
  <c r="BA67" i="80"/>
  <c r="U67" i="80" s="1"/>
  <c r="AK67" i="80" s="1"/>
  <c r="BA84" i="80"/>
  <c r="U84" i="80" s="1"/>
  <c r="AK84" i="80" s="1"/>
  <c r="BA71" i="80"/>
  <c r="U71" i="80" s="1"/>
  <c r="AK71" i="80" s="1"/>
  <c r="BA75" i="80"/>
  <c r="U75" i="80" s="1"/>
  <c r="AK75" i="80" s="1"/>
  <c r="BA88" i="80"/>
  <c r="U88" i="80" s="1"/>
  <c r="AK88" i="80" s="1"/>
  <c r="BA92" i="80"/>
  <c r="U92" i="80" s="1"/>
  <c r="AK92" i="80" s="1"/>
  <c r="BA96" i="80"/>
  <c r="U96" i="80" s="1"/>
  <c r="AK96" i="80" s="1"/>
  <c r="BA100" i="80"/>
  <c r="U100" i="80" s="1"/>
  <c r="AK100" i="80" s="1"/>
  <c r="BA104" i="80"/>
  <c r="U104" i="80" s="1"/>
  <c r="AK104" i="80" s="1"/>
  <c r="BA108" i="80"/>
  <c r="U108" i="80" s="1"/>
  <c r="AK108" i="80" s="1"/>
  <c r="BA112" i="80"/>
  <c r="U112" i="80" s="1"/>
  <c r="AK112" i="80" s="1"/>
  <c r="BA116" i="80"/>
  <c r="U116" i="80" s="1"/>
  <c r="AK116" i="80" s="1"/>
  <c r="BA164" i="80"/>
  <c r="U164" i="80" s="1"/>
  <c r="AK164" i="80" s="1"/>
  <c r="BA168" i="80"/>
  <c r="U168" i="80" s="1"/>
  <c r="AK168" i="80" s="1"/>
  <c r="BA172" i="80"/>
  <c r="U172" i="80" s="1"/>
  <c r="AK172" i="80" s="1"/>
  <c r="BA176" i="80"/>
  <c r="U176" i="80" s="1"/>
  <c r="AK176" i="80" s="1"/>
  <c r="BA195" i="80"/>
  <c r="U195" i="80" s="1"/>
  <c r="AK195" i="80" s="1"/>
  <c r="AZ41" i="80"/>
  <c r="T41" i="80" s="1"/>
  <c r="AJ41" i="80" s="1"/>
  <c r="AZ45" i="80"/>
  <c r="T45" i="80" s="1"/>
  <c r="AJ45" i="80" s="1"/>
  <c r="AZ49" i="80"/>
  <c r="T49" i="80" s="1"/>
  <c r="AJ49" i="80" s="1"/>
  <c r="AZ53" i="80"/>
  <c r="T53" i="80" s="1"/>
  <c r="AJ53" i="80" s="1"/>
  <c r="AZ57" i="80"/>
  <c r="T57" i="80" s="1"/>
  <c r="AJ57" i="80" s="1"/>
  <c r="AZ61" i="80"/>
  <c r="T61" i="80" s="1"/>
  <c r="AJ61" i="80" s="1"/>
  <c r="AZ65" i="80"/>
  <c r="T65" i="80" s="1"/>
  <c r="AJ65" i="80" s="1"/>
  <c r="AZ69" i="80"/>
  <c r="T69" i="80" s="1"/>
  <c r="AJ69" i="80" s="1"/>
  <c r="AZ73" i="80"/>
  <c r="T73" i="80" s="1"/>
  <c r="AJ73" i="80" s="1"/>
  <c r="AZ137" i="80"/>
  <c r="T137" i="80" s="1"/>
  <c r="AJ137" i="80" s="1"/>
  <c r="AZ143" i="80"/>
  <c r="T143" i="80" s="1"/>
  <c r="AJ143" i="80" s="1"/>
  <c r="AZ151" i="80"/>
  <c r="T151" i="80" s="1"/>
  <c r="AJ151" i="80" s="1"/>
  <c r="AZ159" i="80"/>
  <c r="T159" i="80" s="1"/>
  <c r="AJ159" i="80" s="1"/>
  <c r="AZ171" i="80"/>
  <c r="T171" i="80" s="1"/>
  <c r="AJ171" i="80" s="1"/>
  <c r="BI68" i="80"/>
  <c r="AC68" i="80" s="1"/>
  <c r="AS68" i="80" s="1"/>
  <c r="BI120" i="80"/>
  <c r="AC120" i="80" s="1"/>
  <c r="AS120" i="80" s="1"/>
  <c r="BI140" i="80"/>
  <c r="AC140" i="80" s="1"/>
  <c r="AS140" i="80" s="1"/>
  <c r="BI144" i="80"/>
  <c r="AC144" i="80" s="1"/>
  <c r="AS144" i="80" s="1"/>
  <c r="BI176" i="80"/>
  <c r="AC176" i="80" s="1"/>
  <c r="AS176" i="80" s="1"/>
  <c r="BA125" i="80"/>
  <c r="U125" i="80" s="1"/>
  <c r="AK125" i="80" s="1"/>
  <c r="BA129" i="80"/>
  <c r="U129" i="80" s="1"/>
  <c r="AK129" i="80" s="1"/>
  <c r="BA133" i="80"/>
  <c r="U133" i="80" s="1"/>
  <c r="AK133" i="80" s="1"/>
  <c r="BA140" i="80"/>
  <c r="U140" i="80" s="1"/>
  <c r="AK140" i="80" s="1"/>
  <c r="BA144" i="80"/>
  <c r="U144" i="80" s="1"/>
  <c r="AK144" i="80" s="1"/>
  <c r="BA138" i="80"/>
  <c r="U138" i="80" s="1"/>
  <c r="AK138" i="80" s="1"/>
  <c r="BA152" i="80"/>
  <c r="U152" i="80" s="1"/>
  <c r="AK152" i="80" s="1"/>
  <c r="BA160" i="80"/>
  <c r="U160" i="80" s="1"/>
  <c r="AK160" i="80" s="1"/>
  <c r="BA191" i="80"/>
  <c r="U191" i="80" s="1"/>
  <c r="AK191" i="80" s="1"/>
  <c r="BE79" i="80"/>
  <c r="Y79" i="80" s="1"/>
  <c r="AO79" i="80" s="1"/>
  <c r="BE87" i="80"/>
  <c r="Y87" i="80" s="1"/>
  <c r="AO87" i="80" s="1"/>
  <c r="BE118" i="80"/>
  <c r="Y118" i="80" s="1"/>
  <c r="AO118" i="80" s="1"/>
  <c r="BE122" i="80"/>
  <c r="Y122" i="80" s="1"/>
  <c r="AO122" i="80" s="1"/>
  <c r="BE145" i="80"/>
  <c r="Y145" i="80" s="1"/>
  <c r="AO145" i="80" s="1"/>
  <c r="BE153" i="80"/>
  <c r="Y153" i="80" s="1"/>
  <c r="AO153" i="80" s="1"/>
  <c r="BE161" i="80"/>
  <c r="Y161" i="80" s="1"/>
  <c r="AO161" i="80" s="1"/>
  <c r="BE165" i="80"/>
  <c r="Y165" i="80" s="1"/>
  <c r="AO165" i="80" s="1"/>
  <c r="BE169" i="80"/>
  <c r="Y169" i="80" s="1"/>
  <c r="AO169" i="80" s="1"/>
  <c r="BE173" i="80"/>
  <c r="Y173" i="80" s="1"/>
  <c r="AO173" i="80" s="1"/>
  <c r="BE178" i="80"/>
  <c r="Y178" i="80" s="1"/>
  <c r="AO178" i="80" s="1"/>
  <c r="BE182" i="80"/>
  <c r="Y182" i="80" s="1"/>
  <c r="AO182" i="80" s="1"/>
  <c r="AZ121" i="80"/>
  <c r="T121" i="80" s="1"/>
  <c r="AJ121" i="80" s="1"/>
  <c r="AZ144" i="80"/>
  <c r="T144" i="80" s="1"/>
  <c r="AJ144" i="80" s="1"/>
  <c r="AZ152" i="80"/>
  <c r="T152" i="80" s="1"/>
  <c r="AJ152" i="80" s="1"/>
  <c r="AZ160" i="80"/>
  <c r="T160" i="80" s="1"/>
  <c r="AJ160" i="80" s="1"/>
  <c r="AZ168" i="80"/>
  <c r="T168" i="80" s="1"/>
  <c r="AJ168" i="80" s="1"/>
  <c r="AZ184" i="80"/>
  <c r="T184" i="80" s="1"/>
  <c r="AJ184" i="80" s="1"/>
  <c r="BI52" i="80"/>
  <c r="AC52" i="80" s="1"/>
  <c r="AS52" i="80" s="1"/>
  <c r="BI56" i="80"/>
  <c r="AC56" i="80" s="1"/>
  <c r="AS56" i="80" s="1"/>
  <c r="BI60" i="80"/>
  <c r="AC60" i="80" s="1"/>
  <c r="AS60" i="80" s="1"/>
  <c r="BI64" i="80"/>
  <c r="AC64" i="80" s="1"/>
  <c r="AS64" i="80" s="1"/>
  <c r="BI82" i="80"/>
  <c r="AC82" i="80" s="1"/>
  <c r="AS82" i="80" s="1"/>
  <c r="BI152" i="80"/>
  <c r="AC152" i="80" s="1"/>
  <c r="AS152" i="80" s="1"/>
  <c r="BI148" i="80"/>
  <c r="AC148" i="80" s="1"/>
  <c r="AS148" i="80" s="1"/>
  <c r="BI164" i="80"/>
  <c r="AC164" i="80" s="1"/>
  <c r="AS164" i="80" s="1"/>
  <c r="BI168" i="80"/>
  <c r="AC168" i="80" s="1"/>
  <c r="AS168" i="80" s="1"/>
  <c r="BI172" i="80"/>
  <c r="AC172" i="80" s="1"/>
  <c r="AS172" i="80" s="1"/>
  <c r="BI179" i="80"/>
  <c r="AC179" i="80" s="1"/>
  <c r="AS179" i="80" s="1"/>
  <c r="BA124" i="80"/>
  <c r="U124" i="80" s="1"/>
  <c r="AK124" i="80" s="1"/>
  <c r="BA128" i="80"/>
  <c r="U128" i="80" s="1"/>
  <c r="AK128" i="80" s="1"/>
  <c r="BA132" i="80"/>
  <c r="U132" i="80" s="1"/>
  <c r="AK132" i="80" s="1"/>
  <c r="BA136" i="80"/>
  <c r="U136" i="80" s="1"/>
  <c r="AK136" i="80" s="1"/>
  <c r="BA143" i="80"/>
  <c r="U143" i="80" s="1"/>
  <c r="AK143" i="80" s="1"/>
  <c r="BA147" i="80"/>
  <c r="U147" i="80" s="1"/>
  <c r="AK147" i="80" s="1"/>
  <c r="BA198" i="80"/>
  <c r="U198" i="80" s="1"/>
  <c r="AK198" i="80" s="1"/>
  <c r="BE82" i="80"/>
  <c r="Y82" i="80" s="1"/>
  <c r="AO82" i="80" s="1"/>
  <c r="BE117" i="80"/>
  <c r="Y117" i="80" s="1"/>
  <c r="AO117" i="80" s="1"/>
  <c r="BE121" i="80"/>
  <c r="Y121" i="80" s="1"/>
  <c r="AO121" i="80" s="1"/>
  <c r="BE164" i="80"/>
  <c r="Y164" i="80" s="1"/>
  <c r="AO164" i="80" s="1"/>
  <c r="BE168" i="80"/>
  <c r="Y168" i="80" s="1"/>
  <c r="AO168" i="80" s="1"/>
  <c r="BE172" i="80"/>
  <c r="Y172" i="80" s="1"/>
  <c r="AO172" i="80" s="1"/>
  <c r="BE177" i="80"/>
  <c r="Y177" i="80" s="1"/>
  <c r="AO177" i="80" s="1"/>
  <c r="BE181" i="80"/>
  <c r="Y181" i="80" s="1"/>
  <c r="AO181" i="80" s="1"/>
  <c r="AZ120" i="80"/>
  <c r="T120" i="80" s="1"/>
  <c r="AJ120" i="80" s="1"/>
  <c r="AZ82" i="80"/>
  <c r="T82" i="80" s="1"/>
  <c r="AJ82" i="80" s="1"/>
  <c r="AZ176" i="80"/>
  <c r="T176" i="80" s="1"/>
  <c r="AJ176" i="80" s="1"/>
  <c r="AZ167" i="80"/>
  <c r="T167" i="80" s="1"/>
  <c r="AJ167" i="80" s="1"/>
  <c r="AZ189" i="80"/>
  <c r="T189" i="80" s="1"/>
  <c r="AJ189" i="80" s="1"/>
  <c r="AZ193" i="80"/>
  <c r="T193" i="80" s="1"/>
  <c r="AJ193" i="80" s="1"/>
  <c r="BA159" i="80"/>
  <c r="U159" i="80" s="1"/>
  <c r="AK159" i="80" s="1"/>
  <c r="BA139" i="80"/>
  <c r="U139" i="80" s="1"/>
  <c r="AK139" i="80" s="1"/>
  <c r="BA185" i="80"/>
  <c r="U185" i="80" s="1"/>
  <c r="AK185" i="80" s="1"/>
  <c r="BA194" i="80"/>
  <c r="U194" i="80" s="1"/>
  <c r="AK194" i="80" s="1"/>
  <c r="BE69" i="80"/>
  <c r="Y69" i="80" s="1"/>
  <c r="AO69" i="80" s="1"/>
  <c r="BE73" i="80"/>
  <c r="Y73" i="80" s="1"/>
  <c r="AO73" i="80" s="1"/>
  <c r="BE78" i="80"/>
  <c r="Y78" i="80" s="1"/>
  <c r="AO78" i="80" s="1"/>
  <c r="BE86" i="80"/>
  <c r="Y86" i="80" s="1"/>
  <c r="AO86" i="80" s="1"/>
  <c r="BE123" i="80"/>
  <c r="Y123" i="80" s="1"/>
  <c r="AO123" i="80" s="1"/>
  <c r="BE127" i="80"/>
  <c r="Y127" i="80" s="1"/>
  <c r="AO127" i="80" s="1"/>
  <c r="BE131" i="80"/>
  <c r="Y131" i="80" s="1"/>
  <c r="AO131" i="80" s="1"/>
  <c r="BE135" i="80"/>
  <c r="Y135" i="80" s="1"/>
  <c r="AO135" i="80" s="1"/>
  <c r="AZ92" i="80"/>
  <c r="T92" i="80" s="1"/>
  <c r="AJ92" i="80" s="1"/>
  <c r="AZ96" i="80"/>
  <c r="T96" i="80" s="1"/>
  <c r="AJ96" i="80" s="1"/>
  <c r="AZ100" i="80"/>
  <c r="T100" i="80" s="1"/>
  <c r="AJ100" i="80" s="1"/>
  <c r="AZ104" i="80"/>
  <c r="T104" i="80" s="1"/>
  <c r="AJ104" i="80" s="1"/>
  <c r="AZ108" i="80"/>
  <c r="T108" i="80" s="1"/>
  <c r="AJ108" i="80" s="1"/>
  <c r="AZ112" i="80"/>
  <c r="T112" i="80" s="1"/>
  <c r="AJ112" i="80" s="1"/>
  <c r="AZ116" i="80"/>
  <c r="T116" i="80" s="1"/>
  <c r="AJ116" i="80" s="1"/>
  <c r="AZ124" i="80"/>
  <c r="T124" i="80" s="1"/>
  <c r="AJ124" i="80" s="1"/>
  <c r="AZ128" i="80"/>
  <c r="T128" i="80" s="1"/>
  <c r="AJ128" i="80" s="1"/>
  <c r="AZ132" i="80"/>
  <c r="T132" i="80" s="1"/>
  <c r="AJ132" i="80" s="1"/>
  <c r="AZ136" i="80"/>
  <c r="T136" i="80" s="1"/>
  <c r="AJ136" i="80" s="1"/>
  <c r="AZ141" i="80"/>
  <c r="T141" i="80" s="1"/>
  <c r="AJ141" i="80" s="1"/>
  <c r="AZ149" i="80"/>
  <c r="T149" i="80" s="1"/>
  <c r="AJ149" i="80" s="1"/>
  <c r="AZ157" i="80"/>
  <c r="T157" i="80" s="1"/>
  <c r="AJ157" i="80" s="1"/>
  <c r="AZ165" i="80"/>
  <c r="T165" i="80" s="1"/>
  <c r="AJ165" i="80" s="1"/>
  <c r="BA46" i="80"/>
  <c r="U46" i="80" s="1"/>
  <c r="AK46" i="80" s="1"/>
  <c r="BA50" i="80"/>
  <c r="U50" i="80" s="1"/>
  <c r="AK50" i="80" s="1"/>
  <c r="BA54" i="80"/>
  <c r="U54" i="80" s="1"/>
  <c r="AK54" i="80" s="1"/>
  <c r="BA58" i="80"/>
  <c r="U58" i="80" s="1"/>
  <c r="AK58" i="80" s="1"/>
  <c r="BA62" i="80"/>
  <c r="U62" i="80" s="1"/>
  <c r="AK62" i="80" s="1"/>
  <c r="BA66" i="80"/>
  <c r="U66" i="80" s="1"/>
  <c r="AK66" i="80" s="1"/>
  <c r="BA70" i="80"/>
  <c r="U70" i="80" s="1"/>
  <c r="AK70" i="80" s="1"/>
  <c r="BA74" i="80"/>
  <c r="U74" i="80" s="1"/>
  <c r="AK74" i="80" s="1"/>
  <c r="BA79" i="80"/>
  <c r="U79" i="80" s="1"/>
  <c r="AK79" i="80" s="1"/>
  <c r="BA87" i="80"/>
  <c r="U87" i="80" s="1"/>
  <c r="AK87" i="80" s="1"/>
  <c r="BA91" i="80"/>
  <c r="U91" i="80" s="1"/>
  <c r="AK91" i="80" s="1"/>
  <c r="BA95" i="80"/>
  <c r="U95" i="80" s="1"/>
  <c r="AK95" i="80" s="1"/>
  <c r="BA99" i="80"/>
  <c r="U99" i="80" s="1"/>
  <c r="AK99" i="80" s="1"/>
  <c r="BA103" i="80"/>
  <c r="U103" i="80" s="1"/>
  <c r="AK103" i="80" s="1"/>
  <c r="BA107" i="80"/>
  <c r="U107" i="80" s="1"/>
  <c r="AK107" i="80" s="1"/>
  <c r="BA111" i="80"/>
  <c r="U111" i="80" s="1"/>
  <c r="AK111" i="80" s="1"/>
  <c r="BA115" i="80"/>
  <c r="U115" i="80" s="1"/>
  <c r="AK115" i="80" s="1"/>
  <c r="BA119" i="80"/>
  <c r="U119" i="80" s="1"/>
  <c r="AK119" i="80" s="1"/>
  <c r="BA163" i="80"/>
  <c r="U163" i="80" s="1"/>
  <c r="AK163" i="80" s="1"/>
  <c r="BA167" i="80"/>
  <c r="U167" i="80" s="1"/>
  <c r="AK167" i="80" s="1"/>
  <c r="BA171" i="80"/>
  <c r="U171" i="80" s="1"/>
  <c r="AK171" i="80" s="1"/>
  <c r="BA190" i="80"/>
  <c r="U190" i="80" s="1"/>
  <c r="AK190" i="80" s="1"/>
  <c r="BE140" i="80"/>
  <c r="Y140" i="80" s="1"/>
  <c r="AO140" i="80" s="1"/>
  <c r="BE148" i="80"/>
  <c r="Y148" i="80" s="1"/>
  <c r="AO148" i="80" s="1"/>
  <c r="BE156" i="80"/>
  <c r="Y156" i="80" s="1"/>
  <c r="AO156" i="80" s="1"/>
  <c r="AZ44" i="80"/>
  <c r="T44" i="80" s="1"/>
  <c r="AJ44" i="80" s="1"/>
  <c r="AZ48" i="80"/>
  <c r="T48" i="80" s="1"/>
  <c r="AJ48" i="80" s="1"/>
  <c r="AZ52" i="80"/>
  <c r="T52" i="80" s="1"/>
  <c r="AJ52" i="80" s="1"/>
  <c r="AZ56" i="80"/>
  <c r="T56" i="80" s="1"/>
  <c r="AJ56" i="80" s="1"/>
  <c r="AZ60" i="80"/>
  <c r="T60" i="80" s="1"/>
  <c r="AJ60" i="80" s="1"/>
  <c r="AZ64" i="80"/>
  <c r="T64" i="80" s="1"/>
  <c r="AJ64" i="80" s="1"/>
  <c r="AZ68" i="80"/>
  <c r="T68" i="80" s="1"/>
  <c r="AJ68" i="80" s="1"/>
  <c r="AZ72" i="80"/>
  <c r="T72" i="80" s="1"/>
  <c r="AJ72" i="80" s="1"/>
  <c r="AZ76" i="80"/>
  <c r="T76" i="80" s="1"/>
  <c r="AJ76" i="80" s="1"/>
  <c r="AZ142" i="80"/>
  <c r="T142" i="80" s="1"/>
  <c r="AJ142" i="80" s="1"/>
  <c r="AZ150" i="80"/>
  <c r="T150" i="80" s="1"/>
  <c r="AJ150" i="80" s="1"/>
  <c r="AZ158" i="80"/>
  <c r="T158" i="80" s="1"/>
  <c r="AJ158" i="80" s="1"/>
  <c r="AZ174" i="80"/>
  <c r="T174" i="80" s="1"/>
  <c r="AJ174" i="80" s="1"/>
  <c r="BF69" i="80"/>
  <c r="Z69" i="80" s="1"/>
  <c r="AP69" i="80" s="1"/>
  <c r="BF67" i="80"/>
  <c r="Z67" i="80" s="1"/>
  <c r="AP67" i="80" s="1"/>
  <c r="BF51" i="80"/>
  <c r="Z51" i="80" s="1"/>
  <c r="AP51" i="80" s="1"/>
  <c r="BF55" i="80"/>
  <c r="Z55" i="80" s="1"/>
  <c r="AP55" i="80" s="1"/>
  <c r="BF59" i="80"/>
  <c r="Z59" i="80" s="1"/>
  <c r="AP59" i="80" s="1"/>
  <c r="BF63" i="80"/>
  <c r="Z63" i="80" s="1"/>
  <c r="AP63" i="80" s="1"/>
  <c r="BF70" i="80"/>
  <c r="Z70" i="80" s="1"/>
  <c r="AP70" i="80" s="1"/>
  <c r="BF82" i="80"/>
  <c r="Z82" i="80" s="1"/>
  <c r="AP82" i="80" s="1"/>
  <c r="BF94" i="80"/>
  <c r="Z94" i="80" s="1"/>
  <c r="AP94" i="80" s="1"/>
  <c r="BF102" i="80"/>
  <c r="Z102" i="80" s="1"/>
  <c r="AP102" i="80" s="1"/>
  <c r="BF79" i="80"/>
  <c r="Z79" i="80" s="1"/>
  <c r="AP79" i="80" s="1"/>
  <c r="BF87" i="80"/>
  <c r="Z87" i="80" s="1"/>
  <c r="AP87" i="80" s="1"/>
  <c r="BF97" i="80"/>
  <c r="Z97" i="80" s="1"/>
  <c r="AP97" i="80" s="1"/>
  <c r="BF105" i="80"/>
  <c r="Z105" i="80" s="1"/>
  <c r="AP105" i="80" s="1"/>
  <c r="BF76" i="80"/>
  <c r="Z76" i="80" s="1"/>
  <c r="AP76" i="80" s="1"/>
  <c r="BF118" i="80"/>
  <c r="Z118" i="80" s="1"/>
  <c r="AP118" i="80" s="1"/>
  <c r="BF122" i="80"/>
  <c r="Z122" i="80" s="1"/>
  <c r="AP122" i="80" s="1"/>
  <c r="BF106" i="80"/>
  <c r="Z106" i="80" s="1"/>
  <c r="AP106" i="80" s="1"/>
  <c r="BF110" i="80"/>
  <c r="Z110" i="80" s="1"/>
  <c r="AP110" i="80" s="1"/>
  <c r="BF114" i="80"/>
  <c r="Z114" i="80" s="1"/>
  <c r="AP114" i="80" s="1"/>
  <c r="BF125" i="80"/>
  <c r="Z125" i="80" s="1"/>
  <c r="AP125" i="80" s="1"/>
  <c r="BF142" i="80"/>
  <c r="Z142" i="80" s="1"/>
  <c r="AP142" i="80" s="1"/>
  <c r="BF146" i="80"/>
  <c r="Z146" i="80" s="1"/>
  <c r="AP146" i="80" s="1"/>
  <c r="BF131" i="80"/>
  <c r="Z131" i="80" s="1"/>
  <c r="AP131" i="80" s="1"/>
  <c r="BF135" i="80"/>
  <c r="Z135" i="80" s="1"/>
  <c r="AP135" i="80" s="1"/>
  <c r="BF149" i="80"/>
  <c r="Z149" i="80" s="1"/>
  <c r="AP149" i="80" s="1"/>
  <c r="BF139" i="80"/>
  <c r="Z139" i="80" s="1"/>
  <c r="AP139" i="80" s="1"/>
  <c r="BF164" i="80"/>
  <c r="Z164" i="80" s="1"/>
  <c r="AP164" i="80" s="1"/>
  <c r="BF152" i="80"/>
  <c r="Z152" i="80" s="1"/>
  <c r="AP152" i="80" s="1"/>
  <c r="BF160" i="80"/>
  <c r="Z160" i="80" s="1"/>
  <c r="AP160" i="80" s="1"/>
  <c r="BF166" i="80"/>
  <c r="Z166" i="80" s="1"/>
  <c r="AP166" i="80" s="1"/>
  <c r="BF170" i="80"/>
  <c r="Z170" i="80" s="1"/>
  <c r="AP170" i="80" s="1"/>
  <c r="BF174" i="80"/>
  <c r="Z174" i="80" s="1"/>
  <c r="AP174" i="80" s="1"/>
  <c r="BF178" i="80"/>
  <c r="Z178" i="80" s="1"/>
  <c r="AP178" i="80" s="1"/>
  <c r="BF185" i="80"/>
  <c r="Z185" i="80" s="1"/>
  <c r="AP185" i="80" s="1"/>
  <c r="BF183" i="80"/>
  <c r="Z183" i="80" s="1"/>
  <c r="AP183" i="80" s="1"/>
  <c r="BH51" i="80"/>
  <c r="AB51" i="80" s="1"/>
  <c r="AR51" i="80" s="1"/>
  <c r="BH55" i="80"/>
  <c r="AB55" i="80" s="1"/>
  <c r="AR55" i="80" s="1"/>
  <c r="BH59" i="80"/>
  <c r="AB59" i="80" s="1"/>
  <c r="AR59" i="80" s="1"/>
  <c r="BH63" i="80"/>
  <c r="AB63" i="80" s="1"/>
  <c r="AR63" i="80" s="1"/>
  <c r="BH67" i="80"/>
  <c r="AB67" i="80" s="1"/>
  <c r="AR67" i="80" s="1"/>
  <c r="BH71" i="80"/>
  <c r="AB71" i="80" s="1"/>
  <c r="AR71" i="80" s="1"/>
  <c r="BH75" i="80"/>
  <c r="AB75" i="80" s="1"/>
  <c r="AR75" i="80" s="1"/>
  <c r="BH119" i="80"/>
  <c r="AB119" i="80" s="1"/>
  <c r="AR119" i="80" s="1"/>
  <c r="BH77" i="80"/>
  <c r="AB77" i="80" s="1"/>
  <c r="AR77" i="80" s="1"/>
  <c r="BH81" i="80"/>
  <c r="AB81" i="80" s="1"/>
  <c r="AR81" i="80" s="1"/>
  <c r="BH85" i="80"/>
  <c r="AB85" i="80" s="1"/>
  <c r="AR85" i="80" s="1"/>
  <c r="BH89" i="80"/>
  <c r="AB89" i="80" s="1"/>
  <c r="AR89" i="80" s="1"/>
  <c r="BH93" i="80"/>
  <c r="AB93" i="80" s="1"/>
  <c r="AR93" i="80" s="1"/>
  <c r="BH97" i="80"/>
  <c r="AB97" i="80" s="1"/>
  <c r="AR97" i="80" s="1"/>
  <c r="BH101" i="80"/>
  <c r="AB101" i="80" s="1"/>
  <c r="AR101" i="80" s="1"/>
  <c r="BH105" i="80"/>
  <c r="AB105" i="80" s="1"/>
  <c r="AR105" i="80" s="1"/>
  <c r="BH109" i="80"/>
  <c r="AB109" i="80" s="1"/>
  <c r="AR109" i="80" s="1"/>
  <c r="BH113" i="80"/>
  <c r="AB113" i="80" s="1"/>
  <c r="AR113" i="80" s="1"/>
  <c r="BH137" i="80"/>
  <c r="AB137" i="80" s="1"/>
  <c r="AR137" i="80" s="1"/>
  <c r="BH124" i="80"/>
  <c r="AB124" i="80" s="1"/>
  <c r="AR124" i="80" s="1"/>
  <c r="BH128" i="80"/>
  <c r="AB128" i="80" s="1"/>
  <c r="AR128" i="80" s="1"/>
  <c r="BH132" i="80"/>
  <c r="AB132" i="80" s="1"/>
  <c r="AR132" i="80" s="1"/>
  <c r="BH136" i="80"/>
  <c r="AB136" i="80" s="1"/>
  <c r="AR136" i="80" s="1"/>
  <c r="BH140" i="80"/>
  <c r="AB140" i="80" s="1"/>
  <c r="AR140" i="80" s="1"/>
  <c r="BH144" i="80"/>
  <c r="AB144" i="80" s="1"/>
  <c r="AR144" i="80" s="1"/>
  <c r="BH148" i="80"/>
  <c r="AB148" i="80" s="1"/>
  <c r="AR148" i="80" s="1"/>
  <c r="BH152" i="80"/>
  <c r="AB152" i="80" s="1"/>
  <c r="AR152" i="80" s="1"/>
  <c r="BH156" i="80"/>
  <c r="AB156" i="80" s="1"/>
  <c r="AR156" i="80" s="1"/>
  <c r="BH160" i="80"/>
  <c r="AB160" i="80" s="1"/>
  <c r="AR160" i="80" s="1"/>
  <c r="BH164" i="80"/>
  <c r="AB164" i="80" s="1"/>
  <c r="AR164" i="80" s="1"/>
  <c r="BH168" i="80"/>
  <c r="AB168" i="80" s="1"/>
  <c r="AR168" i="80" s="1"/>
  <c r="BH172" i="80"/>
  <c r="AB172" i="80" s="1"/>
  <c r="AR172" i="80" s="1"/>
  <c r="BH178" i="80"/>
  <c r="AB178" i="80" s="1"/>
  <c r="AR178" i="80" s="1"/>
  <c r="BH182" i="80"/>
  <c r="AB182" i="80" s="1"/>
  <c r="AR182" i="80" s="1"/>
  <c r="BH187" i="80"/>
  <c r="AB187" i="80" s="1"/>
  <c r="AR187" i="80" s="1"/>
  <c r="BD54" i="80"/>
  <c r="X54" i="80" s="1"/>
  <c r="AN54" i="80" s="1"/>
  <c r="BD58" i="80"/>
  <c r="X58" i="80" s="1"/>
  <c r="AN58" i="80" s="1"/>
  <c r="BD62" i="80"/>
  <c r="X62" i="80" s="1"/>
  <c r="AN62" i="80" s="1"/>
  <c r="BD66" i="80"/>
  <c r="X66" i="80" s="1"/>
  <c r="AN66" i="80" s="1"/>
  <c r="BD70" i="80"/>
  <c r="X70" i="80" s="1"/>
  <c r="AN70" i="80" s="1"/>
  <c r="BD74" i="80"/>
  <c r="X74" i="80" s="1"/>
  <c r="AN74" i="80" s="1"/>
  <c r="BD118" i="80"/>
  <c r="X118" i="80" s="1"/>
  <c r="AN118" i="80" s="1"/>
  <c r="BD79" i="80"/>
  <c r="X79" i="80" s="1"/>
  <c r="AN79" i="80" s="1"/>
  <c r="BD83" i="80"/>
  <c r="X83" i="80" s="1"/>
  <c r="AN83" i="80" s="1"/>
  <c r="BD87" i="80"/>
  <c r="X87" i="80" s="1"/>
  <c r="AN87" i="80" s="1"/>
  <c r="BD91" i="80"/>
  <c r="X91" i="80" s="1"/>
  <c r="AN91" i="80" s="1"/>
  <c r="BD95" i="80"/>
  <c r="X95" i="80" s="1"/>
  <c r="AN95" i="80" s="1"/>
  <c r="BD99" i="80"/>
  <c r="X99" i="80" s="1"/>
  <c r="AN99" i="80" s="1"/>
  <c r="BD103" i="80"/>
  <c r="X103" i="80" s="1"/>
  <c r="AN103" i="80" s="1"/>
  <c r="BD107" i="80"/>
  <c r="X107" i="80" s="1"/>
  <c r="AN107" i="80" s="1"/>
  <c r="BD111" i="80"/>
  <c r="X111" i="80" s="1"/>
  <c r="AN111" i="80" s="1"/>
  <c r="BD115" i="80"/>
  <c r="X115" i="80" s="1"/>
  <c r="AN115" i="80" s="1"/>
  <c r="BD122" i="80"/>
  <c r="X122" i="80" s="1"/>
  <c r="AN122" i="80" s="1"/>
  <c r="BD123" i="80"/>
  <c r="X123" i="80" s="1"/>
  <c r="AN123" i="80" s="1"/>
  <c r="BD127" i="80"/>
  <c r="X127" i="80" s="1"/>
  <c r="AN127" i="80" s="1"/>
  <c r="BD131" i="80"/>
  <c r="X131" i="80" s="1"/>
  <c r="AN131" i="80" s="1"/>
  <c r="BD135" i="80"/>
  <c r="X135" i="80" s="1"/>
  <c r="AN135" i="80" s="1"/>
  <c r="BD141" i="80"/>
  <c r="X141" i="80" s="1"/>
  <c r="AN141" i="80" s="1"/>
  <c r="BD145" i="80"/>
  <c r="X145" i="80" s="1"/>
  <c r="AN145" i="80" s="1"/>
  <c r="BD149" i="80"/>
  <c r="X149" i="80" s="1"/>
  <c r="AN149" i="80" s="1"/>
  <c r="BD153" i="80"/>
  <c r="X153" i="80" s="1"/>
  <c r="AN153" i="80" s="1"/>
  <c r="BD157" i="80"/>
  <c r="X157" i="80" s="1"/>
  <c r="AN157" i="80" s="1"/>
  <c r="BD161" i="80"/>
  <c r="X161" i="80" s="1"/>
  <c r="AN161" i="80" s="1"/>
  <c r="BD165" i="80"/>
  <c r="X165" i="80" s="1"/>
  <c r="AN165" i="80" s="1"/>
  <c r="BD169" i="80"/>
  <c r="X169" i="80" s="1"/>
  <c r="AN169" i="80" s="1"/>
  <c r="BD173" i="80"/>
  <c r="X173" i="80" s="1"/>
  <c r="AN173" i="80" s="1"/>
  <c r="BD178" i="80"/>
  <c r="X178" i="80" s="1"/>
  <c r="AN178" i="80" s="1"/>
  <c r="BD182" i="80"/>
  <c r="X182" i="80" s="1"/>
  <c r="AN182" i="80" s="1"/>
  <c r="BD186" i="80"/>
  <c r="X186" i="80" s="1"/>
  <c r="AN186" i="80" s="1"/>
  <c r="BB69" i="80"/>
  <c r="V69" i="80" s="1"/>
  <c r="AL69" i="80" s="1"/>
  <c r="BB46" i="80"/>
  <c r="V46" i="80" s="1"/>
  <c r="AL46" i="80" s="1"/>
  <c r="BB72" i="80"/>
  <c r="V72" i="80" s="1"/>
  <c r="AL72" i="80" s="1"/>
  <c r="BB51" i="80"/>
  <c r="V51" i="80" s="1"/>
  <c r="AL51" i="80" s="1"/>
  <c r="BB55" i="80"/>
  <c r="V55" i="80" s="1"/>
  <c r="AL55" i="80" s="1"/>
  <c r="BB59" i="80"/>
  <c r="V59" i="80" s="1"/>
  <c r="AL59" i="80" s="1"/>
  <c r="BB63" i="80"/>
  <c r="V63" i="80" s="1"/>
  <c r="AL63" i="80" s="1"/>
  <c r="BB67" i="80"/>
  <c r="V67" i="80" s="1"/>
  <c r="AL67" i="80" s="1"/>
  <c r="BB84" i="80"/>
  <c r="V84" i="80" s="1"/>
  <c r="AL84" i="80" s="1"/>
  <c r="BB91" i="80"/>
  <c r="V91" i="80" s="1"/>
  <c r="AL91" i="80" s="1"/>
  <c r="BB99" i="80"/>
  <c r="V99" i="80" s="1"/>
  <c r="AL99" i="80" s="1"/>
  <c r="BB73" i="80"/>
  <c r="V73" i="80" s="1"/>
  <c r="AL73" i="80" s="1"/>
  <c r="BB77" i="80"/>
  <c r="V77" i="80" s="1"/>
  <c r="AL77" i="80" s="1"/>
  <c r="BB85" i="80"/>
  <c r="V85" i="80" s="1"/>
  <c r="AL85" i="80" s="1"/>
  <c r="BB94" i="80"/>
  <c r="V94" i="80" s="1"/>
  <c r="AL94" i="80" s="1"/>
  <c r="BB102" i="80"/>
  <c r="V102" i="80" s="1"/>
  <c r="AL102" i="80" s="1"/>
  <c r="BB108" i="80"/>
  <c r="V108" i="80" s="1"/>
  <c r="AL108" i="80" s="1"/>
  <c r="BB112" i="80"/>
  <c r="V112" i="80" s="1"/>
  <c r="AL112" i="80" s="1"/>
  <c r="BB116" i="80"/>
  <c r="V116" i="80" s="1"/>
  <c r="AL116" i="80" s="1"/>
  <c r="BB123" i="80"/>
  <c r="V123" i="80" s="1"/>
  <c r="AL123" i="80" s="1"/>
  <c r="BB121" i="80"/>
  <c r="V121" i="80" s="1"/>
  <c r="AL121" i="80" s="1"/>
  <c r="BB128" i="80"/>
  <c r="V128" i="80" s="1"/>
  <c r="AL128" i="80" s="1"/>
  <c r="BB131" i="80"/>
  <c r="V131" i="80" s="1"/>
  <c r="AL131" i="80" s="1"/>
  <c r="BB135" i="80"/>
  <c r="V135" i="80" s="1"/>
  <c r="AL135" i="80" s="1"/>
  <c r="BB163" i="80"/>
  <c r="V163" i="80" s="1"/>
  <c r="AL163" i="80" s="1"/>
  <c r="BB147" i="80"/>
  <c r="V147" i="80" s="1"/>
  <c r="AL147" i="80" s="1"/>
  <c r="BB155" i="80"/>
  <c r="V155" i="80" s="1"/>
  <c r="AL155" i="80" s="1"/>
  <c r="BB164" i="80"/>
  <c r="V164" i="80" s="1"/>
  <c r="AL164" i="80" s="1"/>
  <c r="BB146" i="80"/>
  <c r="V146" i="80" s="1"/>
  <c r="AL146" i="80" s="1"/>
  <c r="BB154" i="80"/>
  <c r="V154" i="80" s="1"/>
  <c r="AL154" i="80" s="1"/>
  <c r="BB162" i="80"/>
  <c r="V162" i="80" s="1"/>
  <c r="AL162" i="80" s="1"/>
  <c r="BB167" i="80"/>
  <c r="V167" i="80" s="1"/>
  <c r="AL167" i="80" s="1"/>
  <c r="BB171" i="80"/>
  <c r="V171" i="80" s="1"/>
  <c r="AL171" i="80" s="1"/>
  <c r="BB175" i="80"/>
  <c r="V175" i="80" s="1"/>
  <c r="AL175" i="80" s="1"/>
  <c r="BB180" i="80"/>
  <c r="V180" i="80" s="1"/>
  <c r="AL180" i="80" s="1"/>
  <c r="BB188" i="80"/>
  <c r="V188" i="80" s="1"/>
  <c r="AL188" i="80" s="1"/>
  <c r="BB186" i="80"/>
  <c r="V186" i="80" s="1"/>
  <c r="AL186" i="80" s="1"/>
  <c r="BB190" i="80"/>
  <c r="V190" i="80" s="1"/>
  <c r="AL190" i="80" s="1"/>
  <c r="BF71" i="80"/>
  <c r="Z71" i="80" s="1"/>
  <c r="AP71" i="80" s="1"/>
  <c r="BF52" i="80"/>
  <c r="Z52" i="80" s="1"/>
  <c r="AP52" i="80" s="1"/>
  <c r="BF56" i="80"/>
  <c r="Z56" i="80" s="1"/>
  <c r="AP56" i="80" s="1"/>
  <c r="BF60" i="80"/>
  <c r="Z60" i="80" s="1"/>
  <c r="AP60" i="80" s="1"/>
  <c r="BF64" i="80"/>
  <c r="Z64" i="80" s="1"/>
  <c r="AP64" i="80" s="1"/>
  <c r="BF72" i="80"/>
  <c r="Z72" i="80" s="1"/>
  <c r="AP72" i="80" s="1"/>
  <c r="BF84" i="80"/>
  <c r="Z84" i="80" s="1"/>
  <c r="AP84" i="80" s="1"/>
  <c r="BF96" i="80"/>
  <c r="Z96" i="80" s="1"/>
  <c r="AP96" i="80" s="1"/>
  <c r="BF104" i="80"/>
  <c r="Z104" i="80" s="1"/>
  <c r="AP104" i="80" s="1"/>
  <c r="BF81" i="80"/>
  <c r="Z81" i="80" s="1"/>
  <c r="AP81" i="80" s="1"/>
  <c r="BF91" i="80"/>
  <c r="Z91" i="80" s="1"/>
  <c r="AP91" i="80" s="1"/>
  <c r="BF99" i="80"/>
  <c r="Z99" i="80" s="1"/>
  <c r="AP99" i="80" s="1"/>
  <c r="BF73" i="80"/>
  <c r="Z73" i="80" s="1"/>
  <c r="AP73" i="80" s="1"/>
  <c r="BF88" i="80"/>
  <c r="Z88" i="80" s="1"/>
  <c r="AP88" i="80" s="1"/>
  <c r="BF119" i="80"/>
  <c r="Z119" i="80" s="1"/>
  <c r="AP119" i="80" s="1"/>
  <c r="BF124" i="80"/>
  <c r="Z124" i="80" s="1"/>
  <c r="AP124" i="80" s="1"/>
  <c r="BF107" i="80"/>
  <c r="Z107" i="80" s="1"/>
  <c r="AP107" i="80" s="1"/>
  <c r="BF111" i="80"/>
  <c r="Z111" i="80" s="1"/>
  <c r="AP111" i="80" s="1"/>
  <c r="BF115" i="80"/>
  <c r="Z115" i="80" s="1"/>
  <c r="AP115" i="80" s="1"/>
  <c r="BF127" i="80"/>
  <c r="Z127" i="80" s="1"/>
  <c r="AP127" i="80" s="1"/>
  <c r="BF143" i="80"/>
  <c r="Z143" i="80" s="1"/>
  <c r="AP143" i="80" s="1"/>
  <c r="BF153" i="80"/>
  <c r="Z153" i="80" s="1"/>
  <c r="AP153" i="80" s="1"/>
  <c r="BF132" i="80"/>
  <c r="Z132" i="80" s="1"/>
  <c r="AP132" i="80" s="1"/>
  <c r="BF136" i="80"/>
  <c r="Z136" i="80" s="1"/>
  <c r="AP136" i="80" s="1"/>
  <c r="BF157" i="80"/>
  <c r="Z157" i="80" s="1"/>
  <c r="AP157" i="80" s="1"/>
  <c r="BF147" i="80"/>
  <c r="Z147" i="80" s="1"/>
  <c r="AP147" i="80" s="1"/>
  <c r="BF179" i="80"/>
  <c r="Z179" i="80" s="1"/>
  <c r="AP179" i="80" s="1"/>
  <c r="BF154" i="80"/>
  <c r="Z154" i="80" s="1"/>
  <c r="AP154" i="80" s="1"/>
  <c r="BF162" i="80"/>
  <c r="Z162" i="80" s="1"/>
  <c r="AP162" i="80" s="1"/>
  <c r="BF167" i="80"/>
  <c r="Z167" i="80" s="1"/>
  <c r="AP167" i="80" s="1"/>
  <c r="BF171" i="80"/>
  <c r="Z171" i="80" s="1"/>
  <c r="AP171" i="80" s="1"/>
  <c r="BF176" i="80"/>
  <c r="Z176" i="80" s="1"/>
  <c r="AP176" i="80" s="1"/>
  <c r="BF175" i="80"/>
  <c r="Z175" i="80" s="1"/>
  <c r="AP175" i="80" s="1"/>
  <c r="BF186" i="80"/>
  <c r="Z186" i="80" s="1"/>
  <c r="AP186" i="80" s="1"/>
  <c r="BF184" i="80"/>
  <c r="Z184" i="80" s="1"/>
  <c r="AP184" i="80" s="1"/>
  <c r="BH52" i="80"/>
  <c r="AB52" i="80" s="1"/>
  <c r="AR52" i="80" s="1"/>
  <c r="BH56" i="80"/>
  <c r="AB56" i="80" s="1"/>
  <c r="AR56" i="80" s="1"/>
  <c r="BH60" i="80"/>
  <c r="AB60" i="80" s="1"/>
  <c r="AR60" i="80" s="1"/>
  <c r="BH64" i="80"/>
  <c r="AB64" i="80" s="1"/>
  <c r="AR64" i="80" s="1"/>
  <c r="BH68" i="80"/>
  <c r="AB68" i="80" s="1"/>
  <c r="AR68" i="80" s="1"/>
  <c r="BH72" i="80"/>
  <c r="AB72" i="80" s="1"/>
  <c r="AR72" i="80" s="1"/>
  <c r="BH76" i="80"/>
  <c r="AB76" i="80" s="1"/>
  <c r="AR76" i="80" s="1"/>
  <c r="BH120" i="80"/>
  <c r="AB120" i="80" s="1"/>
  <c r="AR120" i="80" s="1"/>
  <c r="BH78" i="80"/>
  <c r="AB78" i="80" s="1"/>
  <c r="AR78" i="80" s="1"/>
  <c r="BH82" i="80"/>
  <c r="AB82" i="80" s="1"/>
  <c r="AR82" i="80" s="1"/>
  <c r="BH86" i="80"/>
  <c r="AB86" i="80" s="1"/>
  <c r="AR86" i="80" s="1"/>
  <c r="BH90" i="80"/>
  <c r="AB90" i="80" s="1"/>
  <c r="AR90" i="80" s="1"/>
  <c r="BH94" i="80"/>
  <c r="AB94" i="80" s="1"/>
  <c r="AR94" i="80" s="1"/>
  <c r="BH98" i="80"/>
  <c r="AB98" i="80" s="1"/>
  <c r="AR98" i="80" s="1"/>
  <c r="BH102" i="80"/>
  <c r="AB102" i="80" s="1"/>
  <c r="AR102" i="80" s="1"/>
  <c r="BH106" i="80"/>
  <c r="AB106" i="80" s="1"/>
  <c r="AR106" i="80" s="1"/>
  <c r="BH110" i="80"/>
  <c r="AB110" i="80" s="1"/>
  <c r="AR110" i="80" s="1"/>
  <c r="BH114" i="80"/>
  <c r="AB114" i="80" s="1"/>
  <c r="AR114" i="80" s="1"/>
  <c r="BH138" i="80"/>
  <c r="AB138" i="80" s="1"/>
  <c r="AR138" i="80" s="1"/>
  <c r="BH125" i="80"/>
  <c r="AB125" i="80" s="1"/>
  <c r="AR125" i="80" s="1"/>
  <c r="BH129" i="80"/>
  <c r="AB129" i="80" s="1"/>
  <c r="AR129" i="80" s="1"/>
  <c r="BH133" i="80"/>
  <c r="AB133" i="80" s="1"/>
  <c r="AR133" i="80" s="1"/>
  <c r="BH177" i="80"/>
  <c r="AB177" i="80" s="1"/>
  <c r="AR177" i="80" s="1"/>
  <c r="BH141" i="80"/>
  <c r="AB141" i="80" s="1"/>
  <c r="AR141" i="80" s="1"/>
  <c r="BH145" i="80"/>
  <c r="AB145" i="80" s="1"/>
  <c r="AR145" i="80" s="1"/>
  <c r="BH149" i="80"/>
  <c r="AB149" i="80" s="1"/>
  <c r="AR149" i="80" s="1"/>
  <c r="BH153" i="80"/>
  <c r="AB153" i="80" s="1"/>
  <c r="AR153" i="80" s="1"/>
  <c r="BH157" i="80"/>
  <c r="AB157" i="80" s="1"/>
  <c r="AR157" i="80" s="1"/>
  <c r="BH161" i="80"/>
  <c r="AB161" i="80" s="1"/>
  <c r="AR161" i="80" s="1"/>
  <c r="BH165" i="80"/>
  <c r="AB165" i="80" s="1"/>
  <c r="AR165" i="80" s="1"/>
  <c r="BH169" i="80"/>
  <c r="AB169" i="80" s="1"/>
  <c r="AR169" i="80" s="1"/>
  <c r="BH173" i="80"/>
  <c r="AB173" i="80" s="1"/>
  <c r="AR173" i="80" s="1"/>
  <c r="BH179" i="80"/>
  <c r="AB179" i="80" s="1"/>
  <c r="AR179" i="80" s="1"/>
  <c r="BH184" i="80"/>
  <c r="AB184" i="80" s="1"/>
  <c r="AR184" i="80" s="1"/>
  <c r="BH188" i="80"/>
  <c r="AB188" i="80" s="1"/>
  <c r="AR188" i="80" s="1"/>
  <c r="AU228" i="80"/>
  <c r="O2" i="80"/>
  <c r="BD51" i="80"/>
  <c r="X51" i="80" s="1"/>
  <c r="AN51" i="80" s="1"/>
  <c r="BD55" i="80"/>
  <c r="X55" i="80" s="1"/>
  <c r="AN55" i="80" s="1"/>
  <c r="BD59" i="80"/>
  <c r="X59" i="80" s="1"/>
  <c r="AN59" i="80" s="1"/>
  <c r="BD63" i="80"/>
  <c r="X63" i="80" s="1"/>
  <c r="AN63" i="80" s="1"/>
  <c r="BD67" i="80"/>
  <c r="X67" i="80" s="1"/>
  <c r="AN67" i="80" s="1"/>
  <c r="BD71" i="80"/>
  <c r="X71" i="80" s="1"/>
  <c r="AN71" i="80" s="1"/>
  <c r="BD75" i="80"/>
  <c r="X75" i="80" s="1"/>
  <c r="AN75" i="80" s="1"/>
  <c r="BD119" i="80"/>
  <c r="X119" i="80" s="1"/>
  <c r="AN119" i="80" s="1"/>
  <c r="BD80" i="80"/>
  <c r="X80" i="80" s="1"/>
  <c r="AN80" i="80" s="1"/>
  <c r="BD84" i="80"/>
  <c r="X84" i="80" s="1"/>
  <c r="AN84" i="80" s="1"/>
  <c r="BD88" i="80"/>
  <c r="X88" i="80" s="1"/>
  <c r="AN88" i="80" s="1"/>
  <c r="BD92" i="80"/>
  <c r="X92" i="80" s="1"/>
  <c r="AN92" i="80" s="1"/>
  <c r="BD96" i="80"/>
  <c r="X96" i="80" s="1"/>
  <c r="AN96" i="80" s="1"/>
  <c r="BD100" i="80"/>
  <c r="X100" i="80" s="1"/>
  <c r="AN100" i="80" s="1"/>
  <c r="BD104" i="80"/>
  <c r="X104" i="80" s="1"/>
  <c r="AN104" i="80" s="1"/>
  <c r="BD108" i="80"/>
  <c r="X108" i="80" s="1"/>
  <c r="AN108" i="80" s="1"/>
  <c r="BD112" i="80"/>
  <c r="X112" i="80" s="1"/>
  <c r="AN112" i="80" s="1"/>
  <c r="BD116" i="80"/>
  <c r="X116" i="80" s="1"/>
  <c r="AN116" i="80" s="1"/>
  <c r="BD137" i="80"/>
  <c r="X137" i="80" s="1"/>
  <c r="AN137" i="80" s="1"/>
  <c r="BD124" i="80"/>
  <c r="X124" i="80" s="1"/>
  <c r="AN124" i="80" s="1"/>
  <c r="BD128" i="80"/>
  <c r="X128" i="80" s="1"/>
  <c r="AN128" i="80" s="1"/>
  <c r="BD132" i="80"/>
  <c r="X132" i="80" s="1"/>
  <c r="AN132" i="80" s="1"/>
  <c r="BD136" i="80"/>
  <c r="X136" i="80" s="1"/>
  <c r="AN136" i="80" s="1"/>
  <c r="BD142" i="80"/>
  <c r="X142" i="80" s="1"/>
  <c r="AN142" i="80" s="1"/>
  <c r="BD146" i="80"/>
  <c r="X146" i="80" s="1"/>
  <c r="AN146" i="80" s="1"/>
  <c r="BD150" i="80"/>
  <c r="X150" i="80" s="1"/>
  <c r="AN150" i="80" s="1"/>
  <c r="BD154" i="80"/>
  <c r="X154" i="80" s="1"/>
  <c r="AN154" i="80" s="1"/>
  <c r="BD158" i="80"/>
  <c r="X158" i="80" s="1"/>
  <c r="AN158" i="80" s="1"/>
  <c r="BD162" i="80"/>
  <c r="X162" i="80" s="1"/>
  <c r="AN162" i="80" s="1"/>
  <c r="BD166" i="80"/>
  <c r="X166" i="80" s="1"/>
  <c r="AN166" i="80" s="1"/>
  <c r="BD170" i="80"/>
  <c r="X170" i="80" s="1"/>
  <c r="AN170" i="80" s="1"/>
  <c r="BD174" i="80"/>
  <c r="X174" i="80" s="1"/>
  <c r="AN174" i="80" s="1"/>
  <c r="BD179" i="80"/>
  <c r="X179" i="80" s="1"/>
  <c r="AN179" i="80" s="1"/>
  <c r="BD183" i="80"/>
  <c r="X183" i="80" s="1"/>
  <c r="AN183" i="80" s="1"/>
  <c r="BB71" i="80"/>
  <c r="V71" i="80" s="1"/>
  <c r="AL71" i="80" s="1"/>
  <c r="BB47" i="80"/>
  <c r="V47" i="80" s="1"/>
  <c r="AL47" i="80" s="1"/>
  <c r="BB48" i="80"/>
  <c r="V48" i="80" s="1"/>
  <c r="AL48" i="80" s="1"/>
  <c r="BB52" i="80"/>
  <c r="V52" i="80" s="1"/>
  <c r="AL52" i="80" s="1"/>
  <c r="BB56" i="80"/>
  <c r="V56" i="80" s="1"/>
  <c r="AL56" i="80" s="1"/>
  <c r="BB60" i="80"/>
  <c r="V60" i="80" s="1"/>
  <c r="AL60" i="80" s="1"/>
  <c r="BB64" i="80"/>
  <c r="V64" i="80" s="1"/>
  <c r="AL64" i="80" s="1"/>
  <c r="BB78" i="80"/>
  <c r="V78" i="80" s="1"/>
  <c r="AL78" i="80" s="1"/>
  <c r="BB86" i="80"/>
  <c r="V86" i="80" s="1"/>
  <c r="AL86" i="80" s="1"/>
  <c r="BB93" i="80"/>
  <c r="V93" i="80" s="1"/>
  <c r="AL93" i="80" s="1"/>
  <c r="BB101" i="80"/>
  <c r="V101" i="80" s="1"/>
  <c r="AL101" i="80" s="1"/>
  <c r="BB74" i="80"/>
  <c r="V74" i="80" s="1"/>
  <c r="AL74" i="80" s="1"/>
  <c r="BB79" i="80"/>
  <c r="V79" i="80" s="1"/>
  <c r="AL79" i="80" s="1"/>
  <c r="BB87" i="80"/>
  <c r="V87" i="80" s="1"/>
  <c r="AL87" i="80" s="1"/>
  <c r="BB96" i="80"/>
  <c r="V96" i="80" s="1"/>
  <c r="AL96" i="80" s="1"/>
  <c r="BB104" i="80"/>
  <c r="V104" i="80" s="1"/>
  <c r="AL104" i="80" s="1"/>
  <c r="BB109" i="80"/>
  <c r="V109" i="80" s="1"/>
  <c r="AL109" i="80" s="1"/>
  <c r="BB113" i="80"/>
  <c r="V113" i="80" s="1"/>
  <c r="AL113" i="80" s="1"/>
  <c r="BB117" i="80"/>
  <c r="V117" i="80" s="1"/>
  <c r="AL117" i="80" s="1"/>
  <c r="BB125" i="80"/>
  <c r="V125" i="80" s="1"/>
  <c r="AL125" i="80" s="1"/>
  <c r="BB122" i="80"/>
  <c r="V122" i="80" s="1"/>
  <c r="AL122" i="80" s="1"/>
  <c r="BB137" i="80"/>
  <c r="V137" i="80" s="1"/>
  <c r="AL137" i="80" s="1"/>
  <c r="BB132" i="80"/>
  <c r="V132" i="80" s="1"/>
  <c r="AL132" i="80" s="1"/>
  <c r="BB136" i="80"/>
  <c r="V136" i="80" s="1"/>
  <c r="AL136" i="80" s="1"/>
  <c r="BB141" i="80"/>
  <c r="V141" i="80" s="1"/>
  <c r="AL141" i="80" s="1"/>
  <c r="BB149" i="80"/>
  <c r="V149" i="80" s="1"/>
  <c r="AL149" i="80" s="1"/>
  <c r="BB157" i="80"/>
  <c r="V157" i="80" s="1"/>
  <c r="AL157" i="80" s="1"/>
  <c r="BB140" i="80"/>
  <c r="V140" i="80" s="1"/>
  <c r="AL140" i="80" s="1"/>
  <c r="BB148" i="80"/>
  <c r="V148" i="80" s="1"/>
  <c r="AL148" i="80" s="1"/>
  <c r="BB156" i="80"/>
  <c r="V156" i="80" s="1"/>
  <c r="AL156" i="80" s="1"/>
  <c r="BB178" i="80"/>
  <c r="V178" i="80" s="1"/>
  <c r="AL178" i="80" s="1"/>
  <c r="BB168" i="80"/>
  <c r="V168" i="80" s="1"/>
  <c r="AL168" i="80" s="1"/>
  <c r="BB172" i="80"/>
  <c r="V172" i="80" s="1"/>
  <c r="AL172" i="80" s="1"/>
  <c r="BB179" i="80"/>
  <c r="V179" i="80" s="1"/>
  <c r="AL179" i="80" s="1"/>
  <c r="BB187" i="80"/>
  <c r="V187" i="80" s="1"/>
  <c r="AL187" i="80" s="1"/>
  <c r="BB183" i="80"/>
  <c r="V183" i="80" s="1"/>
  <c r="AL183" i="80" s="1"/>
  <c r="BB189" i="80"/>
  <c r="V189" i="80" s="1"/>
  <c r="AL189" i="80" s="1"/>
  <c r="BB192" i="80"/>
  <c r="V192" i="80" s="1"/>
  <c r="AL192" i="80" s="1"/>
  <c r="BF68" i="80"/>
  <c r="Z68" i="80" s="1"/>
  <c r="AP68" i="80" s="1"/>
  <c r="BF53" i="80"/>
  <c r="Z53" i="80" s="1"/>
  <c r="AP53" i="80" s="1"/>
  <c r="BF57" i="80"/>
  <c r="Z57" i="80" s="1"/>
  <c r="AP57" i="80" s="1"/>
  <c r="BF61" i="80"/>
  <c r="Z61" i="80" s="1"/>
  <c r="AP61" i="80" s="1"/>
  <c r="BF65" i="80"/>
  <c r="Z65" i="80" s="1"/>
  <c r="AP65" i="80" s="1"/>
  <c r="BF78" i="80"/>
  <c r="Z78" i="80" s="1"/>
  <c r="AP78" i="80" s="1"/>
  <c r="BF86" i="80"/>
  <c r="Z86" i="80" s="1"/>
  <c r="AP86" i="80" s="1"/>
  <c r="BF98" i="80"/>
  <c r="Z98" i="80" s="1"/>
  <c r="AP98" i="80" s="1"/>
  <c r="BF89" i="80"/>
  <c r="Z89" i="80" s="1"/>
  <c r="AP89" i="80" s="1"/>
  <c r="BF83" i="80"/>
  <c r="Z83" i="80" s="1"/>
  <c r="AP83" i="80" s="1"/>
  <c r="BF93" i="80"/>
  <c r="Z93" i="80" s="1"/>
  <c r="AP93" i="80" s="1"/>
  <c r="BF101" i="80"/>
  <c r="Z101" i="80" s="1"/>
  <c r="AP101" i="80" s="1"/>
  <c r="BF74" i="80"/>
  <c r="Z74" i="80" s="1"/>
  <c r="AP74" i="80" s="1"/>
  <c r="BF90" i="80"/>
  <c r="Z90" i="80" s="1"/>
  <c r="AP90" i="80" s="1"/>
  <c r="BF120" i="80"/>
  <c r="Z120" i="80" s="1"/>
  <c r="AP120" i="80" s="1"/>
  <c r="BF126" i="80"/>
  <c r="Z126" i="80" s="1"/>
  <c r="AP126" i="80" s="1"/>
  <c r="BF108" i="80"/>
  <c r="Z108" i="80" s="1"/>
  <c r="AP108" i="80" s="1"/>
  <c r="BF112" i="80"/>
  <c r="Z112" i="80" s="1"/>
  <c r="AP112" i="80" s="1"/>
  <c r="BF116" i="80"/>
  <c r="Z116" i="80" s="1"/>
  <c r="AP116" i="80" s="1"/>
  <c r="BF140" i="80"/>
  <c r="Z140" i="80" s="1"/>
  <c r="AP140" i="80" s="1"/>
  <c r="BF144" i="80"/>
  <c r="Z144" i="80" s="1"/>
  <c r="AP144" i="80" s="1"/>
  <c r="BF129" i="80"/>
  <c r="Z129" i="80" s="1"/>
  <c r="AP129" i="80" s="1"/>
  <c r="BF133" i="80"/>
  <c r="Z133" i="80" s="1"/>
  <c r="AP133" i="80" s="1"/>
  <c r="BF151" i="80"/>
  <c r="Z151" i="80" s="1"/>
  <c r="AP151" i="80" s="1"/>
  <c r="BF137" i="80"/>
  <c r="Z137" i="80" s="1"/>
  <c r="AP137" i="80" s="1"/>
  <c r="BF155" i="80"/>
  <c r="Z155" i="80" s="1"/>
  <c r="AP155" i="80" s="1"/>
  <c r="BF148" i="80"/>
  <c r="Z148" i="80" s="1"/>
  <c r="AP148" i="80" s="1"/>
  <c r="BF156" i="80"/>
  <c r="Z156" i="80" s="1"/>
  <c r="AP156" i="80" s="1"/>
  <c r="BF163" i="80"/>
  <c r="Z163" i="80" s="1"/>
  <c r="AP163" i="80" s="1"/>
  <c r="BF168" i="80"/>
  <c r="Z168" i="80" s="1"/>
  <c r="AP168" i="80" s="1"/>
  <c r="BF172" i="80"/>
  <c r="Z172" i="80" s="1"/>
  <c r="AP172" i="80" s="1"/>
  <c r="BF177" i="80"/>
  <c r="Z177" i="80" s="1"/>
  <c r="AP177" i="80" s="1"/>
  <c r="BF181" i="80"/>
  <c r="Z181" i="80" s="1"/>
  <c r="AP181" i="80" s="1"/>
  <c r="BH53" i="80"/>
  <c r="AB53" i="80" s="1"/>
  <c r="AR53" i="80" s="1"/>
  <c r="BH57" i="80"/>
  <c r="AB57" i="80" s="1"/>
  <c r="AR57" i="80" s="1"/>
  <c r="BH61" i="80"/>
  <c r="AB61" i="80" s="1"/>
  <c r="AR61" i="80" s="1"/>
  <c r="BH65" i="80"/>
  <c r="AB65" i="80" s="1"/>
  <c r="AR65" i="80" s="1"/>
  <c r="BH69" i="80"/>
  <c r="AB69" i="80" s="1"/>
  <c r="AR69" i="80" s="1"/>
  <c r="BH73" i="80"/>
  <c r="AB73" i="80" s="1"/>
  <c r="AR73" i="80" s="1"/>
  <c r="BH117" i="80"/>
  <c r="AB117" i="80" s="1"/>
  <c r="AR117" i="80" s="1"/>
  <c r="BH121" i="80"/>
  <c r="AB121" i="80" s="1"/>
  <c r="AR121" i="80" s="1"/>
  <c r="BH79" i="80"/>
  <c r="AB79" i="80" s="1"/>
  <c r="AR79" i="80" s="1"/>
  <c r="BH83" i="80"/>
  <c r="AB83" i="80" s="1"/>
  <c r="AR83" i="80" s="1"/>
  <c r="BH87" i="80"/>
  <c r="AB87" i="80" s="1"/>
  <c r="AR87" i="80" s="1"/>
  <c r="BH91" i="80"/>
  <c r="AB91" i="80" s="1"/>
  <c r="AR91" i="80" s="1"/>
  <c r="BH95" i="80"/>
  <c r="AB95" i="80" s="1"/>
  <c r="AR95" i="80" s="1"/>
  <c r="BH99" i="80"/>
  <c r="AB99" i="80" s="1"/>
  <c r="AR99" i="80" s="1"/>
  <c r="BH103" i="80"/>
  <c r="AB103" i="80" s="1"/>
  <c r="AR103" i="80" s="1"/>
  <c r="BH107" i="80"/>
  <c r="AB107" i="80" s="1"/>
  <c r="AR107" i="80" s="1"/>
  <c r="BH111" i="80"/>
  <c r="AB111" i="80" s="1"/>
  <c r="AR111" i="80" s="1"/>
  <c r="BH115" i="80"/>
  <c r="AB115" i="80" s="1"/>
  <c r="AR115" i="80" s="1"/>
  <c r="BH139" i="80"/>
  <c r="AB139" i="80" s="1"/>
  <c r="AR139" i="80" s="1"/>
  <c r="BH126" i="80"/>
  <c r="AB126" i="80" s="1"/>
  <c r="AR126" i="80" s="1"/>
  <c r="BH130" i="80"/>
  <c r="AB130" i="80" s="1"/>
  <c r="AR130" i="80" s="1"/>
  <c r="BH134" i="80"/>
  <c r="AB134" i="80" s="1"/>
  <c r="AR134" i="80" s="1"/>
  <c r="BH176" i="80"/>
  <c r="AB176" i="80" s="1"/>
  <c r="AR176" i="80" s="1"/>
  <c r="BH142" i="80"/>
  <c r="AB142" i="80" s="1"/>
  <c r="AR142" i="80" s="1"/>
  <c r="BH146" i="80"/>
  <c r="AB146" i="80" s="1"/>
  <c r="AR146" i="80" s="1"/>
  <c r="BH150" i="80"/>
  <c r="AB150" i="80" s="1"/>
  <c r="AR150" i="80" s="1"/>
  <c r="BH154" i="80"/>
  <c r="AB154" i="80" s="1"/>
  <c r="AR154" i="80" s="1"/>
  <c r="BH158" i="80"/>
  <c r="AB158" i="80" s="1"/>
  <c r="AR158" i="80" s="1"/>
  <c r="BH162" i="80"/>
  <c r="AB162" i="80" s="1"/>
  <c r="AR162" i="80" s="1"/>
  <c r="BH166" i="80"/>
  <c r="AB166" i="80" s="1"/>
  <c r="AR166" i="80" s="1"/>
  <c r="BH170" i="80"/>
  <c r="AB170" i="80" s="1"/>
  <c r="AR170" i="80" s="1"/>
  <c r="BH174" i="80"/>
  <c r="AB174" i="80" s="1"/>
  <c r="AR174" i="80" s="1"/>
  <c r="BH180" i="80"/>
  <c r="AB180" i="80" s="1"/>
  <c r="AR180" i="80" s="1"/>
  <c r="BH185" i="80"/>
  <c r="AB185" i="80" s="1"/>
  <c r="AR185" i="80" s="1"/>
  <c r="BH189" i="80"/>
  <c r="AB189" i="80" s="1"/>
  <c r="AR189" i="80" s="1"/>
  <c r="BD52" i="80"/>
  <c r="X52" i="80" s="1"/>
  <c r="AN52" i="80" s="1"/>
  <c r="BD56" i="80"/>
  <c r="X56" i="80" s="1"/>
  <c r="AN56" i="80" s="1"/>
  <c r="BD60" i="80"/>
  <c r="X60" i="80" s="1"/>
  <c r="AN60" i="80" s="1"/>
  <c r="BD64" i="80"/>
  <c r="X64" i="80" s="1"/>
  <c r="AN64" i="80" s="1"/>
  <c r="BD68" i="80"/>
  <c r="X68" i="80" s="1"/>
  <c r="AN68" i="80" s="1"/>
  <c r="BD72" i="80"/>
  <c r="X72" i="80" s="1"/>
  <c r="AN72" i="80" s="1"/>
  <c r="BD76" i="80"/>
  <c r="X76" i="80" s="1"/>
  <c r="AN76" i="80" s="1"/>
  <c r="BD77" i="80"/>
  <c r="X77" i="80" s="1"/>
  <c r="AN77" i="80" s="1"/>
  <c r="BD81" i="80"/>
  <c r="X81" i="80" s="1"/>
  <c r="AN81" i="80" s="1"/>
  <c r="BD85" i="80"/>
  <c r="X85" i="80" s="1"/>
  <c r="AN85" i="80" s="1"/>
  <c r="BD89" i="80"/>
  <c r="X89" i="80" s="1"/>
  <c r="AN89" i="80" s="1"/>
  <c r="BD93" i="80"/>
  <c r="X93" i="80" s="1"/>
  <c r="AN93" i="80" s="1"/>
  <c r="BD97" i="80"/>
  <c r="X97" i="80" s="1"/>
  <c r="AN97" i="80" s="1"/>
  <c r="BD101" i="80"/>
  <c r="X101" i="80" s="1"/>
  <c r="AN101" i="80" s="1"/>
  <c r="BD105" i="80"/>
  <c r="X105" i="80" s="1"/>
  <c r="AN105" i="80" s="1"/>
  <c r="BD109" i="80"/>
  <c r="X109" i="80" s="1"/>
  <c r="AN109" i="80" s="1"/>
  <c r="BD113" i="80"/>
  <c r="X113" i="80" s="1"/>
  <c r="AN113" i="80" s="1"/>
  <c r="BD120" i="80"/>
  <c r="X120" i="80" s="1"/>
  <c r="AN120" i="80" s="1"/>
  <c r="BD138" i="80"/>
  <c r="X138" i="80" s="1"/>
  <c r="AN138" i="80" s="1"/>
  <c r="BD125" i="80"/>
  <c r="X125" i="80" s="1"/>
  <c r="AN125" i="80" s="1"/>
  <c r="BD129" i="80"/>
  <c r="X129" i="80" s="1"/>
  <c r="AN129" i="80" s="1"/>
  <c r="BD133" i="80"/>
  <c r="X133" i="80" s="1"/>
  <c r="AN133" i="80" s="1"/>
  <c r="BD175" i="80"/>
  <c r="X175" i="80" s="1"/>
  <c r="AN175" i="80" s="1"/>
  <c r="BD143" i="80"/>
  <c r="X143" i="80" s="1"/>
  <c r="AN143" i="80" s="1"/>
  <c r="BD147" i="80"/>
  <c r="X147" i="80" s="1"/>
  <c r="AN147" i="80" s="1"/>
  <c r="BD151" i="80"/>
  <c r="X151" i="80" s="1"/>
  <c r="AN151" i="80" s="1"/>
  <c r="BD155" i="80"/>
  <c r="X155" i="80" s="1"/>
  <c r="AN155" i="80" s="1"/>
  <c r="BD159" i="80"/>
  <c r="X159" i="80" s="1"/>
  <c r="AN159" i="80" s="1"/>
  <c r="BD163" i="80"/>
  <c r="X163" i="80" s="1"/>
  <c r="AN163" i="80" s="1"/>
  <c r="BD167" i="80"/>
  <c r="X167" i="80" s="1"/>
  <c r="AN167" i="80" s="1"/>
  <c r="BD171" i="80"/>
  <c r="X171" i="80" s="1"/>
  <c r="AN171" i="80" s="1"/>
  <c r="BD176" i="80"/>
  <c r="X176" i="80" s="1"/>
  <c r="AN176" i="80" s="1"/>
  <c r="BD180" i="80"/>
  <c r="X180" i="80" s="1"/>
  <c r="AN180" i="80" s="1"/>
  <c r="BD184" i="80"/>
  <c r="X184" i="80" s="1"/>
  <c r="AN184" i="80" s="1"/>
  <c r="BB68" i="80"/>
  <c r="V68" i="80" s="1"/>
  <c r="AL68" i="80" s="1"/>
  <c r="BB49" i="80"/>
  <c r="V49" i="80" s="1"/>
  <c r="AL49" i="80" s="1"/>
  <c r="BB53" i="80"/>
  <c r="V53" i="80" s="1"/>
  <c r="AL53" i="80" s="1"/>
  <c r="BB57" i="80"/>
  <c r="V57" i="80" s="1"/>
  <c r="AL57" i="80" s="1"/>
  <c r="BB61" i="80"/>
  <c r="V61" i="80" s="1"/>
  <c r="AL61" i="80" s="1"/>
  <c r="BB65" i="80"/>
  <c r="V65" i="80" s="1"/>
  <c r="AL65" i="80" s="1"/>
  <c r="BB80" i="80"/>
  <c r="V80" i="80" s="1"/>
  <c r="AL80" i="80" s="1"/>
  <c r="BB88" i="80"/>
  <c r="V88" i="80" s="1"/>
  <c r="AL88" i="80" s="1"/>
  <c r="BB95" i="80"/>
  <c r="V95" i="80" s="1"/>
  <c r="AL95" i="80" s="1"/>
  <c r="BB103" i="80"/>
  <c r="V103" i="80" s="1"/>
  <c r="AL103" i="80" s="1"/>
  <c r="BB75" i="80"/>
  <c r="V75" i="80" s="1"/>
  <c r="AL75" i="80" s="1"/>
  <c r="BB81" i="80"/>
  <c r="V81" i="80" s="1"/>
  <c r="AL81" i="80" s="1"/>
  <c r="BB89" i="80"/>
  <c r="V89" i="80" s="1"/>
  <c r="AL89" i="80" s="1"/>
  <c r="BB98" i="80"/>
  <c r="V98" i="80" s="1"/>
  <c r="AL98" i="80" s="1"/>
  <c r="BB106" i="80"/>
  <c r="V106" i="80" s="1"/>
  <c r="AL106" i="80" s="1"/>
  <c r="BB110" i="80"/>
  <c r="V110" i="80" s="1"/>
  <c r="AL110" i="80" s="1"/>
  <c r="BB114" i="80"/>
  <c r="V114" i="80" s="1"/>
  <c r="AL114" i="80" s="1"/>
  <c r="BB118" i="80"/>
  <c r="V118" i="80" s="1"/>
  <c r="AL118" i="80" s="1"/>
  <c r="BB127" i="80"/>
  <c r="V127" i="80" s="1"/>
  <c r="AL127" i="80" s="1"/>
  <c r="BB124" i="80"/>
  <c r="V124" i="80" s="1"/>
  <c r="AL124" i="80" s="1"/>
  <c r="BB129" i="80"/>
  <c r="V129" i="80" s="1"/>
  <c r="AL129" i="80" s="1"/>
  <c r="BB133" i="80"/>
  <c r="V133" i="80" s="1"/>
  <c r="AL133" i="80" s="1"/>
  <c r="BB138" i="80"/>
  <c r="V138" i="80" s="1"/>
  <c r="AL138" i="80" s="1"/>
  <c r="BB143" i="80"/>
  <c r="V143" i="80" s="1"/>
  <c r="AL143" i="80" s="1"/>
  <c r="BB151" i="80"/>
  <c r="V151" i="80" s="1"/>
  <c r="AL151" i="80" s="1"/>
  <c r="BB159" i="80"/>
  <c r="V159" i="80" s="1"/>
  <c r="AL159" i="80" s="1"/>
  <c r="BB142" i="80"/>
  <c r="V142" i="80" s="1"/>
  <c r="AL142" i="80" s="1"/>
  <c r="BB150" i="80"/>
  <c r="V150" i="80" s="1"/>
  <c r="AL150" i="80" s="1"/>
  <c r="BB158" i="80"/>
  <c r="V158" i="80" s="1"/>
  <c r="AL158" i="80" s="1"/>
  <c r="BB165" i="80"/>
  <c r="V165" i="80" s="1"/>
  <c r="AL165" i="80" s="1"/>
  <c r="BB169" i="80"/>
  <c r="V169" i="80" s="1"/>
  <c r="AL169" i="80" s="1"/>
  <c r="BB173" i="80"/>
  <c r="V173" i="80" s="1"/>
  <c r="AL173" i="80" s="1"/>
  <c r="BB176" i="80"/>
  <c r="V176" i="80" s="1"/>
  <c r="AL176" i="80" s="1"/>
  <c r="BB181" i="80"/>
  <c r="V181" i="80" s="1"/>
  <c r="AL181" i="80" s="1"/>
  <c r="BB184" i="80"/>
  <c r="V184" i="80" s="1"/>
  <c r="AL184" i="80" s="1"/>
  <c r="BB191" i="80"/>
  <c r="V191" i="80" s="1"/>
  <c r="AL191" i="80" s="1"/>
  <c r="BF54" i="80"/>
  <c r="Z54" i="80" s="1"/>
  <c r="AP54" i="80" s="1"/>
  <c r="BF58" i="80"/>
  <c r="Z58" i="80" s="1"/>
  <c r="AP58" i="80" s="1"/>
  <c r="BF62" i="80"/>
  <c r="Z62" i="80" s="1"/>
  <c r="AP62" i="80" s="1"/>
  <c r="BF66" i="80"/>
  <c r="Z66" i="80" s="1"/>
  <c r="AP66" i="80" s="1"/>
  <c r="BF80" i="80"/>
  <c r="Z80" i="80" s="1"/>
  <c r="AP80" i="80" s="1"/>
  <c r="BF92" i="80"/>
  <c r="Z92" i="80" s="1"/>
  <c r="AP92" i="80" s="1"/>
  <c r="BF100" i="80"/>
  <c r="Z100" i="80" s="1"/>
  <c r="AP100" i="80" s="1"/>
  <c r="BF77" i="80"/>
  <c r="Z77" i="80" s="1"/>
  <c r="AP77" i="80" s="1"/>
  <c r="BF85" i="80"/>
  <c r="Z85" i="80" s="1"/>
  <c r="AP85" i="80" s="1"/>
  <c r="BF95" i="80"/>
  <c r="Z95" i="80" s="1"/>
  <c r="AP95" i="80" s="1"/>
  <c r="BF103" i="80"/>
  <c r="Z103" i="80" s="1"/>
  <c r="AP103" i="80" s="1"/>
  <c r="BF75" i="80"/>
  <c r="Z75" i="80" s="1"/>
  <c r="AP75" i="80" s="1"/>
  <c r="BF117" i="80"/>
  <c r="Z117" i="80" s="1"/>
  <c r="AP117" i="80" s="1"/>
  <c r="BF121" i="80"/>
  <c r="Z121" i="80" s="1"/>
  <c r="AP121" i="80" s="1"/>
  <c r="BF128" i="80"/>
  <c r="Z128" i="80" s="1"/>
  <c r="AP128" i="80" s="1"/>
  <c r="BF109" i="80"/>
  <c r="Z109" i="80" s="1"/>
  <c r="AP109" i="80" s="1"/>
  <c r="BF113" i="80"/>
  <c r="Z113" i="80" s="1"/>
  <c r="AP113" i="80" s="1"/>
  <c r="BF123" i="80"/>
  <c r="Z123" i="80" s="1"/>
  <c r="AP123" i="80" s="1"/>
  <c r="BF141" i="80"/>
  <c r="Z141" i="80" s="1"/>
  <c r="AP141" i="80" s="1"/>
  <c r="BF145" i="80"/>
  <c r="Z145" i="80" s="1"/>
  <c r="AP145" i="80" s="1"/>
  <c r="BF130" i="80"/>
  <c r="Z130" i="80" s="1"/>
  <c r="AP130" i="80" s="1"/>
  <c r="BF134" i="80"/>
  <c r="Z134" i="80" s="1"/>
  <c r="AP134" i="80" s="1"/>
  <c r="BF159" i="80"/>
  <c r="Z159" i="80" s="1"/>
  <c r="AP159" i="80" s="1"/>
  <c r="BF138" i="80"/>
  <c r="Z138" i="80" s="1"/>
  <c r="AP138" i="80" s="1"/>
  <c r="BF161" i="80"/>
  <c r="Z161" i="80" s="1"/>
  <c r="AP161" i="80" s="1"/>
  <c r="BF150" i="80"/>
  <c r="Z150" i="80" s="1"/>
  <c r="AP150" i="80" s="1"/>
  <c r="BF158" i="80"/>
  <c r="Z158" i="80" s="1"/>
  <c r="AP158" i="80" s="1"/>
  <c r="BF165" i="80"/>
  <c r="Z165" i="80" s="1"/>
  <c r="AP165" i="80" s="1"/>
  <c r="BF169" i="80"/>
  <c r="Z169" i="80" s="1"/>
  <c r="AP169" i="80" s="1"/>
  <c r="BF173" i="80"/>
  <c r="Z173" i="80" s="1"/>
  <c r="AP173" i="80" s="1"/>
  <c r="BF180" i="80"/>
  <c r="Z180" i="80" s="1"/>
  <c r="AP180" i="80" s="1"/>
  <c r="BF182" i="80"/>
  <c r="Z182" i="80" s="1"/>
  <c r="AP182" i="80" s="1"/>
  <c r="BH50" i="80"/>
  <c r="AB50" i="80" s="1"/>
  <c r="AR50" i="80" s="1"/>
  <c r="BH54" i="80"/>
  <c r="AB54" i="80" s="1"/>
  <c r="AR54" i="80" s="1"/>
  <c r="BH58" i="80"/>
  <c r="AB58" i="80" s="1"/>
  <c r="AR58" i="80" s="1"/>
  <c r="BH62" i="80"/>
  <c r="AB62" i="80" s="1"/>
  <c r="AR62" i="80" s="1"/>
  <c r="BH66" i="80"/>
  <c r="AB66" i="80" s="1"/>
  <c r="AR66" i="80" s="1"/>
  <c r="BH70" i="80"/>
  <c r="AB70" i="80" s="1"/>
  <c r="AR70" i="80" s="1"/>
  <c r="BH74" i="80"/>
  <c r="AB74" i="80" s="1"/>
  <c r="AR74" i="80" s="1"/>
  <c r="BH118" i="80"/>
  <c r="AB118" i="80" s="1"/>
  <c r="AR118" i="80" s="1"/>
  <c r="BH122" i="80"/>
  <c r="AB122" i="80" s="1"/>
  <c r="AR122" i="80" s="1"/>
  <c r="BH80" i="80"/>
  <c r="AB80" i="80" s="1"/>
  <c r="AR80" i="80" s="1"/>
  <c r="BH84" i="80"/>
  <c r="AB84" i="80" s="1"/>
  <c r="AR84" i="80" s="1"/>
  <c r="BH88" i="80"/>
  <c r="AB88" i="80" s="1"/>
  <c r="AR88" i="80" s="1"/>
  <c r="BH92" i="80"/>
  <c r="AB92" i="80" s="1"/>
  <c r="AR92" i="80" s="1"/>
  <c r="BH96" i="80"/>
  <c r="AB96" i="80" s="1"/>
  <c r="AR96" i="80" s="1"/>
  <c r="BH100" i="80"/>
  <c r="AB100" i="80" s="1"/>
  <c r="AR100" i="80" s="1"/>
  <c r="BH104" i="80"/>
  <c r="AB104" i="80" s="1"/>
  <c r="AR104" i="80" s="1"/>
  <c r="BH108" i="80"/>
  <c r="AB108" i="80" s="1"/>
  <c r="AR108" i="80" s="1"/>
  <c r="BH112" i="80"/>
  <c r="AB112" i="80" s="1"/>
  <c r="AR112" i="80" s="1"/>
  <c r="BH116" i="80"/>
  <c r="AB116" i="80" s="1"/>
  <c r="AR116" i="80" s="1"/>
  <c r="BH123" i="80"/>
  <c r="AB123" i="80" s="1"/>
  <c r="AR123" i="80" s="1"/>
  <c r="BH127" i="80"/>
  <c r="AB127" i="80" s="1"/>
  <c r="AR127" i="80" s="1"/>
  <c r="BH131" i="80"/>
  <c r="AB131" i="80" s="1"/>
  <c r="AR131" i="80" s="1"/>
  <c r="BH135" i="80"/>
  <c r="AB135" i="80" s="1"/>
  <c r="AR135" i="80" s="1"/>
  <c r="BH175" i="80"/>
  <c r="AB175" i="80" s="1"/>
  <c r="AR175" i="80" s="1"/>
  <c r="BH143" i="80"/>
  <c r="AB143" i="80" s="1"/>
  <c r="AR143" i="80" s="1"/>
  <c r="BH147" i="80"/>
  <c r="AB147" i="80" s="1"/>
  <c r="AR147" i="80" s="1"/>
  <c r="BH151" i="80"/>
  <c r="AB151" i="80" s="1"/>
  <c r="AR151" i="80" s="1"/>
  <c r="BH155" i="80"/>
  <c r="AB155" i="80" s="1"/>
  <c r="AR155" i="80" s="1"/>
  <c r="BH159" i="80"/>
  <c r="AB159" i="80" s="1"/>
  <c r="AR159" i="80" s="1"/>
  <c r="BH163" i="80"/>
  <c r="AB163" i="80" s="1"/>
  <c r="AR163" i="80" s="1"/>
  <c r="BH167" i="80"/>
  <c r="AB167" i="80" s="1"/>
  <c r="AR167" i="80" s="1"/>
  <c r="BH171" i="80"/>
  <c r="AB171" i="80" s="1"/>
  <c r="AR171" i="80" s="1"/>
  <c r="BH183" i="80"/>
  <c r="AB183" i="80" s="1"/>
  <c r="AR183" i="80" s="1"/>
  <c r="BH181" i="80"/>
  <c r="AB181" i="80" s="1"/>
  <c r="AR181" i="80" s="1"/>
  <c r="BH186" i="80"/>
  <c r="AB186" i="80" s="1"/>
  <c r="AR186" i="80" s="1"/>
  <c r="BH190" i="80"/>
  <c r="AB190" i="80" s="1"/>
  <c r="AR190" i="80" s="1"/>
  <c r="BD53" i="80"/>
  <c r="X53" i="80" s="1"/>
  <c r="AN53" i="80" s="1"/>
  <c r="BD57" i="80"/>
  <c r="X57" i="80" s="1"/>
  <c r="AN57" i="80" s="1"/>
  <c r="BD61" i="80"/>
  <c r="X61" i="80" s="1"/>
  <c r="AN61" i="80" s="1"/>
  <c r="BD65" i="80"/>
  <c r="X65" i="80" s="1"/>
  <c r="AN65" i="80" s="1"/>
  <c r="BD69" i="80"/>
  <c r="X69" i="80" s="1"/>
  <c r="AN69" i="80" s="1"/>
  <c r="BD73" i="80"/>
  <c r="X73" i="80" s="1"/>
  <c r="AN73" i="80" s="1"/>
  <c r="BD117" i="80"/>
  <c r="X117" i="80" s="1"/>
  <c r="AN117" i="80" s="1"/>
  <c r="BD78" i="80"/>
  <c r="X78" i="80" s="1"/>
  <c r="AN78" i="80" s="1"/>
  <c r="BD82" i="80"/>
  <c r="X82" i="80" s="1"/>
  <c r="AN82" i="80" s="1"/>
  <c r="BD86" i="80"/>
  <c r="X86" i="80" s="1"/>
  <c r="AN86" i="80" s="1"/>
  <c r="BD90" i="80"/>
  <c r="X90" i="80" s="1"/>
  <c r="AN90" i="80" s="1"/>
  <c r="BD94" i="80"/>
  <c r="X94" i="80" s="1"/>
  <c r="AN94" i="80" s="1"/>
  <c r="BD98" i="80"/>
  <c r="X98" i="80" s="1"/>
  <c r="AN98" i="80" s="1"/>
  <c r="BD102" i="80"/>
  <c r="X102" i="80" s="1"/>
  <c r="AN102" i="80" s="1"/>
  <c r="BD106" i="80"/>
  <c r="X106" i="80" s="1"/>
  <c r="AN106" i="80" s="1"/>
  <c r="BD110" i="80"/>
  <c r="X110" i="80" s="1"/>
  <c r="AN110" i="80" s="1"/>
  <c r="BD114" i="80"/>
  <c r="X114" i="80" s="1"/>
  <c r="AN114" i="80" s="1"/>
  <c r="BD121" i="80"/>
  <c r="X121" i="80" s="1"/>
  <c r="AN121" i="80" s="1"/>
  <c r="BD139" i="80"/>
  <c r="X139" i="80" s="1"/>
  <c r="AN139" i="80" s="1"/>
  <c r="BD126" i="80"/>
  <c r="X126" i="80" s="1"/>
  <c r="AN126" i="80" s="1"/>
  <c r="BD130" i="80"/>
  <c r="X130" i="80" s="1"/>
  <c r="AN130" i="80" s="1"/>
  <c r="BD134" i="80"/>
  <c r="X134" i="80" s="1"/>
  <c r="AN134" i="80" s="1"/>
  <c r="BD140" i="80"/>
  <c r="X140" i="80" s="1"/>
  <c r="AN140" i="80" s="1"/>
  <c r="BD144" i="80"/>
  <c r="X144" i="80" s="1"/>
  <c r="AN144" i="80" s="1"/>
  <c r="BD148" i="80"/>
  <c r="X148" i="80" s="1"/>
  <c r="AN148" i="80" s="1"/>
  <c r="BD152" i="80"/>
  <c r="X152" i="80" s="1"/>
  <c r="AN152" i="80" s="1"/>
  <c r="BD156" i="80"/>
  <c r="X156" i="80" s="1"/>
  <c r="AN156" i="80" s="1"/>
  <c r="BD160" i="80"/>
  <c r="X160" i="80" s="1"/>
  <c r="AN160" i="80" s="1"/>
  <c r="BD164" i="80"/>
  <c r="X164" i="80" s="1"/>
  <c r="AN164" i="80" s="1"/>
  <c r="BD168" i="80"/>
  <c r="X168" i="80" s="1"/>
  <c r="AN168" i="80" s="1"/>
  <c r="BD172" i="80"/>
  <c r="X172" i="80" s="1"/>
  <c r="AN172" i="80" s="1"/>
  <c r="BD177" i="80"/>
  <c r="X177" i="80" s="1"/>
  <c r="AN177" i="80" s="1"/>
  <c r="BD181" i="80"/>
  <c r="X181" i="80" s="1"/>
  <c r="AN181" i="80" s="1"/>
  <c r="BD185" i="80"/>
  <c r="X185" i="80" s="1"/>
  <c r="AN185" i="80" s="1"/>
  <c r="BB70" i="80"/>
  <c r="V70" i="80" s="1"/>
  <c r="AL70" i="80" s="1"/>
  <c r="BB50" i="80"/>
  <c r="V50" i="80" s="1"/>
  <c r="AL50" i="80" s="1"/>
  <c r="BB54" i="80"/>
  <c r="V54" i="80" s="1"/>
  <c r="AL54" i="80" s="1"/>
  <c r="BB58" i="80"/>
  <c r="V58" i="80" s="1"/>
  <c r="AL58" i="80" s="1"/>
  <c r="BB62" i="80"/>
  <c r="V62" i="80" s="1"/>
  <c r="AL62" i="80" s="1"/>
  <c r="BB66" i="80"/>
  <c r="V66" i="80" s="1"/>
  <c r="AL66" i="80" s="1"/>
  <c r="BB82" i="80"/>
  <c r="V82" i="80" s="1"/>
  <c r="AL82" i="80" s="1"/>
  <c r="BB90" i="80"/>
  <c r="V90" i="80" s="1"/>
  <c r="AL90" i="80" s="1"/>
  <c r="BB97" i="80"/>
  <c r="V97" i="80" s="1"/>
  <c r="AL97" i="80" s="1"/>
  <c r="BB105" i="80"/>
  <c r="V105" i="80" s="1"/>
  <c r="AL105" i="80" s="1"/>
  <c r="BB76" i="80"/>
  <c r="V76" i="80" s="1"/>
  <c r="AL76" i="80" s="1"/>
  <c r="BB83" i="80"/>
  <c r="V83" i="80" s="1"/>
  <c r="AL83" i="80" s="1"/>
  <c r="BB92" i="80"/>
  <c r="V92" i="80" s="1"/>
  <c r="AL92" i="80" s="1"/>
  <c r="BB100" i="80"/>
  <c r="V100" i="80" s="1"/>
  <c r="AL100" i="80" s="1"/>
  <c r="BB107" i="80"/>
  <c r="V107" i="80" s="1"/>
  <c r="AL107" i="80" s="1"/>
  <c r="BB111" i="80"/>
  <c r="V111" i="80" s="1"/>
  <c r="AL111" i="80" s="1"/>
  <c r="BB115" i="80"/>
  <c r="V115" i="80" s="1"/>
  <c r="AL115" i="80" s="1"/>
  <c r="BB119" i="80"/>
  <c r="V119" i="80" s="1"/>
  <c r="AL119" i="80" s="1"/>
  <c r="BB120" i="80"/>
  <c r="V120" i="80" s="1"/>
  <c r="AL120" i="80" s="1"/>
  <c r="BB126" i="80"/>
  <c r="V126" i="80" s="1"/>
  <c r="AL126" i="80" s="1"/>
  <c r="BB130" i="80"/>
  <c r="V130" i="80" s="1"/>
  <c r="AL130" i="80" s="1"/>
  <c r="BB134" i="80"/>
  <c r="V134" i="80" s="1"/>
  <c r="AL134" i="80" s="1"/>
  <c r="BB139" i="80"/>
  <c r="V139" i="80" s="1"/>
  <c r="AL139" i="80" s="1"/>
  <c r="BB145" i="80"/>
  <c r="V145" i="80" s="1"/>
  <c r="AL145" i="80" s="1"/>
  <c r="BB153" i="80"/>
  <c r="V153" i="80" s="1"/>
  <c r="AL153" i="80" s="1"/>
  <c r="BB161" i="80"/>
  <c r="V161" i="80" s="1"/>
  <c r="AL161" i="80" s="1"/>
  <c r="BB144" i="80"/>
  <c r="V144" i="80" s="1"/>
  <c r="AL144" i="80" s="1"/>
  <c r="BB152" i="80"/>
  <c r="V152" i="80" s="1"/>
  <c r="AL152" i="80" s="1"/>
  <c r="BB160" i="80"/>
  <c r="V160" i="80" s="1"/>
  <c r="AL160" i="80" s="1"/>
  <c r="BB166" i="80"/>
  <c r="V166" i="80" s="1"/>
  <c r="AL166" i="80" s="1"/>
  <c r="BB170" i="80"/>
  <c r="V170" i="80" s="1"/>
  <c r="AL170" i="80" s="1"/>
  <c r="BB174" i="80"/>
  <c r="V174" i="80" s="1"/>
  <c r="AL174" i="80" s="1"/>
  <c r="BB177" i="80"/>
  <c r="V177" i="80" s="1"/>
  <c r="AL177" i="80" s="1"/>
  <c r="BB182" i="80"/>
  <c r="V182" i="80" s="1"/>
  <c r="AL182" i="80" s="1"/>
  <c r="BB185" i="80"/>
  <c r="V185" i="80" s="1"/>
  <c r="AL185" i="80" s="1"/>
  <c r="BB193" i="80"/>
  <c r="V193" i="80" s="1"/>
  <c r="AL193" i="80" s="1"/>
  <c r="AY64" i="79"/>
  <c r="S64" i="79" s="1"/>
  <c r="AI64" i="79" s="1"/>
  <c r="AY68" i="79"/>
  <c r="S68" i="79" s="1"/>
  <c r="AI68" i="79" s="1"/>
  <c r="AY73" i="79"/>
  <c r="S73" i="79" s="1"/>
  <c r="AI73" i="79" s="1"/>
  <c r="AY174" i="79"/>
  <c r="S174" i="79" s="1"/>
  <c r="AI174" i="79" s="1"/>
  <c r="AY86" i="79"/>
  <c r="S86" i="79" s="1"/>
  <c r="AI86" i="79" s="1"/>
  <c r="AY124" i="79"/>
  <c r="S124" i="79" s="1"/>
  <c r="AI124" i="79" s="1"/>
  <c r="AY140" i="79"/>
  <c r="S140" i="79" s="1"/>
  <c r="AI140" i="79" s="1"/>
  <c r="AY149" i="79"/>
  <c r="S149" i="79" s="1"/>
  <c r="AI149" i="79" s="1"/>
  <c r="AY60" i="79"/>
  <c r="S60" i="79" s="1"/>
  <c r="AI60" i="79" s="1"/>
  <c r="AY80" i="79"/>
  <c r="S80" i="79" s="1"/>
  <c r="AI80" i="79" s="1"/>
  <c r="AY52" i="79"/>
  <c r="S52" i="79" s="1"/>
  <c r="AI52" i="79" s="1"/>
  <c r="AY132" i="79"/>
  <c r="S132" i="79" s="1"/>
  <c r="AI132" i="79" s="1"/>
  <c r="AY144" i="79"/>
  <c r="S144" i="79" s="1"/>
  <c r="AI144" i="79" s="1"/>
  <c r="AY117" i="79"/>
  <c r="S117" i="79" s="1"/>
  <c r="AI117" i="79" s="1"/>
  <c r="AY185" i="79"/>
  <c r="S185" i="79" s="1"/>
  <c r="AI185" i="79" s="1"/>
  <c r="BJ138" i="79"/>
  <c r="AD138" i="79" s="1"/>
  <c r="AT138" i="79" s="1"/>
  <c r="BJ146" i="79"/>
  <c r="AD146" i="79" s="1"/>
  <c r="AT146" i="79" s="1"/>
  <c r="AY46" i="79"/>
  <c r="S46" i="79" s="1"/>
  <c r="AI46" i="79" s="1"/>
  <c r="AY62" i="79"/>
  <c r="S62" i="79" s="1"/>
  <c r="AI62" i="79" s="1"/>
  <c r="AY84" i="79"/>
  <c r="S84" i="79" s="1"/>
  <c r="AI84" i="79" s="1"/>
  <c r="AY78" i="79"/>
  <c r="S78" i="79" s="1"/>
  <c r="AI78" i="79" s="1"/>
  <c r="AY145" i="79"/>
  <c r="S145" i="79" s="1"/>
  <c r="AI145" i="79" s="1"/>
  <c r="AY55" i="79"/>
  <c r="S55" i="79" s="1"/>
  <c r="AI55" i="79" s="1"/>
  <c r="AY98" i="79"/>
  <c r="S98" i="79" s="1"/>
  <c r="AI98" i="79" s="1"/>
  <c r="AY120" i="79"/>
  <c r="S120" i="79" s="1"/>
  <c r="AI120" i="79" s="1"/>
  <c r="AY134" i="79"/>
  <c r="S134" i="79" s="1"/>
  <c r="AI134" i="79" s="1"/>
  <c r="AY146" i="79"/>
  <c r="S146" i="79" s="1"/>
  <c r="AI146" i="79" s="1"/>
  <c r="AY164" i="79"/>
  <c r="S164" i="79" s="1"/>
  <c r="AI164" i="79" s="1"/>
  <c r="AY172" i="79"/>
  <c r="S172" i="79" s="1"/>
  <c r="AI172" i="79" s="1"/>
  <c r="AY177" i="79"/>
  <c r="S177" i="79" s="1"/>
  <c r="AI177" i="79" s="1"/>
  <c r="AY187" i="79"/>
  <c r="S187" i="79" s="1"/>
  <c r="AI187" i="79" s="1"/>
  <c r="BG50" i="79"/>
  <c r="AA50" i="79" s="1"/>
  <c r="AQ50" i="79" s="1"/>
  <c r="BG76" i="79"/>
  <c r="AA76" i="79" s="1"/>
  <c r="AQ76" i="79" s="1"/>
  <c r="BG99" i="79"/>
  <c r="AA99" i="79" s="1"/>
  <c r="AQ99" i="79" s="1"/>
  <c r="BG107" i="79"/>
  <c r="AA107" i="79" s="1"/>
  <c r="AQ107" i="79" s="1"/>
  <c r="BG130" i="79"/>
  <c r="AA130" i="79" s="1"/>
  <c r="AQ130" i="79" s="1"/>
  <c r="BG165" i="79"/>
  <c r="AA165" i="79" s="1"/>
  <c r="AQ165" i="79" s="1"/>
  <c r="BG175" i="79"/>
  <c r="AA175" i="79" s="1"/>
  <c r="AQ175" i="79" s="1"/>
  <c r="BJ76" i="79"/>
  <c r="AD76" i="79" s="1"/>
  <c r="AT76" i="79" s="1"/>
  <c r="BJ57" i="79"/>
  <c r="AD57" i="79" s="1"/>
  <c r="AT57" i="79" s="1"/>
  <c r="BJ75" i="79"/>
  <c r="AD75" i="79" s="1"/>
  <c r="AT75" i="79" s="1"/>
  <c r="BJ98" i="79"/>
  <c r="AD98" i="79" s="1"/>
  <c r="AT98" i="79" s="1"/>
  <c r="BJ119" i="79"/>
  <c r="AD119" i="79" s="1"/>
  <c r="AT119" i="79" s="1"/>
  <c r="BJ112" i="79"/>
  <c r="AD112" i="79" s="1"/>
  <c r="AT112" i="79" s="1"/>
  <c r="BJ124" i="79"/>
  <c r="AD124" i="79" s="1"/>
  <c r="AT124" i="79" s="1"/>
  <c r="BJ144" i="79"/>
  <c r="AD144" i="79" s="1"/>
  <c r="AT144" i="79" s="1"/>
  <c r="BJ156" i="79"/>
  <c r="AD156" i="79" s="1"/>
  <c r="AT156" i="79" s="1"/>
  <c r="BJ163" i="79"/>
  <c r="AD163" i="79" s="1"/>
  <c r="AT163" i="79" s="1"/>
  <c r="BJ182" i="79"/>
  <c r="AD182" i="79" s="1"/>
  <c r="AT182" i="79" s="1"/>
  <c r="BH51" i="79"/>
  <c r="AB51" i="79" s="1"/>
  <c r="AR51" i="79" s="1"/>
  <c r="BH57" i="79"/>
  <c r="AB57" i="79" s="1"/>
  <c r="AR57" i="79" s="1"/>
  <c r="BH127" i="79"/>
  <c r="AB127" i="79" s="1"/>
  <c r="AR127" i="79" s="1"/>
  <c r="BH131" i="79"/>
  <c r="AB131" i="79" s="1"/>
  <c r="AR131" i="79" s="1"/>
  <c r="BH135" i="79"/>
  <c r="AB135" i="79" s="1"/>
  <c r="AR135" i="79" s="1"/>
  <c r="BH139" i="79"/>
  <c r="AB139" i="79" s="1"/>
  <c r="AR139" i="79" s="1"/>
  <c r="BH143" i="79"/>
  <c r="AB143" i="79" s="1"/>
  <c r="AR143" i="79" s="1"/>
  <c r="BH147" i="79"/>
  <c r="AB147" i="79" s="1"/>
  <c r="AR147" i="79" s="1"/>
  <c r="BH159" i="79"/>
  <c r="AB159" i="79" s="1"/>
  <c r="AR159" i="79" s="1"/>
  <c r="BH172" i="79"/>
  <c r="AB172" i="79" s="1"/>
  <c r="AR172" i="79" s="1"/>
  <c r="BH176" i="79"/>
  <c r="AB176" i="79" s="1"/>
  <c r="AR176" i="79" s="1"/>
  <c r="BD63" i="79"/>
  <c r="X63" i="79" s="1"/>
  <c r="AN63" i="79" s="1"/>
  <c r="BD74" i="79"/>
  <c r="X74" i="79" s="1"/>
  <c r="AN74" i="79" s="1"/>
  <c r="BD78" i="79"/>
  <c r="X78" i="79" s="1"/>
  <c r="AN78" i="79" s="1"/>
  <c r="BD98" i="79"/>
  <c r="X98" i="79" s="1"/>
  <c r="AN98" i="79" s="1"/>
  <c r="BD102" i="79"/>
  <c r="X102" i="79" s="1"/>
  <c r="AN102" i="79" s="1"/>
  <c r="BD106" i="79"/>
  <c r="X106" i="79" s="1"/>
  <c r="AN106" i="79" s="1"/>
  <c r="BD110" i="79"/>
  <c r="X110" i="79" s="1"/>
  <c r="AN110" i="79" s="1"/>
  <c r="BD114" i="79"/>
  <c r="X114" i="79" s="1"/>
  <c r="AN114" i="79" s="1"/>
  <c r="BD118" i="79"/>
  <c r="X118" i="79" s="1"/>
  <c r="AN118" i="79" s="1"/>
  <c r="BD158" i="79"/>
  <c r="X158" i="79" s="1"/>
  <c r="AN158" i="79" s="1"/>
  <c r="BD162" i="79"/>
  <c r="X162" i="79" s="1"/>
  <c r="AN162" i="79" s="1"/>
  <c r="BD170" i="79"/>
  <c r="X170" i="79" s="1"/>
  <c r="AN170" i="79" s="1"/>
  <c r="AY72" i="79"/>
  <c r="S72" i="79" s="1"/>
  <c r="AI72" i="79" s="1"/>
  <c r="AY95" i="79"/>
  <c r="S95" i="79" s="1"/>
  <c r="AI95" i="79" s="1"/>
  <c r="AY111" i="79"/>
  <c r="S111" i="79" s="1"/>
  <c r="AI111" i="79" s="1"/>
  <c r="AY143" i="79"/>
  <c r="S143" i="79" s="1"/>
  <c r="AI143" i="79" s="1"/>
  <c r="AY166" i="79"/>
  <c r="S166" i="79" s="1"/>
  <c r="AI166" i="79" s="1"/>
  <c r="AY189" i="79"/>
  <c r="S189" i="79" s="1"/>
  <c r="AI189" i="79" s="1"/>
  <c r="AY192" i="79"/>
  <c r="S192" i="79" s="1"/>
  <c r="AI192" i="79" s="1"/>
  <c r="BJ72" i="79"/>
  <c r="AD72" i="79" s="1"/>
  <c r="AT72" i="79" s="1"/>
  <c r="BJ109" i="79"/>
  <c r="AD109" i="79" s="1"/>
  <c r="AT109" i="79" s="1"/>
  <c r="BJ87" i="79"/>
  <c r="AD87" i="79" s="1"/>
  <c r="AT87" i="79" s="1"/>
  <c r="BJ110" i="79"/>
  <c r="AD110" i="79" s="1"/>
  <c r="AT110" i="79" s="1"/>
  <c r="BJ123" i="79"/>
  <c r="AD123" i="79" s="1"/>
  <c r="AT123" i="79" s="1"/>
  <c r="BJ120" i="79"/>
  <c r="AD120" i="79" s="1"/>
  <c r="AT120" i="79" s="1"/>
  <c r="BJ134" i="79"/>
  <c r="AD134" i="79" s="1"/>
  <c r="AT134" i="79" s="1"/>
  <c r="BJ142" i="79"/>
  <c r="AD142" i="79" s="1"/>
  <c r="AT142" i="79" s="1"/>
  <c r="BJ153" i="79"/>
  <c r="AD153" i="79" s="1"/>
  <c r="AT153" i="79" s="1"/>
  <c r="BJ167" i="79"/>
  <c r="AD167" i="79" s="1"/>
  <c r="AT167" i="79" s="1"/>
  <c r="BJ178" i="79"/>
  <c r="AD178" i="79" s="1"/>
  <c r="AT178" i="79" s="1"/>
  <c r="AY45" i="79"/>
  <c r="S45" i="79" s="1"/>
  <c r="AI45" i="79" s="1"/>
  <c r="AY66" i="79"/>
  <c r="S66" i="79" s="1"/>
  <c r="AI66" i="79" s="1"/>
  <c r="AY118" i="79"/>
  <c r="S118" i="79" s="1"/>
  <c r="AI118" i="79" s="1"/>
  <c r="AY133" i="79"/>
  <c r="S133" i="79" s="1"/>
  <c r="AI133" i="79" s="1"/>
  <c r="AY159" i="79"/>
  <c r="S159" i="79" s="1"/>
  <c r="AI159" i="79" s="1"/>
  <c r="AY167" i="79"/>
  <c r="S167" i="79" s="1"/>
  <c r="AI167" i="79" s="1"/>
  <c r="AY186" i="79"/>
  <c r="S186" i="79" s="1"/>
  <c r="AI186" i="79" s="1"/>
  <c r="AY184" i="79"/>
  <c r="S184" i="79" s="1"/>
  <c r="AI184" i="79" s="1"/>
  <c r="BJ81" i="79"/>
  <c r="AD81" i="79" s="1"/>
  <c r="AT81" i="79" s="1"/>
  <c r="BJ104" i="79"/>
  <c r="AD104" i="79" s="1"/>
  <c r="AT104" i="79" s="1"/>
  <c r="BJ125" i="79"/>
  <c r="AD125" i="79" s="1"/>
  <c r="AT125" i="79" s="1"/>
  <c r="BJ115" i="79"/>
  <c r="AD115" i="79" s="1"/>
  <c r="AT115" i="79" s="1"/>
  <c r="BJ185" i="79"/>
  <c r="AD185" i="79" s="1"/>
  <c r="AT185" i="79" s="1"/>
  <c r="AY59" i="79"/>
  <c r="S59" i="79" s="1"/>
  <c r="AI59" i="79" s="1"/>
  <c r="AY75" i="79"/>
  <c r="S75" i="79" s="1"/>
  <c r="AI75" i="79" s="1"/>
  <c r="AY93" i="79"/>
  <c r="S93" i="79" s="1"/>
  <c r="AI93" i="79" s="1"/>
  <c r="AY92" i="79"/>
  <c r="S92" i="79" s="1"/>
  <c r="AI92" i="79" s="1"/>
  <c r="AY106" i="79"/>
  <c r="S106" i="79" s="1"/>
  <c r="AI106" i="79" s="1"/>
  <c r="AY138" i="79"/>
  <c r="S138" i="79" s="1"/>
  <c r="AI138" i="79" s="1"/>
  <c r="AY151" i="79"/>
  <c r="S151" i="79" s="1"/>
  <c r="AI151" i="79" s="1"/>
  <c r="BJ54" i="79"/>
  <c r="AD54" i="79" s="1"/>
  <c r="AT54" i="79" s="1"/>
  <c r="BJ70" i="79"/>
  <c r="AD70" i="79" s="1"/>
  <c r="AT70" i="79" s="1"/>
  <c r="BJ85" i="79"/>
  <c r="AD85" i="79" s="1"/>
  <c r="AT85" i="79" s="1"/>
  <c r="BJ93" i="79"/>
  <c r="AD93" i="79" s="1"/>
  <c r="AT93" i="79" s="1"/>
  <c r="BJ94" i="79"/>
  <c r="AD94" i="79" s="1"/>
  <c r="AT94" i="79" s="1"/>
  <c r="BJ128" i="79"/>
  <c r="AD128" i="79" s="1"/>
  <c r="AT128" i="79" s="1"/>
  <c r="BJ127" i="79"/>
  <c r="AD127" i="79" s="1"/>
  <c r="AT127" i="79" s="1"/>
  <c r="BJ133" i="79"/>
  <c r="AD133" i="79" s="1"/>
  <c r="AT133" i="79" s="1"/>
  <c r="BJ141" i="79"/>
  <c r="AD141" i="79" s="1"/>
  <c r="AT141" i="79" s="1"/>
  <c r="BJ147" i="79"/>
  <c r="AD147" i="79" s="1"/>
  <c r="AT147" i="79" s="1"/>
  <c r="BJ165" i="79"/>
  <c r="AD165" i="79" s="1"/>
  <c r="AT165" i="79" s="1"/>
  <c r="BJ181" i="79"/>
  <c r="AD181" i="79" s="1"/>
  <c r="AT181" i="79" s="1"/>
  <c r="BJ176" i="79"/>
  <c r="AD176" i="79" s="1"/>
  <c r="AT176" i="79" s="1"/>
  <c r="AY43" i="79"/>
  <c r="S43" i="79" s="1"/>
  <c r="AI43" i="79" s="1"/>
  <c r="AY61" i="79"/>
  <c r="S61" i="79" s="1"/>
  <c r="AI61" i="79" s="1"/>
  <c r="AY89" i="79"/>
  <c r="S89" i="79" s="1"/>
  <c r="AI89" i="79" s="1"/>
  <c r="AY96" i="79"/>
  <c r="S96" i="79" s="1"/>
  <c r="AI96" i="79" s="1"/>
  <c r="AY128" i="79"/>
  <c r="S128" i="79" s="1"/>
  <c r="AI128" i="79" s="1"/>
  <c r="AY181" i="79"/>
  <c r="S181" i="79" s="1"/>
  <c r="AI181" i="79" s="1"/>
  <c r="AY198" i="79"/>
  <c r="S198" i="79" s="1"/>
  <c r="AI198" i="79" s="1"/>
  <c r="BJ60" i="79"/>
  <c r="AD60" i="79" s="1"/>
  <c r="AT60" i="79" s="1"/>
  <c r="BJ64" i="79"/>
  <c r="AD64" i="79" s="1"/>
  <c r="AT64" i="79" s="1"/>
  <c r="BJ82" i="79"/>
  <c r="AD82" i="79" s="1"/>
  <c r="AT82" i="79" s="1"/>
  <c r="BJ89" i="79"/>
  <c r="AD89" i="79" s="1"/>
  <c r="AT89" i="79" s="1"/>
  <c r="BJ135" i="79"/>
  <c r="AD135" i="79" s="1"/>
  <c r="AT135" i="79" s="1"/>
  <c r="BJ139" i="79"/>
  <c r="AD139" i="79" s="1"/>
  <c r="AT139" i="79" s="1"/>
  <c r="BJ154" i="79"/>
  <c r="AD154" i="79" s="1"/>
  <c r="AT154" i="79" s="1"/>
  <c r="BJ172" i="79"/>
  <c r="AD172" i="79" s="1"/>
  <c r="AT172" i="79" s="1"/>
  <c r="AY67" i="79"/>
  <c r="S67" i="79" s="1"/>
  <c r="AI67" i="79" s="1"/>
  <c r="AY85" i="79"/>
  <c r="S85" i="79" s="1"/>
  <c r="AI85" i="79" s="1"/>
  <c r="AY119" i="79"/>
  <c r="S119" i="79" s="1"/>
  <c r="AI119" i="79" s="1"/>
  <c r="AY114" i="79"/>
  <c r="S114" i="79" s="1"/>
  <c r="AI114" i="79" s="1"/>
  <c r="AY130" i="79"/>
  <c r="S130" i="79" s="1"/>
  <c r="AI130" i="79" s="1"/>
  <c r="AY170" i="79"/>
  <c r="S170" i="79" s="1"/>
  <c r="AI170" i="79" s="1"/>
  <c r="BJ53" i="79"/>
  <c r="AD53" i="79" s="1"/>
  <c r="AT53" i="79" s="1"/>
  <c r="BJ69" i="79"/>
  <c r="AD69" i="79" s="1"/>
  <c r="AT69" i="79" s="1"/>
  <c r="BJ83" i="79"/>
  <c r="AD83" i="79" s="1"/>
  <c r="AT83" i="79" s="1"/>
  <c r="BJ106" i="79"/>
  <c r="AD106" i="79" s="1"/>
  <c r="AT106" i="79" s="1"/>
  <c r="BJ92" i="79"/>
  <c r="AD92" i="79" s="1"/>
  <c r="AT92" i="79" s="1"/>
  <c r="BJ101" i="79"/>
  <c r="AD101" i="79" s="1"/>
  <c r="AT101" i="79" s="1"/>
  <c r="BJ116" i="79"/>
  <c r="AD116" i="79" s="1"/>
  <c r="AT116" i="79" s="1"/>
  <c r="BJ132" i="79"/>
  <c r="AD132" i="79" s="1"/>
  <c r="AT132" i="79" s="1"/>
  <c r="BJ140" i="79"/>
  <c r="AD140" i="79" s="1"/>
  <c r="AT140" i="79" s="1"/>
  <c r="BJ179" i="79"/>
  <c r="AD179" i="79" s="1"/>
  <c r="AT179" i="79" s="1"/>
  <c r="BJ169" i="79"/>
  <c r="AD169" i="79" s="1"/>
  <c r="AT169" i="79" s="1"/>
  <c r="BJ191" i="79"/>
  <c r="AD191" i="79" s="1"/>
  <c r="AT191" i="79" s="1"/>
  <c r="BJ186" i="79"/>
  <c r="AD186" i="79" s="1"/>
  <c r="AT186" i="79" s="1"/>
  <c r="AY42" i="79"/>
  <c r="S42" i="79" s="1"/>
  <c r="AI42" i="79" s="1"/>
  <c r="AY87" i="79"/>
  <c r="S87" i="79" s="1"/>
  <c r="AI87" i="79" s="1"/>
  <c r="AY127" i="79"/>
  <c r="S127" i="79" s="1"/>
  <c r="AI127" i="79" s="1"/>
  <c r="AY139" i="79"/>
  <c r="S139" i="79" s="1"/>
  <c r="AI139" i="79" s="1"/>
  <c r="AY156" i="79"/>
  <c r="S156" i="79" s="1"/>
  <c r="AI156" i="79" s="1"/>
  <c r="AY179" i="79"/>
  <c r="S179" i="79" s="1"/>
  <c r="AI179" i="79" s="1"/>
  <c r="BJ62" i="79"/>
  <c r="AD62" i="79" s="1"/>
  <c r="AT62" i="79" s="1"/>
  <c r="BJ108" i="79"/>
  <c r="AD108" i="79" s="1"/>
  <c r="AT108" i="79" s="1"/>
  <c r="BJ152" i="79"/>
  <c r="AD152" i="79" s="1"/>
  <c r="AT152" i="79" s="1"/>
  <c r="BJ170" i="79"/>
  <c r="AD170" i="79" s="1"/>
  <c r="AT170" i="79" s="1"/>
  <c r="AY51" i="79"/>
  <c r="S51" i="79" s="1"/>
  <c r="AI51" i="79" s="1"/>
  <c r="AY69" i="79"/>
  <c r="S69" i="79" s="1"/>
  <c r="AI69" i="79" s="1"/>
  <c r="AY77" i="79"/>
  <c r="S77" i="79" s="1"/>
  <c r="AI77" i="79" s="1"/>
  <c r="AY108" i="79"/>
  <c r="S108" i="79" s="1"/>
  <c r="AI108" i="79" s="1"/>
  <c r="AY153" i="79"/>
  <c r="S153" i="79" s="1"/>
  <c r="AI153" i="79" s="1"/>
  <c r="AY157" i="79"/>
  <c r="S157" i="79" s="1"/>
  <c r="AI157" i="79" s="1"/>
  <c r="AY183" i="79"/>
  <c r="S183" i="79" s="1"/>
  <c r="AI183" i="79" s="1"/>
  <c r="BJ80" i="79"/>
  <c r="AD80" i="79" s="1"/>
  <c r="AT80" i="79" s="1"/>
  <c r="BJ67" i="79"/>
  <c r="AD67" i="79" s="1"/>
  <c r="AT67" i="79" s="1"/>
  <c r="BJ79" i="79"/>
  <c r="AD79" i="79" s="1"/>
  <c r="AT79" i="79" s="1"/>
  <c r="AY82" i="79"/>
  <c r="S82" i="79" s="1"/>
  <c r="AI82" i="79" s="1"/>
  <c r="AY83" i="79"/>
  <c r="S83" i="79" s="1"/>
  <c r="AI83" i="79" s="1"/>
  <c r="AY101" i="79"/>
  <c r="S101" i="79" s="1"/>
  <c r="AI101" i="79" s="1"/>
  <c r="AY129" i="79"/>
  <c r="S129" i="79" s="1"/>
  <c r="AI129" i="79" s="1"/>
  <c r="AY137" i="79"/>
  <c r="S137" i="79" s="1"/>
  <c r="AI137" i="79" s="1"/>
  <c r="AY162" i="79"/>
  <c r="S162" i="79" s="1"/>
  <c r="AI162" i="79" s="1"/>
  <c r="AY49" i="79"/>
  <c r="S49" i="79" s="1"/>
  <c r="AI49" i="79" s="1"/>
  <c r="AY76" i="79"/>
  <c r="S76" i="79" s="1"/>
  <c r="AI76" i="79" s="1"/>
  <c r="AY121" i="79"/>
  <c r="S121" i="79" s="1"/>
  <c r="AI121" i="79" s="1"/>
  <c r="AY122" i="79"/>
  <c r="S122" i="79" s="1"/>
  <c r="AI122" i="79" s="1"/>
  <c r="AY135" i="79"/>
  <c r="S135" i="79" s="1"/>
  <c r="AI135" i="79" s="1"/>
  <c r="AY158" i="79"/>
  <c r="S158" i="79" s="1"/>
  <c r="AI158" i="79" s="1"/>
  <c r="AY171" i="79"/>
  <c r="S171" i="79" s="1"/>
  <c r="AI171" i="79" s="1"/>
  <c r="AY197" i="79"/>
  <c r="S197" i="79" s="1"/>
  <c r="AI197" i="79" s="1"/>
  <c r="AY54" i="79"/>
  <c r="S54" i="79" s="1"/>
  <c r="AI54" i="79" s="1"/>
  <c r="AY65" i="79"/>
  <c r="S65" i="79" s="1"/>
  <c r="AI65" i="79" s="1"/>
  <c r="AY97" i="79"/>
  <c r="S97" i="79" s="1"/>
  <c r="AI97" i="79" s="1"/>
  <c r="AY100" i="79"/>
  <c r="S100" i="79" s="1"/>
  <c r="AI100" i="79" s="1"/>
  <c r="AY104" i="79"/>
  <c r="S104" i="79" s="1"/>
  <c r="AI104" i="79" s="1"/>
  <c r="AY160" i="79"/>
  <c r="S160" i="79" s="1"/>
  <c r="AI160" i="79" s="1"/>
  <c r="AY176" i="79"/>
  <c r="S176" i="79" s="1"/>
  <c r="AI176" i="79" s="1"/>
  <c r="BI78" i="79"/>
  <c r="AC78" i="79" s="1"/>
  <c r="AS78" i="79" s="1"/>
  <c r="BI59" i="79"/>
  <c r="AC59" i="79" s="1"/>
  <c r="AS59" i="79" s="1"/>
  <c r="BI130" i="79"/>
  <c r="AC130" i="79" s="1"/>
  <c r="AS130" i="79" s="1"/>
  <c r="BI154" i="79"/>
  <c r="AC154" i="79" s="1"/>
  <c r="AS154" i="79" s="1"/>
  <c r="BI190" i="79"/>
  <c r="AC190" i="79" s="1"/>
  <c r="AS190" i="79" s="1"/>
  <c r="BE82" i="79"/>
  <c r="Y82" i="79" s="1"/>
  <c r="AO82" i="79" s="1"/>
  <c r="BE57" i="79"/>
  <c r="Y57" i="79" s="1"/>
  <c r="AO57" i="79" s="1"/>
  <c r="BE74" i="79"/>
  <c r="Y74" i="79" s="1"/>
  <c r="AO74" i="79" s="1"/>
  <c r="BE118" i="79"/>
  <c r="Y118" i="79" s="1"/>
  <c r="AO118" i="79" s="1"/>
  <c r="BE134" i="79"/>
  <c r="Y134" i="79" s="1"/>
  <c r="AO134" i="79" s="1"/>
  <c r="BE150" i="79"/>
  <c r="Y150" i="79" s="1"/>
  <c r="AO150" i="79" s="1"/>
  <c r="BE175" i="79"/>
  <c r="Y175" i="79" s="1"/>
  <c r="AO175" i="79" s="1"/>
  <c r="BE179" i="79"/>
  <c r="Y179" i="79" s="1"/>
  <c r="AO179" i="79" s="1"/>
  <c r="BG58" i="79"/>
  <c r="AA58" i="79" s="1"/>
  <c r="AQ58" i="79" s="1"/>
  <c r="BG62" i="79"/>
  <c r="AA62" i="79" s="1"/>
  <c r="AQ62" i="79" s="1"/>
  <c r="BG66" i="79"/>
  <c r="AA66" i="79" s="1"/>
  <c r="AQ66" i="79" s="1"/>
  <c r="BG83" i="79"/>
  <c r="AA83" i="79" s="1"/>
  <c r="AQ83" i="79" s="1"/>
  <c r="BG91" i="79"/>
  <c r="AA91" i="79" s="1"/>
  <c r="AQ91" i="79" s="1"/>
  <c r="BG160" i="79"/>
  <c r="AA160" i="79" s="1"/>
  <c r="AQ160" i="79" s="1"/>
  <c r="BG161" i="79"/>
  <c r="AA161" i="79" s="1"/>
  <c r="AQ161" i="79" s="1"/>
  <c r="BG168" i="79"/>
  <c r="AA168" i="79" s="1"/>
  <c r="AQ168" i="79" s="1"/>
  <c r="BG185" i="79"/>
  <c r="AA185" i="79" s="1"/>
  <c r="AQ185" i="79" s="1"/>
  <c r="BJ63" i="79"/>
  <c r="AD63" i="79" s="1"/>
  <c r="AT63" i="79" s="1"/>
  <c r="BJ105" i="79"/>
  <c r="AD105" i="79" s="1"/>
  <c r="AT105" i="79" s="1"/>
  <c r="BJ177" i="79"/>
  <c r="AD177" i="79" s="1"/>
  <c r="AT177" i="79" s="1"/>
  <c r="BJ189" i="79"/>
  <c r="AD189" i="79" s="1"/>
  <c r="AT189" i="79" s="1"/>
  <c r="BJ188" i="79"/>
  <c r="AD188" i="79" s="1"/>
  <c r="AT188" i="79" s="1"/>
  <c r="BH65" i="79"/>
  <c r="AB65" i="79" s="1"/>
  <c r="AR65" i="79" s="1"/>
  <c r="BH69" i="79"/>
  <c r="AB69" i="79" s="1"/>
  <c r="AR69" i="79" s="1"/>
  <c r="BH73" i="79"/>
  <c r="AB73" i="79" s="1"/>
  <c r="AR73" i="79" s="1"/>
  <c r="BH77" i="79"/>
  <c r="AB77" i="79" s="1"/>
  <c r="AR77" i="79" s="1"/>
  <c r="BH89" i="79"/>
  <c r="AB89" i="79" s="1"/>
  <c r="AR89" i="79" s="1"/>
  <c r="BH97" i="79"/>
  <c r="AB97" i="79" s="1"/>
  <c r="AR97" i="79" s="1"/>
  <c r="BH117" i="79"/>
  <c r="AB117" i="79" s="1"/>
  <c r="AR117" i="79" s="1"/>
  <c r="BH153" i="79"/>
  <c r="AB153" i="79" s="1"/>
  <c r="AR153" i="79" s="1"/>
  <c r="BH169" i="79"/>
  <c r="AB169" i="79" s="1"/>
  <c r="AR169" i="79" s="1"/>
  <c r="BD55" i="79"/>
  <c r="X55" i="79" s="1"/>
  <c r="AN55" i="79" s="1"/>
  <c r="BD84" i="79"/>
  <c r="X84" i="79" s="1"/>
  <c r="AN84" i="79" s="1"/>
  <c r="BD92" i="79"/>
  <c r="X92" i="79" s="1"/>
  <c r="AN92" i="79" s="1"/>
  <c r="BD168" i="79"/>
  <c r="X168" i="79" s="1"/>
  <c r="AN168" i="79" s="1"/>
  <c r="BD181" i="79"/>
  <c r="X181" i="79" s="1"/>
  <c r="AN181" i="79" s="1"/>
  <c r="BI49" i="79"/>
  <c r="AC49" i="79" s="1"/>
  <c r="AS49" i="79" s="1"/>
  <c r="BI126" i="79"/>
  <c r="AC126" i="79" s="1"/>
  <c r="AS126" i="79" s="1"/>
  <c r="BI158" i="79"/>
  <c r="AC158" i="79" s="1"/>
  <c r="AS158" i="79" s="1"/>
  <c r="BI166" i="79"/>
  <c r="AC166" i="79" s="1"/>
  <c r="AS166" i="79" s="1"/>
  <c r="BI175" i="79"/>
  <c r="AC175" i="79" s="1"/>
  <c r="AS175" i="79" s="1"/>
  <c r="BI187" i="79"/>
  <c r="AC187" i="79" s="1"/>
  <c r="AS187" i="79" s="1"/>
  <c r="BE63" i="79"/>
  <c r="Y63" i="79" s="1"/>
  <c r="AO63" i="79" s="1"/>
  <c r="BE78" i="79"/>
  <c r="Y78" i="79" s="1"/>
  <c r="AO78" i="79" s="1"/>
  <c r="BE70" i="79"/>
  <c r="Y70" i="79" s="1"/>
  <c r="AO70" i="79" s="1"/>
  <c r="BE122" i="79"/>
  <c r="Y122" i="79" s="1"/>
  <c r="AO122" i="79" s="1"/>
  <c r="BG54" i="79"/>
  <c r="AA54" i="79" s="1"/>
  <c r="AQ54" i="79" s="1"/>
  <c r="BG70" i="79"/>
  <c r="AA70" i="79" s="1"/>
  <c r="AQ70" i="79" s="1"/>
  <c r="BG75" i="79"/>
  <c r="AA75" i="79" s="1"/>
  <c r="AQ75" i="79" s="1"/>
  <c r="BG98" i="79"/>
  <c r="AA98" i="79" s="1"/>
  <c r="AQ98" i="79" s="1"/>
  <c r="BG106" i="79"/>
  <c r="AA106" i="79" s="1"/>
  <c r="AQ106" i="79" s="1"/>
  <c r="BG114" i="79"/>
  <c r="AA114" i="79" s="1"/>
  <c r="AQ114" i="79" s="1"/>
  <c r="BG121" i="79"/>
  <c r="AA121" i="79" s="1"/>
  <c r="AQ121" i="79" s="1"/>
  <c r="BG129" i="79"/>
  <c r="AA129" i="79" s="1"/>
  <c r="AQ129" i="79" s="1"/>
  <c r="BG151" i="79"/>
  <c r="AA151" i="79" s="1"/>
  <c r="AQ151" i="79" s="1"/>
  <c r="BG163" i="79"/>
  <c r="AA163" i="79" s="1"/>
  <c r="AQ163" i="79" s="1"/>
  <c r="BJ86" i="79"/>
  <c r="AD86" i="79" s="1"/>
  <c r="AT86" i="79" s="1"/>
  <c r="BJ68" i="79"/>
  <c r="AD68" i="79" s="1"/>
  <c r="AT68" i="79" s="1"/>
  <c r="BJ74" i="79"/>
  <c r="AD74" i="79" s="1"/>
  <c r="AT74" i="79" s="1"/>
  <c r="BJ97" i="79"/>
  <c r="AD97" i="79" s="1"/>
  <c r="AT97" i="79" s="1"/>
  <c r="BJ99" i="79"/>
  <c r="AD99" i="79" s="1"/>
  <c r="AT99" i="79" s="1"/>
  <c r="BJ111" i="79"/>
  <c r="AD111" i="79" s="1"/>
  <c r="AT111" i="79" s="1"/>
  <c r="BJ131" i="79"/>
  <c r="AD131" i="79" s="1"/>
  <c r="AT131" i="79" s="1"/>
  <c r="BJ143" i="79"/>
  <c r="AD143" i="79" s="1"/>
  <c r="AT143" i="79" s="1"/>
  <c r="BJ148" i="79"/>
  <c r="AD148" i="79" s="1"/>
  <c r="AT148" i="79" s="1"/>
  <c r="BH52" i="79"/>
  <c r="AB52" i="79" s="1"/>
  <c r="AR52" i="79" s="1"/>
  <c r="BH74" i="79"/>
  <c r="AB74" i="79" s="1"/>
  <c r="AR74" i="79" s="1"/>
  <c r="BH82" i="79"/>
  <c r="AB82" i="79" s="1"/>
  <c r="AR82" i="79" s="1"/>
  <c r="BH90" i="79"/>
  <c r="AB90" i="79" s="1"/>
  <c r="AR90" i="79" s="1"/>
  <c r="BH122" i="79"/>
  <c r="AB122" i="79" s="1"/>
  <c r="AR122" i="79" s="1"/>
  <c r="BH158" i="79"/>
  <c r="AB158" i="79" s="1"/>
  <c r="AR158" i="79" s="1"/>
  <c r="BH166" i="79"/>
  <c r="AB166" i="79" s="1"/>
  <c r="AR166" i="79" s="1"/>
  <c r="BD59" i="79"/>
  <c r="X59" i="79" s="1"/>
  <c r="AN59" i="79" s="1"/>
  <c r="BD73" i="79"/>
  <c r="X73" i="79" s="1"/>
  <c r="AN73" i="79" s="1"/>
  <c r="BD89" i="79"/>
  <c r="X89" i="79" s="1"/>
  <c r="AN89" i="79" s="1"/>
  <c r="BD97" i="79"/>
  <c r="X97" i="79" s="1"/>
  <c r="AN97" i="79" s="1"/>
  <c r="BD121" i="79"/>
  <c r="X121" i="79" s="1"/>
  <c r="AN121" i="79" s="1"/>
  <c r="BD125" i="79"/>
  <c r="X125" i="79" s="1"/>
  <c r="AN125" i="79" s="1"/>
  <c r="BD129" i="79"/>
  <c r="X129" i="79" s="1"/>
  <c r="AN129" i="79" s="1"/>
  <c r="BD133" i="79"/>
  <c r="X133" i="79" s="1"/>
  <c r="AN133" i="79" s="1"/>
  <c r="BD137" i="79"/>
  <c r="X137" i="79" s="1"/>
  <c r="AN137" i="79" s="1"/>
  <c r="BD141" i="79"/>
  <c r="X141" i="79" s="1"/>
  <c r="AN141" i="79" s="1"/>
  <c r="BD145" i="79"/>
  <c r="X145" i="79" s="1"/>
  <c r="AN145" i="79" s="1"/>
  <c r="BI66" i="79"/>
  <c r="AC66" i="79" s="1"/>
  <c r="AS66" i="79" s="1"/>
  <c r="BI70" i="79"/>
  <c r="AC70" i="79" s="1"/>
  <c r="AS70" i="79" s="1"/>
  <c r="BI102" i="79"/>
  <c r="AC102" i="79" s="1"/>
  <c r="AS102" i="79" s="1"/>
  <c r="BI86" i="79"/>
  <c r="AC86" i="79" s="1"/>
  <c r="AS86" i="79" s="1"/>
  <c r="BI94" i="79"/>
  <c r="AC94" i="79" s="1"/>
  <c r="AS94" i="79" s="1"/>
  <c r="BI134" i="79"/>
  <c r="AC134" i="79" s="1"/>
  <c r="AS134" i="79" s="1"/>
  <c r="BI122" i="79"/>
  <c r="AC122" i="79" s="1"/>
  <c r="AS122" i="79" s="1"/>
  <c r="BI162" i="79"/>
  <c r="AC162" i="79" s="1"/>
  <c r="AS162" i="79" s="1"/>
  <c r="BE52" i="79"/>
  <c r="Y52" i="79" s="1"/>
  <c r="AO52" i="79" s="1"/>
  <c r="BE98" i="79"/>
  <c r="Y98" i="79" s="1"/>
  <c r="AO98" i="79" s="1"/>
  <c r="BE90" i="79"/>
  <c r="Y90" i="79" s="1"/>
  <c r="AO90" i="79" s="1"/>
  <c r="BE106" i="79"/>
  <c r="Y106" i="79" s="1"/>
  <c r="AO106" i="79" s="1"/>
  <c r="BE110" i="79"/>
  <c r="Y110" i="79" s="1"/>
  <c r="AO110" i="79" s="1"/>
  <c r="BE114" i="79"/>
  <c r="Y114" i="79" s="1"/>
  <c r="AO114" i="79" s="1"/>
  <c r="BE126" i="79"/>
  <c r="Y126" i="79" s="1"/>
  <c r="AO126" i="79" s="1"/>
  <c r="BE138" i="79"/>
  <c r="Y138" i="79" s="1"/>
  <c r="AO138" i="79" s="1"/>
  <c r="BE142" i="79"/>
  <c r="Y142" i="79" s="1"/>
  <c r="AO142" i="79" s="1"/>
  <c r="BE146" i="79"/>
  <c r="Y146" i="79" s="1"/>
  <c r="AO146" i="79" s="1"/>
  <c r="BE154" i="79"/>
  <c r="Y154" i="79" s="1"/>
  <c r="AO154" i="79" s="1"/>
  <c r="BE170" i="79"/>
  <c r="Y170" i="79" s="1"/>
  <c r="AO170" i="79" s="1"/>
  <c r="BE162" i="79"/>
  <c r="Y162" i="79" s="1"/>
  <c r="AO162" i="79" s="1"/>
  <c r="BJ88" i="79"/>
  <c r="AD88" i="79" s="1"/>
  <c r="AT88" i="79" s="1"/>
  <c r="BJ91" i="79"/>
  <c r="AD91" i="79" s="1"/>
  <c r="AT91" i="79" s="1"/>
  <c r="BJ126" i="79"/>
  <c r="AD126" i="79" s="1"/>
  <c r="AT126" i="79" s="1"/>
  <c r="BJ136" i="79"/>
  <c r="AD136" i="79" s="1"/>
  <c r="AT136" i="79" s="1"/>
  <c r="BJ160" i="79"/>
  <c r="AD160" i="79" s="1"/>
  <c r="AT160" i="79" s="1"/>
  <c r="BJ49" i="79"/>
  <c r="AD49" i="79" s="1"/>
  <c r="AT49" i="79" s="1"/>
  <c r="BJ65" i="79"/>
  <c r="AD65" i="79" s="1"/>
  <c r="AT65" i="79" s="1"/>
  <c r="BJ84" i="79"/>
  <c r="AD84" i="79" s="1"/>
  <c r="AT84" i="79" s="1"/>
  <c r="BJ78" i="79"/>
  <c r="AD78" i="79" s="1"/>
  <c r="AT78" i="79" s="1"/>
  <c r="BJ58" i="79"/>
  <c r="AD58" i="79" s="1"/>
  <c r="AT58" i="79" s="1"/>
  <c r="BJ77" i="79"/>
  <c r="AD77" i="79" s="1"/>
  <c r="AT77" i="79" s="1"/>
  <c r="BJ100" i="79"/>
  <c r="AD100" i="79" s="1"/>
  <c r="AT100" i="79" s="1"/>
  <c r="BJ103" i="79"/>
  <c r="AD103" i="79" s="1"/>
  <c r="AT103" i="79" s="1"/>
  <c r="BJ121" i="79"/>
  <c r="AD121" i="79" s="1"/>
  <c r="AT121" i="79" s="1"/>
  <c r="BJ113" i="79"/>
  <c r="AD113" i="79" s="1"/>
  <c r="AT113" i="79" s="1"/>
  <c r="BJ118" i="79"/>
  <c r="AD118" i="79" s="1"/>
  <c r="AT118" i="79" s="1"/>
  <c r="BJ145" i="79"/>
  <c r="AD145" i="79" s="1"/>
  <c r="AT145" i="79" s="1"/>
  <c r="BJ193" i="79"/>
  <c r="AD193" i="79" s="1"/>
  <c r="AT193" i="79" s="1"/>
  <c r="BJ183" i="79"/>
  <c r="AD183" i="79" s="1"/>
  <c r="AT183" i="79" s="1"/>
  <c r="BJ187" i="79"/>
  <c r="AD187" i="79" s="1"/>
  <c r="AT187" i="79" s="1"/>
  <c r="BJ95" i="79"/>
  <c r="AD95" i="79" s="1"/>
  <c r="AT95" i="79" s="1"/>
  <c r="BJ164" i="79"/>
  <c r="AD164" i="79" s="1"/>
  <c r="AT164" i="79" s="1"/>
  <c r="BG149" i="79"/>
  <c r="AA149" i="79" s="1"/>
  <c r="AQ149" i="79" s="1"/>
  <c r="BG184" i="79"/>
  <c r="AA184" i="79" s="1"/>
  <c r="AQ184" i="79" s="1"/>
  <c r="BH64" i="79"/>
  <c r="AB64" i="79" s="1"/>
  <c r="AR64" i="79" s="1"/>
  <c r="BH126" i="79"/>
  <c r="AB126" i="79" s="1"/>
  <c r="AR126" i="79" s="1"/>
  <c r="BH130" i="79"/>
  <c r="AB130" i="79" s="1"/>
  <c r="AR130" i="79" s="1"/>
  <c r="BH134" i="79"/>
  <c r="AB134" i="79" s="1"/>
  <c r="AR134" i="79" s="1"/>
  <c r="BH138" i="79"/>
  <c r="AB138" i="79" s="1"/>
  <c r="AR138" i="79" s="1"/>
  <c r="BH142" i="79"/>
  <c r="AB142" i="79" s="1"/>
  <c r="AR142" i="79" s="1"/>
  <c r="BH146" i="79"/>
  <c r="AB146" i="79" s="1"/>
  <c r="AR146" i="79" s="1"/>
  <c r="BH175" i="79"/>
  <c r="AB175" i="79" s="1"/>
  <c r="AR175" i="79" s="1"/>
  <c r="BH179" i="79"/>
  <c r="AB179" i="79" s="1"/>
  <c r="AR179" i="79" s="1"/>
  <c r="BH190" i="79"/>
  <c r="AB190" i="79" s="1"/>
  <c r="AR190" i="79" s="1"/>
  <c r="BD77" i="79"/>
  <c r="X77" i="79" s="1"/>
  <c r="AN77" i="79" s="1"/>
  <c r="BD101" i="79"/>
  <c r="X101" i="79" s="1"/>
  <c r="AN101" i="79" s="1"/>
  <c r="BD105" i="79"/>
  <c r="X105" i="79" s="1"/>
  <c r="AN105" i="79" s="1"/>
  <c r="BD109" i="79"/>
  <c r="X109" i="79" s="1"/>
  <c r="AN109" i="79" s="1"/>
  <c r="BD113" i="79"/>
  <c r="X113" i="79" s="1"/>
  <c r="AN113" i="79" s="1"/>
  <c r="BD157" i="79"/>
  <c r="X157" i="79" s="1"/>
  <c r="AN157" i="79" s="1"/>
  <c r="BD165" i="79"/>
  <c r="X165" i="79" s="1"/>
  <c r="AN165" i="79" s="1"/>
  <c r="BD184" i="79"/>
  <c r="X184" i="79" s="1"/>
  <c r="AN184" i="79" s="1"/>
  <c r="BG147" i="79"/>
  <c r="AA147" i="79" s="1"/>
  <c r="AQ147" i="79" s="1"/>
  <c r="BG95" i="79"/>
  <c r="AA95" i="79" s="1"/>
  <c r="AQ95" i="79" s="1"/>
  <c r="BG103" i="79"/>
  <c r="AA103" i="79" s="1"/>
  <c r="AQ103" i="79" s="1"/>
  <c r="BH63" i="79"/>
  <c r="AB63" i="79" s="1"/>
  <c r="AR63" i="79" s="1"/>
  <c r="BH67" i="79"/>
  <c r="AB67" i="79" s="1"/>
  <c r="AR67" i="79" s="1"/>
  <c r="BH75" i="79"/>
  <c r="AB75" i="79" s="1"/>
  <c r="AR75" i="79" s="1"/>
  <c r="BH79" i="79"/>
  <c r="AB79" i="79" s="1"/>
  <c r="AR79" i="79" s="1"/>
  <c r="BH151" i="79"/>
  <c r="AB151" i="79" s="1"/>
  <c r="AR151" i="79" s="1"/>
  <c r="BH155" i="79"/>
  <c r="AB155" i="79" s="1"/>
  <c r="AR155" i="79" s="1"/>
  <c r="BH163" i="79"/>
  <c r="AB163" i="79" s="1"/>
  <c r="AR163" i="79" s="1"/>
  <c r="BH180" i="79"/>
  <c r="AB180" i="79" s="1"/>
  <c r="AR180" i="79" s="1"/>
  <c r="BD57" i="79"/>
  <c r="X57" i="79" s="1"/>
  <c r="AN57" i="79" s="1"/>
  <c r="BD70" i="79"/>
  <c r="X70" i="79" s="1"/>
  <c r="AN70" i="79" s="1"/>
  <c r="BD122" i="79"/>
  <c r="X122" i="79" s="1"/>
  <c r="AN122" i="79" s="1"/>
  <c r="BD146" i="79"/>
  <c r="X146" i="79" s="1"/>
  <c r="AN146" i="79" s="1"/>
  <c r="BD185" i="79"/>
  <c r="X185" i="79" s="1"/>
  <c r="AN185" i="79" s="1"/>
  <c r="BI72" i="79"/>
  <c r="AC72" i="79" s="1"/>
  <c r="AS72" i="79" s="1"/>
  <c r="BI104" i="79"/>
  <c r="AC104" i="79" s="1"/>
  <c r="AS104" i="79" s="1"/>
  <c r="BI88" i="79"/>
  <c r="AC88" i="79" s="1"/>
  <c r="AS88" i="79" s="1"/>
  <c r="BI96" i="79"/>
  <c r="AC96" i="79" s="1"/>
  <c r="AS96" i="79" s="1"/>
  <c r="BI116" i="79"/>
  <c r="AC116" i="79" s="1"/>
  <c r="AS116" i="79" s="1"/>
  <c r="BI124" i="79"/>
  <c r="AC124" i="79" s="1"/>
  <c r="AS124" i="79" s="1"/>
  <c r="BI132" i="79"/>
  <c r="AC132" i="79" s="1"/>
  <c r="AS132" i="79" s="1"/>
  <c r="BI160" i="79"/>
  <c r="AC160" i="79" s="1"/>
  <c r="AS160" i="79" s="1"/>
  <c r="BI168" i="79"/>
  <c r="AC168" i="79" s="1"/>
  <c r="AS168" i="79" s="1"/>
  <c r="BI185" i="79"/>
  <c r="AC185" i="79" s="1"/>
  <c r="AS185" i="79" s="1"/>
  <c r="BE65" i="79"/>
  <c r="Y65" i="79" s="1"/>
  <c r="AO65" i="79" s="1"/>
  <c r="BE84" i="79"/>
  <c r="Y84" i="79" s="1"/>
  <c r="AO84" i="79" s="1"/>
  <c r="BE100" i="79"/>
  <c r="Y100" i="79" s="1"/>
  <c r="AO100" i="79" s="1"/>
  <c r="BE92" i="79"/>
  <c r="Y92" i="79" s="1"/>
  <c r="AO92" i="79" s="1"/>
  <c r="BE128" i="79"/>
  <c r="Y128" i="79" s="1"/>
  <c r="AO128" i="79" s="1"/>
  <c r="BE156" i="79"/>
  <c r="Y156" i="79" s="1"/>
  <c r="AO156" i="79" s="1"/>
  <c r="BE164" i="79"/>
  <c r="Y164" i="79" s="1"/>
  <c r="AO164" i="79" s="1"/>
  <c r="BG56" i="79"/>
  <c r="AA56" i="79" s="1"/>
  <c r="AQ56" i="79" s="1"/>
  <c r="BG60" i="79"/>
  <c r="AA60" i="79" s="1"/>
  <c r="AQ60" i="79" s="1"/>
  <c r="BG64" i="79"/>
  <c r="AA64" i="79" s="1"/>
  <c r="AQ64" i="79" s="1"/>
  <c r="BG68" i="79"/>
  <c r="AA68" i="79" s="1"/>
  <c r="AQ68" i="79" s="1"/>
  <c r="BG87" i="79"/>
  <c r="AA87" i="79" s="1"/>
  <c r="AQ87" i="79" s="1"/>
  <c r="BG80" i="79"/>
  <c r="AA80" i="79" s="1"/>
  <c r="AQ80" i="79" s="1"/>
  <c r="BG126" i="79"/>
  <c r="AA126" i="79" s="1"/>
  <c r="AQ126" i="79" s="1"/>
  <c r="BG164" i="79"/>
  <c r="AA164" i="79" s="1"/>
  <c r="AQ164" i="79" s="1"/>
  <c r="BG183" i="79"/>
  <c r="AA183" i="79" s="1"/>
  <c r="AQ183" i="79" s="1"/>
  <c r="BG52" i="79"/>
  <c r="AA52" i="79" s="1"/>
  <c r="AQ52" i="79" s="1"/>
  <c r="BG74" i="79"/>
  <c r="AA74" i="79" s="1"/>
  <c r="AQ74" i="79" s="1"/>
  <c r="BG112" i="79"/>
  <c r="AA112" i="79" s="1"/>
  <c r="AQ112" i="79" s="1"/>
  <c r="BG117" i="79"/>
  <c r="AA117" i="79" s="1"/>
  <c r="AQ117" i="79" s="1"/>
  <c r="BG125" i="79"/>
  <c r="AA125" i="79" s="1"/>
  <c r="AQ125" i="79" s="1"/>
  <c r="BG148" i="79"/>
  <c r="AA148" i="79" s="1"/>
  <c r="AQ148" i="79" s="1"/>
  <c r="BG153" i="79"/>
  <c r="AA153" i="79" s="1"/>
  <c r="AQ153" i="79" s="1"/>
  <c r="BG176" i="79"/>
  <c r="AA176" i="79" s="1"/>
  <c r="AQ176" i="79" s="1"/>
  <c r="BG187" i="79"/>
  <c r="AA187" i="79" s="1"/>
  <c r="AQ187" i="79" s="1"/>
  <c r="BH173" i="79"/>
  <c r="AB173" i="79" s="1"/>
  <c r="AR173" i="79" s="1"/>
  <c r="BH177" i="79"/>
  <c r="AB177" i="79" s="1"/>
  <c r="AR177" i="79" s="1"/>
  <c r="BD61" i="79"/>
  <c r="X61" i="79" s="1"/>
  <c r="AN61" i="79" s="1"/>
  <c r="BD127" i="79"/>
  <c r="X127" i="79" s="1"/>
  <c r="AN127" i="79" s="1"/>
  <c r="BD131" i="79"/>
  <c r="X131" i="79" s="1"/>
  <c r="AN131" i="79" s="1"/>
  <c r="BD135" i="79"/>
  <c r="X135" i="79" s="1"/>
  <c r="AN135" i="79" s="1"/>
  <c r="BD139" i="79"/>
  <c r="X139" i="79" s="1"/>
  <c r="AN139" i="79" s="1"/>
  <c r="BD143" i="79"/>
  <c r="X143" i="79" s="1"/>
  <c r="AN143" i="79" s="1"/>
  <c r="BD163" i="79"/>
  <c r="X163" i="79" s="1"/>
  <c r="AN163" i="79" s="1"/>
  <c r="BD180" i="79"/>
  <c r="X180" i="79" s="1"/>
  <c r="AN180" i="79" s="1"/>
  <c r="BI80" i="79"/>
  <c r="AC80" i="79" s="1"/>
  <c r="AS80" i="79" s="1"/>
  <c r="BI56" i="79"/>
  <c r="AC56" i="79" s="1"/>
  <c r="AS56" i="79" s="1"/>
  <c r="BI68" i="79"/>
  <c r="AC68" i="79" s="1"/>
  <c r="AS68" i="79" s="1"/>
  <c r="BI173" i="79"/>
  <c r="AC173" i="79" s="1"/>
  <c r="AS173" i="79" s="1"/>
  <c r="BI192" i="79"/>
  <c r="AC192" i="79" s="1"/>
  <c r="AS192" i="79" s="1"/>
  <c r="BE66" i="79"/>
  <c r="Y66" i="79" s="1"/>
  <c r="AO66" i="79" s="1"/>
  <c r="BE76" i="79"/>
  <c r="Y76" i="79" s="1"/>
  <c r="AO76" i="79" s="1"/>
  <c r="BE88" i="79"/>
  <c r="Y88" i="79" s="1"/>
  <c r="AO88" i="79" s="1"/>
  <c r="BE108" i="79"/>
  <c r="Y108" i="79" s="1"/>
  <c r="AO108" i="79" s="1"/>
  <c r="BE112" i="79"/>
  <c r="Y112" i="79" s="1"/>
  <c r="AO112" i="79" s="1"/>
  <c r="BE120" i="79"/>
  <c r="Y120" i="79" s="1"/>
  <c r="AO120" i="79" s="1"/>
  <c r="BE136" i="79"/>
  <c r="Y136" i="79" s="1"/>
  <c r="AO136" i="79" s="1"/>
  <c r="BE140" i="79"/>
  <c r="Y140" i="79" s="1"/>
  <c r="AO140" i="79" s="1"/>
  <c r="BE144" i="79"/>
  <c r="Y144" i="79" s="1"/>
  <c r="AO144" i="79" s="1"/>
  <c r="BE148" i="79"/>
  <c r="Y148" i="79" s="1"/>
  <c r="AO148" i="79" s="1"/>
  <c r="BE152" i="79"/>
  <c r="Y152" i="79" s="1"/>
  <c r="AO152" i="79" s="1"/>
  <c r="BH55" i="79"/>
  <c r="AB55" i="79" s="1"/>
  <c r="AR55" i="79" s="1"/>
  <c r="BH81" i="79"/>
  <c r="AB81" i="79" s="1"/>
  <c r="AR81" i="79" s="1"/>
  <c r="BH93" i="79"/>
  <c r="AB93" i="79" s="1"/>
  <c r="AR93" i="79" s="1"/>
  <c r="BH121" i="79"/>
  <c r="AB121" i="79" s="1"/>
  <c r="AR121" i="79" s="1"/>
  <c r="BH125" i="79"/>
  <c r="AB125" i="79" s="1"/>
  <c r="AR125" i="79" s="1"/>
  <c r="BH129" i="79"/>
  <c r="AB129" i="79" s="1"/>
  <c r="AR129" i="79" s="1"/>
  <c r="BH133" i="79"/>
  <c r="AB133" i="79" s="1"/>
  <c r="AR133" i="79" s="1"/>
  <c r="BH137" i="79"/>
  <c r="AB137" i="79" s="1"/>
  <c r="AR137" i="79" s="1"/>
  <c r="BH141" i="79"/>
  <c r="AB141" i="79" s="1"/>
  <c r="AR141" i="79" s="1"/>
  <c r="BH145" i="79"/>
  <c r="AB145" i="79" s="1"/>
  <c r="AR145" i="79" s="1"/>
  <c r="BD65" i="79"/>
  <c r="X65" i="79" s="1"/>
  <c r="AN65" i="79" s="1"/>
  <c r="BD76" i="79"/>
  <c r="X76" i="79" s="1"/>
  <c r="AN76" i="79" s="1"/>
  <c r="BD80" i="79"/>
  <c r="X80" i="79" s="1"/>
  <c r="AN80" i="79" s="1"/>
  <c r="BD88" i="79"/>
  <c r="X88" i="79" s="1"/>
  <c r="AN88" i="79" s="1"/>
  <c r="BD96" i="79"/>
  <c r="X96" i="79" s="1"/>
  <c r="AN96" i="79" s="1"/>
  <c r="BD100" i="79"/>
  <c r="X100" i="79" s="1"/>
  <c r="AN100" i="79" s="1"/>
  <c r="BD104" i="79"/>
  <c r="X104" i="79" s="1"/>
  <c r="AN104" i="79" s="1"/>
  <c r="BD108" i="79"/>
  <c r="X108" i="79" s="1"/>
  <c r="AN108" i="79" s="1"/>
  <c r="BD112" i="79"/>
  <c r="X112" i="79" s="1"/>
  <c r="AN112" i="79" s="1"/>
  <c r="BD164" i="79"/>
  <c r="X164" i="79" s="1"/>
  <c r="AN164" i="79" s="1"/>
  <c r="BD173" i="79"/>
  <c r="X173" i="79" s="1"/>
  <c r="AN173" i="79" s="1"/>
  <c r="BD177" i="79"/>
  <c r="X177" i="79" s="1"/>
  <c r="AN177" i="79" s="1"/>
  <c r="BD186" i="79"/>
  <c r="X186" i="79" s="1"/>
  <c r="AN186" i="79" s="1"/>
  <c r="BI53" i="79"/>
  <c r="AC53" i="79" s="1"/>
  <c r="AS53" i="79" s="1"/>
  <c r="BI61" i="79"/>
  <c r="AC61" i="79" s="1"/>
  <c r="AS61" i="79" s="1"/>
  <c r="BI100" i="79"/>
  <c r="AC100" i="79" s="1"/>
  <c r="AS100" i="79" s="1"/>
  <c r="BI84" i="79"/>
  <c r="AC84" i="79" s="1"/>
  <c r="AS84" i="79" s="1"/>
  <c r="BI92" i="79"/>
  <c r="AC92" i="79" s="1"/>
  <c r="AS92" i="79" s="1"/>
  <c r="BI120" i="79"/>
  <c r="AC120" i="79" s="1"/>
  <c r="AS120" i="79" s="1"/>
  <c r="BI148" i="79"/>
  <c r="AC148" i="79" s="1"/>
  <c r="AS148" i="79" s="1"/>
  <c r="BI156" i="79"/>
  <c r="AC156" i="79" s="1"/>
  <c r="AS156" i="79" s="1"/>
  <c r="BI152" i="79"/>
  <c r="AC152" i="79" s="1"/>
  <c r="AS152" i="79" s="1"/>
  <c r="BE55" i="79"/>
  <c r="Y55" i="79" s="1"/>
  <c r="AO55" i="79" s="1"/>
  <c r="BE104" i="79"/>
  <c r="Y104" i="79" s="1"/>
  <c r="AO104" i="79" s="1"/>
  <c r="BE96" i="79"/>
  <c r="Y96" i="79" s="1"/>
  <c r="AO96" i="79" s="1"/>
  <c r="BE132" i="79"/>
  <c r="Y132" i="79" s="1"/>
  <c r="AO132" i="79" s="1"/>
  <c r="BE160" i="79"/>
  <c r="Y160" i="79" s="1"/>
  <c r="AO160" i="79" s="1"/>
  <c r="BE168" i="79"/>
  <c r="Y168" i="79" s="1"/>
  <c r="AO168" i="79" s="1"/>
  <c r="BE177" i="79"/>
  <c r="Y177" i="79" s="1"/>
  <c r="AO177" i="79" s="1"/>
  <c r="BE181" i="79"/>
  <c r="Y181" i="79" s="1"/>
  <c r="AO181" i="79" s="1"/>
  <c r="BG57" i="79"/>
  <c r="AA57" i="79" s="1"/>
  <c r="AQ57" i="79" s="1"/>
  <c r="BG61" i="79"/>
  <c r="AA61" i="79" s="1"/>
  <c r="AQ61" i="79" s="1"/>
  <c r="BG65" i="79"/>
  <c r="AA65" i="79" s="1"/>
  <c r="AQ65" i="79" s="1"/>
  <c r="BG69" i="79"/>
  <c r="AA69" i="79" s="1"/>
  <c r="AQ69" i="79" s="1"/>
  <c r="BG82" i="79"/>
  <c r="AA82" i="79" s="1"/>
  <c r="AQ82" i="79" s="1"/>
  <c r="BG89" i="79"/>
  <c r="AA89" i="79" s="1"/>
  <c r="AQ89" i="79" s="1"/>
  <c r="BG97" i="79"/>
  <c r="AA97" i="79" s="1"/>
  <c r="AQ97" i="79" s="1"/>
  <c r="BG104" i="79"/>
  <c r="AA104" i="79" s="1"/>
  <c r="AQ104" i="79" s="1"/>
  <c r="BG127" i="79"/>
  <c r="AA127" i="79" s="1"/>
  <c r="AQ127" i="79" s="1"/>
  <c r="BG158" i="79"/>
  <c r="AA158" i="79" s="1"/>
  <c r="AQ158" i="79" s="1"/>
  <c r="BG166" i="79"/>
  <c r="AA166" i="79" s="1"/>
  <c r="AQ166" i="79" s="1"/>
  <c r="BH56" i="79"/>
  <c r="AB56" i="79" s="1"/>
  <c r="AR56" i="79" s="1"/>
  <c r="BH68" i="79"/>
  <c r="AB68" i="79" s="1"/>
  <c r="AR68" i="79" s="1"/>
  <c r="BH72" i="79"/>
  <c r="AB72" i="79" s="1"/>
  <c r="AR72" i="79" s="1"/>
  <c r="BH76" i="79"/>
  <c r="AB76" i="79" s="1"/>
  <c r="AR76" i="79" s="1"/>
  <c r="BH80" i="79"/>
  <c r="AB80" i="79" s="1"/>
  <c r="AR80" i="79" s="1"/>
  <c r="BH88" i="79"/>
  <c r="AB88" i="79" s="1"/>
  <c r="AR88" i="79" s="1"/>
  <c r="BH96" i="79"/>
  <c r="AB96" i="79" s="1"/>
  <c r="AR96" i="79" s="1"/>
  <c r="BH120" i="79"/>
  <c r="AB120" i="79" s="1"/>
  <c r="AR120" i="79" s="1"/>
  <c r="BH152" i="79"/>
  <c r="AB152" i="79" s="1"/>
  <c r="AR152" i="79" s="1"/>
  <c r="BH156" i="79"/>
  <c r="AB156" i="79" s="1"/>
  <c r="AR156" i="79" s="1"/>
  <c r="BH164" i="79"/>
  <c r="AB164" i="79" s="1"/>
  <c r="AR164" i="79" s="1"/>
  <c r="BD62" i="79"/>
  <c r="X62" i="79" s="1"/>
  <c r="AN62" i="79" s="1"/>
  <c r="BD54" i="79"/>
  <c r="X54" i="79" s="1"/>
  <c r="AN54" i="79" s="1"/>
  <c r="BD71" i="79"/>
  <c r="X71" i="79" s="1"/>
  <c r="AN71" i="79" s="1"/>
  <c r="BD87" i="79"/>
  <c r="X87" i="79" s="1"/>
  <c r="AN87" i="79" s="1"/>
  <c r="BD95" i="79"/>
  <c r="X95" i="79" s="1"/>
  <c r="AN95" i="79" s="1"/>
  <c r="BD119" i="79"/>
  <c r="X119" i="79" s="1"/>
  <c r="AN119" i="79" s="1"/>
  <c r="BI60" i="79"/>
  <c r="AC60" i="79" s="1"/>
  <c r="AS60" i="79" s="1"/>
  <c r="BI117" i="79"/>
  <c r="AC117" i="79" s="1"/>
  <c r="AS117" i="79" s="1"/>
  <c r="BI125" i="79"/>
  <c r="AC125" i="79" s="1"/>
  <c r="AS125" i="79" s="1"/>
  <c r="BI174" i="79"/>
  <c r="AC174" i="79" s="1"/>
  <c r="AS174" i="79" s="1"/>
  <c r="BI182" i="79"/>
  <c r="AC182" i="79" s="1"/>
  <c r="AS182" i="79" s="1"/>
  <c r="BE105" i="79"/>
  <c r="Y105" i="79" s="1"/>
  <c r="AO105" i="79" s="1"/>
  <c r="BE117" i="79"/>
  <c r="Y117" i="79" s="1"/>
  <c r="AO117" i="79" s="1"/>
  <c r="BE125" i="79"/>
  <c r="Y125" i="79" s="1"/>
  <c r="AO125" i="79" s="1"/>
  <c r="BG53" i="79"/>
  <c r="AA53" i="79" s="1"/>
  <c r="AQ53" i="79" s="1"/>
  <c r="BG81" i="79"/>
  <c r="AA81" i="79" s="1"/>
  <c r="AQ81" i="79" s="1"/>
  <c r="BG84" i="79"/>
  <c r="AA84" i="79" s="1"/>
  <c r="AQ84" i="79" s="1"/>
  <c r="BG105" i="79"/>
  <c r="AA105" i="79" s="1"/>
  <c r="AQ105" i="79" s="1"/>
  <c r="BG113" i="79"/>
  <c r="AA113" i="79" s="1"/>
  <c r="AQ113" i="79" s="1"/>
  <c r="BG119" i="79"/>
  <c r="AA119" i="79" s="1"/>
  <c r="AQ119" i="79" s="1"/>
  <c r="BG128" i="79"/>
  <c r="AA128" i="79" s="1"/>
  <c r="AQ128" i="79" s="1"/>
  <c r="BG150" i="79"/>
  <c r="AA150" i="79" s="1"/>
  <c r="AQ150" i="79" s="1"/>
  <c r="BG154" i="79"/>
  <c r="AA154" i="79" s="1"/>
  <c r="AQ154" i="79" s="1"/>
  <c r="BG167" i="79"/>
  <c r="AA167" i="79" s="1"/>
  <c r="AQ167" i="79" s="1"/>
  <c r="BH60" i="79"/>
  <c r="AB60" i="79" s="1"/>
  <c r="AR60" i="79" s="1"/>
  <c r="BH50" i="79"/>
  <c r="AB50" i="79" s="1"/>
  <c r="AR50" i="79" s="1"/>
  <c r="BH157" i="79"/>
  <c r="AB157" i="79" s="1"/>
  <c r="AR157" i="79" s="1"/>
  <c r="BH165" i="79"/>
  <c r="AB165" i="79" s="1"/>
  <c r="AR165" i="79" s="1"/>
  <c r="BD66" i="79"/>
  <c r="X66" i="79" s="1"/>
  <c r="AN66" i="79" s="1"/>
  <c r="BD72" i="79"/>
  <c r="X72" i="79" s="1"/>
  <c r="AN72" i="79" s="1"/>
  <c r="BD116" i="79"/>
  <c r="X116" i="79" s="1"/>
  <c r="AN116" i="79" s="1"/>
  <c r="BD124" i="79"/>
  <c r="X124" i="79" s="1"/>
  <c r="AN124" i="79" s="1"/>
  <c r="BD128" i="79"/>
  <c r="X128" i="79" s="1"/>
  <c r="AN128" i="79" s="1"/>
  <c r="BD132" i="79"/>
  <c r="X132" i="79" s="1"/>
  <c r="AN132" i="79" s="1"/>
  <c r="BD136" i="79"/>
  <c r="X136" i="79" s="1"/>
  <c r="AN136" i="79" s="1"/>
  <c r="BD140" i="79"/>
  <c r="X140" i="79" s="1"/>
  <c r="AN140" i="79" s="1"/>
  <c r="BD144" i="79"/>
  <c r="X144" i="79" s="1"/>
  <c r="AN144" i="79" s="1"/>
  <c r="BD148" i="79"/>
  <c r="X148" i="79" s="1"/>
  <c r="AN148" i="79" s="1"/>
  <c r="BD156" i="79"/>
  <c r="X156" i="79" s="1"/>
  <c r="AN156" i="79" s="1"/>
  <c r="BI73" i="79"/>
  <c r="AC73" i="79" s="1"/>
  <c r="AS73" i="79" s="1"/>
  <c r="BI81" i="79"/>
  <c r="AC81" i="79" s="1"/>
  <c r="AS81" i="79" s="1"/>
  <c r="BI65" i="79"/>
  <c r="AC65" i="79" s="1"/>
  <c r="AS65" i="79" s="1"/>
  <c r="BI69" i="79"/>
  <c r="AC69" i="79" s="1"/>
  <c r="AS69" i="79" s="1"/>
  <c r="BI85" i="79"/>
  <c r="AC85" i="79" s="1"/>
  <c r="AS85" i="79" s="1"/>
  <c r="BI93" i="79"/>
  <c r="AC93" i="79" s="1"/>
  <c r="AS93" i="79" s="1"/>
  <c r="BI101" i="79"/>
  <c r="AC101" i="79" s="1"/>
  <c r="AS101" i="79" s="1"/>
  <c r="BI129" i="79"/>
  <c r="AC129" i="79" s="1"/>
  <c r="AS129" i="79" s="1"/>
  <c r="BI157" i="79"/>
  <c r="AC157" i="79" s="1"/>
  <c r="AS157" i="79" s="1"/>
  <c r="BI165" i="79"/>
  <c r="AC165" i="79" s="1"/>
  <c r="AS165" i="79" s="1"/>
  <c r="BE59" i="79"/>
  <c r="Y59" i="79" s="1"/>
  <c r="AO59" i="79" s="1"/>
  <c r="BE81" i="79"/>
  <c r="Y81" i="79" s="1"/>
  <c r="AO81" i="79" s="1"/>
  <c r="BE89" i="79"/>
  <c r="Y89" i="79" s="1"/>
  <c r="AO89" i="79" s="1"/>
  <c r="BE97" i="79"/>
  <c r="Y97" i="79" s="1"/>
  <c r="AO97" i="79" s="1"/>
  <c r="BE109" i="79"/>
  <c r="Y109" i="79" s="1"/>
  <c r="AO109" i="79" s="1"/>
  <c r="BE113" i="79"/>
  <c r="Y113" i="79" s="1"/>
  <c r="AO113" i="79" s="1"/>
  <c r="BE133" i="79"/>
  <c r="Y133" i="79" s="1"/>
  <c r="AO133" i="79" s="1"/>
  <c r="BE137" i="79"/>
  <c r="Y137" i="79" s="1"/>
  <c r="AO137" i="79" s="1"/>
  <c r="BE141" i="79"/>
  <c r="Y141" i="79" s="1"/>
  <c r="AO141" i="79" s="1"/>
  <c r="BE145" i="79"/>
  <c r="Y145" i="79" s="1"/>
  <c r="AO145" i="79" s="1"/>
  <c r="BE153" i="79"/>
  <c r="Y153" i="79" s="1"/>
  <c r="AO153" i="79" s="1"/>
  <c r="BE157" i="79"/>
  <c r="Y157" i="79" s="1"/>
  <c r="AO157" i="79" s="1"/>
  <c r="BE165" i="79"/>
  <c r="Y165" i="79" s="1"/>
  <c r="AO165" i="79" s="1"/>
  <c r="BE174" i="79"/>
  <c r="Y174" i="79" s="1"/>
  <c r="AO174" i="79" s="1"/>
  <c r="BI50" i="79"/>
  <c r="AC50" i="79" s="1"/>
  <c r="AS50" i="79" s="1"/>
  <c r="BI62" i="79"/>
  <c r="AC62" i="79" s="1"/>
  <c r="AS62" i="79" s="1"/>
  <c r="BI77" i="79"/>
  <c r="AC77" i="79" s="1"/>
  <c r="AS77" i="79" s="1"/>
  <c r="BI133" i="79"/>
  <c r="AC133" i="79" s="1"/>
  <c r="AS133" i="79" s="1"/>
  <c r="BI121" i="79"/>
  <c r="AC121" i="79" s="1"/>
  <c r="AS121" i="79" s="1"/>
  <c r="BI153" i="79"/>
  <c r="AC153" i="79" s="1"/>
  <c r="AS153" i="79" s="1"/>
  <c r="BI169" i="79"/>
  <c r="AC169" i="79" s="1"/>
  <c r="AS169" i="79" s="1"/>
  <c r="BE73" i="79"/>
  <c r="Y73" i="79" s="1"/>
  <c r="AO73" i="79" s="1"/>
  <c r="BE64" i="79"/>
  <c r="Y64" i="79" s="1"/>
  <c r="AO64" i="79" s="1"/>
  <c r="BE101" i="79"/>
  <c r="Y101" i="79" s="1"/>
  <c r="AO101" i="79" s="1"/>
  <c r="BE121" i="79"/>
  <c r="Y121" i="79" s="1"/>
  <c r="AO121" i="79" s="1"/>
  <c r="BE129" i="79"/>
  <c r="Y129" i="79" s="1"/>
  <c r="AO129" i="79" s="1"/>
  <c r="BE149" i="79"/>
  <c r="Y149" i="79" s="1"/>
  <c r="AO149" i="79" s="1"/>
  <c r="BE178" i="79"/>
  <c r="Y178" i="79" s="1"/>
  <c r="AO178" i="79" s="1"/>
  <c r="BE182" i="79"/>
  <c r="Y182" i="79" s="1"/>
  <c r="AO182" i="79" s="1"/>
  <c r="BH119" i="79"/>
  <c r="AB119" i="79" s="1"/>
  <c r="AR119" i="79" s="1"/>
  <c r="BH167" i="79"/>
  <c r="AB167" i="79" s="1"/>
  <c r="AR167" i="79" s="1"/>
  <c r="BD86" i="79"/>
  <c r="X86" i="79" s="1"/>
  <c r="AN86" i="79" s="1"/>
  <c r="BD94" i="79"/>
  <c r="X94" i="79" s="1"/>
  <c r="AN94" i="79" s="1"/>
  <c r="BD126" i="79"/>
  <c r="X126" i="79" s="1"/>
  <c r="AN126" i="79" s="1"/>
  <c r="BD130" i="79"/>
  <c r="X130" i="79" s="1"/>
  <c r="AN130" i="79" s="1"/>
  <c r="BD134" i="79"/>
  <c r="X134" i="79" s="1"/>
  <c r="AN134" i="79" s="1"/>
  <c r="BD138" i="79"/>
  <c r="X138" i="79" s="1"/>
  <c r="AN138" i="79" s="1"/>
  <c r="BD142" i="79"/>
  <c r="X142" i="79" s="1"/>
  <c r="AN142" i="79" s="1"/>
  <c r="BI51" i="79"/>
  <c r="AC51" i="79" s="1"/>
  <c r="AS51" i="79" s="1"/>
  <c r="BI63" i="79"/>
  <c r="AC63" i="79" s="1"/>
  <c r="AS63" i="79" s="1"/>
  <c r="BI67" i="79"/>
  <c r="AC67" i="79" s="1"/>
  <c r="AS67" i="79" s="1"/>
  <c r="BI79" i="79"/>
  <c r="AC79" i="79" s="1"/>
  <c r="AS79" i="79" s="1"/>
  <c r="BI123" i="79"/>
  <c r="AC123" i="79" s="1"/>
  <c r="AS123" i="79" s="1"/>
  <c r="BI172" i="79"/>
  <c r="AC172" i="79" s="1"/>
  <c r="AS172" i="79" s="1"/>
  <c r="BI171" i="79"/>
  <c r="AC171" i="79" s="1"/>
  <c r="AS171" i="79" s="1"/>
  <c r="BE61" i="79"/>
  <c r="Y61" i="79" s="1"/>
  <c r="AO61" i="79" s="1"/>
  <c r="BE103" i="79"/>
  <c r="Y103" i="79" s="1"/>
  <c r="AO103" i="79" s="1"/>
  <c r="BE107" i="79"/>
  <c r="Y107" i="79" s="1"/>
  <c r="AO107" i="79" s="1"/>
  <c r="BE111" i="79"/>
  <c r="Y111" i="79" s="1"/>
  <c r="AO111" i="79" s="1"/>
  <c r="BE115" i="79"/>
  <c r="Y115" i="79" s="1"/>
  <c r="AO115" i="79" s="1"/>
  <c r="BE123" i="79"/>
  <c r="Y123" i="79" s="1"/>
  <c r="AO123" i="79" s="1"/>
  <c r="BE131" i="79"/>
  <c r="Y131" i="79" s="1"/>
  <c r="AO131" i="79" s="1"/>
  <c r="BE139" i="79"/>
  <c r="Y139" i="79" s="1"/>
  <c r="AO139" i="79" s="1"/>
  <c r="BE143" i="79"/>
  <c r="Y143" i="79" s="1"/>
  <c r="AO143" i="79" s="1"/>
  <c r="BE151" i="79"/>
  <c r="Y151" i="79" s="1"/>
  <c r="AO151" i="79" s="1"/>
  <c r="BE167" i="79"/>
  <c r="Y167" i="79" s="1"/>
  <c r="AO167" i="79" s="1"/>
  <c r="BG72" i="79"/>
  <c r="AA72" i="79" s="1"/>
  <c r="AQ72" i="79" s="1"/>
  <c r="BG111" i="79"/>
  <c r="AA111" i="79" s="1"/>
  <c r="AQ111" i="79" s="1"/>
  <c r="BG115" i="79"/>
  <c r="AA115" i="79" s="1"/>
  <c r="AQ115" i="79" s="1"/>
  <c r="BG123" i="79"/>
  <c r="AA123" i="79" s="1"/>
  <c r="AQ123" i="79" s="1"/>
  <c r="BG146" i="79"/>
  <c r="AA146" i="79" s="1"/>
  <c r="AQ146" i="79" s="1"/>
  <c r="BG152" i="79"/>
  <c r="AA152" i="79" s="1"/>
  <c r="AQ152" i="79" s="1"/>
  <c r="BH54" i="79"/>
  <c r="AB54" i="79" s="1"/>
  <c r="AR54" i="79" s="1"/>
  <c r="BH83" i="79"/>
  <c r="AB83" i="79" s="1"/>
  <c r="AR83" i="79" s="1"/>
  <c r="BH87" i="79"/>
  <c r="AB87" i="79" s="1"/>
  <c r="AR87" i="79" s="1"/>
  <c r="BH91" i="79"/>
  <c r="AB91" i="79" s="1"/>
  <c r="AR91" i="79" s="1"/>
  <c r="BG51" i="79"/>
  <c r="AA51" i="79" s="1"/>
  <c r="AQ51" i="79" s="1"/>
  <c r="BG77" i="79"/>
  <c r="AA77" i="79" s="1"/>
  <c r="AQ77" i="79" s="1"/>
  <c r="BG100" i="79"/>
  <c r="AA100" i="79" s="1"/>
  <c r="AQ100" i="79" s="1"/>
  <c r="BG108" i="79"/>
  <c r="AA108" i="79" s="1"/>
  <c r="AQ108" i="79" s="1"/>
  <c r="BG159" i="79"/>
  <c r="AA159" i="79" s="1"/>
  <c r="AQ159" i="79" s="1"/>
  <c r="BG169" i="79"/>
  <c r="AA169" i="79" s="1"/>
  <c r="AQ169" i="79" s="1"/>
  <c r="BH53" i="79"/>
  <c r="AB53" i="79" s="1"/>
  <c r="AR53" i="79" s="1"/>
  <c r="BH58" i="79"/>
  <c r="AB58" i="79" s="1"/>
  <c r="AR58" i="79" s="1"/>
  <c r="BH84" i="79"/>
  <c r="AB84" i="79" s="1"/>
  <c r="AR84" i="79" s="1"/>
  <c r="BH92" i="79"/>
  <c r="AB92" i="79" s="1"/>
  <c r="AR92" i="79" s="1"/>
  <c r="BH116" i="79"/>
  <c r="AB116" i="79" s="1"/>
  <c r="AR116" i="79" s="1"/>
  <c r="BH124" i="79"/>
  <c r="AB124" i="79" s="1"/>
  <c r="AR124" i="79" s="1"/>
  <c r="BH128" i="79"/>
  <c r="AB128" i="79" s="1"/>
  <c r="AR128" i="79" s="1"/>
  <c r="BH132" i="79"/>
  <c r="AB132" i="79" s="1"/>
  <c r="AR132" i="79" s="1"/>
  <c r="BH136" i="79"/>
  <c r="AB136" i="79" s="1"/>
  <c r="AR136" i="79" s="1"/>
  <c r="BH140" i="79"/>
  <c r="AB140" i="79" s="1"/>
  <c r="AR140" i="79" s="1"/>
  <c r="BH144" i="79"/>
  <c r="AB144" i="79" s="1"/>
  <c r="AR144" i="79" s="1"/>
  <c r="BH160" i="79"/>
  <c r="AB160" i="79" s="1"/>
  <c r="AR160" i="79" s="1"/>
  <c r="BH168" i="79"/>
  <c r="AB168" i="79" s="1"/>
  <c r="AR168" i="79" s="1"/>
  <c r="BH185" i="79"/>
  <c r="AB185" i="79" s="1"/>
  <c r="AR185" i="79" s="1"/>
  <c r="BD56" i="79"/>
  <c r="X56" i="79" s="1"/>
  <c r="AN56" i="79" s="1"/>
  <c r="BD75" i="79"/>
  <c r="X75" i="79" s="1"/>
  <c r="AN75" i="79" s="1"/>
  <c r="BD79" i="79"/>
  <c r="X79" i="79" s="1"/>
  <c r="AN79" i="79" s="1"/>
  <c r="BD83" i="79"/>
  <c r="X83" i="79" s="1"/>
  <c r="AN83" i="79" s="1"/>
  <c r="BD91" i="79"/>
  <c r="X91" i="79" s="1"/>
  <c r="AN91" i="79" s="1"/>
  <c r="BD99" i="79"/>
  <c r="X99" i="79" s="1"/>
  <c r="AN99" i="79" s="1"/>
  <c r="BD103" i="79"/>
  <c r="X103" i="79" s="1"/>
  <c r="AN103" i="79" s="1"/>
  <c r="BD107" i="79"/>
  <c r="X107" i="79" s="1"/>
  <c r="AN107" i="79" s="1"/>
  <c r="BD111" i="79"/>
  <c r="X111" i="79" s="1"/>
  <c r="AN111" i="79" s="1"/>
  <c r="BD115" i="79"/>
  <c r="X115" i="79" s="1"/>
  <c r="AN115" i="79" s="1"/>
  <c r="BD123" i="79"/>
  <c r="X123" i="79" s="1"/>
  <c r="AN123" i="79" s="1"/>
  <c r="BD147" i="79"/>
  <c r="X147" i="79" s="1"/>
  <c r="AN147" i="79" s="1"/>
  <c r="BD155" i="79"/>
  <c r="X155" i="79" s="1"/>
  <c r="AN155" i="79" s="1"/>
  <c r="BD167" i="79"/>
  <c r="X167" i="79" s="1"/>
  <c r="AN167" i="79" s="1"/>
  <c r="BD171" i="79"/>
  <c r="X171" i="79" s="1"/>
  <c r="AN171" i="79" s="1"/>
  <c r="BD172" i="79"/>
  <c r="X172" i="79" s="1"/>
  <c r="AN172" i="79" s="1"/>
  <c r="BD183" i="79"/>
  <c r="X183" i="79" s="1"/>
  <c r="AN183" i="79" s="1"/>
  <c r="BI71" i="79"/>
  <c r="AC71" i="79" s="1"/>
  <c r="AS71" i="79" s="1"/>
  <c r="BI83" i="79"/>
  <c r="AC83" i="79" s="1"/>
  <c r="AS83" i="79" s="1"/>
  <c r="BI91" i="79"/>
  <c r="AC91" i="79" s="1"/>
  <c r="AS91" i="79" s="1"/>
  <c r="BI99" i="79"/>
  <c r="AC99" i="79" s="1"/>
  <c r="AS99" i="79" s="1"/>
  <c r="BI127" i="79"/>
  <c r="AC127" i="79" s="1"/>
  <c r="AS127" i="79" s="1"/>
  <c r="BI131" i="79"/>
  <c r="AC131" i="79" s="1"/>
  <c r="AS131" i="79" s="1"/>
  <c r="BI151" i="79"/>
  <c r="AC151" i="79" s="1"/>
  <c r="AS151" i="79" s="1"/>
  <c r="BI155" i="79"/>
  <c r="AC155" i="79" s="1"/>
  <c r="AS155" i="79" s="1"/>
  <c r="BI163" i="79"/>
  <c r="AC163" i="79" s="1"/>
  <c r="AS163" i="79" s="1"/>
  <c r="BE79" i="79"/>
  <c r="Y79" i="79" s="1"/>
  <c r="AO79" i="79" s="1"/>
  <c r="BE54" i="79"/>
  <c r="Y54" i="79" s="1"/>
  <c r="AO54" i="79" s="1"/>
  <c r="BE62" i="79"/>
  <c r="Y62" i="79" s="1"/>
  <c r="AO62" i="79" s="1"/>
  <c r="BE87" i="79"/>
  <c r="Y87" i="79" s="1"/>
  <c r="AO87" i="79" s="1"/>
  <c r="BE95" i="79"/>
  <c r="Y95" i="79" s="1"/>
  <c r="AO95" i="79" s="1"/>
  <c r="BE135" i="79"/>
  <c r="Y135" i="79" s="1"/>
  <c r="AO135" i="79" s="1"/>
  <c r="BE155" i="79"/>
  <c r="Y155" i="79" s="1"/>
  <c r="AO155" i="79" s="1"/>
  <c r="BE163" i="79"/>
  <c r="Y163" i="79" s="1"/>
  <c r="AO163" i="79" s="1"/>
  <c r="BE172" i="79"/>
  <c r="Y172" i="79" s="1"/>
  <c r="AO172" i="79" s="1"/>
  <c r="BE183" i="79"/>
  <c r="Y183" i="79" s="1"/>
  <c r="AO183" i="79" s="1"/>
  <c r="BE176" i="79"/>
  <c r="Y176" i="79" s="1"/>
  <c r="AO176" i="79" s="1"/>
  <c r="BE180" i="79"/>
  <c r="Y180" i="79" s="1"/>
  <c r="AO180" i="79" s="1"/>
  <c r="BG55" i="79"/>
  <c r="AA55" i="79" s="1"/>
  <c r="AQ55" i="79" s="1"/>
  <c r="BG59" i="79"/>
  <c r="AA59" i="79" s="1"/>
  <c r="AQ59" i="79" s="1"/>
  <c r="BG63" i="79"/>
  <c r="AA63" i="79" s="1"/>
  <c r="AQ63" i="79" s="1"/>
  <c r="BG67" i="79"/>
  <c r="AA67" i="79" s="1"/>
  <c r="AQ67" i="79" s="1"/>
  <c r="BG85" i="79"/>
  <c r="AA85" i="79" s="1"/>
  <c r="AQ85" i="79" s="1"/>
  <c r="BG93" i="79"/>
  <c r="AA93" i="79" s="1"/>
  <c r="AQ93" i="79" s="1"/>
  <c r="BG162" i="79"/>
  <c r="AA162" i="79" s="1"/>
  <c r="AQ162" i="79" s="1"/>
  <c r="BG173" i="79"/>
  <c r="AA173" i="79" s="1"/>
  <c r="AQ173" i="79" s="1"/>
  <c r="BG186" i="79"/>
  <c r="AA186" i="79" s="1"/>
  <c r="AQ186" i="79" s="1"/>
  <c r="BH66" i="79"/>
  <c r="AB66" i="79" s="1"/>
  <c r="AR66" i="79" s="1"/>
  <c r="BH78" i="79"/>
  <c r="AB78" i="79" s="1"/>
  <c r="AR78" i="79" s="1"/>
  <c r="BH150" i="79"/>
  <c r="AB150" i="79" s="1"/>
  <c r="AR150" i="79" s="1"/>
  <c r="BH154" i="79"/>
  <c r="AB154" i="79" s="1"/>
  <c r="AR154" i="79" s="1"/>
  <c r="BD64" i="79"/>
  <c r="X64" i="79" s="1"/>
  <c r="AN64" i="79" s="1"/>
  <c r="BD81" i="79"/>
  <c r="X81" i="79" s="1"/>
  <c r="AN81" i="79" s="1"/>
  <c r="BD161" i="79"/>
  <c r="X161" i="79" s="1"/>
  <c r="AN161" i="79" s="1"/>
  <c r="BD178" i="79"/>
  <c r="X178" i="79" s="1"/>
  <c r="AN178" i="79" s="1"/>
  <c r="BD182" i="79"/>
  <c r="X182" i="79" s="1"/>
  <c r="AN182" i="79" s="1"/>
  <c r="BI54" i="79"/>
  <c r="AC54" i="79" s="1"/>
  <c r="AS54" i="79" s="1"/>
  <c r="BI87" i="79"/>
  <c r="AC87" i="79" s="1"/>
  <c r="AS87" i="79" s="1"/>
  <c r="BI95" i="79"/>
  <c r="AC95" i="79" s="1"/>
  <c r="AS95" i="79" s="1"/>
  <c r="BI103" i="79"/>
  <c r="AC103" i="79" s="1"/>
  <c r="AS103" i="79" s="1"/>
  <c r="BI147" i="79"/>
  <c r="AC147" i="79" s="1"/>
  <c r="AS147" i="79" s="1"/>
  <c r="BI167" i="79"/>
  <c r="AC167" i="79" s="1"/>
  <c r="AS167" i="79" s="1"/>
  <c r="BI159" i="79"/>
  <c r="AC159" i="79" s="1"/>
  <c r="AS159" i="79" s="1"/>
  <c r="BI191" i="79"/>
  <c r="AC191" i="79" s="1"/>
  <c r="AS191" i="79" s="1"/>
  <c r="BI184" i="79"/>
  <c r="AC184" i="79" s="1"/>
  <c r="AS184" i="79" s="1"/>
  <c r="BE75" i="79"/>
  <c r="Y75" i="79" s="1"/>
  <c r="AO75" i="79" s="1"/>
  <c r="BE56" i="79"/>
  <c r="Y56" i="79" s="1"/>
  <c r="AO56" i="79" s="1"/>
  <c r="BE83" i="79"/>
  <c r="Y83" i="79" s="1"/>
  <c r="AO83" i="79" s="1"/>
  <c r="BE91" i="79"/>
  <c r="Y91" i="79" s="1"/>
  <c r="AO91" i="79" s="1"/>
  <c r="BE159" i="79"/>
  <c r="Y159" i="79" s="1"/>
  <c r="AO159" i="79" s="1"/>
  <c r="BE171" i="79"/>
  <c r="Y171" i="79" s="1"/>
  <c r="AO171" i="79" s="1"/>
  <c r="BA49" i="79"/>
  <c r="U49" i="79" s="1"/>
  <c r="AK49" i="79" s="1"/>
  <c r="BA61" i="79"/>
  <c r="U61" i="79" s="1"/>
  <c r="AK61" i="79" s="1"/>
  <c r="BA47" i="79"/>
  <c r="U47" i="79" s="1"/>
  <c r="AK47" i="79" s="1"/>
  <c r="BA55" i="79"/>
  <c r="U55" i="79" s="1"/>
  <c r="AK55" i="79" s="1"/>
  <c r="BA67" i="79"/>
  <c r="U67" i="79" s="1"/>
  <c r="AK67" i="79" s="1"/>
  <c r="BA86" i="79"/>
  <c r="U86" i="79" s="1"/>
  <c r="AK86" i="79" s="1"/>
  <c r="BA94" i="79"/>
  <c r="U94" i="79" s="1"/>
  <c r="AK94" i="79" s="1"/>
  <c r="BA102" i="79"/>
  <c r="U102" i="79" s="1"/>
  <c r="AK102" i="79" s="1"/>
  <c r="BA107" i="79"/>
  <c r="U107" i="79" s="1"/>
  <c r="AK107" i="79" s="1"/>
  <c r="BA111" i="79"/>
  <c r="U111" i="79" s="1"/>
  <c r="AK111" i="79" s="1"/>
  <c r="BA115" i="79"/>
  <c r="U115" i="79" s="1"/>
  <c r="AK115" i="79" s="1"/>
  <c r="BA155" i="79"/>
  <c r="U155" i="79" s="1"/>
  <c r="AK155" i="79" s="1"/>
  <c r="BA53" i="79"/>
  <c r="U53" i="79" s="1"/>
  <c r="AK53" i="79" s="1"/>
  <c r="BA69" i="79"/>
  <c r="U69" i="79" s="1"/>
  <c r="AK69" i="79" s="1"/>
  <c r="BA97" i="79"/>
  <c r="U97" i="79" s="1"/>
  <c r="AK97" i="79" s="1"/>
  <c r="BA113" i="79"/>
  <c r="U113" i="79" s="1"/>
  <c r="AK113" i="79" s="1"/>
  <c r="BA141" i="79"/>
  <c r="U141" i="79" s="1"/>
  <c r="AK141" i="79" s="1"/>
  <c r="BF70" i="79"/>
  <c r="Z70" i="79" s="1"/>
  <c r="AP70" i="79" s="1"/>
  <c r="BF75" i="79"/>
  <c r="Z75" i="79" s="1"/>
  <c r="AP75" i="79" s="1"/>
  <c r="BF90" i="79"/>
  <c r="Z90" i="79" s="1"/>
  <c r="AP90" i="79" s="1"/>
  <c r="BF99" i="79"/>
  <c r="Z99" i="79" s="1"/>
  <c r="AP99" i="79" s="1"/>
  <c r="BF106" i="79"/>
  <c r="Z106" i="79" s="1"/>
  <c r="AP106" i="79" s="1"/>
  <c r="BF83" i="79"/>
  <c r="Z83" i="79" s="1"/>
  <c r="AP83" i="79" s="1"/>
  <c r="BF91" i="79"/>
  <c r="Z91" i="79" s="1"/>
  <c r="AP91" i="79" s="1"/>
  <c r="BF98" i="79"/>
  <c r="Z98" i="79" s="1"/>
  <c r="AP98" i="79" s="1"/>
  <c r="BF131" i="79"/>
  <c r="Z131" i="79" s="1"/>
  <c r="AP131" i="79" s="1"/>
  <c r="BF150" i="79"/>
  <c r="Z150" i="79" s="1"/>
  <c r="AP150" i="79" s="1"/>
  <c r="BA77" i="79"/>
  <c r="U77" i="79" s="1"/>
  <c r="AK77" i="79" s="1"/>
  <c r="BA81" i="79"/>
  <c r="U81" i="79" s="1"/>
  <c r="AK81" i="79" s="1"/>
  <c r="BA89" i="79"/>
  <c r="U89" i="79" s="1"/>
  <c r="AK89" i="79" s="1"/>
  <c r="BA105" i="79"/>
  <c r="U105" i="79" s="1"/>
  <c r="AK105" i="79" s="1"/>
  <c r="BA109" i="79"/>
  <c r="U109" i="79" s="1"/>
  <c r="AK109" i="79" s="1"/>
  <c r="BA117" i="79"/>
  <c r="U117" i="79" s="1"/>
  <c r="AK117" i="79" s="1"/>
  <c r="BA125" i="79"/>
  <c r="U125" i="79" s="1"/>
  <c r="AK125" i="79" s="1"/>
  <c r="BA137" i="79"/>
  <c r="U137" i="79" s="1"/>
  <c r="AK137" i="79" s="1"/>
  <c r="BA145" i="79"/>
  <c r="U145" i="79" s="1"/>
  <c r="AK145" i="79" s="1"/>
  <c r="BA161" i="79"/>
  <c r="U161" i="79" s="1"/>
  <c r="AK161" i="79" s="1"/>
  <c r="BA153" i="79"/>
  <c r="U153" i="79" s="1"/>
  <c r="AK153" i="79" s="1"/>
  <c r="BA178" i="79"/>
  <c r="U178" i="79" s="1"/>
  <c r="AK178" i="79" s="1"/>
  <c r="BA185" i="79"/>
  <c r="U185" i="79" s="1"/>
  <c r="AK185" i="79" s="1"/>
  <c r="BA189" i="79"/>
  <c r="U189" i="79" s="1"/>
  <c r="AK189" i="79" s="1"/>
  <c r="BA50" i="79"/>
  <c r="U50" i="79" s="1"/>
  <c r="AK50" i="79" s="1"/>
  <c r="BA62" i="79"/>
  <c r="U62" i="79" s="1"/>
  <c r="AK62" i="79" s="1"/>
  <c r="BF72" i="79"/>
  <c r="Z72" i="79" s="1"/>
  <c r="AP72" i="79" s="1"/>
  <c r="BF101" i="79"/>
  <c r="Z101" i="79" s="1"/>
  <c r="AP101" i="79" s="1"/>
  <c r="BF109" i="79"/>
  <c r="Z109" i="79" s="1"/>
  <c r="AP109" i="79" s="1"/>
  <c r="BF116" i="79"/>
  <c r="Z116" i="79" s="1"/>
  <c r="AP116" i="79" s="1"/>
  <c r="BF124" i="79"/>
  <c r="Z124" i="79" s="1"/>
  <c r="AP124" i="79" s="1"/>
  <c r="BF154" i="79"/>
  <c r="Z154" i="79" s="1"/>
  <c r="AP154" i="79" s="1"/>
  <c r="BF160" i="79"/>
  <c r="Z160" i="79" s="1"/>
  <c r="AP160" i="79" s="1"/>
  <c r="BF178" i="79"/>
  <c r="Z178" i="79" s="1"/>
  <c r="AP178" i="79" s="1"/>
  <c r="BF174" i="79"/>
  <c r="Z174" i="79" s="1"/>
  <c r="AP174" i="79" s="1"/>
  <c r="BF182" i="79"/>
  <c r="Z182" i="79" s="1"/>
  <c r="AP182" i="79" s="1"/>
  <c r="BF186" i="79"/>
  <c r="Z186" i="79" s="1"/>
  <c r="AP186" i="79" s="1"/>
  <c r="BA63" i="79"/>
  <c r="U63" i="79" s="1"/>
  <c r="AK63" i="79" s="1"/>
  <c r="BA73" i="79"/>
  <c r="U73" i="79" s="1"/>
  <c r="AK73" i="79" s="1"/>
  <c r="BA85" i="79"/>
  <c r="U85" i="79" s="1"/>
  <c r="AK85" i="79" s="1"/>
  <c r="BA93" i="79"/>
  <c r="U93" i="79" s="1"/>
  <c r="AK93" i="79" s="1"/>
  <c r="BA101" i="79"/>
  <c r="U101" i="79" s="1"/>
  <c r="AK101" i="79" s="1"/>
  <c r="BA121" i="79"/>
  <c r="U121" i="79" s="1"/>
  <c r="AK121" i="79" s="1"/>
  <c r="BA129" i="79"/>
  <c r="U129" i="79" s="1"/>
  <c r="AK129" i="79" s="1"/>
  <c r="BA133" i="79"/>
  <c r="U133" i="79" s="1"/>
  <c r="AK133" i="79" s="1"/>
  <c r="BA116" i="79"/>
  <c r="U116" i="79" s="1"/>
  <c r="AK116" i="79" s="1"/>
  <c r="BA124" i="79"/>
  <c r="U124" i="79" s="1"/>
  <c r="AK124" i="79" s="1"/>
  <c r="BA139" i="79"/>
  <c r="U139" i="79" s="1"/>
  <c r="AK139" i="79" s="1"/>
  <c r="BA143" i="79"/>
  <c r="U143" i="79" s="1"/>
  <c r="AK143" i="79" s="1"/>
  <c r="BA147" i="79"/>
  <c r="U147" i="79" s="1"/>
  <c r="AK147" i="79" s="1"/>
  <c r="BA74" i="79"/>
  <c r="U74" i="79" s="1"/>
  <c r="AK74" i="79" s="1"/>
  <c r="BA82" i="79"/>
  <c r="U82" i="79" s="1"/>
  <c r="AK82" i="79" s="1"/>
  <c r="BA48" i="79"/>
  <c r="U48" i="79" s="1"/>
  <c r="AK48" i="79" s="1"/>
  <c r="BA52" i="79"/>
  <c r="U52" i="79" s="1"/>
  <c r="AK52" i="79" s="1"/>
  <c r="BA56" i="79"/>
  <c r="U56" i="79" s="1"/>
  <c r="AK56" i="79" s="1"/>
  <c r="BA60" i="79"/>
  <c r="U60" i="79" s="1"/>
  <c r="AK60" i="79" s="1"/>
  <c r="BA64" i="79"/>
  <c r="U64" i="79" s="1"/>
  <c r="AK64" i="79" s="1"/>
  <c r="BA68" i="79"/>
  <c r="U68" i="79" s="1"/>
  <c r="AK68" i="79" s="1"/>
  <c r="BA75" i="79"/>
  <c r="U75" i="79" s="1"/>
  <c r="AK75" i="79" s="1"/>
  <c r="BA88" i="79"/>
  <c r="U88" i="79" s="1"/>
  <c r="AK88" i="79" s="1"/>
  <c r="BA96" i="79"/>
  <c r="U96" i="79" s="1"/>
  <c r="AK96" i="79" s="1"/>
  <c r="BA104" i="79"/>
  <c r="U104" i="79" s="1"/>
  <c r="AK104" i="79" s="1"/>
  <c r="BA87" i="79"/>
  <c r="U87" i="79" s="1"/>
  <c r="AK87" i="79" s="1"/>
  <c r="BA95" i="79"/>
  <c r="U95" i="79" s="1"/>
  <c r="AK95" i="79" s="1"/>
  <c r="BA103" i="79"/>
  <c r="U103" i="79" s="1"/>
  <c r="AK103" i="79" s="1"/>
  <c r="BA108" i="79"/>
  <c r="U108" i="79" s="1"/>
  <c r="AK108" i="79" s="1"/>
  <c r="BA112" i="79"/>
  <c r="U112" i="79" s="1"/>
  <c r="AK112" i="79" s="1"/>
  <c r="BA132" i="79"/>
  <c r="U132" i="79" s="1"/>
  <c r="AK132" i="79" s="1"/>
  <c r="BA123" i="79"/>
  <c r="U123" i="79" s="1"/>
  <c r="AK123" i="79" s="1"/>
  <c r="BA131" i="79"/>
  <c r="U131" i="79" s="1"/>
  <c r="AK131" i="79" s="1"/>
  <c r="BA118" i="79"/>
  <c r="U118" i="79" s="1"/>
  <c r="AK118" i="79" s="1"/>
  <c r="BA126" i="79"/>
  <c r="U126" i="79" s="1"/>
  <c r="AK126" i="79" s="1"/>
  <c r="BA136" i="79"/>
  <c r="U136" i="79" s="1"/>
  <c r="AK136" i="79" s="1"/>
  <c r="BA140" i="79"/>
  <c r="U140" i="79" s="1"/>
  <c r="AK140" i="79" s="1"/>
  <c r="BA144" i="79"/>
  <c r="U144" i="79" s="1"/>
  <c r="AK144" i="79" s="1"/>
  <c r="BA149" i="79"/>
  <c r="U149" i="79" s="1"/>
  <c r="AK149" i="79" s="1"/>
  <c r="BA156" i="79"/>
  <c r="U156" i="79" s="1"/>
  <c r="AK156" i="79" s="1"/>
  <c r="BA152" i="79"/>
  <c r="U152" i="79" s="1"/>
  <c r="AK152" i="79" s="1"/>
  <c r="BA165" i="79"/>
  <c r="U165" i="79" s="1"/>
  <c r="AK165" i="79" s="1"/>
  <c r="BA167" i="79"/>
  <c r="U167" i="79" s="1"/>
  <c r="AK167" i="79" s="1"/>
  <c r="BA160" i="79"/>
  <c r="U160" i="79" s="1"/>
  <c r="AK160" i="79" s="1"/>
  <c r="BA169" i="79"/>
  <c r="U169" i="79" s="1"/>
  <c r="AK169" i="79" s="1"/>
  <c r="BA182" i="79"/>
  <c r="U182" i="79" s="1"/>
  <c r="AK182" i="79" s="1"/>
  <c r="BA177" i="79"/>
  <c r="U177" i="79" s="1"/>
  <c r="AK177" i="79" s="1"/>
  <c r="BA181" i="79"/>
  <c r="U181" i="79" s="1"/>
  <c r="AK181" i="79" s="1"/>
  <c r="BA184" i="79"/>
  <c r="U184" i="79" s="1"/>
  <c r="AK184" i="79" s="1"/>
  <c r="BA188" i="79"/>
  <c r="U188" i="79" s="1"/>
  <c r="AK188" i="79" s="1"/>
  <c r="BA197" i="79"/>
  <c r="U197" i="79" s="1"/>
  <c r="AK197" i="79" s="1"/>
  <c r="BA196" i="79"/>
  <c r="U196" i="79" s="1"/>
  <c r="AK196" i="79" s="1"/>
  <c r="BF86" i="79"/>
  <c r="Z86" i="79" s="1"/>
  <c r="AP86" i="79" s="1"/>
  <c r="BF71" i="79"/>
  <c r="Z71" i="79" s="1"/>
  <c r="AP71" i="79" s="1"/>
  <c r="BF54" i="79"/>
  <c r="Z54" i="79" s="1"/>
  <c r="AP54" i="79" s="1"/>
  <c r="BF58" i="79"/>
  <c r="Z58" i="79" s="1"/>
  <c r="AP58" i="79" s="1"/>
  <c r="BF62" i="79"/>
  <c r="Z62" i="79" s="1"/>
  <c r="AP62" i="79" s="1"/>
  <c r="BF66" i="79"/>
  <c r="Z66" i="79" s="1"/>
  <c r="AP66" i="79" s="1"/>
  <c r="BF76" i="79"/>
  <c r="Z76" i="79" s="1"/>
  <c r="AP76" i="79" s="1"/>
  <c r="BF88" i="79"/>
  <c r="Z88" i="79" s="1"/>
  <c r="AP88" i="79" s="1"/>
  <c r="BF96" i="79"/>
  <c r="Z96" i="79" s="1"/>
  <c r="AP96" i="79" s="1"/>
  <c r="BF105" i="79"/>
  <c r="Z105" i="79" s="1"/>
  <c r="AP105" i="79" s="1"/>
  <c r="BF81" i="79"/>
  <c r="Z81" i="79" s="1"/>
  <c r="AP81" i="79" s="1"/>
  <c r="BF89" i="79"/>
  <c r="Z89" i="79" s="1"/>
  <c r="AP89" i="79" s="1"/>
  <c r="BF97" i="79"/>
  <c r="Z97" i="79" s="1"/>
  <c r="AP97" i="79" s="1"/>
  <c r="BF104" i="79"/>
  <c r="Z104" i="79" s="1"/>
  <c r="AP104" i="79" s="1"/>
  <c r="BF129" i="79"/>
  <c r="Z129" i="79" s="1"/>
  <c r="AP129" i="79" s="1"/>
  <c r="BF114" i="79"/>
  <c r="Z114" i="79" s="1"/>
  <c r="AP114" i="79" s="1"/>
  <c r="BF121" i="79"/>
  <c r="Z121" i="79" s="1"/>
  <c r="AP121" i="79" s="1"/>
  <c r="BF128" i="79"/>
  <c r="Z128" i="79" s="1"/>
  <c r="AP128" i="79" s="1"/>
  <c r="BF120" i="79"/>
  <c r="Z120" i="79" s="1"/>
  <c r="AP120" i="79" s="1"/>
  <c r="BF149" i="79"/>
  <c r="Z149" i="79" s="1"/>
  <c r="AP149" i="79" s="1"/>
  <c r="BF134" i="79"/>
  <c r="Z134" i="79" s="1"/>
  <c r="AP134" i="79" s="1"/>
  <c r="BF138" i="79"/>
  <c r="Z138" i="79" s="1"/>
  <c r="AP138" i="79" s="1"/>
  <c r="BF142" i="79"/>
  <c r="Z142" i="79" s="1"/>
  <c r="AP142" i="79" s="1"/>
  <c r="BF146" i="79"/>
  <c r="Z146" i="79" s="1"/>
  <c r="AP146" i="79" s="1"/>
  <c r="BF155" i="79"/>
  <c r="Z155" i="79" s="1"/>
  <c r="AP155" i="79" s="1"/>
  <c r="BF152" i="79"/>
  <c r="Z152" i="79" s="1"/>
  <c r="AP152" i="79" s="1"/>
  <c r="BF157" i="79"/>
  <c r="Z157" i="79" s="1"/>
  <c r="AP157" i="79" s="1"/>
  <c r="BF176" i="79"/>
  <c r="Z176" i="79" s="1"/>
  <c r="AP176" i="79" s="1"/>
  <c r="BF164" i="79"/>
  <c r="Z164" i="79" s="1"/>
  <c r="AP164" i="79" s="1"/>
  <c r="BF167" i="79"/>
  <c r="Z167" i="79" s="1"/>
  <c r="AP167" i="79" s="1"/>
  <c r="BF171" i="79"/>
  <c r="Z171" i="79" s="1"/>
  <c r="AP171" i="79" s="1"/>
  <c r="BF179" i="79"/>
  <c r="Z179" i="79" s="1"/>
  <c r="AP179" i="79" s="1"/>
  <c r="BF184" i="79"/>
  <c r="Z184" i="79" s="1"/>
  <c r="AP184" i="79" s="1"/>
  <c r="BB85" i="79"/>
  <c r="V85" i="79" s="1"/>
  <c r="AL85" i="79" s="1"/>
  <c r="BB76" i="79"/>
  <c r="V76" i="79" s="1"/>
  <c r="AL76" i="79" s="1"/>
  <c r="BB81" i="79"/>
  <c r="V81" i="79" s="1"/>
  <c r="AL81" i="79" s="1"/>
  <c r="BB48" i="79"/>
  <c r="V48" i="79" s="1"/>
  <c r="AL48" i="79" s="1"/>
  <c r="BB52" i="79"/>
  <c r="V52" i="79" s="1"/>
  <c r="AL52" i="79" s="1"/>
  <c r="BB56" i="79"/>
  <c r="V56" i="79" s="1"/>
  <c r="AL56" i="79" s="1"/>
  <c r="BB60" i="79"/>
  <c r="V60" i="79" s="1"/>
  <c r="AL60" i="79" s="1"/>
  <c r="BB64" i="79"/>
  <c r="V64" i="79" s="1"/>
  <c r="AL64" i="79" s="1"/>
  <c r="BB68" i="79"/>
  <c r="V68" i="79" s="1"/>
  <c r="AL68" i="79" s="1"/>
  <c r="BB75" i="79"/>
  <c r="V75" i="79" s="1"/>
  <c r="AL75" i="79" s="1"/>
  <c r="BB106" i="79"/>
  <c r="V106" i="79" s="1"/>
  <c r="AL106" i="79" s="1"/>
  <c r="BB84" i="79"/>
  <c r="V84" i="79" s="1"/>
  <c r="AL84" i="79" s="1"/>
  <c r="BB92" i="79"/>
  <c r="V92" i="79" s="1"/>
  <c r="AL92" i="79" s="1"/>
  <c r="BB100" i="79"/>
  <c r="V100" i="79" s="1"/>
  <c r="AL100" i="79" s="1"/>
  <c r="BB109" i="79"/>
  <c r="V109" i="79" s="1"/>
  <c r="AL109" i="79" s="1"/>
  <c r="BB95" i="79"/>
  <c r="V95" i="79" s="1"/>
  <c r="AL95" i="79" s="1"/>
  <c r="BB103" i="79"/>
  <c r="V103" i="79" s="1"/>
  <c r="AL103" i="79" s="1"/>
  <c r="BB120" i="79"/>
  <c r="V120" i="79" s="1"/>
  <c r="AL120" i="79" s="1"/>
  <c r="BB128" i="79"/>
  <c r="V128" i="79" s="1"/>
  <c r="AL128" i="79" s="1"/>
  <c r="BB113" i="79"/>
  <c r="V113" i="79" s="1"/>
  <c r="AL113" i="79" s="1"/>
  <c r="BB119" i="79"/>
  <c r="V119" i="79" s="1"/>
  <c r="AL119" i="79" s="1"/>
  <c r="BB127" i="79"/>
  <c r="V127" i="79" s="1"/>
  <c r="AL127" i="79" s="1"/>
  <c r="BB132" i="79"/>
  <c r="V132" i="79" s="1"/>
  <c r="AL132" i="79" s="1"/>
  <c r="BB136" i="79"/>
  <c r="V136" i="79" s="1"/>
  <c r="AL136" i="79" s="1"/>
  <c r="BB140" i="79"/>
  <c r="V140" i="79" s="1"/>
  <c r="AL140" i="79" s="1"/>
  <c r="BB144" i="79"/>
  <c r="V144" i="79" s="1"/>
  <c r="AL144" i="79" s="1"/>
  <c r="BB149" i="79"/>
  <c r="V149" i="79" s="1"/>
  <c r="AL149" i="79" s="1"/>
  <c r="BB152" i="79"/>
  <c r="V152" i="79" s="1"/>
  <c r="AL152" i="79" s="1"/>
  <c r="BB158" i="79"/>
  <c r="V158" i="79" s="1"/>
  <c r="AL158" i="79" s="1"/>
  <c r="BB166" i="79"/>
  <c r="V166" i="79" s="1"/>
  <c r="AL166" i="79" s="1"/>
  <c r="BB163" i="79"/>
  <c r="V163" i="79" s="1"/>
  <c r="AL163" i="79" s="1"/>
  <c r="BB181" i="79"/>
  <c r="V181" i="79" s="1"/>
  <c r="AL181" i="79" s="1"/>
  <c r="BB170" i="79"/>
  <c r="V170" i="79" s="1"/>
  <c r="AL170" i="79" s="1"/>
  <c r="BB176" i="79"/>
  <c r="V176" i="79" s="1"/>
  <c r="AL176" i="79" s="1"/>
  <c r="BB174" i="79"/>
  <c r="V174" i="79" s="1"/>
  <c r="AL174" i="79" s="1"/>
  <c r="BB192" i="79"/>
  <c r="V192" i="79" s="1"/>
  <c r="AL192" i="79" s="1"/>
  <c r="BB183" i="79"/>
  <c r="V183" i="79" s="1"/>
  <c r="AL183" i="79" s="1"/>
  <c r="BB187" i="79"/>
  <c r="V187" i="79" s="1"/>
  <c r="AL187" i="79" s="1"/>
  <c r="BB193" i="79"/>
  <c r="V193" i="79" s="1"/>
  <c r="AL193" i="79" s="1"/>
  <c r="BC55" i="79"/>
  <c r="W55" i="79" s="1"/>
  <c r="AM55" i="79" s="1"/>
  <c r="BC59" i="79"/>
  <c r="W59" i="79" s="1"/>
  <c r="AM59" i="79" s="1"/>
  <c r="BC63" i="79"/>
  <c r="W63" i="79" s="1"/>
  <c r="AM63" i="79" s="1"/>
  <c r="BC67" i="79"/>
  <c r="W67" i="79" s="1"/>
  <c r="AM67" i="79" s="1"/>
  <c r="BC73" i="79"/>
  <c r="W73" i="79" s="1"/>
  <c r="AM73" i="79" s="1"/>
  <c r="BC72" i="79"/>
  <c r="W72" i="79" s="1"/>
  <c r="AM72" i="79" s="1"/>
  <c r="BC89" i="79"/>
  <c r="W89" i="79" s="1"/>
  <c r="AM89" i="79" s="1"/>
  <c r="BC97" i="79"/>
  <c r="W97" i="79" s="1"/>
  <c r="AM97" i="79" s="1"/>
  <c r="BC78" i="79"/>
  <c r="W78" i="79" s="1"/>
  <c r="AM78" i="79" s="1"/>
  <c r="BC84" i="79"/>
  <c r="W84" i="79" s="1"/>
  <c r="AM84" i="79" s="1"/>
  <c r="BC92" i="79"/>
  <c r="W92" i="79" s="1"/>
  <c r="AM92" i="79" s="1"/>
  <c r="BC118" i="79"/>
  <c r="W118" i="79" s="1"/>
  <c r="AM118" i="79" s="1"/>
  <c r="BC98" i="79"/>
  <c r="W98" i="79" s="1"/>
  <c r="AM98" i="79" s="1"/>
  <c r="BC102" i="79"/>
  <c r="W102" i="79" s="1"/>
  <c r="AM102" i="79" s="1"/>
  <c r="BC106" i="79"/>
  <c r="W106" i="79" s="1"/>
  <c r="AM106" i="79" s="1"/>
  <c r="BC110" i="79"/>
  <c r="W110" i="79" s="1"/>
  <c r="AM110" i="79" s="1"/>
  <c r="BC114" i="79"/>
  <c r="W114" i="79" s="1"/>
  <c r="AM114" i="79" s="1"/>
  <c r="BC121" i="79"/>
  <c r="W121" i="79" s="1"/>
  <c r="AM121" i="79" s="1"/>
  <c r="BC126" i="79"/>
  <c r="W126" i="79" s="1"/>
  <c r="AM126" i="79" s="1"/>
  <c r="BC130" i="79"/>
  <c r="W130" i="79" s="1"/>
  <c r="AM130" i="79" s="1"/>
  <c r="BC134" i="79"/>
  <c r="W134" i="79" s="1"/>
  <c r="AM134" i="79" s="1"/>
  <c r="BC138" i="79"/>
  <c r="W138" i="79" s="1"/>
  <c r="AM138" i="79" s="1"/>
  <c r="BC142" i="79"/>
  <c r="W142" i="79" s="1"/>
  <c r="AM142" i="79" s="1"/>
  <c r="BC146" i="79"/>
  <c r="W146" i="79" s="1"/>
  <c r="AM146" i="79" s="1"/>
  <c r="BC151" i="79"/>
  <c r="W151" i="79" s="1"/>
  <c r="AM151" i="79" s="1"/>
  <c r="BC160" i="79"/>
  <c r="W160" i="79" s="1"/>
  <c r="AM160" i="79" s="1"/>
  <c r="BC164" i="79"/>
  <c r="W164" i="79" s="1"/>
  <c r="AM164" i="79" s="1"/>
  <c r="BC166" i="79"/>
  <c r="W166" i="79" s="1"/>
  <c r="AM166" i="79" s="1"/>
  <c r="BC159" i="79"/>
  <c r="W159" i="79" s="1"/>
  <c r="AM159" i="79" s="1"/>
  <c r="BC170" i="79"/>
  <c r="W170" i="79" s="1"/>
  <c r="AM170" i="79" s="1"/>
  <c r="BC181" i="79"/>
  <c r="W181" i="79" s="1"/>
  <c r="AM181" i="79" s="1"/>
  <c r="BC176" i="79"/>
  <c r="W176" i="79" s="1"/>
  <c r="AM176" i="79" s="1"/>
  <c r="BC188" i="79"/>
  <c r="W188" i="79" s="1"/>
  <c r="AM188" i="79" s="1"/>
  <c r="BC186" i="79"/>
  <c r="W186" i="79" s="1"/>
  <c r="AM186" i="79" s="1"/>
  <c r="AZ41" i="79"/>
  <c r="T41" i="79" s="1"/>
  <c r="AJ41" i="79" s="1"/>
  <c r="AZ49" i="79"/>
  <c r="T49" i="79" s="1"/>
  <c r="AJ49" i="79" s="1"/>
  <c r="AZ61" i="79"/>
  <c r="T61" i="79" s="1"/>
  <c r="AJ61" i="79" s="1"/>
  <c r="AZ54" i="79"/>
  <c r="T54" i="79" s="1"/>
  <c r="AJ54" i="79" s="1"/>
  <c r="AZ44" i="79"/>
  <c r="T44" i="79" s="1"/>
  <c r="AJ44" i="79" s="1"/>
  <c r="AZ52" i="79"/>
  <c r="T52" i="79" s="1"/>
  <c r="AJ52" i="79" s="1"/>
  <c r="AZ64" i="79"/>
  <c r="T64" i="79" s="1"/>
  <c r="AJ64" i="79" s="1"/>
  <c r="AZ70" i="79"/>
  <c r="T70" i="79" s="1"/>
  <c r="AJ70" i="79" s="1"/>
  <c r="AZ74" i="79"/>
  <c r="T74" i="79" s="1"/>
  <c r="AJ74" i="79" s="1"/>
  <c r="AZ78" i="79"/>
  <c r="T78" i="79" s="1"/>
  <c r="AJ78" i="79" s="1"/>
  <c r="AZ82" i="79"/>
  <c r="T82" i="79" s="1"/>
  <c r="AJ82" i="79" s="1"/>
  <c r="AZ86" i="79"/>
  <c r="T86" i="79" s="1"/>
  <c r="AJ86" i="79" s="1"/>
  <c r="AZ90" i="79"/>
  <c r="T90" i="79" s="1"/>
  <c r="AJ90" i="79" s="1"/>
  <c r="AZ94" i="79"/>
  <c r="T94" i="79" s="1"/>
  <c r="AJ94" i="79" s="1"/>
  <c r="AZ98" i="79"/>
  <c r="T98" i="79" s="1"/>
  <c r="AJ98" i="79" s="1"/>
  <c r="AZ102" i="79"/>
  <c r="T102" i="79" s="1"/>
  <c r="AJ102" i="79" s="1"/>
  <c r="AZ106" i="79"/>
  <c r="T106" i="79" s="1"/>
  <c r="AJ106" i="79" s="1"/>
  <c r="AZ110" i="79"/>
  <c r="T110" i="79" s="1"/>
  <c r="AJ110" i="79" s="1"/>
  <c r="AZ114" i="79"/>
  <c r="T114" i="79" s="1"/>
  <c r="AJ114" i="79" s="1"/>
  <c r="AZ118" i="79"/>
  <c r="T118" i="79" s="1"/>
  <c r="AJ118" i="79" s="1"/>
  <c r="AZ122" i="79"/>
  <c r="T122" i="79" s="1"/>
  <c r="AJ122" i="79" s="1"/>
  <c r="AZ126" i="79"/>
  <c r="T126" i="79" s="1"/>
  <c r="AJ126" i="79" s="1"/>
  <c r="AZ130" i="79"/>
  <c r="T130" i="79" s="1"/>
  <c r="AJ130" i="79" s="1"/>
  <c r="AZ134" i="79"/>
  <c r="T134" i="79" s="1"/>
  <c r="AJ134" i="79" s="1"/>
  <c r="AZ138" i="79"/>
  <c r="T138" i="79" s="1"/>
  <c r="AJ138" i="79" s="1"/>
  <c r="AZ142" i="79"/>
  <c r="T142" i="79" s="1"/>
  <c r="AJ142" i="79" s="1"/>
  <c r="AZ146" i="79"/>
  <c r="T146" i="79" s="1"/>
  <c r="AJ146" i="79" s="1"/>
  <c r="AZ150" i="79"/>
  <c r="T150" i="79" s="1"/>
  <c r="AJ150" i="79" s="1"/>
  <c r="AZ154" i="79"/>
  <c r="T154" i="79" s="1"/>
  <c r="AJ154" i="79" s="1"/>
  <c r="AZ158" i="79"/>
  <c r="T158" i="79" s="1"/>
  <c r="AJ158" i="79" s="1"/>
  <c r="AZ162" i="79"/>
  <c r="T162" i="79" s="1"/>
  <c r="AJ162" i="79" s="1"/>
  <c r="AZ166" i="79"/>
  <c r="T166" i="79" s="1"/>
  <c r="AJ166" i="79" s="1"/>
  <c r="AZ170" i="79"/>
  <c r="T170" i="79" s="1"/>
  <c r="AJ170" i="79" s="1"/>
  <c r="AZ186" i="79"/>
  <c r="T186" i="79" s="1"/>
  <c r="AJ186" i="79" s="1"/>
  <c r="AZ175" i="79"/>
  <c r="T175" i="79" s="1"/>
  <c r="AJ175" i="79" s="1"/>
  <c r="AZ179" i="79"/>
  <c r="T179" i="79" s="1"/>
  <c r="AJ179" i="79" s="1"/>
  <c r="AZ182" i="79"/>
  <c r="T182" i="79" s="1"/>
  <c r="AJ182" i="79" s="1"/>
  <c r="AZ190" i="79"/>
  <c r="T190" i="79" s="1"/>
  <c r="AJ190" i="79" s="1"/>
  <c r="AZ194" i="79"/>
  <c r="T194" i="79" s="1"/>
  <c r="AJ194" i="79" s="1"/>
  <c r="BA72" i="79"/>
  <c r="U72" i="79" s="1"/>
  <c r="AK72" i="79" s="1"/>
  <c r="BA80" i="79"/>
  <c r="U80" i="79" s="1"/>
  <c r="AK80" i="79" s="1"/>
  <c r="BA51" i="79"/>
  <c r="U51" i="79" s="1"/>
  <c r="AK51" i="79" s="1"/>
  <c r="BA76" i="79"/>
  <c r="U76" i="79" s="1"/>
  <c r="AK76" i="79" s="1"/>
  <c r="BA84" i="79"/>
  <c r="U84" i="79" s="1"/>
  <c r="AK84" i="79" s="1"/>
  <c r="BA57" i="79"/>
  <c r="U57" i="79" s="1"/>
  <c r="AK57" i="79" s="1"/>
  <c r="BA65" i="79"/>
  <c r="U65" i="79" s="1"/>
  <c r="AK65" i="79" s="1"/>
  <c r="BA98" i="79"/>
  <c r="U98" i="79" s="1"/>
  <c r="AK98" i="79" s="1"/>
  <c r="BA135" i="79"/>
  <c r="U135" i="79" s="1"/>
  <c r="AK135" i="79" s="1"/>
  <c r="BA120" i="79"/>
  <c r="U120" i="79" s="1"/>
  <c r="AK120" i="79" s="1"/>
  <c r="BA128" i="79"/>
  <c r="U128" i="79" s="1"/>
  <c r="AK128" i="79" s="1"/>
  <c r="BA148" i="79"/>
  <c r="U148" i="79" s="1"/>
  <c r="AK148" i="79" s="1"/>
  <c r="BA163" i="79"/>
  <c r="U163" i="79" s="1"/>
  <c r="AK163" i="79" s="1"/>
  <c r="BA171" i="79"/>
  <c r="U171" i="79" s="1"/>
  <c r="AK171" i="79" s="1"/>
  <c r="BA162" i="79"/>
  <c r="U162" i="79" s="1"/>
  <c r="AK162" i="79" s="1"/>
  <c r="BA175" i="79"/>
  <c r="U175" i="79" s="1"/>
  <c r="AK175" i="79" s="1"/>
  <c r="BA183" i="79"/>
  <c r="U183" i="79" s="1"/>
  <c r="AK183" i="79" s="1"/>
  <c r="BA190" i="79"/>
  <c r="U190" i="79" s="1"/>
  <c r="AK190" i="79" s="1"/>
  <c r="BA198" i="79"/>
  <c r="U198" i="79" s="1"/>
  <c r="AK198" i="79" s="1"/>
  <c r="BF73" i="79"/>
  <c r="Z73" i="79" s="1"/>
  <c r="AP73" i="79" s="1"/>
  <c r="BF51" i="79"/>
  <c r="Z51" i="79" s="1"/>
  <c r="AP51" i="79" s="1"/>
  <c r="BF55" i="79"/>
  <c r="Z55" i="79" s="1"/>
  <c r="AP55" i="79" s="1"/>
  <c r="BF59" i="79"/>
  <c r="Z59" i="79" s="1"/>
  <c r="AP59" i="79" s="1"/>
  <c r="BF63" i="79"/>
  <c r="Z63" i="79" s="1"/>
  <c r="AP63" i="79" s="1"/>
  <c r="BF67" i="79"/>
  <c r="Z67" i="79" s="1"/>
  <c r="AP67" i="79" s="1"/>
  <c r="BF78" i="79"/>
  <c r="Z78" i="79" s="1"/>
  <c r="AP78" i="79" s="1"/>
  <c r="BF107" i="79"/>
  <c r="Z107" i="79" s="1"/>
  <c r="AP107" i="79" s="1"/>
  <c r="BF111" i="79"/>
  <c r="Z111" i="79" s="1"/>
  <c r="AP111" i="79" s="1"/>
  <c r="BF115" i="79"/>
  <c r="Z115" i="79" s="1"/>
  <c r="AP115" i="79" s="1"/>
  <c r="BF123" i="79"/>
  <c r="Z123" i="79" s="1"/>
  <c r="AP123" i="79" s="1"/>
  <c r="BF130" i="79"/>
  <c r="Z130" i="79" s="1"/>
  <c r="AP130" i="79" s="1"/>
  <c r="BF122" i="79"/>
  <c r="Z122" i="79" s="1"/>
  <c r="AP122" i="79" s="1"/>
  <c r="BF135" i="79"/>
  <c r="Z135" i="79" s="1"/>
  <c r="AP135" i="79" s="1"/>
  <c r="BF139" i="79"/>
  <c r="Z139" i="79" s="1"/>
  <c r="AP139" i="79" s="1"/>
  <c r="BF143" i="79"/>
  <c r="Z143" i="79" s="1"/>
  <c r="AP143" i="79" s="1"/>
  <c r="BF163" i="79"/>
  <c r="Z163" i="79" s="1"/>
  <c r="AP163" i="79" s="1"/>
  <c r="BF153" i="79"/>
  <c r="Z153" i="79" s="1"/>
  <c r="AP153" i="79" s="1"/>
  <c r="BF165" i="79"/>
  <c r="Z165" i="79" s="1"/>
  <c r="AP165" i="79" s="1"/>
  <c r="BF158" i="79"/>
  <c r="Z158" i="79" s="1"/>
  <c r="AP158" i="79" s="1"/>
  <c r="BF166" i="79"/>
  <c r="Z166" i="79" s="1"/>
  <c r="AP166" i="79" s="1"/>
  <c r="BF168" i="79"/>
  <c r="Z168" i="79" s="1"/>
  <c r="AP168" i="79" s="1"/>
  <c r="BF172" i="79"/>
  <c r="Z172" i="79" s="1"/>
  <c r="AP172" i="79" s="1"/>
  <c r="BF181" i="79"/>
  <c r="Z181" i="79" s="1"/>
  <c r="AP181" i="79" s="1"/>
  <c r="BF185" i="79"/>
  <c r="Z185" i="79" s="1"/>
  <c r="AP185" i="79" s="1"/>
  <c r="BB70" i="79"/>
  <c r="V70" i="79" s="1"/>
  <c r="AL70" i="79" s="1"/>
  <c r="BB78" i="79"/>
  <c r="V78" i="79" s="1"/>
  <c r="AL78" i="79" s="1"/>
  <c r="BB49" i="79"/>
  <c r="V49" i="79" s="1"/>
  <c r="AL49" i="79" s="1"/>
  <c r="BB53" i="79"/>
  <c r="V53" i="79" s="1"/>
  <c r="AL53" i="79" s="1"/>
  <c r="BB57" i="79"/>
  <c r="V57" i="79" s="1"/>
  <c r="AL57" i="79" s="1"/>
  <c r="BB61" i="79"/>
  <c r="V61" i="79" s="1"/>
  <c r="AL61" i="79" s="1"/>
  <c r="BB65" i="79"/>
  <c r="V65" i="79" s="1"/>
  <c r="AL65" i="79" s="1"/>
  <c r="BB69" i="79"/>
  <c r="V69" i="79" s="1"/>
  <c r="AL69" i="79" s="1"/>
  <c r="BB77" i="79"/>
  <c r="V77" i="79" s="1"/>
  <c r="AL77" i="79" s="1"/>
  <c r="BB108" i="79"/>
  <c r="V108" i="79" s="1"/>
  <c r="AL108" i="79" s="1"/>
  <c r="BB86" i="79"/>
  <c r="V86" i="79" s="1"/>
  <c r="AL86" i="79" s="1"/>
  <c r="BB94" i="79"/>
  <c r="V94" i="79" s="1"/>
  <c r="AL94" i="79" s="1"/>
  <c r="BB102" i="79"/>
  <c r="V102" i="79" s="1"/>
  <c r="AL102" i="79" s="1"/>
  <c r="BB89" i="79"/>
  <c r="V89" i="79" s="1"/>
  <c r="AL89" i="79" s="1"/>
  <c r="BB97" i="79"/>
  <c r="V97" i="79" s="1"/>
  <c r="AL97" i="79" s="1"/>
  <c r="BB105" i="79"/>
  <c r="V105" i="79" s="1"/>
  <c r="AL105" i="79" s="1"/>
  <c r="BB122" i="79"/>
  <c r="V122" i="79" s="1"/>
  <c r="AL122" i="79" s="1"/>
  <c r="BB130" i="79"/>
  <c r="V130" i="79" s="1"/>
  <c r="AL130" i="79" s="1"/>
  <c r="BB114" i="79"/>
  <c r="V114" i="79" s="1"/>
  <c r="AL114" i="79" s="1"/>
  <c r="BB121" i="79"/>
  <c r="V121" i="79" s="1"/>
  <c r="AL121" i="79" s="1"/>
  <c r="BB129" i="79"/>
  <c r="V129" i="79" s="1"/>
  <c r="AL129" i="79" s="1"/>
  <c r="BB133" i="79"/>
  <c r="V133" i="79" s="1"/>
  <c r="AL133" i="79" s="1"/>
  <c r="BB137" i="79"/>
  <c r="V137" i="79" s="1"/>
  <c r="AL137" i="79" s="1"/>
  <c r="BB141" i="79"/>
  <c r="V141" i="79" s="1"/>
  <c r="AL141" i="79" s="1"/>
  <c r="BB145" i="79"/>
  <c r="V145" i="79" s="1"/>
  <c r="AL145" i="79" s="1"/>
  <c r="BB148" i="79"/>
  <c r="V148" i="79" s="1"/>
  <c r="AL148" i="79" s="1"/>
  <c r="BB153" i="79"/>
  <c r="V153" i="79" s="1"/>
  <c r="AL153" i="79" s="1"/>
  <c r="BB160" i="79"/>
  <c r="V160" i="79" s="1"/>
  <c r="AL160" i="79" s="1"/>
  <c r="BB157" i="79"/>
  <c r="V157" i="79" s="1"/>
  <c r="AL157" i="79" s="1"/>
  <c r="BB165" i="79"/>
  <c r="V165" i="79" s="1"/>
  <c r="AL165" i="79" s="1"/>
  <c r="BB167" i="79"/>
  <c r="V167" i="79" s="1"/>
  <c r="AL167" i="79" s="1"/>
  <c r="BB171" i="79"/>
  <c r="V171" i="79" s="1"/>
  <c r="AL171" i="79" s="1"/>
  <c r="BB178" i="79"/>
  <c r="V178" i="79" s="1"/>
  <c r="AL178" i="79" s="1"/>
  <c r="BB190" i="79"/>
  <c r="V190" i="79" s="1"/>
  <c r="AL190" i="79" s="1"/>
  <c r="BB184" i="79"/>
  <c r="V184" i="79" s="1"/>
  <c r="AL184" i="79" s="1"/>
  <c r="BB188" i="79"/>
  <c r="V188" i="79" s="1"/>
  <c r="AL188" i="79" s="1"/>
  <c r="BC56" i="79"/>
  <c r="W56" i="79" s="1"/>
  <c r="AM56" i="79" s="1"/>
  <c r="BC60" i="79"/>
  <c r="W60" i="79" s="1"/>
  <c r="AM60" i="79" s="1"/>
  <c r="BC64" i="79"/>
  <c r="W64" i="79" s="1"/>
  <c r="AM64" i="79" s="1"/>
  <c r="BC68" i="79"/>
  <c r="W68" i="79" s="1"/>
  <c r="AM68" i="79" s="1"/>
  <c r="BC83" i="79"/>
  <c r="W83" i="79" s="1"/>
  <c r="AM83" i="79" s="1"/>
  <c r="BC74" i="79"/>
  <c r="W74" i="79" s="1"/>
  <c r="AM74" i="79" s="1"/>
  <c r="BC91" i="79"/>
  <c r="W91" i="79" s="1"/>
  <c r="AM91" i="79" s="1"/>
  <c r="BC75" i="79"/>
  <c r="W75" i="79" s="1"/>
  <c r="AM75" i="79" s="1"/>
  <c r="BC79" i="79"/>
  <c r="W79" i="79" s="1"/>
  <c r="AM79" i="79" s="1"/>
  <c r="BC86" i="79"/>
  <c r="W86" i="79" s="1"/>
  <c r="AM86" i="79" s="1"/>
  <c r="BC94" i="79"/>
  <c r="W94" i="79" s="1"/>
  <c r="AM94" i="79" s="1"/>
  <c r="BC120" i="79"/>
  <c r="W120" i="79" s="1"/>
  <c r="AM120" i="79" s="1"/>
  <c r="BC99" i="79"/>
  <c r="W99" i="79" s="1"/>
  <c r="AM99" i="79" s="1"/>
  <c r="BC103" i="79"/>
  <c r="W103" i="79" s="1"/>
  <c r="AM103" i="79" s="1"/>
  <c r="BC107" i="79"/>
  <c r="W107" i="79" s="1"/>
  <c r="AM107" i="79" s="1"/>
  <c r="BC111" i="79"/>
  <c r="W111" i="79" s="1"/>
  <c r="AM111" i="79" s="1"/>
  <c r="BC115" i="79"/>
  <c r="W115" i="79" s="1"/>
  <c r="AM115" i="79" s="1"/>
  <c r="BC123" i="79"/>
  <c r="W123" i="79" s="1"/>
  <c r="AM123" i="79" s="1"/>
  <c r="BC127" i="79"/>
  <c r="W127" i="79" s="1"/>
  <c r="AM127" i="79" s="1"/>
  <c r="BC131" i="79"/>
  <c r="W131" i="79" s="1"/>
  <c r="AM131" i="79" s="1"/>
  <c r="BC135" i="79"/>
  <c r="W135" i="79" s="1"/>
  <c r="AM135" i="79" s="1"/>
  <c r="BC139" i="79"/>
  <c r="W139" i="79" s="1"/>
  <c r="AM139" i="79" s="1"/>
  <c r="BC143" i="79"/>
  <c r="W143" i="79" s="1"/>
  <c r="AM143" i="79" s="1"/>
  <c r="BC147" i="79"/>
  <c r="W147" i="79" s="1"/>
  <c r="AM147" i="79" s="1"/>
  <c r="BC152" i="79"/>
  <c r="W152" i="79" s="1"/>
  <c r="AM152" i="79" s="1"/>
  <c r="BC156" i="79"/>
  <c r="W156" i="79" s="1"/>
  <c r="AM156" i="79" s="1"/>
  <c r="BC162" i="79"/>
  <c r="W162" i="79" s="1"/>
  <c r="AM162" i="79" s="1"/>
  <c r="BC168" i="79"/>
  <c r="W168" i="79" s="1"/>
  <c r="AM168" i="79" s="1"/>
  <c r="BC161" i="79"/>
  <c r="W161" i="79" s="1"/>
  <c r="AM161" i="79" s="1"/>
  <c r="BC174" i="79"/>
  <c r="W174" i="79" s="1"/>
  <c r="AM174" i="79" s="1"/>
  <c r="BC171" i="79"/>
  <c r="W171" i="79" s="1"/>
  <c r="AM171" i="79" s="1"/>
  <c r="BC178" i="79"/>
  <c r="W178" i="79" s="1"/>
  <c r="AM178" i="79" s="1"/>
  <c r="BC182" i="79"/>
  <c r="W182" i="79" s="1"/>
  <c r="AM182" i="79" s="1"/>
  <c r="AZ43" i="79"/>
  <c r="T43" i="79" s="1"/>
  <c r="AJ43" i="79" s="1"/>
  <c r="AZ51" i="79"/>
  <c r="T51" i="79" s="1"/>
  <c r="AJ51" i="79" s="1"/>
  <c r="AZ65" i="79"/>
  <c r="T65" i="79" s="1"/>
  <c r="AJ65" i="79" s="1"/>
  <c r="AZ58" i="79"/>
  <c r="T58" i="79" s="1"/>
  <c r="AJ58" i="79" s="1"/>
  <c r="AZ46" i="79"/>
  <c r="T46" i="79" s="1"/>
  <c r="AJ46" i="79" s="1"/>
  <c r="AZ55" i="79"/>
  <c r="T55" i="79" s="1"/>
  <c r="AJ55" i="79" s="1"/>
  <c r="AZ67" i="79"/>
  <c r="T67" i="79" s="1"/>
  <c r="AJ67" i="79" s="1"/>
  <c r="AZ71" i="79"/>
  <c r="T71" i="79" s="1"/>
  <c r="AJ71" i="79" s="1"/>
  <c r="AZ75" i="79"/>
  <c r="T75" i="79" s="1"/>
  <c r="AJ75" i="79" s="1"/>
  <c r="AZ79" i="79"/>
  <c r="T79" i="79" s="1"/>
  <c r="AJ79" i="79" s="1"/>
  <c r="AZ83" i="79"/>
  <c r="T83" i="79" s="1"/>
  <c r="AJ83" i="79" s="1"/>
  <c r="AZ87" i="79"/>
  <c r="T87" i="79" s="1"/>
  <c r="AJ87" i="79" s="1"/>
  <c r="AZ91" i="79"/>
  <c r="T91" i="79" s="1"/>
  <c r="AJ91" i="79" s="1"/>
  <c r="AZ95" i="79"/>
  <c r="T95" i="79" s="1"/>
  <c r="AJ95" i="79" s="1"/>
  <c r="AZ99" i="79"/>
  <c r="T99" i="79" s="1"/>
  <c r="AJ99" i="79" s="1"/>
  <c r="AZ103" i="79"/>
  <c r="T103" i="79" s="1"/>
  <c r="AJ103" i="79" s="1"/>
  <c r="AZ107" i="79"/>
  <c r="T107" i="79" s="1"/>
  <c r="AJ107" i="79" s="1"/>
  <c r="AZ111" i="79"/>
  <c r="T111" i="79" s="1"/>
  <c r="AJ111" i="79" s="1"/>
  <c r="AZ115" i="79"/>
  <c r="T115" i="79" s="1"/>
  <c r="AJ115" i="79" s="1"/>
  <c r="AZ119" i="79"/>
  <c r="T119" i="79" s="1"/>
  <c r="AJ119" i="79" s="1"/>
  <c r="AZ123" i="79"/>
  <c r="T123" i="79" s="1"/>
  <c r="AJ123" i="79" s="1"/>
  <c r="AZ127" i="79"/>
  <c r="T127" i="79" s="1"/>
  <c r="AJ127" i="79" s="1"/>
  <c r="AZ131" i="79"/>
  <c r="T131" i="79" s="1"/>
  <c r="AJ131" i="79" s="1"/>
  <c r="AZ135" i="79"/>
  <c r="T135" i="79" s="1"/>
  <c r="AJ135" i="79" s="1"/>
  <c r="AZ139" i="79"/>
  <c r="T139" i="79" s="1"/>
  <c r="AJ139" i="79" s="1"/>
  <c r="AZ143" i="79"/>
  <c r="T143" i="79" s="1"/>
  <c r="AJ143" i="79" s="1"/>
  <c r="AZ147" i="79"/>
  <c r="T147" i="79" s="1"/>
  <c r="AJ147" i="79" s="1"/>
  <c r="AZ151" i="79"/>
  <c r="T151" i="79" s="1"/>
  <c r="AJ151" i="79" s="1"/>
  <c r="AZ155" i="79"/>
  <c r="T155" i="79" s="1"/>
  <c r="AJ155" i="79" s="1"/>
  <c r="AZ159" i="79"/>
  <c r="T159" i="79" s="1"/>
  <c r="AJ159" i="79" s="1"/>
  <c r="AZ163" i="79"/>
  <c r="T163" i="79" s="1"/>
  <c r="AJ163" i="79" s="1"/>
  <c r="AZ167" i="79"/>
  <c r="T167" i="79" s="1"/>
  <c r="AJ167" i="79" s="1"/>
  <c r="AZ171" i="79"/>
  <c r="T171" i="79" s="1"/>
  <c r="AJ171" i="79" s="1"/>
  <c r="AZ172" i="79"/>
  <c r="T172" i="79" s="1"/>
  <c r="AJ172" i="79" s="1"/>
  <c r="AZ176" i="79"/>
  <c r="T176" i="79" s="1"/>
  <c r="AJ176" i="79" s="1"/>
  <c r="AZ180" i="79"/>
  <c r="T180" i="79" s="1"/>
  <c r="AJ180" i="79" s="1"/>
  <c r="AZ184" i="79"/>
  <c r="T184" i="79" s="1"/>
  <c r="AJ184" i="79" s="1"/>
  <c r="AZ191" i="79"/>
  <c r="T191" i="79" s="1"/>
  <c r="AJ191" i="79" s="1"/>
  <c r="AZ195" i="79"/>
  <c r="T195" i="79" s="1"/>
  <c r="AJ195" i="79" s="1"/>
  <c r="BA59" i="79"/>
  <c r="U59" i="79" s="1"/>
  <c r="AK59" i="79" s="1"/>
  <c r="BA90" i="79"/>
  <c r="U90" i="79" s="1"/>
  <c r="AK90" i="79" s="1"/>
  <c r="BA70" i="79"/>
  <c r="U70" i="79" s="1"/>
  <c r="AK70" i="79" s="1"/>
  <c r="BA78" i="79"/>
  <c r="U78" i="79" s="1"/>
  <c r="AK78" i="79" s="1"/>
  <c r="BA46" i="79"/>
  <c r="U46" i="79" s="1"/>
  <c r="AK46" i="79" s="1"/>
  <c r="BA54" i="79"/>
  <c r="U54" i="79" s="1"/>
  <c r="AK54" i="79" s="1"/>
  <c r="BA58" i="79"/>
  <c r="U58" i="79" s="1"/>
  <c r="AK58" i="79" s="1"/>
  <c r="BA66" i="79"/>
  <c r="U66" i="79" s="1"/>
  <c r="AK66" i="79" s="1"/>
  <c r="BA71" i="79"/>
  <c r="U71" i="79" s="1"/>
  <c r="AK71" i="79" s="1"/>
  <c r="BA79" i="79"/>
  <c r="U79" i="79" s="1"/>
  <c r="AK79" i="79" s="1"/>
  <c r="BA92" i="79"/>
  <c r="U92" i="79" s="1"/>
  <c r="AK92" i="79" s="1"/>
  <c r="BA100" i="79"/>
  <c r="U100" i="79" s="1"/>
  <c r="AK100" i="79" s="1"/>
  <c r="BA83" i="79"/>
  <c r="U83" i="79" s="1"/>
  <c r="AK83" i="79" s="1"/>
  <c r="BA91" i="79"/>
  <c r="U91" i="79" s="1"/>
  <c r="AK91" i="79" s="1"/>
  <c r="BA99" i="79"/>
  <c r="U99" i="79" s="1"/>
  <c r="AK99" i="79" s="1"/>
  <c r="BA106" i="79"/>
  <c r="U106" i="79" s="1"/>
  <c r="AK106" i="79" s="1"/>
  <c r="BA110" i="79"/>
  <c r="U110" i="79" s="1"/>
  <c r="AK110" i="79" s="1"/>
  <c r="BA114" i="79"/>
  <c r="U114" i="79" s="1"/>
  <c r="AK114" i="79" s="1"/>
  <c r="BA119" i="79"/>
  <c r="U119" i="79" s="1"/>
  <c r="AK119" i="79" s="1"/>
  <c r="BA127" i="79"/>
  <c r="U127" i="79" s="1"/>
  <c r="AK127" i="79" s="1"/>
  <c r="BA134" i="79"/>
  <c r="U134" i="79" s="1"/>
  <c r="AK134" i="79" s="1"/>
  <c r="BA122" i="79"/>
  <c r="U122" i="79" s="1"/>
  <c r="AK122" i="79" s="1"/>
  <c r="BA130" i="79"/>
  <c r="U130" i="79" s="1"/>
  <c r="AK130" i="79" s="1"/>
  <c r="BA138" i="79"/>
  <c r="U138" i="79" s="1"/>
  <c r="AK138" i="79" s="1"/>
  <c r="BA142" i="79"/>
  <c r="U142" i="79" s="1"/>
  <c r="AK142" i="79" s="1"/>
  <c r="BA146" i="79"/>
  <c r="U146" i="79" s="1"/>
  <c r="AK146" i="79" s="1"/>
  <c r="BA150" i="79"/>
  <c r="U150" i="79" s="1"/>
  <c r="AK150" i="79" s="1"/>
  <c r="BA159" i="79"/>
  <c r="U159" i="79" s="1"/>
  <c r="AK159" i="79" s="1"/>
  <c r="BA154" i="79"/>
  <c r="U154" i="79" s="1"/>
  <c r="AK154" i="79" s="1"/>
  <c r="BA168" i="79"/>
  <c r="U168" i="79" s="1"/>
  <c r="AK168" i="79" s="1"/>
  <c r="BA170" i="79"/>
  <c r="U170" i="79" s="1"/>
  <c r="AK170" i="79" s="1"/>
  <c r="BA164" i="79"/>
  <c r="U164" i="79" s="1"/>
  <c r="AK164" i="79" s="1"/>
  <c r="BA172" i="79"/>
  <c r="U172" i="79" s="1"/>
  <c r="AK172" i="79" s="1"/>
  <c r="BA195" i="79"/>
  <c r="U195" i="79" s="1"/>
  <c r="AK195" i="79" s="1"/>
  <c r="BA179" i="79"/>
  <c r="U179" i="79" s="1"/>
  <c r="AK179" i="79" s="1"/>
  <c r="BA192" i="79"/>
  <c r="U192" i="79" s="1"/>
  <c r="AK192" i="79" s="1"/>
  <c r="BA186" i="79"/>
  <c r="U186" i="79" s="1"/>
  <c r="AK186" i="79" s="1"/>
  <c r="BA191" i="79"/>
  <c r="U191" i="79" s="1"/>
  <c r="AK191" i="79" s="1"/>
  <c r="BF77" i="79"/>
  <c r="Z77" i="79" s="1"/>
  <c r="AP77" i="79" s="1"/>
  <c r="BF82" i="79"/>
  <c r="Z82" i="79" s="1"/>
  <c r="AP82" i="79" s="1"/>
  <c r="BF52" i="79"/>
  <c r="Z52" i="79" s="1"/>
  <c r="AP52" i="79" s="1"/>
  <c r="BF56" i="79"/>
  <c r="Z56" i="79" s="1"/>
  <c r="AP56" i="79" s="1"/>
  <c r="BF60" i="79"/>
  <c r="Z60" i="79" s="1"/>
  <c r="AP60" i="79" s="1"/>
  <c r="BF64" i="79"/>
  <c r="Z64" i="79" s="1"/>
  <c r="AP64" i="79" s="1"/>
  <c r="BF68" i="79"/>
  <c r="Z68" i="79" s="1"/>
  <c r="AP68" i="79" s="1"/>
  <c r="BF80" i="79"/>
  <c r="Z80" i="79" s="1"/>
  <c r="AP80" i="79" s="1"/>
  <c r="BF92" i="79"/>
  <c r="Z92" i="79" s="1"/>
  <c r="AP92" i="79" s="1"/>
  <c r="BF108" i="79"/>
  <c r="Z108" i="79" s="1"/>
  <c r="AP108" i="79" s="1"/>
  <c r="BF85" i="79"/>
  <c r="Z85" i="79" s="1"/>
  <c r="AP85" i="79" s="1"/>
  <c r="BF93" i="79"/>
  <c r="Z93" i="79" s="1"/>
  <c r="AP93" i="79" s="1"/>
  <c r="BF100" i="79"/>
  <c r="Z100" i="79" s="1"/>
  <c r="AP100" i="79" s="1"/>
  <c r="BF112" i="79"/>
  <c r="Z112" i="79" s="1"/>
  <c r="AP112" i="79" s="1"/>
  <c r="BF117" i="79"/>
  <c r="Z117" i="79" s="1"/>
  <c r="AP117" i="79" s="1"/>
  <c r="BF125" i="79"/>
  <c r="Z125" i="79" s="1"/>
  <c r="AP125" i="79" s="1"/>
  <c r="BF132" i="79"/>
  <c r="Z132" i="79" s="1"/>
  <c r="AP132" i="79" s="1"/>
  <c r="BF136" i="79"/>
  <c r="Z136" i="79" s="1"/>
  <c r="AP136" i="79" s="1"/>
  <c r="BF140" i="79"/>
  <c r="Z140" i="79" s="1"/>
  <c r="AP140" i="79" s="1"/>
  <c r="BF144" i="79"/>
  <c r="Z144" i="79" s="1"/>
  <c r="AP144" i="79" s="1"/>
  <c r="BF151" i="79"/>
  <c r="Z151" i="79" s="1"/>
  <c r="AP151" i="79" s="1"/>
  <c r="BF161" i="79"/>
  <c r="Z161" i="79" s="1"/>
  <c r="AP161" i="79" s="1"/>
  <c r="BF175" i="79"/>
  <c r="Z175" i="79" s="1"/>
  <c r="AP175" i="79" s="1"/>
  <c r="BF169" i="79"/>
  <c r="Z169" i="79" s="1"/>
  <c r="AP169" i="79" s="1"/>
  <c r="O2" i="79"/>
  <c r="AU228" i="79"/>
  <c r="BB72" i="79"/>
  <c r="V72" i="79" s="1"/>
  <c r="AL72" i="79" s="1"/>
  <c r="BB80" i="79"/>
  <c r="V80" i="79" s="1"/>
  <c r="AL80" i="79" s="1"/>
  <c r="BB46" i="79"/>
  <c r="V46" i="79" s="1"/>
  <c r="AL46" i="79" s="1"/>
  <c r="BB50" i="79"/>
  <c r="V50" i="79" s="1"/>
  <c r="AL50" i="79" s="1"/>
  <c r="BB54" i="79"/>
  <c r="V54" i="79" s="1"/>
  <c r="AL54" i="79" s="1"/>
  <c r="BB58" i="79"/>
  <c r="V58" i="79" s="1"/>
  <c r="AL58" i="79" s="1"/>
  <c r="BB62" i="79"/>
  <c r="V62" i="79" s="1"/>
  <c r="AL62" i="79" s="1"/>
  <c r="BB66" i="79"/>
  <c r="V66" i="79" s="1"/>
  <c r="AL66" i="79" s="1"/>
  <c r="BB71" i="79"/>
  <c r="V71" i="79" s="1"/>
  <c r="AL71" i="79" s="1"/>
  <c r="BB79" i="79"/>
  <c r="V79" i="79" s="1"/>
  <c r="AL79" i="79" s="1"/>
  <c r="BB110" i="79"/>
  <c r="V110" i="79" s="1"/>
  <c r="AL110" i="79" s="1"/>
  <c r="BB88" i="79"/>
  <c r="V88" i="79" s="1"/>
  <c r="AL88" i="79" s="1"/>
  <c r="BB96" i="79"/>
  <c r="V96" i="79" s="1"/>
  <c r="AL96" i="79" s="1"/>
  <c r="BB104" i="79"/>
  <c r="V104" i="79" s="1"/>
  <c r="AL104" i="79" s="1"/>
  <c r="BB91" i="79"/>
  <c r="V91" i="79" s="1"/>
  <c r="AL91" i="79" s="1"/>
  <c r="BB99" i="79"/>
  <c r="V99" i="79" s="1"/>
  <c r="AL99" i="79" s="1"/>
  <c r="BB116" i="79"/>
  <c r="V116" i="79" s="1"/>
  <c r="AL116" i="79" s="1"/>
  <c r="BB124" i="79"/>
  <c r="V124" i="79" s="1"/>
  <c r="AL124" i="79" s="1"/>
  <c r="BB111" i="79"/>
  <c r="V111" i="79" s="1"/>
  <c r="AL111" i="79" s="1"/>
  <c r="BB115" i="79"/>
  <c r="V115" i="79" s="1"/>
  <c r="AL115" i="79" s="1"/>
  <c r="BB123" i="79"/>
  <c r="V123" i="79" s="1"/>
  <c r="AL123" i="79" s="1"/>
  <c r="BB151" i="79"/>
  <c r="V151" i="79" s="1"/>
  <c r="AL151" i="79" s="1"/>
  <c r="BB134" i="79"/>
  <c r="V134" i="79" s="1"/>
  <c r="AL134" i="79" s="1"/>
  <c r="BB138" i="79"/>
  <c r="V138" i="79" s="1"/>
  <c r="AL138" i="79" s="1"/>
  <c r="BB142" i="79"/>
  <c r="V142" i="79" s="1"/>
  <c r="AL142" i="79" s="1"/>
  <c r="BB146" i="79"/>
  <c r="V146" i="79" s="1"/>
  <c r="AL146" i="79" s="1"/>
  <c r="BB150" i="79"/>
  <c r="V150" i="79" s="1"/>
  <c r="AL150" i="79" s="1"/>
  <c r="BB154" i="79"/>
  <c r="V154" i="79" s="1"/>
  <c r="AL154" i="79" s="1"/>
  <c r="BB162" i="79"/>
  <c r="V162" i="79" s="1"/>
  <c r="AL162" i="79" s="1"/>
  <c r="BB159" i="79"/>
  <c r="V159" i="79" s="1"/>
  <c r="AL159" i="79" s="1"/>
  <c r="BB177" i="79"/>
  <c r="V177" i="79" s="1"/>
  <c r="AL177" i="79" s="1"/>
  <c r="BB168" i="79"/>
  <c r="V168" i="79" s="1"/>
  <c r="AL168" i="79" s="1"/>
  <c r="BB173" i="79"/>
  <c r="V173" i="79" s="1"/>
  <c r="AL173" i="79" s="1"/>
  <c r="BB180" i="79"/>
  <c r="V180" i="79" s="1"/>
  <c r="AL180" i="79" s="1"/>
  <c r="BB185" i="79"/>
  <c r="V185" i="79" s="1"/>
  <c r="AL185" i="79" s="1"/>
  <c r="BB189" i="79"/>
  <c r="V189" i="79" s="1"/>
  <c r="AL189" i="79" s="1"/>
  <c r="BC51" i="79"/>
  <c r="W51" i="79" s="1"/>
  <c r="AM51" i="79" s="1"/>
  <c r="BC57" i="79"/>
  <c r="W57" i="79" s="1"/>
  <c r="AM57" i="79" s="1"/>
  <c r="BC61" i="79"/>
  <c r="W61" i="79" s="1"/>
  <c r="AM61" i="79" s="1"/>
  <c r="BC65" i="79"/>
  <c r="W65" i="79" s="1"/>
  <c r="AM65" i="79" s="1"/>
  <c r="BC69" i="79"/>
  <c r="W69" i="79" s="1"/>
  <c r="AM69" i="79" s="1"/>
  <c r="BC85" i="79"/>
  <c r="W85" i="79" s="1"/>
  <c r="AM85" i="79" s="1"/>
  <c r="BC81" i="79"/>
  <c r="W81" i="79" s="1"/>
  <c r="AM81" i="79" s="1"/>
  <c r="BC93" i="79"/>
  <c r="W93" i="79" s="1"/>
  <c r="AM93" i="79" s="1"/>
  <c r="BC76" i="79"/>
  <c r="W76" i="79" s="1"/>
  <c r="AM76" i="79" s="1"/>
  <c r="BC80" i="79"/>
  <c r="W80" i="79" s="1"/>
  <c r="AM80" i="79" s="1"/>
  <c r="BC88" i="79"/>
  <c r="W88" i="79" s="1"/>
  <c r="AM88" i="79" s="1"/>
  <c r="BC96" i="79"/>
  <c r="W96" i="79" s="1"/>
  <c r="AM96" i="79" s="1"/>
  <c r="BC122" i="79"/>
  <c r="W122" i="79" s="1"/>
  <c r="AM122" i="79" s="1"/>
  <c r="BC100" i="79"/>
  <c r="W100" i="79" s="1"/>
  <c r="AM100" i="79" s="1"/>
  <c r="BC104" i="79"/>
  <c r="W104" i="79" s="1"/>
  <c r="AM104" i="79" s="1"/>
  <c r="BC108" i="79"/>
  <c r="W108" i="79" s="1"/>
  <c r="AM108" i="79" s="1"/>
  <c r="BC112" i="79"/>
  <c r="W112" i="79" s="1"/>
  <c r="AM112" i="79" s="1"/>
  <c r="BC117" i="79"/>
  <c r="W117" i="79" s="1"/>
  <c r="AM117" i="79" s="1"/>
  <c r="BC125" i="79"/>
  <c r="W125" i="79" s="1"/>
  <c r="AM125" i="79" s="1"/>
  <c r="BC128" i="79"/>
  <c r="W128" i="79" s="1"/>
  <c r="AM128" i="79" s="1"/>
  <c r="BC132" i="79"/>
  <c r="W132" i="79" s="1"/>
  <c r="AM132" i="79" s="1"/>
  <c r="BC136" i="79"/>
  <c r="W136" i="79" s="1"/>
  <c r="AM136" i="79" s="1"/>
  <c r="BC140" i="79"/>
  <c r="W140" i="79" s="1"/>
  <c r="AM140" i="79" s="1"/>
  <c r="BC144" i="79"/>
  <c r="W144" i="79" s="1"/>
  <c r="AM144" i="79" s="1"/>
  <c r="BC149" i="79"/>
  <c r="W149" i="79" s="1"/>
  <c r="AM149" i="79" s="1"/>
  <c r="BC153" i="79"/>
  <c r="W153" i="79" s="1"/>
  <c r="AM153" i="79" s="1"/>
  <c r="BC158" i="79"/>
  <c r="W158" i="79" s="1"/>
  <c r="AM158" i="79" s="1"/>
  <c r="BC169" i="79"/>
  <c r="W169" i="79" s="1"/>
  <c r="AM169" i="79" s="1"/>
  <c r="BC167" i="79"/>
  <c r="W167" i="79" s="1"/>
  <c r="AM167" i="79" s="1"/>
  <c r="BC163" i="79"/>
  <c r="W163" i="79" s="1"/>
  <c r="AM163" i="79" s="1"/>
  <c r="BC177" i="79"/>
  <c r="W177" i="79" s="1"/>
  <c r="AM177" i="79" s="1"/>
  <c r="BC173" i="79"/>
  <c r="W173" i="79" s="1"/>
  <c r="AM173" i="79" s="1"/>
  <c r="BC180" i="79"/>
  <c r="W180" i="79" s="1"/>
  <c r="AM180" i="79" s="1"/>
  <c r="BC185" i="79"/>
  <c r="W185" i="79" s="1"/>
  <c r="AM185" i="79" s="1"/>
  <c r="BC187" i="79"/>
  <c r="W187" i="79" s="1"/>
  <c r="AM187" i="79" s="1"/>
  <c r="AZ45" i="79"/>
  <c r="T45" i="79" s="1"/>
  <c r="AJ45" i="79" s="1"/>
  <c r="AZ53" i="79"/>
  <c r="T53" i="79" s="1"/>
  <c r="AJ53" i="79" s="1"/>
  <c r="AZ62" i="79"/>
  <c r="T62" i="79" s="1"/>
  <c r="AJ62" i="79" s="1"/>
  <c r="AZ48" i="79"/>
  <c r="T48" i="79" s="1"/>
  <c r="AJ48" i="79" s="1"/>
  <c r="AZ59" i="79"/>
  <c r="T59" i="79" s="1"/>
  <c r="AJ59" i="79" s="1"/>
  <c r="AZ56" i="79"/>
  <c r="T56" i="79" s="1"/>
  <c r="AJ56" i="79" s="1"/>
  <c r="AZ68" i="79"/>
  <c r="T68" i="79" s="1"/>
  <c r="AJ68" i="79" s="1"/>
  <c r="AZ72" i="79"/>
  <c r="T72" i="79" s="1"/>
  <c r="AJ72" i="79" s="1"/>
  <c r="AZ76" i="79"/>
  <c r="T76" i="79" s="1"/>
  <c r="AJ76" i="79" s="1"/>
  <c r="AZ80" i="79"/>
  <c r="T80" i="79" s="1"/>
  <c r="AJ80" i="79" s="1"/>
  <c r="AZ84" i="79"/>
  <c r="T84" i="79" s="1"/>
  <c r="AJ84" i="79" s="1"/>
  <c r="AZ88" i="79"/>
  <c r="T88" i="79" s="1"/>
  <c r="AJ88" i="79" s="1"/>
  <c r="AZ92" i="79"/>
  <c r="T92" i="79" s="1"/>
  <c r="AJ92" i="79" s="1"/>
  <c r="AZ96" i="79"/>
  <c r="T96" i="79" s="1"/>
  <c r="AJ96" i="79" s="1"/>
  <c r="AZ100" i="79"/>
  <c r="T100" i="79" s="1"/>
  <c r="AJ100" i="79" s="1"/>
  <c r="AZ104" i="79"/>
  <c r="T104" i="79" s="1"/>
  <c r="AJ104" i="79" s="1"/>
  <c r="AZ108" i="79"/>
  <c r="T108" i="79" s="1"/>
  <c r="AJ108" i="79" s="1"/>
  <c r="AZ112" i="79"/>
  <c r="T112" i="79" s="1"/>
  <c r="AJ112" i="79" s="1"/>
  <c r="AZ116" i="79"/>
  <c r="T116" i="79" s="1"/>
  <c r="AJ116" i="79" s="1"/>
  <c r="AZ120" i="79"/>
  <c r="T120" i="79" s="1"/>
  <c r="AJ120" i="79" s="1"/>
  <c r="AZ124" i="79"/>
  <c r="T124" i="79" s="1"/>
  <c r="AJ124" i="79" s="1"/>
  <c r="AZ128" i="79"/>
  <c r="T128" i="79" s="1"/>
  <c r="AJ128" i="79" s="1"/>
  <c r="AZ132" i="79"/>
  <c r="T132" i="79" s="1"/>
  <c r="AJ132" i="79" s="1"/>
  <c r="AZ136" i="79"/>
  <c r="T136" i="79" s="1"/>
  <c r="AJ136" i="79" s="1"/>
  <c r="AZ140" i="79"/>
  <c r="T140" i="79" s="1"/>
  <c r="AJ140" i="79" s="1"/>
  <c r="AZ144" i="79"/>
  <c r="T144" i="79" s="1"/>
  <c r="AJ144" i="79" s="1"/>
  <c r="AZ148" i="79"/>
  <c r="T148" i="79" s="1"/>
  <c r="AJ148" i="79" s="1"/>
  <c r="AZ152" i="79"/>
  <c r="T152" i="79" s="1"/>
  <c r="AJ152" i="79" s="1"/>
  <c r="AZ156" i="79"/>
  <c r="T156" i="79" s="1"/>
  <c r="AJ156" i="79" s="1"/>
  <c r="AZ160" i="79"/>
  <c r="T160" i="79" s="1"/>
  <c r="AJ160" i="79" s="1"/>
  <c r="AZ164" i="79"/>
  <c r="T164" i="79" s="1"/>
  <c r="AJ164" i="79" s="1"/>
  <c r="AZ168" i="79"/>
  <c r="T168" i="79" s="1"/>
  <c r="AJ168" i="79" s="1"/>
  <c r="AZ183" i="79"/>
  <c r="T183" i="79" s="1"/>
  <c r="AJ183" i="79" s="1"/>
  <c r="AZ173" i="79"/>
  <c r="T173" i="79" s="1"/>
  <c r="AJ173" i="79" s="1"/>
  <c r="AZ177" i="79"/>
  <c r="T177" i="79" s="1"/>
  <c r="AJ177" i="79" s="1"/>
  <c r="AZ181" i="79"/>
  <c r="T181" i="79" s="1"/>
  <c r="AJ181" i="79" s="1"/>
  <c r="AZ188" i="79"/>
  <c r="T188" i="79" s="1"/>
  <c r="AJ188" i="79" s="1"/>
  <c r="AZ192" i="79"/>
  <c r="T192" i="79" s="1"/>
  <c r="AJ192" i="79" s="1"/>
  <c r="AZ196" i="79"/>
  <c r="T196" i="79" s="1"/>
  <c r="AJ196" i="79" s="1"/>
  <c r="BA151" i="79"/>
  <c r="U151" i="79" s="1"/>
  <c r="AK151" i="79" s="1"/>
  <c r="BA157" i="79"/>
  <c r="U157" i="79" s="1"/>
  <c r="AK157" i="79" s="1"/>
  <c r="BA173" i="79"/>
  <c r="U173" i="79" s="1"/>
  <c r="AK173" i="79" s="1"/>
  <c r="BA158" i="79"/>
  <c r="U158" i="79" s="1"/>
  <c r="AK158" i="79" s="1"/>
  <c r="BA166" i="79"/>
  <c r="U166" i="79" s="1"/>
  <c r="AK166" i="79" s="1"/>
  <c r="BA174" i="79"/>
  <c r="U174" i="79" s="1"/>
  <c r="AK174" i="79" s="1"/>
  <c r="BA176" i="79"/>
  <c r="U176" i="79" s="1"/>
  <c r="AK176" i="79" s="1"/>
  <c r="BA180" i="79"/>
  <c r="U180" i="79" s="1"/>
  <c r="AK180" i="79" s="1"/>
  <c r="BA194" i="79"/>
  <c r="U194" i="79" s="1"/>
  <c r="AK194" i="79" s="1"/>
  <c r="BA187" i="79"/>
  <c r="U187" i="79" s="1"/>
  <c r="AK187" i="79" s="1"/>
  <c r="BA193" i="79"/>
  <c r="U193" i="79" s="1"/>
  <c r="AK193" i="79" s="1"/>
  <c r="BF74" i="79"/>
  <c r="Z74" i="79" s="1"/>
  <c r="AP74" i="79" s="1"/>
  <c r="BF79" i="79"/>
  <c r="Z79" i="79" s="1"/>
  <c r="AP79" i="79" s="1"/>
  <c r="BF53" i="79"/>
  <c r="Z53" i="79" s="1"/>
  <c r="AP53" i="79" s="1"/>
  <c r="BF57" i="79"/>
  <c r="Z57" i="79" s="1"/>
  <c r="AP57" i="79" s="1"/>
  <c r="BF61" i="79"/>
  <c r="Z61" i="79" s="1"/>
  <c r="AP61" i="79" s="1"/>
  <c r="BF65" i="79"/>
  <c r="Z65" i="79" s="1"/>
  <c r="AP65" i="79" s="1"/>
  <c r="BF69" i="79"/>
  <c r="Z69" i="79" s="1"/>
  <c r="AP69" i="79" s="1"/>
  <c r="BF84" i="79"/>
  <c r="Z84" i="79" s="1"/>
  <c r="AP84" i="79" s="1"/>
  <c r="BF94" i="79"/>
  <c r="Z94" i="79" s="1"/>
  <c r="AP94" i="79" s="1"/>
  <c r="BF103" i="79"/>
  <c r="Z103" i="79" s="1"/>
  <c r="AP103" i="79" s="1"/>
  <c r="BF110" i="79"/>
  <c r="Z110" i="79" s="1"/>
  <c r="AP110" i="79" s="1"/>
  <c r="BF87" i="79"/>
  <c r="Z87" i="79" s="1"/>
  <c r="AP87" i="79" s="1"/>
  <c r="BF95" i="79"/>
  <c r="Z95" i="79" s="1"/>
  <c r="AP95" i="79" s="1"/>
  <c r="BF102" i="79"/>
  <c r="Z102" i="79" s="1"/>
  <c r="AP102" i="79" s="1"/>
  <c r="BF127" i="79"/>
  <c r="Z127" i="79" s="1"/>
  <c r="AP127" i="79" s="1"/>
  <c r="BF113" i="79"/>
  <c r="Z113" i="79" s="1"/>
  <c r="AP113" i="79" s="1"/>
  <c r="BF119" i="79"/>
  <c r="Z119" i="79" s="1"/>
  <c r="AP119" i="79" s="1"/>
  <c r="BF126" i="79"/>
  <c r="Z126" i="79" s="1"/>
  <c r="AP126" i="79" s="1"/>
  <c r="BF118" i="79"/>
  <c r="Z118" i="79" s="1"/>
  <c r="AP118" i="79" s="1"/>
  <c r="BF147" i="79"/>
  <c r="Z147" i="79" s="1"/>
  <c r="AP147" i="79" s="1"/>
  <c r="BF133" i="79"/>
  <c r="Z133" i="79" s="1"/>
  <c r="AP133" i="79" s="1"/>
  <c r="BF137" i="79"/>
  <c r="Z137" i="79" s="1"/>
  <c r="AP137" i="79" s="1"/>
  <c r="BF141" i="79"/>
  <c r="Z141" i="79" s="1"/>
  <c r="AP141" i="79" s="1"/>
  <c r="BF145" i="79"/>
  <c r="Z145" i="79" s="1"/>
  <c r="AP145" i="79" s="1"/>
  <c r="BF148" i="79"/>
  <c r="Z148" i="79" s="1"/>
  <c r="AP148" i="79" s="1"/>
  <c r="BF159" i="79"/>
  <c r="Z159" i="79" s="1"/>
  <c r="AP159" i="79" s="1"/>
  <c r="BF156" i="79"/>
  <c r="Z156" i="79" s="1"/>
  <c r="AP156" i="79" s="1"/>
  <c r="BF173" i="79"/>
  <c r="Z173" i="79" s="1"/>
  <c r="AP173" i="79" s="1"/>
  <c r="BF162" i="79"/>
  <c r="Z162" i="79" s="1"/>
  <c r="AP162" i="79" s="1"/>
  <c r="BF180" i="79"/>
  <c r="Z180" i="79" s="1"/>
  <c r="AP180" i="79" s="1"/>
  <c r="BF170" i="79"/>
  <c r="Z170" i="79" s="1"/>
  <c r="AP170" i="79" s="1"/>
  <c r="BF177" i="79"/>
  <c r="Z177" i="79" s="1"/>
  <c r="AP177" i="79" s="1"/>
  <c r="BF183" i="79"/>
  <c r="Z183" i="79" s="1"/>
  <c r="AP183" i="79" s="1"/>
  <c r="BB74" i="79"/>
  <c r="V74" i="79" s="1"/>
  <c r="AL74" i="79" s="1"/>
  <c r="BB87" i="79"/>
  <c r="V87" i="79" s="1"/>
  <c r="AL87" i="79" s="1"/>
  <c r="BB47" i="79"/>
  <c r="V47" i="79" s="1"/>
  <c r="AL47" i="79" s="1"/>
  <c r="BB51" i="79"/>
  <c r="V51" i="79" s="1"/>
  <c r="AL51" i="79" s="1"/>
  <c r="BB55" i="79"/>
  <c r="V55" i="79" s="1"/>
  <c r="AL55" i="79" s="1"/>
  <c r="BB59" i="79"/>
  <c r="V59" i="79" s="1"/>
  <c r="AL59" i="79" s="1"/>
  <c r="BB63" i="79"/>
  <c r="V63" i="79" s="1"/>
  <c r="AL63" i="79" s="1"/>
  <c r="BB67" i="79"/>
  <c r="V67" i="79" s="1"/>
  <c r="AL67" i="79" s="1"/>
  <c r="BB73" i="79"/>
  <c r="V73" i="79" s="1"/>
  <c r="AL73" i="79" s="1"/>
  <c r="BB83" i="79"/>
  <c r="V83" i="79" s="1"/>
  <c r="AL83" i="79" s="1"/>
  <c r="BB82" i="79"/>
  <c r="V82" i="79" s="1"/>
  <c r="AL82" i="79" s="1"/>
  <c r="BB90" i="79"/>
  <c r="V90" i="79" s="1"/>
  <c r="AL90" i="79" s="1"/>
  <c r="BB98" i="79"/>
  <c r="V98" i="79" s="1"/>
  <c r="AL98" i="79" s="1"/>
  <c r="BB107" i="79"/>
  <c r="V107" i="79" s="1"/>
  <c r="AL107" i="79" s="1"/>
  <c r="BB93" i="79"/>
  <c r="V93" i="79" s="1"/>
  <c r="AL93" i="79" s="1"/>
  <c r="BB101" i="79"/>
  <c r="V101" i="79" s="1"/>
  <c r="AL101" i="79" s="1"/>
  <c r="BB118" i="79"/>
  <c r="V118" i="79" s="1"/>
  <c r="AL118" i="79" s="1"/>
  <c r="BB126" i="79"/>
  <c r="V126" i="79" s="1"/>
  <c r="AL126" i="79" s="1"/>
  <c r="BB112" i="79"/>
  <c r="V112" i="79" s="1"/>
  <c r="AL112" i="79" s="1"/>
  <c r="BB117" i="79"/>
  <c r="V117" i="79" s="1"/>
  <c r="AL117" i="79" s="1"/>
  <c r="BB125" i="79"/>
  <c r="V125" i="79" s="1"/>
  <c r="AL125" i="79" s="1"/>
  <c r="BB131" i="79"/>
  <c r="V131" i="79" s="1"/>
  <c r="AL131" i="79" s="1"/>
  <c r="BB135" i="79"/>
  <c r="V135" i="79" s="1"/>
  <c r="AL135" i="79" s="1"/>
  <c r="BB139" i="79"/>
  <c r="V139" i="79" s="1"/>
  <c r="AL139" i="79" s="1"/>
  <c r="BB143" i="79"/>
  <c r="V143" i="79" s="1"/>
  <c r="AL143" i="79" s="1"/>
  <c r="BB147" i="79"/>
  <c r="V147" i="79" s="1"/>
  <c r="AL147" i="79" s="1"/>
  <c r="BB155" i="79"/>
  <c r="V155" i="79" s="1"/>
  <c r="AL155" i="79" s="1"/>
  <c r="BB156" i="79"/>
  <c r="V156" i="79" s="1"/>
  <c r="AL156" i="79" s="1"/>
  <c r="BB164" i="79"/>
  <c r="V164" i="79" s="1"/>
  <c r="AL164" i="79" s="1"/>
  <c r="BB161" i="79"/>
  <c r="V161" i="79" s="1"/>
  <c r="AL161" i="79" s="1"/>
  <c r="BB179" i="79"/>
  <c r="V179" i="79" s="1"/>
  <c r="AL179" i="79" s="1"/>
  <c r="BB169" i="79"/>
  <c r="V169" i="79" s="1"/>
  <c r="AL169" i="79" s="1"/>
  <c r="BB175" i="79"/>
  <c r="V175" i="79" s="1"/>
  <c r="AL175" i="79" s="1"/>
  <c r="BB172" i="79"/>
  <c r="V172" i="79" s="1"/>
  <c r="AL172" i="79" s="1"/>
  <c r="BB182" i="79"/>
  <c r="V182" i="79" s="1"/>
  <c r="AL182" i="79" s="1"/>
  <c r="BB186" i="79"/>
  <c r="V186" i="79" s="1"/>
  <c r="AL186" i="79" s="1"/>
  <c r="BB191" i="79"/>
  <c r="V191" i="79" s="1"/>
  <c r="AL191" i="79" s="1"/>
  <c r="BC53" i="79"/>
  <c r="W53" i="79" s="1"/>
  <c r="AM53" i="79" s="1"/>
  <c r="BC54" i="79"/>
  <c r="W54" i="79" s="1"/>
  <c r="AM54" i="79" s="1"/>
  <c r="BC52" i="79"/>
  <c r="W52" i="79" s="1"/>
  <c r="AM52" i="79" s="1"/>
  <c r="BC58" i="79"/>
  <c r="W58" i="79" s="1"/>
  <c r="AM58" i="79" s="1"/>
  <c r="BC62" i="79"/>
  <c r="W62" i="79" s="1"/>
  <c r="AM62" i="79" s="1"/>
  <c r="BC66" i="79"/>
  <c r="W66" i="79" s="1"/>
  <c r="AM66" i="79" s="1"/>
  <c r="BC71" i="79"/>
  <c r="W71" i="79" s="1"/>
  <c r="AM71" i="79" s="1"/>
  <c r="BC70" i="79"/>
  <c r="W70" i="79" s="1"/>
  <c r="AM70" i="79" s="1"/>
  <c r="BC87" i="79"/>
  <c r="W87" i="79" s="1"/>
  <c r="AM87" i="79" s="1"/>
  <c r="BC95" i="79"/>
  <c r="W95" i="79" s="1"/>
  <c r="AM95" i="79" s="1"/>
  <c r="BC77" i="79"/>
  <c r="W77" i="79" s="1"/>
  <c r="AM77" i="79" s="1"/>
  <c r="BC82" i="79"/>
  <c r="W82" i="79" s="1"/>
  <c r="AM82" i="79" s="1"/>
  <c r="BC90" i="79"/>
  <c r="W90" i="79" s="1"/>
  <c r="AM90" i="79" s="1"/>
  <c r="BC116" i="79"/>
  <c r="W116" i="79" s="1"/>
  <c r="AM116" i="79" s="1"/>
  <c r="BC124" i="79"/>
  <c r="W124" i="79" s="1"/>
  <c r="AM124" i="79" s="1"/>
  <c r="BC101" i="79"/>
  <c r="W101" i="79" s="1"/>
  <c r="AM101" i="79" s="1"/>
  <c r="BC105" i="79"/>
  <c r="W105" i="79" s="1"/>
  <c r="AM105" i="79" s="1"/>
  <c r="BC109" i="79"/>
  <c r="W109" i="79" s="1"/>
  <c r="AM109" i="79" s="1"/>
  <c r="BC113" i="79"/>
  <c r="W113" i="79" s="1"/>
  <c r="AM113" i="79" s="1"/>
  <c r="BC119" i="79"/>
  <c r="W119" i="79" s="1"/>
  <c r="AM119" i="79" s="1"/>
  <c r="BC148" i="79"/>
  <c r="W148" i="79" s="1"/>
  <c r="AM148" i="79" s="1"/>
  <c r="BC129" i="79"/>
  <c r="W129" i="79" s="1"/>
  <c r="AM129" i="79" s="1"/>
  <c r="BC133" i="79"/>
  <c r="W133" i="79" s="1"/>
  <c r="AM133" i="79" s="1"/>
  <c r="BC137" i="79"/>
  <c r="W137" i="79" s="1"/>
  <c r="AM137" i="79" s="1"/>
  <c r="BC141" i="79"/>
  <c r="W141" i="79" s="1"/>
  <c r="AM141" i="79" s="1"/>
  <c r="BC145" i="79"/>
  <c r="W145" i="79" s="1"/>
  <c r="AM145" i="79" s="1"/>
  <c r="BC150" i="79"/>
  <c r="W150" i="79" s="1"/>
  <c r="AM150" i="79" s="1"/>
  <c r="BC154" i="79"/>
  <c r="W154" i="79" s="1"/>
  <c r="AM154" i="79" s="1"/>
  <c r="BC155" i="79"/>
  <c r="W155" i="79" s="1"/>
  <c r="AM155" i="79" s="1"/>
  <c r="BC172" i="79"/>
  <c r="W172" i="79" s="1"/>
  <c r="AM172" i="79" s="1"/>
  <c r="BC157" i="79"/>
  <c r="W157" i="79" s="1"/>
  <c r="AM157" i="79" s="1"/>
  <c r="BC165" i="79"/>
  <c r="W165" i="79" s="1"/>
  <c r="AM165" i="79" s="1"/>
  <c r="BC179" i="79"/>
  <c r="W179" i="79" s="1"/>
  <c r="AM179" i="79" s="1"/>
  <c r="BC175" i="79"/>
  <c r="W175" i="79" s="1"/>
  <c r="AM175" i="79" s="1"/>
  <c r="BC184" i="79"/>
  <c r="W184" i="79" s="1"/>
  <c r="AM184" i="79" s="1"/>
  <c r="BC183" i="79"/>
  <c r="W183" i="79" s="1"/>
  <c r="AM183" i="79" s="1"/>
  <c r="AZ47" i="79"/>
  <c r="T47" i="79" s="1"/>
  <c r="AJ47" i="79" s="1"/>
  <c r="AZ57" i="79"/>
  <c r="T57" i="79" s="1"/>
  <c r="AJ57" i="79" s="1"/>
  <c r="AZ66" i="79"/>
  <c r="T66" i="79" s="1"/>
  <c r="AJ66" i="79" s="1"/>
  <c r="AZ42" i="79"/>
  <c r="T42" i="79" s="1"/>
  <c r="AJ42" i="79" s="1"/>
  <c r="AZ50" i="79"/>
  <c r="T50" i="79" s="1"/>
  <c r="AJ50" i="79" s="1"/>
  <c r="AZ63" i="79"/>
  <c r="T63" i="79" s="1"/>
  <c r="AJ63" i="79" s="1"/>
  <c r="AZ60" i="79"/>
  <c r="T60" i="79" s="1"/>
  <c r="AJ60" i="79" s="1"/>
  <c r="AZ69" i="79"/>
  <c r="T69" i="79" s="1"/>
  <c r="AJ69" i="79" s="1"/>
  <c r="AZ73" i="79"/>
  <c r="T73" i="79" s="1"/>
  <c r="AJ73" i="79" s="1"/>
  <c r="AZ77" i="79"/>
  <c r="T77" i="79" s="1"/>
  <c r="AJ77" i="79" s="1"/>
  <c r="AZ81" i="79"/>
  <c r="T81" i="79" s="1"/>
  <c r="AJ81" i="79" s="1"/>
  <c r="AZ85" i="79"/>
  <c r="T85" i="79" s="1"/>
  <c r="AJ85" i="79" s="1"/>
  <c r="AZ89" i="79"/>
  <c r="T89" i="79" s="1"/>
  <c r="AJ89" i="79" s="1"/>
  <c r="AZ93" i="79"/>
  <c r="T93" i="79" s="1"/>
  <c r="AJ93" i="79" s="1"/>
  <c r="AZ97" i="79"/>
  <c r="T97" i="79" s="1"/>
  <c r="AJ97" i="79" s="1"/>
  <c r="AZ101" i="79"/>
  <c r="T101" i="79" s="1"/>
  <c r="AJ101" i="79" s="1"/>
  <c r="AZ105" i="79"/>
  <c r="T105" i="79" s="1"/>
  <c r="AJ105" i="79" s="1"/>
  <c r="AZ109" i="79"/>
  <c r="T109" i="79" s="1"/>
  <c r="AJ109" i="79" s="1"/>
  <c r="AZ113" i="79"/>
  <c r="T113" i="79" s="1"/>
  <c r="AJ113" i="79" s="1"/>
  <c r="AZ117" i="79"/>
  <c r="T117" i="79" s="1"/>
  <c r="AJ117" i="79" s="1"/>
  <c r="AZ121" i="79"/>
  <c r="T121" i="79" s="1"/>
  <c r="AJ121" i="79" s="1"/>
  <c r="AZ125" i="79"/>
  <c r="T125" i="79" s="1"/>
  <c r="AJ125" i="79" s="1"/>
  <c r="AZ129" i="79"/>
  <c r="T129" i="79" s="1"/>
  <c r="AJ129" i="79" s="1"/>
  <c r="AZ133" i="79"/>
  <c r="T133" i="79" s="1"/>
  <c r="AJ133" i="79" s="1"/>
  <c r="AZ137" i="79"/>
  <c r="T137" i="79" s="1"/>
  <c r="AJ137" i="79" s="1"/>
  <c r="AZ141" i="79"/>
  <c r="T141" i="79" s="1"/>
  <c r="AJ141" i="79" s="1"/>
  <c r="AZ145" i="79"/>
  <c r="T145" i="79" s="1"/>
  <c r="AJ145" i="79" s="1"/>
  <c r="AZ149" i="79"/>
  <c r="T149" i="79" s="1"/>
  <c r="AJ149" i="79" s="1"/>
  <c r="AZ153" i="79"/>
  <c r="T153" i="79" s="1"/>
  <c r="AJ153" i="79" s="1"/>
  <c r="AZ157" i="79"/>
  <c r="T157" i="79" s="1"/>
  <c r="AJ157" i="79" s="1"/>
  <c r="AZ161" i="79"/>
  <c r="T161" i="79" s="1"/>
  <c r="AJ161" i="79" s="1"/>
  <c r="AZ165" i="79"/>
  <c r="T165" i="79" s="1"/>
  <c r="AJ165" i="79" s="1"/>
  <c r="AZ169" i="79"/>
  <c r="T169" i="79" s="1"/>
  <c r="AJ169" i="79" s="1"/>
  <c r="AZ185" i="79"/>
  <c r="T185" i="79" s="1"/>
  <c r="AJ185" i="79" s="1"/>
  <c r="AZ174" i="79"/>
  <c r="T174" i="79" s="1"/>
  <c r="AJ174" i="79" s="1"/>
  <c r="AZ178" i="79"/>
  <c r="T178" i="79" s="1"/>
  <c r="AJ178" i="79" s="1"/>
  <c r="AZ187" i="79"/>
  <c r="T187" i="79" s="1"/>
  <c r="AJ187" i="79" s="1"/>
  <c r="AZ189" i="79"/>
  <c r="T189" i="79" s="1"/>
  <c r="AJ189" i="79" s="1"/>
  <c r="AZ193" i="79"/>
  <c r="T193" i="79" s="1"/>
  <c r="AJ193" i="79" s="1"/>
  <c r="AZ197" i="79"/>
  <c r="T197" i="79" s="1"/>
  <c r="AJ197" i="79" s="1"/>
  <c r="BM166" i="44"/>
  <c r="AG166" i="44" s="1"/>
  <c r="AW166" i="44" s="1"/>
  <c r="BM99" i="44"/>
  <c r="AG99" i="44" s="1"/>
  <c r="AW99" i="44" s="1"/>
  <c r="BM100" i="44"/>
  <c r="AG100" i="44" s="1"/>
  <c r="AW100" i="44" s="1"/>
  <c r="BM184" i="44"/>
  <c r="AG184" i="44" s="1"/>
  <c r="AW184" i="44" s="1"/>
  <c r="BM89" i="44"/>
  <c r="AG89" i="44" s="1"/>
  <c r="AW89" i="44" s="1"/>
  <c r="BM70" i="44"/>
  <c r="AG70" i="44" s="1"/>
  <c r="AW70" i="44" s="1"/>
  <c r="BM109" i="44"/>
  <c r="AG109" i="44" s="1"/>
  <c r="AW109" i="44" s="1"/>
  <c r="BM81" i="44"/>
  <c r="AG81" i="44" s="1"/>
  <c r="AW81" i="44" s="1"/>
  <c r="BM54" i="44"/>
  <c r="AG54" i="44" s="1"/>
  <c r="AW54" i="44" s="1"/>
  <c r="BM157" i="44"/>
  <c r="AG157" i="44" s="1"/>
  <c r="AW157" i="44" s="1"/>
  <c r="BM51" i="44"/>
  <c r="AG51" i="44" s="1"/>
  <c r="AW51" i="44" s="1"/>
  <c r="BM56" i="44"/>
  <c r="AG56" i="44" s="1"/>
  <c r="AW56" i="44" s="1"/>
  <c r="BM155" i="44"/>
  <c r="AG155" i="44" s="1"/>
  <c r="AW155" i="44" s="1"/>
  <c r="BM144" i="44"/>
  <c r="AG144" i="44" s="1"/>
  <c r="AW144" i="44" s="1"/>
  <c r="BM138" i="44"/>
  <c r="AG138" i="44" s="1"/>
  <c r="AW138" i="44" s="1"/>
  <c r="BM118" i="44"/>
  <c r="AG118" i="44" s="1"/>
  <c r="AW118" i="44" s="1"/>
  <c r="BM75" i="44"/>
  <c r="AG75" i="44" s="1"/>
  <c r="AW75" i="44" s="1"/>
  <c r="BM139" i="44"/>
  <c r="AG139" i="44" s="1"/>
  <c r="AW139" i="44" s="1"/>
  <c r="BM63" i="44"/>
  <c r="AG63" i="44" s="1"/>
  <c r="AW63" i="44" s="1"/>
  <c r="BM191" i="44"/>
  <c r="AG191" i="44" s="1"/>
  <c r="AW191" i="44" s="1"/>
  <c r="BM80" i="44"/>
  <c r="AG80" i="44" s="1"/>
  <c r="AW80" i="44" s="1"/>
  <c r="BM113" i="44"/>
  <c r="AG113" i="44" s="1"/>
  <c r="AW113" i="44" s="1"/>
  <c r="BM182" i="44"/>
  <c r="AG182" i="44" s="1"/>
  <c r="AW182" i="44" s="1"/>
  <c r="BM119" i="44"/>
  <c r="AG119" i="44" s="1"/>
  <c r="AW119" i="44" s="1"/>
  <c r="BM162" i="44"/>
  <c r="AG162" i="44" s="1"/>
  <c r="AW162" i="44" s="1"/>
  <c r="BM143" i="44"/>
  <c r="AG143" i="44" s="1"/>
  <c r="AW143" i="44" s="1"/>
  <c r="BM93" i="44"/>
  <c r="AG93" i="44" s="1"/>
  <c r="AW93" i="44" s="1"/>
  <c r="BM98" i="44"/>
  <c r="AG98" i="44" s="1"/>
  <c r="AW98" i="44" s="1"/>
  <c r="BM124" i="44"/>
  <c r="AG124" i="44" s="1"/>
  <c r="AW124" i="44" s="1"/>
  <c r="BM129" i="44"/>
  <c r="AG129" i="44" s="1"/>
  <c r="AW129" i="44" s="1"/>
  <c r="BM106" i="44"/>
  <c r="AG106" i="44" s="1"/>
  <c r="AW106" i="44" s="1"/>
  <c r="BM79" i="44"/>
  <c r="AG79" i="44" s="1"/>
  <c r="AW79" i="44" s="1"/>
  <c r="BM163" i="44"/>
  <c r="AG163" i="44" s="1"/>
  <c r="AW163" i="44" s="1"/>
  <c r="BM121" i="44"/>
  <c r="AG121" i="44" s="1"/>
  <c r="AW121" i="44" s="1"/>
  <c r="BM185" i="44"/>
  <c r="AG185" i="44" s="1"/>
  <c r="AW185" i="44" s="1"/>
  <c r="BM108" i="44"/>
  <c r="AG108" i="44" s="1"/>
  <c r="AW108" i="44" s="1"/>
  <c r="BM61" i="44"/>
  <c r="AG61" i="44" s="1"/>
  <c r="AW61" i="44" s="1"/>
  <c r="BM125" i="44"/>
  <c r="AG125" i="44" s="1"/>
  <c r="AW125" i="44" s="1"/>
  <c r="BM78" i="44"/>
  <c r="AG78" i="44" s="1"/>
  <c r="AW78" i="44" s="1"/>
  <c r="BM188" i="44"/>
  <c r="AG188" i="44" s="1"/>
  <c r="AW188" i="44" s="1"/>
  <c r="BM103" i="44"/>
  <c r="AG103" i="44" s="1"/>
  <c r="AW103" i="44" s="1"/>
  <c r="BM59" i="44"/>
  <c r="AG59" i="44" s="1"/>
  <c r="AW59" i="44" s="1"/>
  <c r="BM123" i="44"/>
  <c r="AG123" i="44" s="1"/>
  <c r="AW123" i="44" s="1"/>
  <c r="BM187" i="44"/>
  <c r="AG187" i="44" s="1"/>
  <c r="AW187" i="44" s="1"/>
  <c r="BM82" i="44"/>
  <c r="AG82" i="44" s="1"/>
  <c r="AW82" i="44" s="1"/>
  <c r="BM102" i="44"/>
  <c r="AG102" i="44" s="1"/>
  <c r="AW102" i="44" s="1"/>
  <c r="BM151" i="44"/>
  <c r="AG151" i="44" s="1"/>
  <c r="AW151" i="44" s="1"/>
  <c r="BM85" i="44"/>
  <c r="AG85" i="44" s="1"/>
  <c r="AW85" i="44" s="1"/>
  <c r="BM134" i="44"/>
  <c r="AG134" i="44" s="1"/>
  <c r="AW134" i="44" s="1"/>
  <c r="BM74" i="44"/>
  <c r="AG74" i="44" s="1"/>
  <c r="AW74" i="44" s="1"/>
  <c r="BM104" i="44"/>
  <c r="AG104" i="44" s="1"/>
  <c r="AW104" i="44" s="1"/>
  <c r="BM53" i="44"/>
  <c r="AG53" i="44" s="1"/>
  <c r="AW53" i="44" s="1"/>
  <c r="BM132" i="44"/>
  <c r="AG132" i="44" s="1"/>
  <c r="AW132" i="44" s="1"/>
  <c r="BM64" i="44"/>
  <c r="AG64" i="44" s="1"/>
  <c r="AW64" i="44" s="1"/>
  <c r="AG120" i="44"/>
  <c r="AW120" i="44" s="1"/>
  <c r="AG161" i="44"/>
  <c r="AW161" i="44" s="1"/>
  <c r="AG149" i="44"/>
  <c r="AW149" i="44" s="1"/>
  <c r="AG126" i="44"/>
  <c r="AW126" i="44" s="1"/>
  <c r="AG87" i="44"/>
  <c r="AW87" i="44" s="1"/>
  <c r="AG127" i="44"/>
  <c r="AW127" i="44" s="1"/>
  <c r="AG141" i="44"/>
  <c r="AW141" i="44" s="1"/>
  <c r="AG114" i="44"/>
  <c r="AW114" i="44" s="1"/>
  <c r="AG110" i="44"/>
  <c r="AW110" i="44" s="1"/>
  <c r="AG177" i="44"/>
  <c r="AW177" i="44" s="1"/>
  <c r="AG60" i="44"/>
  <c r="AW60" i="44" s="1"/>
  <c r="AG146" i="44"/>
  <c r="AW146" i="44" s="1"/>
  <c r="AG142" i="44"/>
  <c r="AW142" i="44" s="1"/>
  <c r="AG112" i="44"/>
  <c r="AW112" i="44" s="1"/>
  <c r="AG179" i="44"/>
  <c r="AW179" i="44" s="1"/>
  <c r="AG86" i="44"/>
  <c r="AW86" i="44" s="1"/>
  <c r="AG128" i="44"/>
  <c r="AW128" i="44" s="1"/>
  <c r="AG94" i="44"/>
  <c r="AW94" i="44" s="1"/>
  <c r="AG55" i="44"/>
  <c r="AW55" i="44" s="1"/>
  <c r="AW27" i="44"/>
  <c r="AG27" i="44"/>
  <c r="AG193" i="44"/>
  <c r="AW193" i="44" s="1"/>
  <c r="AG65" i="44"/>
  <c r="AW65" i="44" s="1"/>
  <c r="AG73" i="44"/>
  <c r="AW73" i="44" s="1"/>
  <c r="AG137" i="44"/>
  <c r="AW137" i="44" s="1"/>
  <c r="AG101" i="44"/>
  <c r="AW101" i="44" s="1"/>
  <c r="AT228" i="80" l="1"/>
  <c r="N2" i="80"/>
  <c r="AQ228" i="80"/>
  <c r="G2" i="80"/>
  <c r="K2" i="80"/>
  <c r="AI228" i="80"/>
  <c r="AM228" i="80"/>
  <c r="C2" i="80"/>
  <c r="E2" i="80"/>
  <c r="D2" i="80"/>
  <c r="I2" i="80"/>
  <c r="AS228" i="80"/>
  <c r="AJ228" i="80"/>
  <c r="AK228" i="80"/>
  <c r="M2" i="80"/>
  <c r="AO228" i="80"/>
  <c r="AR228" i="80"/>
  <c r="L2" i="80"/>
  <c r="H2" i="80"/>
  <c r="AN228" i="80"/>
  <c r="AL228" i="80"/>
  <c r="F2" i="80"/>
  <c r="AP228" i="80"/>
  <c r="J2" i="80"/>
  <c r="C2" i="79"/>
  <c r="AI228" i="79"/>
  <c r="AT228" i="79"/>
  <c r="N2" i="79"/>
  <c r="H2" i="79"/>
  <c r="AO228" i="79"/>
  <c r="AQ228" i="79"/>
  <c r="AN228" i="79"/>
  <c r="L2" i="79"/>
  <c r="AS228" i="79"/>
  <c r="K2" i="79"/>
  <c r="M2" i="79"/>
  <c r="AR228" i="79"/>
  <c r="I2" i="79"/>
  <c r="AP228" i="79"/>
  <c r="J2" i="79"/>
  <c r="AJ228" i="79"/>
  <c r="D2" i="79"/>
  <c r="AM228" i="79"/>
  <c r="G2" i="79"/>
  <c r="E2" i="79"/>
  <c r="AK228" i="79"/>
  <c r="F2" i="79"/>
  <c r="AL228" i="79"/>
  <c r="AA2" i="44"/>
  <c r="AW228" i="44"/>
  <c r="Y5" i="44"/>
  <c r="Y3" i="44"/>
  <c r="C4" i="81" l="1"/>
  <c r="O22" i="44"/>
  <c r="X5" i="44"/>
  <c r="C3" i="81"/>
  <c r="X3" i="44"/>
  <c r="O21" i="44"/>
  <c r="B2" i="80"/>
  <c r="AH228" i="80"/>
  <c r="AH228" i="79"/>
  <c r="B2" i="79"/>
  <c r="F4" i="81" l="1"/>
  <c r="G4" i="81"/>
  <c r="G3" i="81"/>
  <c r="F3" i="81"/>
  <c r="O18" i="44"/>
  <c r="M18" i="44" s="1"/>
  <c r="O17" i="44"/>
  <c r="N17" i="44" s="1"/>
  <c r="O16" i="44"/>
  <c r="M16" i="44" s="1"/>
  <c r="O15" i="44"/>
  <c r="L15" i="44" s="1"/>
  <c r="O14" i="44"/>
  <c r="N14" i="44"/>
  <c r="M14" i="44"/>
  <c r="L14" i="44"/>
  <c r="K14" i="44"/>
  <c r="J14" i="44"/>
  <c r="I14" i="44"/>
  <c r="H14" i="44"/>
  <c r="G14" i="44"/>
  <c r="F14" i="44"/>
  <c r="E14" i="44"/>
  <c r="D14" i="44"/>
  <c r="C14" i="44"/>
  <c r="O13" i="44"/>
  <c r="N13" i="44"/>
  <c r="M13" i="44"/>
  <c r="L13" i="44"/>
  <c r="K13" i="44"/>
  <c r="J13" i="44"/>
  <c r="I13" i="44"/>
  <c r="H13" i="44"/>
  <c r="G13" i="44"/>
  <c r="F13" i="44"/>
  <c r="E13" i="44"/>
  <c r="D13" i="44"/>
  <c r="C13" i="44"/>
  <c r="O12" i="44"/>
  <c r="N12" i="44"/>
  <c r="M12" i="44"/>
  <c r="L12" i="44"/>
  <c r="K12" i="44"/>
  <c r="J12" i="44"/>
  <c r="I12" i="44"/>
  <c r="H12" i="44"/>
  <c r="G12" i="44"/>
  <c r="F12" i="44"/>
  <c r="E12" i="44"/>
  <c r="D12" i="44"/>
  <c r="C12" i="44"/>
  <c r="O11" i="44"/>
  <c r="N11" i="44"/>
  <c r="M11" i="44"/>
  <c r="L11" i="44"/>
  <c r="K11" i="44"/>
  <c r="J11" i="44"/>
  <c r="I11" i="44"/>
  <c r="H11" i="44"/>
  <c r="G11" i="44"/>
  <c r="F11" i="44"/>
  <c r="E11" i="44"/>
  <c r="D11" i="44"/>
  <c r="C11" i="44"/>
  <c r="N10" i="44"/>
  <c r="M10" i="44"/>
  <c r="L10" i="44"/>
  <c r="K10" i="44"/>
  <c r="J10" i="44"/>
  <c r="I10" i="44"/>
  <c r="H10" i="44"/>
  <c r="G10" i="44"/>
  <c r="F10" i="44"/>
  <c r="E10" i="44"/>
  <c r="D10" i="44"/>
  <c r="C10" i="44"/>
  <c r="N9" i="44"/>
  <c r="M9" i="44"/>
  <c r="L9" i="44"/>
  <c r="K9" i="44"/>
  <c r="J9" i="44"/>
  <c r="I9" i="44"/>
  <c r="H9" i="44"/>
  <c r="G9" i="44"/>
  <c r="F9" i="44"/>
  <c r="E9" i="44"/>
  <c r="D9" i="44"/>
  <c r="C9" i="44"/>
  <c r="N8" i="44"/>
  <c r="M8" i="44"/>
  <c r="L8" i="44"/>
  <c r="K8" i="44"/>
  <c r="J8" i="44"/>
  <c r="I8" i="44"/>
  <c r="H8" i="44"/>
  <c r="G8" i="44"/>
  <c r="F8" i="44"/>
  <c r="E8" i="44"/>
  <c r="D8" i="44"/>
  <c r="C8" i="44"/>
  <c r="K16" i="44" l="1"/>
  <c r="D16" i="44"/>
  <c r="H16" i="44"/>
  <c r="J15" i="44"/>
  <c r="E15" i="44"/>
  <c r="G15" i="44"/>
  <c r="C16" i="44"/>
  <c r="J16" i="44"/>
  <c r="M15" i="44"/>
  <c r="F16" i="44"/>
  <c r="N16" i="44"/>
  <c r="C17" i="44"/>
  <c r="G18" i="44"/>
  <c r="G16" i="44"/>
  <c r="L16" i="44"/>
  <c r="K17" i="44"/>
  <c r="K18" i="44"/>
  <c r="C18" i="44"/>
  <c r="F15" i="44"/>
  <c r="K15" i="44"/>
  <c r="J18" i="44"/>
  <c r="C15" i="44"/>
  <c r="I15" i="44"/>
  <c r="N15" i="44"/>
  <c r="E16" i="44"/>
  <c r="I16" i="44"/>
  <c r="G17" i="44"/>
  <c r="F18" i="44"/>
  <c r="N18" i="44"/>
  <c r="D17" i="44"/>
  <c r="H17" i="44"/>
  <c r="L17" i="44"/>
  <c r="E17" i="44"/>
  <c r="I17" i="44"/>
  <c r="M17" i="44"/>
  <c r="D18" i="44"/>
  <c r="H18" i="44"/>
  <c r="L18" i="44"/>
  <c r="D15" i="44"/>
  <c r="H15" i="44"/>
  <c r="F17" i="44"/>
  <c r="J17" i="44"/>
  <c r="E18" i="44"/>
  <c r="I18" i="44"/>
  <c r="L22" i="44" l="1"/>
  <c r="H22" i="44"/>
  <c r="D22" i="44"/>
  <c r="K22" i="44"/>
  <c r="G22" i="44"/>
  <c r="C22" i="44"/>
  <c r="N22" i="44"/>
  <c r="J22" i="44"/>
  <c r="F22" i="44"/>
  <c r="M22" i="44"/>
  <c r="I22" i="44"/>
  <c r="E22" i="44"/>
  <c r="M21" i="44"/>
  <c r="I21" i="44"/>
  <c r="E21" i="44"/>
  <c r="L21" i="44"/>
  <c r="H21" i="44"/>
  <c r="D21" i="44"/>
  <c r="K21" i="44"/>
  <c r="G21" i="44"/>
  <c r="C21" i="44"/>
  <c r="N21" i="44"/>
  <c r="J21" i="44"/>
  <c r="F21" i="44"/>
  <c r="D230" i="44" l="1"/>
  <c r="E230" i="44"/>
  <c r="F230" i="44"/>
  <c r="G230" i="44"/>
  <c r="H230" i="44"/>
  <c r="I230" i="44"/>
  <c r="J230" i="44"/>
  <c r="K230" i="44"/>
  <c r="L230" i="44"/>
  <c r="M230" i="44"/>
  <c r="N230" i="44"/>
  <c r="O230" i="44"/>
  <c r="P230" i="44"/>
  <c r="D232" i="44"/>
  <c r="E232" i="44"/>
  <c r="F232" i="44"/>
  <c r="G232" i="44"/>
  <c r="H232" i="44"/>
  <c r="I232" i="44"/>
  <c r="J232" i="44"/>
  <c r="K232" i="44"/>
  <c r="L232" i="44"/>
  <c r="M232" i="44"/>
  <c r="N232" i="44"/>
  <c r="O232" i="44"/>
  <c r="P232" i="44"/>
  <c r="C232" i="44"/>
  <c r="C230" i="44"/>
  <c r="CQ27" i="44" l="1"/>
  <c r="CQ28" i="44"/>
  <c r="CQ29" i="44"/>
  <c r="CQ30" i="44"/>
  <c r="CQ31" i="44"/>
  <c r="CQ32" i="44"/>
  <c r="CQ33" i="44"/>
  <c r="CQ34" i="44"/>
  <c r="CQ35" i="44"/>
  <c r="CQ36" i="44"/>
  <c r="CQ37" i="44"/>
  <c r="CQ38" i="44"/>
  <c r="CQ39" i="44"/>
  <c r="CQ40" i="44"/>
  <c r="CQ41" i="44"/>
  <c r="CQ42" i="44"/>
  <c r="CQ43" i="44"/>
  <c r="CQ44" i="44"/>
  <c r="CQ45" i="44"/>
  <c r="CQ46" i="44"/>
  <c r="CQ47" i="44"/>
  <c r="CQ48" i="44"/>
  <c r="CQ49" i="44"/>
  <c r="CQ50" i="44"/>
  <c r="CQ51" i="44"/>
  <c r="CQ52" i="44"/>
  <c r="CQ53" i="44"/>
  <c r="CQ54" i="44"/>
  <c r="CQ55" i="44"/>
  <c r="CQ57" i="44"/>
  <c r="CQ59" i="44"/>
  <c r="CQ61" i="44"/>
  <c r="CQ63" i="44"/>
  <c r="CQ65" i="44"/>
  <c r="CQ67" i="44"/>
  <c r="CQ56" i="44"/>
  <c r="CQ58" i="44"/>
  <c r="CQ60" i="44"/>
  <c r="CQ62" i="44"/>
  <c r="CQ64" i="44"/>
  <c r="CQ66" i="44"/>
  <c r="CQ68" i="44"/>
  <c r="CQ69" i="44"/>
  <c r="CQ70" i="44"/>
  <c r="CQ71" i="44"/>
  <c r="CQ72" i="44"/>
  <c r="CQ73" i="44"/>
  <c r="CQ74" i="44"/>
  <c r="CQ75" i="44"/>
  <c r="CQ76" i="44"/>
  <c r="CQ77" i="44"/>
  <c r="CQ78" i="44"/>
  <c r="CQ79" i="44"/>
  <c r="CQ80" i="44"/>
  <c r="CQ81" i="44"/>
  <c r="CQ82" i="44"/>
  <c r="CQ83" i="44"/>
  <c r="CQ84" i="44"/>
  <c r="CQ85" i="44"/>
  <c r="CQ86" i="44"/>
  <c r="CQ87" i="44"/>
  <c r="CQ88" i="44"/>
  <c r="CQ89" i="44"/>
  <c r="CQ90" i="44"/>
  <c r="CQ91" i="44"/>
  <c r="CQ92" i="44"/>
  <c r="CQ93" i="44"/>
  <c r="CQ94" i="44"/>
  <c r="CQ95" i="44"/>
  <c r="CQ96" i="44"/>
  <c r="CQ97" i="44"/>
  <c r="CQ98" i="44"/>
  <c r="CQ99" i="44"/>
  <c r="CQ100" i="44"/>
  <c r="CQ101" i="44"/>
  <c r="CQ102" i="44"/>
  <c r="CQ103" i="44"/>
  <c r="CQ104" i="44"/>
  <c r="CQ105" i="44"/>
  <c r="CQ106" i="44"/>
  <c r="CQ107" i="44"/>
  <c r="CQ108" i="44"/>
  <c r="CQ109" i="44"/>
  <c r="CQ110" i="44"/>
  <c r="CQ111" i="44"/>
  <c r="CQ112" i="44"/>
  <c r="CQ113" i="44"/>
  <c r="CQ114" i="44"/>
  <c r="CQ115" i="44"/>
  <c r="CQ116" i="44"/>
  <c r="CQ117" i="44"/>
  <c r="CQ118" i="44"/>
  <c r="CQ119" i="44"/>
  <c r="CQ120" i="44"/>
  <c r="CQ121" i="44"/>
  <c r="CQ122" i="44"/>
  <c r="CQ123" i="44"/>
  <c r="CQ124" i="44"/>
  <c r="CQ125" i="44"/>
  <c r="CQ126" i="44"/>
  <c r="CQ127" i="44"/>
  <c r="CQ128" i="44"/>
  <c r="CQ132" i="44"/>
  <c r="CQ136" i="44"/>
  <c r="CQ140" i="44"/>
  <c r="CQ144" i="44"/>
  <c r="CQ148" i="44"/>
  <c r="CQ152" i="44"/>
  <c r="CQ155" i="44"/>
  <c r="CQ159" i="44"/>
  <c r="CQ163" i="44"/>
  <c r="CQ167" i="44"/>
  <c r="CQ170" i="44"/>
  <c r="CQ171" i="44"/>
  <c r="CQ172" i="44"/>
  <c r="CQ173" i="44"/>
  <c r="CQ174" i="44"/>
  <c r="CQ175" i="44"/>
  <c r="CQ176" i="44"/>
  <c r="CQ177" i="44"/>
  <c r="CQ178" i="44"/>
  <c r="CQ179" i="44"/>
  <c r="CQ180" i="44"/>
  <c r="CQ181" i="44"/>
  <c r="CQ182" i="44"/>
  <c r="CQ183" i="44"/>
  <c r="CQ184" i="44"/>
  <c r="CQ185" i="44"/>
  <c r="CQ186" i="44"/>
  <c r="CQ187" i="44"/>
  <c r="CQ188" i="44"/>
  <c r="CQ189" i="44"/>
  <c r="CQ190" i="44"/>
  <c r="CQ191" i="44"/>
  <c r="CQ192" i="44"/>
  <c r="CQ193" i="44"/>
  <c r="CQ194" i="44"/>
  <c r="CQ195" i="44"/>
  <c r="CQ196" i="44"/>
  <c r="CQ197" i="44"/>
  <c r="CQ198" i="44"/>
  <c r="CQ199" i="44"/>
  <c r="CQ200" i="44"/>
  <c r="CQ201" i="44"/>
  <c r="CQ202" i="44"/>
  <c r="CQ203" i="44"/>
  <c r="CQ131" i="44"/>
  <c r="CQ135" i="44"/>
  <c r="CQ139" i="44"/>
  <c r="CQ143" i="44"/>
  <c r="CQ147" i="44"/>
  <c r="CQ151" i="44"/>
  <c r="CQ156" i="44"/>
  <c r="CQ160" i="44"/>
  <c r="CQ164" i="44"/>
  <c r="CQ168" i="44"/>
  <c r="CQ130" i="44"/>
  <c r="CQ134" i="44"/>
  <c r="CQ138" i="44"/>
  <c r="CQ142" i="44"/>
  <c r="CQ146" i="44"/>
  <c r="CQ150" i="44"/>
  <c r="CQ157" i="44"/>
  <c r="CQ161" i="44"/>
  <c r="CQ165" i="44"/>
  <c r="CQ169" i="44"/>
  <c r="CQ141" i="44"/>
  <c r="CQ158" i="44"/>
  <c r="CQ137" i="44"/>
  <c r="CQ153" i="44"/>
  <c r="CQ162" i="44"/>
  <c r="CQ133" i="44"/>
  <c r="CQ149" i="44"/>
  <c r="CQ166" i="44"/>
  <c r="CQ204" i="44"/>
  <c r="CQ205" i="44"/>
  <c r="CQ206" i="44"/>
  <c r="CQ207" i="44"/>
  <c r="CQ208" i="44"/>
  <c r="CQ209" i="44"/>
  <c r="CQ210" i="44"/>
  <c r="CQ211" i="44"/>
  <c r="CQ212" i="44"/>
  <c r="CQ213" i="44"/>
  <c r="CQ214" i="44"/>
  <c r="CQ215" i="44"/>
  <c r="CQ216" i="44"/>
  <c r="CQ217" i="44"/>
  <c r="CQ218" i="44"/>
  <c r="CQ219" i="44"/>
  <c r="CQ220" i="44"/>
  <c r="CQ221" i="44"/>
  <c r="CQ222" i="44"/>
  <c r="CQ223" i="44"/>
  <c r="CQ224" i="44"/>
  <c r="CQ225" i="44"/>
  <c r="CQ226" i="44"/>
  <c r="CQ227" i="44"/>
  <c r="CQ129" i="44"/>
  <c r="CQ154" i="44"/>
  <c r="CQ145" i="44"/>
  <c r="BT27" i="44"/>
  <c r="BT29" i="44"/>
  <c r="BT31" i="44"/>
  <c r="BT33" i="44"/>
  <c r="BT35" i="44"/>
  <c r="BT37" i="44"/>
  <c r="BT39" i="44"/>
  <c r="BT41" i="44"/>
  <c r="BT43" i="44"/>
  <c r="BT45" i="44"/>
  <c r="BT47" i="44"/>
  <c r="BT49" i="44"/>
  <c r="BT51" i="44"/>
  <c r="BT53" i="44"/>
  <c r="BT28" i="44"/>
  <c r="BT30" i="44"/>
  <c r="BT32" i="44"/>
  <c r="BT34" i="44"/>
  <c r="BT36" i="44"/>
  <c r="BT38" i="44"/>
  <c r="BT40" i="44"/>
  <c r="BT42" i="44"/>
  <c r="BT44" i="44"/>
  <c r="BT46" i="44"/>
  <c r="BT48" i="44"/>
  <c r="BT50" i="44"/>
  <c r="BT52" i="44"/>
  <c r="BT54" i="44"/>
  <c r="BT55" i="44"/>
  <c r="BT57" i="44"/>
  <c r="BT59" i="44"/>
  <c r="BT61" i="44"/>
  <c r="BT63" i="44"/>
  <c r="BT65" i="44"/>
  <c r="BT67" i="44"/>
  <c r="BT69" i="44"/>
  <c r="BT71" i="44"/>
  <c r="BT73" i="44"/>
  <c r="BT75" i="44"/>
  <c r="BT77" i="44"/>
  <c r="BT79" i="44"/>
  <c r="BT81" i="44"/>
  <c r="BT83" i="44"/>
  <c r="BT85" i="44"/>
  <c r="BT87" i="44"/>
  <c r="BT89" i="44"/>
  <c r="BT91" i="44"/>
  <c r="BT93" i="44"/>
  <c r="BT95" i="44"/>
  <c r="BT97" i="44"/>
  <c r="BT99" i="44"/>
  <c r="BT101" i="44"/>
  <c r="BT103" i="44"/>
  <c r="BT105" i="44"/>
  <c r="BT107" i="44"/>
  <c r="BT109" i="44"/>
  <c r="BT111" i="44"/>
  <c r="BT113" i="44"/>
  <c r="BT115" i="44"/>
  <c r="BT117" i="44"/>
  <c r="BT119" i="44"/>
  <c r="BT121" i="44"/>
  <c r="BT123" i="44"/>
  <c r="BT56" i="44"/>
  <c r="BT58" i="44"/>
  <c r="BT60" i="44"/>
  <c r="BT62" i="44"/>
  <c r="BT64" i="44"/>
  <c r="BT66" i="44"/>
  <c r="BT68" i="44"/>
  <c r="BT70" i="44"/>
  <c r="BT72" i="44"/>
  <c r="BT74" i="44"/>
  <c r="BT76" i="44"/>
  <c r="BT78" i="44"/>
  <c r="BT80" i="44"/>
  <c r="BT82" i="44"/>
  <c r="BT84" i="44"/>
  <c r="BT86" i="44"/>
  <c r="BT88" i="44"/>
  <c r="BT90" i="44"/>
  <c r="BT92" i="44"/>
  <c r="BT94" i="44"/>
  <c r="BT96" i="44"/>
  <c r="BT98" i="44"/>
  <c r="BT100" i="44"/>
  <c r="BT102" i="44"/>
  <c r="BT104" i="44"/>
  <c r="BT106" i="44"/>
  <c r="BT108" i="44"/>
  <c r="BT110" i="44"/>
  <c r="BT112" i="44"/>
  <c r="BT114" i="44"/>
  <c r="BT116" i="44"/>
  <c r="BT118" i="44"/>
  <c r="BT120" i="44"/>
  <c r="BT122" i="44"/>
  <c r="BT125" i="44"/>
  <c r="BT127" i="44"/>
  <c r="BT129" i="44"/>
  <c r="BT131" i="44"/>
  <c r="BT133" i="44"/>
  <c r="BT135" i="44"/>
  <c r="BT137" i="44"/>
  <c r="BT139" i="44"/>
  <c r="BT141" i="44"/>
  <c r="BT143" i="44"/>
  <c r="BT145" i="44"/>
  <c r="BT147" i="44"/>
  <c r="BT149" i="44"/>
  <c r="BT151" i="44"/>
  <c r="BT153" i="44"/>
  <c r="BT155" i="44"/>
  <c r="BT157" i="44"/>
  <c r="BT159" i="44"/>
  <c r="BT161" i="44"/>
  <c r="BT163" i="44"/>
  <c r="BT165" i="44"/>
  <c r="BT167" i="44"/>
  <c r="BT169" i="44"/>
  <c r="BT171" i="44"/>
  <c r="BT173" i="44"/>
  <c r="BT175" i="44"/>
  <c r="BT177" i="44"/>
  <c r="BT179" i="44"/>
  <c r="BT181" i="44"/>
  <c r="BT183" i="44"/>
  <c r="BT185" i="44"/>
  <c r="BT187" i="44"/>
  <c r="BT189" i="44"/>
  <c r="BT191" i="44"/>
  <c r="BT193" i="44"/>
  <c r="BT195" i="44"/>
  <c r="BT197" i="44"/>
  <c r="BT199" i="44"/>
  <c r="BT201" i="44"/>
  <c r="BT203" i="44"/>
  <c r="BT226" i="44"/>
  <c r="BT227" i="44"/>
  <c r="BT124" i="44"/>
  <c r="BT126" i="44"/>
  <c r="BT128" i="44"/>
  <c r="BT130" i="44"/>
  <c r="BT132" i="44"/>
  <c r="BT134" i="44"/>
  <c r="BT136" i="44"/>
  <c r="BT138" i="44"/>
  <c r="BT140" i="44"/>
  <c r="BT142" i="44"/>
  <c r="BT144" i="44"/>
  <c r="BT146" i="44"/>
  <c r="BT148" i="44"/>
  <c r="BT150" i="44"/>
  <c r="BT152" i="44"/>
  <c r="BT154" i="44"/>
  <c r="BT156" i="44"/>
  <c r="BT158" i="44"/>
  <c r="BT160" i="44"/>
  <c r="BT162" i="44"/>
  <c r="BT164" i="44"/>
  <c r="BT166" i="44"/>
  <c r="BT168" i="44"/>
  <c r="BT170" i="44"/>
  <c r="BT172" i="44"/>
  <c r="BT174" i="44"/>
  <c r="BT176" i="44"/>
  <c r="BT178" i="44"/>
  <c r="BT180" i="44"/>
  <c r="BT182" i="44"/>
  <c r="BT184" i="44"/>
  <c r="BT186" i="44"/>
  <c r="BT188" i="44"/>
  <c r="BT190" i="44"/>
  <c r="BT192" i="44"/>
  <c r="BT194" i="44"/>
  <c r="BT196" i="44"/>
  <c r="BT198" i="44"/>
  <c r="BT200" i="44"/>
  <c r="BT202" i="44"/>
  <c r="BT204" i="44"/>
  <c r="BT205" i="44"/>
  <c r="BT206" i="44"/>
  <c r="BT207" i="44"/>
  <c r="BT208" i="44"/>
  <c r="BT209" i="44"/>
  <c r="BT210" i="44"/>
  <c r="BT211" i="44"/>
  <c r="BT212" i="44"/>
  <c r="BT213" i="44"/>
  <c r="BT214" i="44"/>
  <c r="BT215" i="44"/>
  <c r="BT216" i="44"/>
  <c r="BT217" i="44"/>
  <c r="BT218" i="44"/>
  <c r="BT219" i="44"/>
  <c r="BT220" i="44"/>
  <c r="BT221" i="44"/>
  <c r="BT222" i="44"/>
  <c r="BT223" i="44"/>
  <c r="BT224" i="44"/>
  <c r="BT225" i="44"/>
  <c r="CR226" i="44"/>
  <c r="CR222" i="44"/>
  <c r="CR218" i="44"/>
  <c r="CR214" i="44"/>
  <c r="CR210" i="44"/>
  <c r="CR206" i="44"/>
  <c r="CR202" i="44"/>
  <c r="CR198" i="44"/>
  <c r="CR194" i="44"/>
  <c r="CR190" i="44"/>
  <c r="CR186" i="44"/>
  <c r="CR182" i="44"/>
  <c r="CR178" i="44"/>
  <c r="CR174" i="44"/>
  <c r="CR170" i="44"/>
  <c r="CR166" i="44"/>
  <c r="CR162" i="44"/>
  <c r="CR158" i="44"/>
  <c r="CR154" i="44"/>
  <c r="CR150" i="44"/>
  <c r="CR146" i="44"/>
  <c r="CR142" i="44"/>
  <c r="CR138" i="44"/>
  <c r="CR134" i="44"/>
  <c r="CR130" i="44"/>
  <c r="CR126" i="44"/>
  <c r="CR122" i="44"/>
  <c r="CR118" i="44"/>
  <c r="CR114" i="44"/>
  <c r="CR110" i="44"/>
  <c r="CR106" i="44"/>
  <c r="CR102" i="44"/>
  <c r="CR98" i="44"/>
  <c r="CR94" i="44"/>
  <c r="CR90" i="44"/>
  <c r="CR86" i="44"/>
  <c r="CR225" i="44"/>
  <c r="CR221" i="44"/>
  <c r="CR217" i="44"/>
  <c r="CR213" i="44"/>
  <c r="CR209" i="44"/>
  <c r="CR205" i="44"/>
  <c r="CR201" i="44"/>
  <c r="CR197" i="44"/>
  <c r="CR193" i="44"/>
  <c r="CR189" i="44"/>
  <c r="CR185" i="44"/>
  <c r="CR181" i="44"/>
  <c r="CR177" i="44"/>
  <c r="CR173" i="44"/>
  <c r="CR169" i="44"/>
  <c r="CR165" i="44"/>
  <c r="CR161" i="44"/>
  <c r="CR157" i="44"/>
  <c r="CR153" i="44"/>
  <c r="CR149" i="44"/>
  <c r="CR145" i="44"/>
  <c r="CR141" i="44"/>
  <c r="CR137" i="44"/>
  <c r="CR133" i="44"/>
  <c r="CR129" i="44"/>
  <c r="CR125" i="44"/>
  <c r="CR121" i="44"/>
  <c r="CR117" i="44"/>
  <c r="CR113" i="44"/>
  <c r="CR109" i="44"/>
  <c r="CR105" i="44"/>
  <c r="CR101" i="44"/>
  <c r="CR97" i="44"/>
  <c r="CR93" i="44"/>
  <c r="CR89" i="44"/>
  <c r="CR224" i="44"/>
  <c r="CR220" i="44"/>
  <c r="CR216" i="44"/>
  <c r="CR212" i="44"/>
  <c r="CR208" i="44"/>
  <c r="CR204" i="44"/>
  <c r="CR200" i="44"/>
  <c r="CR196" i="44"/>
  <c r="CR192" i="44"/>
  <c r="CR188" i="44"/>
  <c r="CR184" i="44"/>
  <c r="CR180" i="44"/>
  <c r="CR176" i="44"/>
  <c r="CR172" i="44"/>
  <c r="CR168" i="44"/>
  <c r="CR164" i="44"/>
  <c r="CR160" i="44"/>
  <c r="CR156" i="44"/>
  <c r="CR152" i="44"/>
  <c r="CR148" i="44"/>
  <c r="CR144" i="44"/>
  <c r="CR140" i="44"/>
  <c r="CR136" i="44"/>
  <c r="CR132" i="44"/>
  <c r="CR128" i="44"/>
  <c r="CR124" i="44"/>
  <c r="CR120" i="44"/>
  <c r="CR116" i="44"/>
  <c r="CR112" i="44"/>
  <c r="CR108" i="44"/>
  <c r="CR104" i="44"/>
  <c r="CR100" i="44"/>
  <c r="CR96" i="44"/>
  <c r="CR92" i="44"/>
  <c r="CR88" i="44"/>
  <c r="CR84" i="44"/>
  <c r="CR80" i="44"/>
  <c r="CR76" i="44"/>
  <c r="CR72" i="44"/>
  <c r="CR68" i="44"/>
  <c r="CR64" i="44"/>
  <c r="CR60" i="44"/>
  <c r="CR56" i="44"/>
  <c r="CR52" i="44"/>
  <c r="CR48" i="44"/>
  <c r="CR44" i="44"/>
  <c r="CR40" i="44"/>
  <c r="CR36" i="44"/>
  <c r="CR32" i="44"/>
  <c r="CR28" i="44"/>
  <c r="CR219" i="44"/>
  <c r="CR203" i="44"/>
  <c r="CR187" i="44"/>
  <c r="CR171" i="44"/>
  <c r="CR155" i="44"/>
  <c r="CR139" i="44"/>
  <c r="CR123" i="44"/>
  <c r="CR107" i="44"/>
  <c r="CR91" i="44"/>
  <c r="CR82" i="44"/>
  <c r="CR77" i="44"/>
  <c r="CR71" i="44"/>
  <c r="CR66" i="44"/>
  <c r="CR61" i="44"/>
  <c r="CR55" i="44"/>
  <c r="CR50" i="44"/>
  <c r="CR45" i="44"/>
  <c r="CR39" i="44"/>
  <c r="CR34" i="44"/>
  <c r="CR29" i="44"/>
  <c r="CR227" i="44"/>
  <c r="CR211" i="44"/>
  <c r="CR195" i="44"/>
  <c r="CR179" i="44"/>
  <c r="CR163" i="44"/>
  <c r="CR147" i="44"/>
  <c r="CR131" i="44"/>
  <c r="CR115" i="44"/>
  <c r="CR99" i="44"/>
  <c r="CR85" i="44"/>
  <c r="CR79" i="44"/>
  <c r="CR74" i="44"/>
  <c r="CR69" i="44"/>
  <c r="CR63" i="44"/>
  <c r="CR58" i="44"/>
  <c r="CR53" i="44"/>
  <c r="CR47" i="44"/>
  <c r="CR42" i="44"/>
  <c r="CR37" i="44"/>
  <c r="CR31" i="44"/>
  <c r="CR223" i="44"/>
  <c r="CR207" i="44"/>
  <c r="CR191" i="44"/>
  <c r="CR175" i="44"/>
  <c r="CR159" i="44"/>
  <c r="CR143" i="44"/>
  <c r="CR127" i="44"/>
  <c r="CR111" i="44"/>
  <c r="CR95" i="44"/>
  <c r="CR83" i="44"/>
  <c r="CR78" i="44"/>
  <c r="CR73" i="44"/>
  <c r="CR67" i="44"/>
  <c r="CR62" i="44"/>
  <c r="CR57" i="44"/>
  <c r="CR51" i="44"/>
  <c r="CR46" i="44"/>
  <c r="CR41" i="44"/>
  <c r="CR35" i="44"/>
  <c r="CR30" i="44"/>
  <c r="CR183" i="44"/>
  <c r="CR119" i="44"/>
  <c r="CR75" i="44"/>
  <c r="CR54" i="44"/>
  <c r="CR33" i="44"/>
  <c r="CR167" i="44"/>
  <c r="CR103" i="44"/>
  <c r="CR70" i="44"/>
  <c r="CR49" i="44"/>
  <c r="CR27" i="44"/>
  <c r="CR215" i="44"/>
  <c r="CR151" i="44"/>
  <c r="CR87" i="44"/>
  <c r="CR65" i="44"/>
  <c r="CR43" i="44"/>
  <c r="CR199" i="44"/>
  <c r="CR38" i="44"/>
  <c r="CR135" i="44"/>
  <c r="CR81" i="44"/>
  <c r="CR59" i="44"/>
  <c r="CN27" i="44"/>
  <c r="CN28" i="44"/>
  <c r="CN29" i="44"/>
  <c r="CN30" i="44"/>
  <c r="CN31" i="44"/>
  <c r="CN32" i="44"/>
  <c r="CN33" i="44"/>
  <c r="CN34" i="44"/>
  <c r="CN35" i="44"/>
  <c r="CN36" i="44"/>
  <c r="CN37" i="44"/>
  <c r="CN38" i="44"/>
  <c r="CN39" i="44"/>
  <c r="CN40" i="44"/>
  <c r="CN41" i="44"/>
  <c r="CN42" i="44"/>
  <c r="CN43" i="44"/>
  <c r="CN44" i="44"/>
  <c r="CN45" i="44"/>
  <c r="CN46" i="44"/>
  <c r="CN47" i="44"/>
  <c r="CN48" i="44"/>
  <c r="CN49" i="44"/>
  <c r="CN50" i="44"/>
  <c r="CN51" i="44"/>
  <c r="CN52" i="44"/>
  <c r="CN53" i="44"/>
  <c r="CN54" i="44"/>
  <c r="CN69" i="44"/>
  <c r="CN70" i="44"/>
  <c r="CN71" i="44"/>
  <c r="CN72" i="44"/>
  <c r="CN73" i="44"/>
  <c r="CN74" i="44"/>
  <c r="CN75" i="44"/>
  <c r="CN76" i="44"/>
  <c r="CN77" i="44"/>
  <c r="CN78" i="44"/>
  <c r="CN79" i="44"/>
  <c r="CN80" i="44"/>
  <c r="CN81" i="44"/>
  <c r="CN82" i="44"/>
  <c r="CN83" i="44"/>
  <c r="CN84" i="44"/>
  <c r="CN85" i="44"/>
  <c r="CN86" i="44"/>
  <c r="CN87" i="44"/>
  <c r="CN88" i="44"/>
  <c r="CN89" i="44"/>
  <c r="CN90" i="44"/>
  <c r="CN91" i="44"/>
  <c r="CN92" i="44"/>
  <c r="CN93" i="44"/>
  <c r="CN94" i="44"/>
  <c r="CN95" i="44"/>
  <c r="CN96" i="44"/>
  <c r="CN97" i="44"/>
  <c r="CN98" i="44"/>
  <c r="CN99" i="44"/>
  <c r="CN100" i="44"/>
  <c r="CN101" i="44"/>
  <c r="CN102" i="44"/>
  <c r="CN103" i="44"/>
  <c r="CN104" i="44"/>
  <c r="CN105" i="44"/>
  <c r="CN106" i="44"/>
  <c r="CN107" i="44"/>
  <c r="CN108" i="44"/>
  <c r="CN109" i="44"/>
  <c r="CN55" i="44"/>
  <c r="CN57" i="44"/>
  <c r="CN59" i="44"/>
  <c r="CN61" i="44"/>
  <c r="CN63" i="44"/>
  <c r="CN65" i="44"/>
  <c r="CN67" i="44"/>
  <c r="CN62" i="44"/>
  <c r="CN60" i="44"/>
  <c r="CN68" i="44"/>
  <c r="CN110" i="44"/>
  <c r="CN111" i="44"/>
  <c r="CN112" i="44"/>
  <c r="CN113" i="44"/>
  <c r="CN114" i="44"/>
  <c r="CN115" i="44"/>
  <c r="CN116" i="44"/>
  <c r="CN117" i="44"/>
  <c r="CN56" i="44"/>
  <c r="CN64" i="44"/>
  <c r="CN119" i="44"/>
  <c r="CN123" i="44"/>
  <c r="CN127" i="44"/>
  <c r="CN129" i="44"/>
  <c r="CN130" i="44"/>
  <c r="CN131" i="44"/>
  <c r="CN132" i="44"/>
  <c r="CN133" i="44"/>
  <c r="CN134" i="44"/>
  <c r="CN135" i="44"/>
  <c r="CN136" i="44"/>
  <c r="CN137" i="44"/>
  <c r="CN138" i="44"/>
  <c r="CN139" i="44"/>
  <c r="CN140" i="44"/>
  <c r="CN141" i="44"/>
  <c r="CN142" i="44"/>
  <c r="CN143" i="44"/>
  <c r="CN144" i="44"/>
  <c r="CN145" i="44"/>
  <c r="CN146" i="44"/>
  <c r="CN147" i="44"/>
  <c r="CN148" i="44"/>
  <c r="CN149" i="44"/>
  <c r="CN150" i="44"/>
  <c r="CN151" i="44"/>
  <c r="CN152" i="44"/>
  <c r="CN153" i="44"/>
  <c r="CN66" i="44"/>
  <c r="CN120" i="44"/>
  <c r="CN124" i="44"/>
  <c r="CN128" i="44"/>
  <c r="CN58" i="44"/>
  <c r="CN121" i="44"/>
  <c r="CN125" i="44"/>
  <c r="CN157" i="44"/>
  <c r="CN161" i="44"/>
  <c r="CN165" i="44"/>
  <c r="CN169" i="44"/>
  <c r="CN118" i="44"/>
  <c r="CN154" i="44"/>
  <c r="CN158" i="44"/>
  <c r="CN162" i="44"/>
  <c r="CN166" i="44"/>
  <c r="CN170" i="44"/>
  <c r="CN171" i="44"/>
  <c r="CN172" i="44"/>
  <c r="CN173" i="44"/>
  <c r="CN174" i="44"/>
  <c r="CN175" i="44"/>
  <c r="CN176" i="44"/>
  <c r="CN177" i="44"/>
  <c r="CN178" i="44"/>
  <c r="CN179" i="44"/>
  <c r="CN180" i="44"/>
  <c r="CN181" i="44"/>
  <c r="CN182" i="44"/>
  <c r="CN183" i="44"/>
  <c r="CN184" i="44"/>
  <c r="CN185" i="44"/>
  <c r="CN186" i="44"/>
  <c r="CN187" i="44"/>
  <c r="CN188" i="44"/>
  <c r="CN122" i="44"/>
  <c r="CN155" i="44"/>
  <c r="CN159" i="44"/>
  <c r="CN163" i="44"/>
  <c r="CN167" i="44"/>
  <c r="CN160" i="44"/>
  <c r="CN189" i="44"/>
  <c r="CN193" i="44"/>
  <c r="CN197" i="44"/>
  <c r="CN201" i="44"/>
  <c r="CN126" i="44"/>
  <c r="CN164" i="44"/>
  <c r="CN190" i="44"/>
  <c r="CN194" i="44"/>
  <c r="CN198" i="44"/>
  <c r="CN202" i="44"/>
  <c r="CN168" i="44"/>
  <c r="CN191" i="44"/>
  <c r="CN195" i="44"/>
  <c r="CN199" i="44"/>
  <c r="CN203" i="44"/>
  <c r="CN156" i="44"/>
  <c r="CN204" i="44"/>
  <c r="CN208" i="44"/>
  <c r="CN212" i="44"/>
  <c r="CN216" i="44"/>
  <c r="CN220" i="44"/>
  <c r="CN224" i="44"/>
  <c r="CN196" i="44"/>
  <c r="CN206" i="44"/>
  <c r="CN210" i="44"/>
  <c r="CN214" i="44"/>
  <c r="CN218" i="44"/>
  <c r="CN222" i="44"/>
  <c r="CN226" i="44"/>
  <c r="CN200" i="44"/>
  <c r="CN205" i="44"/>
  <c r="CN209" i="44"/>
  <c r="CN213" i="44"/>
  <c r="CN217" i="44"/>
  <c r="CN221" i="44"/>
  <c r="CN225" i="44"/>
  <c r="CN215" i="44"/>
  <c r="CN192" i="44"/>
  <c r="CN211" i="44"/>
  <c r="CN227" i="44"/>
  <c r="CN207" i="44"/>
  <c r="CN223" i="44"/>
  <c r="CN219" i="44"/>
  <c r="CJ28" i="44"/>
  <c r="CJ30" i="44"/>
  <c r="CJ32" i="44"/>
  <c r="CJ34" i="44"/>
  <c r="CJ36" i="44"/>
  <c r="CJ38" i="44"/>
  <c r="CJ40" i="44"/>
  <c r="CJ42" i="44"/>
  <c r="CJ44" i="44"/>
  <c r="CJ46" i="44"/>
  <c r="CJ48" i="44"/>
  <c r="CJ50" i="44"/>
  <c r="CJ52" i="44"/>
  <c r="CJ54" i="44"/>
  <c r="CJ55" i="44"/>
  <c r="CJ56" i="44"/>
  <c r="CJ57" i="44"/>
  <c r="CJ58" i="44"/>
  <c r="CJ59" i="44"/>
  <c r="CJ60" i="44"/>
  <c r="CJ61" i="44"/>
  <c r="CJ62" i="44"/>
  <c r="CJ63" i="44"/>
  <c r="CJ64" i="44"/>
  <c r="CJ65" i="44"/>
  <c r="CJ66" i="44"/>
  <c r="CJ67" i="44"/>
  <c r="CJ68" i="44"/>
  <c r="CJ69" i="44"/>
  <c r="CJ29" i="44"/>
  <c r="CJ33" i="44"/>
  <c r="CJ37" i="44"/>
  <c r="CJ41" i="44"/>
  <c r="CJ45" i="44"/>
  <c r="CJ49" i="44"/>
  <c r="CJ53" i="44"/>
  <c r="CJ27" i="44"/>
  <c r="CJ43" i="44"/>
  <c r="CJ71" i="44"/>
  <c r="CJ75" i="44"/>
  <c r="CJ79" i="44"/>
  <c r="CJ83" i="44"/>
  <c r="CJ39" i="44"/>
  <c r="CJ70" i="44"/>
  <c r="CJ74" i="44"/>
  <c r="CJ78" i="44"/>
  <c r="CJ82" i="44"/>
  <c r="CJ84" i="44"/>
  <c r="CJ86" i="44"/>
  <c r="CJ88" i="44"/>
  <c r="CJ90" i="44"/>
  <c r="CJ92" i="44"/>
  <c r="CJ94" i="44"/>
  <c r="CJ96" i="44"/>
  <c r="CJ98" i="44"/>
  <c r="CJ100" i="44"/>
  <c r="CJ102" i="44"/>
  <c r="CJ104" i="44"/>
  <c r="CJ106" i="44"/>
  <c r="CJ108" i="44"/>
  <c r="CJ31" i="44"/>
  <c r="CJ47" i="44"/>
  <c r="CJ72" i="44"/>
  <c r="CJ76" i="44"/>
  <c r="CJ80" i="44"/>
  <c r="CJ85" i="44"/>
  <c r="CJ87" i="44"/>
  <c r="CJ89" i="44"/>
  <c r="CJ91" i="44"/>
  <c r="CJ93" i="44"/>
  <c r="CJ95" i="44"/>
  <c r="CJ97" i="44"/>
  <c r="CJ99" i="44"/>
  <c r="CJ101" i="44"/>
  <c r="CJ103" i="44"/>
  <c r="CJ105" i="44"/>
  <c r="CJ107" i="44"/>
  <c r="CJ109" i="44"/>
  <c r="CJ51" i="44"/>
  <c r="CJ77" i="44"/>
  <c r="CJ111" i="44"/>
  <c r="CJ115" i="44"/>
  <c r="CJ121" i="44"/>
  <c r="CJ125" i="44"/>
  <c r="CJ35" i="44"/>
  <c r="CJ73" i="44"/>
  <c r="CJ110" i="44"/>
  <c r="CJ114" i="44"/>
  <c r="CJ122" i="44"/>
  <c r="CJ126" i="44"/>
  <c r="CJ129" i="44"/>
  <c r="CJ130" i="44"/>
  <c r="CJ131" i="44"/>
  <c r="CJ132" i="44"/>
  <c r="CJ133" i="44"/>
  <c r="CJ134" i="44"/>
  <c r="CJ135" i="44"/>
  <c r="CJ136" i="44"/>
  <c r="CJ137" i="44"/>
  <c r="CJ138" i="44"/>
  <c r="CJ139" i="44"/>
  <c r="CJ140" i="44"/>
  <c r="CJ141" i="44"/>
  <c r="CJ142" i="44"/>
  <c r="CJ143" i="44"/>
  <c r="CJ144" i="44"/>
  <c r="CJ145" i="44"/>
  <c r="CJ146" i="44"/>
  <c r="CJ147" i="44"/>
  <c r="CJ148" i="44"/>
  <c r="CJ149" i="44"/>
  <c r="CJ150" i="44"/>
  <c r="CJ151" i="44"/>
  <c r="CJ152" i="44"/>
  <c r="CJ153" i="44"/>
  <c r="CJ113" i="44"/>
  <c r="CJ117" i="44"/>
  <c r="CJ118" i="44"/>
  <c r="CJ119" i="44"/>
  <c r="CJ123" i="44"/>
  <c r="CJ127" i="44"/>
  <c r="CJ81" i="44"/>
  <c r="CJ112" i="44"/>
  <c r="CJ155" i="44"/>
  <c r="CJ159" i="44"/>
  <c r="CJ163" i="44"/>
  <c r="CJ167" i="44"/>
  <c r="CJ120" i="44"/>
  <c r="CJ156" i="44"/>
  <c r="CJ160" i="44"/>
  <c r="CJ164" i="44"/>
  <c r="CJ168" i="44"/>
  <c r="CJ124" i="44"/>
  <c r="CJ157" i="44"/>
  <c r="CJ161" i="44"/>
  <c r="CJ165" i="44"/>
  <c r="CJ169" i="44"/>
  <c r="CJ171" i="44"/>
  <c r="CJ172" i="44"/>
  <c r="CJ173" i="44"/>
  <c r="CJ174" i="44"/>
  <c r="CJ175" i="44"/>
  <c r="CJ176" i="44"/>
  <c r="CJ177" i="44"/>
  <c r="CJ178" i="44"/>
  <c r="CJ179" i="44"/>
  <c r="CJ180" i="44"/>
  <c r="CJ181" i="44"/>
  <c r="CJ182" i="44"/>
  <c r="CJ183" i="44"/>
  <c r="CJ184" i="44"/>
  <c r="CJ185" i="44"/>
  <c r="CJ186" i="44"/>
  <c r="CJ187" i="44"/>
  <c r="CJ188" i="44"/>
  <c r="CJ189" i="44"/>
  <c r="CJ116" i="44"/>
  <c r="CJ162" i="44"/>
  <c r="CJ191" i="44"/>
  <c r="CJ195" i="44"/>
  <c r="CJ199" i="44"/>
  <c r="CJ203" i="44"/>
  <c r="CJ205" i="44"/>
  <c r="CJ206" i="44"/>
  <c r="CJ207" i="44"/>
  <c r="CJ208" i="44"/>
  <c r="CJ209" i="44"/>
  <c r="CJ210" i="44"/>
  <c r="CJ211" i="44"/>
  <c r="CJ212" i="44"/>
  <c r="CJ213" i="44"/>
  <c r="CJ214" i="44"/>
  <c r="CJ215" i="44"/>
  <c r="CJ216" i="44"/>
  <c r="CJ217" i="44"/>
  <c r="CJ218" i="44"/>
  <c r="CJ219" i="44"/>
  <c r="CJ220" i="44"/>
  <c r="CJ221" i="44"/>
  <c r="CJ222" i="44"/>
  <c r="CJ223" i="44"/>
  <c r="CJ224" i="44"/>
  <c r="CJ225" i="44"/>
  <c r="CJ226" i="44"/>
  <c r="CJ227" i="44"/>
  <c r="CJ166" i="44"/>
  <c r="CJ192" i="44"/>
  <c r="CJ196" i="44"/>
  <c r="CJ200" i="44"/>
  <c r="CJ204" i="44"/>
  <c r="CJ128" i="44"/>
  <c r="CJ154" i="44"/>
  <c r="CJ170" i="44"/>
  <c r="CJ193" i="44"/>
  <c r="CJ197" i="44"/>
  <c r="CJ201" i="44"/>
  <c r="CJ190" i="44"/>
  <c r="CJ198" i="44"/>
  <c r="CJ202" i="44"/>
  <c r="CJ158" i="44"/>
  <c r="CJ194" i="44"/>
  <c r="CF27" i="44"/>
  <c r="CF29" i="44"/>
  <c r="CF31" i="44"/>
  <c r="CF33" i="44"/>
  <c r="CF35" i="44"/>
  <c r="CF37" i="44"/>
  <c r="CF39" i="44"/>
  <c r="CF41" i="44"/>
  <c r="CF43" i="44"/>
  <c r="CF45" i="44"/>
  <c r="CF47" i="44"/>
  <c r="CF49" i="44"/>
  <c r="CF51" i="44"/>
  <c r="CF53" i="44"/>
  <c r="CF55" i="44"/>
  <c r="CF56" i="44"/>
  <c r="CF57" i="44"/>
  <c r="CF58" i="44"/>
  <c r="CF59" i="44"/>
  <c r="CF60" i="44"/>
  <c r="CF61" i="44"/>
  <c r="CF62" i="44"/>
  <c r="CF63" i="44"/>
  <c r="CF64" i="44"/>
  <c r="CF65" i="44"/>
  <c r="CF66" i="44"/>
  <c r="CF67" i="44"/>
  <c r="CF68" i="44"/>
  <c r="CF69" i="44"/>
  <c r="CF28" i="44"/>
  <c r="CF32" i="44"/>
  <c r="CF36" i="44"/>
  <c r="CF40" i="44"/>
  <c r="CF44" i="44"/>
  <c r="CF48" i="44"/>
  <c r="CF52" i="44"/>
  <c r="CF38" i="44"/>
  <c r="CF54" i="44"/>
  <c r="CF70" i="44"/>
  <c r="CF74" i="44"/>
  <c r="CF78" i="44"/>
  <c r="CF82" i="44"/>
  <c r="CF34" i="44"/>
  <c r="CF50" i="44"/>
  <c r="CF73" i="44"/>
  <c r="CF77" i="44"/>
  <c r="CF81" i="44"/>
  <c r="CF85" i="44"/>
  <c r="CF87" i="44"/>
  <c r="CF89" i="44"/>
  <c r="CF91" i="44"/>
  <c r="CF93" i="44"/>
  <c r="CF95" i="44"/>
  <c r="CF97" i="44"/>
  <c r="CF99" i="44"/>
  <c r="CF101" i="44"/>
  <c r="CF103" i="44"/>
  <c r="CF105" i="44"/>
  <c r="CF107" i="44"/>
  <c r="CF109" i="44"/>
  <c r="CF42" i="44"/>
  <c r="CF71" i="44"/>
  <c r="CF75" i="44"/>
  <c r="CF79" i="44"/>
  <c r="CF83" i="44"/>
  <c r="CF84" i="44"/>
  <c r="CF86" i="44"/>
  <c r="CF88" i="44"/>
  <c r="CF90" i="44"/>
  <c r="CF92" i="44"/>
  <c r="CF94" i="44"/>
  <c r="CF96" i="44"/>
  <c r="CF98" i="44"/>
  <c r="CF100" i="44"/>
  <c r="CF102" i="44"/>
  <c r="CF104" i="44"/>
  <c r="CF106" i="44"/>
  <c r="CF108" i="44"/>
  <c r="CF110" i="44"/>
  <c r="CF30" i="44"/>
  <c r="CF72" i="44"/>
  <c r="CF114" i="44"/>
  <c r="CF118" i="44"/>
  <c r="CF120" i="44"/>
  <c r="CF124" i="44"/>
  <c r="CF128" i="44"/>
  <c r="CF113" i="44"/>
  <c r="CF117" i="44"/>
  <c r="CF121" i="44"/>
  <c r="CF125" i="44"/>
  <c r="CF129" i="44"/>
  <c r="CF130" i="44"/>
  <c r="CF131" i="44"/>
  <c r="CF132" i="44"/>
  <c r="CF133" i="44"/>
  <c r="CF134" i="44"/>
  <c r="CF135" i="44"/>
  <c r="CF136" i="44"/>
  <c r="CF137" i="44"/>
  <c r="CF138" i="44"/>
  <c r="CF139" i="44"/>
  <c r="CF140" i="44"/>
  <c r="CF141" i="44"/>
  <c r="CF142" i="44"/>
  <c r="CF143" i="44"/>
  <c r="CF144" i="44"/>
  <c r="CF145" i="44"/>
  <c r="CF146" i="44"/>
  <c r="CF147" i="44"/>
  <c r="CF148" i="44"/>
  <c r="CF149" i="44"/>
  <c r="CF150" i="44"/>
  <c r="CF151" i="44"/>
  <c r="CF152" i="44"/>
  <c r="CF153" i="44"/>
  <c r="CF80" i="44"/>
  <c r="CF112" i="44"/>
  <c r="CF116" i="44"/>
  <c r="CF122" i="44"/>
  <c r="CF126" i="44"/>
  <c r="CF46" i="44"/>
  <c r="CF127" i="44"/>
  <c r="CF154" i="44"/>
  <c r="CF158" i="44"/>
  <c r="CF162" i="44"/>
  <c r="CF166" i="44"/>
  <c r="CF170" i="44"/>
  <c r="CF155" i="44"/>
  <c r="CF159" i="44"/>
  <c r="CF163" i="44"/>
  <c r="CF167" i="44"/>
  <c r="CF115" i="44"/>
  <c r="CF119" i="44"/>
  <c r="CF156" i="44"/>
  <c r="CF160" i="44"/>
  <c r="CF164" i="44"/>
  <c r="CF168" i="44"/>
  <c r="CF171" i="44"/>
  <c r="CF172" i="44"/>
  <c r="CF173" i="44"/>
  <c r="CF174" i="44"/>
  <c r="CF175" i="44"/>
  <c r="CF176" i="44"/>
  <c r="CF177" i="44"/>
  <c r="CF178" i="44"/>
  <c r="CF179" i="44"/>
  <c r="CF180" i="44"/>
  <c r="CF181" i="44"/>
  <c r="CF182" i="44"/>
  <c r="CF183" i="44"/>
  <c r="CF184" i="44"/>
  <c r="CF185" i="44"/>
  <c r="CF186" i="44"/>
  <c r="CF187" i="44"/>
  <c r="CF188" i="44"/>
  <c r="CF189" i="44"/>
  <c r="CF76" i="44"/>
  <c r="CF157" i="44"/>
  <c r="CF190" i="44"/>
  <c r="CF194" i="44"/>
  <c r="CF198" i="44"/>
  <c r="CF202" i="44"/>
  <c r="CF205" i="44"/>
  <c r="CF206" i="44"/>
  <c r="CF207" i="44"/>
  <c r="CF208" i="44"/>
  <c r="CF209" i="44"/>
  <c r="CF210" i="44"/>
  <c r="CF211" i="44"/>
  <c r="CF212" i="44"/>
  <c r="CF213" i="44"/>
  <c r="CF214" i="44"/>
  <c r="CF215" i="44"/>
  <c r="CF216" i="44"/>
  <c r="CF217" i="44"/>
  <c r="CF218" i="44"/>
  <c r="CF219" i="44"/>
  <c r="CF220" i="44"/>
  <c r="CF221" i="44"/>
  <c r="CF222" i="44"/>
  <c r="CF223" i="44"/>
  <c r="CF224" i="44"/>
  <c r="CF225" i="44"/>
  <c r="CF226" i="44"/>
  <c r="CF227" i="44"/>
  <c r="CF161" i="44"/>
  <c r="CF191" i="44"/>
  <c r="CF195" i="44"/>
  <c r="CF199" i="44"/>
  <c r="CF203" i="44"/>
  <c r="CF165" i="44"/>
  <c r="CF192" i="44"/>
  <c r="CF196" i="44"/>
  <c r="CF200" i="44"/>
  <c r="CF204" i="44"/>
  <c r="CF111" i="44"/>
  <c r="CF201" i="44"/>
  <c r="CF193" i="44"/>
  <c r="CF169" i="44"/>
  <c r="CF197" i="44"/>
  <c r="CF123" i="44"/>
  <c r="BY27" i="44"/>
  <c r="BY28" i="44"/>
  <c r="BY29" i="44"/>
  <c r="BY30" i="44"/>
  <c r="BY31" i="44"/>
  <c r="BY32" i="44"/>
  <c r="BY33" i="44"/>
  <c r="BY34" i="44"/>
  <c r="BY35" i="44"/>
  <c r="BY36" i="44"/>
  <c r="BY37" i="44"/>
  <c r="BY38" i="44"/>
  <c r="BY39" i="44"/>
  <c r="BY40" i="44"/>
  <c r="BY41" i="44"/>
  <c r="BY42" i="44"/>
  <c r="BY43" i="44"/>
  <c r="BY44" i="44"/>
  <c r="BY45" i="44"/>
  <c r="BY46" i="44"/>
  <c r="BY47" i="44"/>
  <c r="BY48" i="44"/>
  <c r="BY49" i="44"/>
  <c r="BY50" i="44"/>
  <c r="BY51" i="44"/>
  <c r="BY52" i="44"/>
  <c r="BY53" i="44"/>
  <c r="BY54" i="44"/>
  <c r="BY55" i="44"/>
  <c r="BY56" i="44"/>
  <c r="BY57" i="44"/>
  <c r="BY58" i="44"/>
  <c r="BY59" i="44"/>
  <c r="BY60" i="44"/>
  <c r="BY61" i="44"/>
  <c r="BY62" i="44"/>
  <c r="BY63" i="44"/>
  <c r="BY64" i="44"/>
  <c r="BY65" i="44"/>
  <c r="BY66" i="44"/>
  <c r="BY67" i="44"/>
  <c r="BY68" i="44"/>
  <c r="BY69" i="44"/>
  <c r="BY70" i="44"/>
  <c r="BY71" i="44"/>
  <c r="BY72" i="44"/>
  <c r="BY73" i="44"/>
  <c r="BY74" i="44"/>
  <c r="BY75" i="44"/>
  <c r="BY76" i="44"/>
  <c r="BY77" i="44"/>
  <c r="BY78" i="44"/>
  <c r="BY79" i="44"/>
  <c r="BY80" i="44"/>
  <c r="BY81" i="44"/>
  <c r="BY82" i="44"/>
  <c r="BY83" i="44"/>
  <c r="BY84" i="44"/>
  <c r="BY85" i="44"/>
  <c r="BY86" i="44"/>
  <c r="BY87" i="44"/>
  <c r="BY88" i="44"/>
  <c r="BY89" i="44"/>
  <c r="BY90" i="44"/>
  <c r="BY91" i="44"/>
  <c r="BY92" i="44"/>
  <c r="BY94" i="44"/>
  <c r="BY96" i="44"/>
  <c r="BY98" i="44"/>
  <c r="BY100" i="44"/>
  <c r="BY102" i="44"/>
  <c r="BY104" i="44"/>
  <c r="BY106" i="44"/>
  <c r="BY108" i="44"/>
  <c r="BY110" i="44"/>
  <c r="BY112" i="44"/>
  <c r="BY114" i="44"/>
  <c r="BY116" i="44"/>
  <c r="BY118" i="44"/>
  <c r="BY120" i="44"/>
  <c r="BY122" i="44"/>
  <c r="BY93" i="44"/>
  <c r="BY95" i="44"/>
  <c r="BY97" i="44"/>
  <c r="BY99" i="44"/>
  <c r="BY101" i="44"/>
  <c r="BY103" i="44"/>
  <c r="BY105" i="44"/>
  <c r="BY107" i="44"/>
  <c r="BY109" i="44"/>
  <c r="BY111" i="44"/>
  <c r="BY113" i="44"/>
  <c r="BY115" i="44"/>
  <c r="BY117" i="44"/>
  <c r="BY119" i="44"/>
  <c r="BY121" i="44"/>
  <c r="BY123" i="44"/>
  <c r="BY124" i="44"/>
  <c r="BY125" i="44"/>
  <c r="BY126" i="44"/>
  <c r="BY127" i="44"/>
  <c r="BY128" i="44"/>
  <c r="BY129" i="44"/>
  <c r="BY130" i="44"/>
  <c r="BY131" i="44"/>
  <c r="BY132" i="44"/>
  <c r="BY133" i="44"/>
  <c r="BY134" i="44"/>
  <c r="BY135" i="44"/>
  <c r="BY136" i="44"/>
  <c r="BY137" i="44"/>
  <c r="BY138" i="44"/>
  <c r="BY139" i="44"/>
  <c r="BY140" i="44"/>
  <c r="BY141" i="44"/>
  <c r="BY142" i="44"/>
  <c r="BY143" i="44"/>
  <c r="BY144" i="44"/>
  <c r="BY145" i="44"/>
  <c r="BY146" i="44"/>
  <c r="BY147" i="44"/>
  <c r="BY148" i="44"/>
  <c r="BY149" i="44"/>
  <c r="BY150" i="44"/>
  <c r="BY151" i="44"/>
  <c r="BY152" i="44"/>
  <c r="BY153" i="44"/>
  <c r="BY154" i="44"/>
  <c r="BY155" i="44"/>
  <c r="BY156" i="44"/>
  <c r="BY157" i="44"/>
  <c r="BY158" i="44"/>
  <c r="BY159" i="44"/>
  <c r="BY160" i="44"/>
  <c r="BY161" i="44"/>
  <c r="BY162" i="44"/>
  <c r="BY163" i="44"/>
  <c r="BY164" i="44"/>
  <c r="BY165" i="44"/>
  <c r="BY166" i="44"/>
  <c r="BY167" i="44"/>
  <c r="BY168" i="44"/>
  <c r="BY169" i="44"/>
  <c r="BY170" i="44"/>
  <c r="BY171" i="44"/>
  <c r="BY172" i="44"/>
  <c r="BY173" i="44"/>
  <c r="BY174" i="44"/>
  <c r="BY175" i="44"/>
  <c r="BY176" i="44"/>
  <c r="BY177" i="44"/>
  <c r="BY178" i="44"/>
  <c r="BY179" i="44"/>
  <c r="BY180" i="44"/>
  <c r="BY181" i="44"/>
  <c r="BY182" i="44"/>
  <c r="BY183" i="44"/>
  <c r="BY184" i="44"/>
  <c r="BY185" i="44"/>
  <c r="BY186" i="44"/>
  <c r="BY187" i="44"/>
  <c r="BY188" i="44"/>
  <c r="BY189" i="44"/>
  <c r="BY190" i="44"/>
  <c r="BY191" i="44"/>
  <c r="BY192" i="44"/>
  <c r="BY193" i="44"/>
  <c r="BY194" i="44"/>
  <c r="BY195" i="44"/>
  <c r="BY196" i="44"/>
  <c r="BY197" i="44"/>
  <c r="BY198" i="44"/>
  <c r="BY199" i="44"/>
  <c r="BY200" i="44"/>
  <c r="BY201" i="44"/>
  <c r="BY202" i="44"/>
  <c r="BY203" i="44"/>
  <c r="BY206" i="44"/>
  <c r="BY210" i="44"/>
  <c r="BY213" i="44"/>
  <c r="BY215" i="44"/>
  <c r="BY219" i="44"/>
  <c r="BY223" i="44"/>
  <c r="BY226" i="44"/>
  <c r="BY205" i="44"/>
  <c r="BY209" i="44"/>
  <c r="BY212" i="44"/>
  <c r="BY216" i="44"/>
  <c r="BY220" i="44"/>
  <c r="BY222" i="44"/>
  <c r="BY225" i="44"/>
  <c r="BY204" i="44"/>
  <c r="BY207" i="44"/>
  <c r="BY208" i="44"/>
  <c r="BY211" i="44"/>
  <c r="BY214" i="44"/>
  <c r="BY217" i="44"/>
  <c r="BY218" i="44"/>
  <c r="BY221" i="44"/>
  <c r="BY224" i="44"/>
  <c r="BY227" i="44"/>
  <c r="CM27" i="44"/>
  <c r="CM28" i="44"/>
  <c r="CM29" i="44"/>
  <c r="CM30" i="44"/>
  <c r="CM31" i="44"/>
  <c r="CM32" i="44"/>
  <c r="CM33" i="44"/>
  <c r="CM34" i="44"/>
  <c r="CM35" i="44"/>
  <c r="CM36" i="44"/>
  <c r="CM37" i="44"/>
  <c r="CM38" i="44"/>
  <c r="CM39" i="44"/>
  <c r="CM40" i="44"/>
  <c r="CM41" i="44"/>
  <c r="CM42" i="44"/>
  <c r="CM43" i="44"/>
  <c r="CM44" i="44"/>
  <c r="CM45" i="44"/>
  <c r="CM46" i="44"/>
  <c r="CM47" i="44"/>
  <c r="CM48" i="44"/>
  <c r="CM49" i="44"/>
  <c r="CM50" i="44"/>
  <c r="CM51" i="44"/>
  <c r="CM52" i="44"/>
  <c r="CM53" i="44"/>
  <c r="CM54" i="44"/>
  <c r="CM56" i="44"/>
  <c r="CM58" i="44"/>
  <c r="CM60" i="44"/>
  <c r="CM62" i="44"/>
  <c r="CM64" i="44"/>
  <c r="CM66" i="44"/>
  <c r="CM68" i="44"/>
  <c r="CM55" i="44"/>
  <c r="CM57" i="44"/>
  <c r="CM59" i="44"/>
  <c r="CM61" i="44"/>
  <c r="CM63" i="44"/>
  <c r="CM65" i="44"/>
  <c r="CM67" i="44"/>
  <c r="CM69" i="44"/>
  <c r="CM70" i="44"/>
  <c r="CM71" i="44"/>
  <c r="CM72" i="44"/>
  <c r="CM73" i="44"/>
  <c r="CM74" i="44"/>
  <c r="CM75" i="44"/>
  <c r="CM76" i="44"/>
  <c r="CM77" i="44"/>
  <c r="CM78" i="44"/>
  <c r="CM79" i="44"/>
  <c r="CM80" i="44"/>
  <c r="CM81" i="44"/>
  <c r="CM82" i="44"/>
  <c r="CM83" i="44"/>
  <c r="CM84" i="44"/>
  <c r="CM85" i="44"/>
  <c r="CM86" i="44"/>
  <c r="CM87" i="44"/>
  <c r="CM88" i="44"/>
  <c r="CM89" i="44"/>
  <c r="CM90" i="44"/>
  <c r="CM91" i="44"/>
  <c r="CM92" i="44"/>
  <c r="CM93" i="44"/>
  <c r="CM94" i="44"/>
  <c r="CM95" i="44"/>
  <c r="CM96" i="44"/>
  <c r="CM97" i="44"/>
  <c r="CM98" i="44"/>
  <c r="CM99" i="44"/>
  <c r="CM100" i="44"/>
  <c r="CM101" i="44"/>
  <c r="CM102" i="44"/>
  <c r="CM103" i="44"/>
  <c r="CM104" i="44"/>
  <c r="CM105" i="44"/>
  <c r="CM106" i="44"/>
  <c r="CM107" i="44"/>
  <c r="CM108" i="44"/>
  <c r="CM109" i="44"/>
  <c r="CM110" i="44"/>
  <c r="CM111" i="44"/>
  <c r="CM112" i="44"/>
  <c r="CM113" i="44"/>
  <c r="CM114" i="44"/>
  <c r="CM115" i="44"/>
  <c r="CM116" i="44"/>
  <c r="CM117" i="44"/>
  <c r="CM118" i="44"/>
  <c r="CM119" i="44"/>
  <c r="CM120" i="44"/>
  <c r="CM121" i="44"/>
  <c r="CM122" i="44"/>
  <c r="CM123" i="44"/>
  <c r="CM124" i="44"/>
  <c r="CM125" i="44"/>
  <c r="CM126" i="44"/>
  <c r="CM127" i="44"/>
  <c r="CM128" i="44"/>
  <c r="CM131" i="44"/>
  <c r="CM135" i="44"/>
  <c r="CM139" i="44"/>
  <c r="CM143" i="44"/>
  <c r="CM147" i="44"/>
  <c r="CM151" i="44"/>
  <c r="CM154" i="44"/>
  <c r="CM158" i="44"/>
  <c r="CM162" i="44"/>
  <c r="CM166" i="44"/>
  <c r="CM170" i="44"/>
  <c r="CM171" i="44"/>
  <c r="CM172" i="44"/>
  <c r="CM173" i="44"/>
  <c r="CM174" i="44"/>
  <c r="CM175" i="44"/>
  <c r="CM176" i="44"/>
  <c r="CM177" i="44"/>
  <c r="CM178" i="44"/>
  <c r="CM179" i="44"/>
  <c r="CM180" i="44"/>
  <c r="CM181" i="44"/>
  <c r="CM182" i="44"/>
  <c r="CM183" i="44"/>
  <c r="CM184" i="44"/>
  <c r="CM185" i="44"/>
  <c r="CM186" i="44"/>
  <c r="CM187" i="44"/>
  <c r="CM188" i="44"/>
  <c r="CM189" i="44"/>
  <c r="CM190" i="44"/>
  <c r="CM191" i="44"/>
  <c r="CM192" i="44"/>
  <c r="CM193" i="44"/>
  <c r="CM194" i="44"/>
  <c r="CM195" i="44"/>
  <c r="CM196" i="44"/>
  <c r="CM197" i="44"/>
  <c r="CM198" i="44"/>
  <c r="CM199" i="44"/>
  <c r="CM200" i="44"/>
  <c r="CM201" i="44"/>
  <c r="CM202" i="44"/>
  <c r="CM203" i="44"/>
  <c r="CM204" i="44"/>
  <c r="CM130" i="44"/>
  <c r="CM134" i="44"/>
  <c r="CM138" i="44"/>
  <c r="CM142" i="44"/>
  <c r="CM146" i="44"/>
  <c r="CM150" i="44"/>
  <c r="CM155" i="44"/>
  <c r="CM159" i="44"/>
  <c r="CM163" i="44"/>
  <c r="CM167" i="44"/>
  <c r="CM129" i="44"/>
  <c r="CM133" i="44"/>
  <c r="CM137" i="44"/>
  <c r="CM141" i="44"/>
  <c r="CM145" i="44"/>
  <c r="CM149" i="44"/>
  <c r="CM153" i="44"/>
  <c r="CM156" i="44"/>
  <c r="CM160" i="44"/>
  <c r="CM164" i="44"/>
  <c r="CM168" i="44"/>
  <c r="CM136" i="44"/>
  <c r="CM152" i="44"/>
  <c r="CM169" i="44"/>
  <c r="CM132" i="44"/>
  <c r="CM148" i="44"/>
  <c r="CM157" i="44"/>
  <c r="CM144" i="44"/>
  <c r="CM161" i="44"/>
  <c r="CM205" i="44"/>
  <c r="CM206" i="44"/>
  <c r="CM207" i="44"/>
  <c r="CM208" i="44"/>
  <c r="CM209" i="44"/>
  <c r="CM210" i="44"/>
  <c r="CM211" i="44"/>
  <c r="CM212" i="44"/>
  <c r="CM213" i="44"/>
  <c r="CM214" i="44"/>
  <c r="CM215" i="44"/>
  <c r="CM216" i="44"/>
  <c r="CM217" i="44"/>
  <c r="CM218" i="44"/>
  <c r="CM219" i="44"/>
  <c r="CM220" i="44"/>
  <c r="CM221" i="44"/>
  <c r="CM222" i="44"/>
  <c r="CM223" i="44"/>
  <c r="CM224" i="44"/>
  <c r="CM225" i="44"/>
  <c r="CM226" i="44"/>
  <c r="CM227" i="44"/>
  <c r="CM140" i="44"/>
  <c r="CM165" i="44"/>
  <c r="BX28" i="44"/>
  <c r="BX30" i="44"/>
  <c r="BX32" i="44"/>
  <c r="BX34" i="44"/>
  <c r="BX36" i="44"/>
  <c r="BX38" i="44"/>
  <c r="BX40" i="44"/>
  <c r="BX42" i="44"/>
  <c r="BX44" i="44"/>
  <c r="BX46" i="44"/>
  <c r="BX48" i="44"/>
  <c r="BX50" i="44"/>
  <c r="BX52" i="44"/>
  <c r="BX54" i="44"/>
  <c r="BX27" i="44"/>
  <c r="BX29" i="44"/>
  <c r="BX31" i="44"/>
  <c r="BX33" i="44"/>
  <c r="BX35" i="44"/>
  <c r="BX37" i="44"/>
  <c r="BX39" i="44"/>
  <c r="BX41" i="44"/>
  <c r="BX43" i="44"/>
  <c r="BX45" i="44"/>
  <c r="BX47" i="44"/>
  <c r="BX49" i="44"/>
  <c r="BX51" i="44"/>
  <c r="BX53" i="44"/>
  <c r="BX55" i="44"/>
  <c r="BX56" i="44"/>
  <c r="BX57" i="44"/>
  <c r="BX58" i="44"/>
  <c r="BX59" i="44"/>
  <c r="BX60" i="44"/>
  <c r="BX61" i="44"/>
  <c r="BX62" i="44"/>
  <c r="BX63" i="44"/>
  <c r="BX64" i="44"/>
  <c r="BX65" i="44"/>
  <c r="BX66" i="44"/>
  <c r="BX67" i="44"/>
  <c r="BX68" i="44"/>
  <c r="BX69" i="44"/>
  <c r="BX70" i="44"/>
  <c r="BX71" i="44"/>
  <c r="BX72" i="44"/>
  <c r="BX73" i="44"/>
  <c r="BX74" i="44"/>
  <c r="BX75" i="44"/>
  <c r="BX76" i="44"/>
  <c r="BX77" i="44"/>
  <c r="BX78" i="44"/>
  <c r="BX79" i="44"/>
  <c r="BX80" i="44"/>
  <c r="BX81" i="44"/>
  <c r="BX82" i="44"/>
  <c r="BX83" i="44"/>
  <c r="BX84" i="44"/>
  <c r="BX85" i="44"/>
  <c r="BX86" i="44"/>
  <c r="BX87" i="44"/>
  <c r="BX88" i="44"/>
  <c r="BX89" i="44"/>
  <c r="BX90" i="44"/>
  <c r="BX91" i="44"/>
  <c r="BX192" i="44"/>
  <c r="BX193" i="44"/>
  <c r="BX194" i="44"/>
  <c r="BX198" i="44"/>
  <c r="BX199" i="44"/>
  <c r="BX200" i="44"/>
  <c r="BX203" i="44"/>
  <c r="BX204" i="44"/>
  <c r="BX205" i="44"/>
  <c r="BX206" i="44"/>
  <c r="BX209" i="44"/>
  <c r="BX210" i="44"/>
  <c r="BX211" i="44"/>
  <c r="BX215" i="44"/>
  <c r="BX216" i="44"/>
  <c r="BX217" i="44"/>
  <c r="BX220" i="44"/>
  <c r="BX221" i="44"/>
  <c r="BX222" i="44"/>
  <c r="BX223" i="44"/>
  <c r="BX93" i="44"/>
  <c r="BX95" i="44"/>
  <c r="BX97" i="44"/>
  <c r="BX99" i="44"/>
  <c r="BX101" i="44"/>
  <c r="BX103" i="44"/>
  <c r="BX105" i="44"/>
  <c r="BX107" i="44"/>
  <c r="BX109" i="44"/>
  <c r="BX111" i="44"/>
  <c r="BX113" i="44"/>
  <c r="BX115" i="44"/>
  <c r="BX117" i="44"/>
  <c r="BX119" i="44"/>
  <c r="BX121" i="44"/>
  <c r="BX123" i="44"/>
  <c r="BX124" i="44"/>
  <c r="BX125" i="44"/>
  <c r="BX126" i="44"/>
  <c r="BX127" i="44"/>
  <c r="BX128" i="44"/>
  <c r="BX129" i="44"/>
  <c r="BX130" i="44"/>
  <c r="BX131" i="44"/>
  <c r="BX132" i="44"/>
  <c r="BX133" i="44"/>
  <c r="BX134" i="44"/>
  <c r="BX135" i="44"/>
  <c r="BX136" i="44"/>
  <c r="BX137" i="44"/>
  <c r="BX138" i="44"/>
  <c r="BX139" i="44"/>
  <c r="BX140" i="44"/>
  <c r="BX141" i="44"/>
  <c r="BX142" i="44"/>
  <c r="BX143" i="44"/>
  <c r="BX144" i="44"/>
  <c r="BX145" i="44"/>
  <c r="BX146" i="44"/>
  <c r="BX147" i="44"/>
  <c r="BX148" i="44"/>
  <c r="BX149" i="44"/>
  <c r="BX150" i="44"/>
  <c r="BX151" i="44"/>
  <c r="BX152" i="44"/>
  <c r="BX153" i="44"/>
  <c r="BX154" i="44"/>
  <c r="BX155" i="44"/>
  <c r="BX156" i="44"/>
  <c r="BX157" i="44"/>
  <c r="BX158" i="44"/>
  <c r="BX159" i="44"/>
  <c r="BX160" i="44"/>
  <c r="BX161" i="44"/>
  <c r="BX162" i="44"/>
  <c r="BX163" i="44"/>
  <c r="BX164" i="44"/>
  <c r="BX165" i="44"/>
  <c r="BX166" i="44"/>
  <c r="BX167" i="44"/>
  <c r="BX168" i="44"/>
  <c r="BX169" i="44"/>
  <c r="BX170" i="44"/>
  <c r="BX171" i="44"/>
  <c r="BX172" i="44"/>
  <c r="BX173" i="44"/>
  <c r="BX174" i="44"/>
  <c r="BX175" i="44"/>
  <c r="BX176" i="44"/>
  <c r="BX177" i="44"/>
  <c r="BX178" i="44"/>
  <c r="BX179" i="44"/>
  <c r="BX180" i="44"/>
  <c r="BX181" i="44"/>
  <c r="BX182" i="44"/>
  <c r="BX183" i="44"/>
  <c r="BX184" i="44"/>
  <c r="BX185" i="44"/>
  <c r="BX186" i="44"/>
  <c r="BX187" i="44"/>
  <c r="BX188" i="44"/>
  <c r="BX189" i="44"/>
  <c r="BX190" i="44"/>
  <c r="BX191" i="44"/>
  <c r="BX195" i="44"/>
  <c r="BX196" i="44"/>
  <c r="BX197" i="44"/>
  <c r="BX201" i="44"/>
  <c r="BX202" i="44"/>
  <c r="BX207" i="44"/>
  <c r="BX208" i="44"/>
  <c r="BX212" i="44"/>
  <c r="BX213" i="44"/>
  <c r="BX214" i="44"/>
  <c r="BX218" i="44"/>
  <c r="BX219" i="44"/>
  <c r="BX224" i="44"/>
  <c r="BX225" i="44"/>
  <c r="BX96" i="44"/>
  <c r="BX104" i="44"/>
  <c r="BX112" i="44"/>
  <c r="BX120" i="44"/>
  <c r="BX226" i="44"/>
  <c r="BX94" i="44"/>
  <c r="BX102" i="44"/>
  <c r="BX110" i="44"/>
  <c r="BX118" i="44"/>
  <c r="BX92" i="44"/>
  <c r="BX100" i="44"/>
  <c r="BX108" i="44"/>
  <c r="BX116" i="44"/>
  <c r="BX227" i="44"/>
  <c r="BX98" i="44"/>
  <c r="BX106" i="44"/>
  <c r="BX114" i="44"/>
  <c r="BX122" i="44"/>
  <c r="CP55" i="44"/>
  <c r="CP56" i="44"/>
  <c r="CP57" i="44"/>
  <c r="CP58" i="44"/>
  <c r="CP59" i="44"/>
  <c r="CP60" i="44"/>
  <c r="CP61" i="44"/>
  <c r="CP62" i="44"/>
  <c r="CP63" i="44"/>
  <c r="CP64" i="44"/>
  <c r="CP65" i="44"/>
  <c r="CP66" i="44"/>
  <c r="CP67" i="44"/>
  <c r="CP68" i="44"/>
  <c r="CP28" i="44"/>
  <c r="CP30" i="44"/>
  <c r="CP32" i="44"/>
  <c r="CP34" i="44"/>
  <c r="CP36" i="44"/>
  <c r="CP38" i="44"/>
  <c r="CP40" i="44"/>
  <c r="CP42" i="44"/>
  <c r="CP44" i="44"/>
  <c r="CP46" i="44"/>
  <c r="CP48" i="44"/>
  <c r="CP50" i="44"/>
  <c r="CP52" i="44"/>
  <c r="CP54" i="44"/>
  <c r="CP29" i="44"/>
  <c r="CP33" i="44"/>
  <c r="CP37" i="44"/>
  <c r="CP41" i="44"/>
  <c r="CP45" i="44"/>
  <c r="CP49" i="44"/>
  <c r="CP53" i="44"/>
  <c r="CP27" i="44"/>
  <c r="CP31" i="44"/>
  <c r="CP35" i="44"/>
  <c r="CP39" i="44"/>
  <c r="CP43" i="44"/>
  <c r="CP47" i="44"/>
  <c r="CP51" i="44"/>
  <c r="CP69" i="44"/>
  <c r="CP70" i="44"/>
  <c r="CP71" i="44"/>
  <c r="CP72" i="44"/>
  <c r="CP73" i="44"/>
  <c r="CP74" i="44"/>
  <c r="CP75" i="44"/>
  <c r="CP76" i="44"/>
  <c r="CP77" i="44"/>
  <c r="CP78" i="44"/>
  <c r="CP79" i="44"/>
  <c r="CP80" i="44"/>
  <c r="CP81" i="44"/>
  <c r="CP82" i="44"/>
  <c r="CP84" i="44"/>
  <c r="CP86" i="44"/>
  <c r="CP88" i="44"/>
  <c r="CP90" i="44"/>
  <c r="CP92" i="44"/>
  <c r="CP94" i="44"/>
  <c r="CP96" i="44"/>
  <c r="CP98" i="44"/>
  <c r="CP100" i="44"/>
  <c r="CP102" i="44"/>
  <c r="CP104" i="44"/>
  <c r="CP106" i="44"/>
  <c r="CP108" i="44"/>
  <c r="CP110" i="44"/>
  <c r="CP111" i="44"/>
  <c r="CP112" i="44"/>
  <c r="CP113" i="44"/>
  <c r="CP114" i="44"/>
  <c r="CP115" i="44"/>
  <c r="CP116" i="44"/>
  <c r="CP117" i="44"/>
  <c r="CP85" i="44"/>
  <c r="CP93" i="44"/>
  <c r="CP101" i="44"/>
  <c r="CP109" i="44"/>
  <c r="CP121" i="44"/>
  <c r="CP125" i="44"/>
  <c r="CP83" i="44"/>
  <c r="CP91" i="44"/>
  <c r="CP99" i="44"/>
  <c r="CP107" i="44"/>
  <c r="CP118" i="44"/>
  <c r="CP122" i="44"/>
  <c r="CP126" i="44"/>
  <c r="CP89" i="44"/>
  <c r="CP97" i="44"/>
  <c r="CP105" i="44"/>
  <c r="CP119" i="44"/>
  <c r="CP123" i="44"/>
  <c r="CP127" i="44"/>
  <c r="CP129" i="44"/>
  <c r="CP130" i="44"/>
  <c r="CP131" i="44"/>
  <c r="CP132" i="44"/>
  <c r="CP133" i="44"/>
  <c r="CP134" i="44"/>
  <c r="CP135" i="44"/>
  <c r="CP136" i="44"/>
  <c r="CP137" i="44"/>
  <c r="CP138" i="44"/>
  <c r="CP139" i="44"/>
  <c r="CP140" i="44"/>
  <c r="CP141" i="44"/>
  <c r="CP142" i="44"/>
  <c r="CP143" i="44"/>
  <c r="CP144" i="44"/>
  <c r="CP145" i="44"/>
  <c r="CP146" i="44"/>
  <c r="CP147" i="44"/>
  <c r="CP148" i="44"/>
  <c r="CP149" i="44"/>
  <c r="CP150" i="44"/>
  <c r="CP151" i="44"/>
  <c r="CP152" i="44"/>
  <c r="CP153" i="44"/>
  <c r="CP154" i="44"/>
  <c r="CP155" i="44"/>
  <c r="CP156" i="44"/>
  <c r="CP157" i="44"/>
  <c r="CP158" i="44"/>
  <c r="CP159" i="44"/>
  <c r="CP160" i="44"/>
  <c r="CP161" i="44"/>
  <c r="CP162" i="44"/>
  <c r="CP163" i="44"/>
  <c r="CP164" i="44"/>
  <c r="CP165" i="44"/>
  <c r="CP166" i="44"/>
  <c r="CP167" i="44"/>
  <c r="CP168" i="44"/>
  <c r="CP169" i="44"/>
  <c r="CP103" i="44"/>
  <c r="CP128" i="44"/>
  <c r="CP95" i="44"/>
  <c r="CP87" i="44"/>
  <c r="CP120" i="44"/>
  <c r="CP124" i="44"/>
  <c r="CP173" i="44"/>
  <c r="CP177" i="44"/>
  <c r="CP181" i="44"/>
  <c r="CP185" i="44"/>
  <c r="CP191" i="44"/>
  <c r="CP195" i="44"/>
  <c r="CP199" i="44"/>
  <c r="CP203" i="44"/>
  <c r="CP172" i="44"/>
  <c r="CP176" i="44"/>
  <c r="CP180" i="44"/>
  <c r="CP184" i="44"/>
  <c r="CP188" i="44"/>
  <c r="CP192" i="44"/>
  <c r="CP196" i="44"/>
  <c r="CP200" i="44"/>
  <c r="CP204" i="44"/>
  <c r="CP205" i="44"/>
  <c r="CP206" i="44"/>
  <c r="CP207" i="44"/>
  <c r="CP208" i="44"/>
  <c r="CP209" i="44"/>
  <c r="CP210" i="44"/>
  <c r="CP211" i="44"/>
  <c r="CP212" i="44"/>
  <c r="CP213" i="44"/>
  <c r="CP214" i="44"/>
  <c r="CP215" i="44"/>
  <c r="CP216" i="44"/>
  <c r="CP217" i="44"/>
  <c r="CP218" i="44"/>
  <c r="CP219" i="44"/>
  <c r="CP220" i="44"/>
  <c r="CP221" i="44"/>
  <c r="CP222" i="44"/>
  <c r="CP223" i="44"/>
  <c r="CP224" i="44"/>
  <c r="CP225" i="44"/>
  <c r="CP226" i="44"/>
  <c r="CP227" i="44"/>
  <c r="CP171" i="44"/>
  <c r="CP175" i="44"/>
  <c r="CP179" i="44"/>
  <c r="CP183" i="44"/>
  <c r="CP187" i="44"/>
  <c r="CP189" i="44"/>
  <c r="CP193" i="44"/>
  <c r="CP197" i="44"/>
  <c r="CP201" i="44"/>
  <c r="CP170" i="44"/>
  <c r="CP186" i="44"/>
  <c r="CP202" i="44"/>
  <c r="CP178" i="44"/>
  <c r="CP194" i="44"/>
  <c r="CP174" i="44"/>
  <c r="CP198" i="44"/>
  <c r="CP190" i="44"/>
  <c r="CP182" i="44"/>
  <c r="CL55" i="44"/>
  <c r="CL56" i="44"/>
  <c r="CL57" i="44"/>
  <c r="CL58" i="44"/>
  <c r="CL59" i="44"/>
  <c r="CL60" i="44"/>
  <c r="CL61" i="44"/>
  <c r="CL62" i="44"/>
  <c r="CL63" i="44"/>
  <c r="CL64" i="44"/>
  <c r="CL65" i="44"/>
  <c r="CL66" i="44"/>
  <c r="CL67" i="44"/>
  <c r="CL68" i="44"/>
  <c r="CL27" i="44"/>
  <c r="CL29" i="44"/>
  <c r="CL31" i="44"/>
  <c r="CL33" i="44"/>
  <c r="CL35" i="44"/>
  <c r="CL37" i="44"/>
  <c r="CL39" i="44"/>
  <c r="CL41" i="44"/>
  <c r="CL43" i="44"/>
  <c r="CL45" i="44"/>
  <c r="CL47" i="44"/>
  <c r="CL49" i="44"/>
  <c r="CL51" i="44"/>
  <c r="CL53" i="44"/>
  <c r="CL28" i="44"/>
  <c r="CL32" i="44"/>
  <c r="CL36" i="44"/>
  <c r="CL40" i="44"/>
  <c r="CL44" i="44"/>
  <c r="CL48" i="44"/>
  <c r="CL52" i="44"/>
  <c r="CL30" i="44"/>
  <c r="CL34" i="44"/>
  <c r="CL38" i="44"/>
  <c r="CL42" i="44"/>
  <c r="CL46" i="44"/>
  <c r="CL50" i="44"/>
  <c r="CL54" i="44"/>
  <c r="CL69" i="44"/>
  <c r="CL70" i="44"/>
  <c r="CL71" i="44"/>
  <c r="CL72" i="44"/>
  <c r="CL73" i="44"/>
  <c r="CL74" i="44"/>
  <c r="CL75" i="44"/>
  <c r="CL76" i="44"/>
  <c r="CL77" i="44"/>
  <c r="CL78" i="44"/>
  <c r="CL79" i="44"/>
  <c r="CL80" i="44"/>
  <c r="CL81" i="44"/>
  <c r="CL82" i="44"/>
  <c r="CL83" i="44"/>
  <c r="CL85" i="44"/>
  <c r="CL87" i="44"/>
  <c r="CL89" i="44"/>
  <c r="CL91" i="44"/>
  <c r="CL93" i="44"/>
  <c r="CL95" i="44"/>
  <c r="CL97" i="44"/>
  <c r="CL99" i="44"/>
  <c r="CL101" i="44"/>
  <c r="CL103" i="44"/>
  <c r="CL105" i="44"/>
  <c r="CL107" i="44"/>
  <c r="CL109" i="44"/>
  <c r="CL110" i="44"/>
  <c r="CL111" i="44"/>
  <c r="CL112" i="44"/>
  <c r="CL113" i="44"/>
  <c r="CL114" i="44"/>
  <c r="CL115" i="44"/>
  <c r="CL116" i="44"/>
  <c r="CL117" i="44"/>
  <c r="CL118" i="44"/>
  <c r="CL88" i="44"/>
  <c r="CL96" i="44"/>
  <c r="CL104" i="44"/>
  <c r="CL120" i="44"/>
  <c r="CL124" i="44"/>
  <c r="CL128" i="44"/>
  <c r="CL86" i="44"/>
  <c r="CL94" i="44"/>
  <c r="CL102" i="44"/>
  <c r="CL121" i="44"/>
  <c r="CL125" i="44"/>
  <c r="CL84" i="44"/>
  <c r="CL92" i="44"/>
  <c r="CL100" i="44"/>
  <c r="CL108" i="44"/>
  <c r="CL122" i="44"/>
  <c r="CL126" i="44"/>
  <c r="CL129" i="44"/>
  <c r="CL130" i="44"/>
  <c r="CL131" i="44"/>
  <c r="CL132" i="44"/>
  <c r="CL133" i="44"/>
  <c r="CL134" i="44"/>
  <c r="CL135" i="44"/>
  <c r="CL136" i="44"/>
  <c r="CL137" i="44"/>
  <c r="CL138" i="44"/>
  <c r="CL139" i="44"/>
  <c r="CL140" i="44"/>
  <c r="CL141" i="44"/>
  <c r="CL142" i="44"/>
  <c r="CL143" i="44"/>
  <c r="CL144" i="44"/>
  <c r="CL145" i="44"/>
  <c r="CL146" i="44"/>
  <c r="CL147" i="44"/>
  <c r="CL148" i="44"/>
  <c r="CL149" i="44"/>
  <c r="CL150" i="44"/>
  <c r="CL151" i="44"/>
  <c r="CL152" i="44"/>
  <c r="CL153" i="44"/>
  <c r="CL154" i="44"/>
  <c r="CL155" i="44"/>
  <c r="CL156" i="44"/>
  <c r="CL157" i="44"/>
  <c r="CL158" i="44"/>
  <c r="CL159" i="44"/>
  <c r="CL160" i="44"/>
  <c r="CL161" i="44"/>
  <c r="CL162" i="44"/>
  <c r="CL163" i="44"/>
  <c r="CL164" i="44"/>
  <c r="CL165" i="44"/>
  <c r="CL166" i="44"/>
  <c r="CL167" i="44"/>
  <c r="CL168" i="44"/>
  <c r="CL169" i="44"/>
  <c r="CL170" i="44"/>
  <c r="CL123" i="44"/>
  <c r="CL106" i="44"/>
  <c r="CL127" i="44"/>
  <c r="CL98" i="44"/>
  <c r="CL172" i="44"/>
  <c r="CL176" i="44"/>
  <c r="CL180" i="44"/>
  <c r="CL184" i="44"/>
  <c r="CL188" i="44"/>
  <c r="CL190" i="44"/>
  <c r="CL194" i="44"/>
  <c r="CL198" i="44"/>
  <c r="CL202" i="44"/>
  <c r="CL90" i="44"/>
  <c r="CL119" i="44"/>
  <c r="CL171" i="44"/>
  <c r="CL175" i="44"/>
  <c r="CL179" i="44"/>
  <c r="CL183" i="44"/>
  <c r="CL187" i="44"/>
  <c r="CL191" i="44"/>
  <c r="CL195" i="44"/>
  <c r="CL199" i="44"/>
  <c r="CL203" i="44"/>
  <c r="CL205" i="44"/>
  <c r="CL206" i="44"/>
  <c r="CL207" i="44"/>
  <c r="CL208" i="44"/>
  <c r="CL209" i="44"/>
  <c r="CL210" i="44"/>
  <c r="CL211" i="44"/>
  <c r="CL212" i="44"/>
  <c r="CL213" i="44"/>
  <c r="CL214" i="44"/>
  <c r="CL215" i="44"/>
  <c r="CL216" i="44"/>
  <c r="CL217" i="44"/>
  <c r="CL218" i="44"/>
  <c r="CL219" i="44"/>
  <c r="CL220" i="44"/>
  <c r="CL221" i="44"/>
  <c r="CL222" i="44"/>
  <c r="CL223" i="44"/>
  <c r="CL224" i="44"/>
  <c r="CL225" i="44"/>
  <c r="CL226" i="44"/>
  <c r="CL227" i="44"/>
  <c r="CL174" i="44"/>
  <c r="CL178" i="44"/>
  <c r="CL182" i="44"/>
  <c r="CL186" i="44"/>
  <c r="CL192" i="44"/>
  <c r="CL196" i="44"/>
  <c r="CL200" i="44"/>
  <c r="CL204" i="44"/>
  <c r="CL181" i="44"/>
  <c r="CL197" i="44"/>
  <c r="CL173" i="44"/>
  <c r="CL189" i="44"/>
  <c r="CL185" i="44"/>
  <c r="CL193" i="44"/>
  <c r="CL177" i="44"/>
  <c r="CL201" i="44"/>
  <c r="CH27" i="44"/>
  <c r="CH28" i="44"/>
  <c r="CH29" i="44"/>
  <c r="CH30" i="44"/>
  <c r="CH31" i="44"/>
  <c r="CH32" i="44"/>
  <c r="CH33" i="44"/>
  <c r="CH34" i="44"/>
  <c r="CH35" i="44"/>
  <c r="CH36" i="44"/>
  <c r="CH37" i="44"/>
  <c r="CH38" i="44"/>
  <c r="CH39" i="44"/>
  <c r="CH40" i="44"/>
  <c r="CH41" i="44"/>
  <c r="CH42" i="44"/>
  <c r="CH43" i="44"/>
  <c r="CH44" i="44"/>
  <c r="CH45" i="44"/>
  <c r="CH46" i="44"/>
  <c r="CH47" i="44"/>
  <c r="CH48" i="44"/>
  <c r="CH49" i="44"/>
  <c r="CH50" i="44"/>
  <c r="CH51" i="44"/>
  <c r="CH52" i="44"/>
  <c r="CH53" i="44"/>
  <c r="CH54" i="44"/>
  <c r="CH55" i="44"/>
  <c r="CH57" i="44"/>
  <c r="CH59" i="44"/>
  <c r="CH61" i="44"/>
  <c r="CH63" i="44"/>
  <c r="CH65" i="44"/>
  <c r="CH67" i="44"/>
  <c r="CH69" i="44"/>
  <c r="CH56" i="44"/>
  <c r="CH58" i="44"/>
  <c r="CH60" i="44"/>
  <c r="CH62" i="44"/>
  <c r="CH64" i="44"/>
  <c r="CH66" i="44"/>
  <c r="CH68" i="44"/>
  <c r="CH70" i="44"/>
  <c r="CH71" i="44"/>
  <c r="CH72" i="44"/>
  <c r="CH73" i="44"/>
  <c r="CH74" i="44"/>
  <c r="CH75" i="44"/>
  <c r="CH76" i="44"/>
  <c r="CH77" i="44"/>
  <c r="CH78" i="44"/>
  <c r="CH79" i="44"/>
  <c r="CH80" i="44"/>
  <c r="CH81" i="44"/>
  <c r="CH82" i="44"/>
  <c r="CH83" i="44"/>
  <c r="CH84" i="44"/>
  <c r="CH85" i="44"/>
  <c r="CH86" i="44"/>
  <c r="CH87" i="44"/>
  <c r="CH88" i="44"/>
  <c r="CH89" i="44"/>
  <c r="CH90" i="44"/>
  <c r="CH91" i="44"/>
  <c r="CH92" i="44"/>
  <c r="CH93" i="44"/>
  <c r="CH94" i="44"/>
  <c r="CH95" i="44"/>
  <c r="CH96" i="44"/>
  <c r="CH97" i="44"/>
  <c r="CH98" i="44"/>
  <c r="CH99" i="44"/>
  <c r="CH100" i="44"/>
  <c r="CH101" i="44"/>
  <c r="CH102" i="44"/>
  <c r="CH103" i="44"/>
  <c r="CH104" i="44"/>
  <c r="CH105" i="44"/>
  <c r="CH106" i="44"/>
  <c r="CH107" i="44"/>
  <c r="CH108" i="44"/>
  <c r="CH109" i="44"/>
  <c r="CH110" i="44"/>
  <c r="CH111" i="44"/>
  <c r="CH112" i="44"/>
  <c r="CH113" i="44"/>
  <c r="CH114" i="44"/>
  <c r="CH115" i="44"/>
  <c r="CH116" i="44"/>
  <c r="CH117" i="44"/>
  <c r="CH118" i="44"/>
  <c r="CH119" i="44"/>
  <c r="CH120" i="44"/>
  <c r="CH121" i="44"/>
  <c r="CH122" i="44"/>
  <c r="CH123" i="44"/>
  <c r="CH124" i="44"/>
  <c r="CH125" i="44"/>
  <c r="CH126" i="44"/>
  <c r="CH127" i="44"/>
  <c r="CH128" i="44"/>
  <c r="CH130" i="44"/>
  <c r="CH134" i="44"/>
  <c r="CH138" i="44"/>
  <c r="CH142" i="44"/>
  <c r="CH146" i="44"/>
  <c r="CH150" i="44"/>
  <c r="CH157" i="44"/>
  <c r="CH161" i="44"/>
  <c r="CH165" i="44"/>
  <c r="CH169" i="44"/>
  <c r="CH171" i="44"/>
  <c r="CH172" i="44"/>
  <c r="CH173" i="44"/>
  <c r="CH174" i="44"/>
  <c r="CH175" i="44"/>
  <c r="CH176" i="44"/>
  <c r="CH177" i="44"/>
  <c r="CH178" i="44"/>
  <c r="CH179" i="44"/>
  <c r="CH180" i="44"/>
  <c r="CH181" i="44"/>
  <c r="CH182" i="44"/>
  <c r="CH183" i="44"/>
  <c r="CH184" i="44"/>
  <c r="CH185" i="44"/>
  <c r="CH186" i="44"/>
  <c r="CH187" i="44"/>
  <c r="CH188" i="44"/>
  <c r="CH189" i="44"/>
  <c r="CH190" i="44"/>
  <c r="CH191" i="44"/>
  <c r="CH192" i="44"/>
  <c r="CH193" i="44"/>
  <c r="CH194" i="44"/>
  <c r="CH195" i="44"/>
  <c r="CH196" i="44"/>
  <c r="CH197" i="44"/>
  <c r="CH198" i="44"/>
  <c r="CH199" i="44"/>
  <c r="CH200" i="44"/>
  <c r="CH201" i="44"/>
  <c r="CH202" i="44"/>
  <c r="CH203" i="44"/>
  <c r="CH204" i="44"/>
  <c r="CH129" i="44"/>
  <c r="CH133" i="44"/>
  <c r="CH137" i="44"/>
  <c r="CH141" i="44"/>
  <c r="CH145" i="44"/>
  <c r="CH149" i="44"/>
  <c r="CH153" i="44"/>
  <c r="CH154" i="44"/>
  <c r="CH158" i="44"/>
  <c r="CH162" i="44"/>
  <c r="CH166" i="44"/>
  <c r="CH170" i="44"/>
  <c r="CH132" i="44"/>
  <c r="CH136" i="44"/>
  <c r="CH140" i="44"/>
  <c r="CH144" i="44"/>
  <c r="CH148" i="44"/>
  <c r="CH152" i="44"/>
  <c r="CH155" i="44"/>
  <c r="CH159" i="44"/>
  <c r="CH163" i="44"/>
  <c r="CH167" i="44"/>
  <c r="CH131" i="44"/>
  <c r="CH147" i="44"/>
  <c r="CH164" i="44"/>
  <c r="CH143" i="44"/>
  <c r="CH168" i="44"/>
  <c r="CH139" i="44"/>
  <c r="CH156" i="44"/>
  <c r="CH205" i="44"/>
  <c r="CH206" i="44"/>
  <c r="CH207" i="44"/>
  <c r="CH208" i="44"/>
  <c r="CH209" i="44"/>
  <c r="CH210" i="44"/>
  <c r="CH211" i="44"/>
  <c r="CH212" i="44"/>
  <c r="CH213" i="44"/>
  <c r="CH214" i="44"/>
  <c r="CH215" i="44"/>
  <c r="CH216" i="44"/>
  <c r="CH217" i="44"/>
  <c r="CH218" i="44"/>
  <c r="CH219" i="44"/>
  <c r="CH220" i="44"/>
  <c r="CH221" i="44"/>
  <c r="CH222" i="44"/>
  <c r="CH223" i="44"/>
  <c r="CH224" i="44"/>
  <c r="CH225" i="44"/>
  <c r="CH226" i="44"/>
  <c r="CH227" i="44"/>
  <c r="CH151" i="44"/>
  <c r="CH160" i="44"/>
  <c r="CH135" i="44"/>
  <c r="BS27" i="44"/>
  <c r="BS28" i="44"/>
  <c r="BS29" i="44"/>
  <c r="BS30" i="44"/>
  <c r="BS31" i="44"/>
  <c r="BS32" i="44"/>
  <c r="BS33" i="44"/>
  <c r="BS34" i="44"/>
  <c r="BS35" i="44"/>
  <c r="BS36" i="44"/>
  <c r="BS37" i="44"/>
  <c r="BS38" i="44"/>
  <c r="BS39" i="44"/>
  <c r="BS40" i="44"/>
  <c r="BS41" i="44"/>
  <c r="BS42" i="44"/>
  <c r="BS43" i="44"/>
  <c r="BS44" i="44"/>
  <c r="BS45" i="44"/>
  <c r="BS46" i="44"/>
  <c r="BS47" i="44"/>
  <c r="BS48" i="44"/>
  <c r="BS49" i="44"/>
  <c r="BS50" i="44"/>
  <c r="BS51" i="44"/>
  <c r="BS52" i="44"/>
  <c r="BS53" i="44"/>
  <c r="BS54" i="44"/>
  <c r="BS55" i="44"/>
  <c r="BS56" i="44"/>
  <c r="BS57" i="44"/>
  <c r="BS58" i="44"/>
  <c r="BS59" i="44"/>
  <c r="BS60" i="44"/>
  <c r="BS61" i="44"/>
  <c r="BS62" i="44"/>
  <c r="BS63" i="44"/>
  <c r="BS64" i="44"/>
  <c r="BS65" i="44"/>
  <c r="BS66" i="44"/>
  <c r="BS67" i="44"/>
  <c r="BS68" i="44"/>
  <c r="BS69" i="44"/>
  <c r="BS70" i="44"/>
  <c r="BS71" i="44"/>
  <c r="BS72" i="44"/>
  <c r="BS73" i="44"/>
  <c r="BS74" i="44"/>
  <c r="BS75" i="44"/>
  <c r="BS76" i="44"/>
  <c r="BS77" i="44"/>
  <c r="BS78" i="44"/>
  <c r="BS79" i="44"/>
  <c r="BS80" i="44"/>
  <c r="BS81" i="44"/>
  <c r="BS82" i="44"/>
  <c r="BS83" i="44"/>
  <c r="BS84" i="44"/>
  <c r="BS85" i="44"/>
  <c r="BS86" i="44"/>
  <c r="BS87" i="44"/>
  <c r="BS88" i="44"/>
  <c r="BS89" i="44"/>
  <c r="BS90" i="44"/>
  <c r="BS91" i="44"/>
  <c r="BS92" i="44"/>
  <c r="BS94" i="44"/>
  <c r="BS96" i="44"/>
  <c r="BS98" i="44"/>
  <c r="BS100" i="44"/>
  <c r="BS102" i="44"/>
  <c r="BS104" i="44"/>
  <c r="BS106" i="44"/>
  <c r="BS108" i="44"/>
  <c r="BS110" i="44"/>
  <c r="BS112" i="44"/>
  <c r="BS114" i="44"/>
  <c r="BS116" i="44"/>
  <c r="BS118" i="44"/>
  <c r="BS120" i="44"/>
  <c r="BS122" i="44"/>
  <c r="BS124" i="44"/>
  <c r="BS125" i="44"/>
  <c r="BS126" i="44"/>
  <c r="BS127" i="44"/>
  <c r="BS128" i="44"/>
  <c r="BS129" i="44"/>
  <c r="BS130" i="44"/>
  <c r="BS131" i="44"/>
  <c r="BS132" i="44"/>
  <c r="BS133" i="44"/>
  <c r="BS134" i="44"/>
  <c r="BS135" i="44"/>
  <c r="BS136" i="44"/>
  <c r="BS137" i="44"/>
  <c r="BS138" i="44"/>
  <c r="BS139" i="44"/>
  <c r="BS140" i="44"/>
  <c r="BS141" i="44"/>
  <c r="BS142" i="44"/>
  <c r="BS143" i="44"/>
  <c r="BS144" i="44"/>
  <c r="BS145" i="44"/>
  <c r="BS146" i="44"/>
  <c r="BS147" i="44"/>
  <c r="BS148" i="44"/>
  <c r="BS149" i="44"/>
  <c r="BS150" i="44"/>
  <c r="BS151" i="44"/>
  <c r="BS152" i="44"/>
  <c r="BS153" i="44"/>
  <c r="BS154" i="44"/>
  <c r="BS155" i="44"/>
  <c r="BS156" i="44"/>
  <c r="BS157" i="44"/>
  <c r="BS158" i="44"/>
  <c r="BS159" i="44"/>
  <c r="BS160" i="44"/>
  <c r="BS161" i="44"/>
  <c r="BS162" i="44"/>
  <c r="BS163" i="44"/>
  <c r="BS164" i="44"/>
  <c r="BS165" i="44"/>
  <c r="BS166" i="44"/>
  <c r="BS167" i="44"/>
  <c r="BS168" i="44"/>
  <c r="BS169" i="44"/>
  <c r="BS170" i="44"/>
  <c r="BS171" i="44"/>
  <c r="BS172" i="44"/>
  <c r="BS173" i="44"/>
  <c r="BS174" i="44"/>
  <c r="BS175" i="44"/>
  <c r="BS176" i="44"/>
  <c r="BS177" i="44"/>
  <c r="BS178" i="44"/>
  <c r="BS179" i="44"/>
  <c r="BS180" i="44"/>
  <c r="BS181" i="44"/>
  <c r="BS182" i="44"/>
  <c r="BS183" i="44"/>
  <c r="BS184" i="44"/>
  <c r="BS185" i="44"/>
  <c r="BS186" i="44"/>
  <c r="BS187" i="44"/>
  <c r="BS188" i="44"/>
  <c r="BS189" i="44"/>
  <c r="BS190" i="44"/>
  <c r="BS191" i="44"/>
  <c r="BS192" i="44"/>
  <c r="BS193" i="44"/>
  <c r="BS194" i="44"/>
  <c r="BS195" i="44"/>
  <c r="BS196" i="44"/>
  <c r="BS197" i="44"/>
  <c r="BS198" i="44"/>
  <c r="BS199" i="44"/>
  <c r="BS200" i="44"/>
  <c r="BS201" i="44"/>
  <c r="BS202" i="44"/>
  <c r="BS203" i="44"/>
  <c r="BS204" i="44"/>
  <c r="BS99" i="44"/>
  <c r="BS107" i="44"/>
  <c r="BS115" i="44"/>
  <c r="BS123" i="44"/>
  <c r="BS227" i="44"/>
  <c r="BS97" i="44"/>
  <c r="BS105" i="44"/>
  <c r="BS113" i="44"/>
  <c r="BS121" i="44"/>
  <c r="BS205" i="44"/>
  <c r="BS206" i="44"/>
  <c r="BS207" i="44"/>
  <c r="BS208" i="44"/>
  <c r="BS209" i="44"/>
  <c r="BS210" i="44"/>
  <c r="BS211" i="44"/>
  <c r="BS212" i="44"/>
  <c r="BS213" i="44"/>
  <c r="BS214" i="44"/>
  <c r="BS215" i="44"/>
  <c r="BS216" i="44"/>
  <c r="BS217" i="44"/>
  <c r="BS218" i="44"/>
  <c r="BS219" i="44"/>
  <c r="BS220" i="44"/>
  <c r="BS221" i="44"/>
  <c r="BS222" i="44"/>
  <c r="BS223" i="44"/>
  <c r="BS224" i="44"/>
  <c r="BS225" i="44"/>
  <c r="BS95" i="44"/>
  <c r="BS103" i="44"/>
  <c r="BS111" i="44"/>
  <c r="BS119" i="44"/>
  <c r="BS226" i="44"/>
  <c r="BS93" i="44"/>
  <c r="BS101" i="44"/>
  <c r="BS109" i="44"/>
  <c r="BS117" i="44"/>
  <c r="CI27" i="44"/>
  <c r="CI28" i="44"/>
  <c r="CI29" i="44"/>
  <c r="CI30" i="44"/>
  <c r="CI31" i="44"/>
  <c r="CI32" i="44"/>
  <c r="CI33" i="44"/>
  <c r="CI34" i="44"/>
  <c r="CI35" i="44"/>
  <c r="CI36" i="44"/>
  <c r="CI37" i="44"/>
  <c r="CI38" i="44"/>
  <c r="CI39" i="44"/>
  <c r="CI40" i="44"/>
  <c r="CI41" i="44"/>
  <c r="CI42" i="44"/>
  <c r="CI43" i="44"/>
  <c r="CI44" i="44"/>
  <c r="CI45" i="44"/>
  <c r="CI46" i="44"/>
  <c r="CI47" i="44"/>
  <c r="CI48" i="44"/>
  <c r="CI49" i="44"/>
  <c r="CI50" i="44"/>
  <c r="CI51" i="44"/>
  <c r="CI52" i="44"/>
  <c r="CI53" i="44"/>
  <c r="CI54" i="44"/>
  <c r="CI70" i="44"/>
  <c r="CI71" i="44"/>
  <c r="CI72" i="44"/>
  <c r="CI73" i="44"/>
  <c r="CI74" i="44"/>
  <c r="CI75" i="44"/>
  <c r="CI76" i="44"/>
  <c r="CI77" i="44"/>
  <c r="CI78" i="44"/>
  <c r="CI79" i="44"/>
  <c r="CI80" i="44"/>
  <c r="CI81" i="44"/>
  <c r="CI82" i="44"/>
  <c r="CI83" i="44"/>
  <c r="CI84" i="44"/>
  <c r="CI85" i="44"/>
  <c r="CI86" i="44"/>
  <c r="CI87" i="44"/>
  <c r="CI88" i="44"/>
  <c r="CI89" i="44"/>
  <c r="CI90" i="44"/>
  <c r="CI91" i="44"/>
  <c r="CI92" i="44"/>
  <c r="CI93" i="44"/>
  <c r="CI94" i="44"/>
  <c r="CI95" i="44"/>
  <c r="CI96" i="44"/>
  <c r="CI97" i="44"/>
  <c r="CI98" i="44"/>
  <c r="CI99" i="44"/>
  <c r="CI100" i="44"/>
  <c r="CI101" i="44"/>
  <c r="CI102" i="44"/>
  <c r="CI103" i="44"/>
  <c r="CI104" i="44"/>
  <c r="CI105" i="44"/>
  <c r="CI106" i="44"/>
  <c r="CI107" i="44"/>
  <c r="CI108" i="44"/>
  <c r="CI109" i="44"/>
  <c r="CI56" i="44"/>
  <c r="CI58" i="44"/>
  <c r="CI60" i="44"/>
  <c r="CI62" i="44"/>
  <c r="CI64" i="44"/>
  <c r="CI66" i="44"/>
  <c r="CI68" i="44"/>
  <c r="CI57" i="44"/>
  <c r="CI65" i="44"/>
  <c r="CI55" i="44"/>
  <c r="CI63" i="44"/>
  <c r="CI110" i="44"/>
  <c r="CI111" i="44"/>
  <c r="CI112" i="44"/>
  <c r="CI113" i="44"/>
  <c r="CI114" i="44"/>
  <c r="CI115" i="44"/>
  <c r="CI116" i="44"/>
  <c r="CI117" i="44"/>
  <c r="CI59" i="44"/>
  <c r="CI67" i="44"/>
  <c r="CI122" i="44"/>
  <c r="CI126" i="44"/>
  <c r="CI129" i="44"/>
  <c r="CI130" i="44"/>
  <c r="CI131" i="44"/>
  <c r="CI132" i="44"/>
  <c r="CI133" i="44"/>
  <c r="CI134" i="44"/>
  <c r="CI135" i="44"/>
  <c r="CI136" i="44"/>
  <c r="CI137" i="44"/>
  <c r="CI138" i="44"/>
  <c r="CI139" i="44"/>
  <c r="CI140" i="44"/>
  <c r="CI141" i="44"/>
  <c r="CI142" i="44"/>
  <c r="CI143" i="44"/>
  <c r="CI144" i="44"/>
  <c r="CI145" i="44"/>
  <c r="CI146" i="44"/>
  <c r="CI147" i="44"/>
  <c r="CI148" i="44"/>
  <c r="CI149" i="44"/>
  <c r="CI150" i="44"/>
  <c r="CI151" i="44"/>
  <c r="CI152" i="44"/>
  <c r="CI153" i="44"/>
  <c r="CI118" i="44"/>
  <c r="CI119" i="44"/>
  <c r="CI123" i="44"/>
  <c r="CI127" i="44"/>
  <c r="CI69" i="44"/>
  <c r="CI120" i="44"/>
  <c r="CI124" i="44"/>
  <c r="CI128" i="44"/>
  <c r="CI125" i="44"/>
  <c r="CI156" i="44"/>
  <c r="CI160" i="44"/>
  <c r="CI164" i="44"/>
  <c r="CI168" i="44"/>
  <c r="CI61" i="44"/>
  <c r="CI157" i="44"/>
  <c r="CI161" i="44"/>
  <c r="CI165" i="44"/>
  <c r="CI169" i="44"/>
  <c r="CI171" i="44"/>
  <c r="CI172" i="44"/>
  <c r="CI173" i="44"/>
  <c r="CI174" i="44"/>
  <c r="CI175" i="44"/>
  <c r="CI176" i="44"/>
  <c r="CI177" i="44"/>
  <c r="CI178" i="44"/>
  <c r="CI179" i="44"/>
  <c r="CI180" i="44"/>
  <c r="CI181" i="44"/>
  <c r="CI182" i="44"/>
  <c r="CI183" i="44"/>
  <c r="CI184" i="44"/>
  <c r="CI185" i="44"/>
  <c r="CI186" i="44"/>
  <c r="CI187" i="44"/>
  <c r="CI188" i="44"/>
  <c r="CI189" i="44"/>
  <c r="CI154" i="44"/>
  <c r="CI158" i="44"/>
  <c r="CI162" i="44"/>
  <c r="CI166" i="44"/>
  <c r="CI170" i="44"/>
  <c r="CI155" i="44"/>
  <c r="CI192" i="44"/>
  <c r="CI196" i="44"/>
  <c r="CI200" i="44"/>
  <c r="CI204" i="44"/>
  <c r="CI159" i="44"/>
  <c r="CI193" i="44"/>
  <c r="CI197" i="44"/>
  <c r="CI201" i="44"/>
  <c r="CI121" i="44"/>
  <c r="CI163" i="44"/>
  <c r="CI190" i="44"/>
  <c r="CI194" i="44"/>
  <c r="CI198" i="44"/>
  <c r="CI202" i="44"/>
  <c r="CI199" i="44"/>
  <c r="CI207" i="44"/>
  <c r="CI211" i="44"/>
  <c r="CI215" i="44"/>
  <c r="CI219" i="44"/>
  <c r="CI223" i="44"/>
  <c r="CI227" i="44"/>
  <c r="CI167" i="44"/>
  <c r="CI191" i="44"/>
  <c r="CI205" i="44"/>
  <c r="CI209" i="44"/>
  <c r="CI213" i="44"/>
  <c r="CI217" i="44"/>
  <c r="CI221" i="44"/>
  <c r="CI225" i="44"/>
  <c r="CI195" i="44"/>
  <c r="CI208" i="44"/>
  <c r="CI212" i="44"/>
  <c r="CI216" i="44"/>
  <c r="CI220" i="44"/>
  <c r="CI224" i="44"/>
  <c r="CI210" i="44"/>
  <c r="CI226" i="44"/>
  <c r="CI206" i="44"/>
  <c r="CI222" i="44"/>
  <c r="CI218" i="44"/>
  <c r="CI214" i="44"/>
  <c r="CI203" i="44"/>
  <c r="BP28" i="44"/>
  <c r="BP30" i="44"/>
  <c r="BP32" i="44"/>
  <c r="BP34" i="44"/>
  <c r="BP36" i="44"/>
  <c r="BP38" i="44"/>
  <c r="BP40" i="44"/>
  <c r="BP42" i="44"/>
  <c r="BP44" i="44"/>
  <c r="BP46" i="44"/>
  <c r="BP48" i="44"/>
  <c r="BP50" i="44"/>
  <c r="BP52" i="44"/>
  <c r="BP54" i="44"/>
  <c r="BP27" i="44"/>
  <c r="BP29" i="44"/>
  <c r="BP31" i="44"/>
  <c r="BP33" i="44"/>
  <c r="BP35" i="44"/>
  <c r="BP37" i="44"/>
  <c r="BP39" i="44"/>
  <c r="BP41" i="44"/>
  <c r="BP43" i="44"/>
  <c r="BP45" i="44"/>
  <c r="BP47" i="44"/>
  <c r="BP49" i="44"/>
  <c r="BP51" i="44"/>
  <c r="BP53" i="44"/>
  <c r="BP55" i="44"/>
  <c r="BP56" i="44"/>
  <c r="BP57" i="44"/>
  <c r="BP58" i="44"/>
  <c r="BP59" i="44"/>
  <c r="BP60" i="44"/>
  <c r="BP61" i="44"/>
  <c r="BP62" i="44"/>
  <c r="BP63" i="44"/>
  <c r="BP64" i="44"/>
  <c r="BP65" i="44"/>
  <c r="BP66" i="44"/>
  <c r="BP67" i="44"/>
  <c r="BP68" i="44"/>
  <c r="BP69" i="44"/>
  <c r="BP70" i="44"/>
  <c r="BP71" i="44"/>
  <c r="BP72" i="44"/>
  <c r="BP73" i="44"/>
  <c r="BP74" i="44"/>
  <c r="BP75" i="44"/>
  <c r="BP76" i="44"/>
  <c r="BP77" i="44"/>
  <c r="BP78" i="44"/>
  <c r="BP79" i="44"/>
  <c r="BP80" i="44"/>
  <c r="BP81" i="44"/>
  <c r="BP82" i="44"/>
  <c r="BP83" i="44"/>
  <c r="BP84" i="44"/>
  <c r="BP85" i="44"/>
  <c r="BP86" i="44"/>
  <c r="BP87" i="44"/>
  <c r="BP88" i="44"/>
  <c r="BP89" i="44"/>
  <c r="BP90" i="44"/>
  <c r="BP91" i="44"/>
  <c r="BP92" i="44"/>
  <c r="BP93" i="44"/>
  <c r="BP94" i="44"/>
  <c r="BP95" i="44"/>
  <c r="BP96" i="44"/>
  <c r="BP97" i="44"/>
  <c r="BP98" i="44"/>
  <c r="BP99" i="44"/>
  <c r="BP100" i="44"/>
  <c r="BP101" i="44"/>
  <c r="BP102" i="44"/>
  <c r="BP103" i="44"/>
  <c r="BP104" i="44"/>
  <c r="BP105" i="44"/>
  <c r="BP106" i="44"/>
  <c r="BP107" i="44"/>
  <c r="BP108" i="44"/>
  <c r="BP109" i="44"/>
  <c r="BP110" i="44"/>
  <c r="BP111" i="44"/>
  <c r="BP112" i="44"/>
  <c r="BP113" i="44"/>
  <c r="BP114" i="44"/>
  <c r="BP115" i="44"/>
  <c r="BP116" i="44"/>
  <c r="BP117" i="44"/>
  <c r="BP118" i="44"/>
  <c r="BP119" i="44"/>
  <c r="BP120" i="44"/>
  <c r="BP121" i="44"/>
  <c r="BP122" i="44"/>
  <c r="BP123" i="44"/>
  <c r="BP124" i="44"/>
  <c r="BP125" i="44"/>
  <c r="BP126" i="44"/>
  <c r="BP127" i="44"/>
  <c r="BP128" i="44"/>
  <c r="BP129" i="44"/>
  <c r="BP130" i="44"/>
  <c r="BP131" i="44"/>
  <c r="BP132" i="44"/>
  <c r="BP133" i="44"/>
  <c r="BP134" i="44"/>
  <c r="BP135" i="44"/>
  <c r="BP136" i="44"/>
  <c r="BP137" i="44"/>
  <c r="BP138" i="44"/>
  <c r="BP139" i="44"/>
  <c r="BP140" i="44"/>
  <c r="BP141" i="44"/>
  <c r="BP142" i="44"/>
  <c r="BP143" i="44"/>
  <c r="BP144" i="44"/>
  <c r="BP145" i="44"/>
  <c r="BP146" i="44"/>
  <c r="BP147" i="44"/>
  <c r="BP148" i="44"/>
  <c r="BP149" i="44"/>
  <c r="BP150" i="44"/>
  <c r="BP151" i="44"/>
  <c r="BP152" i="44"/>
  <c r="BP153" i="44"/>
  <c r="BP154" i="44"/>
  <c r="BP155" i="44"/>
  <c r="BP156" i="44"/>
  <c r="BP157" i="44"/>
  <c r="BP158" i="44"/>
  <c r="BP159" i="44"/>
  <c r="BP160" i="44"/>
  <c r="BP161" i="44"/>
  <c r="BP162" i="44"/>
  <c r="BP163" i="44"/>
  <c r="BP164" i="44"/>
  <c r="BP165" i="44"/>
  <c r="BP166" i="44"/>
  <c r="BP167" i="44"/>
  <c r="BP168" i="44"/>
  <c r="BP169" i="44"/>
  <c r="BP170" i="44"/>
  <c r="BP171" i="44"/>
  <c r="BP172" i="44"/>
  <c r="BP173" i="44"/>
  <c r="BP174" i="44"/>
  <c r="BP175" i="44"/>
  <c r="BP176" i="44"/>
  <c r="BP177" i="44"/>
  <c r="BP178" i="44"/>
  <c r="BP179" i="44"/>
  <c r="BP180" i="44"/>
  <c r="BP181" i="44"/>
  <c r="BP182" i="44"/>
  <c r="BP183" i="44"/>
  <c r="BP184" i="44"/>
  <c r="BP185" i="44"/>
  <c r="BP186" i="44"/>
  <c r="BP187" i="44"/>
  <c r="BP188" i="44"/>
  <c r="BP189" i="44"/>
  <c r="BP190" i="44"/>
  <c r="BP191" i="44"/>
  <c r="BP192" i="44"/>
  <c r="BP193" i="44"/>
  <c r="BP194" i="44"/>
  <c r="BP195" i="44"/>
  <c r="BP196" i="44"/>
  <c r="BP197" i="44"/>
  <c r="BP198" i="44"/>
  <c r="BP199" i="44"/>
  <c r="BP200" i="44"/>
  <c r="BP201" i="44"/>
  <c r="BP202" i="44"/>
  <c r="BP203" i="44"/>
  <c r="BP204" i="44"/>
  <c r="BP205" i="44"/>
  <c r="BP206" i="44"/>
  <c r="BP207" i="44"/>
  <c r="BP208" i="44"/>
  <c r="BP209" i="44"/>
  <c r="BP210" i="44"/>
  <c r="BP211" i="44"/>
  <c r="BP212" i="44"/>
  <c r="BP213" i="44"/>
  <c r="BP214" i="44"/>
  <c r="BP215" i="44"/>
  <c r="BP216" i="44"/>
  <c r="BP217" i="44"/>
  <c r="BP218" i="44"/>
  <c r="BP219" i="44"/>
  <c r="BP220" i="44"/>
  <c r="BP221" i="44"/>
  <c r="BP222" i="44"/>
  <c r="BP223" i="44"/>
  <c r="BP224" i="44"/>
  <c r="BP225" i="44"/>
  <c r="BP226" i="44"/>
  <c r="BP227" i="44"/>
  <c r="CE27" i="44"/>
  <c r="CE28" i="44"/>
  <c r="CE29" i="44"/>
  <c r="CE30" i="44"/>
  <c r="CE31" i="44"/>
  <c r="CE32" i="44"/>
  <c r="CE33" i="44"/>
  <c r="CE34" i="44"/>
  <c r="CE35" i="44"/>
  <c r="CE36" i="44"/>
  <c r="CE37" i="44"/>
  <c r="CE38" i="44"/>
  <c r="CE39" i="44"/>
  <c r="CE40" i="44"/>
  <c r="CE41" i="44"/>
  <c r="CE42" i="44"/>
  <c r="CE43" i="44"/>
  <c r="CE44" i="44"/>
  <c r="CE45" i="44"/>
  <c r="CE46" i="44"/>
  <c r="CE47" i="44"/>
  <c r="CE48" i="44"/>
  <c r="CE49" i="44"/>
  <c r="CE50" i="44"/>
  <c r="CE51" i="44"/>
  <c r="CE52" i="44"/>
  <c r="CE53" i="44"/>
  <c r="CE54" i="44"/>
  <c r="CE55" i="44"/>
  <c r="CE70" i="44"/>
  <c r="CE71" i="44"/>
  <c r="CE72" i="44"/>
  <c r="CE73" i="44"/>
  <c r="CE74" i="44"/>
  <c r="CE75" i="44"/>
  <c r="CE76" i="44"/>
  <c r="CE77" i="44"/>
  <c r="CE78" i="44"/>
  <c r="CE79" i="44"/>
  <c r="CE80" i="44"/>
  <c r="CE81" i="44"/>
  <c r="CE82" i="44"/>
  <c r="CE83" i="44"/>
  <c r="CE84" i="44"/>
  <c r="CE85" i="44"/>
  <c r="CE86" i="44"/>
  <c r="CE87" i="44"/>
  <c r="CE88" i="44"/>
  <c r="CE89" i="44"/>
  <c r="CE90" i="44"/>
  <c r="CE91" i="44"/>
  <c r="CE92" i="44"/>
  <c r="CE93" i="44"/>
  <c r="CE94" i="44"/>
  <c r="CE95" i="44"/>
  <c r="CE96" i="44"/>
  <c r="CE97" i="44"/>
  <c r="CE98" i="44"/>
  <c r="CE99" i="44"/>
  <c r="CE100" i="44"/>
  <c r="CE101" i="44"/>
  <c r="CE102" i="44"/>
  <c r="CE103" i="44"/>
  <c r="CE104" i="44"/>
  <c r="CE105" i="44"/>
  <c r="CE106" i="44"/>
  <c r="CE107" i="44"/>
  <c r="CE108" i="44"/>
  <c r="CE109" i="44"/>
  <c r="CE110" i="44"/>
  <c r="CE57" i="44"/>
  <c r="CE59" i="44"/>
  <c r="CE61" i="44"/>
  <c r="CE63" i="44"/>
  <c r="CE65" i="44"/>
  <c r="CE67" i="44"/>
  <c r="CE69" i="44"/>
  <c r="CE60" i="44"/>
  <c r="CE68" i="44"/>
  <c r="CE58" i="44"/>
  <c r="CE66" i="44"/>
  <c r="CE111" i="44"/>
  <c r="CE112" i="44"/>
  <c r="CE113" i="44"/>
  <c r="CE114" i="44"/>
  <c r="CE115" i="44"/>
  <c r="CE116" i="44"/>
  <c r="CE117" i="44"/>
  <c r="CE118" i="44"/>
  <c r="CE62" i="44"/>
  <c r="CE64" i="44"/>
  <c r="CE121" i="44"/>
  <c r="CE125" i="44"/>
  <c r="CE129" i="44"/>
  <c r="CE130" i="44"/>
  <c r="CE131" i="44"/>
  <c r="CE132" i="44"/>
  <c r="CE133" i="44"/>
  <c r="CE134" i="44"/>
  <c r="CE135" i="44"/>
  <c r="CE136" i="44"/>
  <c r="CE137" i="44"/>
  <c r="CE138" i="44"/>
  <c r="CE139" i="44"/>
  <c r="CE140" i="44"/>
  <c r="CE141" i="44"/>
  <c r="CE142" i="44"/>
  <c r="CE143" i="44"/>
  <c r="CE144" i="44"/>
  <c r="CE145" i="44"/>
  <c r="CE146" i="44"/>
  <c r="CE147" i="44"/>
  <c r="CE148" i="44"/>
  <c r="CE149" i="44"/>
  <c r="CE150" i="44"/>
  <c r="CE151" i="44"/>
  <c r="CE152" i="44"/>
  <c r="CE153" i="44"/>
  <c r="CE154" i="44"/>
  <c r="CE56" i="44"/>
  <c r="CE122" i="44"/>
  <c r="CE126" i="44"/>
  <c r="CE119" i="44"/>
  <c r="CE123" i="44"/>
  <c r="CE127" i="44"/>
  <c r="CE120" i="44"/>
  <c r="CE155" i="44"/>
  <c r="CE159" i="44"/>
  <c r="CE163" i="44"/>
  <c r="CE167" i="44"/>
  <c r="CE124" i="44"/>
  <c r="CE156" i="44"/>
  <c r="CE160" i="44"/>
  <c r="CE164" i="44"/>
  <c r="CE168" i="44"/>
  <c r="CE171" i="44"/>
  <c r="CE172" i="44"/>
  <c r="CE173" i="44"/>
  <c r="CE174" i="44"/>
  <c r="CE175" i="44"/>
  <c r="CE176" i="44"/>
  <c r="CE177" i="44"/>
  <c r="CE178" i="44"/>
  <c r="CE179" i="44"/>
  <c r="CE180" i="44"/>
  <c r="CE181" i="44"/>
  <c r="CE182" i="44"/>
  <c r="CE183" i="44"/>
  <c r="CE184" i="44"/>
  <c r="CE185" i="44"/>
  <c r="CE186" i="44"/>
  <c r="CE187" i="44"/>
  <c r="CE188" i="44"/>
  <c r="CE189" i="44"/>
  <c r="CE128" i="44"/>
  <c r="CE157" i="44"/>
  <c r="CE161" i="44"/>
  <c r="CE165" i="44"/>
  <c r="CE169" i="44"/>
  <c r="CE166" i="44"/>
  <c r="CE191" i="44"/>
  <c r="CE195" i="44"/>
  <c r="CE199" i="44"/>
  <c r="CE203" i="44"/>
  <c r="CE170" i="44"/>
  <c r="CE192" i="44"/>
  <c r="CE196" i="44"/>
  <c r="CE200" i="44"/>
  <c r="CE204" i="44"/>
  <c r="CE158" i="44"/>
  <c r="CE193" i="44"/>
  <c r="CE197" i="44"/>
  <c r="CE201" i="44"/>
  <c r="CE194" i="44"/>
  <c r="CE206" i="44"/>
  <c r="CE210" i="44"/>
  <c r="CE214" i="44"/>
  <c r="CE218" i="44"/>
  <c r="CE222" i="44"/>
  <c r="CE226" i="44"/>
  <c r="CE202" i="44"/>
  <c r="CE208" i="44"/>
  <c r="CE212" i="44"/>
  <c r="CE216" i="44"/>
  <c r="CE220" i="44"/>
  <c r="CE224" i="44"/>
  <c r="CE162" i="44"/>
  <c r="CE190" i="44"/>
  <c r="CE207" i="44"/>
  <c r="CE211" i="44"/>
  <c r="CE215" i="44"/>
  <c r="CE219" i="44"/>
  <c r="CE223" i="44"/>
  <c r="CE227" i="44"/>
  <c r="CE198" i="44"/>
  <c r="CE205" i="44"/>
  <c r="CE221" i="44"/>
  <c r="CE217" i="44"/>
  <c r="CE213" i="44"/>
  <c r="CE209" i="44"/>
  <c r="CE225" i="44"/>
  <c r="CO27" i="44"/>
  <c r="CO29" i="44"/>
  <c r="CO31" i="44"/>
  <c r="CO33" i="44"/>
  <c r="CO35" i="44"/>
  <c r="CO37" i="44"/>
  <c r="CO39" i="44"/>
  <c r="CO41" i="44"/>
  <c r="CO43" i="44"/>
  <c r="CO45" i="44"/>
  <c r="CO47" i="44"/>
  <c r="CO49" i="44"/>
  <c r="CO51" i="44"/>
  <c r="CO53" i="44"/>
  <c r="CO55" i="44"/>
  <c r="CO56" i="44"/>
  <c r="CO57" i="44"/>
  <c r="CO58" i="44"/>
  <c r="CO59" i="44"/>
  <c r="CO60" i="44"/>
  <c r="CO61" i="44"/>
  <c r="CO62" i="44"/>
  <c r="CO63" i="44"/>
  <c r="CO64" i="44"/>
  <c r="CO65" i="44"/>
  <c r="CO66" i="44"/>
  <c r="CO67" i="44"/>
  <c r="CO68" i="44"/>
  <c r="CO30" i="44"/>
  <c r="CO34" i="44"/>
  <c r="CO38" i="44"/>
  <c r="CO42" i="44"/>
  <c r="CO46" i="44"/>
  <c r="CO50" i="44"/>
  <c r="CO54" i="44"/>
  <c r="CO32" i="44"/>
  <c r="CO48" i="44"/>
  <c r="CO72" i="44"/>
  <c r="CO76" i="44"/>
  <c r="CO80" i="44"/>
  <c r="CO28" i="44"/>
  <c r="CO44" i="44"/>
  <c r="CO71" i="44"/>
  <c r="CO75" i="44"/>
  <c r="CO79" i="44"/>
  <c r="CO83" i="44"/>
  <c r="CO85" i="44"/>
  <c r="CO87" i="44"/>
  <c r="CO89" i="44"/>
  <c r="CO91" i="44"/>
  <c r="CO93" i="44"/>
  <c r="CO95" i="44"/>
  <c r="CO97" i="44"/>
  <c r="CO99" i="44"/>
  <c r="CO101" i="44"/>
  <c r="CO103" i="44"/>
  <c r="CO105" i="44"/>
  <c r="CO107" i="44"/>
  <c r="CO109" i="44"/>
  <c r="CO36" i="44"/>
  <c r="CO52" i="44"/>
  <c r="CO69" i="44"/>
  <c r="CO73" i="44"/>
  <c r="CO77" i="44"/>
  <c r="CO81" i="44"/>
  <c r="CO84" i="44"/>
  <c r="CO86" i="44"/>
  <c r="CO88" i="44"/>
  <c r="CO90" i="44"/>
  <c r="CO92" i="44"/>
  <c r="CO94" i="44"/>
  <c r="CO96" i="44"/>
  <c r="CO98" i="44"/>
  <c r="CO100" i="44"/>
  <c r="CO102" i="44"/>
  <c r="CO104" i="44"/>
  <c r="CO106" i="44"/>
  <c r="CO108" i="44"/>
  <c r="CO82" i="44"/>
  <c r="CO112" i="44"/>
  <c r="CO116" i="44"/>
  <c r="CO118" i="44"/>
  <c r="CO122" i="44"/>
  <c r="CO126" i="44"/>
  <c r="CO78" i="44"/>
  <c r="CO111" i="44"/>
  <c r="CO115" i="44"/>
  <c r="CO119" i="44"/>
  <c r="CO123" i="44"/>
  <c r="CO127" i="44"/>
  <c r="CO129" i="44"/>
  <c r="CO130" i="44"/>
  <c r="CO131" i="44"/>
  <c r="CO132" i="44"/>
  <c r="CO133" i="44"/>
  <c r="CO134" i="44"/>
  <c r="CO135" i="44"/>
  <c r="CO136" i="44"/>
  <c r="CO137" i="44"/>
  <c r="CO138" i="44"/>
  <c r="CO139" i="44"/>
  <c r="CO140" i="44"/>
  <c r="CO141" i="44"/>
  <c r="CO142" i="44"/>
  <c r="CO143" i="44"/>
  <c r="CO144" i="44"/>
  <c r="CO145" i="44"/>
  <c r="CO146" i="44"/>
  <c r="CO147" i="44"/>
  <c r="CO148" i="44"/>
  <c r="CO149" i="44"/>
  <c r="CO150" i="44"/>
  <c r="CO151" i="44"/>
  <c r="CO152" i="44"/>
  <c r="CO153" i="44"/>
  <c r="CO40" i="44"/>
  <c r="CO74" i="44"/>
  <c r="CO110" i="44"/>
  <c r="CO114" i="44"/>
  <c r="CO120" i="44"/>
  <c r="CO124" i="44"/>
  <c r="CO128" i="44"/>
  <c r="CO117" i="44"/>
  <c r="CO121" i="44"/>
  <c r="CO156" i="44"/>
  <c r="CO160" i="44"/>
  <c r="CO164" i="44"/>
  <c r="CO168" i="44"/>
  <c r="CO113" i="44"/>
  <c r="CO125" i="44"/>
  <c r="CO157" i="44"/>
  <c r="CO161" i="44"/>
  <c r="CO165" i="44"/>
  <c r="CO169" i="44"/>
  <c r="CO70" i="44"/>
  <c r="CO154" i="44"/>
  <c r="CO158" i="44"/>
  <c r="CO162" i="44"/>
  <c r="CO166" i="44"/>
  <c r="CO170" i="44"/>
  <c r="CO171" i="44"/>
  <c r="CO172" i="44"/>
  <c r="CO173" i="44"/>
  <c r="CO174" i="44"/>
  <c r="CO175" i="44"/>
  <c r="CO176" i="44"/>
  <c r="CO177" i="44"/>
  <c r="CO178" i="44"/>
  <c r="CO179" i="44"/>
  <c r="CO180" i="44"/>
  <c r="CO181" i="44"/>
  <c r="CO182" i="44"/>
  <c r="CO183" i="44"/>
  <c r="CO184" i="44"/>
  <c r="CO185" i="44"/>
  <c r="CO186" i="44"/>
  <c r="CO187" i="44"/>
  <c r="CO188" i="44"/>
  <c r="CO167" i="44"/>
  <c r="CO192" i="44"/>
  <c r="CO196" i="44"/>
  <c r="CO200" i="44"/>
  <c r="CO204" i="44"/>
  <c r="CO205" i="44"/>
  <c r="CO206" i="44"/>
  <c r="CO207" i="44"/>
  <c r="CO208" i="44"/>
  <c r="CO209" i="44"/>
  <c r="CO210" i="44"/>
  <c r="CO211" i="44"/>
  <c r="CO212" i="44"/>
  <c r="CO213" i="44"/>
  <c r="CO214" i="44"/>
  <c r="CO215" i="44"/>
  <c r="CO216" i="44"/>
  <c r="CO217" i="44"/>
  <c r="CO218" i="44"/>
  <c r="CO219" i="44"/>
  <c r="CO220" i="44"/>
  <c r="CO221" i="44"/>
  <c r="CO222" i="44"/>
  <c r="CO223" i="44"/>
  <c r="CO224" i="44"/>
  <c r="CO225" i="44"/>
  <c r="CO226" i="44"/>
  <c r="CO227" i="44"/>
  <c r="CO155" i="44"/>
  <c r="CO189" i="44"/>
  <c r="CO193" i="44"/>
  <c r="CO197" i="44"/>
  <c r="CO201" i="44"/>
  <c r="CO159" i="44"/>
  <c r="CO190" i="44"/>
  <c r="CO194" i="44"/>
  <c r="CO198" i="44"/>
  <c r="CO202" i="44"/>
  <c r="CO163" i="44"/>
  <c r="CO195" i="44"/>
  <c r="CO203" i="44"/>
  <c r="CO191" i="44"/>
  <c r="CO199" i="44"/>
  <c r="CG56" i="44"/>
  <c r="CG57" i="44"/>
  <c r="CG58" i="44"/>
  <c r="CG59" i="44"/>
  <c r="CG60" i="44"/>
  <c r="CG61" i="44"/>
  <c r="CG62" i="44"/>
  <c r="CG63" i="44"/>
  <c r="CG64" i="44"/>
  <c r="CG65" i="44"/>
  <c r="CG66" i="44"/>
  <c r="CG67" i="44"/>
  <c r="CG68" i="44"/>
  <c r="CG69" i="44"/>
  <c r="CG28" i="44"/>
  <c r="CG30" i="44"/>
  <c r="CG32" i="44"/>
  <c r="CG34" i="44"/>
  <c r="CG36" i="44"/>
  <c r="CG38" i="44"/>
  <c r="CG40" i="44"/>
  <c r="CG42" i="44"/>
  <c r="CG44" i="44"/>
  <c r="CG46" i="44"/>
  <c r="CG48" i="44"/>
  <c r="CG50" i="44"/>
  <c r="CG52" i="44"/>
  <c r="CG54" i="44"/>
  <c r="CG27" i="44"/>
  <c r="CG31" i="44"/>
  <c r="CG35" i="44"/>
  <c r="CG39" i="44"/>
  <c r="CG43" i="44"/>
  <c r="CG47" i="44"/>
  <c r="CG51" i="44"/>
  <c r="CG55" i="44"/>
  <c r="CG29" i="44"/>
  <c r="CG33" i="44"/>
  <c r="CG37" i="44"/>
  <c r="CG41" i="44"/>
  <c r="CG45" i="44"/>
  <c r="CG49" i="44"/>
  <c r="CG53" i="44"/>
  <c r="CG70" i="44"/>
  <c r="CG71" i="44"/>
  <c r="CG72" i="44"/>
  <c r="CG73" i="44"/>
  <c r="CG74" i="44"/>
  <c r="CG75" i="44"/>
  <c r="CG76" i="44"/>
  <c r="CG77" i="44"/>
  <c r="CG78" i="44"/>
  <c r="CG79" i="44"/>
  <c r="CG80" i="44"/>
  <c r="CG81" i="44"/>
  <c r="CG82" i="44"/>
  <c r="CG83" i="44"/>
  <c r="CG84" i="44"/>
  <c r="CG86" i="44"/>
  <c r="CG88" i="44"/>
  <c r="CG90" i="44"/>
  <c r="CG92" i="44"/>
  <c r="CG94" i="44"/>
  <c r="CG96" i="44"/>
  <c r="CG98" i="44"/>
  <c r="CG100" i="44"/>
  <c r="CG102" i="44"/>
  <c r="CG104" i="44"/>
  <c r="CG106" i="44"/>
  <c r="CG108" i="44"/>
  <c r="CG110" i="44"/>
  <c r="CG111" i="44"/>
  <c r="CG112" i="44"/>
  <c r="CG113" i="44"/>
  <c r="CG114" i="44"/>
  <c r="CG115" i="44"/>
  <c r="CG116" i="44"/>
  <c r="CG117" i="44"/>
  <c r="CG118" i="44"/>
  <c r="CG91" i="44"/>
  <c r="CG99" i="44"/>
  <c r="CG107" i="44"/>
  <c r="CG119" i="44"/>
  <c r="CG123" i="44"/>
  <c r="CG127" i="44"/>
  <c r="CG89" i="44"/>
  <c r="CG97" i="44"/>
  <c r="CG105" i="44"/>
  <c r="CG120" i="44"/>
  <c r="CG124" i="44"/>
  <c r="CG128" i="44"/>
  <c r="CG87" i="44"/>
  <c r="CG95" i="44"/>
  <c r="CG103" i="44"/>
  <c r="CG121" i="44"/>
  <c r="CG125" i="44"/>
  <c r="CG129" i="44"/>
  <c r="CG130" i="44"/>
  <c r="CG131" i="44"/>
  <c r="CG132" i="44"/>
  <c r="CG133" i="44"/>
  <c r="CG134" i="44"/>
  <c r="CG135" i="44"/>
  <c r="CG136" i="44"/>
  <c r="CG137" i="44"/>
  <c r="CG138" i="44"/>
  <c r="CG139" i="44"/>
  <c r="CG140" i="44"/>
  <c r="CG141" i="44"/>
  <c r="CG142" i="44"/>
  <c r="CG143" i="44"/>
  <c r="CG144" i="44"/>
  <c r="CG145" i="44"/>
  <c r="CG146" i="44"/>
  <c r="CG147" i="44"/>
  <c r="CG148" i="44"/>
  <c r="CG149" i="44"/>
  <c r="CG150" i="44"/>
  <c r="CG151" i="44"/>
  <c r="CG152" i="44"/>
  <c r="CG153" i="44"/>
  <c r="CG154" i="44"/>
  <c r="CG155" i="44"/>
  <c r="CG156" i="44"/>
  <c r="CG157" i="44"/>
  <c r="CG158" i="44"/>
  <c r="CG159" i="44"/>
  <c r="CG160" i="44"/>
  <c r="CG161" i="44"/>
  <c r="CG162" i="44"/>
  <c r="CG163" i="44"/>
  <c r="CG164" i="44"/>
  <c r="CG165" i="44"/>
  <c r="CG166" i="44"/>
  <c r="CG167" i="44"/>
  <c r="CG168" i="44"/>
  <c r="CG169" i="44"/>
  <c r="CG170" i="44"/>
  <c r="CG93" i="44"/>
  <c r="CG85" i="44"/>
  <c r="CG122" i="44"/>
  <c r="CG109" i="44"/>
  <c r="CG126" i="44"/>
  <c r="CG171" i="44"/>
  <c r="CG175" i="44"/>
  <c r="CG179" i="44"/>
  <c r="CG183" i="44"/>
  <c r="CG187" i="44"/>
  <c r="CG193" i="44"/>
  <c r="CG197" i="44"/>
  <c r="CG201" i="44"/>
  <c r="CG174" i="44"/>
  <c r="CG178" i="44"/>
  <c r="CG182" i="44"/>
  <c r="CG186" i="44"/>
  <c r="CG190" i="44"/>
  <c r="CG194" i="44"/>
  <c r="CG198" i="44"/>
  <c r="CG202" i="44"/>
  <c r="CG205" i="44"/>
  <c r="CG206" i="44"/>
  <c r="CG207" i="44"/>
  <c r="CG208" i="44"/>
  <c r="CG209" i="44"/>
  <c r="CG210" i="44"/>
  <c r="CG211" i="44"/>
  <c r="CG212" i="44"/>
  <c r="CG213" i="44"/>
  <c r="CG214" i="44"/>
  <c r="CG215" i="44"/>
  <c r="CG216" i="44"/>
  <c r="CG217" i="44"/>
  <c r="CG218" i="44"/>
  <c r="CG219" i="44"/>
  <c r="CG220" i="44"/>
  <c r="CG221" i="44"/>
  <c r="CG222" i="44"/>
  <c r="CG223" i="44"/>
  <c r="CG224" i="44"/>
  <c r="CG225" i="44"/>
  <c r="CG226" i="44"/>
  <c r="CG227" i="44"/>
  <c r="CG101" i="44"/>
  <c r="CG173" i="44"/>
  <c r="CG177" i="44"/>
  <c r="CG181" i="44"/>
  <c r="CG185" i="44"/>
  <c r="CG189" i="44"/>
  <c r="CG191" i="44"/>
  <c r="CG195" i="44"/>
  <c r="CG199" i="44"/>
  <c r="CG203" i="44"/>
  <c r="CG176" i="44"/>
  <c r="CG192" i="44"/>
  <c r="CG184" i="44"/>
  <c r="CG200" i="44"/>
  <c r="CG180" i="44"/>
  <c r="CG204" i="44"/>
  <c r="CG172" i="44"/>
  <c r="CG188" i="44"/>
  <c r="CG196" i="44"/>
  <c r="BZ27" i="44"/>
  <c r="BZ29" i="44"/>
  <c r="BZ31" i="44"/>
  <c r="BZ33" i="44"/>
  <c r="BZ35" i="44"/>
  <c r="BZ37" i="44"/>
  <c r="BZ39" i="44"/>
  <c r="BZ41" i="44"/>
  <c r="BZ43" i="44"/>
  <c r="BZ45" i="44"/>
  <c r="BZ47" i="44"/>
  <c r="BZ49" i="44"/>
  <c r="BZ51" i="44"/>
  <c r="BZ53" i="44"/>
  <c r="BZ28" i="44"/>
  <c r="BZ36" i="44"/>
  <c r="BZ44" i="44"/>
  <c r="BZ52" i="44"/>
  <c r="BZ34" i="44"/>
  <c r="BZ42" i="44"/>
  <c r="BZ50" i="44"/>
  <c r="BZ55" i="44"/>
  <c r="BZ57" i="44"/>
  <c r="BZ59" i="44"/>
  <c r="BZ61" i="44"/>
  <c r="BZ63" i="44"/>
  <c r="BZ65" i="44"/>
  <c r="BZ67" i="44"/>
  <c r="BZ69" i="44"/>
  <c r="BZ71" i="44"/>
  <c r="BZ73" i="44"/>
  <c r="BZ75" i="44"/>
  <c r="BZ77" i="44"/>
  <c r="BZ79" i="44"/>
  <c r="BZ81" i="44"/>
  <c r="BZ83" i="44"/>
  <c r="BZ85" i="44"/>
  <c r="BZ87" i="44"/>
  <c r="BZ89" i="44"/>
  <c r="BZ91" i="44"/>
  <c r="BZ92" i="44"/>
  <c r="BZ94" i="44"/>
  <c r="BZ96" i="44"/>
  <c r="BZ98" i="44"/>
  <c r="BZ100" i="44"/>
  <c r="BZ102" i="44"/>
  <c r="BZ104" i="44"/>
  <c r="BZ106" i="44"/>
  <c r="BZ108" i="44"/>
  <c r="BZ110" i="44"/>
  <c r="BZ112" i="44"/>
  <c r="BZ114" i="44"/>
  <c r="BZ116" i="44"/>
  <c r="BZ118" i="44"/>
  <c r="BZ120" i="44"/>
  <c r="BZ122" i="44"/>
  <c r="BZ32" i="44"/>
  <c r="BZ40" i="44"/>
  <c r="BZ48" i="44"/>
  <c r="BZ46" i="44"/>
  <c r="BZ56" i="44"/>
  <c r="BZ64" i="44"/>
  <c r="BZ72" i="44"/>
  <c r="BZ80" i="44"/>
  <c r="BZ88" i="44"/>
  <c r="BZ93" i="44"/>
  <c r="BZ101" i="44"/>
  <c r="BZ109" i="44"/>
  <c r="BZ117" i="44"/>
  <c r="BZ204" i="44"/>
  <c r="BZ205" i="44"/>
  <c r="BZ206" i="44"/>
  <c r="BZ207" i="44"/>
  <c r="BZ208" i="44"/>
  <c r="BZ209" i="44"/>
  <c r="BZ210" i="44"/>
  <c r="BZ211" i="44"/>
  <c r="BZ212" i="44"/>
  <c r="BZ213" i="44"/>
  <c r="BZ214" i="44"/>
  <c r="BZ215" i="44"/>
  <c r="BZ216" i="44"/>
  <c r="BZ217" i="44"/>
  <c r="BZ218" i="44"/>
  <c r="BZ219" i="44"/>
  <c r="BZ220" i="44"/>
  <c r="BZ221" i="44"/>
  <c r="BZ222" i="44"/>
  <c r="BZ223" i="44"/>
  <c r="BZ224" i="44"/>
  <c r="BZ225" i="44"/>
  <c r="BZ227" i="44"/>
  <c r="BZ160" i="44"/>
  <c r="BZ168" i="44"/>
  <c r="BZ174" i="44"/>
  <c r="BZ180" i="44"/>
  <c r="BZ186" i="44"/>
  <c r="BZ192" i="44"/>
  <c r="BZ200" i="44"/>
  <c r="BZ38" i="44"/>
  <c r="BZ58" i="44"/>
  <c r="BZ66" i="44"/>
  <c r="BZ74" i="44"/>
  <c r="BZ82" i="44"/>
  <c r="BZ90" i="44"/>
  <c r="BZ99" i="44"/>
  <c r="BZ107" i="44"/>
  <c r="BZ115" i="44"/>
  <c r="BZ123" i="44"/>
  <c r="BZ125" i="44"/>
  <c r="BZ127" i="44"/>
  <c r="BZ129" i="44"/>
  <c r="BZ131" i="44"/>
  <c r="BZ133" i="44"/>
  <c r="BZ135" i="44"/>
  <c r="BZ137" i="44"/>
  <c r="BZ139" i="44"/>
  <c r="BZ141" i="44"/>
  <c r="BZ143" i="44"/>
  <c r="BZ145" i="44"/>
  <c r="BZ147" i="44"/>
  <c r="BZ149" i="44"/>
  <c r="BZ151" i="44"/>
  <c r="BZ153" i="44"/>
  <c r="BZ155" i="44"/>
  <c r="BZ157" i="44"/>
  <c r="BZ159" i="44"/>
  <c r="BZ161" i="44"/>
  <c r="BZ163" i="44"/>
  <c r="BZ165" i="44"/>
  <c r="BZ167" i="44"/>
  <c r="BZ169" i="44"/>
  <c r="BZ171" i="44"/>
  <c r="BZ173" i="44"/>
  <c r="BZ175" i="44"/>
  <c r="BZ177" i="44"/>
  <c r="BZ179" i="44"/>
  <c r="BZ181" i="44"/>
  <c r="BZ183" i="44"/>
  <c r="BZ185" i="44"/>
  <c r="BZ187" i="44"/>
  <c r="BZ189" i="44"/>
  <c r="BZ191" i="44"/>
  <c r="BZ193" i="44"/>
  <c r="BZ195" i="44"/>
  <c r="BZ197" i="44"/>
  <c r="BZ199" i="44"/>
  <c r="BZ201" i="44"/>
  <c r="BZ203" i="44"/>
  <c r="BZ158" i="44"/>
  <c r="BZ166" i="44"/>
  <c r="BZ172" i="44"/>
  <c r="BZ182" i="44"/>
  <c r="BZ188" i="44"/>
  <c r="BZ194" i="44"/>
  <c r="BZ202" i="44"/>
  <c r="BZ30" i="44"/>
  <c r="BZ60" i="44"/>
  <c r="BZ68" i="44"/>
  <c r="BZ76" i="44"/>
  <c r="BZ84" i="44"/>
  <c r="BZ97" i="44"/>
  <c r="BZ105" i="44"/>
  <c r="BZ113" i="44"/>
  <c r="BZ121" i="44"/>
  <c r="BZ226" i="44"/>
  <c r="BZ54" i="44"/>
  <c r="BZ62" i="44"/>
  <c r="BZ70" i="44"/>
  <c r="BZ78" i="44"/>
  <c r="BZ86" i="44"/>
  <c r="BZ95" i="44"/>
  <c r="BZ103" i="44"/>
  <c r="BZ111" i="44"/>
  <c r="BZ119" i="44"/>
  <c r="BZ124" i="44"/>
  <c r="BZ126" i="44"/>
  <c r="BZ128" i="44"/>
  <c r="BZ130" i="44"/>
  <c r="BZ132" i="44"/>
  <c r="BZ134" i="44"/>
  <c r="BZ136" i="44"/>
  <c r="BZ138" i="44"/>
  <c r="BZ140" i="44"/>
  <c r="BZ142" i="44"/>
  <c r="BZ144" i="44"/>
  <c r="BZ146" i="44"/>
  <c r="BZ148" i="44"/>
  <c r="BZ150" i="44"/>
  <c r="BZ152" i="44"/>
  <c r="BZ154" i="44"/>
  <c r="BZ156" i="44"/>
  <c r="BZ162" i="44"/>
  <c r="BZ164" i="44"/>
  <c r="BZ170" i="44"/>
  <c r="BZ176" i="44"/>
  <c r="BZ178" i="44"/>
  <c r="BZ184" i="44"/>
  <c r="BZ190" i="44"/>
  <c r="BZ196" i="44"/>
  <c r="BZ198" i="44"/>
  <c r="BV55" i="44"/>
  <c r="BV56" i="44"/>
  <c r="BV57" i="44"/>
  <c r="BV58" i="44"/>
  <c r="BV59" i="44"/>
  <c r="BV60" i="44"/>
  <c r="BV61" i="44"/>
  <c r="BV62" i="44"/>
  <c r="BV63" i="44"/>
  <c r="BV64" i="44"/>
  <c r="BV65" i="44"/>
  <c r="BV66" i="44"/>
  <c r="BV67" i="44"/>
  <c r="BV68" i="44"/>
  <c r="BV69" i="44"/>
  <c r="BV70" i="44"/>
  <c r="BV71" i="44"/>
  <c r="BV72" i="44"/>
  <c r="BV73" i="44"/>
  <c r="BV74" i="44"/>
  <c r="BV75" i="44"/>
  <c r="BV76" i="44"/>
  <c r="BV77" i="44"/>
  <c r="BV78" i="44"/>
  <c r="BV79" i="44"/>
  <c r="BV80" i="44"/>
  <c r="BV81" i="44"/>
  <c r="BV82" i="44"/>
  <c r="BV83" i="44"/>
  <c r="BV84" i="44"/>
  <c r="BV85" i="44"/>
  <c r="BV86" i="44"/>
  <c r="BV87" i="44"/>
  <c r="BV88" i="44"/>
  <c r="BV89" i="44"/>
  <c r="BV90" i="44"/>
  <c r="BV91" i="44"/>
  <c r="BV92" i="44"/>
  <c r="BV93" i="44"/>
  <c r="BV94" i="44"/>
  <c r="BV95" i="44"/>
  <c r="BV96" i="44"/>
  <c r="BV97" i="44"/>
  <c r="BV98" i="44"/>
  <c r="BV99" i="44"/>
  <c r="BV100" i="44"/>
  <c r="BV101" i="44"/>
  <c r="BV102" i="44"/>
  <c r="BV103" i="44"/>
  <c r="BV104" i="44"/>
  <c r="BV105" i="44"/>
  <c r="BV106" i="44"/>
  <c r="BV107" i="44"/>
  <c r="BV108" i="44"/>
  <c r="BV109" i="44"/>
  <c r="BV110" i="44"/>
  <c r="BV111" i="44"/>
  <c r="BV112" i="44"/>
  <c r="BV113" i="44"/>
  <c r="BV114" i="44"/>
  <c r="BV115" i="44"/>
  <c r="BV116" i="44"/>
  <c r="BV117" i="44"/>
  <c r="BV118" i="44"/>
  <c r="BV119" i="44"/>
  <c r="BV120" i="44"/>
  <c r="BV121" i="44"/>
  <c r="BV122" i="44"/>
  <c r="BV123" i="44"/>
  <c r="BV28" i="44"/>
  <c r="BV30" i="44"/>
  <c r="BV32" i="44"/>
  <c r="BV34" i="44"/>
  <c r="BV36" i="44"/>
  <c r="BV38" i="44"/>
  <c r="BV40" i="44"/>
  <c r="BV42" i="44"/>
  <c r="BV44" i="44"/>
  <c r="BV46" i="44"/>
  <c r="BV48" i="44"/>
  <c r="BV50" i="44"/>
  <c r="BV52" i="44"/>
  <c r="BV54" i="44"/>
  <c r="BV31" i="44"/>
  <c r="BV39" i="44"/>
  <c r="BV47" i="44"/>
  <c r="BV124" i="44"/>
  <c r="BV125" i="44"/>
  <c r="BV126" i="44"/>
  <c r="BV127" i="44"/>
  <c r="BV128" i="44"/>
  <c r="BV129" i="44"/>
  <c r="BV130" i="44"/>
  <c r="BV131" i="44"/>
  <c r="BV132" i="44"/>
  <c r="BV133" i="44"/>
  <c r="BV134" i="44"/>
  <c r="BV135" i="44"/>
  <c r="BV136" i="44"/>
  <c r="BV137" i="44"/>
  <c r="BV138" i="44"/>
  <c r="BV139" i="44"/>
  <c r="BV140" i="44"/>
  <c r="BV141" i="44"/>
  <c r="BV142" i="44"/>
  <c r="BV143" i="44"/>
  <c r="BV144" i="44"/>
  <c r="BV145" i="44"/>
  <c r="BV146" i="44"/>
  <c r="BV147" i="44"/>
  <c r="BV148" i="44"/>
  <c r="BV149" i="44"/>
  <c r="BV150" i="44"/>
  <c r="BV151" i="44"/>
  <c r="BV152" i="44"/>
  <c r="BV153" i="44"/>
  <c r="BV154" i="44"/>
  <c r="BV155" i="44"/>
  <c r="BV156" i="44"/>
  <c r="BV157" i="44"/>
  <c r="BV158" i="44"/>
  <c r="BV159" i="44"/>
  <c r="BV160" i="44"/>
  <c r="BV161" i="44"/>
  <c r="BV162" i="44"/>
  <c r="BV163" i="44"/>
  <c r="BV164" i="44"/>
  <c r="BV165" i="44"/>
  <c r="BV166" i="44"/>
  <c r="BV167" i="44"/>
  <c r="BV168" i="44"/>
  <c r="BV169" i="44"/>
  <c r="BV170" i="44"/>
  <c r="BV171" i="44"/>
  <c r="BV172" i="44"/>
  <c r="BV173" i="44"/>
  <c r="BV174" i="44"/>
  <c r="BV175" i="44"/>
  <c r="BV176" i="44"/>
  <c r="BV177" i="44"/>
  <c r="BV178" i="44"/>
  <c r="BV179" i="44"/>
  <c r="BV180" i="44"/>
  <c r="BV181" i="44"/>
  <c r="BV182" i="44"/>
  <c r="BV183" i="44"/>
  <c r="BV184" i="44"/>
  <c r="BV185" i="44"/>
  <c r="BV186" i="44"/>
  <c r="BV187" i="44"/>
  <c r="BV188" i="44"/>
  <c r="BV189" i="44"/>
  <c r="BV190" i="44"/>
  <c r="BV191" i="44"/>
  <c r="BV192" i="44"/>
  <c r="BV193" i="44"/>
  <c r="BV194" i="44"/>
  <c r="BV195" i="44"/>
  <c r="BV196" i="44"/>
  <c r="BV197" i="44"/>
  <c r="BV198" i="44"/>
  <c r="BV199" i="44"/>
  <c r="BV200" i="44"/>
  <c r="BV201" i="44"/>
  <c r="BV202" i="44"/>
  <c r="BV203" i="44"/>
  <c r="BV204" i="44"/>
  <c r="BV205" i="44"/>
  <c r="BV206" i="44"/>
  <c r="BV207" i="44"/>
  <c r="BV208" i="44"/>
  <c r="BV209" i="44"/>
  <c r="BV210" i="44"/>
  <c r="BV211" i="44"/>
  <c r="BV212" i="44"/>
  <c r="BV213" i="44"/>
  <c r="BV214" i="44"/>
  <c r="BV215" i="44"/>
  <c r="BV216" i="44"/>
  <c r="BV217" i="44"/>
  <c r="BV218" i="44"/>
  <c r="BV219" i="44"/>
  <c r="BV220" i="44"/>
  <c r="BV221" i="44"/>
  <c r="BV222" i="44"/>
  <c r="BV223" i="44"/>
  <c r="BV224" i="44"/>
  <c r="BV225" i="44"/>
  <c r="BV226" i="44"/>
  <c r="BV227" i="44"/>
  <c r="BV29" i="44"/>
  <c r="BV37" i="44"/>
  <c r="BV45" i="44"/>
  <c r="BV53" i="44"/>
  <c r="BV27" i="44"/>
  <c r="BV35" i="44"/>
  <c r="BV43" i="44"/>
  <c r="BV51" i="44"/>
  <c r="BV49" i="44"/>
  <c r="BV41" i="44"/>
  <c r="BV33" i="44"/>
  <c r="BR27" i="44"/>
  <c r="BR29" i="44"/>
  <c r="BR31" i="44"/>
  <c r="BR33" i="44"/>
  <c r="BR35" i="44"/>
  <c r="BR37" i="44"/>
  <c r="BR39" i="44"/>
  <c r="BR41" i="44"/>
  <c r="BR43" i="44"/>
  <c r="BR45" i="44"/>
  <c r="BR47" i="44"/>
  <c r="BR49" i="44"/>
  <c r="BR51" i="44"/>
  <c r="BR53" i="44"/>
  <c r="BR55" i="44"/>
  <c r="BR56" i="44"/>
  <c r="BR57" i="44"/>
  <c r="BR58" i="44"/>
  <c r="BR59" i="44"/>
  <c r="BR60" i="44"/>
  <c r="BR61" i="44"/>
  <c r="BR62" i="44"/>
  <c r="BR63" i="44"/>
  <c r="BR64" i="44"/>
  <c r="BR65" i="44"/>
  <c r="BR66" i="44"/>
  <c r="BR67" i="44"/>
  <c r="BR68" i="44"/>
  <c r="BR69" i="44"/>
  <c r="BR70" i="44"/>
  <c r="BR71" i="44"/>
  <c r="BR72" i="44"/>
  <c r="BR73" i="44"/>
  <c r="BR74" i="44"/>
  <c r="BR75" i="44"/>
  <c r="BR76" i="44"/>
  <c r="BR77" i="44"/>
  <c r="BR78" i="44"/>
  <c r="BR79" i="44"/>
  <c r="BR80" i="44"/>
  <c r="BR81" i="44"/>
  <c r="BR82" i="44"/>
  <c r="BR83" i="44"/>
  <c r="BR84" i="44"/>
  <c r="BR85" i="44"/>
  <c r="BR86" i="44"/>
  <c r="BR87" i="44"/>
  <c r="BR88" i="44"/>
  <c r="BR89" i="44"/>
  <c r="BR90" i="44"/>
  <c r="BR91" i="44"/>
  <c r="BR92" i="44"/>
  <c r="BR34" i="44"/>
  <c r="BR42" i="44"/>
  <c r="BR50" i="44"/>
  <c r="BR94" i="44"/>
  <c r="BR96" i="44"/>
  <c r="BR98" i="44"/>
  <c r="BR100" i="44"/>
  <c r="BR102" i="44"/>
  <c r="BR104" i="44"/>
  <c r="BR106" i="44"/>
  <c r="BR108" i="44"/>
  <c r="BR110" i="44"/>
  <c r="BR112" i="44"/>
  <c r="BR114" i="44"/>
  <c r="BR116" i="44"/>
  <c r="BR118" i="44"/>
  <c r="BR120" i="44"/>
  <c r="BR122" i="44"/>
  <c r="BR189" i="44"/>
  <c r="BR190" i="44"/>
  <c r="BR191" i="44"/>
  <c r="BR192" i="44"/>
  <c r="BR195" i="44"/>
  <c r="BR196" i="44"/>
  <c r="BR197" i="44"/>
  <c r="BR198" i="44"/>
  <c r="BR201" i="44"/>
  <c r="BR202" i="44"/>
  <c r="BR203" i="44"/>
  <c r="BR207" i="44"/>
  <c r="BR208" i="44"/>
  <c r="BR209" i="44"/>
  <c r="BR212" i="44"/>
  <c r="BR213" i="44"/>
  <c r="BR214" i="44"/>
  <c r="BR215" i="44"/>
  <c r="BR218" i="44"/>
  <c r="BR219" i="44"/>
  <c r="BR220" i="44"/>
  <c r="BR224" i="44"/>
  <c r="BR225" i="44"/>
  <c r="BR32" i="44"/>
  <c r="BR40" i="44"/>
  <c r="BR48" i="44"/>
  <c r="BR124" i="44"/>
  <c r="BR125" i="44"/>
  <c r="BR126" i="44"/>
  <c r="BR127" i="44"/>
  <c r="BR128" i="44"/>
  <c r="BR129" i="44"/>
  <c r="BR130" i="44"/>
  <c r="BR131" i="44"/>
  <c r="BR132" i="44"/>
  <c r="BR133" i="44"/>
  <c r="BR134" i="44"/>
  <c r="BR135" i="44"/>
  <c r="BR136" i="44"/>
  <c r="BR137" i="44"/>
  <c r="BR138" i="44"/>
  <c r="BR139" i="44"/>
  <c r="BR140" i="44"/>
  <c r="BR141" i="44"/>
  <c r="BR142" i="44"/>
  <c r="BR143" i="44"/>
  <c r="BR144" i="44"/>
  <c r="BR145" i="44"/>
  <c r="BR146" i="44"/>
  <c r="BR147" i="44"/>
  <c r="BR148" i="44"/>
  <c r="BR149" i="44"/>
  <c r="BR150" i="44"/>
  <c r="BR151" i="44"/>
  <c r="BR152" i="44"/>
  <c r="BR153" i="44"/>
  <c r="BR154" i="44"/>
  <c r="BR155" i="44"/>
  <c r="BR156" i="44"/>
  <c r="BR157" i="44"/>
  <c r="BR158" i="44"/>
  <c r="BR159" i="44"/>
  <c r="BR160" i="44"/>
  <c r="BR161" i="44"/>
  <c r="BR162" i="44"/>
  <c r="BR163" i="44"/>
  <c r="BR164" i="44"/>
  <c r="BR165" i="44"/>
  <c r="BR166" i="44"/>
  <c r="BR167" i="44"/>
  <c r="BR168" i="44"/>
  <c r="BR169" i="44"/>
  <c r="BR170" i="44"/>
  <c r="BR171" i="44"/>
  <c r="BR172" i="44"/>
  <c r="BR173" i="44"/>
  <c r="BR174" i="44"/>
  <c r="BR175" i="44"/>
  <c r="BR176" i="44"/>
  <c r="BR177" i="44"/>
  <c r="BR178" i="44"/>
  <c r="BR179" i="44"/>
  <c r="BR180" i="44"/>
  <c r="BR181" i="44"/>
  <c r="BR182" i="44"/>
  <c r="BR183" i="44"/>
  <c r="BR184" i="44"/>
  <c r="BR185" i="44"/>
  <c r="BR186" i="44"/>
  <c r="BR187" i="44"/>
  <c r="BR188" i="44"/>
  <c r="BR193" i="44"/>
  <c r="BR194" i="44"/>
  <c r="BR199" i="44"/>
  <c r="BR200" i="44"/>
  <c r="BR204" i="44"/>
  <c r="BR205" i="44"/>
  <c r="BR206" i="44"/>
  <c r="BR210" i="44"/>
  <c r="BR211" i="44"/>
  <c r="BR216" i="44"/>
  <c r="BR217" i="44"/>
  <c r="BR221" i="44"/>
  <c r="BR222" i="44"/>
  <c r="BR223" i="44"/>
  <c r="BR30" i="44"/>
  <c r="BR38" i="44"/>
  <c r="BR46" i="44"/>
  <c r="BR54" i="44"/>
  <c r="BR93" i="44"/>
  <c r="BR95" i="44"/>
  <c r="BR97" i="44"/>
  <c r="BR99" i="44"/>
  <c r="BR101" i="44"/>
  <c r="BR103" i="44"/>
  <c r="BR105" i="44"/>
  <c r="BR107" i="44"/>
  <c r="BR109" i="44"/>
  <c r="BR111" i="44"/>
  <c r="BR113" i="44"/>
  <c r="BR115" i="44"/>
  <c r="BR117" i="44"/>
  <c r="BR119" i="44"/>
  <c r="BR121" i="44"/>
  <c r="BR123" i="44"/>
  <c r="BR36" i="44"/>
  <c r="BR28" i="44"/>
  <c r="BR226" i="44"/>
  <c r="BR52" i="44"/>
  <c r="BR44" i="44"/>
  <c r="BR227" i="44"/>
  <c r="CK29" i="44"/>
  <c r="CK33" i="44"/>
  <c r="CK37" i="44"/>
  <c r="CK41" i="44"/>
  <c r="CK45" i="44"/>
  <c r="CK49" i="44"/>
  <c r="CK53" i="44"/>
  <c r="CK57" i="44"/>
  <c r="CK61" i="44"/>
  <c r="CK65" i="44"/>
  <c r="CK69" i="44"/>
  <c r="CK73" i="44"/>
  <c r="CK77" i="44"/>
  <c r="CK81" i="44"/>
  <c r="CK85" i="44"/>
  <c r="CK89" i="44"/>
  <c r="CK93" i="44"/>
  <c r="CK97" i="44"/>
  <c r="CK101" i="44"/>
  <c r="CK105" i="44"/>
  <c r="CK109" i="44"/>
  <c r="CK113" i="44"/>
  <c r="CK117" i="44"/>
  <c r="CK121" i="44"/>
  <c r="CK125" i="44"/>
  <c r="CK129" i="44"/>
  <c r="CK133" i="44"/>
  <c r="CK137" i="44"/>
  <c r="CK141" i="44"/>
  <c r="CK145" i="44"/>
  <c r="CK149" i="44"/>
  <c r="CK153" i="44"/>
  <c r="CK157" i="44"/>
  <c r="CK161" i="44"/>
  <c r="CK165" i="44"/>
  <c r="CK169" i="44"/>
  <c r="CK173" i="44"/>
  <c r="CK177" i="44"/>
  <c r="CK181" i="44"/>
  <c r="CK185" i="44"/>
  <c r="CK189" i="44"/>
  <c r="CK193" i="44"/>
  <c r="CK197" i="44"/>
  <c r="CK201" i="44"/>
  <c r="CK205" i="44"/>
  <c r="CK209" i="44"/>
  <c r="CK213" i="44"/>
  <c r="CK217" i="44"/>
  <c r="CK221" i="44"/>
  <c r="CK225" i="44"/>
  <c r="CK224" i="44"/>
  <c r="CK30" i="44"/>
  <c r="CK34" i="44"/>
  <c r="CK38" i="44"/>
  <c r="CK42" i="44"/>
  <c r="CK46" i="44"/>
  <c r="CK50" i="44"/>
  <c r="CK54" i="44"/>
  <c r="CK58" i="44"/>
  <c r="CK62" i="44"/>
  <c r="CK66" i="44"/>
  <c r="CK70" i="44"/>
  <c r="CK74" i="44"/>
  <c r="CK78" i="44"/>
  <c r="CK82" i="44"/>
  <c r="CK86" i="44"/>
  <c r="CK90" i="44"/>
  <c r="CK94" i="44"/>
  <c r="CK98" i="44"/>
  <c r="CK102" i="44"/>
  <c r="CK106" i="44"/>
  <c r="CK110" i="44"/>
  <c r="CK114" i="44"/>
  <c r="CK118" i="44"/>
  <c r="CK122" i="44"/>
  <c r="CK126" i="44"/>
  <c r="CK130" i="44"/>
  <c r="CK134" i="44"/>
  <c r="CK138" i="44"/>
  <c r="CK142" i="44"/>
  <c r="CK146" i="44"/>
  <c r="CK150" i="44"/>
  <c r="CK154" i="44"/>
  <c r="CK158" i="44"/>
  <c r="CK162" i="44"/>
  <c r="CK166" i="44"/>
  <c r="CK170" i="44"/>
  <c r="CK174" i="44"/>
  <c r="CK178" i="44"/>
  <c r="CK182" i="44"/>
  <c r="CK186" i="44"/>
  <c r="CK190" i="44"/>
  <c r="CK194" i="44"/>
  <c r="CK198" i="44"/>
  <c r="CK202" i="44"/>
  <c r="CK206" i="44"/>
  <c r="CK210" i="44"/>
  <c r="CK214" i="44"/>
  <c r="CK218" i="44"/>
  <c r="CK222" i="44"/>
  <c r="CK226" i="44"/>
  <c r="CK27" i="44"/>
  <c r="CK31" i="44"/>
  <c r="CK35" i="44"/>
  <c r="CK39" i="44"/>
  <c r="CK43" i="44"/>
  <c r="CK47" i="44"/>
  <c r="CK51" i="44"/>
  <c r="CK55" i="44"/>
  <c r="CK59" i="44"/>
  <c r="CK63" i="44"/>
  <c r="CK67" i="44"/>
  <c r="CK71" i="44"/>
  <c r="CK75" i="44"/>
  <c r="CK79" i="44"/>
  <c r="CK83" i="44"/>
  <c r="CK87" i="44"/>
  <c r="CK91" i="44"/>
  <c r="CK95" i="44"/>
  <c r="CK99" i="44"/>
  <c r="CK103" i="44"/>
  <c r="CK107" i="44"/>
  <c r="CK111" i="44"/>
  <c r="CK115" i="44"/>
  <c r="CK119" i="44"/>
  <c r="CK123" i="44"/>
  <c r="CK127" i="44"/>
  <c r="CK131" i="44"/>
  <c r="CK135" i="44"/>
  <c r="CK139" i="44"/>
  <c r="CK143" i="44"/>
  <c r="CK147" i="44"/>
  <c r="CK151" i="44"/>
  <c r="CK155" i="44"/>
  <c r="CK159" i="44"/>
  <c r="CK163" i="44"/>
  <c r="CK167" i="44"/>
  <c r="CK171" i="44"/>
  <c r="CK175" i="44"/>
  <c r="CK179" i="44"/>
  <c r="CK183" i="44"/>
  <c r="CK187" i="44"/>
  <c r="CK191" i="44"/>
  <c r="CK195" i="44"/>
  <c r="CK199" i="44"/>
  <c r="CK203" i="44"/>
  <c r="CK207" i="44"/>
  <c r="CK211" i="44"/>
  <c r="CK215" i="44"/>
  <c r="CK219" i="44"/>
  <c r="CK223" i="44"/>
  <c r="CK227" i="44"/>
  <c r="CK28" i="44"/>
  <c r="CK32" i="44"/>
  <c r="CK36" i="44"/>
  <c r="CK40" i="44"/>
  <c r="CK44" i="44"/>
  <c r="CK48" i="44"/>
  <c r="CK52" i="44"/>
  <c r="CK56" i="44"/>
  <c r="CK60" i="44"/>
  <c r="CK64" i="44"/>
  <c r="CK68" i="44"/>
  <c r="CK72" i="44"/>
  <c r="CK76" i="44"/>
  <c r="CK80" i="44"/>
  <c r="CK84" i="44"/>
  <c r="CK88" i="44"/>
  <c r="CK92" i="44"/>
  <c r="CK96" i="44"/>
  <c r="CK100" i="44"/>
  <c r="CK104" i="44"/>
  <c r="CK108" i="44"/>
  <c r="CK112" i="44"/>
  <c r="CK116" i="44"/>
  <c r="CK120" i="44"/>
  <c r="CK124" i="44"/>
  <c r="CK128" i="44"/>
  <c r="CK132" i="44"/>
  <c r="CK136" i="44"/>
  <c r="CK140" i="44"/>
  <c r="CK144" i="44"/>
  <c r="CK148" i="44"/>
  <c r="CK152" i="44"/>
  <c r="CK156" i="44"/>
  <c r="CK160" i="44"/>
  <c r="CK164" i="44"/>
  <c r="CK168" i="44"/>
  <c r="CK172" i="44"/>
  <c r="CK176" i="44"/>
  <c r="CK180" i="44"/>
  <c r="CK184" i="44"/>
  <c r="CK188" i="44"/>
  <c r="CK192" i="44"/>
  <c r="CK196" i="44"/>
  <c r="CK200" i="44"/>
  <c r="CK204" i="44"/>
  <c r="CK208" i="44"/>
  <c r="CK212" i="44"/>
  <c r="CK216" i="44"/>
  <c r="CK220" i="44"/>
  <c r="BW30" i="44"/>
  <c r="BW34" i="44"/>
  <c r="BW38" i="44"/>
  <c r="BW42" i="44"/>
  <c r="BW46" i="44"/>
  <c r="BW50" i="44"/>
  <c r="BW54" i="44"/>
  <c r="BW58" i="44"/>
  <c r="BW62" i="44"/>
  <c r="BW66" i="44"/>
  <c r="BW70" i="44"/>
  <c r="BW74" i="44"/>
  <c r="BW78" i="44"/>
  <c r="BW82" i="44"/>
  <c r="BW86" i="44"/>
  <c r="BW90" i="44"/>
  <c r="BW94" i="44"/>
  <c r="BW98" i="44"/>
  <c r="BW102" i="44"/>
  <c r="BW106" i="44"/>
  <c r="BW110" i="44"/>
  <c r="BW114" i="44"/>
  <c r="BW118" i="44"/>
  <c r="BW122" i="44"/>
  <c r="BW126" i="44"/>
  <c r="BW130" i="44"/>
  <c r="BW134" i="44"/>
  <c r="BW138" i="44"/>
  <c r="BW142" i="44"/>
  <c r="BW146" i="44"/>
  <c r="BW150" i="44"/>
  <c r="BW154" i="44"/>
  <c r="BW158" i="44"/>
  <c r="BW162" i="44"/>
  <c r="BW166" i="44"/>
  <c r="BW170" i="44"/>
  <c r="BW174" i="44"/>
  <c r="BW178" i="44"/>
  <c r="BW182" i="44"/>
  <c r="BW186" i="44"/>
  <c r="BW190" i="44"/>
  <c r="BW194" i="44"/>
  <c r="BW198" i="44"/>
  <c r="BW202" i="44"/>
  <c r="BW206" i="44"/>
  <c r="BW210" i="44"/>
  <c r="BW214" i="44"/>
  <c r="BW218" i="44"/>
  <c r="BW222" i="44"/>
  <c r="BW226" i="44"/>
  <c r="BW27" i="44"/>
  <c r="BW31" i="44"/>
  <c r="BW35" i="44"/>
  <c r="BW39" i="44"/>
  <c r="BW43" i="44"/>
  <c r="BW47" i="44"/>
  <c r="BW51" i="44"/>
  <c r="BW55" i="44"/>
  <c r="BW59" i="44"/>
  <c r="BW63" i="44"/>
  <c r="BW67" i="44"/>
  <c r="BW71" i="44"/>
  <c r="BW75" i="44"/>
  <c r="BW79" i="44"/>
  <c r="BW83" i="44"/>
  <c r="BW87" i="44"/>
  <c r="BW91" i="44"/>
  <c r="BW95" i="44"/>
  <c r="BW99" i="44"/>
  <c r="BW103" i="44"/>
  <c r="BW107" i="44"/>
  <c r="BW111" i="44"/>
  <c r="BW115" i="44"/>
  <c r="BW119" i="44"/>
  <c r="BW123" i="44"/>
  <c r="BW127" i="44"/>
  <c r="BW131" i="44"/>
  <c r="BW135" i="44"/>
  <c r="BW139" i="44"/>
  <c r="BW143" i="44"/>
  <c r="BW147" i="44"/>
  <c r="BW151" i="44"/>
  <c r="BW155" i="44"/>
  <c r="BW159" i="44"/>
  <c r="BW163" i="44"/>
  <c r="BW167" i="44"/>
  <c r="BW171" i="44"/>
  <c r="BW175" i="44"/>
  <c r="BW179" i="44"/>
  <c r="BW183" i="44"/>
  <c r="BW187" i="44"/>
  <c r="BW191" i="44"/>
  <c r="BW195" i="44"/>
  <c r="BW199" i="44"/>
  <c r="BW203" i="44"/>
  <c r="BW207" i="44"/>
  <c r="BW211" i="44"/>
  <c r="BW215" i="44"/>
  <c r="BW219" i="44"/>
  <c r="BW223" i="44"/>
  <c r="BW227" i="44"/>
  <c r="BW28" i="44"/>
  <c r="BW32" i="44"/>
  <c r="BW36" i="44"/>
  <c r="BW40" i="44"/>
  <c r="BW44" i="44"/>
  <c r="BW48" i="44"/>
  <c r="BW52" i="44"/>
  <c r="BW56" i="44"/>
  <c r="BW60" i="44"/>
  <c r="BW64" i="44"/>
  <c r="BW68" i="44"/>
  <c r="BW72" i="44"/>
  <c r="BW76" i="44"/>
  <c r="BW80" i="44"/>
  <c r="BW84" i="44"/>
  <c r="BW88" i="44"/>
  <c r="BW92" i="44"/>
  <c r="BW96" i="44"/>
  <c r="BW100" i="44"/>
  <c r="BW104" i="44"/>
  <c r="BW108" i="44"/>
  <c r="BW112" i="44"/>
  <c r="BW116" i="44"/>
  <c r="BW120" i="44"/>
  <c r="BW124" i="44"/>
  <c r="BW128" i="44"/>
  <c r="BW132" i="44"/>
  <c r="BW136" i="44"/>
  <c r="BW140" i="44"/>
  <c r="BW144" i="44"/>
  <c r="BW148" i="44"/>
  <c r="BW152" i="44"/>
  <c r="BW156" i="44"/>
  <c r="BW160" i="44"/>
  <c r="BW164" i="44"/>
  <c r="BW168" i="44"/>
  <c r="BW172" i="44"/>
  <c r="BW176" i="44"/>
  <c r="BW180" i="44"/>
  <c r="BW184" i="44"/>
  <c r="BW188" i="44"/>
  <c r="BW192" i="44"/>
  <c r="BW196" i="44"/>
  <c r="BW200" i="44"/>
  <c r="BW204" i="44"/>
  <c r="BW208" i="44"/>
  <c r="BW212" i="44"/>
  <c r="BW216" i="44"/>
  <c r="BW220" i="44"/>
  <c r="BW224" i="44"/>
  <c r="BW29" i="44"/>
  <c r="BW33" i="44"/>
  <c r="BW37" i="44"/>
  <c r="BW41" i="44"/>
  <c r="BW45" i="44"/>
  <c r="BW49" i="44"/>
  <c r="BW53" i="44"/>
  <c r="BW57" i="44"/>
  <c r="BW61" i="44"/>
  <c r="BW65" i="44"/>
  <c r="BW69" i="44"/>
  <c r="BW73" i="44"/>
  <c r="BW77" i="44"/>
  <c r="BW81" i="44"/>
  <c r="BW85" i="44"/>
  <c r="BW89" i="44"/>
  <c r="BW93" i="44"/>
  <c r="BW97" i="44"/>
  <c r="BW101" i="44"/>
  <c r="BW105" i="44"/>
  <c r="BW109" i="44"/>
  <c r="BW113" i="44"/>
  <c r="BW117" i="44"/>
  <c r="BW121" i="44"/>
  <c r="BW125" i="44"/>
  <c r="BW129" i="44"/>
  <c r="BW133" i="44"/>
  <c r="BW137" i="44"/>
  <c r="BW141" i="44"/>
  <c r="BW145" i="44"/>
  <c r="BW149" i="44"/>
  <c r="BW153" i="44"/>
  <c r="BW157" i="44"/>
  <c r="BW161" i="44"/>
  <c r="BW165" i="44"/>
  <c r="BW169" i="44"/>
  <c r="BW173" i="44"/>
  <c r="BW177" i="44"/>
  <c r="BW181" i="44"/>
  <c r="BW185" i="44"/>
  <c r="BW189" i="44"/>
  <c r="BW193" i="44"/>
  <c r="BW197" i="44"/>
  <c r="BW201" i="44"/>
  <c r="BW205" i="44"/>
  <c r="BW209" i="44"/>
  <c r="BW213" i="44"/>
  <c r="BW217" i="44"/>
  <c r="BW221" i="44"/>
  <c r="BW225" i="44"/>
  <c r="BQ57" i="44"/>
  <c r="BQ63" i="44"/>
  <c r="BQ67" i="44"/>
  <c r="BQ71" i="44"/>
  <c r="BQ75" i="44"/>
  <c r="BQ79" i="44"/>
  <c r="BQ83" i="44"/>
  <c r="BQ87" i="44"/>
  <c r="BQ91" i="44"/>
  <c r="BQ95" i="44"/>
  <c r="BQ99" i="44"/>
  <c r="BQ103" i="44"/>
  <c r="BQ107" i="44"/>
  <c r="BQ111" i="44"/>
  <c r="BQ115" i="44"/>
  <c r="BQ119" i="44"/>
  <c r="BQ123" i="44"/>
  <c r="BQ127" i="44"/>
  <c r="BQ131" i="44"/>
  <c r="BQ135" i="44"/>
  <c r="BQ139" i="44"/>
  <c r="BQ143" i="44"/>
  <c r="BQ147" i="44"/>
  <c r="BQ151" i="44"/>
  <c r="BQ155" i="44"/>
  <c r="BQ159" i="44"/>
  <c r="BQ163" i="44"/>
  <c r="BQ167" i="44"/>
  <c r="BQ171" i="44"/>
  <c r="BQ175" i="44"/>
  <c r="BQ179" i="44"/>
  <c r="BQ183" i="44"/>
  <c r="BQ187" i="44"/>
  <c r="BQ191" i="44"/>
  <c r="BQ195" i="44"/>
  <c r="BQ199" i="44"/>
  <c r="BQ203" i="44"/>
  <c r="BQ207" i="44"/>
  <c r="BQ211" i="44"/>
  <c r="BQ215" i="44"/>
  <c r="BQ219" i="44"/>
  <c r="BQ223" i="44"/>
  <c r="BQ227" i="44"/>
  <c r="BQ27" i="44"/>
  <c r="BQ29" i="44"/>
  <c r="BQ31" i="44"/>
  <c r="BQ33" i="44"/>
  <c r="BQ35" i="44"/>
  <c r="BQ37" i="44"/>
  <c r="BQ39" i="44"/>
  <c r="BQ41" i="44"/>
  <c r="BQ43" i="44"/>
  <c r="BQ45" i="44"/>
  <c r="BQ47" i="44"/>
  <c r="BQ49" i="44"/>
  <c r="BQ51" i="44"/>
  <c r="BQ53" i="44"/>
  <c r="BQ55" i="44"/>
  <c r="BQ59" i="44"/>
  <c r="BQ61" i="44"/>
  <c r="BQ65" i="44"/>
  <c r="BQ69" i="44"/>
  <c r="BQ73" i="44"/>
  <c r="BQ77" i="44"/>
  <c r="BQ81" i="44"/>
  <c r="BQ85" i="44"/>
  <c r="BQ89" i="44"/>
  <c r="BQ93" i="44"/>
  <c r="BQ97" i="44"/>
  <c r="BQ101" i="44"/>
  <c r="BQ105" i="44"/>
  <c r="BQ109" i="44"/>
  <c r="BQ113" i="44"/>
  <c r="BQ117" i="44"/>
  <c r="BQ121" i="44"/>
  <c r="BQ125" i="44"/>
  <c r="BQ129" i="44"/>
  <c r="BQ133" i="44"/>
  <c r="BQ137" i="44"/>
  <c r="BQ141" i="44"/>
  <c r="BQ145" i="44"/>
  <c r="BQ149" i="44"/>
  <c r="BQ153" i="44"/>
  <c r="BQ157" i="44"/>
  <c r="BQ161" i="44"/>
  <c r="BQ165" i="44"/>
  <c r="BQ169" i="44"/>
  <c r="BQ173" i="44"/>
  <c r="BQ177" i="44"/>
  <c r="BQ181" i="44"/>
  <c r="BQ185" i="44"/>
  <c r="BQ189" i="44"/>
  <c r="BQ193" i="44"/>
  <c r="BQ197" i="44"/>
  <c r="BQ201" i="44"/>
  <c r="BQ205" i="44"/>
  <c r="BQ209" i="44"/>
  <c r="BQ213" i="44"/>
  <c r="BQ217" i="44"/>
  <c r="BQ221" i="44"/>
  <c r="BQ225" i="44"/>
  <c r="BQ58" i="44"/>
  <c r="BQ62" i="44"/>
  <c r="BQ68" i="44"/>
  <c r="BQ72" i="44"/>
  <c r="BQ76" i="44"/>
  <c r="BQ80" i="44"/>
  <c r="BQ84" i="44"/>
  <c r="BQ88" i="44"/>
  <c r="BQ92" i="44"/>
  <c r="BQ96" i="44"/>
  <c r="BQ100" i="44"/>
  <c r="BQ104" i="44"/>
  <c r="BQ108" i="44"/>
  <c r="BQ112" i="44"/>
  <c r="BQ116" i="44"/>
  <c r="BQ120" i="44"/>
  <c r="BQ124" i="44"/>
  <c r="BQ128" i="44"/>
  <c r="BQ132" i="44"/>
  <c r="BQ136" i="44"/>
  <c r="BQ140" i="44"/>
  <c r="BQ144" i="44"/>
  <c r="BQ148" i="44"/>
  <c r="BQ152" i="44"/>
  <c r="BQ156" i="44"/>
  <c r="BQ160" i="44"/>
  <c r="BQ164" i="44"/>
  <c r="BQ168" i="44"/>
  <c r="BQ172" i="44"/>
  <c r="BQ176" i="44"/>
  <c r="BQ180" i="44"/>
  <c r="BQ184" i="44"/>
  <c r="BQ188" i="44"/>
  <c r="BQ192" i="44"/>
  <c r="BQ196" i="44"/>
  <c r="BQ200" i="44"/>
  <c r="BQ204" i="44"/>
  <c r="BQ208" i="44"/>
  <c r="BQ212" i="44"/>
  <c r="BQ216" i="44"/>
  <c r="BQ220" i="44"/>
  <c r="BQ224" i="44"/>
  <c r="BQ28" i="44"/>
  <c r="BQ30" i="44"/>
  <c r="BQ32" i="44"/>
  <c r="BQ34" i="44"/>
  <c r="BQ36" i="44"/>
  <c r="BQ38" i="44"/>
  <c r="BQ40" i="44"/>
  <c r="BQ42" i="44"/>
  <c r="BQ44" i="44"/>
  <c r="BQ46" i="44"/>
  <c r="BQ48" i="44"/>
  <c r="BQ50" i="44"/>
  <c r="BQ52" i="44"/>
  <c r="BQ54" i="44"/>
  <c r="BQ56" i="44"/>
  <c r="BQ60" i="44"/>
  <c r="BQ64" i="44"/>
  <c r="BQ66" i="44"/>
  <c r="BQ70" i="44"/>
  <c r="BQ74" i="44"/>
  <c r="BQ78" i="44"/>
  <c r="BQ82" i="44"/>
  <c r="BQ86" i="44"/>
  <c r="BQ90" i="44"/>
  <c r="BQ94" i="44"/>
  <c r="BQ98" i="44"/>
  <c r="BQ102" i="44"/>
  <c r="BQ106" i="44"/>
  <c r="BQ110" i="44"/>
  <c r="BQ114" i="44"/>
  <c r="BQ118" i="44"/>
  <c r="BQ122" i="44"/>
  <c r="BQ126" i="44"/>
  <c r="BQ130" i="44"/>
  <c r="BQ134" i="44"/>
  <c r="BQ138" i="44"/>
  <c r="BQ142" i="44"/>
  <c r="BQ146" i="44"/>
  <c r="BQ150" i="44"/>
  <c r="BQ154" i="44"/>
  <c r="BQ158" i="44"/>
  <c r="BQ162" i="44"/>
  <c r="BQ166" i="44"/>
  <c r="BQ170" i="44"/>
  <c r="BQ174" i="44"/>
  <c r="BQ178" i="44"/>
  <c r="BQ182" i="44"/>
  <c r="BQ186" i="44"/>
  <c r="BQ190" i="44"/>
  <c r="BQ194" i="44"/>
  <c r="BQ198" i="44"/>
  <c r="BQ202" i="44"/>
  <c r="BQ206" i="44"/>
  <c r="BQ210" i="44"/>
  <c r="BQ214" i="44"/>
  <c r="BQ218" i="44"/>
  <c r="BQ222" i="44"/>
  <c r="BQ226" i="44"/>
  <c r="CB29" i="44"/>
  <c r="CB33" i="44"/>
  <c r="CB37" i="44"/>
  <c r="CB41" i="44"/>
  <c r="CB45" i="44"/>
  <c r="CB49" i="44"/>
  <c r="CB53" i="44"/>
  <c r="CB57" i="44"/>
  <c r="CB61" i="44"/>
  <c r="CB65" i="44"/>
  <c r="CB69" i="44"/>
  <c r="CB73" i="44"/>
  <c r="CB77" i="44"/>
  <c r="CB81" i="44"/>
  <c r="CB85" i="44"/>
  <c r="CB89" i="44"/>
  <c r="CB93" i="44"/>
  <c r="CB97" i="44"/>
  <c r="CB101" i="44"/>
  <c r="CB105" i="44"/>
  <c r="CB109" i="44"/>
  <c r="CB113" i="44"/>
  <c r="CB117" i="44"/>
  <c r="CB121" i="44"/>
  <c r="CB125" i="44"/>
  <c r="CB129" i="44"/>
  <c r="CB133" i="44"/>
  <c r="CB137" i="44"/>
  <c r="CB141" i="44"/>
  <c r="CB145" i="44"/>
  <c r="CB149" i="44"/>
  <c r="CB153" i="44"/>
  <c r="CB157" i="44"/>
  <c r="CB161" i="44"/>
  <c r="CB165" i="44"/>
  <c r="CB169" i="44"/>
  <c r="CB173" i="44"/>
  <c r="CB177" i="44"/>
  <c r="CB181" i="44"/>
  <c r="CB185" i="44"/>
  <c r="CB189" i="44"/>
  <c r="CB193" i="44"/>
  <c r="CB197" i="44"/>
  <c r="CB201" i="44"/>
  <c r="CB205" i="44"/>
  <c r="CB209" i="44"/>
  <c r="CB213" i="44"/>
  <c r="CB217" i="44"/>
  <c r="CB221" i="44"/>
  <c r="CB225" i="44"/>
  <c r="CB28" i="44"/>
  <c r="CB32" i="44"/>
  <c r="CB36" i="44"/>
  <c r="CB40" i="44"/>
  <c r="CB44" i="44"/>
  <c r="CB48" i="44"/>
  <c r="CB52" i="44"/>
  <c r="CB56" i="44"/>
  <c r="CB60" i="44"/>
  <c r="CB64" i="44"/>
  <c r="CB68" i="44"/>
  <c r="CB72" i="44"/>
  <c r="CB76" i="44"/>
  <c r="CB80" i="44"/>
  <c r="CB84" i="44"/>
  <c r="CB88" i="44"/>
  <c r="CB92" i="44"/>
  <c r="CB96" i="44"/>
  <c r="CB100" i="44"/>
  <c r="CB104" i="44"/>
  <c r="CB108" i="44"/>
  <c r="CB112" i="44"/>
  <c r="CB116" i="44"/>
  <c r="CB120" i="44"/>
  <c r="CB124" i="44"/>
  <c r="CB128" i="44"/>
  <c r="CB132" i="44"/>
  <c r="CB136" i="44"/>
  <c r="CB140" i="44"/>
  <c r="CB144" i="44"/>
  <c r="CB148" i="44"/>
  <c r="CB152" i="44"/>
  <c r="CB156" i="44"/>
  <c r="CB160" i="44"/>
  <c r="CB164" i="44"/>
  <c r="CB168" i="44"/>
  <c r="CB172" i="44"/>
  <c r="CB176" i="44"/>
  <c r="CB180" i="44"/>
  <c r="CB184" i="44"/>
  <c r="CB188" i="44"/>
  <c r="CB192" i="44"/>
  <c r="CB196" i="44"/>
  <c r="CB200" i="44"/>
  <c r="CB204" i="44"/>
  <c r="CB208" i="44"/>
  <c r="CB212" i="44"/>
  <c r="CB216" i="44"/>
  <c r="CB220" i="44"/>
  <c r="CB224" i="44"/>
  <c r="CB27" i="44"/>
  <c r="CB31" i="44"/>
  <c r="CB35" i="44"/>
  <c r="CB39" i="44"/>
  <c r="CB43" i="44"/>
  <c r="CB47" i="44"/>
  <c r="CB51" i="44"/>
  <c r="CB55" i="44"/>
  <c r="CB59" i="44"/>
  <c r="CB63" i="44"/>
  <c r="CB67" i="44"/>
  <c r="CB71" i="44"/>
  <c r="CB75" i="44"/>
  <c r="CB79" i="44"/>
  <c r="CB83" i="44"/>
  <c r="CB87" i="44"/>
  <c r="CB91" i="44"/>
  <c r="CB95" i="44"/>
  <c r="CB99" i="44"/>
  <c r="CB103" i="44"/>
  <c r="CB107" i="44"/>
  <c r="CB111" i="44"/>
  <c r="CB115" i="44"/>
  <c r="CB119" i="44"/>
  <c r="CB123" i="44"/>
  <c r="CB127" i="44"/>
  <c r="CB131" i="44"/>
  <c r="CB135" i="44"/>
  <c r="CB139" i="44"/>
  <c r="CB143" i="44"/>
  <c r="CB147" i="44"/>
  <c r="CB151" i="44"/>
  <c r="CB155" i="44"/>
  <c r="CB159" i="44"/>
  <c r="CB163" i="44"/>
  <c r="CB167" i="44"/>
  <c r="CB171" i="44"/>
  <c r="CB175" i="44"/>
  <c r="CB179" i="44"/>
  <c r="CB183" i="44"/>
  <c r="CB187" i="44"/>
  <c r="CB191" i="44"/>
  <c r="CB195" i="44"/>
  <c r="CB199" i="44"/>
  <c r="CB203" i="44"/>
  <c r="CB207" i="44"/>
  <c r="CB211" i="44"/>
  <c r="CB215" i="44"/>
  <c r="CB219" i="44"/>
  <c r="CB223" i="44"/>
  <c r="CB227" i="44"/>
  <c r="CB30" i="44"/>
  <c r="CB34" i="44"/>
  <c r="CB38" i="44"/>
  <c r="CB42" i="44"/>
  <c r="CB46" i="44"/>
  <c r="CB50" i="44"/>
  <c r="CB54" i="44"/>
  <c r="CB58" i="44"/>
  <c r="CB62" i="44"/>
  <c r="CB66" i="44"/>
  <c r="CB70" i="44"/>
  <c r="CB74" i="44"/>
  <c r="CB78" i="44"/>
  <c r="CB82" i="44"/>
  <c r="CB86" i="44"/>
  <c r="CB90" i="44"/>
  <c r="CB94" i="44"/>
  <c r="CB98" i="44"/>
  <c r="CB102" i="44"/>
  <c r="CB106" i="44"/>
  <c r="CB110" i="44"/>
  <c r="CB114" i="44"/>
  <c r="CB118" i="44"/>
  <c r="CB122" i="44"/>
  <c r="CB126" i="44"/>
  <c r="CB130" i="44"/>
  <c r="CB134" i="44"/>
  <c r="CB138" i="44"/>
  <c r="CB142" i="44"/>
  <c r="CB146" i="44"/>
  <c r="CB150" i="44"/>
  <c r="CB154" i="44"/>
  <c r="CB158" i="44"/>
  <c r="CB162" i="44"/>
  <c r="CB166" i="44"/>
  <c r="CB170" i="44"/>
  <c r="CB174" i="44"/>
  <c r="CB178" i="44"/>
  <c r="CB182" i="44"/>
  <c r="CB186" i="44"/>
  <c r="CB190" i="44"/>
  <c r="CB194" i="44"/>
  <c r="CB198" i="44"/>
  <c r="CB202" i="44"/>
  <c r="CB206" i="44"/>
  <c r="CB210" i="44"/>
  <c r="CB214" i="44"/>
  <c r="CB218" i="44"/>
  <c r="CB222" i="44"/>
  <c r="CB226" i="44"/>
  <c r="CA27" i="44"/>
  <c r="CA28" i="44"/>
  <c r="CA29" i="44"/>
  <c r="CA30" i="44"/>
  <c r="CA31" i="44"/>
  <c r="CA32" i="44"/>
  <c r="CA33" i="44"/>
  <c r="CA34" i="44"/>
  <c r="CA35" i="44"/>
  <c r="CA36" i="44"/>
  <c r="CA37" i="44"/>
  <c r="CA38" i="44"/>
  <c r="CA39" i="44"/>
  <c r="CA40" i="44"/>
  <c r="CA41" i="44"/>
  <c r="CA42" i="44"/>
  <c r="CA43" i="44"/>
  <c r="CA44" i="44"/>
  <c r="CA45" i="44"/>
  <c r="CA46" i="44"/>
  <c r="CA47" i="44"/>
  <c r="CA48" i="44"/>
  <c r="CA49" i="44"/>
  <c r="CA50" i="44"/>
  <c r="CA51" i="44"/>
  <c r="CA52" i="44"/>
  <c r="CA53" i="44"/>
  <c r="CA54" i="44"/>
  <c r="CA55" i="44"/>
  <c r="CA56" i="44"/>
  <c r="CA57" i="44"/>
  <c r="CA58" i="44"/>
  <c r="CA59" i="44"/>
  <c r="CA60" i="44"/>
  <c r="CA61" i="44"/>
  <c r="CA62" i="44"/>
  <c r="CA63" i="44"/>
  <c r="CA64" i="44"/>
  <c r="CA65" i="44"/>
  <c r="CA66" i="44"/>
  <c r="CA67" i="44"/>
  <c r="CA68" i="44"/>
  <c r="CA69" i="44"/>
  <c r="CA70" i="44"/>
  <c r="CA71" i="44"/>
  <c r="CA72" i="44"/>
  <c r="CA73" i="44"/>
  <c r="CA74" i="44"/>
  <c r="CA75" i="44"/>
  <c r="CA76" i="44"/>
  <c r="CA77" i="44"/>
  <c r="CA78" i="44"/>
  <c r="CA79" i="44"/>
  <c r="CA80" i="44"/>
  <c r="CA81" i="44"/>
  <c r="CA82" i="44"/>
  <c r="CA83" i="44"/>
  <c r="CA84" i="44"/>
  <c r="CA85" i="44"/>
  <c r="CA86" i="44"/>
  <c r="CA87" i="44"/>
  <c r="CA88" i="44"/>
  <c r="CA89" i="44"/>
  <c r="CA90" i="44"/>
  <c r="CA91" i="44"/>
  <c r="CA92" i="44"/>
  <c r="CA93" i="44"/>
  <c r="CA94" i="44"/>
  <c r="CA95" i="44"/>
  <c r="CA96" i="44"/>
  <c r="CA97" i="44"/>
  <c r="CA98" i="44"/>
  <c r="CA99" i="44"/>
  <c r="CA100" i="44"/>
  <c r="CA101" i="44"/>
  <c r="CA102" i="44"/>
  <c r="CA103" i="44"/>
  <c r="CA104" i="44"/>
  <c r="CA105" i="44"/>
  <c r="CA106" i="44"/>
  <c r="CA107" i="44"/>
  <c r="CA108" i="44"/>
  <c r="CA109" i="44"/>
  <c r="CA110" i="44"/>
  <c r="CA111" i="44"/>
  <c r="CA127" i="44"/>
  <c r="CA130" i="44"/>
  <c r="CA132" i="44"/>
  <c r="CA135" i="44"/>
  <c r="CA137" i="44"/>
  <c r="CA139" i="44"/>
  <c r="CA142" i="44"/>
  <c r="CA144" i="44"/>
  <c r="CA147" i="44"/>
  <c r="CA149" i="44"/>
  <c r="CA151" i="44"/>
  <c r="CA154" i="44"/>
  <c r="CA156" i="44"/>
  <c r="CA159" i="44"/>
  <c r="CA161" i="44"/>
  <c r="CA163" i="44"/>
  <c r="CA166" i="44"/>
  <c r="CA168" i="44"/>
  <c r="CA171" i="44"/>
  <c r="CA173" i="44"/>
  <c r="CA175" i="44"/>
  <c r="CA178" i="44"/>
  <c r="CA180" i="44"/>
  <c r="CA182" i="44"/>
  <c r="CA185" i="44"/>
  <c r="CA188" i="44"/>
  <c r="CA190" i="44"/>
  <c r="CA192" i="44"/>
  <c r="CA195" i="44"/>
  <c r="CA197" i="44"/>
  <c r="CA199" i="44"/>
  <c r="CA202" i="44"/>
  <c r="CA205" i="44"/>
  <c r="CA206" i="44"/>
  <c r="CA209" i="44"/>
  <c r="CA212" i="44"/>
  <c r="CA214" i="44"/>
  <c r="CA216" i="44"/>
  <c r="CA219" i="44"/>
  <c r="CA222" i="44"/>
  <c r="CA223" i="44"/>
  <c r="CA226" i="44"/>
  <c r="CA112" i="44"/>
  <c r="CA113" i="44"/>
  <c r="CA114" i="44"/>
  <c r="CA115" i="44"/>
  <c r="CA116" i="44"/>
  <c r="CA117" i="44"/>
  <c r="CA118" i="44"/>
  <c r="CA119" i="44"/>
  <c r="CA120" i="44"/>
  <c r="CA121" i="44"/>
  <c r="CA122" i="44"/>
  <c r="CA123" i="44"/>
  <c r="CA124" i="44"/>
  <c r="CA125" i="44"/>
  <c r="CA128" i="44"/>
  <c r="CA131" i="44"/>
  <c r="CA134" i="44"/>
  <c r="CA138" i="44"/>
  <c r="CA141" i="44"/>
  <c r="CA145" i="44"/>
  <c r="CA148" i="44"/>
  <c r="CA152" i="44"/>
  <c r="CA155" i="44"/>
  <c r="CA158" i="44"/>
  <c r="CA162" i="44"/>
  <c r="CA165" i="44"/>
  <c r="CA169" i="44"/>
  <c r="CA172" i="44"/>
  <c r="CA176" i="44"/>
  <c r="CA179" i="44"/>
  <c r="CA183" i="44"/>
  <c r="CA186" i="44"/>
  <c r="CA189" i="44"/>
  <c r="CA193" i="44"/>
  <c r="CA196" i="44"/>
  <c r="CA200" i="44"/>
  <c r="CA203" i="44"/>
  <c r="CA207" i="44"/>
  <c r="CA210" i="44"/>
  <c r="CA213" i="44"/>
  <c r="CA217" i="44"/>
  <c r="CA220" i="44"/>
  <c r="CA224" i="44"/>
  <c r="CA227" i="44"/>
  <c r="CA126" i="44"/>
  <c r="CA129" i="44"/>
  <c r="CA133" i="44"/>
  <c r="CA136" i="44"/>
  <c r="CA140" i="44"/>
  <c r="CA143" i="44"/>
  <c r="CA146" i="44"/>
  <c r="CA150" i="44"/>
  <c r="CA153" i="44"/>
  <c r="CA157" i="44"/>
  <c r="CA160" i="44"/>
  <c r="CA164" i="44"/>
  <c r="CA167" i="44"/>
  <c r="CA170" i="44"/>
  <c r="CA174" i="44"/>
  <c r="CA177" i="44"/>
  <c r="CA181" i="44"/>
  <c r="CA184" i="44"/>
  <c r="CA187" i="44"/>
  <c r="CA191" i="44"/>
  <c r="CA194" i="44"/>
  <c r="CA198" i="44"/>
  <c r="CA201" i="44"/>
  <c r="CA204" i="44"/>
  <c r="CA208" i="44"/>
  <c r="CA211" i="44"/>
  <c r="CA215" i="44"/>
  <c r="CA218" i="44"/>
  <c r="CA221" i="44"/>
  <c r="CA225" i="44"/>
  <c r="BU30" i="44"/>
  <c r="BU34" i="44"/>
  <c r="BU38" i="44"/>
  <c r="BU42" i="44"/>
  <c r="BU46" i="44"/>
  <c r="BU50" i="44"/>
  <c r="BU54" i="44"/>
  <c r="BU58" i="44"/>
  <c r="BU62" i="44"/>
  <c r="BU66" i="44"/>
  <c r="BU70" i="44"/>
  <c r="BU74" i="44"/>
  <c r="BU78" i="44"/>
  <c r="BU82" i="44"/>
  <c r="BU86" i="44"/>
  <c r="BU90" i="44"/>
  <c r="BU94" i="44"/>
  <c r="BU98" i="44"/>
  <c r="BU102" i="44"/>
  <c r="BU106" i="44"/>
  <c r="BU110" i="44"/>
  <c r="BU114" i="44"/>
  <c r="BU118" i="44"/>
  <c r="BU122" i="44"/>
  <c r="BU126" i="44"/>
  <c r="BU130" i="44"/>
  <c r="BU134" i="44"/>
  <c r="BU138" i="44"/>
  <c r="BU142" i="44"/>
  <c r="BU146" i="44"/>
  <c r="BU150" i="44"/>
  <c r="BU154" i="44"/>
  <c r="BU158" i="44"/>
  <c r="BU162" i="44"/>
  <c r="BU166" i="44"/>
  <c r="BU170" i="44"/>
  <c r="BU174" i="44"/>
  <c r="BU178" i="44"/>
  <c r="BU182" i="44"/>
  <c r="BU186" i="44"/>
  <c r="BU190" i="44"/>
  <c r="BU194" i="44"/>
  <c r="BU198" i="44"/>
  <c r="BU202" i="44"/>
  <c r="BU206" i="44"/>
  <c r="BU210" i="44"/>
  <c r="BU214" i="44"/>
  <c r="BU218" i="44"/>
  <c r="BU222" i="44"/>
  <c r="BU226" i="44"/>
  <c r="BU160" i="44"/>
  <c r="BU168" i="44"/>
  <c r="BU180" i="44"/>
  <c r="BU27" i="44"/>
  <c r="BU31" i="44"/>
  <c r="BU35" i="44"/>
  <c r="BU39" i="44"/>
  <c r="BU43" i="44"/>
  <c r="BU47" i="44"/>
  <c r="BU51" i="44"/>
  <c r="BU55" i="44"/>
  <c r="BU59" i="44"/>
  <c r="BU63" i="44"/>
  <c r="BU67" i="44"/>
  <c r="BU71" i="44"/>
  <c r="BU75" i="44"/>
  <c r="BU79" i="44"/>
  <c r="BU83" i="44"/>
  <c r="BU87" i="44"/>
  <c r="BU91" i="44"/>
  <c r="BU95" i="44"/>
  <c r="BU99" i="44"/>
  <c r="BU103" i="44"/>
  <c r="BU107" i="44"/>
  <c r="BU111" i="44"/>
  <c r="BU115" i="44"/>
  <c r="BU119" i="44"/>
  <c r="BU123" i="44"/>
  <c r="BU127" i="44"/>
  <c r="BU131" i="44"/>
  <c r="BU135" i="44"/>
  <c r="BU139" i="44"/>
  <c r="BU143" i="44"/>
  <c r="BU147" i="44"/>
  <c r="BU151" i="44"/>
  <c r="BU155" i="44"/>
  <c r="BU159" i="44"/>
  <c r="BU163" i="44"/>
  <c r="BU167" i="44"/>
  <c r="BU171" i="44"/>
  <c r="BU175" i="44"/>
  <c r="BU179" i="44"/>
  <c r="BU183" i="44"/>
  <c r="BU187" i="44"/>
  <c r="BU191" i="44"/>
  <c r="BU195" i="44"/>
  <c r="BU199" i="44"/>
  <c r="BU203" i="44"/>
  <c r="BU207" i="44"/>
  <c r="BU211" i="44"/>
  <c r="BU215" i="44"/>
  <c r="BU219" i="44"/>
  <c r="BU223" i="44"/>
  <c r="BU227" i="44"/>
  <c r="BU28" i="44"/>
  <c r="BU32" i="44"/>
  <c r="BU36" i="44"/>
  <c r="BU40" i="44"/>
  <c r="BU44" i="44"/>
  <c r="BU48" i="44"/>
  <c r="BU52" i="44"/>
  <c r="BU56" i="44"/>
  <c r="BU60" i="44"/>
  <c r="BU64" i="44"/>
  <c r="BU68" i="44"/>
  <c r="BU72" i="44"/>
  <c r="BU76" i="44"/>
  <c r="BU80" i="44"/>
  <c r="BU84" i="44"/>
  <c r="BU88" i="44"/>
  <c r="BU92" i="44"/>
  <c r="BU96" i="44"/>
  <c r="BU100" i="44"/>
  <c r="BU104" i="44"/>
  <c r="BU108" i="44"/>
  <c r="BU112" i="44"/>
  <c r="BU116" i="44"/>
  <c r="BU120" i="44"/>
  <c r="BU124" i="44"/>
  <c r="BU128" i="44"/>
  <c r="BU132" i="44"/>
  <c r="BU136" i="44"/>
  <c r="BU140" i="44"/>
  <c r="BU144" i="44"/>
  <c r="BU148" i="44"/>
  <c r="BU152" i="44"/>
  <c r="BU164" i="44"/>
  <c r="BU176" i="44"/>
  <c r="BU29" i="44"/>
  <c r="BU33" i="44"/>
  <c r="BU37" i="44"/>
  <c r="BU41" i="44"/>
  <c r="BU45" i="44"/>
  <c r="BU49" i="44"/>
  <c r="BU53" i="44"/>
  <c r="BU57" i="44"/>
  <c r="BU61" i="44"/>
  <c r="BU65" i="44"/>
  <c r="BU69" i="44"/>
  <c r="BU73" i="44"/>
  <c r="BU77" i="44"/>
  <c r="BU81" i="44"/>
  <c r="BU85" i="44"/>
  <c r="BU89" i="44"/>
  <c r="BU93" i="44"/>
  <c r="BU97" i="44"/>
  <c r="BU101" i="44"/>
  <c r="BU105" i="44"/>
  <c r="BU109" i="44"/>
  <c r="BU113" i="44"/>
  <c r="BU117" i="44"/>
  <c r="BU121" i="44"/>
  <c r="BU125" i="44"/>
  <c r="BU129" i="44"/>
  <c r="BU133" i="44"/>
  <c r="BU137" i="44"/>
  <c r="BU141" i="44"/>
  <c r="BU145" i="44"/>
  <c r="BU149" i="44"/>
  <c r="BU153" i="44"/>
  <c r="BU157" i="44"/>
  <c r="BU161" i="44"/>
  <c r="BU165" i="44"/>
  <c r="BU169" i="44"/>
  <c r="BU173" i="44"/>
  <c r="BU177" i="44"/>
  <c r="BU181" i="44"/>
  <c r="BU185" i="44"/>
  <c r="BU189" i="44"/>
  <c r="BU193" i="44"/>
  <c r="BU197" i="44"/>
  <c r="BU201" i="44"/>
  <c r="BU205" i="44"/>
  <c r="BU209" i="44"/>
  <c r="BU213" i="44"/>
  <c r="BU217" i="44"/>
  <c r="BU221" i="44"/>
  <c r="BU225" i="44"/>
  <c r="BU156" i="44"/>
  <c r="BU172" i="44"/>
  <c r="BU184" i="44"/>
  <c r="BU200" i="44"/>
  <c r="BU216" i="44"/>
  <c r="BU196" i="44"/>
  <c r="BU188" i="44"/>
  <c r="BU204" i="44"/>
  <c r="BU220" i="44"/>
  <c r="BU192" i="44"/>
  <c r="BU208" i="44"/>
  <c r="BU224" i="44"/>
  <c r="BU212" i="44"/>
  <c r="BO31" i="44"/>
  <c r="BO35" i="44"/>
  <c r="BO39" i="44"/>
  <c r="BO43" i="44"/>
  <c r="BO47" i="44"/>
  <c r="BO51" i="44"/>
  <c r="BO55" i="44"/>
  <c r="BO59" i="44"/>
  <c r="BO63" i="44"/>
  <c r="BO67" i="44"/>
  <c r="BO71" i="44"/>
  <c r="BO75" i="44"/>
  <c r="BO79" i="44"/>
  <c r="BO83" i="44"/>
  <c r="BO87" i="44"/>
  <c r="BO91" i="44"/>
  <c r="BO95" i="44"/>
  <c r="BO99" i="44"/>
  <c r="BO103" i="44"/>
  <c r="BO107" i="44"/>
  <c r="BO111" i="44"/>
  <c r="BO115" i="44"/>
  <c r="BO119" i="44"/>
  <c r="BO123" i="44"/>
  <c r="BO127" i="44"/>
  <c r="BO131" i="44"/>
  <c r="BO135" i="44"/>
  <c r="BO139" i="44"/>
  <c r="BO143" i="44"/>
  <c r="BO147" i="44"/>
  <c r="BO151" i="44"/>
  <c r="BO155" i="44"/>
  <c r="BO159" i="44"/>
  <c r="BO163" i="44"/>
  <c r="BO167" i="44"/>
  <c r="BO171" i="44"/>
  <c r="BO175" i="44"/>
  <c r="BO179" i="44"/>
  <c r="BO183" i="44"/>
  <c r="BO187" i="44"/>
  <c r="BO191" i="44"/>
  <c r="BO195" i="44"/>
  <c r="BO199" i="44"/>
  <c r="BO203" i="44"/>
  <c r="BO207" i="44"/>
  <c r="BO211" i="44"/>
  <c r="BO215" i="44"/>
  <c r="BO219" i="44"/>
  <c r="BO227" i="44"/>
  <c r="BO28" i="44"/>
  <c r="BO32" i="44"/>
  <c r="BO36" i="44"/>
  <c r="BO40" i="44"/>
  <c r="BO44" i="44"/>
  <c r="BO48" i="44"/>
  <c r="BO52" i="44"/>
  <c r="BO56" i="44"/>
  <c r="BO60" i="44"/>
  <c r="BO64" i="44"/>
  <c r="BO68" i="44"/>
  <c r="BO72" i="44"/>
  <c r="BO76" i="44"/>
  <c r="BO80" i="44"/>
  <c r="BO84" i="44"/>
  <c r="BO88" i="44"/>
  <c r="BO92" i="44"/>
  <c r="BO96" i="44"/>
  <c r="BO100" i="44"/>
  <c r="BO104" i="44"/>
  <c r="BO108" i="44"/>
  <c r="BO112" i="44"/>
  <c r="BO116" i="44"/>
  <c r="BO120" i="44"/>
  <c r="BO124" i="44"/>
  <c r="BO128" i="44"/>
  <c r="BO132" i="44"/>
  <c r="BO136" i="44"/>
  <c r="BO140" i="44"/>
  <c r="BO144" i="44"/>
  <c r="BO148" i="44"/>
  <c r="BO152" i="44"/>
  <c r="BO156" i="44"/>
  <c r="BO160" i="44"/>
  <c r="BO164" i="44"/>
  <c r="BO168" i="44"/>
  <c r="BO172" i="44"/>
  <c r="BO176" i="44"/>
  <c r="BO180" i="44"/>
  <c r="BO184" i="44"/>
  <c r="BO188" i="44"/>
  <c r="BO192" i="44"/>
  <c r="BO196" i="44"/>
  <c r="BO200" i="44"/>
  <c r="BO204" i="44"/>
  <c r="BO208" i="44"/>
  <c r="BO212" i="44"/>
  <c r="BO216" i="44"/>
  <c r="BO220" i="44"/>
  <c r="BO224" i="44"/>
  <c r="BO27" i="44"/>
  <c r="BO29" i="44"/>
  <c r="BO33" i="44"/>
  <c r="BO37" i="44"/>
  <c r="BO41" i="44"/>
  <c r="BO45" i="44"/>
  <c r="BO49" i="44"/>
  <c r="BO53" i="44"/>
  <c r="BO57" i="44"/>
  <c r="BO61" i="44"/>
  <c r="BO65" i="44"/>
  <c r="BO69" i="44"/>
  <c r="BO73" i="44"/>
  <c r="BO77" i="44"/>
  <c r="BO81" i="44"/>
  <c r="BO85" i="44"/>
  <c r="BO89" i="44"/>
  <c r="BO93" i="44"/>
  <c r="BO97" i="44"/>
  <c r="BO101" i="44"/>
  <c r="BO105" i="44"/>
  <c r="BO109" i="44"/>
  <c r="BO113" i="44"/>
  <c r="BO117" i="44"/>
  <c r="BO121" i="44"/>
  <c r="BO125" i="44"/>
  <c r="BO129" i="44"/>
  <c r="BO133" i="44"/>
  <c r="BO137" i="44"/>
  <c r="BO141" i="44"/>
  <c r="BO145" i="44"/>
  <c r="BO149" i="44"/>
  <c r="BO153" i="44"/>
  <c r="BO157" i="44"/>
  <c r="BO161" i="44"/>
  <c r="BO165" i="44"/>
  <c r="BO169" i="44"/>
  <c r="BO173" i="44"/>
  <c r="BO177" i="44"/>
  <c r="BO181" i="44"/>
  <c r="BO185" i="44"/>
  <c r="BO189" i="44"/>
  <c r="BO193" i="44"/>
  <c r="BO197" i="44"/>
  <c r="BO201" i="44"/>
  <c r="BO205" i="44"/>
  <c r="BO209" i="44"/>
  <c r="BO213" i="44"/>
  <c r="BO217" i="44"/>
  <c r="BO221" i="44"/>
  <c r="BO225" i="44"/>
  <c r="BO30" i="44"/>
  <c r="BO34" i="44"/>
  <c r="BO38" i="44"/>
  <c r="BO42" i="44"/>
  <c r="BO46" i="44"/>
  <c r="BO50" i="44"/>
  <c r="BO54" i="44"/>
  <c r="BO58" i="44"/>
  <c r="BO62" i="44"/>
  <c r="BO66" i="44"/>
  <c r="BO70" i="44"/>
  <c r="BO74" i="44"/>
  <c r="BO78" i="44"/>
  <c r="BO82" i="44"/>
  <c r="BO86" i="44"/>
  <c r="BO90" i="44"/>
  <c r="BO94" i="44"/>
  <c r="BO98" i="44"/>
  <c r="BO102" i="44"/>
  <c r="BO106" i="44"/>
  <c r="BO110" i="44"/>
  <c r="BO114" i="44"/>
  <c r="BO118" i="44"/>
  <c r="BO122" i="44"/>
  <c r="BO126" i="44"/>
  <c r="BO130" i="44"/>
  <c r="BO134" i="44"/>
  <c r="BO138" i="44"/>
  <c r="BO142" i="44"/>
  <c r="BO146" i="44"/>
  <c r="BO150" i="44"/>
  <c r="BO154" i="44"/>
  <c r="BO158" i="44"/>
  <c r="BO162" i="44"/>
  <c r="BO166" i="44"/>
  <c r="BO170" i="44"/>
  <c r="BO174" i="44"/>
  <c r="BO178" i="44"/>
  <c r="BO182" i="44"/>
  <c r="BO186" i="44"/>
  <c r="BO190" i="44"/>
  <c r="BO194" i="44"/>
  <c r="BO198" i="44"/>
  <c r="BO202" i="44"/>
  <c r="BO206" i="44"/>
  <c r="BO210" i="44"/>
  <c r="BO214" i="44"/>
  <c r="BO218" i="44"/>
  <c r="BO222" i="44"/>
  <c r="BO226" i="44"/>
  <c r="BO223" i="44"/>
  <c r="CB228" i="44" l="1"/>
  <c r="CB229" i="44"/>
  <c r="B7" i="37" l="1"/>
  <c r="BO229" i="44" l="1"/>
  <c r="BO228" i="44"/>
  <c r="CU211" i="44" l="1"/>
  <c r="CU179" i="44"/>
  <c r="CU65" i="44"/>
  <c r="CU80" i="44"/>
  <c r="CU120" i="44"/>
  <c r="CU77" i="44"/>
  <c r="CU141" i="44"/>
  <c r="CU205" i="44"/>
  <c r="CU192" i="44"/>
  <c r="CU130" i="44"/>
  <c r="CU148" i="44"/>
  <c r="CU147" i="44"/>
  <c r="CU33" i="44"/>
  <c r="CU97" i="44"/>
  <c r="CU161" i="44"/>
  <c r="CU56" i="44"/>
  <c r="CU50" i="44"/>
  <c r="CU178" i="44"/>
  <c r="CU67" i="44"/>
  <c r="CU195" i="44"/>
  <c r="CU28" i="44"/>
  <c r="CU45" i="44"/>
  <c r="CU109" i="44"/>
  <c r="CU173" i="44"/>
  <c r="CU92" i="44"/>
  <c r="CU66" i="44"/>
  <c r="CU194" i="44"/>
  <c r="CU83" i="44"/>
  <c r="CU88" i="44"/>
  <c r="CU129" i="44"/>
  <c r="CU193" i="44"/>
  <c r="CU176" i="44"/>
  <c r="CU114" i="44"/>
  <c r="CU131" i="44"/>
  <c r="CU40" i="44"/>
  <c r="CU136" i="44"/>
  <c r="CU49" i="44"/>
  <c r="CU81" i="44"/>
  <c r="CU113" i="44"/>
  <c r="CU145" i="44"/>
  <c r="CU177" i="44"/>
  <c r="CU209" i="44"/>
  <c r="CU132" i="44"/>
  <c r="CU216" i="44"/>
  <c r="CU82" i="44"/>
  <c r="CU146" i="44"/>
  <c r="CU210" i="44"/>
  <c r="CU35" i="44"/>
  <c r="CU99" i="44"/>
  <c r="CU163" i="44"/>
  <c r="CU227" i="44"/>
  <c r="CU72" i="44"/>
  <c r="CU29" i="44"/>
  <c r="CU61" i="44"/>
  <c r="CU93" i="44"/>
  <c r="CU125" i="44"/>
  <c r="CU157" i="44"/>
  <c r="CU189" i="44"/>
  <c r="CU221" i="44"/>
  <c r="CU160" i="44"/>
  <c r="CU34" i="44"/>
  <c r="CU98" i="44"/>
  <c r="CU162" i="44"/>
  <c r="CU226" i="44"/>
  <c r="CU51" i="44"/>
  <c r="CU115" i="44"/>
  <c r="CU219" i="44"/>
  <c r="CU225" i="44"/>
  <c r="CU64" i="44"/>
  <c r="CU104" i="44"/>
  <c r="CU140" i="44"/>
  <c r="CU164" i="44"/>
  <c r="CU180" i="44"/>
  <c r="CU196" i="44"/>
  <c r="CU220" i="44"/>
  <c r="CU38" i="44"/>
  <c r="CU54" i="44"/>
  <c r="CU70" i="44"/>
  <c r="CU86" i="44"/>
  <c r="CU102" i="44"/>
  <c r="CU118" i="44"/>
  <c r="CU134" i="44"/>
  <c r="CU150" i="44"/>
  <c r="CU166" i="44"/>
  <c r="CU182" i="44"/>
  <c r="CU198" i="44"/>
  <c r="CU214" i="44"/>
  <c r="CU32" i="44"/>
  <c r="CU96" i="44"/>
  <c r="CU200" i="44"/>
  <c r="CU39" i="44"/>
  <c r="CU55" i="44"/>
  <c r="CU71" i="44"/>
  <c r="CU87" i="44"/>
  <c r="CU103" i="44"/>
  <c r="CU119" i="44"/>
  <c r="CU135" i="44"/>
  <c r="CU151" i="44"/>
  <c r="CU167" i="44"/>
  <c r="CU183" i="44"/>
  <c r="CU199" i="44"/>
  <c r="CU215" i="44"/>
  <c r="CU60" i="44"/>
  <c r="CU108" i="44"/>
  <c r="CU204" i="44"/>
  <c r="CU41" i="44"/>
  <c r="CU57" i="44"/>
  <c r="CU73" i="44"/>
  <c r="CU89" i="44"/>
  <c r="CU105" i="44"/>
  <c r="CU121" i="44"/>
  <c r="CU137" i="44"/>
  <c r="CU153" i="44"/>
  <c r="CU169" i="44"/>
  <c r="CU185" i="44"/>
  <c r="CU201" i="44"/>
  <c r="CU217" i="44"/>
  <c r="CU44" i="44"/>
  <c r="CU84" i="44"/>
  <c r="CU124" i="44"/>
  <c r="CU156" i="44"/>
  <c r="CU172" i="44"/>
  <c r="CU188" i="44"/>
  <c r="CU212" i="44"/>
  <c r="CU30" i="44"/>
  <c r="CU46" i="44"/>
  <c r="CU62" i="44"/>
  <c r="CU78" i="44"/>
  <c r="CU94" i="44"/>
  <c r="CU110" i="44"/>
  <c r="CU126" i="44"/>
  <c r="CU142" i="44"/>
  <c r="CU158" i="44"/>
  <c r="CU174" i="44"/>
  <c r="CU190" i="44"/>
  <c r="CU206" i="44"/>
  <c r="CU222" i="44"/>
  <c r="CU68" i="44"/>
  <c r="CU128" i="44"/>
  <c r="CU31" i="44"/>
  <c r="CU47" i="44"/>
  <c r="CU63" i="44"/>
  <c r="CU79" i="44"/>
  <c r="CU95" i="44"/>
  <c r="CU111" i="44"/>
  <c r="CU127" i="44"/>
  <c r="CU143" i="44"/>
  <c r="CU159" i="44"/>
  <c r="CU175" i="44"/>
  <c r="CU191" i="44"/>
  <c r="CU207" i="44"/>
  <c r="CU223" i="44"/>
  <c r="CU52" i="44"/>
  <c r="CU100" i="44"/>
  <c r="CU152" i="44"/>
  <c r="CU37" i="44"/>
  <c r="CU53" i="44"/>
  <c r="CU69" i="44"/>
  <c r="CU85" i="44"/>
  <c r="CU101" i="44"/>
  <c r="CU117" i="44"/>
  <c r="CU133" i="44"/>
  <c r="CU149" i="44"/>
  <c r="CU165" i="44"/>
  <c r="CU181" i="44"/>
  <c r="CU197" i="44"/>
  <c r="CU213" i="44"/>
  <c r="CU36" i="44"/>
  <c r="CU76" i="44"/>
  <c r="CU116" i="44"/>
  <c r="CU144" i="44"/>
  <c r="CU168" i="44"/>
  <c r="CU184" i="44"/>
  <c r="CU208" i="44"/>
  <c r="CU224" i="44"/>
  <c r="CU42" i="44"/>
  <c r="CU58" i="44"/>
  <c r="CU74" i="44"/>
  <c r="CU90" i="44"/>
  <c r="CU106" i="44"/>
  <c r="CU122" i="44"/>
  <c r="CU138" i="44"/>
  <c r="CU154" i="44"/>
  <c r="CU170" i="44"/>
  <c r="CU186" i="44"/>
  <c r="CU202" i="44"/>
  <c r="CU218" i="44"/>
  <c r="CU48" i="44"/>
  <c r="CU112" i="44"/>
  <c r="CU27" i="44"/>
  <c r="CU43" i="44"/>
  <c r="CU59" i="44"/>
  <c r="CU75" i="44"/>
  <c r="CU91" i="44"/>
  <c r="CU107" i="44"/>
  <c r="CU123" i="44"/>
  <c r="CU139" i="44"/>
  <c r="CU155" i="44"/>
  <c r="CU171" i="44"/>
  <c r="CU187" i="44"/>
  <c r="CU203" i="44"/>
  <c r="B1" i="53" l="1"/>
  <c r="B1" i="54"/>
  <c r="B9" i="53" l="1"/>
  <c r="P231" i="44" l="1"/>
  <c r="O231" i="44"/>
  <c r="N231" i="44"/>
  <c r="M231" i="44"/>
  <c r="L231" i="44"/>
  <c r="K231" i="44"/>
  <c r="J231" i="44"/>
  <c r="I231" i="44"/>
  <c r="H231" i="44"/>
  <c r="G231" i="44"/>
  <c r="F231" i="44"/>
  <c r="E231" i="44"/>
  <c r="D231" i="44"/>
  <c r="C231" i="44" l="1"/>
  <c r="EA225" i="44" l="1"/>
  <c r="EA221" i="44"/>
  <c r="EA217" i="44"/>
  <c r="EA213" i="44"/>
  <c r="EA209" i="44"/>
  <c r="EA205" i="44"/>
  <c r="EA201" i="44"/>
  <c r="EA197" i="44"/>
  <c r="EA193" i="44"/>
  <c r="EA189" i="44"/>
  <c r="EA185" i="44"/>
  <c r="EA181" i="44"/>
  <c r="EA177" i="44"/>
  <c r="EA173" i="44"/>
  <c r="EA169" i="44"/>
  <c r="EA165" i="44"/>
  <c r="EA161" i="44"/>
  <c r="EA157" i="44"/>
  <c r="EA153" i="44"/>
  <c r="EA149" i="44"/>
  <c r="EA145" i="44"/>
  <c r="EA141" i="44"/>
  <c r="EA137" i="44"/>
  <c r="EA133" i="44"/>
  <c r="EA129" i="44"/>
  <c r="EA125" i="44"/>
  <c r="EA121" i="44"/>
  <c r="EA117" i="44"/>
  <c r="EA113" i="44"/>
  <c r="EA109" i="44"/>
  <c r="EA105" i="44"/>
  <c r="EA101" i="44"/>
  <c r="EA97" i="44"/>
  <c r="EA93" i="44"/>
  <c r="EA89" i="44"/>
  <c r="EA85" i="44"/>
  <c r="EA81" i="44"/>
  <c r="EA77" i="44"/>
  <c r="EA73" i="44"/>
  <c r="EA69" i="44"/>
  <c r="EA65" i="44"/>
  <c r="EA61" i="44"/>
  <c r="EA57" i="44"/>
  <c r="EA53" i="44"/>
  <c r="EA49" i="44"/>
  <c r="EA45" i="44"/>
  <c r="EA41" i="44"/>
  <c r="EA37" i="44"/>
  <c r="EA33" i="44"/>
  <c r="EA29" i="44"/>
  <c r="EA223" i="44"/>
  <c r="EA218" i="44"/>
  <c r="EA212" i="44"/>
  <c r="EA207" i="44"/>
  <c r="EA202" i="44"/>
  <c r="EA196" i="44"/>
  <c r="EA191" i="44"/>
  <c r="EA186" i="44"/>
  <c r="EA180" i="44"/>
  <c r="EA175" i="44"/>
  <c r="EA170" i="44"/>
  <c r="EA164" i="44"/>
  <c r="EA159" i="44"/>
  <c r="EA154" i="44"/>
  <c r="EA148" i="44"/>
  <c r="EA143" i="44"/>
  <c r="EA138" i="44"/>
  <c r="EA132" i="44"/>
  <c r="EA127" i="44"/>
  <c r="EA122" i="44"/>
  <c r="EA116" i="44"/>
  <c r="EA111" i="44"/>
  <c r="EA106" i="44"/>
  <c r="EA100" i="44"/>
  <c r="EA95" i="44"/>
  <c r="EA90" i="44"/>
  <c r="EA84" i="44"/>
  <c r="EA79" i="44"/>
  <c r="EA74" i="44"/>
  <c r="EA68" i="44"/>
  <c r="EA63" i="44"/>
  <c r="EA58" i="44"/>
  <c r="EA52" i="44"/>
  <c r="EA47" i="44"/>
  <c r="EA42" i="44"/>
  <c r="EA36" i="44"/>
  <c r="EA31" i="44"/>
  <c r="EA60" i="44"/>
  <c r="EA50" i="44"/>
  <c r="EA39" i="44"/>
  <c r="EA28" i="44"/>
  <c r="EA224" i="44"/>
  <c r="EA214" i="44"/>
  <c r="EA203" i="44"/>
  <c r="EA198" i="44"/>
  <c r="EA187" i="44"/>
  <c r="EA171" i="44"/>
  <c r="EA160" i="44"/>
  <c r="EA150" i="44"/>
  <c r="EA139" i="44"/>
  <c r="EA128" i="44"/>
  <c r="EA118" i="44"/>
  <c r="EA102" i="44"/>
  <c r="EA91" i="44"/>
  <c r="EA80" i="44"/>
  <c r="EA70" i="44"/>
  <c r="EA59" i="44"/>
  <c r="EA43" i="44"/>
  <c r="EA32" i="44"/>
  <c r="EA227" i="44"/>
  <c r="EA222" i="44"/>
  <c r="EA216" i="44"/>
  <c r="EA211" i="44"/>
  <c r="EA206" i="44"/>
  <c r="EA200" i="44"/>
  <c r="EA195" i="44"/>
  <c r="EA190" i="44"/>
  <c r="EA184" i="44"/>
  <c r="EA179" i="44"/>
  <c r="EA174" i="44"/>
  <c r="EA168" i="44"/>
  <c r="EA163" i="44"/>
  <c r="EA158" i="44"/>
  <c r="EA152" i="44"/>
  <c r="EA147" i="44"/>
  <c r="EA142" i="44"/>
  <c r="EA136" i="44"/>
  <c r="EA131" i="44"/>
  <c r="EA126" i="44"/>
  <c r="EA120" i="44"/>
  <c r="EA115" i="44"/>
  <c r="EA110" i="44"/>
  <c r="EA104" i="44"/>
  <c r="EA99" i="44"/>
  <c r="EA94" i="44"/>
  <c r="EA88" i="44"/>
  <c r="EA83" i="44"/>
  <c r="EA78" i="44"/>
  <c r="EA72" i="44"/>
  <c r="EA67" i="44"/>
  <c r="EA62" i="44"/>
  <c r="EA56" i="44"/>
  <c r="EA51" i="44"/>
  <c r="EA46" i="44"/>
  <c r="EA40" i="44"/>
  <c r="EA35" i="44"/>
  <c r="EA30" i="44"/>
  <c r="EA226" i="44"/>
  <c r="EA220" i="44"/>
  <c r="EA215" i="44"/>
  <c r="EA210" i="44"/>
  <c r="EA204" i="44"/>
  <c r="EA199" i="44"/>
  <c r="EA194" i="44"/>
  <c r="EA188" i="44"/>
  <c r="EA183" i="44"/>
  <c r="EA178" i="44"/>
  <c r="EA172" i="44"/>
  <c r="EA167" i="44"/>
  <c r="EA162" i="44"/>
  <c r="EA156" i="44"/>
  <c r="EA151" i="44"/>
  <c r="EA146" i="44"/>
  <c r="EA140" i="44"/>
  <c r="EA135" i="44"/>
  <c r="EA130" i="44"/>
  <c r="EA124" i="44"/>
  <c r="EA119" i="44"/>
  <c r="EA114" i="44"/>
  <c r="EA108" i="44"/>
  <c r="EA103" i="44"/>
  <c r="EA98" i="44"/>
  <c r="EA92" i="44"/>
  <c r="EA87" i="44"/>
  <c r="EA82" i="44"/>
  <c r="EA76" i="44"/>
  <c r="EA71" i="44"/>
  <c r="EA66" i="44"/>
  <c r="EA55" i="44"/>
  <c r="EA44" i="44"/>
  <c r="EA34" i="44"/>
  <c r="EA219" i="44"/>
  <c r="EA208" i="44"/>
  <c r="EA192" i="44"/>
  <c r="EA182" i="44"/>
  <c r="EA176" i="44"/>
  <c r="EA166" i="44"/>
  <c r="EA155" i="44"/>
  <c r="EA144" i="44"/>
  <c r="EA134" i="44"/>
  <c r="EA123" i="44"/>
  <c r="EA112" i="44"/>
  <c r="EA107" i="44"/>
  <c r="EA96" i="44"/>
  <c r="EA86" i="44"/>
  <c r="EA75" i="44"/>
  <c r="EA64" i="44"/>
  <c r="EA54" i="44"/>
  <c r="EA48" i="44"/>
  <c r="EA38" i="44"/>
  <c r="EA27" i="44"/>
  <c r="BO231" i="44" l="1"/>
  <c r="B9" i="54" l="1"/>
  <c r="O4" i="54"/>
  <c r="EN27" i="44" l="1"/>
  <c r="EN31" i="44"/>
  <c r="EN35" i="44"/>
  <c r="EN39" i="44"/>
  <c r="EN43" i="44"/>
  <c r="EN47" i="44"/>
  <c r="EN51" i="44"/>
  <c r="EN55" i="44"/>
  <c r="EN59" i="44"/>
  <c r="EN63" i="44"/>
  <c r="EN67" i="44"/>
  <c r="EN71" i="44"/>
  <c r="EN75" i="44"/>
  <c r="EN79" i="44"/>
  <c r="EN83" i="44"/>
  <c r="EN87" i="44"/>
  <c r="EN91" i="44"/>
  <c r="EN95" i="44"/>
  <c r="EN99" i="44"/>
  <c r="EN103" i="44"/>
  <c r="EN107" i="44"/>
  <c r="EN111" i="44"/>
  <c r="EN115" i="44"/>
  <c r="EN119" i="44"/>
  <c r="EN123" i="44"/>
  <c r="EN127" i="44"/>
  <c r="EN131" i="44"/>
  <c r="EN135" i="44"/>
  <c r="EN139" i="44"/>
  <c r="EN143" i="44"/>
  <c r="EN147" i="44"/>
  <c r="EN151" i="44"/>
  <c r="EN155" i="44"/>
  <c r="EN159" i="44"/>
  <c r="EN163" i="44"/>
  <c r="EN167" i="44"/>
  <c r="EN171" i="44"/>
  <c r="EN175" i="44"/>
  <c r="EN179" i="44"/>
  <c r="EN183" i="44"/>
  <c r="EN187" i="44"/>
  <c r="EN191" i="44"/>
  <c r="EN195" i="44"/>
  <c r="EN199" i="44"/>
  <c r="EN203" i="44"/>
  <c r="EN207" i="44"/>
  <c r="EN211" i="44"/>
  <c r="EN215" i="44"/>
  <c r="EN219" i="44"/>
  <c r="EN223" i="44"/>
  <c r="EN227" i="44"/>
  <c r="EN28" i="44"/>
  <c r="EN32" i="44"/>
  <c r="EN36" i="44"/>
  <c r="EN40" i="44"/>
  <c r="EN44" i="44"/>
  <c r="EN48" i="44"/>
  <c r="EN52" i="44"/>
  <c r="EN56" i="44"/>
  <c r="EN60" i="44"/>
  <c r="EN64" i="44"/>
  <c r="EN68" i="44"/>
  <c r="EN72" i="44"/>
  <c r="EN76" i="44"/>
  <c r="EN80" i="44"/>
  <c r="EN84" i="44"/>
  <c r="EN88" i="44"/>
  <c r="EN92" i="44"/>
  <c r="EN96" i="44"/>
  <c r="EN100" i="44"/>
  <c r="EN104" i="44"/>
  <c r="EN108" i="44"/>
  <c r="EN112" i="44"/>
  <c r="EN116" i="44"/>
  <c r="EN120" i="44"/>
  <c r="EN124" i="44"/>
  <c r="EN128" i="44"/>
  <c r="EN132" i="44"/>
  <c r="EN136" i="44"/>
  <c r="EN140" i="44"/>
  <c r="EN144" i="44"/>
  <c r="EN148" i="44"/>
  <c r="EN152" i="44"/>
  <c r="EN156" i="44"/>
  <c r="EN160" i="44"/>
  <c r="EN164" i="44"/>
  <c r="EN168" i="44"/>
  <c r="EN172" i="44"/>
  <c r="EN176" i="44"/>
  <c r="EN180" i="44"/>
  <c r="EN184" i="44"/>
  <c r="EN188" i="44"/>
  <c r="EN192" i="44"/>
  <c r="EN196" i="44"/>
  <c r="EN200" i="44"/>
  <c r="EN204" i="44"/>
  <c r="EN208" i="44"/>
  <c r="EN212" i="44"/>
  <c r="EN216" i="44"/>
  <c r="EN220" i="44"/>
  <c r="EN224" i="44"/>
  <c r="EN29" i="44"/>
  <c r="EN37" i="44"/>
  <c r="EN45" i="44"/>
  <c r="EN53" i="44"/>
  <c r="EN61" i="44"/>
  <c r="EN69" i="44"/>
  <c r="EN77" i="44"/>
  <c r="EN85" i="44"/>
  <c r="EN93" i="44"/>
  <c r="EN101" i="44"/>
  <c r="EN109" i="44"/>
  <c r="EN117" i="44"/>
  <c r="EN125" i="44"/>
  <c r="EN133" i="44"/>
  <c r="EN141" i="44"/>
  <c r="EN149" i="44"/>
  <c r="EN157" i="44"/>
  <c r="EN165" i="44"/>
  <c r="EN173" i="44"/>
  <c r="EN181" i="44"/>
  <c r="EN189" i="44"/>
  <c r="EN197" i="44"/>
  <c r="EN205" i="44"/>
  <c r="EN213" i="44"/>
  <c r="EN221" i="44"/>
  <c r="EN30" i="44"/>
  <c r="EN38" i="44"/>
  <c r="EN46" i="44"/>
  <c r="EN54" i="44"/>
  <c r="EN62" i="44"/>
  <c r="EN70" i="44"/>
  <c r="EN78" i="44"/>
  <c r="EN86" i="44"/>
  <c r="EN94" i="44"/>
  <c r="EN102" i="44"/>
  <c r="EN110" i="44"/>
  <c r="EN118" i="44"/>
  <c r="EN126" i="44"/>
  <c r="EN134" i="44"/>
  <c r="EN142" i="44"/>
  <c r="EN150" i="44"/>
  <c r="EN158" i="44"/>
  <c r="EN166" i="44"/>
  <c r="EN174" i="44"/>
  <c r="EN182" i="44"/>
  <c r="EN190" i="44"/>
  <c r="EN198" i="44"/>
  <c r="EN206" i="44"/>
  <c r="EN214" i="44"/>
  <c r="EN222" i="44"/>
  <c r="EN33" i="44"/>
  <c r="EN41" i="44"/>
  <c r="EN49" i="44"/>
  <c r="EN57" i="44"/>
  <c r="EN65" i="44"/>
  <c r="EN73" i="44"/>
  <c r="EN81" i="44"/>
  <c r="EN89" i="44"/>
  <c r="EN97" i="44"/>
  <c r="EN105" i="44"/>
  <c r="EN113" i="44"/>
  <c r="EN121" i="44"/>
  <c r="EN129" i="44"/>
  <c r="EN137" i="44"/>
  <c r="EN145" i="44"/>
  <c r="EN153" i="44"/>
  <c r="EN161" i="44"/>
  <c r="EN169" i="44"/>
  <c r="EN177" i="44"/>
  <c r="EN185" i="44"/>
  <c r="EN193" i="44"/>
  <c r="EN201" i="44"/>
  <c r="EN209" i="44"/>
  <c r="EN217" i="44"/>
  <c r="EN225" i="44"/>
  <c r="EN34" i="44"/>
  <c r="EN42" i="44"/>
  <c r="EN50" i="44"/>
  <c r="EN58" i="44"/>
  <c r="EN66" i="44"/>
  <c r="EN74" i="44"/>
  <c r="EN82" i="44"/>
  <c r="EN90" i="44"/>
  <c r="EN98" i="44"/>
  <c r="EN106" i="44"/>
  <c r="EN114" i="44"/>
  <c r="EN122" i="44"/>
  <c r="EN130" i="44"/>
  <c r="EN138" i="44"/>
  <c r="EN146" i="44"/>
  <c r="EN154" i="44"/>
  <c r="EN162" i="44"/>
  <c r="EN170" i="44"/>
  <c r="EN178" i="44"/>
  <c r="EN186" i="44"/>
  <c r="EN194" i="44"/>
  <c r="EN202" i="44"/>
  <c r="EN210" i="44"/>
  <c r="EN218" i="44"/>
  <c r="EN226" i="44"/>
  <c r="O4" i="53"/>
  <c r="CR228" i="44" l="1"/>
  <c r="CR229" i="44"/>
  <c r="B11" i="54"/>
  <c r="B11" i="53"/>
  <c r="DX27" i="44" l="1"/>
  <c r="DX29" i="44"/>
  <c r="DX31" i="44"/>
  <c r="DX33" i="44"/>
  <c r="DX35" i="44"/>
  <c r="DX37" i="44"/>
  <c r="DX39" i="44"/>
  <c r="DX41" i="44"/>
  <c r="DX43" i="44"/>
  <c r="DX45" i="44"/>
  <c r="DX47" i="44"/>
  <c r="DX49" i="44"/>
  <c r="DX30" i="44"/>
  <c r="DX38" i="44"/>
  <c r="DX46" i="44"/>
  <c r="DX32" i="44"/>
  <c r="DX34" i="44"/>
  <c r="DX36" i="44"/>
  <c r="DX51" i="44"/>
  <c r="DX56" i="44"/>
  <c r="DX59" i="44"/>
  <c r="DX64" i="44"/>
  <c r="DX40" i="44"/>
  <c r="DX42" i="44"/>
  <c r="DX44" i="44"/>
  <c r="DX54" i="44"/>
  <c r="DX57" i="44"/>
  <c r="DX62" i="44"/>
  <c r="DX65" i="44"/>
  <c r="DX70" i="44"/>
  <c r="DX73" i="44"/>
  <c r="DX78" i="44"/>
  <c r="DX48" i="44"/>
  <c r="DX50" i="44"/>
  <c r="DX60" i="44"/>
  <c r="DX63" i="44"/>
  <c r="DX85" i="44"/>
  <c r="DX52" i="44"/>
  <c r="DX55" i="44"/>
  <c r="DX72" i="44"/>
  <c r="DX74" i="44"/>
  <c r="DX75" i="44"/>
  <c r="DX76" i="44"/>
  <c r="DX77" i="44"/>
  <c r="DX79" i="44"/>
  <c r="DX81" i="44"/>
  <c r="DX84" i="44"/>
  <c r="DX53" i="44"/>
  <c r="DX66" i="44"/>
  <c r="DX67" i="44"/>
  <c r="DX68" i="44"/>
  <c r="DX69" i="44"/>
  <c r="DX71" i="44"/>
  <c r="DX83" i="44"/>
  <c r="DX86" i="44"/>
  <c r="DX88" i="44"/>
  <c r="DX80" i="44"/>
  <c r="DX87" i="44"/>
  <c r="DX89" i="44"/>
  <c r="DX28" i="44"/>
  <c r="DX58" i="44"/>
  <c r="DX61" i="44"/>
  <c r="DX82" i="44"/>
  <c r="DX90" i="44"/>
  <c r="DX92" i="44"/>
  <c r="DX94" i="44"/>
  <c r="DX96" i="44"/>
  <c r="DX98" i="44"/>
  <c r="DX100" i="44"/>
  <c r="DX102" i="44"/>
  <c r="DX104" i="44"/>
  <c r="DX106" i="44"/>
  <c r="DX108" i="44"/>
  <c r="DX110" i="44"/>
  <c r="DX112" i="44"/>
  <c r="DX114" i="44"/>
  <c r="DX116" i="44"/>
  <c r="DX118" i="44"/>
  <c r="DX120" i="44"/>
  <c r="DX122" i="44"/>
  <c r="DX124" i="44"/>
  <c r="DX126" i="44"/>
  <c r="DX128" i="44"/>
  <c r="DX91" i="44"/>
  <c r="DX99" i="44"/>
  <c r="DX107" i="44"/>
  <c r="DX115" i="44"/>
  <c r="DX123" i="44"/>
  <c r="DX130" i="44"/>
  <c r="DX132" i="44"/>
  <c r="DX134" i="44"/>
  <c r="DX136" i="44"/>
  <c r="DX138" i="44"/>
  <c r="DX140" i="44"/>
  <c r="DX142" i="44"/>
  <c r="DX144" i="44"/>
  <c r="DX146" i="44"/>
  <c r="DX148" i="44"/>
  <c r="DX150" i="44"/>
  <c r="DX152" i="44"/>
  <c r="DX154" i="44"/>
  <c r="DX156" i="44"/>
  <c r="DX158" i="44"/>
  <c r="DX160" i="44"/>
  <c r="DX162" i="44"/>
  <c r="DX164" i="44"/>
  <c r="DX166" i="44"/>
  <c r="DX168" i="44"/>
  <c r="DX170" i="44"/>
  <c r="DX172" i="44"/>
  <c r="DX174" i="44"/>
  <c r="DX176" i="44"/>
  <c r="DX178" i="44"/>
  <c r="DX180" i="44"/>
  <c r="DX182" i="44"/>
  <c r="DX184" i="44"/>
  <c r="DX186" i="44"/>
  <c r="DX188" i="44"/>
  <c r="DX190" i="44"/>
  <c r="DX192" i="44"/>
  <c r="DX194" i="44"/>
  <c r="DX196" i="44"/>
  <c r="DX198" i="44"/>
  <c r="DX200" i="44"/>
  <c r="DX202" i="44"/>
  <c r="DX204" i="44"/>
  <c r="DX206" i="44"/>
  <c r="DX208" i="44"/>
  <c r="DX210" i="44"/>
  <c r="DX212" i="44"/>
  <c r="DX214" i="44"/>
  <c r="DX95" i="44"/>
  <c r="DX103" i="44"/>
  <c r="DX111" i="44"/>
  <c r="DX119" i="44"/>
  <c r="DX127" i="44"/>
  <c r="DX131" i="44"/>
  <c r="DX133" i="44"/>
  <c r="DX135" i="44"/>
  <c r="DX137" i="44"/>
  <c r="DX139" i="44"/>
  <c r="DX141" i="44"/>
  <c r="DX143" i="44"/>
  <c r="DX145" i="44"/>
  <c r="DX147" i="44"/>
  <c r="DX149" i="44"/>
  <c r="DX151" i="44"/>
  <c r="DX153" i="44"/>
  <c r="DX155" i="44"/>
  <c r="DX157" i="44"/>
  <c r="DX159" i="44"/>
  <c r="DX161" i="44"/>
  <c r="DX163" i="44"/>
  <c r="DX165" i="44"/>
  <c r="DX167" i="44"/>
  <c r="DX169" i="44"/>
  <c r="DX171" i="44"/>
  <c r="DX173" i="44"/>
  <c r="DX175" i="44"/>
  <c r="DX177" i="44"/>
  <c r="DX179" i="44"/>
  <c r="DX181" i="44"/>
  <c r="DX183" i="44"/>
  <c r="DX185" i="44"/>
  <c r="DX187" i="44"/>
  <c r="DX189" i="44"/>
  <c r="DX191" i="44"/>
  <c r="DX193" i="44"/>
  <c r="DX195" i="44"/>
  <c r="DX197" i="44"/>
  <c r="DX199" i="44"/>
  <c r="DX201" i="44"/>
  <c r="DX203" i="44"/>
  <c r="DX205" i="44"/>
  <c r="DX207" i="44"/>
  <c r="DX209" i="44"/>
  <c r="DX211" i="44"/>
  <c r="DX213" i="44"/>
  <c r="DX93" i="44"/>
  <c r="DX101" i="44"/>
  <c r="DX109" i="44"/>
  <c r="DX117" i="44"/>
  <c r="DX125" i="44"/>
  <c r="DX121" i="44"/>
  <c r="DX224" i="44"/>
  <c r="DX105" i="44"/>
  <c r="DX113" i="44"/>
  <c r="DX216" i="44"/>
  <c r="DX218" i="44"/>
  <c r="DX222" i="44"/>
  <c r="DX97" i="44"/>
  <c r="DX129" i="44"/>
  <c r="DX215" i="44"/>
  <c r="DX217" i="44"/>
  <c r="DX219" i="44"/>
  <c r="DX221" i="44"/>
  <c r="DX223" i="44"/>
  <c r="DX225" i="44"/>
  <c r="DX227" i="44"/>
  <c r="DX220" i="44"/>
  <c r="DX226" i="44"/>
  <c r="N4" i="54"/>
  <c r="M4" i="54"/>
  <c r="L4" i="54"/>
  <c r="K4" i="54"/>
  <c r="J4" i="54"/>
  <c r="I4" i="54"/>
  <c r="H4" i="54"/>
  <c r="G4" i="54"/>
  <c r="F4" i="54"/>
  <c r="E4" i="54"/>
  <c r="D4" i="54"/>
  <c r="N4" i="53"/>
  <c r="M4" i="53"/>
  <c r="L4" i="53"/>
  <c r="K4" i="53"/>
  <c r="J4" i="53"/>
  <c r="I4" i="53"/>
  <c r="H4" i="53"/>
  <c r="G4" i="53"/>
  <c r="F4" i="53"/>
  <c r="E4" i="53"/>
  <c r="D4" i="53"/>
  <c r="C4" i="54" l="1"/>
  <c r="C7" i="54" s="1"/>
  <c r="C4" i="53"/>
  <c r="G7" i="53"/>
  <c r="G8" i="53"/>
  <c r="G10" i="53" s="1"/>
  <c r="G12" i="53" s="1"/>
  <c r="K8" i="53"/>
  <c r="K10" i="53" s="1"/>
  <c r="K12" i="53" s="1"/>
  <c r="K7" i="53"/>
  <c r="O8" i="53"/>
  <c r="O10" i="53" s="1"/>
  <c r="O12" i="53" s="1"/>
  <c r="O7" i="53"/>
  <c r="F8" i="54"/>
  <c r="F10" i="54" s="1"/>
  <c r="F12" i="54" s="1"/>
  <c r="F7" i="54"/>
  <c r="J8" i="54"/>
  <c r="J10" i="54" s="1"/>
  <c r="J12" i="54" s="1"/>
  <c r="J7" i="54"/>
  <c r="N8" i="54"/>
  <c r="N10" i="54" s="1"/>
  <c r="N12" i="54" s="1"/>
  <c r="N7" i="54"/>
  <c r="D7" i="53"/>
  <c r="D8" i="53"/>
  <c r="D10" i="53" s="1"/>
  <c r="D12" i="53" s="1"/>
  <c r="H7" i="53"/>
  <c r="H8" i="53"/>
  <c r="H10" i="53" s="1"/>
  <c r="H12" i="53" s="1"/>
  <c r="L7" i="53"/>
  <c r="L8" i="53"/>
  <c r="L10" i="53" s="1"/>
  <c r="L12" i="53" s="1"/>
  <c r="G8" i="54"/>
  <c r="G10" i="54" s="1"/>
  <c r="G12" i="54" s="1"/>
  <c r="G7" i="54"/>
  <c r="K8" i="54"/>
  <c r="K10" i="54" s="1"/>
  <c r="K12" i="54" s="1"/>
  <c r="K7" i="54"/>
  <c r="O8" i="54"/>
  <c r="O10" i="54" s="1"/>
  <c r="O12" i="54" s="1"/>
  <c r="O7" i="54"/>
  <c r="E7" i="53"/>
  <c r="E8" i="53"/>
  <c r="E10" i="53" s="1"/>
  <c r="E12" i="53" s="1"/>
  <c r="I7" i="53"/>
  <c r="I8" i="53"/>
  <c r="I10" i="53" s="1"/>
  <c r="I12" i="53" s="1"/>
  <c r="M8" i="53"/>
  <c r="M10" i="53" s="1"/>
  <c r="M12" i="53" s="1"/>
  <c r="M7" i="53"/>
  <c r="D8" i="54"/>
  <c r="D10" i="54" s="1"/>
  <c r="D12" i="54" s="1"/>
  <c r="D7" i="54"/>
  <c r="H7" i="54"/>
  <c r="H8" i="54"/>
  <c r="H10" i="54" s="1"/>
  <c r="H12" i="54" s="1"/>
  <c r="L7" i="54"/>
  <c r="L8" i="54"/>
  <c r="L10" i="54" s="1"/>
  <c r="L12" i="54" s="1"/>
  <c r="F8" i="53"/>
  <c r="F10" i="53" s="1"/>
  <c r="F12" i="53" s="1"/>
  <c r="F7" i="53"/>
  <c r="J8" i="53"/>
  <c r="J10" i="53" s="1"/>
  <c r="J12" i="53" s="1"/>
  <c r="J7" i="53"/>
  <c r="N7" i="53"/>
  <c r="N8" i="53"/>
  <c r="N10" i="53" s="1"/>
  <c r="N12" i="53" s="1"/>
  <c r="E8" i="54"/>
  <c r="E10" i="54" s="1"/>
  <c r="E12" i="54" s="1"/>
  <c r="E7" i="54"/>
  <c r="I8" i="54"/>
  <c r="I10" i="54" s="1"/>
  <c r="I12" i="54" s="1"/>
  <c r="I7" i="54"/>
  <c r="M7" i="54"/>
  <c r="M8" i="54"/>
  <c r="M10" i="54" s="1"/>
  <c r="M12" i="54" s="1"/>
  <c r="Q1" i="54" l="1"/>
  <c r="R1" i="54"/>
  <c r="C8" i="54"/>
  <c r="C10" i="54" s="1"/>
  <c r="C12" i="54" s="1"/>
  <c r="C9" i="54"/>
  <c r="C11" i="54" s="1"/>
  <c r="C14" i="54" s="1"/>
  <c r="I9" i="54"/>
  <c r="I11" i="54" s="1"/>
  <c r="F9" i="53"/>
  <c r="M9" i="53"/>
  <c r="K9" i="54"/>
  <c r="K11" i="54" s="1"/>
  <c r="K14" i="54" s="1"/>
  <c r="N9" i="54"/>
  <c r="N11" i="54" s="1"/>
  <c r="N13" i="54" s="1"/>
  <c r="F9" i="54"/>
  <c r="F11" i="54" s="1"/>
  <c r="F14" i="54" s="1"/>
  <c r="K9" i="53"/>
  <c r="N9" i="53"/>
  <c r="N11" i="53" s="1"/>
  <c r="N13" i="53" s="1"/>
  <c r="H9" i="54"/>
  <c r="H11" i="54" s="1"/>
  <c r="H14" i="54" s="1"/>
  <c r="E9" i="53"/>
  <c r="H9" i="53"/>
  <c r="E9" i="54"/>
  <c r="E11" i="54" s="1"/>
  <c r="E14" i="54" s="1"/>
  <c r="J9" i="53"/>
  <c r="D9" i="54"/>
  <c r="O9" i="54"/>
  <c r="O11" i="54" s="1"/>
  <c r="O13" i="54" s="1"/>
  <c r="G9" i="54"/>
  <c r="G11" i="54" s="1"/>
  <c r="G14" i="54" s="1"/>
  <c r="J9" i="54"/>
  <c r="J11" i="54" s="1"/>
  <c r="O9" i="53"/>
  <c r="M9" i="54"/>
  <c r="M11" i="54" s="1"/>
  <c r="M14" i="54" s="1"/>
  <c r="L9" i="54"/>
  <c r="L11" i="54" s="1"/>
  <c r="L13" i="54" s="1"/>
  <c r="I9" i="53"/>
  <c r="L9" i="53"/>
  <c r="D9" i="53"/>
  <c r="G9" i="53"/>
  <c r="J14" i="54" l="1"/>
  <c r="J13" i="54"/>
  <c r="I14" i="54"/>
  <c r="I13" i="54"/>
  <c r="D11" i="54"/>
  <c r="D14" i="54" s="1"/>
  <c r="C13" i="54"/>
  <c r="E13" i="54"/>
  <c r="F13" i="54"/>
  <c r="N14" i="53"/>
  <c r="G13" i="54"/>
  <c r="H13" i="54"/>
  <c r="N14" i="54"/>
  <c r="O14" i="54"/>
  <c r="K13" i="54"/>
  <c r="M13" i="54"/>
  <c r="L14" i="54"/>
  <c r="Q7" i="54"/>
  <c r="Q3" i="54"/>
  <c r="G11" i="53"/>
  <c r="O11" i="53"/>
  <c r="F11" i="53"/>
  <c r="D11" i="53"/>
  <c r="I11" i="53"/>
  <c r="J11" i="53"/>
  <c r="K11" i="53"/>
  <c r="H11" i="53"/>
  <c r="M11" i="53"/>
  <c r="L11" i="53"/>
  <c r="E11" i="53"/>
  <c r="R9" i="54"/>
  <c r="D13" i="54" l="1"/>
  <c r="S50" i="54"/>
  <c r="R11" i="54"/>
  <c r="R13" i="54" s="1"/>
  <c r="DH35" i="44"/>
  <c r="BL35" i="44" s="1"/>
  <c r="AF35" i="44" s="1"/>
  <c r="AV35" i="44" s="1"/>
  <c r="DH51" i="44"/>
  <c r="BL51" i="44" s="1"/>
  <c r="AF51" i="44" s="1"/>
  <c r="AV51" i="44" s="1"/>
  <c r="DH67" i="44"/>
  <c r="BL67" i="44" s="1"/>
  <c r="AF67" i="44" s="1"/>
  <c r="AV67" i="44" s="1"/>
  <c r="DH83" i="44"/>
  <c r="BL83" i="44" s="1"/>
  <c r="AF83" i="44" s="1"/>
  <c r="AV83" i="44" s="1"/>
  <c r="DH99" i="44"/>
  <c r="BL99" i="44" s="1"/>
  <c r="AF99" i="44" s="1"/>
  <c r="AV99" i="44" s="1"/>
  <c r="DH115" i="44"/>
  <c r="BL115" i="44" s="1"/>
  <c r="AF115" i="44" s="1"/>
  <c r="AV115" i="44" s="1"/>
  <c r="DH131" i="44"/>
  <c r="BL131" i="44" s="1"/>
  <c r="AF131" i="44" s="1"/>
  <c r="AV131" i="44" s="1"/>
  <c r="DH40" i="44"/>
  <c r="BL40" i="44" s="1"/>
  <c r="AF40" i="44" s="1"/>
  <c r="AV40" i="44" s="1"/>
  <c r="DH56" i="44"/>
  <c r="BL56" i="44" s="1"/>
  <c r="AF56" i="44" s="1"/>
  <c r="AV56" i="44" s="1"/>
  <c r="DH72" i="44"/>
  <c r="BL72" i="44" s="1"/>
  <c r="AF72" i="44" s="1"/>
  <c r="AV72" i="44" s="1"/>
  <c r="DH88" i="44"/>
  <c r="BL88" i="44" s="1"/>
  <c r="AF88" i="44" s="1"/>
  <c r="AV88" i="44" s="1"/>
  <c r="DH104" i="44"/>
  <c r="BL104" i="44" s="1"/>
  <c r="AF104" i="44" s="1"/>
  <c r="AV104" i="44" s="1"/>
  <c r="DH120" i="44"/>
  <c r="BL120" i="44" s="1"/>
  <c r="AF120" i="44" s="1"/>
  <c r="AV120" i="44" s="1"/>
  <c r="DH29" i="44"/>
  <c r="BL29" i="44" s="1"/>
  <c r="AF29" i="44" s="1"/>
  <c r="AV29" i="44" s="1"/>
  <c r="DH61" i="44"/>
  <c r="BL61" i="44" s="1"/>
  <c r="AF61" i="44" s="1"/>
  <c r="AV61" i="44" s="1"/>
  <c r="DH93" i="44"/>
  <c r="BL93" i="44" s="1"/>
  <c r="AF93" i="44" s="1"/>
  <c r="AV93" i="44" s="1"/>
  <c r="DH125" i="44"/>
  <c r="BL125" i="44" s="1"/>
  <c r="AF125" i="44" s="1"/>
  <c r="AV125" i="44" s="1"/>
  <c r="DH145" i="44"/>
  <c r="BL145" i="44" s="1"/>
  <c r="AF145" i="44" s="1"/>
  <c r="AV145" i="44" s="1"/>
  <c r="DH161" i="44"/>
  <c r="BL161" i="44" s="1"/>
  <c r="AF161" i="44" s="1"/>
  <c r="AV161" i="44" s="1"/>
  <c r="DH185" i="44"/>
  <c r="BL185" i="44" s="1"/>
  <c r="AF185" i="44" s="1"/>
  <c r="AV185" i="44" s="1"/>
  <c r="DH201" i="44"/>
  <c r="BL201" i="44" s="1"/>
  <c r="AF201" i="44" s="1"/>
  <c r="AV201" i="44" s="1"/>
  <c r="DH217" i="44"/>
  <c r="BL217" i="44" s="1"/>
  <c r="AF217" i="44" s="1"/>
  <c r="AV217" i="44" s="1"/>
  <c r="DH38" i="44"/>
  <c r="BL38" i="44" s="1"/>
  <c r="AF38" i="44" s="1"/>
  <c r="AV38" i="44" s="1"/>
  <c r="DH70" i="44"/>
  <c r="BL70" i="44" s="1"/>
  <c r="AF70" i="44" s="1"/>
  <c r="AV70" i="44" s="1"/>
  <c r="DH102" i="44"/>
  <c r="BL102" i="44" s="1"/>
  <c r="AF102" i="44" s="1"/>
  <c r="AV102" i="44" s="1"/>
  <c r="DH134" i="44"/>
  <c r="BL134" i="44" s="1"/>
  <c r="AF134" i="44" s="1"/>
  <c r="AV134" i="44" s="1"/>
  <c r="DH150" i="44"/>
  <c r="BL150" i="44" s="1"/>
  <c r="AF150" i="44" s="1"/>
  <c r="AV150" i="44" s="1"/>
  <c r="DH166" i="44"/>
  <c r="BL166" i="44" s="1"/>
  <c r="AF166" i="44" s="1"/>
  <c r="AV166" i="44" s="1"/>
  <c r="DH182" i="44"/>
  <c r="BL182" i="44" s="1"/>
  <c r="AF182" i="44" s="1"/>
  <c r="AV182" i="44" s="1"/>
  <c r="DH198" i="44"/>
  <c r="BL198" i="44" s="1"/>
  <c r="AF198" i="44" s="1"/>
  <c r="AV198" i="44" s="1"/>
  <c r="DH214" i="44"/>
  <c r="BL214" i="44" s="1"/>
  <c r="AF214" i="44" s="1"/>
  <c r="AV214" i="44" s="1"/>
  <c r="DH33" i="44"/>
  <c r="BL33" i="44" s="1"/>
  <c r="AF33" i="44" s="1"/>
  <c r="AV33" i="44" s="1"/>
  <c r="DH65" i="44"/>
  <c r="BL65" i="44" s="1"/>
  <c r="AF65" i="44" s="1"/>
  <c r="AV65" i="44" s="1"/>
  <c r="DH97" i="44"/>
  <c r="BL97" i="44" s="1"/>
  <c r="AF97" i="44" s="1"/>
  <c r="AV97" i="44" s="1"/>
  <c r="DH129" i="44"/>
  <c r="BL129" i="44" s="1"/>
  <c r="AF129" i="44" s="1"/>
  <c r="AV129" i="44" s="1"/>
  <c r="DH147" i="44"/>
  <c r="BL147" i="44" s="1"/>
  <c r="AF147" i="44" s="1"/>
  <c r="AV147" i="44" s="1"/>
  <c r="DH163" i="44"/>
  <c r="BL163" i="44" s="1"/>
  <c r="AF163" i="44" s="1"/>
  <c r="AV163" i="44" s="1"/>
  <c r="DH179" i="44"/>
  <c r="BL179" i="44" s="1"/>
  <c r="AF179" i="44" s="1"/>
  <c r="AV179" i="44" s="1"/>
  <c r="DH195" i="44"/>
  <c r="BL195" i="44" s="1"/>
  <c r="AF195" i="44" s="1"/>
  <c r="AV195" i="44" s="1"/>
  <c r="DH211" i="44"/>
  <c r="BL211" i="44" s="1"/>
  <c r="AF211" i="44" s="1"/>
  <c r="AV211" i="44" s="1"/>
  <c r="DH227" i="44"/>
  <c r="BL227" i="44" s="1"/>
  <c r="AF227" i="44" s="1"/>
  <c r="AV227" i="44" s="1"/>
  <c r="DH50" i="44"/>
  <c r="BL50" i="44" s="1"/>
  <c r="AF50" i="44" s="1"/>
  <c r="AV50" i="44" s="1"/>
  <c r="DH82" i="44"/>
  <c r="BL82" i="44" s="1"/>
  <c r="AF82" i="44" s="1"/>
  <c r="AV82" i="44" s="1"/>
  <c r="DH114" i="44"/>
  <c r="BL114" i="44" s="1"/>
  <c r="AF114" i="44" s="1"/>
  <c r="AV114" i="44" s="1"/>
  <c r="DH140" i="44"/>
  <c r="BL140" i="44" s="1"/>
  <c r="AF140" i="44" s="1"/>
  <c r="AV140" i="44" s="1"/>
  <c r="DH156" i="44"/>
  <c r="BL156" i="44" s="1"/>
  <c r="AF156" i="44" s="1"/>
  <c r="AV156" i="44" s="1"/>
  <c r="DH172" i="44"/>
  <c r="BL172" i="44" s="1"/>
  <c r="AF172" i="44" s="1"/>
  <c r="AV172" i="44" s="1"/>
  <c r="DH188" i="44"/>
  <c r="BL188" i="44" s="1"/>
  <c r="AF188" i="44" s="1"/>
  <c r="AV188" i="44" s="1"/>
  <c r="DH204" i="44"/>
  <c r="BL204" i="44" s="1"/>
  <c r="AF204" i="44" s="1"/>
  <c r="AV204" i="44" s="1"/>
  <c r="DH220" i="44"/>
  <c r="BL220" i="44" s="1"/>
  <c r="AF220" i="44" s="1"/>
  <c r="AV220" i="44" s="1"/>
  <c r="DH39" i="44"/>
  <c r="BL39" i="44" s="1"/>
  <c r="AF39" i="44" s="1"/>
  <c r="AV39" i="44" s="1"/>
  <c r="DH55" i="44"/>
  <c r="BL55" i="44" s="1"/>
  <c r="AF55" i="44" s="1"/>
  <c r="AV55" i="44" s="1"/>
  <c r="DH71" i="44"/>
  <c r="BL71" i="44" s="1"/>
  <c r="AF71" i="44" s="1"/>
  <c r="AV71" i="44" s="1"/>
  <c r="DH87" i="44"/>
  <c r="BL87" i="44" s="1"/>
  <c r="AF87" i="44" s="1"/>
  <c r="AV87" i="44" s="1"/>
  <c r="DH103" i="44"/>
  <c r="BL103" i="44" s="1"/>
  <c r="AF103" i="44" s="1"/>
  <c r="AV103" i="44" s="1"/>
  <c r="DH119" i="44"/>
  <c r="BL119" i="44" s="1"/>
  <c r="AF119" i="44" s="1"/>
  <c r="AV119" i="44" s="1"/>
  <c r="DH28" i="44"/>
  <c r="BL28" i="44" s="1"/>
  <c r="AF28" i="44" s="1"/>
  <c r="AV28" i="44" s="1"/>
  <c r="DH44" i="44"/>
  <c r="BL44" i="44" s="1"/>
  <c r="AF44" i="44" s="1"/>
  <c r="AV44" i="44" s="1"/>
  <c r="DH60" i="44"/>
  <c r="BL60" i="44" s="1"/>
  <c r="AF60" i="44" s="1"/>
  <c r="AV60" i="44" s="1"/>
  <c r="DH76" i="44"/>
  <c r="BL76" i="44" s="1"/>
  <c r="AF76" i="44" s="1"/>
  <c r="AV76" i="44" s="1"/>
  <c r="DH92" i="44"/>
  <c r="BL92" i="44" s="1"/>
  <c r="AF92" i="44" s="1"/>
  <c r="AV92" i="44" s="1"/>
  <c r="DH108" i="44"/>
  <c r="BL108" i="44" s="1"/>
  <c r="AF108" i="44" s="1"/>
  <c r="AV108" i="44" s="1"/>
  <c r="DH124" i="44"/>
  <c r="BL124" i="44" s="1"/>
  <c r="AF124" i="44" s="1"/>
  <c r="AV124" i="44" s="1"/>
  <c r="DH37" i="44"/>
  <c r="BL37" i="44" s="1"/>
  <c r="AF37" i="44" s="1"/>
  <c r="AV37" i="44" s="1"/>
  <c r="DH69" i="44"/>
  <c r="BL69" i="44" s="1"/>
  <c r="AF69" i="44" s="1"/>
  <c r="AV69" i="44" s="1"/>
  <c r="DH101" i="44"/>
  <c r="BL101" i="44" s="1"/>
  <c r="AF101" i="44" s="1"/>
  <c r="AV101" i="44" s="1"/>
  <c r="DH133" i="44"/>
  <c r="BL133" i="44" s="1"/>
  <c r="AF133" i="44" s="1"/>
  <c r="AV133" i="44" s="1"/>
  <c r="DH149" i="44"/>
  <c r="BL149" i="44" s="1"/>
  <c r="AF149" i="44" s="1"/>
  <c r="AV149" i="44" s="1"/>
  <c r="DH165" i="44"/>
  <c r="BL165" i="44" s="1"/>
  <c r="AF165" i="44" s="1"/>
  <c r="AV165" i="44" s="1"/>
  <c r="DH189" i="44"/>
  <c r="BL189" i="44" s="1"/>
  <c r="AF189" i="44" s="1"/>
  <c r="AV189" i="44" s="1"/>
  <c r="DH205" i="44"/>
  <c r="BL205" i="44" s="1"/>
  <c r="AF205" i="44" s="1"/>
  <c r="AV205" i="44" s="1"/>
  <c r="DH221" i="44"/>
  <c r="BL221" i="44" s="1"/>
  <c r="AF221" i="44" s="1"/>
  <c r="AV221" i="44" s="1"/>
  <c r="DH46" i="44"/>
  <c r="BL46" i="44" s="1"/>
  <c r="AF46" i="44" s="1"/>
  <c r="AV46" i="44" s="1"/>
  <c r="DH78" i="44"/>
  <c r="BL78" i="44" s="1"/>
  <c r="AF78" i="44" s="1"/>
  <c r="AV78" i="44" s="1"/>
  <c r="DH110" i="44"/>
  <c r="BL110" i="44" s="1"/>
  <c r="AF110" i="44" s="1"/>
  <c r="AV110" i="44" s="1"/>
  <c r="DH27" i="44"/>
  <c r="BL27" i="44" s="1"/>
  <c r="AF27" i="44" s="1"/>
  <c r="AV27" i="44" s="1"/>
  <c r="DH43" i="44"/>
  <c r="BL43" i="44" s="1"/>
  <c r="AF43" i="44" s="1"/>
  <c r="AV43" i="44" s="1"/>
  <c r="DH59" i="44"/>
  <c r="BL59" i="44" s="1"/>
  <c r="AF59" i="44" s="1"/>
  <c r="AV59" i="44" s="1"/>
  <c r="DH75" i="44"/>
  <c r="BL75" i="44" s="1"/>
  <c r="AF75" i="44" s="1"/>
  <c r="AV75" i="44" s="1"/>
  <c r="DH91" i="44"/>
  <c r="BL91" i="44" s="1"/>
  <c r="AF91" i="44" s="1"/>
  <c r="AV91" i="44" s="1"/>
  <c r="DH107" i="44"/>
  <c r="BL107" i="44" s="1"/>
  <c r="AF107" i="44" s="1"/>
  <c r="AV107" i="44" s="1"/>
  <c r="DH123" i="44"/>
  <c r="BL123" i="44" s="1"/>
  <c r="AF123" i="44" s="1"/>
  <c r="AV123" i="44" s="1"/>
  <c r="DH32" i="44"/>
  <c r="BL32" i="44" s="1"/>
  <c r="AF32" i="44" s="1"/>
  <c r="AV32" i="44" s="1"/>
  <c r="DH48" i="44"/>
  <c r="BL48" i="44" s="1"/>
  <c r="AF48" i="44" s="1"/>
  <c r="AV48" i="44" s="1"/>
  <c r="DH64" i="44"/>
  <c r="BL64" i="44" s="1"/>
  <c r="AF64" i="44" s="1"/>
  <c r="AV64" i="44" s="1"/>
  <c r="DH80" i="44"/>
  <c r="BL80" i="44" s="1"/>
  <c r="AF80" i="44" s="1"/>
  <c r="AV80" i="44" s="1"/>
  <c r="DH96" i="44"/>
  <c r="BL96" i="44" s="1"/>
  <c r="AF96" i="44" s="1"/>
  <c r="AV96" i="44" s="1"/>
  <c r="DH112" i="44"/>
  <c r="BL112" i="44" s="1"/>
  <c r="AF112" i="44" s="1"/>
  <c r="AV112" i="44" s="1"/>
  <c r="DH128" i="44"/>
  <c r="BL128" i="44" s="1"/>
  <c r="AF128" i="44" s="1"/>
  <c r="AV128" i="44" s="1"/>
  <c r="DH45" i="44"/>
  <c r="BL45" i="44" s="1"/>
  <c r="AF45" i="44" s="1"/>
  <c r="AV45" i="44" s="1"/>
  <c r="DH77" i="44"/>
  <c r="BL77" i="44" s="1"/>
  <c r="AF77" i="44" s="1"/>
  <c r="AV77" i="44" s="1"/>
  <c r="DH109" i="44"/>
  <c r="BL109" i="44" s="1"/>
  <c r="AF109" i="44" s="1"/>
  <c r="AV109" i="44" s="1"/>
  <c r="DH137" i="44"/>
  <c r="BL137" i="44" s="1"/>
  <c r="AF137" i="44" s="1"/>
  <c r="AV137" i="44" s="1"/>
  <c r="DH153" i="44"/>
  <c r="BL153" i="44" s="1"/>
  <c r="AF153" i="44" s="1"/>
  <c r="AV153" i="44" s="1"/>
  <c r="DH169" i="44"/>
  <c r="BL169" i="44" s="1"/>
  <c r="AF169" i="44" s="1"/>
  <c r="AV169" i="44" s="1"/>
  <c r="DH193" i="44"/>
  <c r="BL193" i="44" s="1"/>
  <c r="AF193" i="44" s="1"/>
  <c r="AV193" i="44" s="1"/>
  <c r="DH209" i="44"/>
  <c r="BL209" i="44" s="1"/>
  <c r="AF209" i="44" s="1"/>
  <c r="AV209" i="44" s="1"/>
  <c r="DH225" i="44"/>
  <c r="BL225" i="44" s="1"/>
  <c r="AF225" i="44" s="1"/>
  <c r="AV225" i="44" s="1"/>
  <c r="DH54" i="44"/>
  <c r="BL54" i="44" s="1"/>
  <c r="AF54" i="44" s="1"/>
  <c r="AV54" i="44" s="1"/>
  <c r="DH86" i="44"/>
  <c r="BL86" i="44" s="1"/>
  <c r="AF86" i="44" s="1"/>
  <c r="AV86" i="44" s="1"/>
  <c r="DH118" i="44"/>
  <c r="BL118" i="44" s="1"/>
  <c r="AF118" i="44" s="1"/>
  <c r="AV118" i="44" s="1"/>
  <c r="DH142" i="44"/>
  <c r="BL142" i="44" s="1"/>
  <c r="AF142" i="44" s="1"/>
  <c r="AV142" i="44" s="1"/>
  <c r="DH158" i="44"/>
  <c r="BL158" i="44" s="1"/>
  <c r="AF158" i="44" s="1"/>
  <c r="AV158" i="44" s="1"/>
  <c r="DH174" i="44"/>
  <c r="BL174" i="44" s="1"/>
  <c r="AF174" i="44" s="1"/>
  <c r="AV174" i="44" s="1"/>
  <c r="DH190" i="44"/>
  <c r="BL190" i="44" s="1"/>
  <c r="AF190" i="44" s="1"/>
  <c r="AV190" i="44" s="1"/>
  <c r="DH206" i="44"/>
  <c r="BL206" i="44" s="1"/>
  <c r="AF206" i="44" s="1"/>
  <c r="AV206" i="44" s="1"/>
  <c r="DH222" i="44"/>
  <c r="BL222" i="44" s="1"/>
  <c r="AF222" i="44" s="1"/>
  <c r="AV222" i="44" s="1"/>
  <c r="DH49" i="44"/>
  <c r="BL49" i="44" s="1"/>
  <c r="AF49" i="44" s="1"/>
  <c r="AV49" i="44" s="1"/>
  <c r="DH81" i="44"/>
  <c r="BL81" i="44" s="1"/>
  <c r="AF81" i="44" s="1"/>
  <c r="AV81" i="44" s="1"/>
  <c r="DH113" i="44"/>
  <c r="BL113" i="44" s="1"/>
  <c r="AF113" i="44" s="1"/>
  <c r="AV113" i="44" s="1"/>
  <c r="DH139" i="44"/>
  <c r="BL139" i="44" s="1"/>
  <c r="AF139" i="44" s="1"/>
  <c r="AV139" i="44" s="1"/>
  <c r="DH155" i="44"/>
  <c r="BL155" i="44" s="1"/>
  <c r="AF155" i="44" s="1"/>
  <c r="AV155" i="44" s="1"/>
  <c r="DH171" i="44"/>
  <c r="BL171" i="44" s="1"/>
  <c r="AF171" i="44" s="1"/>
  <c r="AV171" i="44" s="1"/>
  <c r="DH187" i="44"/>
  <c r="BL187" i="44" s="1"/>
  <c r="AF187" i="44" s="1"/>
  <c r="AV187" i="44" s="1"/>
  <c r="DH203" i="44"/>
  <c r="BL203" i="44" s="1"/>
  <c r="AF203" i="44" s="1"/>
  <c r="AV203" i="44" s="1"/>
  <c r="DH219" i="44"/>
  <c r="BL219" i="44" s="1"/>
  <c r="AF219" i="44" s="1"/>
  <c r="AV219" i="44" s="1"/>
  <c r="DH34" i="44"/>
  <c r="BL34" i="44" s="1"/>
  <c r="AF34" i="44" s="1"/>
  <c r="AV34" i="44" s="1"/>
  <c r="DH66" i="44"/>
  <c r="BL66" i="44" s="1"/>
  <c r="AF66" i="44" s="1"/>
  <c r="AV66" i="44" s="1"/>
  <c r="DH98" i="44"/>
  <c r="BL98" i="44" s="1"/>
  <c r="AF98" i="44" s="1"/>
  <c r="AV98" i="44" s="1"/>
  <c r="DH130" i="44"/>
  <c r="BL130" i="44" s="1"/>
  <c r="AF130" i="44" s="1"/>
  <c r="AV130" i="44" s="1"/>
  <c r="DH148" i="44"/>
  <c r="BL148" i="44" s="1"/>
  <c r="AF148" i="44" s="1"/>
  <c r="AV148" i="44" s="1"/>
  <c r="DH164" i="44"/>
  <c r="BL164" i="44" s="1"/>
  <c r="AF164" i="44" s="1"/>
  <c r="AV164" i="44" s="1"/>
  <c r="DH180" i="44"/>
  <c r="BL180" i="44" s="1"/>
  <c r="AF180" i="44" s="1"/>
  <c r="AV180" i="44" s="1"/>
  <c r="DH196" i="44"/>
  <c r="BL196" i="44" s="1"/>
  <c r="AF196" i="44" s="1"/>
  <c r="AV196" i="44" s="1"/>
  <c r="DH212" i="44"/>
  <c r="BL212" i="44" s="1"/>
  <c r="AF212" i="44" s="1"/>
  <c r="AV212" i="44" s="1"/>
  <c r="DH181" i="44"/>
  <c r="BL181" i="44" s="1"/>
  <c r="AF181" i="44" s="1"/>
  <c r="AV181" i="44" s="1"/>
  <c r="DH31" i="44"/>
  <c r="BL31" i="44" s="1"/>
  <c r="AF31" i="44" s="1"/>
  <c r="AV31" i="44" s="1"/>
  <c r="DH47" i="44"/>
  <c r="BL47" i="44" s="1"/>
  <c r="AF47" i="44" s="1"/>
  <c r="AV47" i="44" s="1"/>
  <c r="DH63" i="44"/>
  <c r="BL63" i="44" s="1"/>
  <c r="AF63" i="44" s="1"/>
  <c r="AV63" i="44" s="1"/>
  <c r="DH79" i="44"/>
  <c r="BL79" i="44" s="1"/>
  <c r="AF79" i="44" s="1"/>
  <c r="AV79" i="44" s="1"/>
  <c r="DH95" i="44"/>
  <c r="BL95" i="44" s="1"/>
  <c r="AF95" i="44" s="1"/>
  <c r="AV95" i="44" s="1"/>
  <c r="DH111" i="44"/>
  <c r="BL111" i="44" s="1"/>
  <c r="AF111" i="44" s="1"/>
  <c r="AV111" i="44" s="1"/>
  <c r="DH127" i="44"/>
  <c r="BL127" i="44" s="1"/>
  <c r="AF127" i="44" s="1"/>
  <c r="AV127" i="44" s="1"/>
  <c r="DH36" i="44"/>
  <c r="BL36" i="44" s="1"/>
  <c r="AF36" i="44" s="1"/>
  <c r="AV36" i="44" s="1"/>
  <c r="DH52" i="44"/>
  <c r="BL52" i="44" s="1"/>
  <c r="AF52" i="44" s="1"/>
  <c r="AV52" i="44" s="1"/>
  <c r="DH68" i="44"/>
  <c r="BL68" i="44" s="1"/>
  <c r="AF68" i="44" s="1"/>
  <c r="AV68" i="44" s="1"/>
  <c r="DH84" i="44"/>
  <c r="BL84" i="44" s="1"/>
  <c r="AF84" i="44" s="1"/>
  <c r="AV84" i="44" s="1"/>
  <c r="DH100" i="44"/>
  <c r="BL100" i="44" s="1"/>
  <c r="AF100" i="44" s="1"/>
  <c r="AV100" i="44" s="1"/>
  <c r="DH116" i="44"/>
  <c r="BL116" i="44" s="1"/>
  <c r="AF116" i="44" s="1"/>
  <c r="AV116" i="44" s="1"/>
  <c r="DH132" i="44"/>
  <c r="BL132" i="44" s="1"/>
  <c r="AF132" i="44" s="1"/>
  <c r="AV132" i="44" s="1"/>
  <c r="DH53" i="44"/>
  <c r="BL53" i="44" s="1"/>
  <c r="AF53" i="44" s="1"/>
  <c r="AV53" i="44" s="1"/>
  <c r="DH85" i="44"/>
  <c r="BL85" i="44" s="1"/>
  <c r="AF85" i="44" s="1"/>
  <c r="AV85" i="44" s="1"/>
  <c r="DH117" i="44"/>
  <c r="BL117" i="44" s="1"/>
  <c r="AF117" i="44" s="1"/>
  <c r="AV117" i="44" s="1"/>
  <c r="DH141" i="44"/>
  <c r="BL141" i="44" s="1"/>
  <c r="AF141" i="44" s="1"/>
  <c r="AV141" i="44" s="1"/>
  <c r="DH157" i="44"/>
  <c r="BL157" i="44" s="1"/>
  <c r="AF157" i="44" s="1"/>
  <c r="AV157" i="44" s="1"/>
  <c r="DH173" i="44"/>
  <c r="BL173" i="44" s="1"/>
  <c r="AF173" i="44" s="1"/>
  <c r="AV173" i="44" s="1"/>
  <c r="DH197" i="44"/>
  <c r="BL197" i="44" s="1"/>
  <c r="AF197" i="44" s="1"/>
  <c r="AV197" i="44" s="1"/>
  <c r="DH213" i="44"/>
  <c r="BL213" i="44" s="1"/>
  <c r="AF213" i="44" s="1"/>
  <c r="AV213" i="44" s="1"/>
  <c r="DH30" i="44"/>
  <c r="BL30" i="44" s="1"/>
  <c r="AF30" i="44" s="1"/>
  <c r="AV30" i="44" s="1"/>
  <c r="DH62" i="44"/>
  <c r="BL62" i="44" s="1"/>
  <c r="AF62" i="44" s="1"/>
  <c r="AV62" i="44" s="1"/>
  <c r="DH94" i="44"/>
  <c r="BL94" i="44" s="1"/>
  <c r="AF94" i="44" s="1"/>
  <c r="AV94" i="44" s="1"/>
  <c r="DH126" i="44"/>
  <c r="BL126" i="44" s="1"/>
  <c r="AF126" i="44" s="1"/>
  <c r="AV126" i="44" s="1"/>
  <c r="DH146" i="44"/>
  <c r="BL146" i="44" s="1"/>
  <c r="AF146" i="44" s="1"/>
  <c r="AV146" i="44" s="1"/>
  <c r="DH162" i="44"/>
  <c r="BL162" i="44" s="1"/>
  <c r="AF162" i="44" s="1"/>
  <c r="AV162" i="44" s="1"/>
  <c r="DH178" i="44"/>
  <c r="BL178" i="44" s="1"/>
  <c r="AF178" i="44" s="1"/>
  <c r="AV178" i="44" s="1"/>
  <c r="DH194" i="44"/>
  <c r="BL194" i="44" s="1"/>
  <c r="AF194" i="44" s="1"/>
  <c r="AV194" i="44" s="1"/>
  <c r="DH210" i="44"/>
  <c r="BL210" i="44" s="1"/>
  <c r="AF210" i="44" s="1"/>
  <c r="AV210" i="44" s="1"/>
  <c r="DH226" i="44"/>
  <c r="BL226" i="44" s="1"/>
  <c r="AF226" i="44" s="1"/>
  <c r="AV226" i="44" s="1"/>
  <c r="DH57" i="44"/>
  <c r="BL57" i="44" s="1"/>
  <c r="AF57" i="44" s="1"/>
  <c r="AV57" i="44" s="1"/>
  <c r="DH89" i="44"/>
  <c r="BL89" i="44" s="1"/>
  <c r="AF89" i="44" s="1"/>
  <c r="AV89" i="44" s="1"/>
  <c r="DH170" i="44"/>
  <c r="BL170" i="44" s="1"/>
  <c r="AF170" i="44" s="1"/>
  <c r="AV170" i="44" s="1"/>
  <c r="DH41" i="44"/>
  <c r="BL41" i="44" s="1"/>
  <c r="AF41" i="44" s="1"/>
  <c r="AV41" i="44" s="1"/>
  <c r="DH135" i="44"/>
  <c r="BL135" i="44" s="1"/>
  <c r="AF135" i="44" s="1"/>
  <c r="AV135" i="44" s="1"/>
  <c r="DH167" i="44"/>
  <c r="BL167" i="44" s="1"/>
  <c r="AF167" i="44" s="1"/>
  <c r="AV167" i="44" s="1"/>
  <c r="DH199" i="44"/>
  <c r="BL199" i="44" s="1"/>
  <c r="AF199" i="44" s="1"/>
  <c r="AV199" i="44" s="1"/>
  <c r="DH177" i="44"/>
  <c r="BL177" i="44" s="1"/>
  <c r="AF177" i="44" s="1"/>
  <c r="AV177" i="44" s="1"/>
  <c r="DH90" i="44"/>
  <c r="BL90" i="44" s="1"/>
  <c r="AF90" i="44" s="1"/>
  <c r="AV90" i="44" s="1"/>
  <c r="DH144" i="44"/>
  <c r="BL144" i="44" s="1"/>
  <c r="AF144" i="44" s="1"/>
  <c r="AV144" i="44" s="1"/>
  <c r="DH176" i="44"/>
  <c r="BL176" i="44" s="1"/>
  <c r="AF176" i="44" s="1"/>
  <c r="AV176" i="44" s="1"/>
  <c r="DH208" i="44"/>
  <c r="BL208" i="44" s="1"/>
  <c r="AF208" i="44" s="1"/>
  <c r="AV208" i="44" s="1"/>
  <c r="DH186" i="44"/>
  <c r="BL186" i="44" s="1"/>
  <c r="AF186" i="44" s="1"/>
  <c r="AV186" i="44" s="1"/>
  <c r="DH143" i="44"/>
  <c r="BL143" i="44" s="1"/>
  <c r="AF143" i="44" s="1"/>
  <c r="AV143" i="44" s="1"/>
  <c r="DH207" i="44"/>
  <c r="BL207" i="44" s="1"/>
  <c r="AF207" i="44" s="1"/>
  <c r="AV207" i="44" s="1"/>
  <c r="DH42" i="44"/>
  <c r="BL42" i="44" s="1"/>
  <c r="AF42" i="44" s="1"/>
  <c r="AV42" i="44" s="1"/>
  <c r="DH152" i="44"/>
  <c r="BL152" i="44" s="1"/>
  <c r="AF152" i="44" s="1"/>
  <c r="AV152" i="44" s="1"/>
  <c r="DH216" i="44"/>
  <c r="BL216" i="44" s="1"/>
  <c r="AF216" i="44" s="1"/>
  <c r="AV216" i="44" s="1"/>
  <c r="DH138" i="44"/>
  <c r="BL138" i="44" s="1"/>
  <c r="AF138" i="44" s="1"/>
  <c r="AV138" i="44" s="1"/>
  <c r="DH202" i="44"/>
  <c r="BL202" i="44" s="1"/>
  <c r="AF202" i="44" s="1"/>
  <c r="AV202" i="44" s="1"/>
  <c r="DH105" i="44"/>
  <c r="BL105" i="44" s="1"/>
  <c r="AF105" i="44" s="1"/>
  <c r="AV105" i="44" s="1"/>
  <c r="DH151" i="44"/>
  <c r="BL151" i="44" s="1"/>
  <c r="AF151" i="44" s="1"/>
  <c r="AV151" i="44" s="1"/>
  <c r="DH183" i="44"/>
  <c r="BL183" i="44" s="1"/>
  <c r="AF183" i="44" s="1"/>
  <c r="AV183" i="44" s="1"/>
  <c r="DH215" i="44"/>
  <c r="BL215" i="44" s="1"/>
  <c r="AF215" i="44" s="1"/>
  <c r="AV215" i="44" s="1"/>
  <c r="DH58" i="44"/>
  <c r="BL58" i="44" s="1"/>
  <c r="AF58" i="44" s="1"/>
  <c r="AV58" i="44" s="1"/>
  <c r="DH122" i="44"/>
  <c r="BL122" i="44" s="1"/>
  <c r="AF122" i="44" s="1"/>
  <c r="AV122" i="44" s="1"/>
  <c r="DH160" i="44"/>
  <c r="BL160" i="44" s="1"/>
  <c r="AF160" i="44" s="1"/>
  <c r="AV160" i="44" s="1"/>
  <c r="DH192" i="44"/>
  <c r="BL192" i="44" s="1"/>
  <c r="AF192" i="44" s="1"/>
  <c r="AV192" i="44" s="1"/>
  <c r="DH224" i="44"/>
  <c r="BL224" i="44" s="1"/>
  <c r="AF224" i="44" s="1"/>
  <c r="AV224" i="44" s="1"/>
  <c r="DH154" i="44"/>
  <c r="BL154" i="44" s="1"/>
  <c r="AF154" i="44" s="1"/>
  <c r="AV154" i="44" s="1"/>
  <c r="DH218" i="44"/>
  <c r="BL218" i="44" s="1"/>
  <c r="AF218" i="44" s="1"/>
  <c r="AV218" i="44" s="1"/>
  <c r="DH121" i="44"/>
  <c r="BL121" i="44" s="1"/>
  <c r="AF121" i="44" s="1"/>
  <c r="AV121" i="44" s="1"/>
  <c r="DH159" i="44"/>
  <c r="BL159" i="44" s="1"/>
  <c r="AF159" i="44" s="1"/>
  <c r="AV159" i="44" s="1"/>
  <c r="DH191" i="44"/>
  <c r="BL191" i="44" s="1"/>
  <c r="AF191" i="44" s="1"/>
  <c r="AV191" i="44" s="1"/>
  <c r="DH223" i="44"/>
  <c r="BL223" i="44" s="1"/>
  <c r="AF223" i="44" s="1"/>
  <c r="AV223" i="44" s="1"/>
  <c r="DH74" i="44"/>
  <c r="BL74" i="44" s="1"/>
  <c r="AF74" i="44" s="1"/>
  <c r="AV74" i="44" s="1"/>
  <c r="DH136" i="44"/>
  <c r="BL136" i="44" s="1"/>
  <c r="AF136" i="44" s="1"/>
  <c r="AV136" i="44" s="1"/>
  <c r="DH168" i="44"/>
  <c r="BL168" i="44" s="1"/>
  <c r="AF168" i="44" s="1"/>
  <c r="AV168" i="44" s="1"/>
  <c r="DH200" i="44"/>
  <c r="BL200" i="44" s="1"/>
  <c r="AF200" i="44" s="1"/>
  <c r="AV200" i="44" s="1"/>
  <c r="DH73" i="44"/>
  <c r="BL73" i="44" s="1"/>
  <c r="AF73" i="44" s="1"/>
  <c r="AV73" i="44" s="1"/>
  <c r="DH175" i="44"/>
  <c r="BL175" i="44" s="1"/>
  <c r="AF175" i="44" s="1"/>
  <c r="AV175" i="44" s="1"/>
  <c r="DH106" i="44"/>
  <c r="BL106" i="44" s="1"/>
  <c r="AF106" i="44" s="1"/>
  <c r="AV106" i="44" s="1"/>
  <c r="DH184" i="44"/>
  <c r="BL184" i="44" s="1"/>
  <c r="AF184" i="44" s="1"/>
  <c r="AV184" i="44" s="1"/>
  <c r="D14" i="53"/>
  <c r="D13" i="53"/>
  <c r="E14" i="53"/>
  <c r="E13" i="53"/>
  <c r="O13" i="53"/>
  <c r="O14" i="53"/>
  <c r="F14" i="53"/>
  <c r="F13" i="53"/>
  <c r="G14" i="53"/>
  <c r="G13" i="53"/>
  <c r="K13" i="53"/>
  <c r="K14" i="53"/>
  <c r="L13" i="53"/>
  <c r="L14" i="53"/>
  <c r="M13" i="53"/>
  <c r="M14" i="53"/>
  <c r="J13" i="53"/>
  <c r="J14" i="53"/>
  <c r="I13" i="53"/>
  <c r="I14" i="53"/>
  <c r="H14" i="53"/>
  <c r="H13" i="53"/>
  <c r="B15" i="37" l="1"/>
  <c r="S2" i="44"/>
  <c r="AV228" i="44"/>
  <c r="T3" i="54"/>
  <c r="C7" i="53"/>
  <c r="C8" i="53"/>
  <c r="C10" i="53" s="1"/>
  <c r="C12" i="53" s="1"/>
  <c r="R1" i="53" l="1"/>
  <c r="Q1" i="53"/>
  <c r="C9" i="53"/>
  <c r="Q3" i="53" l="1"/>
  <c r="Q7" i="53"/>
  <c r="C11" i="53"/>
  <c r="R9" i="53"/>
  <c r="R11" i="53" l="1"/>
  <c r="C14" i="53"/>
  <c r="C13" i="53"/>
  <c r="S50" i="53"/>
  <c r="R13" i="53" l="1"/>
  <c r="T4" i="54" s="1"/>
  <c r="B14" i="37"/>
  <c r="EK169" i="44" l="1"/>
  <c r="EJ182" i="44"/>
  <c r="EL157" i="44"/>
  <c r="EH211" i="44"/>
  <c r="EB159" i="44"/>
  <c r="EF206" i="44"/>
  <c r="EE94" i="44"/>
  <c r="EK192" i="44" l="1"/>
  <c r="EK201" i="44"/>
  <c r="EL133" i="44"/>
  <c r="EL187" i="44"/>
  <c r="EK121" i="44"/>
  <c r="EK47" i="44"/>
  <c r="EK56" i="44"/>
  <c r="EK172" i="44"/>
  <c r="EK93" i="44"/>
  <c r="EK46" i="44"/>
  <c r="EK130" i="44"/>
  <c r="EK186" i="44"/>
  <c r="EK178" i="44"/>
  <c r="EK71" i="44"/>
  <c r="EK197" i="44"/>
  <c r="EK199" i="44"/>
  <c r="EK53" i="44"/>
  <c r="EL178" i="44"/>
  <c r="EK77" i="44"/>
  <c r="EK31" i="44"/>
  <c r="EK203" i="44"/>
  <c r="EK72" i="44"/>
  <c r="EK91" i="44"/>
  <c r="EK111" i="44"/>
  <c r="EK105" i="44"/>
  <c r="EK99" i="44"/>
  <c r="EK113" i="44"/>
  <c r="EK36" i="44"/>
  <c r="EK83" i="44"/>
  <c r="EL54" i="44"/>
  <c r="EK151" i="44"/>
  <c r="EK224" i="44"/>
  <c r="EK74" i="44"/>
  <c r="EK200" i="44"/>
  <c r="EK217" i="44"/>
  <c r="EK28" i="44"/>
  <c r="EK112" i="44"/>
  <c r="EK109" i="44"/>
  <c r="EK137" i="44"/>
  <c r="EK163" i="44"/>
  <c r="EK43" i="44"/>
  <c r="EK40" i="44"/>
  <c r="EK215" i="44"/>
  <c r="EK149" i="44"/>
  <c r="EK171" i="44"/>
  <c r="EK194" i="44"/>
  <c r="EK180" i="44"/>
  <c r="EK179" i="44"/>
  <c r="EK156" i="44"/>
  <c r="EK162" i="44"/>
  <c r="EK134" i="44"/>
  <c r="EK35" i="44"/>
  <c r="EK133" i="44"/>
  <c r="EK168" i="44"/>
  <c r="EK183" i="44"/>
  <c r="EK158" i="44"/>
  <c r="EK51" i="44"/>
  <c r="EK86" i="44"/>
  <c r="EK204" i="44"/>
  <c r="EK110" i="44"/>
  <c r="EK42" i="44"/>
  <c r="EK145" i="44"/>
  <c r="EK184" i="44"/>
  <c r="EK70" i="44"/>
  <c r="EK37" i="44"/>
  <c r="EK216" i="44"/>
  <c r="EK132" i="44"/>
  <c r="EK150" i="44"/>
  <c r="EK33" i="44"/>
  <c r="EK211" i="44"/>
  <c r="EK190" i="44"/>
  <c r="EK89" i="44"/>
  <c r="EK166" i="44"/>
  <c r="EK92" i="44"/>
  <c r="EK81" i="44"/>
  <c r="EK84" i="44"/>
  <c r="EK221" i="44"/>
  <c r="EK128" i="44"/>
  <c r="EK88" i="44"/>
  <c r="EK68" i="44"/>
  <c r="EK198" i="44"/>
  <c r="EK140" i="44"/>
  <c r="EK100" i="44"/>
  <c r="EK141" i="44"/>
  <c r="EK45" i="44"/>
  <c r="EK202" i="44"/>
  <c r="EK120" i="44"/>
  <c r="EK98" i="44"/>
  <c r="EK49" i="44"/>
  <c r="EK207" i="44"/>
  <c r="EK114" i="44"/>
  <c r="EK29" i="44"/>
  <c r="EK177" i="44"/>
  <c r="EK61" i="44"/>
  <c r="EK115" i="44"/>
  <c r="EK67" i="44"/>
  <c r="EK185" i="44"/>
  <c r="EK170" i="44"/>
  <c r="EK193" i="44"/>
  <c r="EK103" i="44"/>
  <c r="EK60" i="44"/>
  <c r="EK80" i="44"/>
  <c r="EK222" i="44"/>
  <c r="EK101" i="44"/>
  <c r="EK214" i="44"/>
  <c r="EK75" i="44"/>
  <c r="EK39" i="44"/>
  <c r="EK142" i="44"/>
  <c r="EK38" i="44"/>
  <c r="EK173" i="44"/>
  <c r="EK104" i="44"/>
  <c r="EK82" i="44"/>
  <c r="EK78" i="44"/>
  <c r="EK59" i="44"/>
  <c r="EK106" i="44"/>
  <c r="EK165" i="44"/>
  <c r="EK175" i="44"/>
  <c r="EK65" i="44"/>
  <c r="EK94" i="44"/>
  <c r="EK32" i="44"/>
  <c r="EK27" i="44"/>
  <c r="EK157" i="44"/>
  <c r="EK205" i="44"/>
  <c r="EK161" i="44"/>
  <c r="EK48" i="44"/>
  <c r="EK41" i="44"/>
  <c r="EK131" i="44"/>
  <c r="EK125" i="44"/>
  <c r="EK167" i="44"/>
  <c r="EK135" i="44"/>
  <c r="EK87" i="44"/>
  <c r="EK63" i="44"/>
  <c r="EK227" i="44"/>
  <c r="EK126" i="44"/>
  <c r="EK138" i="44"/>
  <c r="EK187" i="44"/>
  <c r="EK66" i="44"/>
  <c r="EK62" i="44"/>
  <c r="EK55" i="44"/>
  <c r="EK206" i="44"/>
  <c r="EK54" i="44"/>
  <c r="EK64" i="44"/>
  <c r="EK223" i="44"/>
  <c r="EK116" i="44"/>
  <c r="EK226" i="44"/>
  <c r="EK164" i="44"/>
  <c r="EK30" i="44"/>
  <c r="EK174" i="44"/>
  <c r="EK148" i="44"/>
  <c r="EK225" i="44"/>
  <c r="EK85" i="44"/>
  <c r="EK90" i="44"/>
  <c r="EK107" i="44"/>
  <c r="EK108" i="44"/>
  <c r="EK155" i="44"/>
  <c r="EK212" i="44"/>
  <c r="EK58" i="44"/>
  <c r="EK97" i="44"/>
  <c r="EK96" i="44"/>
  <c r="EK144" i="44"/>
  <c r="EK153" i="44"/>
  <c r="EK52" i="44"/>
  <c r="EK119" i="44"/>
  <c r="EK220" i="44"/>
  <c r="EK143" i="44"/>
  <c r="EK79" i="44"/>
  <c r="EK50" i="44"/>
  <c r="EK195" i="44"/>
  <c r="EK118" i="44"/>
  <c r="EK218" i="44"/>
  <c r="EK57" i="44"/>
  <c r="EK147" i="44"/>
  <c r="EK73" i="44"/>
  <c r="EK139" i="44"/>
  <c r="EK122" i="44"/>
  <c r="EK129" i="44"/>
  <c r="EK117" i="44"/>
  <c r="EK182" i="44"/>
  <c r="EK159" i="44"/>
  <c r="EK95" i="44"/>
  <c r="EK188" i="44"/>
  <c r="EK219" i="44"/>
  <c r="EK69" i="44"/>
  <c r="EK44" i="44"/>
  <c r="EK152" i="44"/>
  <c r="EK209" i="44"/>
  <c r="EK124" i="44"/>
  <c r="EK76" i="44"/>
  <c r="EK210" i="44"/>
  <c r="EK176" i="44"/>
  <c r="EK196" i="44"/>
  <c r="EK191" i="44"/>
  <c r="EK127" i="44"/>
  <c r="EK154" i="44"/>
  <c r="EK208" i="44"/>
  <c r="EK160" i="44"/>
  <c r="EK136" i="44"/>
  <c r="EK181" i="44"/>
  <c r="EK102" i="44"/>
  <c r="EK123" i="44"/>
  <c r="EK189" i="44"/>
  <c r="EK34" i="44"/>
  <c r="EK146" i="44"/>
  <c r="EK213" i="44"/>
  <c r="EL86" i="44"/>
  <c r="EL99" i="44"/>
  <c r="EL97" i="44"/>
  <c r="EL38" i="44"/>
  <c r="EL221" i="44"/>
  <c r="EL142" i="44"/>
  <c r="EL71" i="44"/>
  <c r="EL111" i="44"/>
  <c r="EL37" i="44"/>
  <c r="EL66" i="44"/>
  <c r="EL85" i="44"/>
  <c r="EL125" i="44"/>
  <c r="EL138" i="44"/>
  <c r="EL212" i="44"/>
  <c r="EL227" i="44"/>
  <c r="EL27" i="44"/>
  <c r="EL35" i="44"/>
  <c r="EL67" i="44"/>
  <c r="EL115" i="44"/>
  <c r="EL79" i="44"/>
  <c r="EL207" i="44"/>
  <c r="EL144" i="44"/>
  <c r="EL76" i="44"/>
  <c r="EL73" i="44"/>
  <c r="EL130" i="44"/>
  <c r="EL147" i="44"/>
  <c r="EL180" i="44"/>
  <c r="EL206" i="44"/>
  <c r="EL91" i="44"/>
  <c r="EL42" i="44"/>
  <c r="EL211" i="44"/>
  <c r="EL202" i="44"/>
  <c r="EL197" i="44"/>
  <c r="EL98" i="44"/>
  <c r="EL143" i="44"/>
  <c r="EL104" i="44"/>
  <c r="EL139" i="44"/>
  <c r="EL203" i="44"/>
  <c r="EL88" i="44"/>
  <c r="EL219" i="44"/>
  <c r="EL118" i="44"/>
  <c r="EL78" i="44"/>
  <c r="EL127" i="44"/>
  <c r="EL223" i="44"/>
  <c r="EL164" i="44"/>
  <c r="EL119" i="44"/>
  <c r="EL47" i="44"/>
  <c r="EL153" i="44"/>
  <c r="EL32" i="44"/>
  <c r="EL34" i="44"/>
  <c r="EL146" i="44"/>
  <c r="EL122" i="44"/>
  <c r="EL90" i="44"/>
  <c r="EL59" i="44"/>
  <c r="EL64" i="44"/>
  <c r="EL152" i="44"/>
  <c r="EL49" i="44"/>
  <c r="EL41" i="44"/>
  <c r="EL166" i="44"/>
  <c r="EL155" i="44"/>
  <c r="EL116" i="44"/>
  <c r="EL199" i="44"/>
  <c r="EL192" i="44"/>
  <c r="EL188" i="44"/>
  <c r="EL53" i="44"/>
  <c r="EL117" i="44"/>
  <c r="EL113" i="44"/>
  <c r="EL81" i="44"/>
  <c r="EL126" i="44"/>
  <c r="EL176" i="44"/>
  <c r="ED120" i="44"/>
  <c r="ED117" i="44"/>
  <c r="ED52" i="44"/>
  <c r="ED184" i="44"/>
  <c r="ED38" i="44"/>
  <c r="ED105" i="44"/>
  <c r="ED156" i="44"/>
  <c r="ED116" i="44"/>
  <c r="EM147" i="44"/>
  <c r="EB147" i="44"/>
  <c r="EG27" i="44"/>
  <c r="EH213" i="44"/>
  <c r="EG206" i="44"/>
  <c r="EI84" i="44"/>
  <c r="EG115" i="44"/>
  <c r="EG34" i="44"/>
  <c r="EG105" i="44"/>
  <c r="EG93" i="44"/>
  <c r="EI161" i="44"/>
  <c r="EG65" i="44"/>
  <c r="EG165" i="44"/>
  <c r="EG178" i="44"/>
  <c r="EG172" i="44"/>
  <c r="EI173" i="44"/>
  <c r="EI152" i="44"/>
  <c r="EC101" i="44"/>
  <c r="EI106" i="44"/>
  <c r="EI164" i="44"/>
  <c r="EJ82" i="44"/>
  <c r="EI74" i="44"/>
  <c r="EI126" i="44"/>
  <c r="EI71" i="44"/>
  <c r="EI217" i="44"/>
  <c r="EI112" i="44"/>
  <c r="EI194" i="44"/>
  <c r="EI48" i="44"/>
  <c r="EI139" i="44"/>
  <c r="EI109" i="44"/>
  <c r="EI94" i="44"/>
  <c r="EI36" i="44"/>
  <c r="EI191" i="44"/>
  <c r="EI199" i="44"/>
  <c r="EI202" i="44"/>
  <c r="EJ126" i="44"/>
  <c r="EI215" i="44"/>
  <c r="EI54" i="44"/>
  <c r="EI184" i="44"/>
  <c r="EI216" i="44"/>
  <c r="EI205" i="44"/>
  <c r="EI92" i="44"/>
  <c r="EI62" i="44"/>
  <c r="EI101" i="44"/>
  <c r="EJ170" i="44"/>
  <c r="EI181" i="44"/>
  <c r="EI117" i="44"/>
  <c r="EI110" i="44"/>
  <c r="EI196" i="44"/>
  <c r="EI210" i="44"/>
  <c r="EI185" i="44"/>
  <c r="EI99" i="44"/>
  <c r="EI81" i="44"/>
  <c r="EI119" i="44"/>
  <c r="EI156" i="44"/>
  <c r="EI193" i="44"/>
  <c r="EI35" i="44"/>
  <c r="EI105" i="44"/>
  <c r="EI79" i="44"/>
  <c r="EI27" i="44"/>
  <c r="EI144" i="44"/>
  <c r="EI50" i="44"/>
  <c r="EI75" i="44"/>
  <c r="EI103" i="44"/>
  <c r="EI206" i="44"/>
  <c r="EI195" i="44"/>
  <c r="EI55" i="44"/>
  <c r="EI69" i="44"/>
  <c r="EI121" i="44"/>
  <c r="EI115" i="44"/>
  <c r="EI219" i="44"/>
  <c r="EI34" i="44"/>
  <c r="EI177" i="44"/>
  <c r="EI186" i="44"/>
  <c r="EI188" i="44"/>
  <c r="EI78" i="44"/>
  <c r="EI187" i="44"/>
  <c r="EI167" i="44"/>
  <c r="EI66" i="44"/>
  <c r="EI31" i="44"/>
  <c r="EI148" i="44"/>
  <c r="EI218" i="44"/>
  <c r="EI223" i="44"/>
  <c r="EI168" i="44"/>
  <c r="EI211" i="44"/>
  <c r="EI129" i="44"/>
  <c r="EI29" i="44"/>
  <c r="EI39" i="44"/>
  <c r="EI114" i="44"/>
  <c r="EI226" i="44"/>
  <c r="EI38" i="44"/>
  <c r="EI212" i="44"/>
  <c r="EI203" i="44"/>
  <c r="EI41" i="44"/>
  <c r="EI87" i="44"/>
  <c r="EI190" i="44"/>
  <c r="EI56" i="44"/>
  <c r="EI83" i="44"/>
  <c r="EI30" i="44"/>
  <c r="EI160" i="44"/>
  <c r="EI154" i="44"/>
  <c r="EI97" i="44"/>
  <c r="EI149" i="44"/>
  <c r="EI140" i="44"/>
  <c r="EI85" i="44"/>
  <c r="EI124" i="44"/>
  <c r="EI201" i="44"/>
  <c r="EI157" i="44"/>
  <c r="EI108" i="44"/>
  <c r="EI76" i="44"/>
  <c r="EI179" i="44"/>
  <c r="EI63" i="44"/>
  <c r="EI32" i="44"/>
  <c r="EI197" i="44"/>
  <c r="EI136" i="44"/>
  <c r="EI220" i="44"/>
  <c r="EI159" i="44"/>
  <c r="EI165" i="44"/>
  <c r="EI166" i="44"/>
  <c r="EI162" i="44"/>
  <c r="EI67" i="44"/>
  <c r="EI82" i="44"/>
  <c r="EI46" i="44"/>
  <c r="EI174" i="44"/>
  <c r="EI96" i="44"/>
  <c r="EI58" i="44"/>
  <c r="EI107" i="44"/>
  <c r="EI130" i="44"/>
  <c r="EI170" i="44"/>
  <c r="EI90" i="44"/>
  <c r="EI122" i="44"/>
  <c r="EI95" i="44"/>
  <c r="EI134" i="44"/>
  <c r="EI163" i="44"/>
  <c r="EI72" i="44"/>
  <c r="EI180" i="44"/>
  <c r="EI42" i="44"/>
  <c r="EI176" i="44"/>
  <c r="EI37" i="44"/>
  <c r="EI182" i="44"/>
  <c r="EI45" i="44"/>
  <c r="EI151" i="44"/>
  <c r="EI142" i="44"/>
  <c r="EI192" i="44"/>
  <c r="EI89" i="44"/>
  <c r="EI225" i="44"/>
  <c r="EI28" i="44"/>
  <c r="EI80" i="44"/>
  <c r="EL145" i="44"/>
  <c r="EL31" i="44"/>
  <c r="EL94" i="44"/>
  <c r="EL36" i="44"/>
  <c r="EL93" i="44"/>
  <c r="EL214" i="44"/>
  <c r="EL222" i="44"/>
  <c r="EL30" i="44"/>
  <c r="EL109" i="44"/>
  <c r="EL77" i="44"/>
  <c r="EL75" i="44"/>
  <c r="EL156" i="44"/>
  <c r="EL63" i="44"/>
  <c r="EL120" i="44"/>
  <c r="EL224" i="44"/>
  <c r="EL102" i="44"/>
  <c r="EL52" i="44"/>
  <c r="EL190" i="44"/>
  <c r="EL50" i="44"/>
  <c r="EL65" i="44"/>
  <c r="EL204" i="44"/>
  <c r="EL55" i="44"/>
  <c r="EL154" i="44"/>
  <c r="EL89" i="44"/>
  <c r="EL167" i="44"/>
  <c r="EL69" i="44"/>
  <c r="EL136" i="44"/>
  <c r="EL205" i="44"/>
  <c r="EL121" i="44"/>
  <c r="EL128" i="44"/>
  <c r="EL196" i="44"/>
  <c r="EL62" i="44"/>
  <c r="EL51" i="44"/>
  <c r="EL189" i="44"/>
  <c r="EL48" i="44"/>
  <c r="EL225" i="44"/>
  <c r="EL58" i="44"/>
  <c r="EL39" i="44"/>
  <c r="EL171" i="44"/>
  <c r="EL215" i="44"/>
  <c r="EL100" i="44"/>
  <c r="EL194" i="44"/>
  <c r="EL218" i="44"/>
  <c r="EL134" i="44"/>
  <c r="EL28" i="44"/>
  <c r="EL70" i="44"/>
  <c r="EL148" i="44"/>
  <c r="EL200" i="44"/>
  <c r="EL107" i="44"/>
  <c r="EL193" i="44"/>
  <c r="EL175" i="44"/>
  <c r="EL44" i="44"/>
  <c r="EL177" i="44"/>
  <c r="EL33" i="44"/>
  <c r="EL186" i="44"/>
  <c r="EL40" i="44"/>
  <c r="EL141" i="44"/>
  <c r="EL151" i="44"/>
  <c r="EL114" i="44"/>
  <c r="EL216" i="44"/>
  <c r="EL182" i="44"/>
  <c r="EL217" i="44"/>
  <c r="EL84" i="44"/>
  <c r="ED208" i="44"/>
  <c r="EL173" i="44"/>
  <c r="EL168" i="44"/>
  <c r="ED93" i="44"/>
  <c r="ED142" i="44"/>
  <c r="ED97" i="44"/>
  <c r="ED41" i="44"/>
  <c r="EL172" i="44"/>
  <c r="EL181" i="44"/>
  <c r="EL165" i="44"/>
  <c r="EL106" i="44"/>
  <c r="EL160" i="44"/>
  <c r="EL183" i="44"/>
  <c r="EL124" i="44"/>
  <c r="EL57" i="44"/>
  <c r="EL45" i="44"/>
  <c r="EL184" i="44"/>
  <c r="EL68" i="44"/>
  <c r="EL213" i="44"/>
  <c r="EL80" i="44"/>
  <c r="EL61" i="44"/>
  <c r="EL132" i="44"/>
  <c r="EL137" i="44"/>
  <c r="EL162" i="44"/>
  <c r="EL185" i="44"/>
  <c r="EL161" i="44"/>
  <c r="EL198" i="44"/>
  <c r="EL60" i="44"/>
  <c r="EL201" i="44"/>
  <c r="EL43" i="44"/>
  <c r="EL103" i="44"/>
  <c r="EL105" i="44"/>
  <c r="EL95" i="44"/>
  <c r="EL210" i="44"/>
  <c r="EL208" i="44"/>
  <c r="EL135" i="44"/>
  <c r="ED53" i="44"/>
  <c r="EL163" i="44"/>
  <c r="EL140" i="44"/>
  <c r="ED35" i="44"/>
  <c r="ED101" i="44"/>
  <c r="ED221" i="44"/>
  <c r="ED67" i="44"/>
  <c r="EL123" i="44"/>
  <c r="EL159" i="44"/>
  <c r="EL87" i="44"/>
  <c r="EL112" i="44"/>
  <c r="EL96" i="44"/>
  <c r="EL46" i="44"/>
  <c r="EL169" i="44"/>
  <c r="EL226" i="44"/>
  <c r="EL179" i="44"/>
  <c r="EL220" i="44"/>
  <c r="EL209" i="44"/>
  <c r="EL110" i="44"/>
  <c r="EL131" i="44"/>
  <c r="EL191" i="44"/>
  <c r="EL74" i="44"/>
  <c r="EL129" i="44"/>
  <c r="EL56" i="44"/>
  <c r="EL150" i="44"/>
  <c r="EL82" i="44"/>
  <c r="EL174" i="44"/>
  <c r="EL158" i="44"/>
  <c r="EL101" i="44"/>
  <c r="EL83" i="44"/>
  <c r="EL195" i="44"/>
  <c r="EL108" i="44"/>
  <c r="EL149" i="44"/>
  <c r="EL170" i="44"/>
  <c r="EL29" i="44"/>
  <c r="EL92" i="44"/>
  <c r="EL72" i="44"/>
  <c r="EI100" i="44"/>
  <c r="EI198" i="44"/>
  <c r="EI93" i="44"/>
  <c r="EI51" i="44"/>
  <c r="EI204" i="44"/>
  <c r="EI169" i="44"/>
  <c r="EI44" i="44"/>
  <c r="EI207" i="44"/>
  <c r="EI104" i="44"/>
  <c r="EI43" i="44"/>
  <c r="EI141" i="44"/>
  <c r="EI146" i="44"/>
  <c r="EI102" i="44"/>
  <c r="EI113" i="44"/>
  <c r="EI131" i="44"/>
  <c r="EI171" i="44"/>
  <c r="EI221" i="44"/>
  <c r="EI135" i="44"/>
  <c r="EI127" i="44"/>
  <c r="EI128" i="44"/>
  <c r="EI209" i="44"/>
  <c r="EI155" i="44"/>
  <c r="EB197" i="44"/>
  <c r="EH183" i="44"/>
  <c r="EI68" i="44"/>
  <c r="EI73" i="44"/>
  <c r="EI57" i="44"/>
  <c r="EI49" i="44"/>
  <c r="EI145" i="44"/>
  <c r="EI213" i="44"/>
  <c r="EI111" i="44"/>
  <c r="EI88" i="44"/>
  <c r="EI59" i="44"/>
  <c r="EI132" i="44"/>
  <c r="EI86" i="44"/>
  <c r="EI224" i="44"/>
  <c r="EI150" i="44"/>
  <c r="EI172" i="44"/>
  <c r="EI153" i="44"/>
  <c r="EI118" i="44"/>
  <c r="EI147" i="44"/>
  <c r="EI98" i="44"/>
  <c r="EI227" i="44"/>
  <c r="EI133" i="44"/>
  <c r="EI137" i="44"/>
  <c r="EI200" i="44"/>
  <c r="EI138" i="44"/>
  <c r="EI183" i="44"/>
  <c r="EI60" i="44"/>
  <c r="EI123" i="44"/>
  <c r="EI47" i="44"/>
  <c r="EI178" i="44"/>
  <c r="EI64" i="44"/>
  <c r="EI61" i="44"/>
  <c r="EI175" i="44"/>
  <c r="EI120" i="44"/>
  <c r="EI189" i="44"/>
  <c r="EI91" i="44"/>
  <c r="EI77" i="44"/>
  <c r="EI70" i="44"/>
  <c r="EI65" i="44"/>
  <c r="EI52" i="44"/>
  <c r="EI222" i="44"/>
  <c r="EI33" i="44"/>
  <c r="EI53" i="44"/>
  <c r="EI158" i="44"/>
  <c r="EJ128" i="44"/>
  <c r="EJ212" i="44"/>
  <c r="EJ120" i="44"/>
  <c r="EJ198" i="44"/>
  <c r="EI143" i="44"/>
  <c r="EI40" i="44"/>
  <c r="EJ152" i="44"/>
  <c r="EI208" i="44"/>
  <c r="EG202" i="44"/>
  <c r="EG45" i="44"/>
  <c r="EG121" i="44"/>
  <c r="EG185" i="44"/>
  <c r="EG111" i="44"/>
  <c r="EG84" i="44"/>
  <c r="EH156" i="44"/>
  <c r="EG215" i="44"/>
  <c r="EG144" i="44"/>
  <c r="EG208" i="44"/>
  <c r="EG118" i="44"/>
  <c r="EG168" i="44"/>
  <c r="ED37" i="44"/>
  <c r="ED140" i="44"/>
  <c r="ED54" i="44"/>
  <c r="ED55" i="44"/>
  <c r="ED131" i="44"/>
  <c r="ED206" i="44"/>
  <c r="ED125" i="44"/>
  <c r="ED86" i="44"/>
  <c r="ED159" i="44"/>
  <c r="ED201" i="44"/>
  <c r="ED111" i="44"/>
  <c r="ED47" i="44"/>
  <c r="ED61" i="44"/>
  <c r="ED27" i="44"/>
  <c r="ED75" i="44"/>
  <c r="ED168" i="44"/>
  <c r="ED222" i="44"/>
  <c r="ED183" i="44"/>
  <c r="ED122" i="44"/>
  <c r="ED74" i="44"/>
  <c r="ED150" i="44"/>
  <c r="ED46" i="44"/>
  <c r="ED175" i="44"/>
  <c r="ED106" i="44"/>
  <c r="ED84" i="44"/>
  <c r="ED127" i="44"/>
  <c r="ED198" i="44"/>
  <c r="ED218" i="44"/>
  <c r="ED179" i="44"/>
  <c r="ED68" i="44"/>
  <c r="ED189" i="44"/>
  <c r="ED83" i="44"/>
  <c r="ED186" i="44"/>
  <c r="ED69" i="44"/>
  <c r="ED40" i="44"/>
  <c r="ED200" i="44"/>
  <c r="ED162" i="44"/>
  <c r="ED115" i="44"/>
  <c r="ED207" i="44"/>
  <c r="ED31" i="44"/>
  <c r="ED167" i="44"/>
  <c r="ED191" i="44"/>
  <c r="ED172" i="44"/>
  <c r="ED57" i="44"/>
  <c r="EB190" i="44"/>
  <c r="EB92" i="44"/>
  <c r="EF92" i="44"/>
  <c r="EM212" i="44"/>
  <c r="EM107" i="44"/>
  <c r="EB217" i="44"/>
  <c r="EG53" i="44"/>
  <c r="EG64" i="44"/>
  <c r="EG56" i="44"/>
  <c r="EG170" i="44"/>
  <c r="EG109" i="44"/>
  <c r="EG175" i="44"/>
  <c r="EG90" i="44"/>
  <c r="EG50" i="44"/>
  <c r="EG92" i="44"/>
  <c r="EG190" i="44"/>
  <c r="EG139" i="44"/>
  <c r="EG162" i="44"/>
  <c r="EG213" i="44"/>
  <c r="EG155" i="44"/>
  <c r="EG182" i="44"/>
  <c r="EG216" i="44"/>
  <c r="EG47" i="44"/>
  <c r="EG67" i="44"/>
  <c r="ED45" i="44"/>
  <c r="EB157" i="44"/>
  <c r="EB83" i="44"/>
  <c r="ED128" i="44"/>
  <c r="EG83" i="44"/>
  <c r="EG140" i="44"/>
  <c r="ED224" i="44"/>
  <c r="EG131" i="44"/>
  <c r="EG133" i="44"/>
  <c r="ED36" i="44"/>
  <c r="ED226" i="44"/>
  <c r="ED180" i="44"/>
  <c r="ED121" i="44"/>
  <c r="ED126" i="44"/>
  <c r="ED158" i="44"/>
  <c r="ED161" i="44"/>
  <c r="ED114" i="44"/>
  <c r="ED73" i="44"/>
  <c r="ED92" i="44"/>
  <c r="ED72" i="44"/>
  <c r="ED204" i="44"/>
  <c r="ED135" i="44"/>
  <c r="ED51" i="44"/>
  <c r="ED203" i="44"/>
  <c r="ED58" i="44"/>
  <c r="EG122" i="44"/>
  <c r="EG217" i="44"/>
  <c r="EG125" i="44"/>
  <c r="EG77" i="44"/>
  <c r="EB95" i="44"/>
  <c r="ED77" i="44"/>
  <c r="EH48" i="44"/>
  <c r="EB88" i="44"/>
  <c r="ED170" i="44"/>
  <c r="ED176" i="44"/>
  <c r="ED129" i="44"/>
  <c r="ED102" i="44"/>
  <c r="ED29" i="44"/>
  <c r="EG58" i="44"/>
  <c r="ED157" i="44"/>
  <c r="ED64" i="44"/>
  <c r="ED212" i="44"/>
  <c r="ED185" i="44"/>
  <c r="ED89" i="44"/>
  <c r="ED79" i="44"/>
  <c r="ED143" i="44"/>
  <c r="ED136" i="44"/>
  <c r="ED187" i="44"/>
  <c r="ED141" i="44"/>
  <c r="ED216" i="44"/>
  <c r="ED165" i="44"/>
  <c r="ED195" i="44"/>
  <c r="ED188" i="44"/>
  <c r="ED174" i="44"/>
  <c r="ED39" i="44"/>
  <c r="ED211" i="44"/>
  <c r="ED103" i="44"/>
  <c r="ED33" i="44"/>
  <c r="ED171" i="44"/>
  <c r="ED164" i="44"/>
  <c r="ED220" i="44"/>
  <c r="ED193" i="44"/>
  <c r="ED194" i="44"/>
  <c r="ED28" i="44"/>
  <c r="ED56" i="44"/>
  <c r="ED213" i="44"/>
  <c r="ED210" i="44"/>
  <c r="ED147" i="44"/>
  <c r="EG59" i="44"/>
  <c r="EG76" i="44"/>
  <c r="EG66" i="44"/>
  <c r="EG143" i="44"/>
  <c r="EG166" i="44"/>
  <c r="EB179" i="44"/>
  <c r="ED149" i="44"/>
  <c r="ED66" i="44"/>
  <c r="ED118" i="44"/>
  <c r="ED119" i="44"/>
  <c r="ED110" i="44"/>
  <c r="ED199" i="44"/>
  <c r="ED108" i="44"/>
  <c r="ED146" i="44"/>
  <c r="ED138" i="44"/>
  <c r="ED144" i="44"/>
  <c r="ED181" i="44"/>
  <c r="ED139" i="44"/>
  <c r="ED104" i="44"/>
  <c r="ED190" i="44"/>
  <c r="ED178" i="44"/>
  <c r="ED59" i="44"/>
  <c r="ED137" i="44"/>
  <c r="ED107" i="44"/>
  <c r="EB163" i="44"/>
  <c r="EB162" i="44"/>
  <c r="ED152" i="44"/>
  <c r="EG69" i="44"/>
  <c r="EG38" i="44"/>
  <c r="EF60" i="44"/>
  <c r="EG36" i="44"/>
  <c r="ED173" i="44"/>
  <c r="ED196" i="44"/>
  <c r="ED90" i="44"/>
  <c r="ED227" i="44"/>
  <c r="ED148" i="44"/>
  <c r="ED65" i="44"/>
  <c r="ED223" i="44"/>
  <c r="ED214" i="44"/>
  <c r="ED76" i="44"/>
  <c r="ED160" i="44"/>
  <c r="ED130" i="44"/>
  <c r="ED145" i="44"/>
  <c r="ED205" i="44"/>
  <c r="EG179" i="44"/>
  <c r="EG157" i="44"/>
  <c r="EB40" i="44"/>
  <c r="EG44" i="44"/>
  <c r="EF212" i="44"/>
  <c r="EF61" i="44"/>
  <c r="EF199" i="44"/>
  <c r="EF40" i="44"/>
  <c r="EF211" i="44"/>
  <c r="EF157" i="44"/>
  <c r="EF82" i="44"/>
  <c r="EF105" i="44"/>
  <c r="EF148" i="44"/>
  <c r="EF195" i="44"/>
  <c r="EF203" i="44"/>
  <c r="EF134" i="44"/>
  <c r="EF85" i="44"/>
  <c r="EF45" i="44"/>
  <c r="EH207" i="44"/>
  <c r="EH67" i="44"/>
  <c r="EM205" i="44"/>
  <c r="EM66" i="44"/>
  <c r="EM133" i="44"/>
  <c r="EM67" i="44"/>
  <c r="EM208" i="44"/>
  <c r="EM43" i="44"/>
  <c r="EB109" i="44"/>
  <c r="EB195" i="44"/>
  <c r="EB125" i="44"/>
  <c r="EB30" i="44"/>
  <c r="ED153" i="44"/>
  <c r="ED95" i="44"/>
  <c r="EG89" i="44"/>
  <c r="EG75" i="44"/>
  <c r="EG149" i="44"/>
  <c r="EG169" i="44"/>
  <c r="EG126" i="44"/>
  <c r="EG158" i="44"/>
  <c r="EG94" i="44"/>
  <c r="EG152" i="44"/>
  <c r="EG191" i="44"/>
  <c r="EG210" i="44"/>
  <c r="EG114" i="44"/>
  <c r="EG223" i="44"/>
  <c r="EG124" i="44"/>
  <c r="EG54" i="44"/>
  <c r="EG63" i="44"/>
  <c r="EG48" i="44"/>
  <c r="EG146" i="44"/>
  <c r="EG87" i="44"/>
  <c r="EG137" i="44"/>
  <c r="EG153" i="44"/>
  <c r="EG199" i="44"/>
  <c r="EG42" i="44"/>
  <c r="EG214" i="44"/>
  <c r="EG212" i="44"/>
  <c r="EG62" i="44"/>
  <c r="EG145" i="44"/>
  <c r="EG32" i="44"/>
  <c r="EG29" i="44"/>
  <c r="EG225" i="44"/>
  <c r="EG129" i="44"/>
  <c r="EG95" i="44"/>
  <c r="EG204" i="44"/>
  <c r="EG28" i="44"/>
  <c r="EG96" i="44"/>
  <c r="EG138" i="44"/>
  <c r="EG219" i="44"/>
  <c r="EG60" i="44"/>
  <c r="EG123" i="44"/>
  <c r="EG117" i="44"/>
  <c r="EG41" i="44"/>
  <c r="EG128" i="44"/>
  <c r="EG85" i="44"/>
  <c r="EF165" i="44"/>
  <c r="EF142" i="44"/>
  <c r="EF222" i="44"/>
  <c r="EF65" i="44"/>
  <c r="EF28" i="44"/>
  <c r="EF164" i="44"/>
  <c r="EF122" i="44"/>
  <c r="EF132" i="44"/>
  <c r="EF184" i="44"/>
  <c r="EF29" i="44"/>
  <c r="EF137" i="44"/>
  <c r="EF67" i="44"/>
  <c r="EF48" i="44"/>
  <c r="EF112" i="44"/>
  <c r="EF54" i="44"/>
  <c r="EF66" i="44"/>
  <c r="EF51" i="44"/>
  <c r="EF52" i="44"/>
  <c r="EF90" i="44"/>
  <c r="EF47" i="44"/>
  <c r="EF94" i="44"/>
  <c r="EM157" i="44"/>
  <c r="EJ162" i="44"/>
  <c r="EF220" i="44"/>
  <c r="EF72" i="44"/>
  <c r="EF144" i="44"/>
  <c r="EF49" i="44"/>
  <c r="EF215" i="44"/>
  <c r="EF50" i="44"/>
  <c r="EF197" i="44"/>
  <c r="EF32" i="44"/>
  <c r="EF223" i="44"/>
  <c r="EF226" i="44"/>
  <c r="EF171" i="44"/>
  <c r="EF107" i="44"/>
  <c r="EF75" i="44"/>
  <c r="EF187" i="44"/>
  <c r="EF185" i="44"/>
  <c r="EF208" i="44"/>
  <c r="EF201" i="44"/>
  <c r="EF106" i="44"/>
  <c r="EF169" i="44"/>
  <c r="EF177" i="44"/>
  <c r="EF191" i="44"/>
  <c r="EF118" i="44"/>
  <c r="EF74" i="44"/>
  <c r="EM163" i="44"/>
  <c r="EM165" i="44"/>
  <c r="EM61" i="44"/>
  <c r="EM143" i="44"/>
  <c r="EF119" i="44"/>
  <c r="EF91" i="44"/>
  <c r="EH224" i="44"/>
  <c r="EF80" i="44"/>
  <c r="EF120" i="44"/>
  <c r="EF146" i="44"/>
  <c r="EH80" i="44"/>
  <c r="EF89" i="44"/>
  <c r="EF213" i="44"/>
  <c r="EF116" i="44"/>
  <c r="EH189" i="44"/>
  <c r="EF179" i="44"/>
  <c r="EF110" i="44"/>
  <c r="EF175" i="44"/>
  <c r="EF150" i="44"/>
  <c r="EF176" i="44"/>
  <c r="EF126" i="44"/>
  <c r="EF38" i="44"/>
  <c r="EF204" i="44"/>
  <c r="EF194" i="44"/>
  <c r="EM220" i="44"/>
  <c r="EM146" i="44"/>
  <c r="EM175" i="44"/>
  <c r="EM82" i="44"/>
  <c r="EM94" i="44"/>
  <c r="EJ224" i="44"/>
  <c r="EJ227" i="44"/>
  <c r="EB59" i="44"/>
  <c r="EB164" i="44"/>
  <c r="EB154" i="44"/>
  <c r="EB144" i="44"/>
  <c r="EB122" i="44"/>
  <c r="EB27" i="44"/>
  <c r="ED43" i="44"/>
  <c r="ED217" i="44"/>
  <c r="ED134" i="44"/>
  <c r="EG52" i="44"/>
  <c r="EG207" i="44"/>
  <c r="EG46" i="44"/>
  <c r="EG180" i="44"/>
  <c r="EG220" i="44"/>
  <c r="EG160" i="44"/>
  <c r="EG135" i="44"/>
  <c r="EG70" i="44"/>
  <c r="EG142" i="44"/>
  <c r="EG68" i="44"/>
  <c r="EG177" i="44"/>
  <c r="EG101" i="44"/>
  <c r="EG187" i="44"/>
  <c r="EG134" i="44"/>
  <c r="EG97" i="44"/>
  <c r="EG39" i="44"/>
  <c r="EG91" i="44"/>
  <c r="EG183" i="44"/>
  <c r="EG159" i="44"/>
  <c r="EG148" i="44"/>
  <c r="EG127" i="44"/>
  <c r="EG192" i="44"/>
  <c r="EG181" i="44"/>
  <c r="EG186" i="44"/>
  <c r="EG176" i="44"/>
  <c r="EG73" i="44"/>
  <c r="EG201" i="44"/>
  <c r="EG100" i="44"/>
  <c r="EG174" i="44"/>
  <c r="EG86" i="44"/>
  <c r="EG227" i="44"/>
  <c r="EG130" i="44"/>
  <c r="EG226" i="44"/>
  <c r="EG195" i="44"/>
  <c r="EG197" i="44"/>
  <c r="EG196" i="44"/>
  <c r="EG61" i="44"/>
  <c r="EG193" i="44"/>
  <c r="EG151" i="44"/>
  <c r="EG106" i="44"/>
  <c r="EG37" i="44"/>
  <c r="EG30" i="44"/>
  <c r="EG184" i="44"/>
  <c r="EG51" i="44"/>
  <c r="EG72" i="44"/>
  <c r="EG194" i="44"/>
  <c r="EG167" i="44"/>
  <c r="EG113" i="44"/>
  <c r="EG132" i="44"/>
  <c r="EG119" i="44"/>
  <c r="EG171" i="44"/>
  <c r="EG198" i="44"/>
  <c r="EG150" i="44"/>
  <c r="EG80" i="44"/>
  <c r="EG222" i="44"/>
  <c r="EG103" i="44"/>
  <c r="EG55" i="44"/>
  <c r="EG49" i="44"/>
  <c r="EG74" i="44"/>
  <c r="EG57" i="44"/>
  <c r="EG43" i="44"/>
  <c r="EG40" i="44"/>
  <c r="EG154" i="44"/>
  <c r="EG102" i="44"/>
  <c r="EG147" i="44"/>
  <c r="EG79" i="44"/>
  <c r="EG163" i="44"/>
  <c r="EG33" i="44"/>
  <c r="EG120" i="44"/>
  <c r="EG104" i="44"/>
  <c r="EG141" i="44"/>
  <c r="EE178" i="44"/>
  <c r="EB158" i="44"/>
  <c r="EJ70" i="44"/>
  <c r="EE225" i="44"/>
  <c r="EJ151" i="44"/>
  <c r="EJ180" i="44"/>
  <c r="EJ104" i="44"/>
  <c r="EJ196" i="44"/>
  <c r="EJ54" i="44"/>
  <c r="EJ29" i="44"/>
  <c r="EJ129" i="44"/>
  <c r="EJ87" i="44"/>
  <c r="EJ41" i="44"/>
  <c r="EJ75" i="44"/>
  <c r="EJ184" i="44"/>
  <c r="EJ64" i="44"/>
  <c r="EJ97" i="44"/>
  <c r="EB107" i="44"/>
  <c r="EB143" i="44"/>
  <c r="EB48" i="44"/>
  <c r="EB206" i="44"/>
  <c r="EB203" i="44"/>
  <c r="EB55" i="44"/>
  <c r="EB58" i="44"/>
  <c r="EB79" i="44"/>
  <c r="EB32" i="44"/>
  <c r="EB105" i="44"/>
  <c r="EB223" i="44"/>
  <c r="EB211" i="44"/>
  <c r="EB52" i="44"/>
  <c r="EB117" i="44"/>
  <c r="EB152" i="44"/>
  <c r="EB67" i="44"/>
  <c r="EB89" i="44"/>
  <c r="EB219" i="44"/>
  <c r="EB80" i="44"/>
  <c r="EB46" i="44"/>
  <c r="EB74" i="44"/>
  <c r="EB97" i="44"/>
  <c r="EB207" i="44"/>
  <c r="EB128" i="44"/>
  <c r="EB225" i="44"/>
  <c r="EB85" i="44"/>
  <c r="ED88" i="44"/>
  <c r="ED225" i="44"/>
  <c r="ED123" i="44"/>
  <c r="ED215" i="44"/>
  <c r="ED113" i="44"/>
  <c r="ED151" i="44"/>
  <c r="EG221" i="44"/>
  <c r="EG116" i="44"/>
  <c r="EE181" i="44"/>
  <c r="EE139" i="44"/>
  <c r="EB61" i="44"/>
  <c r="EB76" i="44"/>
  <c r="EB214" i="44"/>
  <c r="EB148" i="44"/>
  <c r="EJ174" i="44"/>
  <c r="EJ76" i="44"/>
  <c r="EM72" i="44"/>
  <c r="EM171" i="44"/>
  <c r="EM206" i="44"/>
  <c r="EM122" i="44"/>
  <c r="EM99" i="44"/>
  <c r="EM91" i="44"/>
  <c r="EM155" i="44"/>
  <c r="EM150" i="44"/>
  <c r="EM63" i="44"/>
  <c r="EM139" i="44"/>
  <c r="EM185" i="44"/>
  <c r="EM35" i="44"/>
  <c r="EM134" i="44"/>
  <c r="EM76" i="44"/>
  <c r="EM174" i="44"/>
  <c r="EM166" i="44"/>
  <c r="EM222" i="44"/>
  <c r="EM68" i="44"/>
  <c r="EM29" i="44"/>
  <c r="EM162" i="44"/>
  <c r="EM30" i="44"/>
  <c r="EM129" i="44"/>
  <c r="EM81" i="44"/>
  <c r="EM181" i="44"/>
  <c r="EM50" i="44"/>
  <c r="EM113" i="44"/>
  <c r="EM194" i="44"/>
  <c r="EM149" i="44"/>
  <c r="EM127" i="44"/>
  <c r="EM47" i="44"/>
  <c r="EM59" i="44"/>
  <c r="EM79" i="44"/>
  <c r="EM48" i="44"/>
  <c r="EM141" i="44"/>
  <c r="EM209" i="44"/>
  <c r="EM57" i="44"/>
  <c r="EM41" i="44"/>
  <c r="EM145" i="44"/>
  <c r="EM215" i="44"/>
  <c r="EM39" i="44"/>
  <c r="EM102" i="44"/>
  <c r="EM111" i="44"/>
  <c r="EM159" i="44"/>
  <c r="EM65" i="44"/>
  <c r="EM213" i="44"/>
  <c r="EM112" i="44"/>
  <c r="EM51" i="44"/>
  <c r="EM88" i="44"/>
  <c r="EM160" i="44"/>
  <c r="EM136" i="44"/>
  <c r="EM177" i="44"/>
  <c r="EM138" i="44"/>
  <c r="EM75" i="44"/>
  <c r="EM98" i="44"/>
  <c r="EM78" i="44"/>
  <c r="EJ91" i="44"/>
  <c r="EJ193" i="44"/>
  <c r="EJ62" i="44"/>
  <c r="EJ135" i="44"/>
  <c r="EJ124" i="44"/>
  <c r="EJ73" i="44"/>
  <c r="EJ136" i="44"/>
  <c r="EJ92" i="44"/>
  <c r="EJ219" i="44"/>
  <c r="EJ142" i="44"/>
  <c r="EJ207" i="44"/>
  <c r="EJ123" i="44"/>
  <c r="EJ206" i="44"/>
  <c r="EJ67" i="44"/>
  <c r="EJ68" i="44"/>
  <c r="EJ223" i="44"/>
  <c r="EJ183" i="44"/>
  <c r="EJ169" i="44"/>
  <c r="EJ150" i="44"/>
  <c r="EJ96" i="44"/>
  <c r="EJ106" i="44"/>
  <c r="EJ44" i="44"/>
  <c r="EJ113" i="44"/>
  <c r="EJ46" i="44"/>
  <c r="EJ201" i="44"/>
  <c r="EJ181" i="44"/>
  <c r="EJ127" i="44"/>
  <c r="EI125" i="44"/>
  <c r="EI116" i="44"/>
  <c r="EH200" i="44"/>
  <c r="EH61" i="44"/>
  <c r="EH167" i="44"/>
  <c r="EH59" i="44"/>
  <c r="EH134" i="44"/>
  <c r="EH202" i="44"/>
  <c r="EH33" i="44"/>
  <c r="EI214" i="44"/>
  <c r="EH30" i="44"/>
  <c r="EH74" i="44"/>
  <c r="EH214" i="44"/>
  <c r="EH108" i="44"/>
  <c r="EH170" i="44"/>
  <c r="EH226" i="44"/>
  <c r="EH163" i="44"/>
  <c r="EH157" i="44"/>
  <c r="EH29" i="44"/>
  <c r="EH177" i="44"/>
  <c r="EH63" i="44"/>
  <c r="EH204" i="44"/>
  <c r="EH209" i="44"/>
  <c r="EH168" i="44"/>
  <c r="EH210" i="44"/>
  <c r="EG136" i="44"/>
  <c r="EG88" i="44"/>
  <c r="EG173" i="44"/>
  <c r="EG112" i="44"/>
  <c r="EG107" i="44"/>
  <c r="EF141" i="44"/>
  <c r="EF154" i="44"/>
  <c r="EF168" i="44"/>
  <c r="EF178" i="44"/>
  <c r="EF155" i="44"/>
  <c r="EF190" i="44"/>
  <c r="EF83" i="44"/>
  <c r="EF180" i="44"/>
  <c r="EF104" i="44"/>
  <c r="EF108" i="44"/>
  <c r="EF39" i="44"/>
  <c r="EF81" i="44"/>
  <c r="EF78" i="44"/>
  <c r="EF27" i="44"/>
  <c r="EF73" i="44"/>
  <c r="EF31" i="44"/>
  <c r="EF37" i="44"/>
  <c r="EF55" i="44"/>
  <c r="EF188" i="44"/>
  <c r="EF84" i="44"/>
  <c r="EF58" i="44"/>
  <c r="EF136" i="44"/>
  <c r="EF70" i="44"/>
  <c r="EF113" i="44"/>
  <c r="EF225" i="44"/>
  <c r="EF147" i="44"/>
  <c r="EF35" i="44"/>
  <c r="EF161" i="44"/>
  <c r="EF129" i="44"/>
  <c r="EF221" i="44"/>
  <c r="EF117" i="44"/>
  <c r="EF63" i="44"/>
  <c r="EF59" i="44"/>
  <c r="EF205" i="44"/>
  <c r="EF181" i="44"/>
  <c r="EF130" i="44"/>
  <c r="EF100" i="44"/>
  <c r="EF139" i="44"/>
  <c r="EF102" i="44"/>
  <c r="EF167" i="44"/>
  <c r="EF133" i="44"/>
  <c r="EF46" i="44"/>
  <c r="EF186" i="44"/>
  <c r="EF143" i="44"/>
  <c r="EF200" i="44"/>
  <c r="EF159" i="44"/>
  <c r="EF163" i="44"/>
  <c r="EF193" i="44"/>
  <c r="EF41" i="44"/>
  <c r="EF43" i="44"/>
  <c r="EF87" i="44"/>
  <c r="EF151" i="44"/>
  <c r="EF109" i="44"/>
  <c r="EG189" i="44"/>
  <c r="EG164" i="44"/>
  <c r="EG31" i="44"/>
  <c r="EG161" i="44"/>
  <c r="EG110" i="44"/>
  <c r="EG98" i="44"/>
  <c r="EG224" i="44"/>
  <c r="EG203" i="44"/>
  <c r="EG209" i="44"/>
  <c r="EG211" i="44"/>
  <c r="EG78" i="44"/>
  <c r="EG71" i="44"/>
  <c r="EG156" i="44"/>
  <c r="EG108" i="44"/>
  <c r="EG99" i="44"/>
  <c r="EE196" i="44"/>
  <c r="EE185" i="44"/>
  <c r="EE114" i="44"/>
  <c r="EF227" i="44"/>
  <c r="EF153" i="44"/>
  <c r="EF33" i="44"/>
  <c r="EF77" i="44"/>
  <c r="EF56" i="44"/>
  <c r="EF135" i="44"/>
  <c r="EF131" i="44"/>
  <c r="EF97" i="44"/>
  <c r="EF93" i="44"/>
  <c r="EF160" i="44"/>
  <c r="EF42" i="44"/>
  <c r="EF101" i="44"/>
  <c r="EF149" i="44"/>
  <c r="EF183" i="44"/>
  <c r="EF145" i="44"/>
  <c r="EF174" i="44"/>
  <c r="EF170" i="44"/>
  <c r="EF219" i="44"/>
  <c r="EF138" i="44"/>
  <c r="EF121" i="44"/>
  <c r="EF224" i="44"/>
  <c r="EF125" i="44"/>
  <c r="EF217" i="44"/>
  <c r="EF182" i="44"/>
  <c r="EF86" i="44"/>
  <c r="EF88" i="44"/>
  <c r="EF209" i="44"/>
  <c r="EF158" i="44"/>
  <c r="EF62" i="44"/>
  <c r="EF210" i="44"/>
  <c r="EF103" i="44"/>
  <c r="EF196" i="44"/>
  <c r="EE95" i="44"/>
  <c r="EE141" i="44"/>
  <c r="EE30" i="44"/>
  <c r="EE161" i="44"/>
  <c r="EE41" i="44"/>
  <c r="EE159" i="44"/>
  <c r="EE213" i="44"/>
  <c r="EE158" i="44"/>
  <c r="EE216" i="44"/>
  <c r="EE160" i="44"/>
  <c r="EE140" i="44"/>
  <c r="EE28" i="44"/>
  <c r="EE190" i="44"/>
  <c r="EE84" i="44"/>
  <c r="EE31" i="44"/>
  <c r="EE202" i="44"/>
  <c r="EE78" i="44"/>
  <c r="EE135" i="44"/>
  <c r="EE64" i="44"/>
  <c r="EE153" i="44"/>
  <c r="EE224" i="44"/>
  <c r="EE164" i="44"/>
  <c r="EE51" i="44"/>
  <c r="EE56" i="44"/>
  <c r="EE96" i="44"/>
  <c r="EE215" i="44"/>
  <c r="EE138" i="44"/>
  <c r="EE100" i="44"/>
  <c r="ED209" i="44"/>
  <c r="ED202" i="44"/>
  <c r="ED124" i="44"/>
  <c r="ED94" i="44"/>
  <c r="ED169" i="44"/>
  <c r="ED49" i="44"/>
  <c r="ED163" i="44"/>
  <c r="ED60" i="44"/>
  <c r="ED70" i="44"/>
  <c r="ED96" i="44"/>
  <c r="ED109" i="44"/>
  <c r="ED155" i="44"/>
  <c r="ED98" i="44"/>
  <c r="ED50" i="44"/>
  <c r="ED166" i="44"/>
  <c r="ED177" i="44"/>
  <c r="ED34" i="44"/>
  <c r="ED112" i="44"/>
  <c r="ED182" i="44"/>
  <c r="EE74" i="44"/>
  <c r="EE60" i="44"/>
  <c r="EE71" i="44"/>
  <c r="EE195" i="44"/>
  <c r="ED82" i="44"/>
  <c r="ED81" i="44"/>
  <c r="ED85" i="44"/>
  <c r="ED91" i="44"/>
  <c r="ED32" i="44"/>
  <c r="EC108" i="44"/>
  <c r="EE80" i="44"/>
  <c r="EE211" i="44"/>
  <c r="EE77" i="44"/>
  <c r="EE66" i="44"/>
  <c r="EE76" i="44"/>
  <c r="EE79" i="44"/>
  <c r="EE47" i="44"/>
  <c r="EE200" i="44"/>
  <c r="EE217" i="44"/>
  <c r="EE155" i="44"/>
  <c r="EE92" i="44"/>
  <c r="EE125" i="44"/>
  <c r="EE227" i="44"/>
  <c r="EE171" i="44"/>
  <c r="EE32" i="44"/>
  <c r="EE188" i="44"/>
  <c r="EE144" i="44"/>
  <c r="EE65" i="44"/>
  <c r="EE50" i="44"/>
  <c r="EC35" i="44"/>
  <c r="EE88" i="44"/>
  <c r="EE85" i="44"/>
  <c r="EE62" i="44"/>
  <c r="EE99" i="44"/>
  <c r="EE197" i="44"/>
  <c r="EE169" i="44"/>
  <c r="EE45" i="44"/>
  <c r="EE147" i="44"/>
  <c r="EE82" i="44"/>
  <c r="EE154" i="44"/>
  <c r="EE157" i="44"/>
  <c r="EE113" i="44"/>
  <c r="EE115" i="44"/>
  <c r="EE222" i="44"/>
  <c r="EE123" i="44"/>
  <c r="EE101" i="44"/>
  <c r="EE107" i="44"/>
  <c r="EE146" i="44"/>
  <c r="EE131" i="44"/>
  <c r="EE132" i="44"/>
  <c r="EE98" i="44"/>
  <c r="EC93" i="44"/>
  <c r="EC66" i="44"/>
  <c r="EE52" i="44"/>
  <c r="EE48" i="44"/>
  <c r="EC168" i="44"/>
  <c r="EE133" i="44"/>
  <c r="EE145" i="44"/>
  <c r="EE122" i="44"/>
  <c r="EE57" i="44"/>
  <c r="EE172" i="44"/>
  <c r="EE53" i="44"/>
  <c r="EE226" i="44"/>
  <c r="EE176" i="44"/>
  <c r="EE34" i="44"/>
  <c r="EE124" i="44"/>
  <c r="EE167" i="44"/>
  <c r="EE152" i="44"/>
  <c r="EE173" i="44"/>
  <c r="EE119" i="44"/>
  <c r="EC158" i="44"/>
  <c r="EC105" i="44"/>
  <c r="EC192" i="44"/>
  <c r="EC153" i="44"/>
  <c r="EC78" i="44"/>
  <c r="EC187" i="44"/>
  <c r="EC44" i="44"/>
  <c r="EC126" i="44"/>
  <c r="EC167" i="44"/>
  <c r="EC225" i="44"/>
  <c r="EC223" i="44"/>
  <c r="EC55" i="44"/>
  <c r="EC133" i="44"/>
  <c r="EC132" i="44"/>
  <c r="EC147" i="44"/>
  <c r="EC189" i="44"/>
  <c r="EC157" i="44"/>
  <c r="EC111" i="44"/>
  <c r="EC80" i="44"/>
  <c r="EC89" i="44"/>
  <c r="EC165" i="44"/>
  <c r="EC27" i="44"/>
  <c r="EC33" i="44"/>
  <c r="EC97" i="44"/>
  <c r="EC140" i="44"/>
  <c r="EC123" i="44"/>
  <c r="EC152" i="44"/>
  <c r="EE116" i="44"/>
  <c r="EE184" i="44"/>
  <c r="EE104" i="44"/>
  <c r="EE162" i="44"/>
  <c r="EE49" i="44"/>
  <c r="EE40" i="44"/>
  <c r="EE177" i="44"/>
  <c r="EE36" i="44"/>
  <c r="EE156" i="44"/>
  <c r="EE29" i="44"/>
  <c r="EE37" i="44"/>
  <c r="EE192" i="44"/>
  <c r="EE203" i="44"/>
  <c r="EE102" i="44"/>
  <c r="EE208" i="44"/>
  <c r="EE209" i="44"/>
  <c r="EE43" i="44"/>
  <c r="EE175" i="44"/>
  <c r="EE103" i="44"/>
  <c r="EE163" i="44"/>
  <c r="EE129" i="44"/>
  <c r="EE87" i="44"/>
  <c r="EE70" i="44"/>
  <c r="EE112" i="44"/>
  <c r="EE126" i="44"/>
  <c r="EE105" i="44"/>
  <c r="EE182" i="44"/>
  <c r="EE46" i="44"/>
  <c r="EE91" i="44"/>
  <c r="EE168" i="44"/>
  <c r="EE110" i="44"/>
  <c r="EE83" i="44"/>
  <c r="EE63" i="44"/>
  <c r="EE137" i="44"/>
  <c r="EE187" i="44"/>
  <c r="EE201" i="44"/>
  <c r="EE165" i="44"/>
  <c r="EE108" i="44"/>
  <c r="EE117" i="44"/>
  <c r="EE193" i="44"/>
  <c r="EC203" i="44"/>
  <c r="EE194" i="44"/>
  <c r="EE205" i="44"/>
  <c r="EE109" i="44"/>
  <c r="EE58" i="44"/>
  <c r="EE44" i="44"/>
  <c r="EE170" i="44"/>
  <c r="EE81" i="44"/>
  <c r="EE118" i="44"/>
  <c r="EE106" i="44"/>
  <c r="EE61" i="44"/>
  <c r="EE75" i="44"/>
  <c r="EE42" i="44"/>
  <c r="EE220" i="44"/>
  <c r="EE221" i="44"/>
  <c r="EE186" i="44"/>
  <c r="EE219" i="44"/>
  <c r="EE207" i="44"/>
  <c r="EE86" i="44"/>
  <c r="EE149" i="44"/>
  <c r="EE128" i="44"/>
  <c r="EE67" i="44"/>
  <c r="EE69" i="44"/>
  <c r="EC120" i="44"/>
  <c r="EC170" i="44"/>
  <c r="EE191" i="44"/>
  <c r="EE198" i="44"/>
  <c r="EE218" i="44"/>
  <c r="EE27" i="44"/>
  <c r="EE111" i="44"/>
  <c r="EE93" i="44"/>
  <c r="EE151" i="44"/>
  <c r="EE89" i="44"/>
  <c r="EE55" i="44"/>
  <c r="EE120" i="44"/>
  <c r="EE59" i="44"/>
  <c r="EE73" i="44"/>
  <c r="EE206" i="44"/>
  <c r="EE68" i="44"/>
  <c r="EE127" i="44"/>
  <c r="EE90" i="44"/>
  <c r="EE210" i="44"/>
  <c r="EE189" i="44"/>
  <c r="EE54" i="44"/>
  <c r="EE33" i="44"/>
  <c r="EE212" i="44"/>
  <c r="EE142" i="44"/>
  <c r="EE130" i="44"/>
  <c r="EE148" i="44"/>
  <c r="EE39" i="44"/>
  <c r="EE179" i="44"/>
  <c r="EE199" i="44"/>
  <c r="EE180" i="44"/>
  <c r="EE150" i="44"/>
  <c r="EE136" i="44"/>
  <c r="EE72" i="44"/>
  <c r="EE223" i="44"/>
  <c r="EE166" i="44"/>
  <c r="EE134" i="44"/>
  <c r="EE214" i="44"/>
  <c r="EE143" i="44"/>
  <c r="EC110" i="44"/>
  <c r="EJ205" i="44"/>
  <c r="EJ114" i="44"/>
  <c r="EJ140" i="44"/>
  <c r="EJ139" i="44"/>
  <c r="EJ225" i="44"/>
  <c r="EJ60" i="44"/>
  <c r="EJ226" i="44"/>
  <c r="EJ188" i="44"/>
  <c r="EJ159" i="44"/>
  <c r="EJ102" i="44"/>
  <c r="EJ187" i="44"/>
  <c r="EJ85" i="44"/>
  <c r="EJ103" i="44"/>
  <c r="EJ35" i="44"/>
  <c r="EJ49" i="44"/>
  <c r="EJ94" i="44"/>
  <c r="EJ149" i="44"/>
  <c r="EJ61" i="44"/>
  <c r="EJ37" i="44"/>
  <c r="EJ83" i="44"/>
  <c r="EJ154" i="44"/>
  <c r="EJ90" i="44"/>
  <c r="EJ63" i="44"/>
  <c r="EJ45" i="44"/>
  <c r="EJ52" i="44"/>
  <c r="EJ99" i="44"/>
  <c r="EJ134" i="44"/>
  <c r="EJ77" i="44"/>
  <c r="EJ80" i="44"/>
  <c r="EJ202" i="44"/>
  <c r="EJ157" i="44"/>
  <c r="EJ117" i="44"/>
  <c r="EJ143" i="44"/>
  <c r="EJ79" i="44"/>
  <c r="EJ116" i="44"/>
  <c r="EJ42" i="44"/>
  <c r="EC135" i="44"/>
  <c r="EC179" i="44"/>
  <c r="EC131" i="44"/>
  <c r="EC161" i="44"/>
  <c r="EC188" i="44"/>
  <c r="EC151" i="44"/>
  <c r="EC116" i="44"/>
  <c r="EC83" i="44"/>
  <c r="EC166" i="44"/>
  <c r="EC193" i="44"/>
  <c r="EC200" i="44"/>
  <c r="EC148" i="44"/>
  <c r="EC183" i="44"/>
  <c r="EC138" i="44"/>
  <c r="EC95" i="44"/>
  <c r="EC227" i="44"/>
  <c r="EC34" i="44"/>
  <c r="EC185" i="44"/>
  <c r="EC72" i="44"/>
  <c r="EC201" i="44"/>
  <c r="EC39" i="44"/>
  <c r="EC121" i="44"/>
  <c r="EC124" i="44"/>
  <c r="EC218" i="44"/>
  <c r="EC222" i="44"/>
  <c r="EC99" i="44"/>
  <c r="EC82" i="44"/>
  <c r="EC220" i="44"/>
  <c r="EC40" i="44"/>
  <c r="EC139" i="44"/>
  <c r="EC84" i="44"/>
  <c r="EC50" i="44"/>
  <c r="EC45" i="44"/>
  <c r="EC49" i="44"/>
  <c r="EC217" i="44"/>
  <c r="EC214" i="44"/>
  <c r="EC75" i="44"/>
  <c r="EC221" i="44"/>
  <c r="EC159" i="44"/>
  <c r="EC46" i="44"/>
  <c r="EC88" i="44"/>
  <c r="EC57" i="44"/>
  <c r="EC134" i="44"/>
  <c r="EC119" i="44"/>
  <c r="EC77" i="44"/>
  <c r="EC62" i="44"/>
  <c r="EC114" i="44"/>
  <c r="EC145" i="44"/>
  <c r="EC31" i="44"/>
  <c r="EC106" i="44"/>
  <c r="EC94" i="44"/>
  <c r="EC142" i="44"/>
  <c r="EC198" i="44"/>
  <c r="EC156" i="44"/>
  <c r="EC213" i="44"/>
  <c r="EC197" i="44"/>
  <c r="EC96" i="44"/>
  <c r="EC199" i="44"/>
  <c r="EC173" i="44"/>
  <c r="EC130" i="44"/>
  <c r="EC224" i="44"/>
  <c r="EC53" i="44"/>
  <c r="EC43" i="44"/>
  <c r="EC92" i="44"/>
  <c r="EC143" i="44"/>
  <c r="EC186" i="44"/>
  <c r="EC209" i="44"/>
  <c r="EC73" i="44"/>
  <c r="EC54" i="44"/>
  <c r="EC61" i="44"/>
  <c r="EC71" i="44"/>
  <c r="EC141" i="44"/>
  <c r="EC137" i="44"/>
  <c r="EC56" i="44"/>
  <c r="EC90" i="44"/>
  <c r="EC86" i="44"/>
  <c r="EC51" i="44"/>
  <c r="EC28" i="44"/>
  <c r="EC172" i="44"/>
  <c r="EC216" i="44"/>
  <c r="EC113" i="44"/>
  <c r="EC226" i="44"/>
  <c r="EC178" i="44"/>
  <c r="EC149" i="44"/>
  <c r="EC30" i="44"/>
  <c r="EC74" i="44"/>
  <c r="EC58" i="44"/>
  <c r="EC191" i="44"/>
  <c r="EC37" i="44"/>
  <c r="EC211" i="44"/>
  <c r="EC109" i="44"/>
  <c r="EC29" i="44"/>
  <c r="EC102" i="44"/>
  <c r="EC182" i="44"/>
  <c r="EC103" i="44"/>
  <c r="EC59" i="44"/>
  <c r="EC177" i="44"/>
  <c r="EC122" i="44"/>
  <c r="EC41" i="44"/>
  <c r="EC154" i="44"/>
  <c r="EC67" i="44"/>
  <c r="EC150" i="44"/>
  <c r="EC219" i="44"/>
  <c r="EC181" i="44"/>
  <c r="EC79" i="44"/>
  <c r="EC212" i="44"/>
  <c r="EC125" i="44"/>
  <c r="EC180" i="44"/>
  <c r="EC215" i="44"/>
  <c r="EC128" i="44"/>
  <c r="EC202" i="44"/>
  <c r="EC190" i="44"/>
  <c r="EC129" i="44"/>
  <c r="EC85" i="44"/>
  <c r="EC127" i="44"/>
  <c r="EC136" i="44"/>
  <c r="EC146" i="44"/>
  <c r="EC47" i="44"/>
  <c r="EC115" i="44"/>
  <c r="EC196" i="44"/>
  <c r="EC175" i="44"/>
  <c r="EC68" i="44"/>
  <c r="EC204" i="44"/>
  <c r="EC70" i="44"/>
  <c r="EC162" i="44"/>
  <c r="EC164" i="44"/>
  <c r="EC171" i="44"/>
  <c r="EC117" i="44"/>
  <c r="EC205" i="44"/>
  <c r="EC63" i="44"/>
  <c r="EC60" i="44"/>
  <c r="EC155" i="44"/>
  <c r="EC107" i="44"/>
  <c r="EC144" i="44"/>
  <c r="EC176" i="44"/>
  <c r="EC38" i="44"/>
  <c r="EC160" i="44"/>
  <c r="EC100" i="44"/>
  <c r="EC36" i="44"/>
  <c r="EC98" i="44"/>
  <c r="EC81" i="44"/>
  <c r="EC52" i="44"/>
  <c r="EC206" i="44"/>
  <c r="EC208" i="44"/>
  <c r="EC194" i="44"/>
  <c r="EC48" i="44"/>
  <c r="EC65" i="44"/>
  <c r="EC207" i="44"/>
  <c r="EC112" i="44"/>
  <c r="EC195" i="44"/>
  <c r="EC91" i="44"/>
  <c r="EC163" i="44"/>
  <c r="EC87" i="44"/>
  <c r="EC169" i="44"/>
  <c r="EC42" i="44"/>
  <c r="EC184" i="44"/>
  <c r="EC104" i="44"/>
  <c r="EC69" i="44"/>
  <c r="EC174" i="44"/>
  <c r="EC64" i="44"/>
  <c r="EC76" i="44"/>
  <c r="EC118" i="44"/>
  <c r="EC210" i="44"/>
  <c r="EC32" i="44"/>
  <c r="ED197" i="44"/>
  <c r="EG200" i="44"/>
  <c r="EG218" i="44"/>
  <c r="EH60" i="44"/>
  <c r="ED42" i="44"/>
  <c r="ED154" i="44"/>
  <c r="EH46" i="44"/>
  <c r="EG81" i="44"/>
  <c r="ED219" i="44"/>
  <c r="ED30" i="44"/>
  <c r="ED48" i="44"/>
  <c r="ED192" i="44"/>
  <c r="EG188" i="44"/>
  <c r="EF79" i="44"/>
  <c r="ED99" i="44"/>
  <c r="EG35" i="44"/>
  <c r="EF71" i="44"/>
  <c r="EG82" i="44"/>
  <c r="EG205" i="44"/>
  <c r="EH222" i="44"/>
  <c r="EH99" i="44"/>
  <c r="EH58" i="44"/>
  <c r="EF99" i="44"/>
  <c r="EF68" i="44"/>
  <c r="EF172" i="44"/>
  <c r="EF152" i="44"/>
  <c r="EF124" i="44"/>
  <c r="EF140" i="44"/>
  <c r="EF218" i="44"/>
  <c r="EF214" i="44"/>
  <c r="EF173" i="44"/>
  <c r="EF192" i="44"/>
  <c r="EF127" i="44"/>
  <c r="EF128" i="44"/>
  <c r="EF202" i="44"/>
  <c r="EF162" i="44"/>
  <c r="EF123" i="44"/>
  <c r="EF34" i="44"/>
  <c r="EF115" i="44"/>
  <c r="EF69" i="44"/>
  <c r="EF198" i="44"/>
  <c r="EF53" i="44"/>
  <c r="EF166" i="44"/>
  <c r="EF36" i="44"/>
  <c r="EF207" i="44"/>
  <c r="EF44" i="44"/>
  <c r="EF57" i="44"/>
  <c r="EF111" i="44"/>
  <c r="EF156" i="44"/>
  <c r="EF95" i="44"/>
  <c r="EF64" i="44"/>
  <c r="EF189" i="44"/>
  <c r="EF98" i="44"/>
  <c r="EF30" i="44"/>
  <c r="EF76" i="44"/>
  <c r="EF216" i="44"/>
  <c r="EF96" i="44"/>
  <c r="EF114" i="44"/>
  <c r="ED62" i="44"/>
  <c r="ED78" i="44"/>
  <c r="ED63" i="44"/>
  <c r="ED133" i="44"/>
  <c r="ED87" i="44"/>
  <c r="ED71" i="44"/>
  <c r="ED132" i="44"/>
  <c r="ED80" i="44"/>
  <c r="ED44" i="44"/>
  <c r="ED100" i="44"/>
  <c r="EJ218" i="44"/>
  <c r="EJ122" i="44"/>
  <c r="EJ101" i="44"/>
  <c r="EJ163" i="44"/>
  <c r="EJ211" i="44"/>
  <c r="EJ100" i="44"/>
  <c r="EJ131" i="44"/>
  <c r="EJ119" i="44"/>
  <c r="EJ158" i="44"/>
  <c r="EJ81" i="44"/>
  <c r="EJ55" i="44"/>
  <c r="EJ47" i="44"/>
  <c r="EJ56" i="44"/>
  <c r="EJ86" i="44"/>
  <c r="EJ147" i="44"/>
  <c r="EM123" i="44"/>
  <c r="EM132" i="44"/>
  <c r="EM191" i="44"/>
  <c r="EM124" i="44"/>
  <c r="EM69" i="44"/>
  <c r="EM131" i="44"/>
  <c r="EM37" i="44"/>
  <c r="EM103" i="44"/>
  <c r="EM161" i="44"/>
  <c r="EM214" i="44"/>
  <c r="EM106" i="44"/>
  <c r="EM120" i="44"/>
  <c r="EM135" i="44"/>
  <c r="EM77" i="44"/>
  <c r="EM130" i="44"/>
  <c r="EM170" i="44"/>
  <c r="EM44" i="44"/>
  <c r="EM190" i="44"/>
  <c r="EM110" i="44"/>
  <c r="EM119" i="44"/>
  <c r="EM227" i="44"/>
  <c r="EM148" i="44"/>
  <c r="EM178" i="44"/>
  <c r="EM182" i="44"/>
  <c r="EM168" i="44"/>
  <c r="EM84" i="44"/>
  <c r="EM62" i="44"/>
  <c r="EM223" i="44"/>
  <c r="EM33" i="44"/>
  <c r="EM152" i="44"/>
  <c r="EM198" i="44"/>
  <c r="EM32" i="44"/>
  <c r="EM188" i="44"/>
  <c r="EM204" i="44"/>
  <c r="EM176" i="44"/>
  <c r="EM172" i="44"/>
  <c r="EM27" i="44"/>
  <c r="EM28" i="44"/>
  <c r="EM128" i="44"/>
  <c r="EM97" i="44"/>
  <c r="EM186" i="44"/>
  <c r="EM156" i="44"/>
  <c r="EM73" i="44"/>
  <c r="EM58" i="44"/>
  <c r="EM207" i="44"/>
  <c r="EM224" i="44"/>
  <c r="EM200" i="44"/>
  <c r="EM219" i="44"/>
  <c r="EM196" i="44"/>
  <c r="EM169" i="44"/>
  <c r="EM151" i="44"/>
  <c r="EM42" i="44"/>
  <c r="EM53" i="44"/>
  <c r="EM115" i="44"/>
  <c r="EM218" i="44"/>
  <c r="EM142" i="44"/>
  <c r="EM225" i="44"/>
  <c r="EM217" i="44"/>
  <c r="EM126" i="44"/>
  <c r="EM85" i="44"/>
  <c r="EM116" i="44"/>
  <c r="EM52" i="44"/>
  <c r="EM105" i="44"/>
  <c r="EM167" i="44"/>
  <c r="EM56" i="44"/>
  <c r="EM195" i="44"/>
  <c r="EM80" i="44"/>
  <c r="EM125" i="44"/>
  <c r="EM93" i="44"/>
  <c r="EM96" i="44"/>
  <c r="EM109" i="44"/>
  <c r="EM117" i="44"/>
  <c r="EM140" i="44"/>
  <c r="EM64" i="44"/>
  <c r="EM211" i="44"/>
  <c r="EM192" i="44"/>
  <c r="EM154" i="44"/>
  <c r="EM137" i="44"/>
  <c r="EM144" i="44"/>
  <c r="EM221" i="44"/>
  <c r="EM203" i="44"/>
  <c r="EM226" i="44"/>
  <c r="EM40" i="44"/>
  <c r="EM49" i="44"/>
  <c r="EM86" i="44"/>
  <c r="EM164" i="44"/>
  <c r="EM184" i="44"/>
  <c r="EM201" i="44"/>
  <c r="EM70" i="44"/>
  <c r="EM60" i="44"/>
  <c r="EM118" i="44"/>
  <c r="EM108" i="44"/>
  <c r="EM89" i="44"/>
  <c r="EM95" i="44"/>
  <c r="EM71" i="44"/>
  <c r="EM34" i="44"/>
  <c r="EM197" i="44"/>
  <c r="EM101" i="44"/>
  <c r="EM100" i="44"/>
  <c r="EM87" i="44"/>
  <c r="EM173" i="44"/>
  <c r="EM31" i="44"/>
  <c r="EM46" i="44"/>
  <c r="EM90" i="44"/>
  <c r="EM92" i="44"/>
  <c r="EM36" i="44"/>
  <c r="EM189" i="44"/>
  <c r="EM83" i="44"/>
  <c r="EM180" i="44"/>
  <c r="EM199" i="44"/>
  <c r="EM183" i="44"/>
  <c r="EM216" i="44"/>
  <c r="EM114" i="44"/>
  <c r="EM54" i="44"/>
  <c r="EM193" i="44"/>
  <c r="EM210" i="44"/>
  <c r="EM45" i="44"/>
  <c r="EM38" i="44"/>
  <c r="EM187" i="44"/>
  <c r="EM179" i="44"/>
  <c r="EM202" i="44"/>
  <c r="EM121" i="44"/>
  <c r="EM158" i="44"/>
  <c r="EM104" i="44"/>
  <c r="EM74" i="44"/>
  <c r="EM153" i="44"/>
  <c r="EM55" i="44"/>
  <c r="EE38" i="44"/>
  <c r="EE174" i="44"/>
  <c r="EE121" i="44"/>
  <c r="EE183" i="44"/>
  <c r="EE97" i="44"/>
  <c r="EE204" i="44"/>
  <c r="EE35" i="44"/>
  <c r="EH85" i="44"/>
  <c r="EH169" i="44"/>
  <c r="EH125" i="44"/>
  <c r="EH114" i="44"/>
  <c r="EH199" i="44"/>
  <c r="EH172" i="44"/>
  <c r="EH135" i="44"/>
  <c r="EH179" i="44"/>
  <c r="EH155" i="44"/>
  <c r="EH128" i="44"/>
  <c r="EH127" i="44"/>
  <c r="EH178" i="44"/>
  <c r="EH79" i="44"/>
  <c r="EH97" i="44"/>
  <c r="EH132" i="44"/>
  <c r="EH174" i="44"/>
  <c r="EH35" i="44"/>
  <c r="EH34" i="44"/>
  <c r="EH49" i="44"/>
  <c r="EH73" i="44"/>
  <c r="EH51" i="44"/>
  <c r="EH87" i="44"/>
  <c r="EH65" i="44"/>
  <c r="EH105" i="44"/>
  <c r="EH107" i="44"/>
  <c r="EH197" i="44"/>
  <c r="EH212" i="44"/>
  <c r="EH90" i="44"/>
  <c r="EH102" i="44"/>
  <c r="EH68" i="44"/>
  <c r="EH140" i="44"/>
  <c r="EH36" i="44"/>
  <c r="EH193" i="44"/>
  <c r="EH104" i="44"/>
  <c r="EH89" i="44"/>
  <c r="EH42" i="44"/>
  <c r="EH190" i="44"/>
  <c r="EH144" i="44"/>
  <c r="EH78" i="44"/>
  <c r="EH40" i="44"/>
  <c r="EH223" i="44"/>
  <c r="EH124" i="44"/>
  <c r="EH123" i="44"/>
  <c r="EH203" i="44"/>
  <c r="EH221" i="44"/>
  <c r="EH151" i="44"/>
  <c r="EH38" i="44"/>
  <c r="EH186" i="44"/>
  <c r="EH145" i="44"/>
  <c r="EH218" i="44"/>
  <c r="EH133" i="44"/>
  <c r="EH66" i="44"/>
  <c r="EH88" i="44"/>
  <c r="EH94" i="44"/>
  <c r="EH160" i="44"/>
  <c r="EH191" i="44"/>
  <c r="EH192" i="44"/>
  <c r="EH76" i="44"/>
  <c r="EH150" i="44"/>
  <c r="EH52" i="44"/>
  <c r="EH71" i="44"/>
  <c r="EH215" i="44"/>
  <c r="EH96" i="44"/>
  <c r="EH91" i="44"/>
  <c r="EH219" i="44"/>
  <c r="EH115" i="44"/>
  <c r="EH86" i="44"/>
  <c r="EH130" i="44"/>
  <c r="EH136" i="44"/>
  <c r="EH194" i="44"/>
  <c r="EH139" i="44"/>
  <c r="EH75" i="44"/>
  <c r="EH217" i="44"/>
  <c r="EH184" i="44"/>
  <c r="EH206" i="44"/>
  <c r="EH225" i="44"/>
  <c r="EH103" i="44"/>
  <c r="EH110" i="44"/>
  <c r="EH137" i="44"/>
  <c r="EH69" i="44"/>
  <c r="EH43" i="44"/>
  <c r="EH181" i="44"/>
  <c r="EH176" i="44"/>
  <c r="EH146" i="44"/>
  <c r="EH166" i="44"/>
  <c r="EH54" i="44"/>
  <c r="EH152" i="44"/>
  <c r="EH216" i="44"/>
  <c r="EH201" i="44"/>
  <c r="EH100" i="44"/>
  <c r="EH109" i="44"/>
  <c r="EH111" i="44"/>
  <c r="EH112" i="44"/>
  <c r="EH162" i="44"/>
  <c r="EH118" i="44"/>
  <c r="EH165" i="44"/>
  <c r="EH158" i="44"/>
  <c r="EH141" i="44"/>
  <c r="EH187" i="44"/>
  <c r="EH153" i="44"/>
  <c r="EH98" i="44"/>
  <c r="EH188" i="44"/>
  <c r="EH208" i="44"/>
  <c r="EH121" i="44"/>
  <c r="EH41" i="44"/>
  <c r="EH164" i="44"/>
  <c r="EH171" i="44"/>
  <c r="EH83" i="44"/>
  <c r="EH227" i="44"/>
  <c r="EH180" i="44"/>
  <c r="EH55" i="44"/>
  <c r="EH93" i="44"/>
  <c r="EH37" i="44"/>
  <c r="EH205" i="44"/>
  <c r="EH126" i="44"/>
  <c r="EH142" i="44"/>
  <c r="EH147" i="44"/>
  <c r="EH57" i="44"/>
  <c r="EH148" i="44"/>
  <c r="EH28" i="44"/>
  <c r="EH120" i="44"/>
  <c r="EH101" i="44"/>
  <c r="EH196" i="44"/>
  <c r="EH27" i="44"/>
  <c r="EH117" i="44"/>
  <c r="EH70" i="44"/>
  <c r="EH119" i="44"/>
  <c r="EH64" i="44"/>
  <c r="EH185" i="44"/>
  <c r="EH131" i="44"/>
  <c r="EH116" i="44"/>
  <c r="EH39" i="44"/>
  <c r="EH173" i="44"/>
  <c r="EH113" i="44"/>
  <c r="EH50" i="44"/>
  <c r="EH161" i="44"/>
  <c r="EH45" i="44"/>
  <c r="EH175" i="44"/>
  <c r="EH72" i="44"/>
  <c r="EH53" i="44"/>
  <c r="EH77" i="44"/>
  <c r="EH129" i="44"/>
  <c r="EH182" i="44"/>
  <c r="EH95" i="44"/>
  <c r="EH143" i="44"/>
  <c r="EH47" i="44"/>
  <c r="EB184" i="44"/>
  <c r="EB94" i="44"/>
  <c r="EB38" i="44"/>
  <c r="EB115" i="44"/>
  <c r="EB99" i="44"/>
  <c r="EB57" i="44"/>
  <c r="EB45" i="44"/>
  <c r="EB31" i="44"/>
  <c r="EB180" i="44"/>
  <c r="EB193" i="44"/>
  <c r="EB47" i="44"/>
  <c r="EB200" i="44"/>
  <c r="EB168" i="44"/>
  <c r="EB114" i="44"/>
  <c r="EB90" i="44"/>
  <c r="EB66" i="44"/>
  <c r="EB170" i="44"/>
  <c r="EB62" i="44"/>
  <c r="EB35" i="44"/>
  <c r="EB166" i="44"/>
  <c r="EB221" i="44"/>
  <c r="EB178" i="44"/>
  <c r="EB146" i="44"/>
  <c r="EB187" i="44"/>
  <c r="EB28" i="44"/>
  <c r="EB98" i="44"/>
  <c r="EB135" i="44"/>
  <c r="EB127" i="44"/>
  <c r="EB91" i="44"/>
  <c r="EB218" i="44"/>
  <c r="EB130" i="44"/>
  <c r="EB121" i="44"/>
  <c r="EB63" i="44"/>
  <c r="EB142" i="44"/>
  <c r="EB120" i="44"/>
  <c r="EB36" i="44"/>
  <c r="EB118" i="44"/>
  <c r="EB65" i="44"/>
  <c r="EB123" i="44"/>
  <c r="EB51" i="44"/>
  <c r="EB71" i="44"/>
  <c r="EB220" i="44"/>
  <c r="EB96" i="44"/>
  <c r="EB87" i="44"/>
  <c r="EB177" i="44"/>
  <c r="EB189" i="44"/>
  <c r="EB196" i="44"/>
  <c r="EB56" i="44"/>
  <c r="EB102" i="44"/>
  <c r="EB199" i="44"/>
  <c r="EB151" i="44"/>
  <c r="EB181" i="44"/>
  <c r="EB113" i="44"/>
  <c r="EB141" i="44"/>
  <c r="EB82" i="44"/>
  <c r="EB171" i="44"/>
  <c r="EB165" i="44"/>
  <c r="EB215" i="44"/>
  <c r="EB212" i="44"/>
  <c r="EB138" i="44"/>
  <c r="EB108" i="44"/>
  <c r="EB208" i="44"/>
  <c r="EB37" i="44"/>
  <c r="EB54" i="44"/>
  <c r="EB84" i="44"/>
  <c r="EB111" i="44"/>
  <c r="EB110" i="44"/>
  <c r="EB136" i="44"/>
  <c r="EB149" i="44"/>
  <c r="EB112" i="44"/>
  <c r="EB192" i="44"/>
  <c r="EB155" i="44"/>
  <c r="EB194" i="44"/>
  <c r="EB68" i="44"/>
  <c r="EB60" i="44"/>
  <c r="EB226" i="44"/>
  <c r="EB137" i="44"/>
  <c r="EB210" i="44"/>
  <c r="EB191" i="44"/>
  <c r="EB78" i="44"/>
  <c r="EB129" i="44"/>
  <c r="EB104" i="44"/>
  <c r="EB69" i="44"/>
  <c r="EB41" i="44"/>
  <c r="EB116" i="44"/>
  <c r="EB185" i="44"/>
  <c r="EB140" i="44"/>
  <c r="EB169" i="44"/>
  <c r="EB43" i="44"/>
  <c r="EB188" i="44"/>
  <c r="EB224" i="44"/>
  <c r="EB93" i="44"/>
  <c r="EB119" i="44"/>
  <c r="EB29" i="44"/>
  <c r="EB216" i="44"/>
  <c r="EB53" i="44"/>
  <c r="EB202" i="44"/>
  <c r="EB160" i="44"/>
  <c r="EB175" i="44"/>
  <c r="EB174" i="44"/>
  <c r="EB101" i="44"/>
  <c r="EB100" i="44"/>
  <c r="EB205" i="44"/>
  <c r="EB186" i="44"/>
  <c r="EB64" i="44"/>
  <c r="EB209" i="44"/>
  <c r="EB77" i="44"/>
  <c r="EB222" i="44"/>
  <c r="EB126" i="44"/>
  <c r="EB139" i="44"/>
  <c r="EB172" i="44"/>
  <c r="EB183" i="44"/>
  <c r="EH198" i="44"/>
  <c r="EB201" i="44"/>
  <c r="EH32" i="44"/>
  <c r="EB73" i="44"/>
  <c r="EH159" i="44"/>
  <c r="EB182" i="44"/>
  <c r="EB106" i="44"/>
  <c r="EB70" i="44"/>
  <c r="EB131" i="44"/>
  <c r="EB133" i="44"/>
  <c r="EB75" i="44"/>
  <c r="EB198" i="44"/>
  <c r="EB161" i="44"/>
  <c r="EB34" i="44"/>
  <c r="EB156" i="44"/>
  <c r="EB173" i="44"/>
  <c r="EB39" i="44"/>
  <c r="EB86" i="44"/>
  <c r="EB49" i="44"/>
  <c r="EB204" i="44"/>
  <c r="EH220" i="44"/>
  <c r="EH56" i="44"/>
  <c r="EH154" i="44"/>
  <c r="EH138" i="44"/>
  <c r="EH106" i="44"/>
  <c r="EH84" i="44"/>
  <c r="EB227" i="44"/>
  <c r="EB81" i="44"/>
  <c r="EH195" i="44"/>
  <c r="EH122" i="44"/>
  <c r="EB42" i="44"/>
  <c r="EB153" i="44"/>
  <c r="EB44" i="44"/>
  <c r="EB134" i="44"/>
  <c r="EB72" i="44"/>
  <c r="EB33" i="44"/>
  <c r="EB132" i="44"/>
  <c r="EB150" i="44"/>
  <c r="EB103" i="44"/>
  <c r="EB167" i="44"/>
  <c r="EB145" i="44"/>
  <c r="EB213" i="44"/>
  <c r="EB176" i="44"/>
  <c r="EB124" i="44"/>
  <c r="EB50" i="44"/>
  <c r="EH81" i="44"/>
  <c r="EH92" i="44"/>
  <c r="EH44" i="44"/>
  <c r="EH62" i="44"/>
  <c r="EH31" i="44"/>
  <c r="EH149" i="44"/>
  <c r="EH82" i="44"/>
  <c r="EJ115" i="44"/>
  <c r="EJ69" i="44"/>
  <c r="EJ216" i="44"/>
  <c r="EJ137" i="44"/>
  <c r="EJ160" i="44"/>
  <c r="EJ175" i="44"/>
  <c r="EJ58" i="44"/>
  <c r="EJ88" i="44"/>
  <c r="EJ107" i="44"/>
  <c r="EJ51" i="44"/>
  <c r="EJ98" i="44"/>
  <c r="EJ190" i="44"/>
  <c r="EJ171" i="44"/>
  <c r="EJ57" i="44"/>
  <c r="EJ53" i="44"/>
  <c r="EJ186" i="44"/>
  <c r="EJ30" i="44"/>
  <c r="EJ133" i="44"/>
  <c r="EJ191" i="44"/>
  <c r="EJ32" i="44"/>
  <c r="EJ214" i="44"/>
  <c r="EJ39" i="44"/>
  <c r="EJ71" i="44"/>
  <c r="EJ164" i="44"/>
  <c r="EJ166" i="44"/>
  <c r="EJ185" i="44"/>
  <c r="EJ93" i="44"/>
  <c r="EJ221" i="44"/>
  <c r="EJ43" i="44"/>
  <c r="EJ105" i="44"/>
  <c r="EJ156" i="44"/>
  <c r="EJ176" i="44"/>
  <c r="EJ28" i="44"/>
  <c r="EJ161" i="44"/>
  <c r="EJ213" i="44"/>
  <c r="EJ109" i="44"/>
  <c r="EJ172" i="44"/>
  <c r="EJ178" i="44"/>
  <c r="EJ203" i="44"/>
  <c r="EJ165" i="44"/>
  <c r="EJ38" i="44"/>
  <c r="EJ192" i="44"/>
  <c r="EJ111" i="44"/>
  <c r="EJ89" i="44"/>
  <c r="EJ167" i="44"/>
  <c r="EJ222" i="44"/>
  <c r="EJ146" i="44"/>
  <c r="EJ141" i="44"/>
  <c r="EJ78" i="44"/>
  <c r="EJ59" i="44"/>
  <c r="EJ95" i="44"/>
  <c r="EJ118" i="44"/>
  <c r="EJ209" i="44"/>
  <c r="EJ48" i="44"/>
  <c r="EJ74" i="44"/>
  <c r="EJ84" i="44"/>
  <c r="EJ148" i="44"/>
  <c r="EJ173" i="44"/>
  <c r="EJ199" i="44"/>
  <c r="EJ179" i="44"/>
  <c r="EJ33" i="44"/>
  <c r="EJ125" i="44"/>
  <c r="EJ50" i="44"/>
  <c r="EJ40" i="44"/>
  <c r="EJ208" i="44"/>
  <c r="EJ153" i="44"/>
  <c r="EJ36" i="44"/>
  <c r="EJ204" i="44"/>
  <c r="EJ215" i="44"/>
  <c r="EJ220" i="44"/>
  <c r="EJ195" i="44"/>
  <c r="EJ138" i="44"/>
  <c r="EJ200" i="44"/>
  <c r="EJ132" i="44"/>
  <c r="EJ112" i="44"/>
  <c r="EJ145" i="44"/>
  <c r="EJ108" i="44"/>
  <c r="EJ27" i="44"/>
  <c r="EJ194" i="44"/>
  <c r="EJ34" i="44"/>
  <c r="EJ217" i="44"/>
  <c r="EJ130" i="44"/>
  <c r="EJ65" i="44"/>
  <c r="EJ168" i="44"/>
  <c r="EJ144" i="44"/>
  <c r="EJ72" i="44"/>
  <c r="EJ110" i="44"/>
  <c r="EJ66" i="44"/>
  <c r="EJ189" i="44"/>
  <c r="EJ121" i="44"/>
  <c r="EJ155" i="44"/>
  <c r="EJ197" i="44"/>
  <c r="EJ210" i="44"/>
  <c r="EJ31" i="44"/>
  <c r="EJ177" i="44"/>
  <c r="BY228" i="44" l="1"/>
  <c r="BY229" i="44"/>
  <c r="CO228" i="44"/>
  <c r="CO229" i="44"/>
  <c r="CP229" i="44"/>
  <c r="BW229" i="44"/>
  <c r="CP228" i="44"/>
  <c r="BZ229" i="44"/>
  <c r="BZ228" i="44"/>
  <c r="CM228" i="44"/>
  <c r="CM229" i="44"/>
  <c r="BW228" i="44"/>
  <c r="CA229" i="44"/>
  <c r="BU228" i="44"/>
  <c r="BR229" i="44"/>
  <c r="CH228" i="44"/>
  <c r="BR228" i="44"/>
  <c r="CK229" i="44"/>
  <c r="CK228" i="44"/>
  <c r="BU229" i="44"/>
  <c r="CH229" i="44"/>
  <c r="CI228" i="44"/>
  <c r="CJ228" i="44"/>
  <c r="BS229" i="44"/>
  <c r="CI229" i="44"/>
  <c r="BS228" i="44"/>
  <c r="CJ229" i="44"/>
  <c r="BQ229" i="44"/>
  <c r="CG228" i="44"/>
  <c r="BT228" i="44"/>
  <c r="CE229" i="44"/>
  <c r="BQ228" i="44"/>
  <c r="CL229" i="44"/>
  <c r="CQ229" i="44"/>
  <c r="CE228" i="44"/>
  <c r="CG229" i="44"/>
  <c r="BT229" i="44"/>
  <c r="BX228" i="44"/>
  <c r="CQ228" i="44"/>
  <c r="CF228" i="44"/>
  <c r="CA228" i="44"/>
  <c r="BP228" i="44"/>
  <c r="CN228" i="44"/>
  <c r="CN229" i="44"/>
  <c r="BX229" i="44"/>
  <c r="BV229" i="44"/>
  <c r="BV228" i="44"/>
  <c r="CL228" i="44"/>
  <c r="BP229" i="44"/>
  <c r="CF229" i="44"/>
  <c r="DK225" i="44" l="1"/>
  <c r="AY225" i="44" s="1"/>
  <c r="DK221" i="44"/>
  <c r="AY221" i="44" s="1"/>
  <c r="DK217" i="44"/>
  <c r="AY217" i="44" s="1"/>
  <c r="S217" i="44" s="1"/>
  <c r="DK213" i="44"/>
  <c r="AY213" i="44" s="1"/>
  <c r="S213" i="44" s="1"/>
  <c r="DK209" i="44"/>
  <c r="AY209" i="44" s="1"/>
  <c r="S209" i="44" s="1"/>
  <c r="DK205" i="44"/>
  <c r="AY205" i="44" s="1"/>
  <c r="S205" i="44" s="1"/>
  <c r="DK201" i="44"/>
  <c r="AY201" i="44" s="1"/>
  <c r="S201" i="44" s="1"/>
  <c r="DK197" i="44"/>
  <c r="AY197" i="44" s="1"/>
  <c r="S197" i="44" s="1"/>
  <c r="DK193" i="44"/>
  <c r="AY193" i="44" s="1"/>
  <c r="S193" i="44" s="1"/>
  <c r="DK189" i="44"/>
  <c r="AY189" i="44" s="1"/>
  <c r="S189" i="44" s="1"/>
  <c r="DK185" i="44"/>
  <c r="AY185" i="44" s="1"/>
  <c r="S185" i="44" s="1"/>
  <c r="DK181" i="44"/>
  <c r="AY181" i="44" s="1"/>
  <c r="S181" i="44" s="1"/>
  <c r="DK177" i="44"/>
  <c r="AY177" i="44" s="1"/>
  <c r="S177" i="44" s="1"/>
  <c r="DK173" i="44"/>
  <c r="AY173" i="44" s="1"/>
  <c r="S173" i="44" s="1"/>
  <c r="DK169" i="44"/>
  <c r="AY169" i="44" s="1"/>
  <c r="S169" i="44" s="1"/>
  <c r="DK165" i="44"/>
  <c r="AY165" i="44" s="1"/>
  <c r="S165" i="44" s="1"/>
  <c r="DK161" i="44"/>
  <c r="AY161" i="44" s="1"/>
  <c r="S161" i="44" s="1"/>
  <c r="DK157" i="44"/>
  <c r="AY157" i="44" s="1"/>
  <c r="S157" i="44" s="1"/>
  <c r="DK153" i="44"/>
  <c r="AY153" i="44" s="1"/>
  <c r="S153" i="44" s="1"/>
  <c r="DK149" i="44"/>
  <c r="AY149" i="44" s="1"/>
  <c r="S149" i="44" s="1"/>
  <c r="DK145" i="44"/>
  <c r="AY145" i="44" s="1"/>
  <c r="S145" i="44" s="1"/>
  <c r="DK141" i="44"/>
  <c r="AY141" i="44" s="1"/>
  <c r="S141" i="44" s="1"/>
  <c r="DK137" i="44"/>
  <c r="AY137" i="44" s="1"/>
  <c r="S137" i="44" s="1"/>
  <c r="DK133" i="44"/>
  <c r="AY133" i="44" s="1"/>
  <c r="S133" i="44" s="1"/>
  <c r="DK129" i="44"/>
  <c r="AY129" i="44" s="1"/>
  <c r="S129" i="44" s="1"/>
  <c r="DK125" i="44"/>
  <c r="AY125" i="44" s="1"/>
  <c r="S125" i="44" s="1"/>
  <c r="DK121" i="44"/>
  <c r="AY121" i="44" s="1"/>
  <c r="S121" i="44" s="1"/>
  <c r="DK117" i="44"/>
  <c r="AY117" i="44" s="1"/>
  <c r="S117" i="44" s="1"/>
  <c r="DK113" i="44"/>
  <c r="AY113" i="44" s="1"/>
  <c r="S113" i="44" s="1"/>
  <c r="DK109" i="44"/>
  <c r="AY109" i="44" s="1"/>
  <c r="S109" i="44" s="1"/>
  <c r="DK105" i="44"/>
  <c r="AY105" i="44" s="1"/>
  <c r="S105" i="44" s="1"/>
  <c r="DK101" i="44"/>
  <c r="AY101" i="44" s="1"/>
  <c r="S101" i="44" s="1"/>
  <c r="DK97" i="44"/>
  <c r="AY97" i="44" s="1"/>
  <c r="S97" i="44" s="1"/>
  <c r="DK93" i="44"/>
  <c r="AY93" i="44" s="1"/>
  <c r="S93" i="44" s="1"/>
  <c r="DK89" i="44"/>
  <c r="AY89" i="44" s="1"/>
  <c r="S89" i="44" s="1"/>
  <c r="DK85" i="44"/>
  <c r="AY85" i="44" s="1"/>
  <c r="S85" i="44" s="1"/>
  <c r="DK81" i="44"/>
  <c r="AY81" i="44" s="1"/>
  <c r="S81" i="44" s="1"/>
  <c r="DK77" i="44"/>
  <c r="AY77" i="44" s="1"/>
  <c r="S77" i="44" s="1"/>
  <c r="DK73" i="44"/>
  <c r="AY73" i="44" s="1"/>
  <c r="S73" i="44" s="1"/>
  <c r="DK69" i="44"/>
  <c r="AY69" i="44" s="1"/>
  <c r="S69" i="44" s="1"/>
  <c r="DK65" i="44"/>
  <c r="AY65" i="44" s="1"/>
  <c r="S65" i="44" s="1"/>
  <c r="DK61" i="44"/>
  <c r="AY61" i="44" s="1"/>
  <c r="S61" i="44" s="1"/>
  <c r="DK57" i="44"/>
  <c r="AY57" i="44" s="1"/>
  <c r="S57" i="44" s="1"/>
  <c r="DK53" i="44"/>
  <c r="AY53" i="44" s="1"/>
  <c r="S53" i="44" s="1"/>
  <c r="DK49" i="44"/>
  <c r="AY49" i="44" s="1"/>
  <c r="S49" i="44" s="1"/>
  <c r="DK45" i="44"/>
  <c r="AY45" i="44" s="1"/>
  <c r="S45" i="44" s="1"/>
  <c r="DK41" i="44"/>
  <c r="AY41" i="44" s="1"/>
  <c r="S41" i="44" s="1"/>
  <c r="DK37" i="44"/>
  <c r="AY37" i="44" s="1"/>
  <c r="S37" i="44" s="1"/>
  <c r="DK33" i="44"/>
  <c r="AY33" i="44" s="1"/>
  <c r="S33" i="44" s="1"/>
  <c r="DK29" i="44"/>
  <c r="AY29" i="44" s="1"/>
  <c r="S29" i="44" s="1"/>
  <c r="DK223" i="44"/>
  <c r="AY223" i="44" s="1"/>
  <c r="DK207" i="44"/>
  <c r="AY207" i="44" s="1"/>
  <c r="S207" i="44" s="1"/>
  <c r="DK195" i="44"/>
  <c r="AY195" i="44" s="1"/>
  <c r="S195" i="44" s="1"/>
  <c r="DK179" i="44"/>
  <c r="AY179" i="44" s="1"/>
  <c r="S179" i="44" s="1"/>
  <c r="DK167" i="44"/>
  <c r="AY167" i="44" s="1"/>
  <c r="S167" i="44" s="1"/>
  <c r="DK151" i="44"/>
  <c r="AY151" i="44" s="1"/>
  <c r="S151" i="44" s="1"/>
  <c r="DK139" i="44"/>
  <c r="AY139" i="44" s="1"/>
  <c r="S139" i="44" s="1"/>
  <c r="DK123" i="44"/>
  <c r="AY123" i="44" s="1"/>
  <c r="S123" i="44" s="1"/>
  <c r="DK111" i="44"/>
  <c r="AY111" i="44" s="1"/>
  <c r="S111" i="44" s="1"/>
  <c r="DK99" i="44"/>
  <c r="AY99" i="44" s="1"/>
  <c r="S99" i="44" s="1"/>
  <c r="DK83" i="44"/>
  <c r="AY83" i="44" s="1"/>
  <c r="S83" i="44" s="1"/>
  <c r="DK71" i="44"/>
  <c r="AY71" i="44" s="1"/>
  <c r="S71" i="44" s="1"/>
  <c r="DK59" i="44"/>
  <c r="AY59" i="44" s="1"/>
  <c r="S59" i="44" s="1"/>
  <c r="DK43" i="44"/>
  <c r="AY43" i="44" s="1"/>
  <c r="S43" i="44" s="1"/>
  <c r="DK27" i="44"/>
  <c r="AY27" i="44" s="1"/>
  <c r="S27" i="44" s="1"/>
  <c r="DK224" i="44"/>
  <c r="AY224" i="44" s="1"/>
  <c r="DK220" i="44"/>
  <c r="AY220" i="44" s="1"/>
  <c r="DK216" i="44"/>
  <c r="AY216" i="44" s="1"/>
  <c r="S216" i="44" s="1"/>
  <c r="DK212" i="44"/>
  <c r="AY212" i="44" s="1"/>
  <c r="S212" i="44" s="1"/>
  <c r="DK208" i="44"/>
  <c r="AY208" i="44" s="1"/>
  <c r="S208" i="44" s="1"/>
  <c r="DK204" i="44"/>
  <c r="AY204" i="44" s="1"/>
  <c r="S204" i="44" s="1"/>
  <c r="DK200" i="44"/>
  <c r="AY200" i="44" s="1"/>
  <c r="S200" i="44" s="1"/>
  <c r="DK196" i="44"/>
  <c r="AY196" i="44" s="1"/>
  <c r="S196" i="44" s="1"/>
  <c r="DK192" i="44"/>
  <c r="AY192" i="44" s="1"/>
  <c r="S192" i="44" s="1"/>
  <c r="DK188" i="44"/>
  <c r="AY188" i="44" s="1"/>
  <c r="S188" i="44" s="1"/>
  <c r="DK184" i="44"/>
  <c r="AY184" i="44" s="1"/>
  <c r="S184" i="44" s="1"/>
  <c r="DK180" i="44"/>
  <c r="AY180" i="44" s="1"/>
  <c r="S180" i="44" s="1"/>
  <c r="DK176" i="44"/>
  <c r="AY176" i="44" s="1"/>
  <c r="S176" i="44" s="1"/>
  <c r="DK172" i="44"/>
  <c r="AY172" i="44" s="1"/>
  <c r="S172" i="44" s="1"/>
  <c r="DK168" i="44"/>
  <c r="AY168" i="44" s="1"/>
  <c r="S168" i="44" s="1"/>
  <c r="DK164" i="44"/>
  <c r="AY164" i="44" s="1"/>
  <c r="S164" i="44" s="1"/>
  <c r="DK160" i="44"/>
  <c r="AY160" i="44" s="1"/>
  <c r="S160" i="44" s="1"/>
  <c r="DK156" i="44"/>
  <c r="AY156" i="44" s="1"/>
  <c r="S156" i="44" s="1"/>
  <c r="DK152" i="44"/>
  <c r="AY152" i="44" s="1"/>
  <c r="S152" i="44" s="1"/>
  <c r="DK148" i="44"/>
  <c r="AY148" i="44" s="1"/>
  <c r="S148" i="44" s="1"/>
  <c r="DK144" i="44"/>
  <c r="AY144" i="44" s="1"/>
  <c r="S144" i="44" s="1"/>
  <c r="DK140" i="44"/>
  <c r="AY140" i="44" s="1"/>
  <c r="S140" i="44" s="1"/>
  <c r="DK136" i="44"/>
  <c r="AY136" i="44" s="1"/>
  <c r="S136" i="44" s="1"/>
  <c r="DK132" i="44"/>
  <c r="AY132" i="44" s="1"/>
  <c r="S132" i="44" s="1"/>
  <c r="DK128" i="44"/>
  <c r="AY128" i="44" s="1"/>
  <c r="S128" i="44" s="1"/>
  <c r="DK124" i="44"/>
  <c r="AY124" i="44" s="1"/>
  <c r="S124" i="44" s="1"/>
  <c r="DK120" i="44"/>
  <c r="AY120" i="44" s="1"/>
  <c r="S120" i="44" s="1"/>
  <c r="DK116" i="44"/>
  <c r="AY116" i="44" s="1"/>
  <c r="S116" i="44" s="1"/>
  <c r="DK112" i="44"/>
  <c r="AY112" i="44" s="1"/>
  <c r="S112" i="44" s="1"/>
  <c r="DK108" i="44"/>
  <c r="AY108" i="44" s="1"/>
  <c r="S108" i="44" s="1"/>
  <c r="DK104" i="44"/>
  <c r="AY104" i="44" s="1"/>
  <c r="S104" i="44" s="1"/>
  <c r="DK100" i="44"/>
  <c r="AY100" i="44" s="1"/>
  <c r="S100" i="44" s="1"/>
  <c r="DK96" i="44"/>
  <c r="AY96" i="44" s="1"/>
  <c r="S96" i="44" s="1"/>
  <c r="DK92" i="44"/>
  <c r="AY92" i="44" s="1"/>
  <c r="S92" i="44" s="1"/>
  <c r="DK88" i="44"/>
  <c r="AY88" i="44" s="1"/>
  <c r="S88" i="44" s="1"/>
  <c r="DK84" i="44"/>
  <c r="AY84" i="44" s="1"/>
  <c r="S84" i="44" s="1"/>
  <c r="DK80" i="44"/>
  <c r="AY80" i="44" s="1"/>
  <c r="S80" i="44" s="1"/>
  <c r="DK76" i="44"/>
  <c r="AY76" i="44" s="1"/>
  <c r="S76" i="44" s="1"/>
  <c r="DK72" i="44"/>
  <c r="AY72" i="44" s="1"/>
  <c r="S72" i="44" s="1"/>
  <c r="DK68" i="44"/>
  <c r="AY68" i="44" s="1"/>
  <c r="S68" i="44" s="1"/>
  <c r="DK64" i="44"/>
  <c r="AY64" i="44" s="1"/>
  <c r="S64" i="44" s="1"/>
  <c r="DK60" i="44"/>
  <c r="AY60" i="44" s="1"/>
  <c r="S60" i="44" s="1"/>
  <c r="DK56" i="44"/>
  <c r="AY56" i="44" s="1"/>
  <c r="S56" i="44" s="1"/>
  <c r="DK52" i="44"/>
  <c r="AY52" i="44" s="1"/>
  <c r="S52" i="44" s="1"/>
  <c r="DK48" i="44"/>
  <c r="AY48" i="44" s="1"/>
  <c r="S48" i="44" s="1"/>
  <c r="DK44" i="44"/>
  <c r="AY44" i="44" s="1"/>
  <c r="S44" i="44" s="1"/>
  <c r="DK40" i="44"/>
  <c r="AY40" i="44" s="1"/>
  <c r="S40" i="44" s="1"/>
  <c r="DK36" i="44"/>
  <c r="AY36" i="44" s="1"/>
  <c r="S36" i="44" s="1"/>
  <c r="DK32" i="44"/>
  <c r="AY32" i="44" s="1"/>
  <c r="S32" i="44" s="1"/>
  <c r="DK28" i="44"/>
  <c r="AY28" i="44" s="1"/>
  <c r="S28" i="44" s="1"/>
  <c r="AI28" i="44" s="1"/>
  <c r="DK227" i="44"/>
  <c r="AY227" i="44" s="1"/>
  <c r="DK211" i="44"/>
  <c r="AY211" i="44" s="1"/>
  <c r="S211" i="44" s="1"/>
  <c r="DK199" i="44"/>
  <c r="AY199" i="44" s="1"/>
  <c r="S199" i="44" s="1"/>
  <c r="DK187" i="44"/>
  <c r="AY187" i="44" s="1"/>
  <c r="S187" i="44" s="1"/>
  <c r="DK175" i="44"/>
  <c r="AY175" i="44" s="1"/>
  <c r="S175" i="44" s="1"/>
  <c r="DK159" i="44"/>
  <c r="AY159" i="44" s="1"/>
  <c r="S159" i="44" s="1"/>
  <c r="DK147" i="44"/>
  <c r="AY147" i="44" s="1"/>
  <c r="S147" i="44" s="1"/>
  <c r="DK131" i="44"/>
  <c r="AY131" i="44" s="1"/>
  <c r="S131" i="44" s="1"/>
  <c r="DK119" i="44"/>
  <c r="AY119" i="44" s="1"/>
  <c r="S119" i="44" s="1"/>
  <c r="DK103" i="44"/>
  <c r="AY103" i="44" s="1"/>
  <c r="S103" i="44" s="1"/>
  <c r="DK91" i="44"/>
  <c r="AY91" i="44" s="1"/>
  <c r="S91" i="44" s="1"/>
  <c r="DK79" i="44"/>
  <c r="AY79" i="44" s="1"/>
  <c r="S79" i="44" s="1"/>
  <c r="DK63" i="44"/>
  <c r="AY63" i="44" s="1"/>
  <c r="S63" i="44" s="1"/>
  <c r="DK51" i="44"/>
  <c r="AY51" i="44" s="1"/>
  <c r="S51" i="44" s="1"/>
  <c r="DK39" i="44"/>
  <c r="AY39" i="44" s="1"/>
  <c r="S39" i="44" s="1"/>
  <c r="DK226" i="44"/>
  <c r="AY226" i="44" s="1"/>
  <c r="DK222" i="44"/>
  <c r="AY222" i="44" s="1"/>
  <c r="DK218" i="44"/>
  <c r="AY218" i="44" s="1"/>
  <c r="DK214" i="44"/>
  <c r="AY214" i="44" s="1"/>
  <c r="S214" i="44" s="1"/>
  <c r="DK210" i="44"/>
  <c r="AY210" i="44" s="1"/>
  <c r="S210" i="44" s="1"/>
  <c r="DK206" i="44"/>
  <c r="AY206" i="44" s="1"/>
  <c r="S206" i="44" s="1"/>
  <c r="DK202" i="44"/>
  <c r="AY202" i="44" s="1"/>
  <c r="S202" i="44" s="1"/>
  <c r="DK198" i="44"/>
  <c r="AY198" i="44" s="1"/>
  <c r="S198" i="44" s="1"/>
  <c r="DK194" i="44"/>
  <c r="AY194" i="44" s="1"/>
  <c r="S194" i="44" s="1"/>
  <c r="DK190" i="44"/>
  <c r="AY190" i="44" s="1"/>
  <c r="S190" i="44" s="1"/>
  <c r="DK186" i="44"/>
  <c r="AY186" i="44" s="1"/>
  <c r="S186" i="44" s="1"/>
  <c r="DK182" i="44"/>
  <c r="AY182" i="44" s="1"/>
  <c r="S182" i="44" s="1"/>
  <c r="DK178" i="44"/>
  <c r="AY178" i="44" s="1"/>
  <c r="S178" i="44" s="1"/>
  <c r="DK174" i="44"/>
  <c r="AY174" i="44" s="1"/>
  <c r="S174" i="44" s="1"/>
  <c r="DK170" i="44"/>
  <c r="AY170" i="44" s="1"/>
  <c r="S170" i="44" s="1"/>
  <c r="DK166" i="44"/>
  <c r="AY166" i="44" s="1"/>
  <c r="S166" i="44" s="1"/>
  <c r="DK162" i="44"/>
  <c r="AY162" i="44" s="1"/>
  <c r="S162" i="44" s="1"/>
  <c r="DK158" i="44"/>
  <c r="AY158" i="44" s="1"/>
  <c r="S158" i="44" s="1"/>
  <c r="DK154" i="44"/>
  <c r="AY154" i="44" s="1"/>
  <c r="S154" i="44" s="1"/>
  <c r="DK150" i="44"/>
  <c r="AY150" i="44" s="1"/>
  <c r="S150" i="44" s="1"/>
  <c r="DK146" i="44"/>
  <c r="AY146" i="44" s="1"/>
  <c r="S146" i="44" s="1"/>
  <c r="DK142" i="44"/>
  <c r="AY142" i="44" s="1"/>
  <c r="S142" i="44" s="1"/>
  <c r="DK138" i="44"/>
  <c r="AY138" i="44" s="1"/>
  <c r="S138" i="44" s="1"/>
  <c r="DK134" i="44"/>
  <c r="AY134" i="44" s="1"/>
  <c r="S134" i="44" s="1"/>
  <c r="DK130" i="44"/>
  <c r="AY130" i="44" s="1"/>
  <c r="S130" i="44" s="1"/>
  <c r="DK126" i="44"/>
  <c r="AY126" i="44" s="1"/>
  <c r="S126" i="44" s="1"/>
  <c r="DK122" i="44"/>
  <c r="AY122" i="44" s="1"/>
  <c r="S122" i="44" s="1"/>
  <c r="DK118" i="44"/>
  <c r="AY118" i="44" s="1"/>
  <c r="S118" i="44" s="1"/>
  <c r="DK114" i="44"/>
  <c r="AY114" i="44" s="1"/>
  <c r="S114" i="44" s="1"/>
  <c r="DK110" i="44"/>
  <c r="AY110" i="44" s="1"/>
  <c r="S110" i="44" s="1"/>
  <c r="DK106" i="44"/>
  <c r="AY106" i="44" s="1"/>
  <c r="S106" i="44" s="1"/>
  <c r="DK102" i="44"/>
  <c r="AY102" i="44" s="1"/>
  <c r="S102" i="44" s="1"/>
  <c r="DK98" i="44"/>
  <c r="AY98" i="44" s="1"/>
  <c r="S98" i="44" s="1"/>
  <c r="DK94" i="44"/>
  <c r="AY94" i="44" s="1"/>
  <c r="S94" i="44" s="1"/>
  <c r="DK90" i="44"/>
  <c r="AY90" i="44" s="1"/>
  <c r="S90" i="44" s="1"/>
  <c r="DK86" i="44"/>
  <c r="AY86" i="44" s="1"/>
  <c r="S86" i="44" s="1"/>
  <c r="DK82" i="44"/>
  <c r="AY82" i="44" s="1"/>
  <c r="S82" i="44" s="1"/>
  <c r="DK78" i="44"/>
  <c r="AY78" i="44" s="1"/>
  <c r="S78" i="44" s="1"/>
  <c r="DK74" i="44"/>
  <c r="AY74" i="44" s="1"/>
  <c r="S74" i="44" s="1"/>
  <c r="DK70" i="44"/>
  <c r="AY70" i="44" s="1"/>
  <c r="S70" i="44" s="1"/>
  <c r="DK66" i="44"/>
  <c r="AY66" i="44" s="1"/>
  <c r="S66" i="44" s="1"/>
  <c r="DK62" i="44"/>
  <c r="AY62" i="44" s="1"/>
  <c r="S62" i="44" s="1"/>
  <c r="DK58" i="44"/>
  <c r="AY58" i="44" s="1"/>
  <c r="S58" i="44" s="1"/>
  <c r="DK54" i="44"/>
  <c r="AY54" i="44" s="1"/>
  <c r="S54" i="44" s="1"/>
  <c r="DK50" i="44"/>
  <c r="AY50" i="44" s="1"/>
  <c r="S50" i="44" s="1"/>
  <c r="DK46" i="44"/>
  <c r="AY46" i="44" s="1"/>
  <c r="S46" i="44" s="1"/>
  <c r="DK42" i="44"/>
  <c r="AY42" i="44" s="1"/>
  <c r="S42" i="44" s="1"/>
  <c r="DK38" i="44"/>
  <c r="AY38" i="44" s="1"/>
  <c r="S38" i="44" s="1"/>
  <c r="DK34" i="44"/>
  <c r="AY34" i="44" s="1"/>
  <c r="S34" i="44" s="1"/>
  <c r="DK30" i="44"/>
  <c r="AY30" i="44" s="1"/>
  <c r="S30" i="44" s="1"/>
  <c r="DK219" i="44"/>
  <c r="AY219" i="44" s="1"/>
  <c r="DK215" i="44"/>
  <c r="AY215" i="44" s="1"/>
  <c r="S215" i="44" s="1"/>
  <c r="DK203" i="44"/>
  <c r="AY203" i="44" s="1"/>
  <c r="S203" i="44" s="1"/>
  <c r="DK191" i="44"/>
  <c r="AY191" i="44" s="1"/>
  <c r="S191" i="44" s="1"/>
  <c r="DK183" i="44"/>
  <c r="AY183" i="44" s="1"/>
  <c r="S183" i="44" s="1"/>
  <c r="DK171" i="44"/>
  <c r="AY171" i="44" s="1"/>
  <c r="S171" i="44" s="1"/>
  <c r="DK163" i="44"/>
  <c r="AY163" i="44" s="1"/>
  <c r="S163" i="44" s="1"/>
  <c r="DK155" i="44"/>
  <c r="AY155" i="44" s="1"/>
  <c r="S155" i="44" s="1"/>
  <c r="DK143" i="44"/>
  <c r="AY143" i="44" s="1"/>
  <c r="S143" i="44" s="1"/>
  <c r="DK135" i="44"/>
  <c r="AY135" i="44" s="1"/>
  <c r="S135" i="44" s="1"/>
  <c r="DK127" i="44"/>
  <c r="AY127" i="44" s="1"/>
  <c r="S127" i="44" s="1"/>
  <c r="DK115" i="44"/>
  <c r="AY115" i="44" s="1"/>
  <c r="S115" i="44" s="1"/>
  <c r="DK107" i="44"/>
  <c r="AY107" i="44" s="1"/>
  <c r="S107" i="44" s="1"/>
  <c r="DK95" i="44"/>
  <c r="AY95" i="44" s="1"/>
  <c r="S95" i="44" s="1"/>
  <c r="DK87" i="44"/>
  <c r="AY87" i="44" s="1"/>
  <c r="S87" i="44" s="1"/>
  <c r="DK75" i="44"/>
  <c r="AY75" i="44" s="1"/>
  <c r="S75" i="44" s="1"/>
  <c r="DK67" i="44"/>
  <c r="AY67" i="44" s="1"/>
  <c r="S67" i="44" s="1"/>
  <c r="DK55" i="44"/>
  <c r="AY55" i="44" s="1"/>
  <c r="S55" i="44" s="1"/>
  <c r="DK47" i="44"/>
  <c r="AY47" i="44" s="1"/>
  <c r="S47" i="44" s="1"/>
  <c r="DK35" i="44"/>
  <c r="AY35" i="44" s="1"/>
  <c r="S35" i="44" s="1"/>
  <c r="DK31" i="44"/>
  <c r="AY31" i="44" s="1"/>
  <c r="S31" i="44" s="1"/>
  <c r="DO28" i="44"/>
  <c r="DO31" i="44"/>
  <c r="DO36" i="44"/>
  <c r="DO39" i="44"/>
  <c r="DO44" i="44"/>
  <c r="DO47" i="44"/>
  <c r="DO52" i="44"/>
  <c r="DO54" i="44"/>
  <c r="DO56" i="44"/>
  <c r="DO58" i="44"/>
  <c r="DO60" i="44"/>
  <c r="DO62" i="44"/>
  <c r="DO64" i="44"/>
  <c r="DO66" i="44"/>
  <c r="DO68" i="44"/>
  <c r="DO70" i="44"/>
  <c r="DO72" i="44"/>
  <c r="DO74" i="44"/>
  <c r="DO76" i="44"/>
  <c r="DO78" i="44"/>
  <c r="DO80" i="44"/>
  <c r="DO27" i="44"/>
  <c r="DO29" i="44"/>
  <c r="DO57" i="44"/>
  <c r="DO65" i="44"/>
  <c r="DO30" i="44"/>
  <c r="DO32" i="44"/>
  <c r="DO33" i="44"/>
  <c r="DO34" i="44"/>
  <c r="DO35" i="44"/>
  <c r="DO37" i="44"/>
  <c r="DO55" i="44"/>
  <c r="DO63" i="44"/>
  <c r="DO71" i="44"/>
  <c r="DO79" i="44"/>
  <c r="DO83" i="44"/>
  <c r="DO85" i="44"/>
  <c r="DO87" i="44"/>
  <c r="DO53" i="44"/>
  <c r="DO81" i="44"/>
  <c r="DO86" i="44"/>
  <c r="DO89" i="44"/>
  <c r="DO38" i="44"/>
  <c r="DO40" i="44"/>
  <c r="DO41" i="44"/>
  <c r="DO42" i="44"/>
  <c r="DO43" i="44"/>
  <c r="DO45" i="44"/>
  <c r="DO61" i="44"/>
  <c r="DO67" i="44"/>
  <c r="DO69" i="44"/>
  <c r="DO82" i="44"/>
  <c r="DO59" i="44"/>
  <c r="DO84" i="44"/>
  <c r="DO46" i="44"/>
  <c r="DO50" i="44"/>
  <c r="DO91" i="44"/>
  <c r="DO93" i="44"/>
  <c r="DO95" i="44"/>
  <c r="DO97" i="44"/>
  <c r="DO99" i="44"/>
  <c r="DO101" i="44"/>
  <c r="DO103" i="44"/>
  <c r="DO105" i="44"/>
  <c r="DO107" i="44"/>
  <c r="DO109" i="44"/>
  <c r="DO111" i="44"/>
  <c r="DO113" i="44"/>
  <c r="DO115" i="44"/>
  <c r="DO117" i="44"/>
  <c r="DO119" i="44"/>
  <c r="DO121" i="44"/>
  <c r="DO123" i="44"/>
  <c r="DO125" i="44"/>
  <c r="DO127" i="44"/>
  <c r="DO129" i="44"/>
  <c r="DO48" i="44"/>
  <c r="DO90" i="44"/>
  <c r="DO92" i="44"/>
  <c r="DO94" i="44"/>
  <c r="DO96" i="44"/>
  <c r="DO98" i="44"/>
  <c r="DO100" i="44"/>
  <c r="DO102" i="44"/>
  <c r="DO104" i="44"/>
  <c r="DO106" i="44"/>
  <c r="DO108" i="44"/>
  <c r="DO110" i="44"/>
  <c r="DO112" i="44"/>
  <c r="DO114" i="44"/>
  <c r="DO116" i="44"/>
  <c r="DO118" i="44"/>
  <c r="DO120" i="44"/>
  <c r="DO122" i="44"/>
  <c r="DO124" i="44"/>
  <c r="DO126" i="44"/>
  <c r="DO128" i="44"/>
  <c r="DO130" i="44"/>
  <c r="DO49" i="44"/>
  <c r="DO73" i="44"/>
  <c r="DO75" i="44"/>
  <c r="DO77" i="44"/>
  <c r="DO88" i="44"/>
  <c r="DO51" i="44"/>
  <c r="DO132" i="44"/>
  <c r="DO134" i="44"/>
  <c r="DO136" i="44"/>
  <c r="DO138" i="44"/>
  <c r="DO140" i="44"/>
  <c r="DO142" i="44"/>
  <c r="DO144" i="44"/>
  <c r="DO146" i="44"/>
  <c r="DO148" i="44"/>
  <c r="DO150" i="44"/>
  <c r="DO152" i="44"/>
  <c r="DO154" i="44"/>
  <c r="DO156" i="44"/>
  <c r="DO158" i="44"/>
  <c r="DO160" i="44"/>
  <c r="DO162" i="44"/>
  <c r="DO164" i="44"/>
  <c r="DO166" i="44"/>
  <c r="DO168" i="44"/>
  <c r="DO170" i="44"/>
  <c r="DO172" i="44"/>
  <c r="DO174" i="44"/>
  <c r="DO176" i="44"/>
  <c r="DO178" i="44"/>
  <c r="DO180" i="44"/>
  <c r="DO182" i="44"/>
  <c r="DO184" i="44"/>
  <c r="DO186" i="44"/>
  <c r="DO188" i="44"/>
  <c r="DO190" i="44"/>
  <c r="DO192" i="44"/>
  <c r="DO194" i="44"/>
  <c r="DO196" i="44"/>
  <c r="DO198" i="44"/>
  <c r="DO200" i="44"/>
  <c r="DO202" i="44"/>
  <c r="DO204" i="44"/>
  <c r="DO206" i="44"/>
  <c r="DO208" i="44"/>
  <c r="DO210" i="44"/>
  <c r="DO212" i="44"/>
  <c r="DO214" i="44"/>
  <c r="DO135" i="44"/>
  <c r="DO143" i="44"/>
  <c r="DO151" i="44"/>
  <c r="DO159" i="44"/>
  <c r="DO167" i="44"/>
  <c r="DO175" i="44"/>
  <c r="DO183" i="44"/>
  <c r="DO191" i="44"/>
  <c r="DO199" i="44"/>
  <c r="DO207" i="44"/>
  <c r="DO215" i="44"/>
  <c r="DO216" i="44"/>
  <c r="DO218" i="44"/>
  <c r="DO220" i="44"/>
  <c r="DO222" i="44"/>
  <c r="DO224" i="44"/>
  <c r="DO226" i="44"/>
  <c r="DO133" i="44"/>
  <c r="DO157" i="44"/>
  <c r="DO189" i="44"/>
  <c r="DO131" i="44"/>
  <c r="DO139" i="44"/>
  <c r="DO147" i="44"/>
  <c r="DO155" i="44"/>
  <c r="DO163" i="44"/>
  <c r="DO171" i="44"/>
  <c r="DO179" i="44"/>
  <c r="DO187" i="44"/>
  <c r="DO195" i="44"/>
  <c r="DO203" i="44"/>
  <c r="DO211" i="44"/>
  <c r="DO217" i="44"/>
  <c r="DO219" i="44"/>
  <c r="DO221" i="44"/>
  <c r="DO223" i="44"/>
  <c r="DO225" i="44"/>
  <c r="DO227" i="44"/>
  <c r="DO141" i="44"/>
  <c r="DO149" i="44"/>
  <c r="DO165" i="44"/>
  <c r="DO181" i="44"/>
  <c r="DO197" i="44"/>
  <c r="DO137" i="44"/>
  <c r="DO145" i="44"/>
  <c r="DO153" i="44"/>
  <c r="DO161" i="44"/>
  <c r="DO169" i="44"/>
  <c r="DO177" i="44"/>
  <c r="DO185" i="44"/>
  <c r="DO193" i="44"/>
  <c r="DO201" i="44"/>
  <c r="DO209" i="44"/>
  <c r="DO173" i="44"/>
  <c r="DO205" i="44"/>
  <c r="DO213" i="44"/>
  <c r="DS30" i="44"/>
  <c r="DS33" i="44"/>
  <c r="DS38" i="44"/>
  <c r="DS41" i="44"/>
  <c r="DS46" i="44"/>
  <c r="DS49" i="44"/>
  <c r="DS52" i="44"/>
  <c r="DS54" i="44"/>
  <c r="DS56" i="44"/>
  <c r="DS58" i="44"/>
  <c r="DS60" i="44"/>
  <c r="DS62" i="44"/>
  <c r="DS64" i="44"/>
  <c r="DS66" i="44"/>
  <c r="DS68" i="44"/>
  <c r="DS70" i="44"/>
  <c r="DS72" i="44"/>
  <c r="DS74" i="44"/>
  <c r="DS76" i="44"/>
  <c r="DS78" i="44"/>
  <c r="DS80" i="44"/>
  <c r="DS40" i="44"/>
  <c r="DS42" i="44"/>
  <c r="DS43" i="44"/>
  <c r="DS44" i="44"/>
  <c r="DS45" i="44"/>
  <c r="DS47" i="44"/>
  <c r="DS51" i="44"/>
  <c r="DS59" i="44"/>
  <c r="DS48" i="44"/>
  <c r="DS50" i="44"/>
  <c r="DS57" i="44"/>
  <c r="DS65" i="44"/>
  <c r="DS73" i="44"/>
  <c r="DS81" i="44"/>
  <c r="DS83" i="44"/>
  <c r="DS85" i="44"/>
  <c r="DS87" i="44"/>
  <c r="DS27" i="44"/>
  <c r="DS28" i="44"/>
  <c r="DS29" i="44"/>
  <c r="DS31" i="44"/>
  <c r="DS55" i="44"/>
  <c r="DS67" i="44"/>
  <c r="DS69" i="44"/>
  <c r="DS71" i="44"/>
  <c r="DS63" i="44"/>
  <c r="DS84" i="44"/>
  <c r="DS32" i="44"/>
  <c r="DS34" i="44"/>
  <c r="DS35" i="44"/>
  <c r="DS36" i="44"/>
  <c r="DS37" i="44"/>
  <c r="DS39" i="44"/>
  <c r="DS61" i="44"/>
  <c r="DS75" i="44"/>
  <c r="DS77" i="44"/>
  <c r="DS79" i="44"/>
  <c r="DS86" i="44"/>
  <c r="DS53" i="44"/>
  <c r="DS91" i="44"/>
  <c r="DS93" i="44"/>
  <c r="DS95" i="44"/>
  <c r="DS97" i="44"/>
  <c r="DS99" i="44"/>
  <c r="DS101" i="44"/>
  <c r="DS103" i="44"/>
  <c r="DS105" i="44"/>
  <c r="DS107" i="44"/>
  <c r="DS109" i="44"/>
  <c r="DS111" i="44"/>
  <c r="DS113" i="44"/>
  <c r="DS115" i="44"/>
  <c r="DS117" i="44"/>
  <c r="DS119" i="44"/>
  <c r="DS121" i="44"/>
  <c r="DS123" i="44"/>
  <c r="DS125" i="44"/>
  <c r="DS127" i="44"/>
  <c r="DS129" i="44"/>
  <c r="DS82" i="44"/>
  <c r="DS89" i="44"/>
  <c r="DS90" i="44"/>
  <c r="DS92" i="44"/>
  <c r="DS94" i="44"/>
  <c r="DS96" i="44"/>
  <c r="DS98" i="44"/>
  <c r="DS100" i="44"/>
  <c r="DS102" i="44"/>
  <c r="DS104" i="44"/>
  <c r="DS106" i="44"/>
  <c r="DS108" i="44"/>
  <c r="DS110" i="44"/>
  <c r="DS112" i="44"/>
  <c r="DS114" i="44"/>
  <c r="DS116" i="44"/>
  <c r="DS118" i="44"/>
  <c r="DS120" i="44"/>
  <c r="DS122" i="44"/>
  <c r="DS124" i="44"/>
  <c r="DS126" i="44"/>
  <c r="DS128" i="44"/>
  <c r="DS88" i="44"/>
  <c r="DS130" i="44"/>
  <c r="DS132" i="44"/>
  <c r="DS134" i="44"/>
  <c r="DS136" i="44"/>
  <c r="DS138" i="44"/>
  <c r="DS140" i="44"/>
  <c r="DS142" i="44"/>
  <c r="DS144" i="44"/>
  <c r="DS146" i="44"/>
  <c r="DS148" i="44"/>
  <c r="DS150" i="44"/>
  <c r="DS152" i="44"/>
  <c r="DS154" i="44"/>
  <c r="DS156" i="44"/>
  <c r="DS158" i="44"/>
  <c r="DS160" i="44"/>
  <c r="DS162" i="44"/>
  <c r="DS164" i="44"/>
  <c r="DS166" i="44"/>
  <c r="DS168" i="44"/>
  <c r="DS170" i="44"/>
  <c r="DS172" i="44"/>
  <c r="DS174" i="44"/>
  <c r="DS176" i="44"/>
  <c r="DS178" i="44"/>
  <c r="DS180" i="44"/>
  <c r="DS182" i="44"/>
  <c r="DS184" i="44"/>
  <c r="DS186" i="44"/>
  <c r="DS188" i="44"/>
  <c r="DS190" i="44"/>
  <c r="DS192" i="44"/>
  <c r="DS194" i="44"/>
  <c r="DS196" i="44"/>
  <c r="DS198" i="44"/>
  <c r="DS200" i="44"/>
  <c r="DS202" i="44"/>
  <c r="DS204" i="44"/>
  <c r="DS206" i="44"/>
  <c r="DS208" i="44"/>
  <c r="DS210" i="44"/>
  <c r="DS212" i="44"/>
  <c r="DS214" i="44"/>
  <c r="DS137" i="44"/>
  <c r="DS145" i="44"/>
  <c r="DS153" i="44"/>
  <c r="DS161" i="44"/>
  <c r="DS169" i="44"/>
  <c r="DS177" i="44"/>
  <c r="DS185" i="44"/>
  <c r="DS193" i="44"/>
  <c r="DS201" i="44"/>
  <c r="DS209" i="44"/>
  <c r="DS216" i="44"/>
  <c r="DS218" i="44"/>
  <c r="DS220" i="44"/>
  <c r="DS222" i="44"/>
  <c r="DS224" i="44"/>
  <c r="DS226" i="44"/>
  <c r="DS135" i="44"/>
  <c r="DS143" i="44"/>
  <c r="DS175" i="44"/>
  <c r="DS199" i="44"/>
  <c r="DS215" i="44"/>
  <c r="DS133" i="44"/>
  <c r="DS141" i="44"/>
  <c r="DS149" i="44"/>
  <c r="DS157" i="44"/>
  <c r="DS165" i="44"/>
  <c r="DS173" i="44"/>
  <c r="DS181" i="44"/>
  <c r="DS189" i="44"/>
  <c r="DS197" i="44"/>
  <c r="DS205" i="44"/>
  <c r="DS213" i="44"/>
  <c r="DS217" i="44"/>
  <c r="DS219" i="44"/>
  <c r="DS221" i="44"/>
  <c r="DS223" i="44"/>
  <c r="DS225" i="44"/>
  <c r="DS227" i="44"/>
  <c r="DS167" i="44"/>
  <c r="DS183" i="44"/>
  <c r="DS191" i="44"/>
  <c r="DS207" i="44"/>
  <c r="DS131" i="44"/>
  <c r="DS139" i="44"/>
  <c r="DS147" i="44"/>
  <c r="DS155" i="44"/>
  <c r="DS163" i="44"/>
  <c r="DS171" i="44"/>
  <c r="DS179" i="44"/>
  <c r="DS187" i="44"/>
  <c r="DS195" i="44"/>
  <c r="DS203" i="44"/>
  <c r="DS211" i="44"/>
  <c r="DS151" i="44"/>
  <c r="DS159" i="44"/>
  <c r="DP27" i="44"/>
  <c r="DP29" i="44"/>
  <c r="DP31" i="44"/>
  <c r="DP33" i="44"/>
  <c r="DP35" i="44"/>
  <c r="DP37" i="44"/>
  <c r="DP39" i="44"/>
  <c r="DP41" i="44"/>
  <c r="DP43" i="44"/>
  <c r="DP45" i="44"/>
  <c r="DP47" i="44"/>
  <c r="DP49" i="44"/>
  <c r="DP34" i="44"/>
  <c r="DP42" i="44"/>
  <c r="DP50" i="44"/>
  <c r="DP28" i="44"/>
  <c r="DP30" i="44"/>
  <c r="DP32" i="44"/>
  <c r="DP52" i="44"/>
  <c r="DP55" i="44"/>
  <c r="DP60" i="44"/>
  <c r="DP63" i="44"/>
  <c r="DP36" i="44"/>
  <c r="DP38" i="44"/>
  <c r="DP40" i="44"/>
  <c r="DP53" i="44"/>
  <c r="DP58" i="44"/>
  <c r="DP61" i="44"/>
  <c r="DP66" i="44"/>
  <c r="DP69" i="44"/>
  <c r="DP74" i="44"/>
  <c r="DP77" i="44"/>
  <c r="DP56" i="44"/>
  <c r="DP59" i="44"/>
  <c r="DP84" i="44"/>
  <c r="DP44" i="44"/>
  <c r="DP46" i="44"/>
  <c r="DP48" i="44"/>
  <c r="DP51" i="44"/>
  <c r="DP64" i="44"/>
  <c r="DP68" i="44"/>
  <c r="DP70" i="44"/>
  <c r="DP71" i="44"/>
  <c r="DP72" i="44"/>
  <c r="DP73" i="44"/>
  <c r="DP75" i="44"/>
  <c r="DP85" i="44"/>
  <c r="DP62" i="44"/>
  <c r="DP65" i="44"/>
  <c r="DP67" i="44"/>
  <c r="DP82" i="44"/>
  <c r="DP87" i="44"/>
  <c r="DP88" i="44"/>
  <c r="DP83" i="44"/>
  <c r="DP89" i="44"/>
  <c r="DP86" i="44"/>
  <c r="DP79" i="44"/>
  <c r="DP81" i="44"/>
  <c r="DP90" i="44"/>
  <c r="DP92" i="44"/>
  <c r="DP94" i="44"/>
  <c r="DP96" i="44"/>
  <c r="DP98" i="44"/>
  <c r="DP100" i="44"/>
  <c r="DP102" i="44"/>
  <c r="DP104" i="44"/>
  <c r="DP106" i="44"/>
  <c r="DP108" i="44"/>
  <c r="DP110" i="44"/>
  <c r="DP112" i="44"/>
  <c r="DP114" i="44"/>
  <c r="DP116" i="44"/>
  <c r="DP118" i="44"/>
  <c r="DP120" i="44"/>
  <c r="DP122" i="44"/>
  <c r="DP124" i="44"/>
  <c r="DP126" i="44"/>
  <c r="DP128" i="44"/>
  <c r="DP130" i="44"/>
  <c r="DP54" i="44"/>
  <c r="DP95" i="44"/>
  <c r="DP103" i="44"/>
  <c r="DP111" i="44"/>
  <c r="DP119" i="44"/>
  <c r="DP127" i="44"/>
  <c r="DP132" i="44"/>
  <c r="DP134" i="44"/>
  <c r="DP136" i="44"/>
  <c r="DP138" i="44"/>
  <c r="DP140" i="44"/>
  <c r="DP142" i="44"/>
  <c r="DP144" i="44"/>
  <c r="DP146" i="44"/>
  <c r="DP148" i="44"/>
  <c r="DP150" i="44"/>
  <c r="DP152" i="44"/>
  <c r="DP154" i="44"/>
  <c r="DP156" i="44"/>
  <c r="DP158" i="44"/>
  <c r="DP160" i="44"/>
  <c r="DP162" i="44"/>
  <c r="DP164" i="44"/>
  <c r="DP166" i="44"/>
  <c r="DP168" i="44"/>
  <c r="DP170" i="44"/>
  <c r="DP172" i="44"/>
  <c r="DP174" i="44"/>
  <c r="DP176" i="44"/>
  <c r="DP178" i="44"/>
  <c r="DP180" i="44"/>
  <c r="DP182" i="44"/>
  <c r="DP184" i="44"/>
  <c r="DP186" i="44"/>
  <c r="DP188" i="44"/>
  <c r="DP190" i="44"/>
  <c r="DP192" i="44"/>
  <c r="DP194" i="44"/>
  <c r="DP196" i="44"/>
  <c r="DP198" i="44"/>
  <c r="DP200" i="44"/>
  <c r="DP202" i="44"/>
  <c r="DP204" i="44"/>
  <c r="DP206" i="44"/>
  <c r="DP208" i="44"/>
  <c r="DP210" i="44"/>
  <c r="DP212" i="44"/>
  <c r="DP214" i="44"/>
  <c r="DP78" i="44"/>
  <c r="DP91" i="44"/>
  <c r="DP99" i="44"/>
  <c r="DP107" i="44"/>
  <c r="DP115" i="44"/>
  <c r="DP123" i="44"/>
  <c r="DP131" i="44"/>
  <c r="DP133" i="44"/>
  <c r="DP135" i="44"/>
  <c r="DP137" i="44"/>
  <c r="DP139" i="44"/>
  <c r="DP141" i="44"/>
  <c r="DP143" i="44"/>
  <c r="DP145" i="44"/>
  <c r="DP147" i="44"/>
  <c r="DP149" i="44"/>
  <c r="DP151" i="44"/>
  <c r="DP153" i="44"/>
  <c r="DP155" i="44"/>
  <c r="DP157" i="44"/>
  <c r="DP159" i="44"/>
  <c r="DP161" i="44"/>
  <c r="DP163" i="44"/>
  <c r="DP165" i="44"/>
  <c r="DP167" i="44"/>
  <c r="DP169" i="44"/>
  <c r="DP171" i="44"/>
  <c r="DP173" i="44"/>
  <c r="DP175" i="44"/>
  <c r="DP177" i="44"/>
  <c r="DP179" i="44"/>
  <c r="DP181" i="44"/>
  <c r="DP183" i="44"/>
  <c r="DP185" i="44"/>
  <c r="DP187" i="44"/>
  <c r="DP189" i="44"/>
  <c r="DP191" i="44"/>
  <c r="DP193" i="44"/>
  <c r="DP195" i="44"/>
  <c r="DP197" i="44"/>
  <c r="DP199" i="44"/>
  <c r="DP201" i="44"/>
  <c r="DP203" i="44"/>
  <c r="DP205" i="44"/>
  <c r="DP207" i="44"/>
  <c r="DP209" i="44"/>
  <c r="DP211" i="44"/>
  <c r="DP213" i="44"/>
  <c r="DP215" i="44"/>
  <c r="DP80" i="44"/>
  <c r="DP97" i="44"/>
  <c r="DP105" i="44"/>
  <c r="DP113" i="44"/>
  <c r="DP121" i="44"/>
  <c r="DP129" i="44"/>
  <c r="DP117" i="44"/>
  <c r="DP76" i="44"/>
  <c r="DP109" i="44"/>
  <c r="DP222" i="44"/>
  <c r="DP101" i="44"/>
  <c r="DP220" i="44"/>
  <c r="DP226" i="44"/>
  <c r="DP57" i="44"/>
  <c r="DP93" i="44"/>
  <c r="DP125" i="44"/>
  <c r="DP217" i="44"/>
  <c r="DP219" i="44"/>
  <c r="DP221" i="44"/>
  <c r="DP223" i="44"/>
  <c r="DP225" i="44"/>
  <c r="DP227" i="44"/>
  <c r="DP216" i="44"/>
  <c r="DP218" i="44"/>
  <c r="DP224" i="44"/>
  <c r="DQ29" i="44"/>
  <c r="DQ32" i="44"/>
  <c r="DQ37" i="44"/>
  <c r="DQ40" i="44"/>
  <c r="DQ45" i="44"/>
  <c r="DQ48" i="44"/>
  <c r="DQ51" i="44"/>
  <c r="DQ53" i="44"/>
  <c r="DQ55" i="44"/>
  <c r="DQ57" i="44"/>
  <c r="DQ59" i="44"/>
  <c r="DQ61" i="44"/>
  <c r="DQ63" i="44"/>
  <c r="DQ65" i="44"/>
  <c r="DQ67" i="44"/>
  <c r="DQ69" i="44"/>
  <c r="DQ71" i="44"/>
  <c r="DQ73" i="44"/>
  <c r="DQ75" i="44"/>
  <c r="DQ77" i="44"/>
  <c r="DQ79" i="44"/>
  <c r="DQ81" i="44"/>
  <c r="DQ31" i="44"/>
  <c r="DQ33" i="44"/>
  <c r="DQ34" i="44"/>
  <c r="DQ35" i="44"/>
  <c r="DQ36" i="44"/>
  <c r="DQ38" i="44"/>
  <c r="DQ58" i="44"/>
  <c r="DQ39" i="44"/>
  <c r="DQ41" i="44"/>
  <c r="DQ42" i="44"/>
  <c r="DQ43" i="44"/>
  <c r="DQ44" i="44"/>
  <c r="DQ46" i="44"/>
  <c r="DQ56" i="44"/>
  <c r="DQ64" i="44"/>
  <c r="DQ72" i="44"/>
  <c r="DQ80" i="44"/>
  <c r="DQ82" i="44"/>
  <c r="DQ84" i="44"/>
  <c r="DQ86" i="44"/>
  <c r="DQ62" i="44"/>
  <c r="DQ87" i="44"/>
  <c r="DQ88" i="44"/>
  <c r="DQ47" i="44"/>
  <c r="DQ49" i="44"/>
  <c r="DQ50" i="44"/>
  <c r="DQ54" i="44"/>
  <c r="DQ74" i="44"/>
  <c r="DQ76" i="44"/>
  <c r="DQ78" i="44"/>
  <c r="DQ83" i="44"/>
  <c r="DQ27" i="44"/>
  <c r="DQ28" i="44"/>
  <c r="DQ30" i="44"/>
  <c r="DQ52" i="44"/>
  <c r="DQ66" i="44"/>
  <c r="DQ68" i="44"/>
  <c r="DQ70" i="44"/>
  <c r="DQ85" i="44"/>
  <c r="DQ90" i="44"/>
  <c r="DQ92" i="44"/>
  <c r="DQ94" i="44"/>
  <c r="DQ96" i="44"/>
  <c r="DQ98" i="44"/>
  <c r="DQ100" i="44"/>
  <c r="DQ102" i="44"/>
  <c r="DQ104" i="44"/>
  <c r="DQ106" i="44"/>
  <c r="DQ108" i="44"/>
  <c r="DQ110" i="44"/>
  <c r="DQ112" i="44"/>
  <c r="DQ114" i="44"/>
  <c r="DQ116" i="44"/>
  <c r="DQ118" i="44"/>
  <c r="DQ120" i="44"/>
  <c r="DQ122" i="44"/>
  <c r="DQ124" i="44"/>
  <c r="DQ126" i="44"/>
  <c r="DQ128" i="44"/>
  <c r="DQ130" i="44"/>
  <c r="DQ91" i="44"/>
  <c r="DQ93" i="44"/>
  <c r="DQ95" i="44"/>
  <c r="DQ97" i="44"/>
  <c r="DQ99" i="44"/>
  <c r="DQ101" i="44"/>
  <c r="DQ103" i="44"/>
  <c r="DQ105" i="44"/>
  <c r="DQ107" i="44"/>
  <c r="DQ109" i="44"/>
  <c r="DQ111" i="44"/>
  <c r="DQ113" i="44"/>
  <c r="DQ115" i="44"/>
  <c r="DQ117" i="44"/>
  <c r="DQ119" i="44"/>
  <c r="DQ121" i="44"/>
  <c r="DQ123" i="44"/>
  <c r="DQ125" i="44"/>
  <c r="DQ127" i="44"/>
  <c r="DQ129" i="44"/>
  <c r="DQ89" i="44"/>
  <c r="DQ60" i="44"/>
  <c r="DQ131" i="44"/>
  <c r="DQ133" i="44"/>
  <c r="DQ135" i="44"/>
  <c r="DQ137" i="44"/>
  <c r="DQ139" i="44"/>
  <c r="DQ141" i="44"/>
  <c r="DQ143" i="44"/>
  <c r="DQ145" i="44"/>
  <c r="DQ147" i="44"/>
  <c r="DQ149" i="44"/>
  <c r="DQ151" i="44"/>
  <c r="DQ153" i="44"/>
  <c r="DQ155" i="44"/>
  <c r="DQ157" i="44"/>
  <c r="DQ159" i="44"/>
  <c r="DQ161" i="44"/>
  <c r="DQ163" i="44"/>
  <c r="DQ165" i="44"/>
  <c r="DQ167" i="44"/>
  <c r="DQ169" i="44"/>
  <c r="DQ171" i="44"/>
  <c r="DQ173" i="44"/>
  <c r="DQ175" i="44"/>
  <c r="DQ177" i="44"/>
  <c r="DQ179" i="44"/>
  <c r="DQ181" i="44"/>
  <c r="DQ183" i="44"/>
  <c r="DQ185" i="44"/>
  <c r="DQ187" i="44"/>
  <c r="DQ189" i="44"/>
  <c r="DQ191" i="44"/>
  <c r="DQ193" i="44"/>
  <c r="DQ195" i="44"/>
  <c r="DQ197" i="44"/>
  <c r="DQ199" i="44"/>
  <c r="DQ201" i="44"/>
  <c r="DQ203" i="44"/>
  <c r="DQ205" i="44"/>
  <c r="DQ207" i="44"/>
  <c r="DQ209" i="44"/>
  <c r="DQ211" i="44"/>
  <c r="DQ213" i="44"/>
  <c r="DQ215" i="44"/>
  <c r="DQ136" i="44"/>
  <c r="DQ144" i="44"/>
  <c r="DQ152" i="44"/>
  <c r="DQ160" i="44"/>
  <c r="DQ168" i="44"/>
  <c r="DQ176" i="44"/>
  <c r="DQ184" i="44"/>
  <c r="DQ192" i="44"/>
  <c r="DQ200" i="44"/>
  <c r="DQ208" i="44"/>
  <c r="DQ217" i="44"/>
  <c r="DQ219" i="44"/>
  <c r="DQ221" i="44"/>
  <c r="DQ223" i="44"/>
  <c r="DQ225" i="44"/>
  <c r="DQ227" i="44"/>
  <c r="DQ150" i="44"/>
  <c r="DQ166" i="44"/>
  <c r="DQ182" i="44"/>
  <c r="DQ206" i="44"/>
  <c r="DQ132" i="44"/>
  <c r="DQ140" i="44"/>
  <c r="DQ148" i="44"/>
  <c r="DQ156" i="44"/>
  <c r="DQ164" i="44"/>
  <c r="DQ172" i="44"/>
  <c r="DQ180" i="44"/>
  <c r="DQ188" i="44"/>
  <c r="DQ196" i="44"/>
  <c r="DQ204" i="44"/>
  <c r="DQ212" i="44"/>
  <c r="DQ216" i="44"/>
  <c r="DQ218" i="44"/>
  <c r="DQ220" i="44"/>
  <c r="DQ222" i="44"/>
  <c r="DQ224" i="44"/>
  <c r="DQ226" i="44"/>
  <c r="DQ134" i="44"/>
  <c r="DQ158" i="44"/>
  <c r="DQ174" i="44"/>
  <c r="DQ214" i="44"/>
  <c r="DQ138" i="44"/>
  <c r="DQ146" i="44"/>
  <c r="DQ154" i="44"/>
  <c r="DQ162" i="44"/>
  <c r="DQ170" i="44"/>
  <c r="DQ178" i="44"/>
  <c r="DQ186" i="44"/>
  <c r="DQ194" i="44"/>
  <c r="DQ202" i="44"/>
  <c r="DQ210" i="44"/>
  <c r="DQ142" i="44"/>
  <c r="DQ190" i="44"/>
  <c r="DQ198" i="44"/>
  <c r="DV28" i="44"/>
  <c r="DV30" i="44"/>
  <c r="DV32" i="44"/>
  <c r="DV34" i="44"/>
  <c r="DV36" i="44"/>
  <c r="DV38" i="44"/>
  <c r="DV40" i="44"/>
  <c r="DV42" i="44"/>
  <c r="DV44" i="44"/>
  <c r="DV46" i="44"/>
  <c r="DV48" i="44"/>
  <c r="DV50" i="44"/>
  <c r="DV29" i="44"/>
  <c r="DV37" i="44"/>
  <c r="DV45" i="44"/>
  <c r="DV27" i="44"/>
  <c r="DV55" i="44"/>
  <c r="DV58" i="44"/>
  <c r="DV63" i="44"/>
  <c r="DV31" i="44"/>
  <c r="DV33" i="44"/>
  <c r="DV35" i="44"/>
  <c r="DV53" i="44"/>
  <c r="DV56" i="44"/>
  <c r="DV61" i="44"/>
  <c r="DV64" i="44"/>
  <c r="DV69" i="44"/>
  <c r="DV72" i="44"/>
  <c r="DV77" i="44"/>
  <c r="DV80" i="44"/>
  <c r="DV39" i="44"/>
  <c r="DV41" i="44"/>
  <c r="DV43" i="44"/>
  <c r="DV51" i="44"/>
  <c r="DV54" i="44"/>
  <c r="DV79" i="44"/>
  <c r="DV84" i="44"/>
  <c r="DV87" i="44"/>
  <c r="DV59" i="44"/>
  <c r="DV62" i="44"/>
  <c r="DV65" i="44"/>
  <c r="DV66" i="44"/>
  <c r="DV67" i="44"/>
  <c r="DV68" i="44"/>
  <c r="DV70" i="44"/>
  <c r="DV83" i="44"/>
  <c r="DV47" i="44"/>
  <c r="DV49" i="44"/>
  <c r="DV57" i="44"/>
  <c r="DV60" i="44"/>
  <c r="DV82" i="44"/>
  <c r="DV85" i="44"/>
  <c r="DV89" i="44"/>
  <c r="DV71" i="44"/>
  <c r="DV73" i="44"/>
  <c r="DV75" i="44"/>
  <c r="DV81" i="44"/>
  <c r="DV86" i="44"/>
  <c r="DV88" i="44"/>
  <c r="DV74" i="44"/>
  <c r="DV76" i="44"/>
  <c r="DV78" i="44"/>
  <c r="DV52" i="44"/>
  <c r="DV91" i="44"/>
  <c r="DV93" i="44"/>
  <c r="DV95" i="44"/>
  <c r="DV97" i="44"/>
  <c r="DV99" i="44"/>
  <c r="DV101" i="44"/>
  <c r="DV103" i="44"/>
  <c r="DV105" i="44"/>
  <c r="DV107" i="44"/>
  <c r="DV109" i="44"/>
  <c r="DV111" i="44"/>
  <c r="DV113" i="44"/>
  <c r="DV115" i="44"/>
  <c r="DV117" i="44"/>
  <c r="DV119" i="44"/>
  <c r="DV121" i="44"/>
  <c r="DV123" i="44"/>
  <c r="DV125" i="44"/>
  <c r="DV127" i="44"/>
  <c r="DV129" i="44"/>
  <c r="DV90" i="44"/>
  <c r="DV98" i="44"/>
  <c r="DV106" i="44"/>
  <c r="DV114" i="44"/>
  <c r="DV122" i="44"/>
  <c r="DV131" i="44"/>
  <c r="DV133" i="44"/>
  <c r="DV135" i="44"/>
  <c r="DV137" i="44"/>
  <c r="DV139" i="44"/>
  <c r="DV141" i="44"/>
  <c r="DV143" i="44"/>
  <c r="DV145" i="44"/>
  <c r="DV147" i="44"/>
  <c r="DV149" i="44"/>
  <c r="DV151" i="44"/>
  <c r="DV153" i="44"/>
  <c r="DV155" i="44"/>
  <c r="DV157" i="44"/>
  <c r="DV159" i="44"/>
  <c r="DV161" i="44"/>
  <c r="DV163" i="44"/>
  <c r="DV165" i="44"/>
  <c r="DV167" i="44"/>
  <c r="DV169" i="44"/>
  <c r="DV171" i="44"/>
  <c r="DV173" i="44"/>
  <c r="DV175" i="44"/>
  <c r="DV177" i="44"/>
  <c r="DV179" i="44"/>
  <c r="DV181" i="44"/>
  <c r="DV183" i="44"/>
  <c r="DV185" i="44"/>
  <c r="DV187" i="44"/>
  <c r="DV189" i="44"/>
  <c r="DV191" i="44"/>
  <c r="DV193" i="44"/>
  <c r="DV195" i="44"/>
  <c r="DV197" i="44"/>
  <c r="DV199" i="44"/>
  <c r="DV201" i="44"/>
  <c r="DV203" i="44"/>
  <c r="DV205" i="44"/>
  <c r="DV207" i="44"/>
  <c r="DV209" i="44"/>
  <c r="DV211" i="44"/>
  <c r="DV213" i="44"/>
  <c r="DV215" i="44"/>
  <c r="DV94" i="44"/>
  <c r="DV102" i="44"/>
  <c r="DV110" i="44"/>
  <c r="DV118" i="44"/>
  <c r="DV126" i="44"/>
  <c r="DV130" i="44"/>
  <c r="DV132" i="44"/>
  <c r="DV134" i="44"/>
  <c r="DV136" i="44"/>
  <c r="DV138" i="44"/>
  <c r="DV140" i="44"/>
  <c r="DV142" i="44"/>
  <c r="DV144" i="44"/>
  <c r="DV146" i="44"/>
  <c r="DV148" i="44"/>
  <c r="DV150" i="44"/>
  <c r="DV152" i="44"/>
  <c r="DV154" i="44"/>
  <c r="DV156" i="44"/>
  <c r="DV158" i="44"/>
  <c r="DV160" i="44"/>
  <c r="DV162" i="44"/>
  <c r="DV164" i="44"/>
  <c r="DV166" i="44"/>
  <c r="DV168" i="44"/>
  <c r="DV170" i="44"/>
  <c r="DV172" i="44"/>
  <c r="DV174" i="44"/>
  <c r="DV176" i="44"/>
  <c r="DV178" i="44"/>
  <c r="DV180" i="44"/>
  <c r="DV182" i="44"/>
  <c r="DV184" i="44"/>
  <c r="DV186" i="44"/>
  <c r="DV188" i="44"/>
  <c r="DV190" i="44"/>
  <c r="DV192" i="44"/>
  <c r="DV194" i="44"/>
  <c r="DV196" i="44"/>
  <c r="DV198" i="44"/>
  <c r="DV200" i="44"/>
  <c r="DV202" i="44"/>
  <c r="DV204" i="44"/>
  <c r="DV206" i="44"/>
  <c r="DV208" i="44"/>
  <c r="DV210" i="44"/>
  <c r="DV212" i="44"/>
  <c r="DV214" i="44"/>
  <c r="DV92" i="44"/>
  <c r="DV100" i="44"/>
  <c r="DV108" i="44"/>
  <c r="DV116" i="44"/>
  <c r="DV124" i="44"/>
  <c r="DV112" i="44"/>
  <c r="DV217" i="44"/>
  <c r="DV225" i="44"/>
  <c r="DV96" i="44"/>
  <c r="DV128" i="44"/>
  <c r="DV104" i="44"/>
  <c r="DV219" i="44"/>
  <c r="DV223" i="44"/>
  <c r="DV120" i="44"/>
  <c r="DV216" i="44"/>
  <c r="DV218" i="44"/>
  <c r="DV220" i="44"/>
  <c r="DV222" i="44"/>
  <c r="DV224" i="44"/>
  <c r="DV226" i="44"/>
  <c r="DV221" i="44"/>
  <c r="DV227" i="44"/>
  <c r="DU31" i="44"/>
  <c r="DU34" i="44"/>
  <c r="DU39" i="44"/>
  <c r="DU42" i="44"/>
  <c r="DU47" i="44"/>
  <c r="DU50" i="44"/>
  <c r="DU51" i="44"/>
  <c r="DU53" i="44"/>
  <c r="DU55" i="44"/>
  <c r="DU57" i="44"/>
  <c r="DU59" i="44"/>
  <c r="DU61" i="44"/>
  <c r="DU63" i="44"/>
  <c r="DU65" i="44"/>
  <c r="DU67" i="44"/>
  <c r="DU69" i="44"/>
  <c r="DU71" i="44"/>
  <c r="DU73" i="44"/>
  <c r="DU75" i="44"/>
  <c r="DU77" i="44"/>
  <c r="DU79" i="44"/>
  <c r="DU49" i="44"/>
  <c r="DU52" i="44"/>
  <c r="DU60" i="44"/>
  <c r="DU27" i="44"/>
  <c r="DU28" i="44"/>
  <c r="DU29" i="44"/>
  <c r="DU30" i="44"/>
  <c r="DU32" i="44"/>
  <c r="DU58" i="44"/>
  <c r="DU66" i="44"/>
  <c r="DU74" i="44"/>
  <c r="DU82" i="44"/>
  <c r="DU84" i="44"/>
  <c r="DU86" i="44"/>
  <c r="DU33" i="44"/>
  <c r="DU35" i="44"/>
  <c r="DU36" i="44"/>
  <c r="DU37" i="44"/>
  <c r="DU38" i="44"/>
  <c r="DU40" i="44"/>
  <c r="DU64" i="44"/>
  <c r="DU76" i="44"/>
  <c r="DU78" i="44"/>
  <c r="DU80" i="44"/>
  <c r="DU81" i="44"/>
  <c r="DU88" i="44"/>
  <c r="DU56" i="44"/>
  <c r="DU41" i="44"/>
  <c r="DU43" i="44"/>
  <c r="DU44" i="44"/>
  <c r="DU45" i="44"/>
  <c r="DU46" i="44"/>
  <c r="DU48" i="44"/>
  <c r="DU54" i="44"/>
  <c r="DU87" i="44"/>
  <c r="DU62" i="44"/>
  <c r="DU89" i="44"/>
  <c r="DU90" i="44"/>
  <c r="DU92" i="44"/>
  <c r="DU94" i="44"/>
  <c r="DU96" i="44"/>
  <c r="DU98" i="44"/>
  <c r="DU100" i="44"/>
  <c r="DU102" i="44"/>
  <c r="DU104" i="44"/>
  <c r="DU106" i="44"/>
  <c r="DU108" i="44"/>
  <c r="DU110" i="44"/>
  <c r="DU112" i="44"/>
  <c r="DU114" i="44"/>
  <c r="DU116" i="44"/>
  <c r="DU118" i="44"/>
  <c r="DU120" i="44"/>
  <c r="DU122" i="44"/>
  <c r="DU124" i="44"/>
  <c r="DU126" i="44"/>
  <c r="DU128" i="44"/>
  <c r="DU68" i="44"/>
  <c r="DU70" i="44"/>
  <c r="DU72" i="44"/>
  <c r="DU91" i="44"/>
  <c r="DU93" i="44"/>
  <c r="DU95" i="44"/>
  <c r="DU97" i="44"/>
  <c r="DU99" i="44"/>
  <c r="DU101" i="44"/>
  <c r="DU103" i="44"/>
  <c r="DU105" i="44"/>
  <c r="DU107" i="44"/>
  <c r="DU109" i="44"/>
  <c r="DU111" i="44"/>
  <c r="DU113" i="44"/>
  <c r="DU115" i="44"/>
  <c r="DU117" i="44"/>
  <c r="DU119" i="44"/>
  <c r="DU121" i="44"/>
  <c r="DU123" i="44"/>
  <c r="DU125" i="44"/>
  <c r="DU127" i="44"/>
  <c r="DU129" i="44"/>
  <c r="DU85" i="44"/>
  <c r="DU131" i="44"/>
  <c r="DU133" i="44"/>
  <c r="DU135" i="44"/>
  <c r="DU137" i="44"/>
  <c r="DU139" i="44"/>
  <c r="DU141" i="44"/>
  <c r="DU143" i="44"/>
  <c r="DU145" i="44"/>
  <c r="DU147" i="44"/>
  <c r="DU149" i="44"/>
  <c r="DU151" i="44"/>
  <c r="DU153" i="44"/>
  <c r="DU155" i="44"/>
  <c r="DU157" i="44"/>
  <c r="DU159" i="44"/>
  <c r="DU161" i="44"/>
  <c r="DU163" i="44"/>
  <c r="DU165" i="44"/>
  <c r="DU167" i="44"/>
  <c r="DU169" i="44"/>
  <c r="DU171" i="44"/>
  <c r="DU173" i="44"/>
  <c r="DU175" i="44"/>
  <c r="DU177" i="44"/>
  <c r="DU179" i="44"/>
  <c r="DU181" i="44"/>
  <c r="DU183" i="44"/>
  <c r="DU185" i="44"/>
  <c r="DU187" i="44"/>
  <c r="DU189" i="44"/>
  <c r="DU191" i="44"/>
  <c r="DU193" i="44"/>
  <c r="DU195" i="44"/>
  <c r="DU197" i="44"/>
  <c r="DU199" i="44"/>
  <c r="DU201" i="44"/>
  <c r="DU203" i="44"/>
  <c r="DU205" i="44"/>
  <c r="DU207" i="44"/>
  <c r="DU209" i="44"/>
  <c r="DU211" i="44"/>
  <c r="DU213" i="44"/>
  <c r="DU215" i="44"/>
  <c r="DU130" i="44"/>
  <c r="DU138" i="44"/>
  <c r="DU146" i="44"/>
  <c r="DU154" i="44"/>
  <c r="DU162" i="44"/>
  <c r="DU170" i="44"/>
  <c r="DU178" i="44"/>
  <c r="DU186" i="44"/>
  <c r="DU194" i="44"/>
  <c r="DU202" i="44"/>
  <c r="DU210" i="44"/>
  <c r="DU217" i="44"/>
  <c r="DU219" i="44"/>
  <c r="DU221" i="44"/>
  <c r="DU223" i="44"/>
  <c r="DU225" i="44"/>
  <c r="DU227" i="44"/>
  <c r="DU160" i="44"/>
  <c r="DU176" i="44"/>
  <c r="DU192" i="44"/>
  <c r="DU208" i="44"/>
  <c r="DU83" i="44"/>
  <c r="DU134" i="44"/>
  <c r="DU142" i="44"/>
  <c r="DU150" i="44"/>
  <c r="DU158" i="44"/>
  <c r="DU166" i="44"/>
  <c r="DU174" i="44"/>
  <c r="DU182" i="44"/>
  <c r="DU190" i="44"/>
  <c r="DU198" i="44"/>
  <c r="DU206" i="44"/>
  <c r="DU214" i="44"/>
  <c r="DU216" i="44"/>
  <c r="DU218" i="44"/>
  <c r="DU220" i="44"/>
  <c r="DU222" i="44"/>
  <c r="DU224" i="44"/>
  <c r="DU226" i="44"/>
  <c r="DU144" i="44"/>
  <c r="DU152" i="44"/>
  <c r="DU200" i="44"/>
  <c r="DU132" i="44"/>
  <c r="DU140" i="44"/>
  <c r="DU148" i="44"/>
  <c r="DU156" i="44"/>
  <c r="DU164" i="44"/>
  <c r="DU172" i="44"/>
  <c r="DU180" i="44"/>
  <c r="DU188" i="44"/>
  <c r="DU196" i="44"/>
  <c r="DU204" i="44"/>
  <c r="DU212" i="44"/>
  <c r="DU136" i="44"/>
  <c r="DU168" i="44"/>
  <c r="DU184" i="44"/>
  <c r="DM27" i="44"/>
  <c r="DM30" i="44"/>
  <c r="DM35" i="44"/>
  <c r="DM38" i="44"/>
  <c r="DM43" i="44"/>
  <c r="DM46" i="44"/>
  <c r="DM51" i="44"/>
  <c r="DM53" i="44"/>
  <c r="DM55" i="44"/>
  <c r="DM57" i="44"/>
  <c r="DM59" i="44"/>
  <c r="DM61" i="44"/>
  <c r="DM63" i="44"/>
  <c r="DM65" i="44"/>
  <c r="DM67" i="44"/>
  <c r="DM69" i="44"/>
  <c r="DM71" i="44"/>
  <c r="DM73" i="44"/>
  <c r="DM75" i="44"/>
  <c r="DM77" i="44"/>
  <c r="DM79" i="44"/>
  <c r="DM81" i="44"/>
  <c r="DM45" i="44"/>
  <c r="DM47" i="44"/>
  <c r="DM48" i="44"/>
  <c r="DM49" i="44"/>
  <c r="DM50" i="44"/>
  <c r="DM56" i="44"/>
  <c r="DM64" i="44"/>
  <c r="DM28" i="44"/>
  <c r="DM54" i="44"/>
  <c r="DM62" i="44"/>
  <c r="DM70" i="44"/>
  <c r="DM78" i="44"/>
  <c r="DM82" i="44"/>
  <c r="DM84" i="44"/>
  <c r="DM86" i="44"/>
  <c r="DM60" i="44"/>
  <c r="DM72" i="44"/>
  <c r="DM74" i="44"/>
  <c r="DM76" i="44"/>
  <c r="DM85" i="44"/>
  <c r="DM88" i="44"/>
  <c r="DM29" i="44"/>
  <c r="DM31" i="44"/>
  <c r="DM32" i="44"/>
  <c r="DM33" i="44"/>
  <c r="DM34" i="44"/>
  <c r="DM36" i="44"/>
  <c r="DM52" i="44"/>
  <c r="DM80" i="44"/>
  <c r="DM83" i="44"/>
  <c r="DM42" i="44"/>
  <c r="DM90" i="44"/>
  <c r="DM92" i="44"/>
  <c r="DM94" i="44"/>
  <c r="DM96" i="44"/>
  <c r="DM98" i="44"/>
  <c r="DM100" i="44"/>
  <c r="DM102" i="44"/>
  <c r="DM104" i="44"/>
  <c r="DM106" i="44"/>
  <c r="DM108" i="44"/>
  <c r="DM110" i="44"/>
  <c r="DM112" i="44"/>
  <c r="DM114" i="44"/>
  <c r="DM116" i="44"/>
  <c r="DM118" i="44"/>
  <c r="DM120" i="44"/>
  <c r="DM122" i="44"/>
  <c r="DM124" i="44"/>
  <c r="DM126" i="44"/>
  <c r="DM128" i="44"/>
  <c r="DM130" i="44"/>
  <c r="DM40" i="44"/>
  <c r="DM44" i="44"/>
  <c r="DM58" i="44"/>
  <c r="DM87" i="44"/>
  <c r="DM91" i="44"/>
  <c r="DM93" i="44"/>
  <c r="DM95" i="44"/>
  <c r="DM97" i="44"/>
  <c r="DM99" i="44"/>
  <c r="DM101" i="44"/>
  <c r="DM103" i="44"/>
  <c r="DM105" i="44"/>
  <c r="DM107" i="44"/>
  <c r="DM109" i="44"/>
  <c r="DM111" i="44"/>
  <c r="DM113" i="44"/>
  <c r="DM115" i="44"/>
  <c r="DM117" i="44"/>
  <c r="DM119" i="44"/>
  <c r="DM121" i="44"/>
  <c r="DM123" i="44"/>
  <c r="DM125" i="44"/>
  <c r="DM127" i="44"/>
  <c r="DM129" i="44"/>
  <c r="DM37" i="44"/>
  <c r="DM41" i="44"/>
  <c r="DM89" i="44"/>
  <c r="DM39" i="44"/>
  <c r="DM66" i="44"/>
  <c r="DM131" i="44"/>
  <c r="DM133" i="44"/>
  <c r="DM135" i="44"/>
  <c r="DM137" i="44"/>
  <c r="DM139" i="44"/>
  <c r="DM141" i="44"/>
  <c r="DM143" i="44"/>
  <c r="DM145" i="44"/>
  <c r="DM147" i="44"/>
  <c r="DM149" i="44"/>
  <c r="DM151" i="44"/>
  <c r="DM153" i="44"/>
  <c r="DM155" i="44"/>
  <c r="DM157" i="44"/>
  <c r="DM159" i="44"/>
  <c r="DM161" i="44"/>
  <c r="DM163" i="44"/>
  <c r="DM165" i="44"/>
  <c r="DM167" i="44"/>
  <c r="DM169" i="44"/>
  <c r="DM171" i="44"/>
  <c r="DM173" i="44"/>
  <c r="DM175" i="44"/>
  <c r="DM177" i="44"/>
  <c r="DM179" i="44"/>
  <c r="DM181" i="44"/>
  <c r="DM183" i="44"/>
  <c r="DM185" i="44"/>
  <c r="DM187" i="44"/>
  <c r="DM189" i="44"/>
  <c r="DM191" i="44"/>
  <c r="DM193" i="44"/>
  <c r="DM195" i="44"/>
  <c r="DM197" i="44"/>
  <c r="DM199" i="44"/>
  <c r="DM201" i="44"/>
  <c r="DM203" i="44"/>
  <c r="DM205" i="44"/>
  <c r="DM207" i="44"/>
  <c r="DM209" i="44"/>
  <c r="DM211" i="44"/>
  <c r="DM213" i="44"/>
  <c r="DM215" i="44"/>
  <c r="DM68" i="44"/>
  <c r="DM134" i="44"/>
  <c r="DM142" i="44"/>
  <c r="DM150" i="44"/>
  <c r="DM158" i="44"/>
  <c r="DM166" i="44"/>
  <c r="DM174" i="44"/>
  <c r="DM182" i="44"/>
  <c r="DM190" i="44"/>
  <c r="DM198" i="44"/>
  <c r="DM206" i="44"/>
  <c r="DM214" i="44"/>
  <c r="DM217" i="44"/>
  <c r="DM219" i="44"/>
  <c r="DM221" i="44"/>
  <c r="DM223" i="44"/>
  <c r="DM225" i="44"/>
  <c r="DM227" i="44"/>
  <c r="DM140" i="44"/>
  <c r="DM172" i="44"/>
  <c r="DM180" i="44"/>
  <c r="DM196" i="44"/>
  <c r="DM212" i="44"/>
  <c r="DM138" i="44"/>
  <c r="DM146" i="44"/>
  <c r="DM154" i="44"/>
  <c r="DM162" i="44"/>
  <c r="DM170" i="44"/>
  <c r="DM178" i="44"/>
  <c r="DM186" i="44"/>
  <c r="DM194" i="44"/>
  <c r="DM202" i="44"/>
  <c r="DM210" i="44"/>
  <c r="DM216" i="44"/>
  <c r="DM218" i="44"/>
  <c r="DM220" i="44"/>
  <c r="DM222" i="44"/>
  <c r="DM224" i="44"/>
  <c r="DM226" i="44"/>
  <c r="DM132" i="44"/>
  <c r="DM156" i="44"/>
  <c r="DM188" i="44"/>
  <c r="DM204" i="44"/>
  <c r="DM136" i="44"/>
  <c r="DM144" i="44"/>
  <c r="DM152" i="44"/>
  <c r="DM160" i="44"/>
  <c r="DM168" i="44"/>
  <c r="DM176" i="44"/>
  <c r="DM184" i="44"/>
  <c r="DM192" i="44"/>
  <c r="DM200" i="44"/>
  <c r="DM208" i="44"/>
  <c r="DM148" i="44"/>
  <c r="DM164" i="44"/>
  <c r="DR28" i="44"/>
  <c r="DR30" i="44"/>
  <c r="DR32" i="44"/>
  <c r="DR34" i="44"/>
  <c r="DR36" i="44"/>
  <c r="DR38" i="44"/>
  <c r="DR40" i="44"/>
  <c r="DR42" i="44"/>
  <c r="DR44" i="44"/>
  <c r="DR46" i="44"/>
  <c r="DR48" i="44"/>
  <c r="DR50" i="44"/>
  <c r="DR27" i="44"/>
  <c r="DR35" i="44"/>
  <c r="DR43" i="44"/>
  <c r="DR37" i="44"/>
  <c r="DR39" i="44"/>
  <c r="DR41" i="44"/>
  <c r="DR53" i="44"/>
  <c r="DR56" i="44"/>
  <c r="DR61" i="44"/>
  <c r="DR64" i="44"/>
  <c r="DR45" i="44"/>
  <c r="DR47" i="44"/>
  <c r="DR49" i="44"/>
  <c r="DR51" i="44"/>
  <c r="DR54" i="44"/>
  <c r="DR59" i="44"/>
  <c r="DR62" i="44"/>
  <c r="DR67" i="44"/>
  <c r="DR70" i="44"/>
  <c r="DR75" i="44"/>
  <c r="DR78" i="44"/>
  <c r="DR52" i="44"/>
  <c r="DR65" i="44"/>
  <c r="DR66" i="44"/>
  <c r="DR68" i="44"/>
  <c r="DR82" i="44"/>
  <c r="DR85" i="44"/>
  <c r="DR57" i="44"/>
  <c r="DR60" i="44"/>
  <c r="DR77" i="44"/>
  <c r="DR79" i="44"/>
  <c r="DR80" i="44"/>
  <c r="DR81" i="44"/>
  <c r="DR29" i="44"/>
  <c r="DR31" i="44"/>
  <c r="DR33" i="44"/>
  <c r="DR55" i="44"/>
  <c r="DR58" i="44"/>
  <c r="DR69" i="44"/>
  <c r="DR71" i="44"/>
  <c r="DR72" i="44"/>
  <c r="DR73" i="44"/>
  <c r="DR74" i="44"/>
  <c r="DR76" i="44"/>
  <c r="DR83" i="44"/>
  <c r="DR89" i="44"/>
  <c r="DR87" i="44"/>
  <c r="DR88" i="44"/>
  <c r="DR84" i="44"/>
  <c r="DR86" i="44"/>
  <c r="DR91" i="44"/>
  <c r="DR93" i="44"/>
  <c r="DR95" i="44"/>
  <c r="DR97" i="44"/>
  <c r="DR99" i="44"/>
  <c r="DR101" i="44"/>
  <c r="DR103" i="44"/>
  <c r="DR105" i="44"/>
  <c r="DR107" i="44"/>
  <c r="DR109" i="44"/>
  <c r="DR111" i="44"/>
  <c r="DR113" i="44"/>
  <c r="DR115" i="44"/>
  <c r="DR117" i="44"/>
  <c r="DR119" i="44"/>
  <c r="DR121" i="44"/>
  <c r="DR123" i="44"/>
  <c r="DR125" i="44"/>
  <c r="DR127" i="44"/>
  <c r="DR129" i="44"/>
  <c r="DR96" i="44"/>
  <c r="DR104" i="44"/>
  <c r="DR112" i="44"/>
  <c r="DR120" i="44"/>
  <c r="DR128" i="44"/>
  <c r="DR131" i="44"/>
  <c r="DR133" i="44"/>
  <c r="DR135" i="44"/>
  <c r="DR137" i="44"/>
  <c r="DR139" i="44"/>
  <c r="DR141" i="44"/>
  <c r="DR143" i="44"/>
  <c r="DR145" i="44"/>
  <c r="DR147" i="44"/>
  <c r="DR149" i="44"/>
  <c r="DR151" i="44"/>
  <c r="DR153" i="44"/>
  <c r="DR155" i="44"/>
  <c r="DR157" i="44"/>
  <c r="DR159" i="44"/>
  <c r="DR161" i="44"/>
  <c r="DR163" i="44"/>
  <c r="DR165" i="44"/>
  <c r="DR167" i="44"/>
  <c r="DR169" i="44"/>
  <c r="DR171" i="44"/>
  <c r="DR173" i="44"/>
  <c r="DR175" i="44"/>
  <c r="DR177" i="44"/>
  <c r="DR179" i="44"/>
  <c r="DR181" i="44"/>
  <c r="DR183" i="44"/>
  <c r="DR185" i="44"/>
  <c r="DR187" i="44"/>
  <c r="DR189" i="44"/>
  <c r="DR191" i="44"/>
  <c r="DR193" i="44"/>
  <c r="DR195" i="44"/>
  <c r="DR197" i="44"/>
  <c r="DR199" i="44"/>
  <c r="DR201" i="44"/>
  <c r="DR203" i="44"/>
  <c r="DR205" i="44"/>
  <c r="DR207" i="44"/>
  <c r="DR209" i="44"/>
  <c r="DR211" i="44"/>
  <c r="DR213" i="44"/>
  <c r="DR215" i="44"/>
  <c r="DR92" i="44"/>
  <c r="DR100" i="44"/>
  <c r="DR108" i="44"/>
  <c r="DR116" i="44"/>
  <c r="DR124" i="44"/>
  <c r="DR132" i="44"/>
  <c r="DR134" i="44"/>
  <c r="DR136" i="44"/>
  <c r="DR138" i="44"/>
  <c r="DR140" i="44"/>
  <c r="DR142" i="44"/>
  <c r="DR144" i="44"/>
  <c r="DR146" i="44"/>
  <c r="DR148" i="44"/>
  <c r="DR150" i="44"/>
  <c r="DR152" i="44"/>
  <c r="DR154" i="44"/>
  <c r="DR156" i="44"/>
  <c r="DR158" i="44"/>
  <c r="DR160" i="44"/>
  <c r="DR162" i="44"/>
  <c r="DR164" i="44"/>
  <c r="DR166" i="44"/>
  <c r="DR168" i="44"/>
  <c r="DR170" i="44"/>
  <c r="DR172" i="44"/>
  <c r="DR174" i="44"/>
  <c r="DR176" i="44"/>
  <c r="DR178" i="44"/>
  <c r="DR180" i="44"/>
  <c r="DR182" i="44"/>
  <c r="DR184" i="44"/>
  <c r="DR186" i="44"/>
  <c r="DR188" i="44"/>
  <c r="DR190" i="44"/>
  <c r="DR192" i="44"/>
  <c r="DR194" i="44"/>
  <c r="DR196" i="44"/>
  <c r="DR198" i="44"/>
  <c r="DR200" i="44"/>
  <c r="DR202" i="44"/>
  <c r="DR204" i="44"/>
  <c r="DR206" i="44"/>
  <c r="DR208" i="44"/>
  <c r="DR210" i="44"/>
  <c r="DR212" i="44"/>
  <c r="DR214" i="44"/>
  <c r="DR63" i="44"/>
  <c r="DR90" i="44"/>
  <c r="DR98" i="44"/>
  <c r="DR106" i="44"/>
  <c r="DR114" i="44"/>
  <c r="DR122" i="44"/>
  <c r="DR130" i="44"/>
  <c r="DR94" i="44"/>
  <c r="DR126" i="44"/>
  <c r="DR219" i="44"/>
  <c r="DR221" i="44"/>
  <c r="DR110" i="44"/>
  <c r="DR225" i="44"/>
  <c r="DR227" i="44"/>
  <c r="DR102" i="44"/>
  <c r="DR216" i="44"/>
  <c r="DR218" i="44"/>
  <c r="DR220" i="44"/>
  <c r="DR222" i="44"/>
  <c r="DR224" i="44"/>
  <c r="DR226" i="44"/>
  <c r="DR118" i="44"/>
  <c r="DR217" i="44"/>
  <c r="DR223" i="44"/>
  <c r="DL27" i="44"/>
  <c r="DL29" i="44"/>
  <c r="DL31" i="44"/>
  <c r="DL33" i="44"/>
  <c r="DL35" i="44"/>
  <c r="DL37" i="44"/>
  <c r="DL39" i="44"/>
  <c r="DL41" i="44"/>
  <c r="DL43" i="44"/>
  <c r="DL45" i="44"/>
  <c r="DL47" i="44"/>
  <c r="DL49" i="44"/>
  <c r="DL51" i="44"/>
  <c r="DL32" i="44"/>
  <c r="DL40" i="44"/>
  <c r="DL48" i="44"/>
  <c r="DL42" i="44"/>
  <c r="DL44" i="44"/>
  <c r="DL46" i="44"/>
  <c r="DL53" i="44"/>
  <c r="DL58" i="44"/>
  <c r="DL61" i="44"/>
  <c r="DL50" i="44"/>
  <c r="DL56" i="44"/>
  <c r="DL59" i="44"/>
  <c r="DL64" i="44"/>
  <c r="DL67" i="44"/>
  <c r="DL72" i="44"/>
  <c r="DL75" i="44"/>
  <c r="DL80" i="44"/>
  <c r="DL54" i="44"/>
  <c r="DL57" i="44"/>
  <c r="DL66" i="44"/>
  <c r="DL68" i="44"/>
  <c r="DL69" i="44"/>
  <c r="DL70" i="44"/>
  <c r="DL71" i="44"/>
  <c r="DL73" i="44"/>
  <c r="DL82" i="44"/>
  <c r="DL87" i="44"/>
  <c r="DL28" i="44"/>
  <c r="DL30" i="44"/>
  <c r="DL62" i="44"/>
  <c r="DL65" i="44"/>
  <c r="DL83" i="44"/>
  <c r="DL60" i="44"/>
  <c r="DL63" i="44"/>
  <c r="DL74" i="44"/>
  <c r="DL76" i="44"/>
  <c r="DL77" i="44"/>
  <c r="DL78" i="44"/>
  <c r="DL79" i="44"/>
  <c r="DL81" i="44"/>
  <c r="DL85" i="44"/>
  <c r="DL88" i="44"/>
  <c r="DL90" i="44"/>
  <c r="DL34" i="44"/>
  <c r="DL38" i="44"/>
  <c r="DL36" i="44"/>
  <c r="DL52" i="44"/>
  <c r="DL55" i="44"/>
  <c r="DL84" i="44"/>
  <c r="DL89" i="44"/>
  <c r="DL92" i="44"/>
  <c r="DL94" i="44"/>
  <c r="DL96" i="44"/>
  <c r="DL98" i="44"/>
  <c r="DL100" i="44"/>
  <c r="DL102" i="44"/>
  <c r="DL104" i="44"/>
  <c r="DL106" i="44"/>
  <c r="DL108" i="44"/>
  <c r="DL110" i="44"/>
  <c r="DL112" i="44"/>
  <c r="DL114" i="44"/>
  <c r="DL116" i="44"/>
  <c r="DL118" i="44"/>
  <c r="DL120" i="44"/>
  <c r="DL122" i="44"/>
  <c r="DL124" i="44"/>
  <c r="DL126" i="44"/>
  <c r="DL128" i="44"/>
  <c r="DL130" i="44"/>
  <c r="DL93" i="44"/>
  <c r="DL101" i="44"/>
  <c r="DL109" i="44"/>
  <c r="DL117" i="44"/>
  <c r="DL125" i="44"/>
  <c r="DL132" i="44"/>
  <c r="DL134" i="44"/>
  <c r="DL136" i="44"/>
  <c r="DL138" i="44"/>
  <c r="DL140" i="44"/>
  <c r="DL142" i="44"/>
  <c r="DL144" i="44"/>
  <c r="DL146" i="44"/>
  <c r="DL148" i="44"/>
  <c r="DL150" i="44"/>
  <c r="DL152" i="44"/>
  <c r="DL154" i="44"/>
  <c r="DL156" i="44"/>
  <c r="DL158" i="44"/>
  <c r="DL160" i="44"/>
  <c r="DL162" i="44"/>
  <c r="DL164" i="44"/>
  <c r="DL166" i="44"/>
  <c r="DL168" i="44"/>
  <c r="DL170" i="44"/>
  <c r="DL172" i="44"/>
  <c r="DL174" i="44"/>
  <c r="DL176" i="44"/>
  <c r="DL178" i="44"/>
  <c r="DL180" i="44"/>
  <c r="DL182" i="44"/>
  <c r="DL184" i="44"/>
  <c r="DL186" i="44"/>
  <c r="DL188" i="44"/>
  <c r="DL190" i="44"/>
  <c r="DL192" i="44"/>
  <c r="DL194" i="44"/>
  <c r="DL196" i="44"/>
  <c r="DL198" i="44"/>
  <c r="DL200" i="44"/>
  <c r="DL202" i="44"/>
  <c r="DL204" i="44"/>
  <c r="DL206" i="44"/>
  <c r="DL208" i="44"/>
  <c r="DL210" i="44"/>
  <c r="DL212" i="44"/>
  <c r="DL214" i="44"/>
  <c r="DL97" i="44"/>
  <c r="DL105" i="44"/>
  <c r="DL113" i="44"/>
  <c r="DL121" i="44"/>
  <c r="DL129" i="44"/>
  <c r="DL131" i="44"/>
  <c r="DL133" i="44"/>
  <c r="DL135" i="44"/>
  <c r="DL137" i="44"/>
  <c r="DL139" i="44"/>
  <c r="DL141" i="44"/>
  <c r="DL143" i="44"/>
  <c r="DL145" i="44"/>
  <c r="DL147" i="44"/>
  <c r="DL149" i="44"/>
  <c r="DL151" i="44"/>
  <c r="DL153" i="44"/>
  <c r="DL155" i="44"/>
  <c r="DL157" i="44"/>
  <c r="DL159" i="44"/>
  <c r="DL161" i="44"/>
  <c r="DL163" i="44"/>
  <c r="DL165" i="44"/>
  <c r="DL167" i="44"/>
  <c r="DL169" i="44"/>
  <c r="DL171" i="44"/>
  <c r="DL173" i="44"/>
  <c r="DL175" i="44"/>
  <c r="DL177" i="44"/>
  <c r="DL179" i="44"/>
  <c r="DL181" i="44"/>
  <c r="DL183" i="44"/>
  <c r="DL185" i="44"/>
  <c r="DL187" i="44"/>
  <c r="DL189" i="44"/>
  <c r="DL191" i="44"/>
  <c r="DL193" i="44"/>
  <c r="DL195" i="44"/>
  <c r="DL197" i="44"/>
  <c r="DL199" i="44"/>
  <c r="DL201" i="44"/>
  <c r="DL203" i="44"/>
  <c r="DL205" i="44"/>
  <c r="DL207" i="44"/>
  <c r="DL209" i="44"/>
  <c r="DL211" i="44"/>
  <c r="DL213" i="44"/>
  <c r="DL215" i="44"/>
  <c r="DL86" i="44"/>
  <c r="DL95" i="44"/>
  <c r="DL103" i="44"/>
  <c r="DL111" i="44"/>
  <c r="DL119" i="44"/>
  <c r="DL127" i="44"/>
  <c r="DL99" i="44"/>
  <c r="DL123" i="44"/>
  <c r="DL224" i="44"/>
  <c r="DL115" i="44"/>
  <c r="DL91" i="44"/>
  <c r="DL216" i="44"/>
  <c r="DL218" i="44"/>
  <c r="DL222" i="44"/>
  <c r="DL107" i="44"/>
  <c r="DL217" i="44"/>
  <c r="DL219" i="44"/>
  <c r="DL221" i="44"/>
  <c r="DL223" i="44"/>
  <c r="DL225" i="44"/>
  <c r="DL227" i="44"/>
  <c r="DL220" i="44"/>
  <c r="DL226" i="44"/>
  <c r="DT27" i="44"/>
  <c r="DT29" i="44"/>
  <c r="DT31" i="44"/>
  <c r="DT33" i="44"/>
  <c r="DT35" i="44"/>
  <c r="DT37" i="44"/>
  <c r="DT39" i="44"/>
  <c r="DT41" i="44"/>
  <c r="DT43" i="44"/>
  <c r="DT45" i="44"/>
  <c r="DT47" i="44"/>
  <c r="DT49" i="44"/>
  <c r="DT28" i="44"/>
  <c r="DT36" i="44"/>
  <c r="DT44" i="44"/>
  <c r="DT46" i="44"/>
  <c r="DT48" i="44"/>
  <c r="DT50" i="44"/>
  <c r="DT54" i="44"/>
  <c r="DT57" i="44"/>
  <c r="DT62" i="44"/>
  <c r="DT52" i="44"/>
  <c r="DT55" i="44"/>
  <c r="DT60" i="44"/>
  <c r="DT63" i="44"/>
  <c r="DT68" i="44"/>
  <c r="DT71" i="44"/>
  <c r="DT76" i="44"/>
  <c r="DT79" i="44"/>
  <c r="DT30" i="44"/>
  <c r="DT32" i="44"/>
  <c r="DT34" i="44"/>
  <c r="DT58" i="44"/>
  <c r="DT61" i="44"/>
  <c r="DT70" i="44"/>
  <c r="DT72" i="44"/>
  <c r="DT73" i="44"/>
  <c r="DT74" i="44"/>
  <c r="DT75" i="44"/>
  <c r="DT77" i="44"/>
  <c r="DT83" i="44"/>
  <c r="DT86" i="44"/>
  <c r="DT53" i="44"/>
  <c r="DT82" i="44"/>
  <c r="DT38" i="44"/>
  <c r="DT40" i="44"/>
  <c r="DT42" i="44"/>
  <c r="DT51" i="44"/>
  <c r="DT64" i="44"/>
  <c r="DT78" i="44"/>
  <c r="DT80" i="44"/>
  <c r="DT81" i="44"/>
  <c r="DT84" i="44"/>
  <c r="DT88" i="44"/>
  <c r="DT56" i="44"/>
  <c r="DT59" i="44"/>
  <c r="DT65" i="44"/>
  <c r="DT67" i="44"/>
  <c r="DT69" i="44"/>
  <c r="DT66" i="44"/>
  <c r="DT85" i="44"/>
  <c r="DT89" i="44"/>
  <c r="DT90" i="44"/>
  <c r="DT92" i="44"/>
  <c r="DT94" i="44"/>
  <c r="DT96" i="44"/>
  <c r="DT98" i="44"/>
  <c r="DT100" i="44"/>
  <c r="DT102" i="44"/>
  <c r="DT104" i="44"/>
  <c r="DT106" i="44"/>
  <c r="DT108" i="44"/>
  <c r="DT110" i="44"/>
  <c r="DT112" i="44"/>
  <c r="DT114" i="44"/>
  <c r="DT116" i="44"/>
  <c r="DT118" i="44"/>
  <c r="DT120" i="44"/>
  <c r="DT122" i="44"/>
  <c r="DT124" i="44"/>
  <c r="DT126" i="44"/>
  <c r="DT128" i="44"/>
  <c r="DT130" i="44"/>
  <c r="DT97" i="44"/>
  <c r="DT105" i="44"/>
  <c r="DT113" i="44"/>
  <c r="DT121" i="44"/>
  <c r="DT129" i="44"/>
  <c r="DT132" i="44"/>
  <c r="DT134" i="44"/>
  <c r="DT136" i="44"/>
  <c r="DT138" i="44"/>
  <c r="DT140" i="44"/>
  <c r="DT142" i="44"/>
  <c r="DT144" i="44"/>
  <c r="DT146" i="44"/>
  <c r="DT148" i="44"/>
  <c r="DT150" i="44"/>
  <c r="DT152" i="44"/>
  <c r="DT154" i="44"/>
  <c r="DT156" i="44"/>
  <c r="DT158" i="44"/>
  <c r="DT160" i="44"/>
  <c r="DT162" i="44"/>
  <c r="DT164" i="44"/>
  <c r="DT166" i="44"/>
  <c r="DT168" i="44"/>
  <c r="DT170" i="44"/>
  <c r="DT172" i="44"/>
  <c r="DT174" i="44"/>
  <c r="DT176" i="44"/>
  <c r="DT178" i="44"/>
  <c r="DT180" i="44"/>
  <c r="DT182" i="44"/>
  <c r="DT184" i="44"/>
  <c r="DT186" i="44"/>
  <c r="DT188" i="44"/>
  <c r="DT190" i="44"/>
  <c r="DT192" i="44"/>
  <c r="DT194" i="44"/>
  <c r="DT196" i="44"/>
  <c r="DT198" i="44"/>
  <c r="DT200" i="44"/>
  <c r="DT202" i="44"/>
  <c r="DT204" i="44"/>
  <c r="DT206" i="44"/>
  <c r="DT208" i="44"/>
  <c r="DT210" i="44"/>
  <c r="DT212" i="44"/>
  <c r="DT214" i="44"/>
  <c r="DT93" i="44"/>
  <c r="DT101" i="44"/>
  <c r="DT109" i="44"/>
  <c r="DT117" i="44"/>
  <c r="DT125" i="44"/>
  <c r="DT131" i="44"/>
  <c r="DT133" i="44"/>
  <c r="DT135" i="44"/>
  <c r="DT137" i="44"/>
  <c r="DT139" i="44"/>
  <c r="DT141" i="44"/>
  <c r="DT143" i="44"/>
  <c r="DT145" i="44"/>
  <c r="DT147" i="44"/>
  <c r="DT149" i="44"/>
  <c r="DT151" i="44"/>
  <c r="DT153" i="44"/>
  <c r="DT155" i="44"/>
  <c r="DT157" i="44"/>
  <c r="DT159" i="44"/>
  <c r="DT161" i="44"/>
  <c r="DT163" i="44"/>
  <c r="DT165" i="44"/>
  <c r="DT167" i="44"/>
  <c r="DT169" i="44"/>
  <c r="DT171" i="44"/>
  <c r="DT173" i="44"/>
  <c r="DT175" i="44"/>
  <c r="DT177" i="44"/>
  <c r="DT179" i="44"/>
  <c r="DT181" i="44"/>
  <c r="DT183" i="44"/>
  <c r="DT185" i="44"/>
  <c r="DT187" i="44"/>
  <c r="DT189" i="44"/>
  <c r="DT191" i="44"/>
  <c r="DT193" i="44"/>
  <c r="DT195" i="44"/>
  <c r="DT197" i="44"/>
  <c r="DT199" i="44"/>
  <c r="DT201" i="44"/>
  <c r="DT203" i="44"/>
  <c r="DT205" i="44"/>
  <c r="DT207" i="44"/>
  <c r="DT209" i="44"/>
  <c r="DT211" i="44"/>
  <c r="DT213" i="44"/>
  <c r="DT215" i="44"/>
  <c r="DT91" i="44"/>
  <c r="DT99" i="44"/>
  <c r="DT107" i="44"/>
  <c r="DT115" i="44"/>
  <c r="DT123" i="44"/>
  <c r="DT103" i="44"/>
  <c r="DT95" i="44"/>
  <c r="DT216" i="44"/>
  <c r="DT218" i="44"/>
  <c r="DT220" i="44"/>
  <c r="DT226" i="44"/>
  <c r="DT119" i="44"/>
  <c r="DT127" i="44"/>
  <c r="DT224" i="44"/>
  <c r="DT87" i="44"/>
  <c r="DT111" i="44"/>
  <c r="DT217" i="44"/>
  <c r="DT219" i="44"/>
  <c r="DT221" i="44"/>
  <c r="DT223" i="44"/>
  <c r="DT225" i="44"/>
  <c r="DT227" i="44"/>
  <c r="DT222" i="44"/>
  <c r="DW27" i="44"/>
  <c r="DW32" i="44"/>
  <c r="DW35" i="44"/>
  <c r="DW40" i="44"/>
  <c r="DW43" i="44"/>
  <c r="DW48" i="44"/>
  <c r="DW52" i="44"/>
  <c r="DW54" i="44"/>
  <c r="DW56" i="44"/>
  <c r="DW58" i="44"/>
  <c r="DW60" i="44"/>
  <c r="DW62" i="44"/>
  <c r="DW64" i="44"/>
  <c r="DW66" i="44"/>
  <c r="DW68" i="44"/>
  <c r="DW70" i="44"/>
  <c r="DW72" i="44"/>
  <c r="DW74" i="44"/>
  <c r="DW76" i="44"/>
  <c r="DW78" i="44"/>
  <c r="DW80" i="44"/>
  <c r="DW28" i="44"/>
  <c r="DW29" i="44"/>
  <c r="DW30" i="44"/>
  <c r="DW31" i="44"/>
  <c r="DW33" i="44"/>
  <c r="DW53" i="44"/>
  <c r="DW61" i="44"/>
  <c r="DW34" i="44"/>
  <c r="DW36" i="44"/>
  <c r="DW37" i="44"/>
  <c r="DW38" i="44"/>
  <c r="DW39" i="44"/>
  <c r="DW41" i="44"/>
  <c r="DW51" i="44"/>
  <c r="DW59" i="44"/>
  <c r="DW67" i="44"/>
  <c r="DW75" i="44"/>
  <c r="DW81" i="44"/>
  <c r="DW83" i="44"/>
  <c r="DW85" i="44"/>
  <c r="DW87" i="44"/>
  <c r="DW42" i="44"/>
  <c r="DW44" i="44"/>
  <c r="DW45" i="44"/>
  <c r="DW46" i="44"/>
  <c r="DW47" i="44"/>
  <c r="DW49" i="44"/>
  <c r="DW57" i="44"/>
  <c r="DW82" i="44"/>
  <c r="DW69" i="44"/>
  <c r="DW71" i="44"/>
  <c r="DW73" i="44"/>
  <c r="DW50" i="44"/>
  <c r="DW63" i="44"/>
  <c r="DW65" i="44"/>
  <c r="DW77" i="44"/>
  <c r="DW79" i="44"/>
  <c r="DW84" i="44"/>
  <c r="DW91" i="44"/>
  <c r="DW93" i="44"/>
  <c r="DW95" i="44"/>
  <c r="DW97" i="44"/>
  <c r="DW99" i="44"/>
  <c r="DW101" i="44"/>
  <c r="DW103" i="44"/>
  <c r="DW105" i="44"/>
  <c r="DW107" i="44"/>
  <c r="DW109" i="44"/>
  <c r="DW111" i="44"/>
  <c r="DW113" i="44"/>
  <c r="DW115" i="44"/>
  <c r="DW117" i="44"/>
  <c r="DW119" i="44"/>
  <c r="DW121" i="44"/>
  <c r="DW123" i="44"/>
  <c r="DW125" i="44"/>
  <c r="DW127" i="44"/>
  <c r="DW129" i="44"/>
  <c r="DW90" i="44"/>
  <c r="DW92" i="44"/>
  <c r="DW94" i="44"/>
  <c r="DW96" i="44"/>
  <c r="DW98" i="44"/>
  <c r="DW100" i="44"/>
  <c r="DW102" i="44"/>
  <c r="DW104" i="44"/>
  <c r="DW106" i="44"/>
  <c r="DW108" i="44"/>
  <c r="DW110" i="44"/>
  <c r="DW112" i="44"/>
  <c r="DW114" i="44"/>
  <c r="DW116" i="44"/>
  <c r="DW118" i="44"/>
  <c r="DW120" i="44"/>
  <c r="DW122" i="44"/>
  <c r="DW124" i="44"/>
  <c r="DW126" i="44"/>
  <c r="DW128" i="44"/>
  <c r="DW55" i="44"/>
  <c r="DW86" i="44"/>
  <c r="DW88" i="44"/>
  <c r="DW130" i="44"/>
  <c r="DW132" i="44"/>
  <c r="DW134" i="44"/>
  <c r="DW136" i="44"/>
  <c r="DW138" i="44"/>
  <c r="DW140" i="44"/>
  <c r="DW142" i="44"/>
  <c r="DW144" i="44"/>
  <c r="DW146" i="44"/>
  <c r="DW148" i="44"/>
  <c r="DW150" i="44"/>
  <c r="DW152" i="44"/>
  <c r="DW154" i="44"/>
  <c r="DW156" i="44"/>
  <c r="DW158" i="44"/>
  <c r="DW160" i="44"/>
  <c r="DW162" i="44"/>
  <c r="DW164" i="44"/>
  <c r="DW166" i="44"/>
  <c r="DW168" i="44"/>
  <c r="DW170" i="44"/>
  <c r="DW172" i="44"/>
  <c r="DW174" i="44"/>
  <c r="DW176" i="44"/>
  <c r="DW178" i="44"/>
  <c r="DW180" i="44"/>
  <c r="DW182" i="44"/>
  <c r="DW184" i="44"/>
  <c r="DW186" i="44"/>
  <c r="DW188" i="44"/>
  <c r="DW190" i="44"/>
  <c r="DW192" i="44"/>
  <c r="DW194" i="44"/>
  <c r="DW196" i="44"/>
  <c r="DW198" i="44"/>
  <c r="DW200" i="44"/>
  <c r="DW202" i="44"/>
  <c r="DW204" i="44"/>
  <c r="DW206" i="44"/>
  <c r="DW208" i="44"/>
  <c r="DW210" i="44"/>
  <c r="DW212" i="44"/>
  <c r="DW214" i="44"/>
  <c r="DW89" i="44"/>
  <c r="DW131" i="44"/>
  <c r="DW139" i="44"/>
  <c r="DW147" i="44"/>
  <c r="DW155" i="44"/>
  <c r="DW163" i="44"/>
  <c r="DW171" i="44"/>
  <c r="DW179" i="44"/>
  <c r="DW187" i="44"/>
  <c r="DW195" i="44"/>
  <c r="DW203" i="44"/>
  <c r="DW211" i="44"/>
  <c r="DW216" i="44"/>
  <c r="DW218" i="44"/>
  <c r="DW220" i="44"/>
  <c r="DW222" i="44"/>
  <c r="DW224" i="44"/>
  <c r="DW226" i="44"/>
  <c r="DW137" i="44"/>
  <c r="DW153" i="44"/>
  <c r="DW169" i="44"/>
  <c r="DW135" i="44"/>
  <c r="DW143" i="44"/>
  <c r="DW151" i="44"/>
  <c r="DW159" i="44"/>
  <c r="DW167" i="44"/>
  <c r="DW175" i="44"/>
  <c r="DW183" i="44"/>
  <c r="DW191" i="44"/>
  <c r="DW199" i="44"/>
  <c r="DW207" i="44"/>
  <c r="DW215" i="44"/>
  <c r="DW217" i="44"/>
  <c r="DW219" i="44"/>
  <c r="DW221" i="44"/>
  <c r="DW223" i="44"/>
  <c r="DW225" i="44"/>
  <c r="DW227" i="44"/>
  <c r="DW145" i="44"/>
  <c r="DW161" i="44"/>
  <c r="DW177" i="44"/>
  <c r="DW185" i="44"/>
  <c r="DW193" i="44"/>
  <c r="DW133" i="44"/>
  <c r="DW141" i="44"/>
  <c r="DW149" i="44"/>
  <c r="DW157" i="44"/>
  <c r="DW165" i="44"/>
  <c r="DW173" i="44"/>
  <c r="DW181" i="44"/>
  <c r="DW189" i="44"/>
  <c r="DW197" i="44"/>
  <c r="DW205" i="44"/>
  <c r="DW213" i="44"/>
  <c r="DW201" i="44"/>
  <c r="DW209" i="44"/>
  <c r="DN28" i="44"/>
  <c r="DN30" i="44"/>
  <c r="DN32" i="44"/>
  <c r="DN34" i="44"/>
  <c r="DN36" i="44"/>
  <c r="DN38" i="44"/>
  <c r="DN40" i="44"/>
  <c r="DN42" i="44"/>
  <c r="DN44" i="44"/>
  <c r="DN46" i="44"/>
  <c r="DN48" i="44"/>
  <c r="DN50" i="44"/>
  <c r="DN33" i="44"/>
  <c r="DN41" i="44"/>
  <c r="DN49" i="44"/>
  <c r="DN51" i="44"/>
  <c r="DN54" i="44"/>
  <c r="DN59" i="44"/>
  <c r="DN62" i="44"/>
  <c r="DN27" i="44"/>
  <c r="DN29" i="44"/>
  <c r="DN31" i="44"/>
  <c r="DN52" i="44"/>
  <c r="DN57" i="44"/>
  <c r="DN60" i="44"/>
  <c r="DN65" i="44"/>
  <c r="DN68" i="44"/>
  <c r="DN73" i="44"/>
  <c r="DN76" i="44"/>
  <c r="DN81" i="44"/>
  <c r="DN63" i="44"/>
  <c r="DN75" i="44"/>
  <c r="DN77" i="44"/>
  <c r="DN78" i="44"/>
  <c r="DN79" i="44"/>
  <c r="DN80" i="44"/>
  <c r="DN83" i="44"/>
  <c r="DN35" i="44"/>
  <c r="DN37" i="44"/>
  <c r="DN39" i="44"/>
  <c r="DN55" i="44"/>
  <c r="DN58" i="44"/>
  <c r="DN66" i="44"/>
  <c r="DN84" i="44"/>
  <c r="DN53" i="44"/>
  <c r="DN56" i="44"/>
  <c r="DN86" i="44"/>
  <c r="DN89" i="44"/>
  <c r="DN88" i="44"/>
  <c r="DN61" i="44"/>
  <c r="DN64" i="44"/>
  <c r="DN45" i="44"/>
  <c r="DN67" i="44"/>
  <c r="DN69" i="44"/>
  <c r="DN71" i="44"/>
  <c r="DN87" i="44"/>
  <c r="DN91" i="44"/>
  <c r="DN93" i="44"/>
  <c r="DN95" i="44"/>
  <c r="DN97" i="44"/>
  <c r="DN99" i="44"/>
  <c r="DN101" i="44"/>
  <c r="DN103" i="44"/>
  <c r="DN105" i="44"/>
  <c r="DN107" i="44"/>
  <c r="DN109" i="44"/>
  <c r="DN111" i="44"/>
  <c r="DN113" i="44"/>
  <c r="DN115" i="44"/>
  <c r="DN117" i="44"/>
  <c r="DN119" i="44"/>
  <c r="DN121" i="44"/>
  <c r="DN123" i="44"/>
  <c r="DN125" i="44"/>
  <c r="DN127" i="44"/>
  <c r="DN129" i="44"/>
  <c r="DN74" i="44"/>
  <c r="DN82" i="44"/>
  <c r="DN94" i="44"/>
  <c r="DN102" i="44"/>
  <c r="DN110" i="44"/>
  <c r="DN118" i="44"/>
  <c r="DN126" i="44"/>
  <c r="DN131" i="44"/>
  <c r="DN133" i="44"/>
  <c r="DN135" i="44"/>
  <c r="DN137" i="44"/>
  <c r="DN139" i="44"/>
  <c r="DN141" i="44"/>
  <c r="DN143" i="44"/>
  <c r="DN145" i="44"/>
  <c r="DN147" i="44"/>
  <c r="DN149" i="44"/>
  <c r="DN151" i="44"/>
  <c r="DN153" i="44"/>
  <c r="DN155" i="44"/>
  <c r="DN157" i="44"/>
  <c r="DN159" i="44"/>
  <c r="DN161" i="44"/>
  <c r="DN163" i="44"/>
  <c r="DN165" i="44"/>
  <c r="DN167" i="44"/>
  <c r="DN169" i="44"/>
  <c r="DN171" i="44"/>
  <c r="DN173" i="44"/>
  <c r="DN175" i="44"/>
  <c r="DN177" i="44"/>
  <c r="DN179" i="44"/>
  <c r="DN181" i="44"/>
  <c r="DN183" i="44"/>
  <c r="DN185" i="44"/>
  <c r="DN187" i="44"/>
  <c r="DN189" i="44"/>
  <c r="DN191" i="44"/>
  <c r="DN193" i="44"/>
  <c r="DN195" i="44"/>
  <c r="DN197" i="44"/>
  <c r="DN199" i="44"/>
  <c r="DN201" i="44"/>
  <c r="DN203" i="44"/>
  <c r="DN205" i="44"/>
  <c r="DN207" i="44"/>
  <c r="DN209" i="44"/>
  <c r="DN211" i="44"/>
  <c r="DN213" i="44"/>
  <c r="DN215" i="44"/>
  <c r="DN47" i="44"/>
  <c r="DN70" i="44"/>
  <c r="DN85" i="44"/>
  <c r="DN90" i="44"/>
  <c r="DN98" i="44"/>
  <c r="DN106" i="44"/>
  <c r="DN114" i="44"/>
  <c r="DN122" i="44"/>
  <c r="DN130" i="44"/>
  <c r="DN132" i="44"/>
  <c r="DN134" i="44"/>
  <c r="DN136" i="44"/>
  <c r="DN138" i="44"/>
  <c r="DN140" i="44"/>
  <c r="DN142" i="44"/>
  <c r="DN144" i="44"/>
  <c r="DN146" i="44"/>
  <c r="DN148" i="44"/>
  <c r="DN150" i="44"/>
  <c r="DN152" i="44"/>
  <c r="DN154" i="44"/>
  <c r="DN156" i="44"/>
  <c r="DN158" i="44"/>
  <c r="DN160" i="44"/>
  <c r="DN162" i="44"/>
  <c r="DN164" i="44"/>
  <c r="DN166" i="44"/>
  <c r="DN168" i="44"/>
  <c r="DN170" i="44"/>
  <c r="DN172" i="44"/>
  <c r="DN174" i="44"/>
  <c r="DN176" i="44"/>
  <c r="DN178" i="44"/>
  <c r="DN180" i="44"/>
  <c r="DN182" i="44"/>
  <c r="DN184" i="44"/>
  <c r="DN186" i="44"/>
  <c r="DN188" i="44"/>
  <c r="DN190" i="44"/>
  <c r="DN192" i="44"/>
  <c r="DN194" i="44"/>
  <c r="DN196" i="44"/>
  <c r="DN198" i="44"/>
  <c r="DN200" i="44"/>
  <c r="DN202" i="44"/>
  <c r="DN204" i="44"/>
  <c r="DN206" i="44"/>
  <c r="DN208" i="44"/>
  <c r="DN210" i="44"/>
  <c r="DN212" i="44"/>
  <c r="DN214" i="44"/>
  <c r="DN72" i="44"/>
  <c r="DN96" i="44"/>
  <c r="DN104" i="44"/>
  <c r="DN112" i="44"/>
  <c r="DN120" i="44"/>
  <c r="DN128" i="44"/>
  <c r="DN108" i="44"/>
  <c r="DN217" i="44"/>
  <c r="DN223" i="44"/>
  <c r="DN227" i="44"/>
  <c r="DN43" i="44"/>
  <c r="DN92" i="44"/>
  <c r="DN124" i="44"/>
  <c r="DN100" i="44"/>
  <c r="DN221" i="44"/>
  <c r="DN116" i="44"/>
  <c r="DN216" i="44"/>
  <c r="DN218" i="44"/>
  <c r="DN220" i="44"/>
  <c r="DN222" i="44"/>
  <c r="DN224" i="44"/>
  <c r="DN226" i="44"/>
  <c r="DN219" i="44"/>
  <c r="DN225" i="44"/>
  <c r="DE183" i="44"/>
  <c r="DE55" i="44"/>
  <c r="DE127" i="44"/>
  <c r="DE111" i="44"/>
  <c r="DE216" i="44"/>
  <c r="DE82" i="44"/>
  <c r="DE115" i="44"/>
  <c r="DE134" i="44"/>
  <c r="DE168" i="44"/>
  <c r="DE139" i="44"/>
  <c r="DE218" i="44"/>
  <c r="DE179" i="44"/>
  <c r="DE106" i="44"/>
  <c r="DE159" i="44"/>
  <c r="DE173" i="44"/>
  <c r="DE118" i="44"/>
  <c r="DE163" i="44"/>
  <c r="DE61" i="44"/>
  <c r="DE200" i="44"/>
  <c r="DE83" i="44"/>
  <c r="DE120" i="44"/>
  <c r="DE45" i="44"/>
  <c r="DE40" i="44"/>
  <c r="DE185" i="44"/>
  <c r="DE184" i="44"/>
  <c r="DE150" i="44"/>
  <c r="DE58" i="44"/>
  <c r="DE191" i="44"/>
  <c r="DE97" i="44"/>
  <c r="DE47" i="44"/>
  <c r="DE114" i="44"/>
  <c r="DE148" i="44"/>
  <c r="DE125" i="44"/>
  <c r="DE189" i="44"/>
  <c r="DE198" i="44"/>
  <c r="DE194" i="44"/>
  <c r="DE147" i="44"/>
  <c r="DE149" i="44"/>
  <c r="DE39" i="44"/>
  <c r="DE104" i="44"/>
  <c r="DE52" i="44"/>
  <c r="DE122" i="44"/>
  <c r="DE33" i="44"/>
  <c r="DE60" i="44"/>
  <c r="DE137" i="44"/>
  <c r="DE38" i="44"/>
  <c r="DE209" i="44"/>
  <c r="BI209" i="44" s="1"/>
  <c r="DE204" i="44"/>
  <c r="DE123" i="44"/>
  <c r="DE44" i="44"/>
  <c r="DE98" i="44"/>
  <c r="DE221" i="44"/>
  <c r="BI221" i="44" s="1"/>
  <c r="AC221" i="44" s="1"/>
  <c r="AS221" i="44" s="1"/>
  <c r="DE32" i="44"/>
  <c r="DE34" i="44"/>
  <c r="DE152" i="44"/>
  <c r="DE162" i="44"/>
  <c r="DE201" i="44"/>
  <c r="DE180" i="44"/>
  <c r="DE186" i="44"/>
  <c r="DE28" i="44"/>
  <c r="DE65" i="44"/>
  <c r="DE178" i="44"/>
  <c r="DE143" i="44"/>
  <c r="DE51" i="44"/>
  <c r="DE199" i="44"/>
  <c r="DE116" i="44"/>
  <c r="DE141" i="44"/>
  <c r="DE91" i="44"/>
  <c r="DE132" i="44"/>
  <c r="DE219" i="44"/>
  <c r="DE49" i="44"/>
  <c r="DE155" i="44"/>
  <c r="DE67" i="44"/>
  <c r="DE213" i="44"/>
  <c r="DE36" i="44"/>
  <c r="DE187" i="44"/>
  <c r="DE202" i="44"/>
  <c r="DE210" i="44"/>
  <c r="DE117" i="44"/>
  <c r="DE50" i="44"/>
  <c r="DE224" i="44"/>
  <c r="DE41" i="44"/>
  <c r="DE29" i="44"/>
  <c r="BI29" i="44" s="1"/>
  <c r="DE142" i="44"/>
  <c r="DE109" i="44"/>
  <c r="DE69" i="44"/>
  <c r="DE79" i="44"/>
  <c r="DE167" i="44"/>
  <c r="DE85" i="44"/>
  <c r="DE54" i="44"/>
  <c r="DE42" i="44"/>
  <c r="DE130" i="44"/>
  <c r="DE56" i="44"/>
  <c r="BI56" i="44" s="1"/>
  <c r="AC56" i="44" s="1"/>
  <c r="DE100" i="44"/>
  <c r="DE77" i="44"/>
  <c r="DE195" i="44"/>
  <c r="BI195" i="44" s="1"/>
  <c r="DE211" i="44"/>
  <c r="DE105" i="44"/>
  <c r="DE145" i="44"/>
  <c r="DE75" i="44"/>
  <c r="DE99" i="44"/>
  <c r="DE73" i="44"/>
  <c r="DE113" i="44"/>
  <c r="DE35" i="44"/>
  <c r="DE160" i="44"/>
  <c r="DE165" i="44"/>
  <c r="DE57" i="44"/>
  <c r="DE101" i="44"/>
  <c r="DE46" i="44"/>
  <c r="DE138" i="44"/>
  <c r="DE212" i="44"/>
  <c r="BI212" i="44" s="1"/>
  <c r="DE121" i="44"/>
  <c r="DE126" i="44"/>
  <c r="DE190" i="44"/>
  <c r="DE181" i="44"/>
  <c r="DE131" i="44"/>
  <c r="DE158" i="44"/>
  <c r="DE177" i="44"/>
  <c r="DE27" i="44"/>
  <c r="DE90" i="44"/>
  <c r="DE203" i="44"/>
  <c r="DE66" i="44"/>
  <c r="DE169" i="44"/>
  <c r="DE86" i="44"/>
  <c r="DE81" i="44"/>
  <c r="DE140" i="44"/>
  <c r="DE107" i="44"/>
  <c r="DE94" i="44"/>
  <c r="DE92" i="44"/>
  <c r="BI92" i="44" s="1"/>
  <c r="AC92" i="44" s="1"/>
  <c r="DE59" i="44"/>
  <c r="DE182" i="44"/>
  <c r="DE222" i="44"/>
  <c r="DE153" i="44"/>
  <c r="DE225" i="44"/>
  <c r="BI225" i="44" s="1"/>
  <c r="AC225" i="44" s="1"/>
  <c r="AS225" i="44" s="1"/>
  <c r="DE208" i="44"/>
  <c r="BI208" i="44" s="1"/>
  <c r="DE93" i="44"/>
  <c r="DE102" i="44"/>
  <c r="DE217" i="44"/>
  <c r="BI217" i="44" s="1"/>
  <c r="AC217" i="44" s="1"/>
  <c r="AS217" i="44" s="1"/>
  <c r="DE37" i="44"/>
  <c r="DE220" i="44"/>
  <c r="DE72" i="44"/>
  <c r="DE68" i="44"/>
  <c r="DE63" i="44"/>
  <c r="DE43" i="44"/>
  <c r="DE215" i="44"/>
  <c r="DE95" i="44"/>
  <c r="DE103" i="44"/>
  <c r="DE223" i="44"/>
  <c r="DE227" i="44"/>
  <c r="DE108" i="44"/>
  <c r="DE128" i="44"/>
  <c r="DE30" i="44"/>
  <c r="DE176" i="44"/>
  <c r="BI176" i="44" s="1"/>
  <c r="AC176" i="44" s="1"/>
  <c r="DE136" i="44"/>
  <c r="DE119" i="44"/>
  <c r="DE157" i="44"/>
  <c r="DE166" i="44"/>
  <c r="BI166" i="44" s="1"/>
  <c r="AC166" i="44" s="1"/>
  <c r="DE62" i="44"/>
  <c r="DE84" i="44"/>
  <c r="DE146" i="44"/>
  <c r="DE164" i="44"/>
  <c r="BI164" i="44" s="1"/>
  <c r="AC164" i="44" s="1"/>
  <c r="DE133" i="44"/>
  <c r="DE110" i="44"/>
  <c r="DE207" i="44"/>
  <c r="DE129" i="44"/>
  <c r="DE124" i="44"/>
  <c r="DE175" i="44"/>
  <c r="DE64" i="44"/>
  <c r="DE89" i="44"/>
  <c r="DE174" i="44"/>
  <c r="DE205" i="44"/>
  <c r="DE156" i="44"/>
  <c r="DE161" i="44"/>
  <c r="DE71" i="44"/>
  <c r="DE53" i="44"/>
  <c r="DE144" i="44"/>
  <c r="DE74" i="44"/>
  <c r="BI74" i="44" s="1"/>
  <c r="AC74" i="44" s="1"/>
  <c r="DE226" i="44"/>
  <c r="DE135" i="44"/>
  <c r="DE87" i="44"/>
  <c r="DE171" i="44"/>
  <c r="DE88" i="44"/>
  <c r="DE154" i="44"/>
  <c r="DE196" i="44"/>
  <c r="DE197" i="44"/>
  <c r="BI197" i="44" s="1"/>
  <c r="DE76" i="44"/>
  <c r="DE192" i="44"/>
  <c r="DE151" i="44"/>
  <c r="DE80" i="44"/>
  <c r="DE206" i="44"/>
  <c r="BI206" i="44" s="1"/>
  <c r="DE31" i="44"/>
  <c r="DE214" i="44"/>
  <c r="DE188" i="44"/>
  <c r="DE172" i="44"/>
  <c r="DE78" i="44"/>
  <c r="DE96" i="44"/>
  <c r="DE112" i="44"/>
  <c r="DE170" i="44"/>
  <c r="DE48" i="44"/>
  <c r="DE70" i="44"/>
  <c r="DE193" i="44"/>
  <c r="DF113" i="44"/>
  <c r="DF102" i="44"/>
  <c r="DF117" i="44"/>
  <c r="DF106" i="44"/>
  <c r="DF149" i="44"/>
  <c r="DF63" i="44"/>
  <c r="DF38" i="44"/>
  <c r="DF43" i="44"/>
  <c r="DF151" i="44"/>
  <c r="DF178" i="44"/>
  <c r="DF32" i="44"/>
  <c r="DF199" i="44"/>
  <c r="DF91" i="44"/>
  <c r="DF127" i="44"/>
  <c r="DF53" i="44"/>
  <c r="DF174" i="44"/>
  <c r="DF203" i="44"/>
  <c r="DC223" i="44"/>
  <c r="BG223" i="44" s="1"/>
  <c r="AA223" i="44" s="1"/>
  <c r="AQ223" i="44" s="1"/>
  <c r="DF183" i="44"/>
  <c r="DF45" i="44"/>
  <c r="DF99" i="44"/>
  <c r="DF217" i="44"/>
  <c r="DC192" i="44"/>
  <c r="DC207" i="44"/>
  <c r="BG207" i="44" s="1"/>
  <c r="DC83" i="44"/>
  <c r="DF72" i="44"/>
  <c r="DF97" i="44"/>
  <c r="DF65" i="44"/>
  <c r="DF135" i="44"/>
  <c r="DF184" i="44"/>
  <c r="DF187" i="44"/>
  <c r="DF179" i="44"/>
  <c r="BJ179" i="44" s="1"/>
  <c r="AD179" i="44" s="1"/>
  <c r="DF92" i="44"/>
  <c r="DF67" i="44"/>
  <c r="DF226" i="44"/>
  <c r="DF160" i="44"/>
  <c r="DF36" i="44"/>
  <c r="DF46" i="44"/>
  <c r="DF41" i="44"/>
  <c r="DF90" i="44"/>
  <c r="DF170" i="44"/>
  <c r="DF121" i="44"/>
  <c r="DF140" i="44"/>
  <c r="DF194" i="44"/>
  <c r="BJ194" i="44" s="1"/>
  <c r="AD194" i="44" s="1"/>
  <c r="DF103" i="44"/>
  <c r="DF144" i="44"/>
  <c r="DF128" i="44"/>
  <c r="DC135" i="44"/>
  <c r="DC134" i="44"/>
  <c r="DC77" i="44"/>
  <c r="DF147" i="44"/>
  <c r="DF31" i="44"/>
  <c r="DF61" i="44"/>
  <c r="DF40" i="44"/>
  <c r="DF130" i="44"/>
  <c r="DF161" i="44"/>
  <c r="DF154" i="44"/>
  <c r="DF146" i="44"/>
  <c r="DF56" i="44"/>
  <c r="DF223" i="44"/>
  <c r="DF209" i="44"/>
  <c r="DF155" i="44"/>
  <c r="DF185" i="44"/>
  <c r="DF142" i="44"/>
  <c r="DF58" i="44"/>
  <c r="DF55" i="44"/>
  <c r="DF133" i="44"/>
  <c r="DF119" i="44"/>
  <c r="DF115" i="44"/>
  <c r="DF214" i="44"/>
  <c r="BJ214" i="44" s="1"/>
  <c r="DF50" i="44"/>
  <c r="DF88" i="44"/>
  <c r="DC42" i="44"/>
  <c r="DC53" i="44"/>
  <c r="DC132" i="44"/>
  <c r="DC127" i="44"/>
  <c r="DF87" i="44"/>
  <c r="DF197" i="44"/>
  <c r="DF68" i="44"/>
  <c r="DF157" i="44"/>
  <c r="DF108" i="44"/>
  <c r="DF131" i="44"/>
  <c r="DF79" i="44"/>
  <c r="DF208" i="44"/>
  <c r="DF94" i="44"/>
  <c r="DF141" i="44"/>
  <c r="DF153" i="44"/>
  <c r="DF175" i="44"/>
  <c r="DF66" i="44"/>
  <c r="DF148" i="44"/>
  <c r="DF216" i="44"/>
  <c r="DF210" i="44"/>
  <c r="BJ210" i="44" s="1"/>
  <c r="DF76" i="44"/>
  <c r="DF211" i="44"/>
  <c r="DF196" i="44"/>
  <c r="DF30" i="44"/>
  <c r="DC101" i="44"/>
  <c r="DC170" i="44"/>
  <c r="DC171" i="44"/>
  <c r="DC185" i="44"/>
  <c r="DC162" i="44"/>
  <c r="DC195" i="44"/>
  <c r="DC98" i="44"/>
  <c r="DC148" i="44"/>
  <c r="DC68" i="44"/>
  <c r="DC35" i="44"/>
  <c r="DC84" i="44"/>
  <c r="DC138" i="44"/>
  <c r="DC202" i="44"/>
  <c r="DC175" i="44"/>
  <c r="DC142" i="44"/>
  <c r="DC214" i="44"/>
  <c r="DC60" i="44"/>
  <c r="DC224" i="44"/>
  <c r="DC64" i="44"/>
  <c r="DC206" i="44"/>
  <c r="DC205" i="44"/>
  <c r="BG205" i="44" s="1"/>
  <c r="DC58" i="44"/>
  <c r="DC163" i="44"/>
  <c r="DC133" i="44"/>
  <c r="BG133" i="44" s="1"/>
  <c r="AA133" i="44" s="1"/>
  <c r="DC67" i="44"/>
  <c r="DC82" i="44"/>
  <c r="DC117" i="44"/>
  <c r="DC56" i="44"/>
  <c r="DC166" i="44"/>
  <c r="DC79" i="44"/>
  <c r="DC87" i="44"/>
  <c r="DC105" i="44"/>
  <c r="DC181" i="44"/>
  <c r="DC96" i="44"/>
  <c r="DC47" i="44"/>
  <c r="DC130" i="44"/>
  <c r="DC31" i="44"/>
  <c r="DC55" i="44"/>
  <c r="DC109" i="44"/>
  <c r="DF62" i="44"/>
  <c r="DF212" i="44"/>
  <c r="BJ212" i="44" s="1"/>
  <c r="DF225" i="44"/>
  <c r="BJ225" i="44" s="1"/>
  <c r="AD225" i="44" s="1"/>
  <c r="AT225" i="44" s="1"/>
  <c r="DF107" i="44"/>
  <c r="DF75" i="44"/>
  <c r="DF71" i="44"/>
  <c r="DF104" i="44"/>
  <c r="DF80" i="44"/>
  <c r="DF207" i="44"/>
  <c r="DF193" i="44"/>
  <c r="DF139" i="44"/>
  <c r="DF186" i="44"/>
  <c r="DF156" i="44"/>
  <c r="DF125" i="44"/>
  <c r="DF218" i="44"/>
  <c r="BJ218" i="44" s="1"/>
  <c r="DF100" i="44"/>
  <c r="DF159" i="44"/>
  <c r="DF120" i="44"/>
  <c r="DF28" i="44"/>
  <c r="BJ28" i="44" s="1"/>
  <c r="DF74" i="44"/>
  <c r="DF189" i="44"/>
  <c r="DF188" i="44"/>
  <c r="DF52" i="44"/>
  <c r="DF116" i="44"/>
  <c r="DF37" i="44"/>
  <c r="DF64" i="44"/>
  <c r="DF81" i="44"/>
  <c r="DF48" i="44"/>
  <c r="DF59" i="44"/>
  <c r="DF118" i="44"/>
  <c r="DF158" i="44"/>
  <c r="DF69" i="44"/>
  <c r="DF27" i="44"/>
  <c r="BJ27" i="44" s="1"/>
  <c r="DF49" i="44"/>
  <c r="DF169" i="44"/>
  <c r="DF204" i="44"/>
  <c r="DF190" i="44"/>
  <c r="DF219" i="44"/>
  <c r="DF77" i="44"/>
  <c r="DF166" i="44"/>
  <c r="DF73" i="44"/>
  <c r="DF137" i="44"/>
  <c r="DF83" i="44"/>
  <c r="DF177" i="44"/>
  <c r="DF191" i="44"/>
  <c r="DF162" i="44"/>
  <c r="DF182" i="44"/>
  <c r="DF213" i="44"/>
  <c r="DF44" i="44"/>
  <c r="BJ44" i="44" s="1"/>
  <c r="AD44" i="44" s="1"/>
  <c r="DF164" i="44"/>
  <c r="DF85" i="44"/>
  <c r="DF95" i="44"/>
  <c r="DF171" i="44"/>
  <c r="BJ171" i="44" s="1"/>
  <c r="AD171" i="44" s="1"/>
  <c r="DF205" i="44"/>
  <c r="BJ205" i="44" s="1"/>
  <c r="DF110" i="44"/>
  <c r="DF93" i="44"/>
  <c r="DF221" i="44"/>
  <c r="DF222" i="44"/>
  <c r="DF114" i="44"/>
  <c r="DF224" i="44"/>
  <c r="DF167" i="44"/>
  <c r="DF173" i="44"/>
  <c r="DF176" i="44"/>
  <c r="DF34" i="44"/>
  <c r="BJ34" i="44" s="1"/>
  <c r="DF201" i="44"/>
  <c r="DF172" i="44"/>
  <c r="DF39" i="44"/>
  <c r="DF180" i="44"/>
  <c r="DF122" i="44"/>
  <c r="DF200" i="44"/>
  <c r="DF78" i="44"/>
  <c r="DF96" i="44"/>
  <c r="DF29" i="44"/>
  <c r="BJ29" i="44" s="1"/>
  <c r="DF82" i="44"/>
  <c r="DF35" i="44"/>
  <c r="DF54" i="44"/>
  <c r="DF152" i="44"/>
  <c r="DF134" i="44"/>
  <c r="DF206" i="44"/>
  <c r="BJ206" i="44" s="1"/>
  <c r="DF227" i="44"/>
  <c r="DF145" i="44"/>
  <c r="DF60" i="44"/>
  <c r="DF168" i="44"/>
  <c r="DF195" i="44"/>
  <c r="DF163" i="44"/>
  <c r="BJ163" i="44" s="1"/>
  <c r="AD163" i="44" s="1"/>
  <c r="DF136" i="44"/>
  <c r="DF105" i="44"/>
  <c r="DF42" i="44"/>
  <c r="DF112" i="44"/>
  <c r="BJ112" i="44" s="1"/>
  <c r="AD112" i="44" s="1"/>
  <c r="DF150" i="44"/>
  <c r="DF47" i="44"/>
  <c r="DF98" i="44"/>
  <c r="DF123" i="44"/>
  <c r="DF132" i="44"/>
  <c r="DF215" i="44"/>
  <c r="BJ215" i="44" s="1"/>
  <c r="DF220" i="44"/>
  <c r="BJ220" i="44" s="1"/>
  <c r="AD220" i="44" s="1"/>
  <c r="AT220" i="44" s="1"/>
  <c r="DF181" i="44"/>
  <c r="DF126" i="44"/>
  <c r="DF165" i="44"/>
  <c r="DF124" i="44"/>
  <c r="DF192" i="44"/>
  <c r="DF51" i="44"/>
  <c r="DF70" i="44"/>
  <c r="DF57" i="44"/>
  <c r="DF86" i="44"/>
  <c r="DF138" i="44"/>
  <c r="DF33" i="44"/>
  <c r="DF89" i="44"/>
  <c r="DF198" i="44"/>
  <c r="DF202" i="44"/>
  <c r="DF84" i="44"/>
  <c r="DF111" i="44"/>
  <c r="DF109" i="44"/>
  <c r="BJ109" i="44" s="1"/>
  <c r="AD109" i="44" s="1"/>
  <c r="DF101" i="44"/>
  <c r="DF129" i="44"/>
  <c r="DF143" i="44"/>
  <c r="DC128" i="44"/>
  <c r="DC161" i="44"/>
  <c r="DC151" i="44"/>
  <c r="DC131" i="44"/>
  <c r="DC27" i="44"/>
  <c r="BG27" i="44" s="1"/>
  <c r="DC201" i="44"/>
  <c r="DC137" i="44"/>
  <c r="DC158" i="44"/>
  <c r="DC210" i="44"/>
  <c r="BG210" i="44" s="1"/>
  <c r="DC140" i="44"/>
  <c r="DC146" i="44"/>
  <c r="DC88" i="44"/>
  <c r="DC188" i="44"/>
  <c r="DC73" i="44"/>
  <c r="DC94" i="44"/>
  <c r="DC159" i="44"/>
  <c r="DC190" i="44"/>
  <c r="DC124" i="44"/>
  <c r="DC90" i="44"/>
  <c r="DC129" i="44"/>
  <c r="DC38" i="44"/>
  <c r="DC165" i="44"/>
  <c r="DC48" i="44"/>
  <c r="DC46" i="44"/>
  <c r="DC184" i="44"/>
  <c r="DC169" i="44"/>
  <c r="DC37" i="44"/>
  <c r="DC123" i="44"/>
  <c r="DC221" i="44"/>
  <c r="DC211" i="44"/>
  <c r="DC114" i="44"/>
  <c r="DC81" i="44"/>
  <c r="DC219" i="44"/>
  <c r="BG219" i="44" s="1"/>
  <c r="AA219" i="44" s="1"/>
  <c r="AQ219" i="44" s="1"/>
  <c r="DC126" i="44"/>
  <c r="DC61" i="44"/>
  <c r="DC76" i="44"/>
  <c r="DC52" i="44"/>
  <c r="DC66" i="44"/>
  <c r="DC173" i="44"/>
  <c r="DC75" i="44"/>
  <c r="DC30" i="44"/>
  <c r="DC97" i="44"/>
  <c r="DC147" i="44"/>
  <c r="DC113" i="44"/>
  <c r="DC156" i="44"/>
  <c r="DC186" i="44"/>
  <c r="DC116" i="44"/>
  <c r="DC72" i="44"/>
  <c r="DC33" i="44"/>
  <c r="DC172" i="44"/>
  <c r="DC89" i="44"/>
  <c r="DC121" i="44"/>
  <c r="DC108" i="44"/>
  <c r="DC139" i="44"/>
  <c r="DC191" i="44"/>
  <c r="DC145" i="44"/>
  <c r="DC220" i="44"/>
  <c r="DC152" i="44"/>
  <c r="DC199" i="44"/>
  <c r="BG199" i="44" s="1"/>
  <c r="DC115" i="44"/>
  <c r="DC32" i="44"/>
  <c r="DC36" i="44"/>
  <c r="DC119" i="44"/>
  <c r="DC122" i="44"/>
  <c r="DC209" i="44"/>
  <c r="DC150" i="44"/>
  <c r="DC111" i="44"/>
  <c r="DC65" i="44"/>
  <c r="DC198" i="44"/>
  <c r="DC106" i="44"/>
  <c r="DC99" i="44"/>
  <c r="DC49" i="44"/>
  <c r="DC86" i="44"/>
  <c r="DC92" i="44"/>
  <c r="DC222" i="44"/>
  <c r="DC176" i="44"/>
  <c r="DC168" i="44"/>
  <c r="DC187" i="44"/>
  <c r="DC39" i="44"/>
  <c r="DC110" i="44"/>
  <c r="DC80" i="44"/>
  <c r="DC112" i="44"/>
  <c r="DC63" i="44"/>
  <c r="DC213" i="44"/>
  <c r="DC227" i="44"/>
  <c r="BG227" i="44" s="1"/>
  <c r="AA227" i="44" s="1"/>
  <c r="AQ227" i="44" s="1"/>
  <c r="DC144" i="44"/>
  <c r="DC104" i="44"/>
  <c r="DC154" i="44"/>
  <c r="DC208" i="44"/>
  <c r="DC29" i="44"/>
  <c r="BG29" i="44" s="1"/>
  <c r="DC120" i="44"/>
  <c r="DC93" i="44"/>
  <c r="DC59" i="44"/>
  <c r="DC203" i="44"/>
  <c r="DC225" i="44"/>
  <c r="DC69" i="44"/>
  <c r="DC28" i="44"/>
  <c r="BG28" i="44" s="1"/>
  <c r="DC212" i="44"/>
  <c r="BG212" i="44" s="1"/>
  <c r="DC45" i="44"/>
  <c r="DC216" i="44"/>
  <c r="DC179" i="44"/>
  <c r="DC143" i="44"/>
  <c r="DC103" i="44"/>
  <c r="DC102" i="44"/>
  <c r="DC118" i="44"/>
  <c r="DC180" i="44"/>
  <c r="DC85" i="44"/>
  <c r="DC155" i="44"/>
  <c r="DC43" i="44"/>
  <c r="BG43" i="44" s="1"/>
  <c r="AA43" i="44" s="1"/>
  <c r="DC125" i="44"/>
  <c r="DC153" i="44"/>
  <c r="DC40" i="44"/>
  <c r="DC136" i="44"/>
  <c r="DC107" i="44"/>
  <c r="DC183" i="44"/>
  <c r="DC178" i="44"/>
  <c r="DC189" i="44"/>
  <c r="DC197" i="44"/>
  <c r="DC100" i="44"/>
  <c r="DC44" i="44"/>
  <c r="DC194" i="44"/>
  <c r="DC200" i="44"/>
  <c r="DC215" i="44"/>
  <c r="DC91" i="44"/>
  <c r="DC196" i="44"/>
  <c r="DC204" i="44"/>
  <c r="BG204" i="44" s="1"/>
  <c r="DC95" i="44"/>
  <c r="DC62" i="44"/>
  <c r="DC141" i="44"/>
  <c r="DC57" i="44"/>
  <c r="DC164" i="44"/>
  <c r="DC51" i="44"/>
  <c r="DC149" i="44"/>
  <c r="DC226" i="44"/>
  <c r="DC50" i="44"/>
  <c r="DC193" i="44"/>
  <c r="DC160" i="44"/>
  <c r="DC74" i="44"/>
  <c r="DC71" i="44"/>
  <c r="DC167" i="44"/>
  <c r="DC41" i="44"/>
  <c r="BG41" i="44" s="1"/>
  <c r="AA41" i="44" s="1"/>
  <c r="DC157" i="44"/>
  <c r="DC174" i="44"/>
  <c r="DC54" i="44"/>
  <c r="DC218" i="44"/>
  <c r="DC217" i="44"/>
  <c r="DC177" i="44"/>
  <c r="DC182" i="44"/>
  <c r="DC78" i="44"/>
  <c r="BG78" i="44" s="1"/>
  <c r="AA78" i="44" s="1"/>
  <c r="DC34" i="44"/>
  <c r="DC70" i="44"/>
  <c r="DG31" i="44"/>
  <c r="CY131" i="44"/>
  <c r="CX113" i="44"/>
  <c r="DA207" i="44"/>
  <c r="DA193" i="44"/>
  <c r="DA121" i="44"/>
  <c r="DA68" i="44"/>
  <c r="DA104" i="44"/>
  <c r="DA159" i="44"/>
  <c r="CX175" i="44"/>
  <c r="BB175" i="44" s="1"/>
  <c r="V175" i="44" s="1"/>
  <c r="DA186" i="44"/>
  <c r="DA55" i="44"/>
  <c r="DA132" i="44"/>
  <c r="CX157" i="44"/>
  <c r="DA88" i="44"/>
  <c r="DA54" i="44"/>
  <c r="DA45" i="44"/>
  <c r="DA169" i="44"/>
  <c r="DA155" i="44"/>
  <c r="DA52" i="44"/>
  <c r="DA146" i="44"/>
  <c r="DA33" i="44"/>
  <c r="DA124" i="44"/>
  <c r="DA177" i="44"/>
  <c r="DA107" i="44"/>
  <c r="DA113" i="44"/>
  <c r="BE113" i="44" s="1"/>
  <c r="Y113" i="44" s="1"/>
  <c r="DA175" i="44"/>
  <c r="DA208" i="44"/>
  <c r="DA56" i="44"/>
  <c r="DA46" i="44"/>
  <c r="DA147" i="44"/>
  <c r="DA156" i="44"/>
  <c r="DA111" i="44"/>
  <c r="DA145" i="44"/>
  <c r="DA69" i="44"/>
  <c r="DA131" i="44"/>
  <c r="DA217" i="44"/>
  <c r="DA165" i="44"/>
  <c r="BE165" i="44" s="1"/>
  <c r="Y165" i="44" s="1"/>
  <c r="DA81" i="44"/>
  <c r="DA173" i="44"/>
  <c r="DA73" i="44"/>
  <c r="DA127" i="44"/>
  <c r="DA194" i="44"/>
  <c r="DA157" i="44"/>
  <c r="DA137" i="44"/>
  <c r="DA189" i="44"/>
  <c r="DA96" i="44"/>
  <c r="DA223" i="44"/>
  <c r="DA180" i="44"/>
  <c r="DA136" i="44"/>
  <c r="DA160" i="44"/>
  <c r="DA129" i="44"/>
  <c r="DA184" i="44"/>
  <c r="DA151" i="44"/>
  <c r="DA53" i="44"/>
  <c r="DA101" i="44"/>
  <c r="DA32" i="44"/>
  <c r="DA210" i="44"/>
  <c r="BE210" i="44" s="1"/>
  <c r="DA224" i="44"/>
  <c r="BE224" i="44" s="1"/>
  <c r="Y224" i="44" s="1"/>
  <c r="AO224" i="44" s="1"/>
  <c r="DA200" i="44"/>
  <c r="BE200" i="44" s="1"/>
  <c r="DA190" i="44"/>
  <c r="DA94" i="44"/>
  <c r="DA128" i="44"/>
  <c r="DA222" i="44"/>
  <c r="DA178" i="44"/>
  <c r="DA74" i="44"/>
  <c r="DA31" i="44"/>
  <c r="BE31" i="44" s="1"/>
  <c r="DA109" i="44"/>
  <c r="DA91" i="44"/>
  <c r="DA65" i="44"/>
  <c r="BE65" i="44" s="1"/>
  <c r="Y65" i="44" s="1"/>
  <c r="DA205" i="44"/>
  <c r="DA154" i="44"/>
  <c r="DA115" i="44"/>
  <c r="CV179" i="44"/>
  <c r="CX216" i="44"/>
  <c r="CX181" i="44"/>
  <c r="CX50" i="44"/>
  <c r="CX94" i="44"/>
  <c r="CZ179" i="44"/>
  <c r="DG161" i="44"/>
  <c r="CV213" i="44"/>
  <c r="CX119" i="44"/>
  <c r="CX110" i="44"/>
  <c r="CX105" i="44"/>
  <c r="DA188" i="44"/>
  <c r="CX31" i="44"/>
  <c r="BB31" i="44" s="1"/>
  <c r="V31" i="44" s="1"/>
  <c r="CX51" i="44"/>
  <c r="CX154" i="44"/>
  <c r="CX137" i="44"/>
  <c r="CX109" i="44"/>
  <c r="CX199" i="44"/>
  <c r="CX92" i="44"/>
  <c r="CX112" i="44"/>
  <c r="CX102" i="44"/>
  <c r="CX196" i="44"/>
  <c r="DA182" i="44"/>
  <c r="DA144" i="44"/>
  <c r="DA198" i="44"/>
  <c r="DA225" i="44"/>
  <c r="DA47" i="44"/>
  <c r="DA130" i="44"/>
  <c r="DA50" i="44"/>
  <c r="DA82" i="44"/>
  <c r="DA85" i="44"/>
  <c r="DA219" i="44"/>
  <c r="DA48" i="44"/>
  <c r="BE48" i="44" s="1"/>
  <c r="Y48" i="44" s="1"/>
  <c r="DA108" i="44"/>
  <c r="DA71" i="44"/>
  <c r="DA84" i="44"/>
  <c r="DA41" i="44"/>
  <c r="DA174" i="44"/>
  <c r="DA90" i="44"/>
  <c r="DA89" i="44"/>
  <c r="DA49" i="44"/>
  <c r="DA149" i="44"/>
  <c r="DA167" i="44"/>
  <c r="DA203" i="44"/>
  <c r="BE203" i="44" s="1"/>
  <c r="DA67" i="44"/>
  <c r="DA206" i="44"/>
  <c r="BE206" i="44" s="1"/>
  <c r="DA179" i="44"/>
  <c r="DA214" i="44"/>
  <c r="DA99" i="44"/>
  <c r="DA226" i="44"/>
  <c r="DA116" i="44"/>
  <c r="DA75" i="44"/>
  <c r="DA119" i="44"/>
  <c r="DA125" i="44"/>
  <c r="DA77" i="44"/>
  <c r="DA191" i="44"/>
  <c r="DG170" i="44"/>
  <c r="DG56" i="44"/>
  <c r="CX30" i="44"/>
  <c r="CX95" i="44"/>
  <c r="CX170" i="44"/>
  <c r="CX188" i="44"/>
  <c r="CX149" i="44"/>
  <c r="CX141" i="44"/>
  <c r="BB141" i="44" s="1"/>
  <c r="V141" i="44" s="1"/>
  <c r="CX45" i="44"/>
  <c r="CX54" i="44"/>
  <c r="CX59" i="44"/>
  <c r="CX217" i="44"/>
  <c r="BB217" i="44" s="1"/>
  <c r="V217" i="44" s="1"/>
  <c r="AL217" i="44" s="1"/>
  <c r="CX53" i="44"/>
  <c r="CX33" i="44"/>
  <c r="DG203" i="44"/>
  <c r="CX77" i="44"/>
  <c r="CX179" i="44"/>
  <c r="CX106" i="44"/>
  <c r="CX69" i="44"/>
  <c r="CX52" i="44"/>
  <c r="CX73" i="44"/>
  <c r="DA166" i="44"/>
  <c r="DA27" i="44"/>
  <c r="BE27" i="44" s="1"/>
  <c r="DA62" i="44"/>
  <c r="DA164" i="44"/>
  <c r="DA162" i="44"/>
  <c r="DA72" i="44"/>
  <c r="DA181" i="44"/>
  <c r="DA133" i="44"/>
  <c r="BE133" i="44" s="1"/>
  <c r="Y133" i="44" s="1"/>
  <c r="DA93" i="44"/>
  <c r="DA86" i="44"/>
  <c r="DA196" i="44"/>
  <c r="DA211" i="44"/>
  <c r="DA221" i="44"/>
  <c r="DA38" i="44"/>
  <c r="DA39" i="44"/>
  <c r="DA209" i="44"/>
  <c r="DA44" i="44"/>
  <c r="DA227" i="44"/>
  <c r="DA70" i="44"/>
  <c r="DA28" i="44"/>
  <c r="DA195" i="44"/>
  <c r="DA143" i="44"/>
  <c r="DA35" i="44"/>
  <c r="DA192" i="44"/>
  <c r="DA120" i="44"/>
  <c r="DA163" i="44"/>
  <c r="DA76" i="44"/>
  <c r="DA63" i="44"/>
  <c r="DA141" i="44"/>
  <c r="DA150" i="44"/>
  <c r="DA185" i="44"/>
  <c r="DA138" i="44"/>
  <c r="DG45" i="44"/>
  <c r="DG127" i="44"/>
  <c r="CX151" i="44"/>
  <c r="CX66" i="44"/>
  <c r="CX224" i="44"/>
  <c r="CX227" i="44"/>
  <c r="CX203" i="44"/>
  <c r="CX65" i="44"/>
  <c r="BB65" i="44" s="1"/>
  <c r="V65" i="44" s="1"/>
  <c r="CX156" i="44"/>
  <c r="CX146" i="44"/>
  <c r="CX68" i="44"/>
  <c r="CX79" i="44"/>
  <c r="CX223" i="44"/>
  <c r="CX37" i="44"/>
  <c r="CX226" i="44"/>
  <c r="CX70" i="44"/>
  <c r="CX107" i="44"/>
  <c r="CX48" i="44"/>
  <c r="CX61" i="44"/>
  <c r="CX132" i="44"/>
  <c r="CX182" i="44"/>
  <c r="CX209" i="44"/>
  <c r="CX212" i="44"/>
  <c r="CX49" i="44"/>
  <c r="CX166" i="44"/>
  <c r="CX195" i="44"/>
  <c r="BB195" i="44" s="1"/>
  <c r="V195" i="44" s="1"/>
  <c r="CX184" i="44"/>
  <c r="CX185" i="44"/>
  <c r="CX173" i="44"/>
  <c r="CX103" i="44"/>
  <c r="CX187" i="44"/>
  <c r="CX91" i="44"/>
  <c r="CX118" i="44"/>
  <c r="CX120" i="44"/>
  <c r="CX62" i="44"/>
  <c r="CX99" i="44"/>
  <c r="CX47" i="44"/>
  <c r="BB47" i="44" s="1"/>
  <c r="V47" i="44" s="1"/>
  <c r="CX108" i="44"/>
  <c r="CX60" i="44"/>
  <c r="BB60" i="44" s="1"/>
  <c r="V60" i="44" s="1"/>
  <c r="CX189" i="44"/>
  <c r="CX219" i="44"/>
  <c r="CX177" i="44"/>
  <c r="CX205" i="44"/>
  <c r="CX36" i="44"/>
  <c r="CX56" i="44"/>
  <c r="CX88" i="44"/>
  <c r="CX90" i="44"/>
  <c r="CX28" i="44"/>
  <c r="CX214" i="44"/>
  <c r="CX222" i="44"/>
  <c r="CX158" i="44"/>
  <c r="CX96" i="44"/>
  <c r="CX42" i="44"/>
  <c r="CX193" i="44"/>
  <c r="CX140" i="44"/>
  <c r="CX64" i="44"/>
  <c r="CX134" i="44"/>
  <c r="CX206" i="44"/>
  <c r="CX124" i="44"/>
  <c r="CX165" i="44"/>
  <c r="CX104" i="44"/>
  <c r="CX67" i="44"/>
  <c r="CX162" i="44"/>
  <c r="CX147" i="44"/>
  <c r="CX122" i="44"/>
  <c r="CX43" i="44"/>
  <c r="CX58" i="44"/>
  <c r="CX218" i="44"/>
  <c r="CX210" i="44"/>
  <c r="BB210" i="44" s="1"/>
  <c r="CX38" i="44"/>
  <c r="CX174" i="44"/>
  <c r="BB174" i="44" s="1"/>
  <c r="V174" i="44" s="1"/>
  <c r="CX207" i="44"/>
  <c r="BB207" i="44" s="1"/>
  <c r="CX191" i="44"/>
  <c r="CX194" i="44"/>
  <c r="CX116" i="44"/>
  <c r="BB116" i="44" s="1"/>
  <c r="V116" i="44" s="1"/>
  <c r="CX32" i="44"/>
  <c r="CX81" i="44"/>
  <c r="CX101" i="44"/>
  <c r="CX192" i="44"/>
  <c r="CX125" i="44"/>
  <c r="BB125" i="44" s="1"/>
  <c r="V125" i="44" s="1"/>
  <c r="CX169" i="44"/>
  <c r="BB169" i="44" s="1"/>
  <c r="V169" i="44" s="1"/>
  <c r="CX159" i="44"/>
  <c r="CX225" i="44"/>
  <c r="BB225" i="44" s="1"/>
  <c r="V225" i="44" s="1"/>
  <c r="AL225" i="44" s="1"/>
  <c r="CX211" i="44"/>
  <c r="CX215" i="44"/>
  <c r="CX200" i="44"/>
  <c r="CX97" i="44"/>
  <c r="CX172" i="44"/>
  <c r="CX204" i="44"/>
  <c r="CX35" i="44"/>
  <c r="CX152" i="44"/>
  <c r="CX171" i="44"/>
  <c r="CX168" i="44"/>
  <c r="CX148" i="44"/>
  <c r="CX46" i="44"/>
  <c r="CX128" i="44"/>
  <c r="CX220" i="44"/>
  <c r="CX87" i="44"/>
  <c r="CX133" i="44"/>
  <c r="BB133" i="44" s="1"/>
  <c r="V133" i="44" s="1"/>
  <c r="CX34" i="44"/>
  <c r="CX55" i="44"/>
  <c r="CX190" i="44"/>
  <c r="CX40" i="44"/>
  <c r="CX121" i="44"/>
  <c r="CX198" i="44"/>
  <c r="CX135" i="44"/>
  <c r="CX167" i="44"/>
  <c r="CX136" i="44"/>
  <c r="BB136" i="44" s="1"/>
  <c r="V136" i="44" s="1"/>
  <c r="CX123" i="44"/>
  <c r="CX76" i="44"/>
  <c r="CX153" i="44"/>
  <c r="CX98" i="44"/>
  <c r="CX164" i="44"/>
  <c r="CX85" i="44"/>
  <c r="DG185" i="44"/>
  <c r="CX71" i="44"/>
  <c r="CX139" i="44"/>
  <c r="CX93" i="44"/>
  <c r="CX178" i="44"/>
  <c r="CX180" i="44"/>
  <c r="DA126" i="44"/>
  <c r="DA171" i="44"/>
  <c r="DA100" i="44"/>
  <c r="DA139" i="44"/>
  <c r="DA135" i="44"/>
  <c r="DA197" i="44"/>
  <c r="DA29" i="44"/>
  <c r="BE29" i="44" s="1"/>
  <c r="DA40" i="44"/>
  <c r="DA114" i="44"/>
  <c r="DA80" i="44"/>
  <c r="DA97" i="44"/>
  <c r="DA112" i="44"/>
  <c r="DA61" i="44"/>
  <c r="CV214" i="44"/>
  <c r="CV106" i="44"/>
  <c r="CV77" i="44"/>
  <c r="CV87" i="44"/>
  <c r="CV150" i="44"/>
  <c r="DG224" i="44"/>
  <c r="BK224" i="44" s="1"/>
  <c r="DG137" i="44"/>
  <c r="DG111" i="44"/>
  <c r="DG178" i="44"/>
  <c r="DG179" i="44"/>
  <c r="DG81" i="44"/>
  <c r="BK81" i="44" s="1"/>
  <c r="AE81" i="44" s="1"/>
  <c r="DG106" i="44"/>
  <c r="DG139" i="44"/>
  <c r="DG115" i="44"/>
  <c r="DG88" i="44"/>
  <c r="DG87" i="44"/>
  <c r="DG76" i="44"/>
  <c r="DG143" i="44"/>
  <c r="DG187" i="44"/>
  <c r="CV195" i="44"/>
  <c r="CX143" i="44"/>
  <c r="CX63" i="44"/>
  <c r="CX29" i="44"/>
  <c r="CX74" i="44"/>
  <c r="CX78" i="44"/>
  <c r="CX72" i="44"/>
  <c r="CX145" i="44"/>
  <c r="CX131" i="44"/>
  <c r="CX221" i="44"/>
  <c r="BB221" i="44" s="1"/>
  <c r="V221" i="44" s="1"/>
  <c r="AL221" i="44" s="1"/>
  <c r="CX186" i="44"/>
  <c r="CX130" i="44"/>
  <c r="CX44" i="44"/>
  <c r="CX197" i="44"/>
  <c r="CX208" i="44"/>
  <c r="CX163" i="44"/>
  <c r="CX202" i="44"/>
  <c r="BB202" i="44" s="1"/>
  <c r="CX150" i="44"/>
  <c r="CX155" i="44"/>
  <c r="CX213" i="44"/>
  <c r="CX100" i="44"/>
  <c r="BB100" i="44" s="1"/>
  <c r="V100" i="44" s="1"/>
  <c r="DG134" i="44"/>
  <c r="DG124" i="44"/>
  <c r="DG61" i="44"/>
  <c r="CV209" i="44"/>
  <c r="CX41" i="44"/>
  <c r="CX27" i="44"/>
  <c r="CX57" i="44"/>
  <c r="CX111" i="44"/>
  <c r="BB111" i="44" s="1"/>
  <c r="V111" i="44" s="1"/>
  <c r="CX160" i="44"/>
  <c r="CX127" i="44"/>
  <c r="CX83" i="44"/>
  <c r="CX80" i="44"/>
  <c r="CX89" i="44"/>
  <c r="BB89" i="44" s="1"/>
  <c r="V89" i="44" s="1"/>
  <c r="CX138" i="44"/>
  <c r="CX176" i="44"/>
  <c r="BB176" i="44" s="1"/>
  <c r="V176" i="44" s="1"/>
  <c r="CX84" i="44"/>
  <c r="CX201" i="44"/>
  <c r="CX183" i="44"/>
  <c r="CX39" i="44"/>
  <c r="CX126" i="44"/>
  <c r="CX117" i="44"/>
  <c r="CX114" i="44"/>
  <c r="BB114" i="44" s="1"/>
  <c r="V114" i="44" s="1"/>
  <c r="CX144" i="44"/>
  <c r="BB144" i="44" s="1"/>
  <c r="V144" i="44" s="1"/>
  <c r="CX82" i="44"/>
  <c r="CX115" i="44"/>
  <c r="CX129" i="44"/>
  <c r="CX142" i="44"/>
  <c r="CX161" i="44"/>
  <c r="BB161" i="44" s="1"/>
  <c r="V161" i="44" s="1"/>
  <c r="CX86" i="44"/>
  <c r="CX75" i="44"/>
  <c r="CV99" i="44"/>
  <c r="CV166" i="44"/>
  <c r="CV82" i="44"/>
  <c r="CV96" i="44"/>
  <c r="CV158" i="44"/>
  <c r="CV152" i="44"/>
  <c r="CV110" i="44"/>
  <c r="CV163" i="44"/>
  <c r="CV151" i="44"/>
  <c r="CV76" i="44"/>
  <c r="CV64" i="44"/>
  <c r="CV72" i="44"/>
  <c r="DD155" i="44"/>
  <c r="DD82" i="44"/>
  <c r="DA42" i="44"/>
  <c r="DA212" i="44"/>
  <c r="DA122" i="44"/>
  <c r="DA105" i="44"/>
  <c r="DA176" i="44"/>
  <c r="DA199" i="44"/>
  <c r="DA59" i="44"/>
  <c r="DA201" i="44"/>
  <c r="DA78" i="44"/>
  <c r="DA202" i="44"/>
  <c r="BE202" i="44" s="1"/>
  <c r="DA168" i="44"/>
  <c r="DA204" i="44"/>
  <c r="DA183" i="44"/>
  <c r="DA153" i="44"/>
  <c r="DA117" i="44"/>
  <c r="DA106" i="44"/>
  <c r="DA58" i="44"/>
  <c r="DA187" i="44"/>
  <c r="DA216" i="44"/>
  <c r="DA30" i="44"/>
  <c r="DA92" i="44"/>
  <c r="DA123" i="44"/>
  <c r="DA172" i="44"/>
  <c r="DA102" i="44"/>
  <c r="DA43" i="44"/>
  <c r="DA64" i="44"/>
  <c r="DA140" i="44"/>
  <c r="DA98" i="44"/>
  <c r="DA215" i="44"/>
  <c r="DA87" i="44"/>
  <c r="DA36" i="44"/>
  <c r="DA66" i="44"/>
  <c r="DA79" i="44"/>
  <c r="DA158" i="44"/>
  <c r="DA218" i="44"/>
  <c r="DA220" i="44"/>
  <c r="DA103" i="44"/>
  <c r="DA95" i="44"/>
  <c r="DA110" i="44"/>
  <c r="DA161" i="44"/>
  <c r="DA51" i="44"/>
  <c r="DA118" i="44"/>
  <c r="DA152" i="44"/>
  <c r="BE152" i="44" s="1"/>
  <c r="Y152" i="44" s="1"/>
  <c r="DA57" i="44"/>
  <c r="DA213" i="44"/>
  <c r="DA83" i="44"/>
  <c r="DA134" i="44"/>
  <c r="DA142" i="44"/>
  <c r="DA60" i="44"/>
  <c r="DA170" i="44"/>
  <c r="DA148" i="44"/>
  <c r="BE148" i="44" s="1"/>
  <c r="Y148" i="44" s="1"/>
  <c r="DA37" i="44"/>
  <c r="BE37" i="44" s="1"/>
  <c r="Y37" i="44" s="1"/>
  <c r="DA34" i="44"/>
  <c r="CV42" i="44"/>
  <c r="CV140" i="44"/>
  <c r="CV148" i="44"/>
  <c r="DB134" i="44"/>
  <c r="CW88" i="44"/>
  <c r="CZ111" i="44"/>
  <c r="DD49" i="44"/>
  <c r="DD208" i="44"/>
  <c r="DD191" i="44"/>
  <c r="DB218" i="44"/>
  <c r="BF218" i="44" s="1"/>
  <c r="Z218" i="44" s="1"/>
  <c r="AP218" i="44" s="1"/>
  <c r="CZ42" i="44"/>
  <c r="CZ207" i="44"/>
  <c r="CZ132" i="44"/>
  <c r="CZ89" i="44"/>
  <c r="CZ96" i="44"/>
  <c r="CZ144" i="44"/>
  <c r="CZ160" i="44"/>
  <c r="CZ39" i="44"/>
  <c r="CZ66" i="44"/>
  <c r="CZ104" i="44"/>
  <c r="CZ33" i="44"/>
  <c r="CZ199" i="44"/>
  <c r="CZ133" i="44"/>
  <c r="CZ70" i="44"/>
  <c r="CZ50" i="44"/>
  <c r="CZ38" i="44"/>
  <c r="CZ62" i="44"/>
  <c r="CZ68" i="44"/>
  <c r="CZ182" i="44"/>
  <c r="CZ95" i="44"/>
  <c r="CZ126" i="44"/>
  <c r="CZ88" i="44"/>
  <c r="CZ211" i="44"/>
  <c r="BD211" i="44" s="1"/>
  <c r="CZ140" i="44"/>
  <c r="CZ53" i="44"/>
  <c r="CZ43" i="44"/>
  <c r="CZ192" i="44"/>
  <c r="CZ106" i="44"/>
  <c r="CZ171" i="44"/>
  <c r="CZ83" i="44"/>
  <c r="CZ103" i="44"/>
  <c r="CZ167" i="44"/>
  <c r="CZ93" i="44"/>
  <c r="CZ121" i="44"/>
  <c r="CZ29" i="44"/>
  <c r="BD29" i="44" s="1"/>
  <c r="CZ77" i="44"/>
  <c r="CZ55" i="44"/>
  <c r="CZ198" i="44"/>
  <c r="CZ226" i="44"/>
  <c r="CZ145" i="44"/>
  <c r="CZ213" i="44"/>
  <c r="CZ47" i="44"/>
  <c r="CZ84" i="44"/>
  <c r="CZ138" i="44"/>
  <c r="CZ148" i="44"/>
  <c r="CZ63" i="44"/>
  <c r="CZ158" i="44"/>
  <c r="CZ205" i="44"/>
  <c r="BD205" i="44" s="1"/>
  <c r="CZ178" i="44"/>
  <c r="CY108" i="44"/>
  <c r="CY122" i="44"/>
  <c r="CY29" i="44"/>
  <c r="CY115" i="44"/>
  <c r="CY218" i="44"/>
  <c r="BC218" i="44" s="1"/>
  <c r="W218" i="44" s="1"/>
  <c r="AM218" i="44" s="1"/>
  <c r="CY77" i="44"/>
  <c r="CY217" i="44"/>
  <c r="CY204" i="44"/>
  <c r="CY176" i="44"/>
  <c r="CY139" i="44"/>
  <c r="CY200" i="44"/>
  <c r="CY32" i="44"/>
  <c r="CY163" i="44"/>
  <c r="CY123" i="44"/>
  <c r="CY197" i="44"/>
  <c r="CY140" i="44"/>
  <c r="CY89" i="44"/>
  <c r="CY220" i="44"/>
  <c r="BC220" i="44" s="1"/>
  <c r="W220" i="44" s="1"/>
  <c r="AM220" i="44" s="1"/>
  <c r="CY106" i="44"/>
  <c r="CY142" i="44"/>
  <c r="CY165" i="44"/>
  <c r="CY150" i="44"/>
  <c r="CY64" i="44"/>
  <c r="BC64" i="44" s="1"/>
  <c r="W64" i="44" s="1"/>
  <c r="CY202" i="44"/>
  <c r="CW172" i="44"/>
  <c r="CW215" i="44"/>
  <c r="BA215" i="44" s="1"/>
  <c r="U215" i="44" s="1"/>
  <c r="AK215" i="44" s="1"/>
  <c r="CW90" i="44"/>
  <c r="CW125" i="44"/>
  <c r="CW112" i="44"/>
  <c r="CW47" i="44"/>
  <c r="CW59" i="44"/>
  <c r="BA59" i="44" s="1"/>
  <c r="U59" i="44" s="1"/>
  <c r="CW150" i="44"/>
  <c r="CW108" i="44"/>
  <c r="CW104" i="44"/>
  <c r="CW134" i="44"/>
  <c r="CW174" i="44"/>
  <c r="CW205" i="44"/>
  <c r="BA205" i="44" s="1"/>
  <c r="CW196" i="44"/>
  <c r="CW170" i="44"/>
  <c r="CW107" i="44"/>
  <c r="CW148" i="44"/>
  <c r="CW141" i="44"/>
  <c r="CW219" i="44"/>
  <c r="CW189" i="44"/>
  <c r="CW48" i="44"/>
  <c r="CW156" i="44"/>
  <c r="CW157" i="44"/>
  <c r="CW92" i="44"/>
  <c r="CW164" i="44"/>
  <c r="CW135" i="44"/>
  <c r="DB43" i="44"/>
  <c r="DB33" i="44"/>
  <c r="CY169" i="44"/>
  <c r="CY194" i="44"/>
  <c r="CY39" i="44"/>
  <c r="CY129" i="44"/>
  <c r="CY173" i="44"/>
  <c r="CY91" i="44"/>
  <c r="CY170" i="44"/>
  <c r="CY54" i="44"/>
  <c r="CY110" i="44"/>
  <c r="CY187" i="44"/>
  <c r="CY109" i="44"/>
  <c r="CY167" i="44"/>
  <c r="CY191" i="44"/>
  <c r="CY99" i="44"/>
  <c r="CY171" i="44"/>
  <c r="CY40" i="44"/>
  <c r="CY83" i="44"/>
  <c r="CY90" i="44"/>
  <c r="CY104" i="44"/>
  <c r="BC104" i="44" s="1"/>
  <c r="W104" i="44" s="1"/>
  <c r="CY206" i="44"/>
  <c r="BC206" i="44" s="1"/>
  <c r="CY113" i="44"/>
  <c r="CY178" i="44"/>
  <c r="CY34" i="44"/>
  <c r="BC34" i="44" s="1"/>
  <c r="W34" i="44" s="1"/>
  <c r="CY162" i="44"/>
  <c r="CY189" i="44"/>
  <c r="CY105" i="44"/>
  <c r="CY121" i="44"/>
  <c r="CY225" i="44"/>
  <c r="BC225" i="44" s="1"/>
  <c r="W225" i="44" s="1"/>
  <c r="AM225" i="44" s="1"/>
  <c r="CY94" i="44"/>
  <c r="CY209" i="44"/>
  <c r="CY82" i="44"/>
  <c r="CY175" i="44"/>
  <c r="CY192" i="44"/>
  <c r="CY53" i="44"/>
  <c r="CY114" i="44"/>
  <c r="CY65" i="44"/>
  <c r="CY116" i="44"/>
  <c r="CY87" i="44"/>
  <c r="CY222" i="44"/>
  <c r="BC222" i="44" s="1"/>
  <c r="W222" i="44" s="1"/>
  <c r="AM222" i="44" s="1"/>
  <c r="CY223" i="44"/>
  <c r="CY88" i="44"/>
  <c r="CY61" i="44"/>
  <c r="CY157" i="44"/>
  <c r="BC157" i="44" s="1"/>
  <c r="W157" i="44" s="1"/>
  <c r="CY135" i="44"/>
  <c r="CY33" i="44"/>
  <c r="CY126" i="44"/>
  <c r="CY177" i="44"/>
  <c r="CY75" i="44"/>
  <c r="CY136" i="44"/>
  <c r="CY153" i="44"/>
  <c r="CY195" i="44"/>
  <c r="CY221" i="44"/>
  <c r="CY27" i="44"/>
  <c r="CY147" i="44"/>
  <c r="CY152" i="44"/>
  <c r="CY184" i="44"/>
  <c r="CY210" i="44"/>
  <c r="CY101" i="44"/>
  <c r="CY97" i="44"/>
  <c r="CY74" i="44"/>
  <c r="CY112" i="44"/>
  <c r="CY156" i="44"/>
  <c r="CY31" i="44"/>
  <c r="CY134" i="44"/>
  <c r="CY138" i="44"/>
  <c r="CY219" i="44"/>
  <c r="CY45" i="44"/>
  <c r="CY63" i="44"/>
  <c r="CY28" i="44"/>
  <c r="CY145" i="44"/>
  <c r="CY44" i="44"/>
  <c r="BC44" i="44" s="1"/>
  <c r="W44" i="44" s="1"/>
  <c r="CY161" i="44"/>
  <c r="CY56" i="44"/>
  <c r="CY199" i="44"/>
  <c r="CY216" i="44"/>
  <c r="CY85" i="44"/>
  <c r="CY93" i="44"/>
  <c r="CY125" i="44"/>
  <c r="CY201" i="44"/>
  <c r="BC201" i="44" s="1"/>
  <c r="CY111" i="44"/>
  <c r="CY164" i="44"/>
  <c r="CY128" i="44"/>
  <c r="CY103" i="44"/>
  <c r="CY151" i="44"/>
  <c r="CY60" i="44"/>
  <c r="CY211" i="44"/>
  <c r="CY69" i="44"/>
  <c r="CY166" i="44"/>
  <c r="CY141" i="44"/>
  <c r="CY148" i="44"/>
  <c r="CY62" i="44"/>
  <c r="CY51" i="44"/>
  <c r="CY35" i="44"/>
  <c r="CY130" i="44"/>
  <c r="CY71" i="44"/>
  <c r="CY160" i="44"/>
  <c r="CY52" i="44"/>
  <c r="CY181" i="44"/>
  <c r="CY78" i="44"/>
  <c r="CY214" i="44"/>
  <c r="BC214" i="44" s="1"/>
  <c r="W214" i="44" s="1"/>
  <c r="AM214" i="44" s="1"/>
  <c r="CY227" i="44"/>
  <c r="BC227" i="44" s="1"/>
  <c r="W227" i="44" s="1"/>
  <c r="AM227" i="44" s="1"/>
  <c r="CY158" i="44"/>
  <c r="CY41" i="44"/>
  <c r="BC41" i="44" s="1"/>
  <c r="W41" i="44" s="1"/>
  <c r="CY50" i="44"/>
  <c r="CY137" i="44"/>
  <c r="CY132" i="44"/>
  <c r="CY149" i="44"/>
  <c r="BC149" i="44" s="1"/>
  <c r="W149" i="44" s="1"/>
  <c r="CY37" i="44"/>
  <c r="CY203" i="44"/>
  <c r="CY117" i="44"/>
  <c r="CY168" i="44"/>
  <c r="CY68" i="44"/>
  <c r="CY102" i="44"/>
  <c r="CY190" i="44"/>
  <c r="CY183" i="44"/>
  <c r="BC183" i="44" s="1"/>
  <c r="W183" i="44" s="1"/>
  <c r="CY133" i="44"/>
  <c r="CY208" i="44"/>
  <c r="BC208" i="44" s="1"/>
  <c r="CY212" i="44"/>
  <c r="CY58" i="44"/>
  <c r="CY95" i="44"/>
  <c r="CY174" i="44"/>
  <c r="CY226" i="44"/>
  <c r="CY185" i="44"/>
  <c r="CY38" i="44"/>
  <c r="CY42" i="44"/>
  <c r="CY180" i="44"/>
  <c r="CY182" i="44"/>
  <c r="CY79" i="44"/>
  <c r="CY196" i="44"/>
  <c r="CY46" i="44"/>
  <c r="CY81" i="44"/>
  <c r="CY73" i="44"/>
  <c r="CY47" i="44"/>
  <c r="CY124" i="44"/>
  <c r="CY118" i="44"/>
  <c r="CY159" i="44"/>
  <c r="CY55" i="44"/>
  <c r="CY92" i="44"/>
  <c r="CY198" i="44"/>
  <c r="CY154" i="44"/>
  <c r="CY224" i="44"/>
  <c r="CY84" i="44"/>
  <c r="CY144" i="44"/>
  <c r="CY96" i="44"/>
  <c r="CY188" i="44"/>
  <c r="CY70" i="44"/>
  <c r="CY193" i="44"/>
  <c r="CY143" i="44"/>
  <c r="CY48" i="44"/>
  <c r="CY119" i="44"/>
  <c r="CY172" i="44"/>
  <c r="CY86" i="44"/>
  <c r="CY179" i="44"/>
  <c r="CY205" i="44"/>
  <c r="BC205" i="44" s="1"/>
  <c r="CY72" i="44"/>
  <c r="BC72" i="44" s="1"/>
  <c r="W72" i="44" s="1"/>
  <c r="CY76" i="44"/>
  <c r="CY57" i="44"/>
  <c r="CY67" i="44"/>
  <c r="CY66" i="44"/>
  <c r="CY186" i="44"/>
  <c r="CY107" i="44"/>
  <c r="CY207" i="44"/>
  <c r="BC207" i="44" s="1"/>
  <c r="CY36" i="44"/>
  <c r="CY215" i="44"/>
  <c r="CY146" i="44"/>
  <c r="CY127" i="44"/>
  <c r="CY49" i="44"/>
  <c r="CY80" i="44"/>
  <c r="CY100" i="44"/>
  <c r="CY98" i="44"/>
  <c r="CY59" i="44"/>
  <c r="CY120" i="44"/>
  <c r="CY43" i="44"/>
  <c r="CY155" i="44"/>
  <c r="CY30" i="44"/>
  <c r="CY213" i="44"/>
  <c r="CZ157" i="44"/>
  <c r="CV192" i="44"/>
  <c r="CV74" i="44"/>
  <c r="CV78" i="44"/>
  <c r="CV115" i="44"/>
  <c r="CV212" i="44"/>
  <c r="CV47" i="44"/>
  <c r="CV147" i="44"/>
  <c r="CV133" i="44"/>
  <c r="CV193" i="44"/>
  <c r="CV79" i="44"/>
  <c r="CV84" i="44"/>
  <c r="CV111" i="44"/>
  <c r="CV160" i="44"/>
  <c r="CV142" i="44"/>
  <c r="CV71" i="44"/>
  <c r="CV205" i="44"/>
  <c r="CV211" i="44"/>
  <c r="AZ211" i="44" s="1"/>
  <c r="CV181" i="44"/>
  <c r="CV216" i="44"/>
  <c r="CV172" i="44"/>
  <c r="CV126" i="44"/>
  <c r="CV32" i="44"/>
  <c r="CV57" i="44"/>
  <c r="CV144" i="44"/>
  <c r="CV97" i="44"/>
  <c r="CV149" i="44"/>
  <c r="CV86" i="44"/>
  <c r="CV118" i="44"/>
  <c r="CV199" i="44"/>
  <c r="CV65" i="44"/>
  <c r="CV161" i="44"/>
  <c r="CV218" i="44"/>
  <c r="AZ218" i="44" s="1"/>
  <c r="T218" i="44" s="1"/>
  <c r="AJ218" i="44" s="1"/>
  <c r="CV44" i="44"/>
  <c r="CV49" i="44"/>
  <c r="CV191" i="44"/>
  <c r="CV117" i="44"/>
  <c r="CV187" i="44"/>
  <c r="CV130" i="44"/>
  <c r="CV188" i="44"/>
  <c r="CV122" i="44"/>
  <c r="CV136" i="44"/>
  <c r="CV134" i="44"/>
  <c r="CV155" i="44"/>
  <c r="CV41" i="44"/>
  <c r="CV224" i="44"/>
  <c r="CV135" i="44"/>
  <c r="CV137" i="44"/>
  <c r="CV125" i="44"/>
  <c r="CV127" i="44"/>
  <c r="CV108" i="44"/>
  <c r="CV92" i="44"/>
  <c r="CV215" i="44"/>
  <c r="CV83" i="44"/>
  <c r="CV113" i="44"/>
  <c r="CV198" i="44"/>
  <c r="CV194" i="44"/>
  <c r="CV66" i="44"/>
  <c r="CV141" i="44"/>
  <c r="CV100" i="44"/>
  <c r="CV182" i="44"/>
  <c r="CV131" i="44"/>
  <c r="CV63" i="44"/>
  <c r="CV146" i="44"/>
  <c r="CV167" i="44"/>
  <c r="CV143" i="44"/>
  <c r="CV168" i="44"/>
  <c r="CV190" i="44"/>
  <c r="CV50" i="44"/>
  <c r="CV56" i="44"/>
  <c r="CV219" i="44"/>
  <c r="CV197" i="44"/>
  <c r="CV29" i="44"/>
  <c r="CV46" i="44"/>
  <c r="CV183" i="44"/>
  <c r="CV217" i="44"/>
  <c r="AZ217" i="44" s="1"/>
  <c r="T217" i="44" s="1"/>
  <c r="AJ217" i="44" s="1"/>
  <c r="CV81" i="44"/>
  <c r="CV203" i="44"/>
  <c r="AZ203" i="44" s="1"/>
  <c r="CV70" i="44"/>
  <c r="CV171" i="44"/>
  <c r="CV156" i="44"/>
  <c r="CV225" i="44"/>
  <c r="CV109" i="44"/>
  <c r="CV162" i="44"/>
  <c r="CV202" i="44"/>
  <c r="CV210" i="44"/>
  <c r="AZ210" i="44" s="1"/>
  <c r="CV153" i="44"/>
  <c r="CV114" i="44"/>
  <c r="CV221" i="44"/>
  <c r="CV204" i="44"/>
  <c r="CV48" i="44"/>
  <c r="CV61" i="44"/>
  <c r="CV101" i="44"/>
  <c r="CV129" i="44"/>
  <c r="CV73" i="44"/>
  <c r="CV154" i="44"/>
  <c r="CV164" i="44"/>
  <c r="CV27" i="44"/>
  <c r="CV169" i="44"/>
  <c r="CV31" i="44"/>
  <c r="CV208" i="44"/>
  <c r="AZ208" i="44" s="1"/>
  <c r="CV176" i="44"/>
  <c r="CV165" i="44"/>
  <c r="CV34" i="44"/>
  <c r="CV177" i="44"/>
  <c r="CV173" i="44"/>
  <c r="CV62" i="44"/>
  <c r="DG86" i="44"/>
  <c r="DG74" i="44"/>
  <c r="DG130" i="44"/>
  <c r="DG39" i="44"/>
  <c r="DG148" i="44"/>
  <c r="DG174" i="44"/>
  <c r="DG53" i="44"/>
  <c r="DG96" i="44"/>
  <c r="BK96" i="44" s="1"/>
  <c r="AE96" i="44" s="1"/>
  <c r="DG91" i="44"/>
  <c r="DG204" i="44"/>
  <c r="DG175" i="44"/>
  <c r="DG153" i="44"/>
  <c r="DG98" i="44"/>
  <c r="DG209" i="44"/>
  <c r="DG43" i="44"/>
  <c r="DG49" i="44"/>
  <c r="DG181" i="44"/>
  <c r="DG108" i="44"/>
  <c r="DG154" i="44"/>
  <c r="DG164" i="44"/>
  <c r="DG44" i="44"/>
  <c r="DG220" i="44"/>
  <c r="DG41" i="44"/>
  <c r="DG85" i="44"/>
  <c r="DG160" i="44"/>
  <c r="DG199" i="44"/>
  <c r="DG216" i="44"/>
  <c r="DG34" i="44"/>
  <c r="DG36" i="44"/>
  <c r="DG118" i="44"/>
  <c r="DG166" i="44"/>
  <c r="DG162" i="44"/>
  <c r="BK162" i="44" s="1"/>
  <c r="AE162" i="44" s="1"/>
  <c r="DG83" i="44"/>
  <c r="DG194" i="44"/>
  <c r="DG123" i="44"/>
  <c r="DG68" i="44"/>
  <c r="BK68" i="44" s="1"/>
  <c r="AE68" i="44" s="1"/>
  <c r="DG226" i="44"/>
  <c r="DG104" i="44"/>
  <c r="DG195" i="44"/>
  <c r="DG129" i="44"/>
  <c r="BK129" i="44" s="1"/>
  <c r="AE129" i="44" s="1"/>
  <c r="DG136" i="44"/>
  <c r="DG40" i="44"/>
  <c r="DG201" i="44"/>
  <c r="DG103" i="44"/>
  <c r="DG200" i="44"/>
  <c r="DG182" i="44"/>
  <c r="DG128" i="44"/>
  <c r="DG97" i="44"/>
  <c r="BK97" i="44" s="1"/>
  <c r="AE97" i="44" s="1"/>
  <c r="DG152" i="44"/>
  <c r="DG107" i="44"/>
  <c r="DG219" i="44"/>
  <c r="DG77" i="44"/>
  <c r="DG144" i="44"/>
  <c r="DG38" i="44"/>
  <c r="DG140" i="44"/>
  <c r="DG48" i="44"/>
  <c r="DG84" i="44"/>
  <c r="DG46" i="44"/>
  <c r="DG191" i="44"/>
  <c r="DG215" i="44"/>
  <c r="DG109" i="44"/>
  <c r="DG202" i="44"/>
  <c r="DG141" i="44"/>
  <c r="DG217" i="44"/>
  <c r="DG32" i="44"/>
  <c r="DG227" i="44"/>
  <c r="DG142" i="44"/>
  <c r="DG197" i="44"/>
  <c r="DG72" i="44"/>
  <c r="DG173" i="44"/>
  <c r="DG171" i="44"/>
  <c r="DG145" i="44"/>
  <c r="DG163" i="44"/>
  <c r="DG132" i="44"/>
  <c r="DG71" i="44"/>
  <c r="DG66" i="44"/>
  <c r="DG190" i="44"/>
  <c r="DG42" i="44"/>
  <c r="DG180" i="44"/>
  <c r="DG212" i="44"/>
  <c r="DG73" i="44"/>
  <c r="DG80" i="44"/>
  <c r="DG156" i="44"/>
  <c r="DG177" i="44"/>
  <c r="DG100" i="44"/>
  <c r="DG210" i="44"/>
  <c r="DG151" i="44"/>
  <c r="DG221" i="44"/>
  <c r="DG63" i="44"/>
  <c r="DG214" i="44"/>
  <c r="DG62" i="44"/>
  <c r="DG165" i="44"/>
  <c r="DG223" i="44"/>
  <c r="DG147" i="44"/>
  <c r="DG183" i="44"/>
  <c r="DG37" i="44"/>
  <c r="BK37" i="44" s="1"/>
  <c r="AE37" i="44" s="1"/>
  <c r="DG92" i="44"/>
  <c r="DG119" i="44"/>
  <c r="DG120" i="44"/>
  <c r="DG55" i="44"/>
  <c r="CZ59" i="44"/>
  <c r="CZ37" i="44"/>
  <c r="CZ217" i="44"/>
  <c r="CZ130" i="44"/>
  <c r="CZ202" i="44"/>
  <c r="CZ32" i="44"/>
  <c r="CZ72" i="44"/>
  <c r="CZ146" i="44"/>
  <c r="CZ30" i="44"/>
  <c r="CZ115" i="44"/>
  <c r="CZ190" i="44"/>
  <c r="CZ44" i="44"/>
  <c r="CZ98" i="44"/>
  <c r="CZ143" i="44"/>
  <c r="CZ45" i="44"/>
  <c r="CZ73" i="44"/>
  <c r="CZ40" i="44"/>
  <c r="CZ100" i="44"/>
  <c r="CZ114" i="44"/>
  <c r="CZ65" i="44"/>
  <c r="CZ215" i="44"/>
  <c r="BD215" i="44" s="1"/>
  <c r="X215" i="44" s="1"/>
  <c r="AN215" i="44" s="1"/>
  <c r="CZ117" i="44"/>
  <c r="DG27" i="44"/>
  <c r="DG75" i="44"/>
  <c r="DG99" i="44"/>
  <c r="DG54" i="44"/>
  <c r="DG65" i="44"/>
  <c r="DG176" i="44"/>
  <c r="DG169" i="44"/>
  <c r="DG102" i="44"/>
  <c r="DG225" i="44"/>
  <c r="BK225" i="44" s="1"/>
  <c r="DG133" i="44"/>
  <c r="CV124" i="44"/>
  <c r="CV128" i="44"/>
  <c r="CV132" i="44"/>
  <c r="CV60" i="44"/>
  <c r="CV28" i="44"/>
  <c r="CV58" i="44"/>
  <c r="CV55" i="44"/>
  <c r="CV170" i="44"/>
  <c r="CV88" i="44"/>
  <c r="CV51" i="44"/>
  <c r="CV175" i="44"/>
  <c r="DD138" i="44"/>
  <c r="BH138" i="44" s="1"/>
  <c r="AB138" i="44" s="1"/>
  <c r="DD128" i="44"/>
  <c r="DD68" i="44"/>
  <c r="DD216" i="44"/>
  <c r="CZ102" i="44"/>
  <c r="CZ174" i="44"/>
  <c r="CZ56" i="44"/>
  <c r="CZ61" i="44"/>
  <c r="CZ186" i="44"/>
  <c r="CZ112" i="44"/>
  <c r="CZ165" i="44"/>
  <c r="CZ51" i="44"/>
  <c r="CZ136" i="44"/>
  <c r="CZ31" i="44"/>
  <c r="CZ82" i="44"/>
  <c r="CZ163" i="44"/>
  <c r="CZ220" i="44"/>
  <c r="CZ210" i="44"/>
  <c r="CZ137" i="44"/>
  <c r="CZ134" i="44"/>
  <c r="CZ107" i="44"/>
  <c r="BD107" i="44" s="1"/>
  <c r="X107" i="44" s="1"/>
  <c r="CZ149" i="44"/>
  <c r="CZ139" i="44"/>
  <c r="CZ58" i="44"/>
  <c r="CZ204" i="44"/>
  <c r="CZ109" i="44"/>
  <c r="CZ206" i="44"/>
  <c r="CZ187" i="44"/>
  <c r="CZ201" i="44"/>
  <c r="CZ128" i="44"/>
  <c r="CZ156" i="44"/>
  <c r="CZ78" i="44"/>
  <c r="CZ169" i="44"/>
  <c r="CZ118" i="44"/>
  <c r="CZ87" i="44"/>
  <c r="CZ151" i="44"/>
  <c r="CZ135" i="44"/>
  <c r="CZ122" i="44"/>
  <c r="CZ129" i="44"/>
  <c r="CZ185" i="44"/>
  <c r="CZ181" i="44"/>
  <c r="BD181" i="44" s="1"/>
  <c r="X181" i="44" s="1"/>
  <c r="CZ172" i="44"/>
  <c r="CZ209" i="44"/>
  <c r="BD209" i="44" s="1"/>
  <c r="CZ222" i="44"/>
  <c r="BD222" i="44" s="1"/>
  <c r="X222" i="44" s="1"/>
  <c r="AN222" i="44" s="1"/>
  <c r="CZ164" i="44"/>
  <c r="CZ54" i="44"/>
  <c r="CZ159" i="44"/>
  <c r="CZ191" i="44"/>
  <c r="CZ81" i="44"/>
  <c r="CZ113" i="44"/>
  <c r="CZ214" i="44"/>
  <c r="CZ97" i="44"/>
  <c r="CZ49" i="44"/>
  <c r="CZ76" i="44"/>
  <c r="DG131" i="44"/>
  <c r="DG150" i="44"/>
  <c r="DG121" i="44"/>
  <c r="BK121" i="44" s="1"/>
  <c r="AE121" i="44" s="1"/>
  <c r="DG155" i="44"/>
  <c r="DG52" i="44"/>
  <c r="DG69" i="44"/>
  <c r="DG184" i="44"/>
  <c r="DG188" i="44"/>
  <c r="DG101" i="44"/>
  <c r="DG138" i="44"/>
  <c r="DG60" i="44"/>
  <c r="BK60" i="44" s="1"/>
  <c r="AE60" i="44" s="1"/>
  <c r="DG125" i="44"/>
  <c r="DG112" i="44"/>
  <c r="DG192" i="44"/>
  <c r="DG33" i="44"/>
  <c r="DG126" i="44"/>
  <c r="DG57" i="44"/>
  <c r="DG167" i="44"/>
  <c r="DG79" i="44"/>
  <c r="DG186" i="44"/>
  <c r="DG89" i="44"/>
  <c r="DG78" i="44"/>
  <c r="DG211" i="44"/>
  <c r="DG207" i="44"/>
  <c r="DG29" i="44"/>
  <c r="CV45" i="44"/>
  <c r="CV112" i="44"/>
  <c r="CV185" i="44"/>
  <c r="CV104" i="44"/>
  <c r="CV54" i="44"/>
  <c r="CV222" i="44"/>
  <c r="CV39" i="44"/>
  <c r="CV184" i="44"/>
  <c r="CV68" i="44"/>
  <c r="CV145" i="44"/>
  <c r="CV157" i="44"/>
  <c r="CV107" i="44"/>
  <c r="CV120" i="44"/>
  <c r="CV227" i="44"/>
  <c r="CV119" i="44"/>
  <c r="CV37" i="44"/>
  <c r="CV35" i="44"/>
  <c r="CV59" i="44"/>
  <c r="CV89" i="44"/>
  <c r="CV93" i="44"/>
  <c r="CV75" i="44"/>
  <c r="CV40" i="44"/>
  <c r="CV206" i="44"/>
  <c r="CV36" i="44"/>
  <c r="CW188" i="44"/>
  <c r="CW34" i="44"/>
  <c r="CW111" i="44"/>
  <c r="CW131" i="44"/>
  <c r="CW66" i="44"/>
  <c r="CW83" i="44"/>
  <c r="CW185" i="44"/>
  <c r="CW213" i="44"/>
  <c r="BA213" i="44" s="1"/>
  <c r="U213" i="44" s="1"/>
  <c r="AK213" i="44" s="1"/>
  <c r="CW128" i="44"/>
  <c r="CW162" i="44"/>
  <c r="CW169" i="44"/>
  <c r="CW55" i="44"/>
  <c r="DD176" i="44"/>
  <c r="DD101" i="44"/>
  <c r="BH101" i="44" s="1"/>
  <c r="AB101" i="44" s="1"/>
  <c r="DD175" i="44"/>
  <c r="DD143" i="44"/>
  <c r="DD109" i="44"/>
  <c r="DD117" i="44"/>
  <c r="DD215" i="44"/>
  <c r="DD166" i="44"/>
  <c r="DD46" i="44"/>
  <c r="DD223" i="44"/>
  <c r="DD105" i="44"/>
  <c r="DD111" i="44"/>
  <c r="DD58" i="44"/>
  <c r="DD140" i="44"/>
  <c r="DD188" i="44"/>
  <c r="DD202" i="44"/>
  <c r="DD32" i="44"/>
  <c r="BH32" i="44" s="1"/>
  <c r="DD48" i="44"/>
  <c r="DD158" i="44"/>
  <c r="DD195" i="44"/>
  <c r="DD29" i="44"/>
  <c r="DD90" i="44"/>
  <c r="DD207" i="44"/>
  <c r="DD177" i="44"/>
  <c r="DD206" i="44"/>
  <c r="DD113" i="44"/>
  <c r="DD222" i="44"/>
  <c r="BH222" i="44" s="1"/>
  <c r="AB222" i="44" s="1"/>
  <c r="AR222" i="44" s="1"/>
  <c r="DD80" i="44"/>
  <c r="DD127" i="44"/>
  <c r="DD163" i="44"/>
  <c r="BH163" i="44" s="1"/>
  <c r="AB163" i="44" s="1"/>
  <c r="DD89" i="44"/>
  <c r="DD135" i="44"/>
  <c r="DD182" i="44"/>
  <c r="DD59" i="44"/>
  <c r="BH59" i="44" s="1"/>
  <c r="AB59" i="44" s="1"/>
  <c r="DD147" i="44"/>
  <c r="DD81" i="44"/>
  <c r="DD41" i="44"/>
  <c r="DD67" i="44"/>
  <c r="DD165" i="44"/>
  <c r="DD213" i="44"/>
  <c r="DD178" i="44"/>
  <c r="DD186" i="44"/>
  <c r="DD86" i="44"/>
  <c r="DD122" i="44"/>
  <c r="DD57" i="44"/>
  <c r="DD159" i="44"/>
  <c r="DD50" i="44"/>
  <c r="DD125" i="44"/>
  <c r="DD225" i="44"/>
  <c r="BH225" i="44" s="1"/>
  <c r="AB225" i="44" s="1"/>
  <c r="AR225" i="44" s="1"/>
  <c r="DD35" i="44"/>
  <c r="DD63" i="44"/>
  <c r="DD130" i="44"/>
  <c r="DD184" i="44"/>
  <c r="DD85" i="44"/>
  <c r="CZ193" i="44"/>
  <c r="CZ142" i="44"/>
  <c r="CZ101" i="44"/>
  <c r="CZ69" i="44"/>
  <c r="CZ200" i="44"/>
  <c r="BD200" i="44" s="1"/>
  <c r="CZ52" i="44"/>
  <c r="CZ41" i="44"/>
  <c r="CZ221" i="44"/>
  <c r="BD221" i="44" s="1"/>
  <c r="X221" i="44" s="1"/>
  <c r="AN221" i="44" s="1"/>
  <c r="CZ225" i="44"/>
  <c r="CZ195" i="44"/>
  <c r="CZ116" i="44"/>
  <c r="CZ227" i="44"/>
  <c r="CZ180" i="44"/>
  <c r="CZ184" i="44"/>
  <c r="CZ27" i="44"/>
  <c r="CZ124" i="44"/>
  <c r="CZ153" i="44"/>
  <c r="CZ216" i="44"/>
  <c r="CZ197" i="44"/>
  <c r="CZ161" i="44"/>
  <c r="CZ188" i="44"/>
  <c r="CZ170" i="44"/>
  <c r="CZ166" i="44"/>
  <c r="CZ127" i="44"/>
  <c r="CZ189" i="44"/>
  <c r="CZ183" i="44"/>
  <c r="CZ173" i="44"/>
  <c r="CZ108" i="44"/>
  <c r="DG159" i="44"/>
  <c r="DG94" i="44"/>
  <c r="DG105" i="44"/>
  <c r="DG95" i="44"/>
  <c r="DG172" i="44"/>
  <c r="DG90" i="44"/>
  <c r="DG117" i="44"/>
  <c r="DG93" i="44"/>
  <c r="DG70" i="44"/>
  <c r="DG110" i="44"/>
  <c r="DG222" i="44"/>
  <c r="DG218" i="44"/>
  <c r="DG206" i="44"/>
  <c r="DG213" i="44"/>
  <c r="DG50" i="44"/>
  <c r="CV121" i="44"/>
  <c r="CV90" i="44"/>
  <c r="CV98" i="44"/>
  <c r="CV180" i="44"/>
  <c r="CV95" i="44"/>
  <c r="CV33" i="44"/>
  <c r="CV139" i="44"/>
  <c r="CV103" i="44"/>
  <c r="CV207" i="44"/>
  <c r="CV94" i="44"/>
  <c r="CV53" i="44"/>
  <c r="CV226" i="44"/>
  <c r="CW175" i="44"/>
  <c r="CW171" i="44"/>
  <c r="CW50" i="44"/>
  <c r="CW198" i="44"/>
  <c r="CW223" i="44"/>
  <c r="CW195" i="44"/>
  <c r="BA195" i="44" s="1"/>
  <c r="U195" i="44" s="1"/>
  <c r="CW71" i="44"/>
  <c r="CW147" i="44"/>
  <c r="CW210" i="44"/>
  <c r="BA210" i="44" s="1"/>
  <c r="CW101" i="44"/>
  <c r="CW37" i="44"/>
  <c r="CW183" i="44"/>
  <c r="CW197" i="44"/>
  <c r="CW123" i="44"/>
  <c r="CW181" i="44"/>
  <c r="CW192" i="44"/>
  <c r="CW130" i="44"/>
  <c r="CW145" i="44"/>
  <c r="CW109" i="44"/>
  <c r="CW57" i="44"/>
  <c r="CW69" i="44"/>
  <c r="CW193" i="44"/>
  <c r="CW94" i="44"/>
  <c r="CW226" i="44"/>
  <c r="CW43" i="44"/>
  <c r="CW100" i="44"/>
  <c r="CW208" i="44"/>
  <c r="CW49" i="44"/>
  <c r="CW27" i="44"/>
  <c r="CW29" i="44"/>
  <c r="BA29" i="44" s="1"/>
  <c r="U29" i="44" s="1"/>
  <c r="CW199" i="44"/>
  <c r="CW35" i="44"/>
  <c r="CW65" i="44"/>
  <c r="CW93" i="44"/>
  <c r="CW110" i="44"/>
  <c r="CW87" i="44"/>
  <c r="CW46" i="44"/>
  <c r="CW218" i="44"/>
  <c r="CW190" i="44"/>
  <c r="CW216" i="44"/>
  <c r="CW203" i="44"/>
  <c r="CW114" i="44"/>
  <c r="CW68" i="44"/>
  <c r="CW62" i="44"/>
  <c r="CW127" i="44"/>
  <c r="CW225" i="44"/>
  <c r="CW144" i="44"/>
  <c r="CW32" i="44"/>
  <c r="CW95" i="44"/>
  <c r="CW30" i="44"/>
  <c r="CW74" i="44"/>
  <c r="CW75" i="44"/>
  <c r="CW84" i="44"/>
  <c r="CW173" i="44"/>
  <c r="CW207" i="44"/>
  <c r="CW179" i="44"/>
  <c r="CW53" i="44"/>
  <c r="CW78" i="44"/>
  <c r="CW63" i="44"/>
  <c r="CW81" i="44"/>
  <c r="CW126" i="44"/>
  <c r="CW86" i="44"/>
  <c r="CW39" i="44"/>
  <c r="CW153" i="44"/>
  <c r="CW146" i="44"/>
  <c r="CW120" i="44"/>
  <c r="CW165" i="44"/>
  <c r="CW176" i="44"/>
  <c r="CW106" i="44"/>
  <c r="CW142" i="44"/>
  <c r="CW161" i="44"/>
  <c r="CW31" i="44"/>
  <c r="CW137" i="44"/>
  <c r="BA137" i="44" s="1"/>
  <c r="U137" i="44" s="1"/>
  <c r="CW149" i="44"/>
  <c r="CW56" i="44"/>
  <c r="CW99" i="44"/>
  <c r="CW58" i="44"/>
  <c r="CW194" i="44"/>
  <c r="CW77" i="44"/>
  <c r="CW85" i="44"/>
  <c r="CW91" i="44"/>
  <c r="BA91" i="44" s="1"/>
  <c r="U91" i="44" s="1"/>
  <c r="CW117" i="44"/>
  <c r="CW186" i="44"/>
  <c r="CW89" i="44"/>
  <c r="CW115" i="44"/>
  <c r="BA115" i="44" s="1"/>
  <c r="U115" i="44" s="1"/>
  <c r="CW129" i="44"/>
  <c r="CW82" i="44"/>
  <c r="CW178" i="44"/>
  <c r="CW167" i="44"/>
  <c r="CW136" i="44"/>
  <c r="CW28" i="44"/>
  <c r="CW36" i="44"/>
  <c r="CW33" i="44"/>
  <c r="BA33" i="44" s="1"/>
  <c r="U33" i="44" s="1"/>
  <c r="CW158" i="44"/>
  <c r="CW118" i="44"/>
  <c r="CW204" i="44"/>
  <c r="CW52" i="44"/>
  <c r="CW163" i="44"/>
  <c r="CW180" i="44"/>
  <c r="CW51" i="44"/>
  <c r="CW103" i="44"/>
  <c r="CW70" i="44"/>
  <c r="CW209" i="44"/>
  <c r="CW222" i="44"/>
  <c r="CW154" i="44"/>
  <c r="CW42" i="44"/>
  <c r="CW187" i="44"/>
  <c r="CW124" i="44"/>
  <c r="CW67" i="44"/>
  <c r="BA67" i="44" s="1"/>
  <c r="U67" i="44" s="1"/>
  <c r="CW217" i="44"/>
  <c r="CW61" i="44"/>
  <c r="CW132" i="44"/>
  <c r="CW116" i="44"/>
  <c r="BA116" i="44" s="1"/>
  <c r="U116" i="44" s="1"/>
  <c r="CW221" i="44"/>
  <c r="CW212" i="44"/>
  <c r="BA212" i="44" s="1"/>
  <c r="CW168" i="44"/>
  <c r="CW214" i="44"/>
  <c r="CW113" i="44"/>
  <c r="CW97" i="44"/>
  <c r="CW44" i="44"/>
  <c r="CW182" i="44"/>
  <c r="CW41" i="44"/>
  <c r="CW40" i="44"/>
  <c r="CW220" i="44"/>
  <c r="BA220" i="44" s="1"/>
  <c r="U220" i="44" s="1"/>
  <c r="AK220" i="44" s="1"/>
  <c r="CW206" i="44"/>
  <c r="CW80" i="44"/>
  <c r="CW227" i="44"/>
  <c r="CW184" i="44"/>
  <c r="CW102" i="44"/>
  <c r="CW76" i="44"/>
  <c r="CW98" i="44"/>
  <c r="CW138" i="44"/>
  <c r="CW119" i="44"/>
  <c r="CW201" i="44"/>
  <c r="CW155" i="44"/>
  <c r="CW64" i="44"/>
  <c r="CW54" i="44"/>
  <c r="BA54" i="44" s="1"/>
  <c r="U54" i="44" s="1"/>
  <c r="CW160" i="44"/>
  <c r="CW45" i="44"/>
  <c r="CW139" i="44"/>
  <c r="CW122" i="44"/>
  <c r="CW191" i="44"/>
  <c r="CW200" i="44"/>
  <c r="CW177" i="44"/>
  <c r="CW151" i="44"/>
  <c r="CW152" i="44"/>
  <c r="CW73" i="44"/>
  <c r="CW60" i="44"/>
  <c r="CW79" i="44"/>
  <c r="CW211" i="44"/>
  <c r="BA211" i="44" s="1"/>
  <c r="CZ67" i="44"/>
  <c r="CZ155" i="44"/>
  <c r="CZ223" i="44"/>
  <c r="CZ48" i="44"/>
  <c r="CZ85" i="44"/>
  <c r="CZ154" i="44"/>
  <c r="CZ119" i="44"/>
  <c r="CZ176" i="44"/>
  <c r="CZ36" i="44"/>
  <c r="CZ120" i="44"/>
  <c r="CZ46" i="44"/>
  <c r="CZ86" i="44"/>
  <c r="CZ147" i="44"/>
  <c r="CZ219" i="44"/>
  <c r="BD219" i="44" s="1"/>
  <c r="X219" i="44" s="1"/>
  <c r="AN219" i="44" s="1"/>
  <c r="CZ175" i="44"/>
  <c r="CZ131" i="44"/>
  <c r="CZ92" i="44"/>
  <c r="CZ35" i="44"/>
  <c r="CZ28" i="44"/>
  <c r="CZ218" i="44"/>
  <c r="BD218" i="44" s="1"/>
  <c r="X218" i="44" s="1"/>
  <c r="AN218" i="44" s="1"/>
  <c r="CZ150" i="44"/>
  <c r="CZ105" i="44"/>
  <c r="CZ168" i="44"/>
  <c r="CZ208" i="44"/>
  <c r="BD208" i="44" s="1"/>
  <c r="CZ194" i="44"/>
  <c r="BD194" i="44" s="1"/>
  <c r="CZ196" i="44"/>
  <c r="BD196" i="44" s="1"/>
  <c r="CZ125" i="44"/>
  <c r="CZ162" i="44"/>
  <c r="CZ110" i="44"/>
  <c r="CZ74" i="44"/>
  <c r="CZ80" i="44"/>
  <c r="CZ152" i="44"/>
  <c r="CZ177" i="44"/>
  <c r="CZ71" i="44"/>
  <c r="CZ94" i="44"/>
  <c r="CZ123" i="44"/>
  <c r="CZ224" i="44"/>
  <c r="BD224" i="44" s="1"/>
  <c r="X224" i="44" s="1"/>
  <c r="AN224" i="44" s="1"/>
  <c r="CZ99" i="44"/>
  <c r="CZ90" i="44"/>
  <c r="BD90" i="44" s="1"/>
  <c r="X90" i="44" s="1"/>
  <c r="CZ64" i="44"/>
  <c r="CZ34" i="44"/>
  <c r="BD34" i="44" s="1"/>
  <c r="X34" i="44" s="1"/>
  <c r="CZ60" i="44"/>
  <c r="CZ91" i="44"/>
  <c r="CZ141" i="44"/>
  <c r="CZ212" i="44"/>
  <c r="CZ57" i="44"/>
  <c r="CZ79" i="44"/>
  <c r="CZ75" i="44"/>
  <c r="CZ203" i="44"/>
  <c r="DG198" i="44"/>
  <c r="DG67" i="44"/>
  <c r="DG168" i="44"/>
  <c r="DG30" i="44"/>
  <c r="DG59" i="44"/>
  <c r="DG116" i="44"/>
  <c r="DG82" i="44"/>
  <c r="DG35" i="44"/>
  <c r="DG208" i="44"/>
  <c r="DG47" i="44"/>
  <c r="BK47" i="44" s="1"/>
  <c r="AE47" i="44" s="1"/>
  <c r="DG114" i="44"/>
  <c r="DG113" i="44"/>
  <c r="DG51" i="44"/>
  <c r="DG193" i="44"/>
  <c r="DG28" i="44"/>
  <c r="DG58" i="44"/>
  <c r="DG196" i="44"/>
  <c r="DG135" i="44"/>
  <c r="BK135" i="44" s="1"/>
  <c r="AE135" i="44" s="1"/>
  <c r="DG189" i="44"/>
  <c r="DG149" i="44"/>
  <c r="DG158" i="44"/>
  <c r="DG157" i="44"/>
  <c r="DG122" i="44"/>
  <c r="DG205" i="44"/>
  <c r="DG64" i="44"/>
  <c r="DG146" i="44"/>
  <c r="CV123" i="44"/>
  <c r="CV91" i="44"/>
  <c r="CV201" i="44"/>
  <c r="CV223" i="44"/>
  <c r="AZ223" i="44" s="1"/>
  <c r="T223" i="44" s="1"/>
  <c r="AJ223" i="44" s="1"/>
  <c r="CV102" i="44"/>
  <c r="CV174" i="44"/>
  <c r="CV105" i="44"/>
  <c r="CV138" i="44"/>
  <c r="CV67" i="44"/>
  <c r="CV159" i="44"/>
  <c r="CV186" i="44"/>
  <c r="CV30" i="44"/>
  <c r="CV220" i="44"/>
  <c r="CV43" i="44"/>
  <c r="CV116" i="44"/>
  <c r="CV178" i="44"/>
  <c r="CV85" i="44"/>
  <c r="CV52" i="44"/>
  <c r="CV80" i="44"/>
  <c r="CV196" i="44"/>
  <c r="AZ196" i="44" s="1"/>
  <c r="T196" i="44" s="1"/>
  <c r="CV38" i="44"/>
  <c r="CV200" i="44"/>
  <c r="CV189" i="44"/>
  <c r="CV69" i="44"/>
  <c r="CW105" i="44"/>
  <c r="CW143" i="44"/>
  <c r="CW166" i="44"/>
  <c r="CW121" i="44"/>
  <c r="CW72" i="44"/>
  <c r="CW140" i="44"/>
  <c r="CW133" i="44"/>
  <c r="CW159" i="44"/>
  <c r="CW202" i="44"/>
  <c r="CW224" i="44"/>
  <c r="CW38" i="44"/>
  <c r="CW96" i="44"/>
  <c r="DD146" i="44"/>
  <c r="DD73" i="44"/>
  <c r="DD44" i="44"/>
  <c r="DD52" i="44"/>
  <c r="DB105" i="44"/>
  <c r="DB113" i="44"/>
  <c r="DB202" i="44"/>
  <c r="DB157" i="44"/>
  <c r="DB96" i="44"/>
  <c r="DB32" i="44"/>
  <c r="DB219" i="44"/>
  <c r="DB227" i="44"/>
  <c r="DB209" i="44"/>
  <c r="BF209" i="44" s="1"/>
  <c r="DB36" i="44"/>
  <c r="DB201" i="44"/>
  <c r="DB94" i="44"/>
  <c r="DB91" i="44"/>
  <c r="DB193" i="44"/>
  <c r="DB175" i="44"/>
  <c r="DB155" i="44"/>
  <c r="DB121" i="44"/>
  <c r="DB67" i="44"/>
  <c r="DB130" i="44"/>
  <c r="DB51" i="44"/>
  <c r="DB226" i="44"/>
  <c r="DB140" i="44"/>
  <c r="DB221" i="44"/>
  <c r="DB167" i="44"/>
  <c r="DB186" i="44"/>
  <c r="DB131" i="44"/>
  <c r="DB72" i="44"/>
  <c r="DB146" i="44"/>
  <c r="DB68" i="44"/>
  <c r="DB47" i="44"/>
  <c r="DB37" i="44"/>
  <c r="DB85" i="44"/>
  <c r="DB174" i="44"/>
  <c r="DB142" i="44"/>
  <c r="DB189" i="44"/>
  <c r="DB45" i="44"/>
  <c r="DB40" i="44"/>
  <c r="DB136" i="44"/>
  <c r="DB135" i="44"/>
  <c r="DB205" i="44"/>
  <c r="DB87" i="44"/>
  <c r="DB66" i="44"/>
  <c r="DB65" i="44"/>
  <c r="DB154" i="44"/>
  <c r="DB29" i="44"/>
  <c r="DB107" i="44"/>
  <c r="DB102" i="44"/>
  <c r="DD78" i="44"/>
  <c r="DD88" i="44"/>
  <c r="DD53" i="44"/>
  <c r="DD196" i="44"/>
  <c r="DD219" i="44"/>
  <c r="BH219" i="44" s="1"/>
  <c r="AB219" i="44" s="1"/>
  <c r="AR219" i="44" s="1"/>
  <c r="DD92" i="44"/>
  <c r="DD106" i="44"/>
  <c r="DD39" i="44"/>
  <c r="DD133" i="44"/>
  <c r="DD181" i="44"/>
  <c r="DD152" i="44"/>
  <c r="DD150" i="44"/>
  <c r="DD199" i="44"/>
  <c r="DD162" i="44"/>
  <c r="DD75" i="44"/>
  <c r="DD33" i="44"/>
  <c r="DD151" i="44"/>
  <c r="DD157" i="44"/>
  <c r="DD60" i="44"/>
  <c r="DD114" i="44"/>
  <c r="DD189" i="44"/>
  <c r="DD97" i="44"/>
  <c r="DD205" i="44"/>
  <c r="DD115" i="44"/>
  <c r="DD153" i="44"/>
  <c r="DD197" i="44"/>
  <c r="BH197" i="44" s="1"/>
  <c r="DD62" i="44"/>
  <c r="DD200" i="44"/>
  <c r="BH200" i="44" s="1"/>
  <c r="DD69" i="44"/>
  <c r="DD37" i="44"/>
  <c r="DD173" i="44"/>
  <c r="DD148" i="44"/>
  <c r="DD56" i="44"/>
  <c r="DD167" i="44"/>
  <c r="DD118" i="44"/>
  <c r="DD36" i="44"/>
  <c r="DD180" i="44"/>
  <c r="DD100" i="44"/>
  <c r="DD79" i="44"/>
  <c r="DD104" i="44"/>
  <c r="DD190" i="44"/>
  <c r="DD154" i="44"/>
  <c r="DD169" i="44"/>
  <c r="DD123" i="44"/>
  <c r="DD144" i="44"/>
  <c r="DD129" i="44"/>
  <c r="DD30" i="44"/>
  <c r="BH30" i="44" s="1"/>
  <c r="DD94" i="44"/>
  <c r="DD76" i="44"/>
  <c r="BH76" i="44" s="1"/>
  <c r="AB76" i="44" s="1"/>
  <c r="DD134" i="44"/>
  <c r="DD61" i="44"/>
  <c r="DD54" i="44"/>
  <c r="DD217" i="44"/>
  <c r="DD110" i="44"/>
  <c r="DD28" i="44"/>
  <c r="DD103" i="44"/>
  <c r="DD93" i="44"/>
  <c r="DD96" i="44"/>
  <c r="DD43" i="44"/>
  <c r="DD210" i="44"/>
  <c r="DD171" i="44"/>
  <c r="BH171" i="44" s="1"/>
  <c r="AB171" i="44" s="1"/>
  <c r="DD168" i="44"/>
  <c r="DD136" i="44"/>
  <c r="DD34" i="44"/>
  <c r="DD187" i="44"/>
  <c r="BH187" i="44" s="1"/>
  <c r="AB187" i="44" s="1"/>
  <c r="DD95" i="44"/>
  <c r="DD87" i="44"/>
  <c r="DD112" i="44"/>
  <c r="DD65" i="44"/>
  <c r="DD107" i="44"/>
  <c r="DD218" i="44"/>
  <c r="DD99" i="44"/>
  <c r="DD170" i="44"/>
  <c r="BH170" i="44" s="1"/>
  <c r="AB170" i="44" s="1"/>
  <c r="DD156" i="44"/>
  <c r="DD40" i="44"/>
  <c r="DD31" i="44"/>
  <c r="BH31" i="44" s="1"/>
  <c r="DD131" i="44"/>
  <c r="BH131" i="44" s="1"/>
  <c r="AB131" i="44" s="1"/>
  <c r="DD121" i="44"/>
  <c r="DD38" i="44"/>
  <c r="DD126" i="44"/>
  <c r="DD91" i="44"/>
  <c r="DD74" i="44"/>
  <c r="DD201" i="44"/>
  <c r="DD161" i="44"/>
  <c r="DD209" i="44"/>
  <c r="DD227" i="44"/>
  <c r="DD98" i="44"/>
  <c r="DD102" i="44"/>
  <c r="DD142" i="44"/>
  <c r="DD132" i="44"/>
  <c r="DD72" i="44"/>
  <c r="DD124" i="44"/>
  <c r="DD120" i="44"/>
  <c r="DD66" i="44"/>
  <c r="DD214" i="44"/>
  <c r="BH214" i="44" s="1"/>
  <c r="AB214" i="44" s="1"/>
  <c r="AR214" i="44" s="1"/>
  <c r="DD42" i="44"/>
  <c r="DD174" i="44"/>
  <c r="DD116" i="44"/>
  <c r="DD84" i="44"/>
  <c r="DD198" i="44"/>
  <c r="DD194" i="44"/>
  <c r="BH194" i="44" s="1"/>
  <c r="AB194" i="44" s="1"/>
  <c r="DD226" i="44"/>
  <c r="BH226" i="44" s="1"/>
  <c r="AB226" i="44" s="1"/>
  <c r="AR226" i="44" s="1"/>
  <c r="DD160" i="44"/>
  <c r="DD220" i="44"/>
  <c r="DD185" i="44"/>
  <c r="DD149" i="44"/>
  <c r="DD51" i="44"/>
  <c r="DD45" i="44"/>
  <c r="DD211" i="44"/>
  <c r="BH211" i="44" s="1"/>
  <c r="DD83" i="44"/>
  <c r="DD108" i="44"/>
  <c r="DD77" i="44"/>
  <c r="DD221" i="44"/>
  <c r="DD139" i="44"/>
  <c r="DD70" i="44"/>
  <c r="DD47" i="44"/>
  <c r="DD193" i="44"/>
  <c r="DD137" i="44"/>
  <c r="DD119" i="44"/>
  <c r="DD64" i="44"/>
  <c r="DD192" i="44"/>
  <c r="DD71" i="44"/>
  <c r="DD204" i="44"/>
  <c r="DD212" i="44"/>
  <c r="DD203" i="44"/>
  <c r="BH203" i="44" s="1"/>
  <c r="DD172" i="44"/>
  <c r="DD164" i="44"/>
  <c r="DD183" i="44"/>
  <c r="DD224" i="44"/>
  <c r="BH224" i="44" s="1"/>
  <c r="AB224" i="44" s="1"/>
  <c r="AR224" i="44" s="1"/>
  <c r="DD141" i="44"/>
  <c r="DD27" i="44"/>
  <c r="DD145" i="44"/>
  <c r="DD179" i="44"/>
  <c r="BH179" i="44" s="1"/>
  <c r="AB179" i="44" s="1"/>
  <c r="DD55" i="44"/>
  <c r="DB97" i="44"/>
  <c r="DB101" i="44"/>
  <c r="DB81" i="44"/>
  <c r="DB53" i="44"/>
  <c r="DB83" i="44"/>
  <c r="DB149" i="44"/>
  <c r="DB166" i="44"/>
  <c r="DB164" i="44"/>
  <c r="DB46" i="44"/>
  <c r="DB161" i="44"/>
  <c r="DB108" i="44"/>
  <c r="DB74" i="44"/>
  <c r="DB152" i="44"/>
  <c r="DB137" i="44"/>
  <c r="DB57" i="44"/>
  <c r="DB39" i="44"/>
  <c r="DB160" i="44"/>
  <c r="DB150" i="44"/>
  <c r="DB120" i="44"/>
  <c r="DB138" i="44"/>
  <c r="DB59" i="44"/>
  <c r="DB116" i="44"/>
  <c r="DB90" i="44"/>
  <c r="DB122" i="44"/>
  <c r="DB30" i="44"/>
  <c r="DB212" i="44"/>
  <c r="DB139" i="44"/>
  <c r="DB100" i="44"/>
  <c r="DB217" i="44"/>
  <c r="BF217" i="44" s="1"/>
  <c r="Z217" i="44" s="1"/>
  <c r="AP217" i="44" s="1"/>
  <c r="DB70" i="44"/>
  <c r="DB172" i="44"/>
  <c r="DB224" i="44"/>
  <c r="DB179" i="44"/>
  <c r="DB183" i="44"/>
  <c r="DB42" i="44"/>
  <c r="DB213" i="44"/>
  <c r="DB86" i="44"/>
  <c r="DB162" i="44"/>
  <c r="DB60" i="44"/>
  <c r="DB126" i="44"/>
  <c r="DB38" i="44"/>
  <c r="DB168" i="44"/>
  <c r="DB99" i="44"/>
  <c r="DB123" i="44"/>
  <c r="DB49" i="44"/>
  <c r="DB52" i="44"/>
  <c r="DB223" i="44"/>
  <c r="DB206" i="44"/>
  <c r="DB169" i="44"/>
  <c r="DB192" i="44"/>
  <c r="DB214" i="44"/>
  <c r="DB44" i="44"/>
  <c r="DB125" i="44"/>
  <c r="DB187" i="44"/>
  <c r="DB78" i="44"/>
  <c r="DB75" i="44"/>
  <c r="DB222" i="44"/>
  <c r="BF222" i="44" s="1"/>
  <c r="Z222" i="44" s="1"/>
  <c r="AP222" i="44" s="1"/>
  <c r="DB153" i="44"/>
  <c r="DB41" i="44"/>
  <c r="DB35" i="44"/>
  <c r="DB203" i="44"/>
  <c r="BF203" i="44" s="1"/>
  <c r="DB63" i="44"/>
  <c r="DB124" i="44"/>
  <c r="DB184" i="44"/>
  <c r="DB182" i="44"/>
  <c r="DB27" i="44"/>
  <c r="BF27" i="44" s="1"/>
  <c r="DB220" i="44"/>
  <c r="DB225" i="44"/>
  <c r="DB61" i="44"/>
  <c r="DB79" i="44"/>
  <c r="DB73" i="44"/>
  <c r="DB71" i="44"/>
  <c r="DB171" i="44"/>
  <c r="DB188" i="44"/>
  <c r="DB176" i="44"/>
  <c r="DB48" i="44"/>
  <c r="DB76" i="44"/>
  <c r="DB58" i="44"/>
  <c r="DB110" i="44"/>
  <c r="DB114" i="44"/>
  <c r="DB54" i="44"/>
  <c r="DB204" i="44"/>
  <c r="DB198" i="44"/>
  <c r="DB163" i="44"/>
  <c r="DB111" i="44"/>
  <c r="DB28" i="44"/>
  <c r="BF28" i="44" s="1"/>
  <c r="DB56" i="44"/>
  <c r="DB145" i="44"/>
  <c r="DB216" i="44"/>
  <c r="DB180" i="44"/>
  <c r="DB104" i="44"/>
  <c r="DB158" i="44"/>
  <c r="DB196" i="44"/>
  <c r="BF196" i="44" s="1"/>
  <c r="DB55" i="44"/>
  <c r="DB194" i="44"/>
  <c r="DB156" i="44"/>
  <c r="DB84" i="44"/>
  <c r="DB118" i="44"/>
  <c r="DB62" i="44"/>
  <c r="DB64" i="44"/>
  <c r="DB173" i="44"/>
  <c r="DB215" i="44"/>
  <c r="DB165" i="44"/>
  <c r="DB190" i="44"/>
  <c r="DB199" i="44"/>
  <c r="DB211" i="44"/>
  <c r="DB82" i="44"/>
  <c r="DB129" i="44"/>
  <c r="DB95" i="44"/>
  <c r="DB159" i="44"/>
  <c r="DB210" i="44"/>
  <c r="DB207" i="44"/>
  <c r="DB88" i="44"/>
  <c r="DB93" i="44"/>
  <c r="DB127" i="44"/>
  <c r="DB115" i="44"/>
  <c r="DB117" i="44"/>
  <c r="DB34" i="44"/>
  <c r="DB50" i="44"/>
  <c r="DB170" i="44"/>
  <c r="DB181" i="44"/>
  <c r="DB144" i="44"/>
  <c r="DB151" i="44"/>
  <c r="DB185" i="44"/>
  <c r="DB31" i="44"/>
  <c r="DB128" i="44"/>
  <c r="DB141" i="44"/>
  <c r="DB98" i="44"/>
  <c r="DB178" i="44"/>
  <c r="DB177" i="44"/>
  <c r="DB80" i="44"/>
  <c r="DB77" i="44"/>
  <c r="DB89" i="44"/>
  <c r="DB132" i="44"/>
  <c r="DB106" i="44"/>
  <c r="DB109" i="44"/>
  <c r="DB92" i="44"/>
  <c r="DB191" i="44"/>
  <c r="DB119" i="44"/>
  <c r="DB200" i="44"/>
  <c r="DB112" i="44"/>
  <c r="DB147" i="44"/>
  <c r="DB195" i="44"/>
  <c r="DB148" i="44"/>
  <c r="DB103" i="44"/>
  <c r="DB197" i="44"/>
  <c r="BF197" i="44" s="1"/>
  <c r="DB69" i="44"/>
  <c r="DB133" i="44"/>
  <c r="DB143" i="44"/>
  <c r="DB208" i="44"/>
  <c r="BB148" i="44" l="1"/>
  <c r="V148" i="44" s="1"/>
  <c r="AL148" i="44" s="1"/>
  <c r="BC59" i="44"/>
  <c r="W59" i="44" s="1"/>
  <c r="AM59" i="44" s="1"/>
  <c r="AZ206" i="44"/>
  <c r="T206" i="44" s="1"/>
  <c r="AJ206" i="44" s="1"/>
  <c r="BE28" i="44"/>
  <c r="Y28" i="44" s="1"/>
  <c r="AO28" i="44" s="1"/>
  <c r="BG194" i="44"/>
  <c r="AA194" i="44" s="1"/>
  <c r="AQ194" i="44" s="1"/>
  <c r="BA146" i="44"/>
  <c r="U146" i="44" s="1"/>
  <c r="AK146" i="44" s="1"/>
  <c r="BB77" i="44"/>
  <c r="V77" i="44" s="1"/>
  <c r="AL77" i="44" s="1"/>
  <c r="BI227" i="44"/>
  <c r="AC227" i="44" s="1"/>
  <c r="AS227" i="44" s="1"/>
  <c r="BG130" i="44"/>
  <c r="AA130" i="44" s="1"/>
  <c r="AQ130" i="44" s="1"/>
  <c r="BI132" i="44"/>
  <c r="AC132" i="44" s="1"/>
  <c r="AS132" i="44" s="1"/>
  <c r="BF223" i="44"/>
  <c r="Z223" i="44" s="1"/>
  <c r="AP223" i="44" s="1"/>
  <c r="BD227" i="44"/>
  <c r="X227" i="44" s="1"/>
  <c r="AN227" i="44" s="1"/>
  <c r="BG225" i="44"/>
  <c r="AA225" i="44" s="1"/>
  <c r="AQ225" i="44" s="1"/>
  <c r="BF224" i="44"/>
  <c r="Z224" i="44" s="1"/>
  <c r="AP224" i="44" s="1"/>
  <c r="BG105" i="44"/>
  <c r="AA105" i="44" s="1"/>
  <c r="AQ105" i="44" s="1"/>
  <c r="BB29" i="44"/>
  <c r="V29" i="44" s="1"/>
  <c r="AL29" i="44" s="1"/>
  <c r="BB28" i="44"/>
  <c r="V28" i="44" s="1"/>
  <c r="AL28" i="44" s="1"/>
  <c r="AZ216" i="44"/>
  <c r="T216" i="44" s="1"/>
  <c r="AJ216" i="44" s="1"/>
  <c r="AZ227" i="44"/>
  <c r="T227" i="44" s="1"/>
  <c r="AJ227" i="44" s="1"/>
  <c r="BD226" i="44"/>
  <c r="X226" i="44" s="1"/>
  <c r="AN226" i="44" s="1"/>
  <c r="BD225" i="44"/>
  <c r="X225" i="44" s="1"/>
  <c r="AN225" i="44" s="1"/>
  <c r="BG226" i="44"/>
  <c r="AA226" i="44" s="1"/>
  <c r="AQ226" i="44" s="1"/>
  <c r="BD223" i="44"/>
  <c r="X223" i="44" s="1"/>
  <c r="AN223" i="44" s="1"/>
  <c r="BF227" i="44"/>
  <c r="Z227" i="44" s="1"/>
  <c r="AP227" i="44" s="1"/>
  <c r="BB226" i="44"/>
  <c r="V226" i="44" s="1"/>
  <c r="AL226" i="44" s="1"/>
  <c r="BJ224" i="44"/>
  <c r="AD224" i="44" s="1"/>
  <c r="AT224" i="44" s="1"/>
  <c r="BA227" i="44"/>
  <c r="U227" i="44" s="1"/>
  <c r="AK227" i="44" s="1"/>
  <c r="BC224" i="44"/>
  <c r="W224" i="44" s="1"/>
  <c r="AM224" i="44" s="1"/>
  <c r="BB227" i="44"/>
  <c r="V227" i="44" s="1"/>
  <c r="AL227" i="44" s="1"/>
  <c r="BG224" i="44"/>
  <c r="AA224" i="44" s="1"/>
  <c r="AQ224" i="44" s="1"/>
  <c r="BJ226" i="44"/>
  <c r="AD226" i="44" s="1"/>
  <c r="AT226" i="44" s="1"/>
  <c r="BJ227" i="44"/>
  <c r="AD227" i="44" s="1"/>
  <c r="AT227" i="44" s="1"/>
  <c r="BK227" i="44"/>
  <c r="AE227" i="44" s="1"/>
  <c r="AU227" i="44" s="1"/>
  <c r="BF225" i="44"/>
  <c r="Z225" i="44" s="1"/>
  <c r="AP225" i="44" s="1"/>
  <c r="BH227" i="44"/>
  <c r="AB227" i="44" s="1"/>
  <c r="AR227" i="44" s="1"/>
  <c r="BF226" i="44"/>
  <c r="Z226" i="44" s="1"/>
  <c r="AP226" i="44" s="1"/>
  <c r="BE122" i="44"/>
  <c r="Y122" i="44" s="1"/>
  <c r="AO122" i="44" s="1"/>
  <c r="BJ65" i="44"/>
  <c r="AD65" i="44" s="1"/>
  <c r="AT65" i="44" s="1"/>
  <c r="BI168" i="44"/>
  <c r="AC168" i="44" s="1"/>
  <c r="AS168" i="44" s="1"/>
  <c r="BJ43" i="44"/>
  <c r="AD43" i="44" s="1"/>
  <c r="AT43" i="44" s="1"/>
  <c r="BE227" i="44"/>
  <c r="Y227" i="44" s="1"/>
  <c r="AO227" i="44" s="1"/>
  <c r="BC226" i="44"/>
  <c r="W226" i="44" s="1"/>
  <c r="AM226" i="44" s="1"/>
  <c r="BB205" i="44"/>
  <c r="V205" i="44" s="1"/>
  <c r="AL205" i="44" s="1"/>
  <c r="BG221" i="44"/>
  <c r="AA221" i="44" s="1"/>
  <c r="AQ221" i="44" s="1"/>
  <c r="BI36" i="44"/>
  <c r="AC36" i="44" s="1"/>
  <c r="AS36" i="44" s="1"/>
  <c r="BG209" i="44"/>
  <c r="AA209" i="44" s="1"/>
  <c r="AQ209" i="44" s="1"/>
  <c r="BA226" i="44"/>
  <c r="U226" i="44" s="1"/>
  <c r="AK226" i="44" s="1"/>
  <c r="BE121" i="44"/>
  <c r="Y121" i="44" s="1"/>
  <c r="AO121" i="44" s="1"/>
  <c r="BG216" i="44"/>
  <c r="AA216" i="44" s="1"/>
  <c r="AQ216" i="44" s="1"/>
  <c r="BE216" i="44"/>
  <c r="Y216" i="44" s="1"/>
  <c r="AO216" i="44" s="1"/>
  <c r="BE219" i="44"/>
  <c r="Y219" i="44" s="1"/>
  <c r="AO219" i="44" s="1"/>
  <c r="BE215" i="44"/>
  <c r="Y215" i="44" s="1"/>
  <c r="AO215" i="44" s="1"/>
  <c r="BJ217" i="44"/>
  <c r="AD217" i="44" s="1"/>
  <c r="AT217" i="44" s="1"/>
  <c r="BE223" i="44"/>
  <c r="Y223" i="44" s="1"/>
  <c r="AO223" i="44" s="1"/>
  <c r="BE226" i="44"/>
  <c r="Y226" i="44" s="1"/>
  <c r="AO226" i="44" s="1"/>
  <c r="BE225" i="44"/>
  <c r="Y225" i="44" s="1"/>
  <c r="AO225" i="44" s="1"/>
  <c r="BI223" i="44"/>
  <c r="AC223" i="44" s="1"/>
  <c r="AS223" i="44" s="1"/>
  <c r="BI226" i="44"/>
  <c r="AC226" i="44" s="1"/>
  <c r="AS226" i="44" s="1"/>
  <c r="BI215" i="44"/>
  <c r="AC215" i="44" s="1"/>
  <c r="AS215" i="44" s="1"/>
  <c r="BH221" i="44"/>
  <c r="AB221" i="44" s="1"/>
  <c r="AR221" i="44" s="1"/>
  <c r="BC217" i="44"/>
  <c r="W217" i="44" s="1"/>
  <c r="AM217" i="44" s="1"/>
  <c r="BC216" i="44"/>
  <c r="W216" i="44" s="1"/>
  <c r="AM216" i="44" s="1"/>
  <c r="BI224" i="44"/>
  <c r="AC224" i="44" s="1"/>
  <c r="AS224" i="44" s="1"/>
  <c r="BG108" i="44"/>
  <c r="AA108" i="44" s="1"/>
  <c r="AQ108" i="44" s="1"/>
  <c r="BF220" i="44"/>
  <c r="Z220" i="44" s="1"/>
  <c r="AP220" i="44" s="1"/>
  <c r="BF210" i="44"/>
  <c r="Z210" i="44" s="1"/>
  <c r="AP210" i="44" s="1"/>
  <c r="BF219" i="44"/>
  <c r="Z219" i="44" s="1"/>
  <c r="AP219" i="44" s="1"/>
  <c r="BD220" i="44"/>
  <c r="X220" i="44" s="1"/>
  <c r="AN220" i="44" s="1"/>
  <c r="BC223" i="44"/>
  <c r="W223" i="44" s="1"/>
  <c r="AM223" i="44" s="1"/>
  <c r="BB218" i="44"/>
  <c r="V218" i="44" s="1"/>
  <c r="AL218" i="44" s="1"/>
  <c r="BA224" i="44"/>
  <c r="U224" i="44" s="1"/>
  <c r="AK224" i="44" s="1"/>
  <c r="BE220" i="44"/>
  <c r="Y220" i="44" s="1"/>
  <c r="AO220" i="44" s="1"/>
  <c r="BH223" i="44"/>
  <c r="AB223" i="44" s="1"/>
  <c r="AR223" i="44" s="1"/>
  <c r="BI222" i="44"/>
  <c r="AC222" i="44" s="1"/>
  <c r="AS222" i="44" s="1"/>
  <c r="BE221" i="44"/>
  <c r="Y221" i="44" s="1"/>
  <c r="AO221" i="44" s="1"/>
  <c r="BJ223" i="44"/>
  <c r="AD223" i="44" s="1"/>
  <c r="AT223" i="44" s="1"/>
  <c r="BH212" i="44"/>
  <c r="AB212" i="44" s="1"/>
  <c r="AR212" i="44" s="1"/>
  <c r="BH213" i="44"/>
  <c r="AB213" i="44" s="1"/>
  <c r="AR213" i="44" s="1"/>
  <c r="BA225" i="44"/>
  <c r="U225" i="44" s="1"/>
  <c r="AK225" i="44" s="1"/>
  <c r="BB224" i="44"/>
  <c r="V224" i="44" s="1"/>
  <c r="AL224" i="44" s="1"/>
  <c r="BA214" i="44"/>
  <c r="U214" i="44" s="1"/>
  <c r="AK214" i="44" s="1"/>
  <c r="BA223" i="44"/>
  <c r="U223" i="44" s="1"/>
  <c r="AK223" i="44" s="1"/>
  <c r="BE222" i="44"/>
  <c r="Y222" i="44" s="1"/>
  <c r="AO222" i="44" s="1"/>
  <c r="BG222" i="44"/>
  <c r="AA222" i="44" s="1"/>
  <c r="AQ222" i="44" s="1"/>
  <c r="BK226" i="44"/>
  <c r="AE226" i="44" s="1"/>
  <c r="AU226" i="44" s="1"/>
  <c r="BB223" i="44"/>
  <c r="V223" i="44" s="1"/>
  <c r="AL223" i="44" s="1"/>
  <c r="BJ221" i="44"/>
  <c r="AD221" i="44" s="1"/>
  <c r="AT221" i="44" s="1"/>
  <c r="BI216" i="44"/>
  <c r="AC216" i="44" s="1"/>
  <c r="AS216" i="44" s="1"/>
  <c r="BB222" i="44"/>
  <c r="V222" i="44" s="1"/>
  <c r="AL222" i="44" s="1"/>
  <c r="BF214" i="44"/>
  <c r="Z214" i="44" s="1"/>
  <c r="AP214" i="44" s="1"/>
  <c r="BE211" i="44"/>
  <c r="Y211" i="44" s="1"/>
  <c r="AO211" i="44" s="1"/>
  <c r="BF216" i="44"/>
  <c r="Z216" i="44" s="1"/>
  <c r="AP216" i="44" s="1"/>
  <c r="BF213" i="44"/>
  <c r="Z213" i="44" s="1"/>
  <c r="AP213" i="44" s="1"/>
  <c r="BA219" i="44"/>
  <c r="U219" i="44" s="1"/>
  <c r="AK219" i="44" s="1"/>
  <c r="BA216" i="44"/>
  <c r="U216" i="44" s="1"/>
  <c r="AK216" i="44" s="1"/>
  <c r="BH217" i="44"/>
  <c r="AB217" i="44" s="1"/>
  <c r="AR217" i="44" s="1"/>
  <c r="BG220" i="44"/>
  <c r="AA220" i="44" s="1"/>
  <c r="AQ220" i="44" s="1"/>
  <c r="BH218" i="44"/>
  <c r="AB218" i="44" s="1"/>
  <c r="AR218" i="44" s="1"/>
  <c r="BG215" i="44"/>
  <c r="AA215" i="44" s="1"/>
  <c r="AQ215" i="44" s="1"/>
  <c r="BG217" i="44"/>
  <c r="AA217" i="44" s="1"/>
  <c r="AQ217" i="44" s="1"/>
  <c r="BD216" i="44"/>
  <c r="X216" i="44" s="1"/>
  <c r="AN216" i="44" s="1"/>
  <c r="BD214" i="44"/>
  <c r="X214" i="44" s="1"/>
  <c r="AN214" i="44" s="1"/>
  <c r="BE213" i="44"/>
  <c r="Y213" i="44" s="1"/>
  <c r="AO213" i="44" s="1"/>
  <c r="BI218" i="44"/>
  <c r="AC218" i="44" s="1"/>
  <c r="AS218" i="44" s="1"/>
  <c r="BA217" i="44"/>
  <c r="U217" i="44" s="1"/>
  <c r="AK217" i="44" s="1"/>
  <c r="BE218" i="44"/>
  <c r="Y218" i="44" s="1"/>
  <c r="AO218" i="44" s="1"/>
  <c r="BG218" i="44"/>
  <c r="AA218" i="44" s="1"/>
  <c r="AQ218" i="44" s="1"/>
  <c r="BG214" i="44"/>
  <c r="AA214" i="44" s="1"/>
  <c r="AQ214" i="44" s="1"/>
  <c r="BF215" i="44"/>
  <c r="Z215" i="44" s="1"/>
  <c r="AP215" i="44" s="1"/>
  <c r="BH220" i="44"/>
  <c r="AB220" i="44" s="1"/>
  <c r="AR220" i="44" s="1"/>
  <c r="BF221" i="44"/>
  <c r="Z221" i="44" s="1"/>
  <c r="AP221" i="44" s="1"/>
  <c r="BA222" i="44"/>
  <c r="U222" i="44" s="1"/>
  <c r="AK222" i="44" s="1"/>
  <c r="BH216" i="44"/>
  <c r="AB216" i="44" s="1"/>
  <c r="AR216" i="44" s="1"/>
  <c r="BD217" i="44"/>
  <c r="X217" i="44" s="1"/>
  <c r="AN217" i="44" s="1"/>
  <c r="BE214" i="44"/>
  <c r="Y214" i="44" s="1"/>
  <c r="AO214" i="44" s="1"/>
  <c r="BE217" i="44"/>
  <c r="Y217" i="44" s="1"/>
  <c r="AO217" i="44" s="1"/>
  <c r="BJ216" i="44"/>
  <c r="AD216" i="44" s="1"/>
  <c r="AT216" i="44" s="1"/>
  <c r="BI214" i="44"/>
  <c r="AC214" i="44" s="1"/>
  <c r="AS214" i="44" s="1"/>
  <c r="BI220" i="44"/>
  <c r="AC220" i="44" s="1"/>
  <c r="AS220" i="44" s="1"/>
  <c r="BA221" i="44"/>
  <c r="U221" i="44" s="1"/>
  <c r="AK221" i="44" s="1"/>
  <c r="BA218" i="44"/>
  <c r="U218" i="44" s="1"/>
  <c r="AK218" i="44" s="1"/>
  <c r="BH215" i="44"/>
  <c r="AB215" i="44" s="1"/>
  <c r="AR215" i="44" s="1"/>
  <c r="BD213" i="44"/>
  <c r="X213" i="44" s="1"/>
  <c r="AN213" i="44" s="1"/>
  <c r="BB220" i="44"/>
  <c r="V220" i="44" s="1"/>
  <c r="AL220" i="44" s="1"/>
  <c r="BB215" i="44"/>
  <c r="V215" i="44" s="1"/>
  <c r="AL215" i="44" s="1"/>
  <c r="BB219" i="44"/>
  <c r="V219" i="44" s="1"/>
  <c r="AL219" i="44" s="1"/>
  <c r="BB216" i="44"/>
  <c r="V216" i="44" s="1"/>
  <c r="AL216" i="44" s="1"/>
  <c r="BJ222" i="44"/>
  <c r="AD222" i="44" s="1"/>
  <c r="AT222" i="44" s="1"/>
  <c r="BJ219" i="44"/>
  <c r="AD219" i="44" s="1"/>
  <c r="AT219" i="44" s="1"/>
  <c r="BI219" i="44"/>
  <c r="AC219" i="44" s="1"/>
  <c r="AS219" i="44" s="1"/>
  <c r="BK219" i="44"/>
  <c r="AE219" i="44" s="1"/>
  <c r="AU219" i="44" s="1"/>
  <c r="BH209" i="44"/>
  <c r="AB209" i="44" s="1"/>
  <c r="AR209" i="44" s="1"/>
  <c r="BG211" i="44"/>
  <c r="AA211" i="44" s="1"/>
  <c r="AQ211" i="44" s="1"/>
  <c r="BE208" i="44"/>
  <c r="Y208" i="44" s="1"/>
  <c r="AO208" i="44" s="1"/>
  <c r="BD212" i="44"/>
  <c r="X212" i="44" s="1"/>
  <c r="AN212" i="44" s="1"/>
  <c r="BC219" i="44"/>
  <c r="W219" i="44" s="1"/>
  <c r="AM219" i="44" s="1"/>
  <c r="BC210" i="44"/>
  <c r="W210" i="44" s="1"/>
  <c r="AM210" i="44" s="1"/>
  <c r="BC221" i="44"/>
  <c r="W221" i="44" s="1"/>
  <c r="AM221" i="44" s="1"/>
  <c r="BC213" i="44"/>
  <c r="W213" i="44" s="1"/>
  <c r="AM213" i="44" s="1"/>
  <c r="BC215" i="44"/>
  <c r="W215" i="44" s="1"/>
  <c r="AM215" i="44" s="1"/>
  <c r="BB213" i="44"/>
  <c r="V213" i="44" s="1"/>
  <c r="AL213" i="44" s="1"/>
  <c r="BB214" i="44"/>
  <c r="V214" i="44" s="1"/>
  <c r="AL214" i="44" s="1"/>
  <c r="BH186" i="44"/>
  <c r="AB186" i="44" s="1"/>
  <c r="AR186" i="44" s="1"/>
  <c r="BI211" i="44"/>
  <c r="AC211" i="44" s="1"/>
  <c r="AS211" i="44" s="1"/>
  <c r="BI213" i="44"/>
  <c r="AC213" i="44" s="1"/>
  <c r="AS213" i="44" s="1"/>
  <c r="BH208" i="44"/>
  <c r="AB208" i="44" s="1"/>
  <c r="AR208" i="44" s="1"/>
  <c r="BG208" i="44"/>
  <c r="AA208" i="44" s="1"/>
  <c r="AQ208" i="44" s="1"/>
  <c r="BB112" i="44"/>
  <c r="V112" i="44" s="1"/>
  <c r="AL112" i="44" s="1"/>
  <c r="BJ213" i="44"/>
  <c r="AD213" i="44" s="1"/>
  <c r="AT213" i="44" s="1"/>
  <c r="BK29" i="44"/>
  <c r="AE29" i="44" s="1"/>
  <c r="AU29" i="44" s="1"/>
  <c r="BK28" i="44"/>
  <c r="AE28" i="44" s="1"/>
  <c r="AU28" i="44" s="1"/>
  <c r="BK221" i="44"/>
  <c r="AE221" i="44" s="1"/>
  <c r="AU221" i="44" s="1"/>
  <c r="BK220" i="44"/>
  <c r="AE220" i="44" s="1"/>
  <c r="AU220" i="44" s="1"/>
  <c r="BK170" i="44"/>
  <c r="AE170" i="44" s="1"/>
  <c r="AU170" i="44" s="1"/>
  <c r="AZ224" i="44"/>
  <c r="T224" i="44" s="1"/>
  <c r="AJ224" i="44" s="1"/>
  <c r="Z197" i="44"/>
  <c r="AP197" i="44" s="1"/>
  <c r="Z28" i="44"/>
  <c r="AP28" i="44" s="1"/>
  <c r="Z27" i="44"/>
  <c r="AP27" i="44" s="1"/>
  <c r="AB31" i="44"/>
  <c r="AR31" i="44" s="1"/>
  <c r="AB200" i="44"/>
  <c r="AR200" i="44" s="1"/>
  <c r="X196" i="44"/>
  <c r="AN196" i="44" s="1"/>
  <c r="AB32" i="44"/>
  <c r="AR32" i="44" s="1"/>
  <c r="AE225" i="44"/>
  <c r="AU225" i="44" s="1"/>
  <c r="W207" i="44"/>
  <c r="AM207" i="44" s="1"/>
  <c r="W205" i="44"/>
  <c r="AM205" i="44" s="1"/>
  <c r="X29" i="44"/>
  <c r="AN29" i="44" s="1"/>
  <c r="X211" i="44"/>
  <c r="AN211" i="44" s="1"/>
  <c r="Y202" i="44"/>
  <c r="AO202" i="44" s="1"/>
  <c r="AE224" i="44"/>
  <c r="AU224" i="44" s="1"/>
  <c r="Y29" i="44"/>
  <c r="AO29" i="44" s="1"/>
  <c r="Y203" i="44"/>
  <c r="AO203" i="44" s="1"/>
  <c r="AD34" i="44"/>
  <c r="AT34" i="44" s="1"/>
  <c r="AC195" i="44"/>
  <c r="AS195" i="44" s="1"/>
  <c r="S219" i="44"/>
  <c r="AI219" i="44" s="1"/>
  <c r="S218" i="44"/>
  <c r="AI218" i="44" s="1"/>
  <c r="Z196" i="44"/>
  <c r="AP196" i="44" s="1"/>
  <c r="Z203" i="44"/>
  <c r="AP203" i="44" s="1"/>
  <c r="AB30" i="44"/>
  <c r="AR30" i="44" s="1"/>
  <c r="X194" i="44"/>
  <c r="AN194" i="44" s="1"/>
  <c r="U212" i="44"/>
  <c r="AK212" i="44" s="1"/>
  <c r="X209" i="44"/>
  <c r="AN209" i="44" s="1"/>
  <c r="W208" i="44"/>
  <c r="AM208" i="44" s="1"/>
  <c r="U205" i="44"/>
  <c r="AK205" i="44" s="1"/>
  <c r="Y27" i="44"/>
  <c r="AO27" i="44" s="1"/>
  <c r="Y200" i="44"/>
  <c r="AO200" i="44" s="1"/>
  <c r="AA199" i="44"/>
  <c r="AQ199" i="44" s="1"/>
  <c r="AD215" i="44"/>
  <c r="AT215" i="44" s="1"/>
  <c r="AD206" i="44"/>
  <c r="AT206" i="44" s="1"/>
  <c r="AD28" i="44"/>
  <c r="AT28" i="44" s="1"/>
  <c r="AD218" i="44"/>
  <c r="AT218" i="44" s="1"/>
  <c r="AD214" i="44"/>
  <c r="AT214" i="44" s="1"/>
  <c r="AC208" i="44"/>
  <c r="AS208" i="44" s="1"/>
  <c r="AC212" i="44"/>
  <c r="AS212" i="44" s="1"/>
  <c r="AC29" i="44"/>
  <c r="AS29" i="44" s="1"/>
  <c r="AC209" i="44"/>
  <c r="AS209" i="44" s="1"/>
  <c r="S222" i="44"/>
  <c r="AI222" i="44" s="1"/>
  <c r="S227" i="44"/>
  <c r="AI227" i="44" s="1"/>
  <c r="AB197" i="44"/>
  <c r="AR197" i="44" s="1"/>
  <c r="Z209" i="44"/>
  <c r="AP209" i="44" s="1"/>
  <c r="X208" i="44"/>
  <c r="AN208" i="44" s="1"/>
  <c r="U211" i="44"/>
  <c r="AK211" i="44" s="1"/>
  <c r="X200" i="44"/>
  <c r="AN200" i="44" s="1"/>
  <c r="W206" i="44"/>
  <c r="AM206" i="44" s="1"/>
  <c r="V202" i="44"/>
  <c r="AL202" i="44" s="1"/>
  <c r="V210" i="44"/>
  <c r="AL210" i="44" s="1"/>
  <c r="Y206" i="44"/>
  <c r="AO206" i="44" s="1"/>
  <c r="Y31" i="44"/>
  <c r="AO31" i="44" s="1"/>
  <c r="AA204" i="44"/>
  <c r="AQ204" i="44" s="1"/>
  <c r="AA212" i="44"/>
  <c r="AQ212" i="44" s="1"/>
  <c r="AA29" i="44"/>
  <c r="AQ29" i="44" s="1"/>
  <c r="AD205" i="44"/>
  <c r="AT205" i="44" s="1"/>
  <c r="AD212" i="44"/>
  <c r="AT212" i="44" s="1"/>
  <c r="AA205" i="44"/>
  <c r="AQ205" i="44" s="1"/>
  <c r="AC206" i="44"/>
  <c r="AS206" i="44" s="1"/>
  <c r="S226" i="44"/>
  <c r="AI226" i="44" s="1"/>
  <c r="S220" i="44"/>
  <c r="AI220" i="44" s="1"/>
  <c r="S223" i="44"/>
  <c r="AI223" i="44" s="1"/>
  <c r="AB203" i="44"/>
  <c r="AR203" i="44" s="1"/>
  <c r="AB211" i="44"/>
  <c r="AR211" i="44" s="1"/>
  <c r="U210" i="44"/>
  <c r="AK210" i="44" s="1"/>
  <c r="AZ219" i="44"/>
  <c r="T219" i="44" s="1"/>
  <c r="AJ219" i="44" s="1"/>
  <c r="W201" i="44"/>
  <c r="AM201" i="44" s="1"/>
  <c r="X205" i="44"/>
  <c r="AN205" i="44" s="1"/>
  <c r="V207" i="44"/>
  <c r="AL207" i="44" s="1"/>
  <c r="Y210" i="44"/>
  <c r="AO210" i="44" s="1"/>
  <c r="AA28" i="44"/>
  <c r="AQ28" i="44" s="1"/>
  <c r="AA210" i="44"/>
  <c r="AQ210" i="44" s="1"/>
  <c r="AA27" i="44"/>
  <c r="AQ27" i="44" s="1"/>
  <c r="AD29" i="44"/>
  <c r="AT29" i="44" s="1"/>
  <c r="AD27" i="44"/>
  <c r="AT27" i="44" s="1"/>
  <c r="AD210" i="44"/>
  <c r="AT210" i="44" s="1"/>
  <c r="AA207" i="44"/>
  <c r="AQ207" i="44" s="1"/>
  <c r="AC197" i="44"/>
  <c r="AS197" i="44" s="1"/>
  <c r="S224" i="44"/>
  <c r="AI224" i="44" s="1"/>
  <c r="S221" i="44"/>
  <c r="AI221" i="44" s="1"/>
  <c r="S225" i="44"/>
  <c r="AI225" i="44" s="1"/>
  <c r="AZ226" i="44"/>
  <c r="T226" i="44" s="1"/>
  <c r="AJ226" i="44" s="1"/>
  <c r="AZ225" i="44"/>
  <c r="T225" i="44" s="1"/>
  <c r="AJ225" i="44" s="1"/>
  <c r="AZ213" i="44"/>
  <c r="T213" i="44" s="1"/>
  <c r="AJ213" i="44" s="1"/>
  <c r="AZ215" i="44"/>
  <c r="T215" i="44" s="1"/>
  <c r="AJ215" i="44" s="1"/>
  <c r="AZ214" i="44"/>
  <c r="T214" i="44" s="1"/>
  <c r="AJ214" i="44" s="1"/>
  <c r="T210" i="44"/>
  <c r="AJ210" i="44" s="1"/>
  <c r="T203" i="44"/>
  <c r="AJ203" i="44" s="1"/>
  <c r="T211" i="44"/>
  <c r="AJ211" i="44" s="1"/>
  <c r="AZ220" i="44"/>
  <c r="T220" i="44" s="1"/>
  <c r="AJ220" i="44" s="1"/>
  <c r="AZ222" i="44"/>
  <c r="T222" i="44" s="1"/>
  <c r="AJ222" i="44" s="1"/>
  <c r="T208" i="44"/>
  <c r="AJ208" i="44" s="1"/>
  <c r="AZ221" i="44"/>
  <c r="T221" i="44" s="1"/>
  <c r="AJ221" i="44" s="1"/>
  <c r="AI215" i="44"/>
  <c r="AI214" i="44"/>
  <c r="AI217" i="44"/>
  <c r="AI216" i="44"/>
  <c r="AI213" i="44"/>
  <c r="AI206" i="44"/>
  <c r="AI200" i="44"/>
  <c r="AI207" i="44"/>
  <c r="AI197" i="44"/>
  <c r="AI203" i="44"/>
  <c r="AI210" i="44"/>
  <c r="AI204" i="44"/>
  <c r="AI201" i="44"/>
  <c r="AI198" i="44"/>
  <c r="AI199" i="44"/>
  <c r="AI208" i="44"/>
  <c r="AI205" i="44"/>
  <c r="AI202" i="44"/>
  <c r="AI211" i="44"/>
  <c r="AI212" i="44"/>
  <c r="AI209" i="44"/>
  <c r="BB87" i="44"/>
  <c r="BB109" i="44"/>
  <c r="BF206" i="44"/>
  <c r="BE204" i="44"/>
  <c r="BG200" i="44"/>
  <c r="BG201" i="44"/>
  <c r="BC203" i="44"/>
  <c r="BI200" i="44"/>
  <c r="BI203" i="44"/>
  <c r="BI202" i="44"/>
  <c r="BC172" i="44"/>
  <c r="BE74" i="44"/>
  <c r="BB158" i="44"/>
  <c r="BC202" i="44"/>
  <c r="BE198" i="44"/>
  <c r="BI37" i="44"/>
  <c r="BE34" i="44"/>
  <c r="BB197" i="44"/>
  <c r="BB198" i="44"/>
  <c r="BC193" i="44"/>
  <c r="BE195" i="44"/>
  <c r="BG35" i="44"/>
  <c r="BG191" i="44"/>
  <c r="BK27" i="44"/>
  <c r="BH201" i="44"/>
  <c r="BH192" i="44"/>
  <c r="BH193" i="44"/>
  <c r="BG138" i="44"/>
  <c r="BG213" i="44"/>
  <c r="BE197" i="44"/>
  <c r="BK30" i="44"/>
  <c r="BA200" i="44"/>
  <c r="BA207" i="44"/>
  <c r="BA202" i="44"/>
  <c r="BA30" i="44"/>
  <c r="BA28" i="44"/>
  <c r="BA199" i="44"/>
  <c r="BA27" i="44"/>
  <c r="AZ27" i="44"/>
  <c r="AZ28" i="44"/>
  <c r="AZ33" i="44"/>
  <c r="AZ205" i="44"/>
  <c r="AZ207" i="44"/>
  <c r="BA209" i="44"/>
  <c r="BA208" i="44"/>
  <c r="BA203" i="44"/>
  <c r="BB206" i="44"/>
  <c r="BB201" i="44"/>
  <c r="BB209" i="44"/>
  <c r="BB200" i="44"/>
  <c r="BB27" i="44"/>
  <c r="BC27" i="44"/>
  <c r="BC28" i="44"/>
  <c r="BC29" i="44"/>
  <c r="BC30" i="44"/>
  <c r="BC209" i="44"/>
  <c r="BD203" i="44"/>
  <c r="BD195" i="44"/>
  <c r="BD32" i="44"/>
  <c r="BD204" i="44"/>
  <c r="BD28" i="44"/>
  <c r="BD27" i="44"/>
  <c r="BD206" i="44"/>
  <c r="BD198" i="44"/>
  <c r="BD207" i="44"/>
  <c r="BD199" i="44"/>
  <c r="BE207" i="44"/>
  <c r="BE36" i="44"/>
  <c r="BE193" i="44"/>
  <c r="BF198" i="44"/>
  <c r="BF205" i="44"/>
  <c r="BF199" i="44"/>
  <c r="BF30" i="44"/>
  <c r="BF29" i="44"/>
  <c r="BF31" i="44"/>
  <c r="BF32" i="44"/>
  <c r="BF202" i="44"/>
  <c r="BG37" i="44"/>
  <c r="AA37" i="44" s="1"/>
  <c r="AQ37" i="44" s="1"/>
  <c r="BG195" i="44"/>
  <c r="BG196" i="44"/>
  <c r="BG32" i="44"/>
  <c r="BG30" i="44"/>
  <c r="BH27" i="44"/>
  <c r="BH28" i="44"/>
  <c r="BH204" i="44"/>
  <c r="BH205" i="44"/>
  <c r="BH195" i="44"/>
  <c r="BH202" i="44"/>
  <c r="BH29" i="44"/>
  <c r="BI27" i="44"/>
  <c r="BI33" i="44"/>
  <c r="BI31" i="44"/>
  <c r="BI199" i="44"/>
  <c r="BI32" i="44"/>
  <c r="BI207" i="44"/>
  <c r="BI204" i="44"/>
  <c r="BI205" i="44"/>
  <c r="BI198" i="44"/>
  <c r="BI28" i="44"/>
  <c r="BJ30" i="44"/>
  <c r="BJ33" i="44"/>
  <c r="BJ211" i="44"/>
  <c r="BJ200" i="44"/>
  <c r="BJ193" i="44"/>
  <c r="BJ209" i="44"/>
  <c r="BJ201" i="44"/>
  <c r="BJ208" i="44"/>
  <c r="BJ31" i="44"/>
  <c r="BJ35" i="44"/>
  <c r="BJ197" i="44"/>
  <c r="BJ204" i="44"/>
  <c r="BD210" i="44"/>
  <c r="BD202" i="44"/>
  <c r="BG203" i="44"/>
  <c r="BG198" i="44"/>
  <c r="BJ207" i="44"/>
  <c r="BG206" i="44"/>
  <c r="BI201" i="44"/>
  <c r="BA206" i="44"/>
  <c r="BB211" i="44"/>
  <c r="BE209" i="44"/>
  <c r="BA204" i="44"/>
  <c r="BE194" i="44"/>
  <c r="BC195" i="44"/>
  <c r="BF200" i="44"/>
  <c r="BF207" i="44"/>
  <c r="BF35" i="44"/>
  <c r="BA201" i="44"/>
  <c r="BA193" i="44"/>
  <c r="BH207" i="44"/>
  <c r="BD31" i="44"/>
  <c r="BC204" i="44"/>
  <c r="AZ209" i="44"/>
  <c r="BB204" i="44"/>
  <c r="BB199" i="44"/>
  <c r="BE205" i="44"/>
  <c r="BG197" i="44"/>
  <c r="BG36" i="44"/>
  <c r="BJ202" i="44"/>
  <c r="BG202" i="44"/>
  <c r="BJ36" i="44"/>
  <c r="BJ203" i="44"/>
  <c r="BI210" i="44"/>
  <c r="BF208" i="44"/>
  <c r="BF211" i="44"/>
  <c r="BF204" i="44"/>
  <c r="BF212" i="44"/>
  <c r="BH210" i="44"/>
  <c r="BH206" i="44"/>
  <c r="AZ204" i="44"/>
  <c r="AZ212" i="44"/>
  <c r="BC212" i="44"/>
  <c r="BC211" i="44"/>
  <c r="BE212" i="44"/>
  <c r="BB208" i="44"/>
  <c r="BB212" i="44"/>
  <c r="BB203" i="44"/>
  <c r="BE191" i="44"/>
  <c r="BF192" i="44"/>
  <c r="BF191" i="44"/>
  <c r="BH37" i="44"/>
  <c r="BD30" i="44"/>
  <c r="BE30" i="44"/>
  <c r="BE201" i="44"/>
  <c r="BB196" i="44"/>
  <c r="BG31" i="44"/>
  <c r="BE192" i="44"/>
  <c r="BC198" i="44"/>
  <c r="BA194" i="44"/>
  <c r="BF33" i="44"/>
  <c r="BG34" i="44"/>
  <c r="BI34" i="44"/>
  <c r="BF193" i="44"/>
  <c r="BF195" i="44"/>
  <c r="BF194" i="44"/>
  <c r="BH190" i="44"/>
  <c r="BH199" i="44"/>
  <c r="BA197" i="44"/>
  <c r="BH35" i="44"/>
  <c r="BD201" i="44"/>
  <c r="BC200" i="44"/>
  <c r="BE33" i="44"/>
  <c r="BG33" i="44"/>
  <c r="BJ198" i="44"/>
  <c r="BJ199" i="44"/>
  <c r="BC196" i="44"/>
  <c r="BF34" i="44"/>
  <c r="BH198" i="44"/>
  <c r="BH34" i="44"/>
  <c r="BH36" i="44"/>
  <c r="BH33" i="44"/>
  <c r="BH196" i="44"/>
  <c r="BF201" i="44"/>
  <c r="BA198" i="44"/>
  <c r="BD197" i="44"/>
  <c r="AZ199" i="44"/>
  <c r="BC199" i="44"/>
  <c r="BA196" i="44"/>
  <c r="BD33" i="44"/>
  <c r="BH191" i="44"/>
  <c r="BE199" i="44"/>
  <c r="BE35" i="44"/>
  <c r="BE196" i="44"/>
  <c r="BE32" i="44"/>
  <c r="BG193" i="44"/>
  <c r="BJ195" i="44"/>
  <c r="BJ196" i="44"/>
  <c r="BJ32" i="44"/>
  <c r="BI196" i="44"/>
  <c r="BI30" i="44"/>
  <c r="BI35" i="44"/>
  <c r="BF190" i="44"/>
  <c r="BC197" i="44"/>
  <c r="BC194" i="44"/>
  <c r="BK223" i="44"/>
  <c r="BK222" i="44"/>
  <c r="BK215" i="44"/>
  <c r="BK214" i="44"/>
  <c r="BK213" i="44"/>
  <c r="BK218" i="44"/>
  <c r="BK217" i="44"/>
  <c r="BK216" i="44"/>
  <c r="BK211" i="44"/>
  <c r="BK206" i="44"/>
  <c r="BK201" i="44"/>
  <c r="BK207" i="44"/>
  <c r="BK203" i="44"/>
  <c r="BK212" i="44"/>
  <c r="BK204" i="44"/>
  <c r="BK210" i="44"/>
  <c r="BK202" i="44"/>
  <c r="BK209" i="44"/>
  <c r="BK205" i="44"/>
  <c r="BK208" i="44"/>
  <c r="BK200" i="44"/>
  <c r="BK31" i="44"/>
  <c r="BK32" i="44"/>
  <c r="BK33" i="44"/>
  <c r="AI54" i="44"/>
  <c r="AK54" i="44"/>
  <c r="AI91" i="44"/>
  <c r="AK91" i="44"/>
  <c r="AI193" i="44"/>
  <c r="AI195" i="44"/>
  <c r="AK195" i="44"/>
  <c r="AI196" i="44"/>
  <c r="AI27" i="44"/>
  <c r="AI29" i="44"/>
  <c r="BK146" i="44"/>
  <c r="AZ197" i="44"/>
  <c r="T197" i="44" s="1"/>
  <c r="BB126" i="44"/>
  <c r="V126" i="44" s="1"/>
  <c r="BA192" i="44"/>
  <c r="U192" i="44" s="1"/>
  <c r="BB108" i="44"/>
  <c r="V108" i="44" s="1"/>
  <c r="BC192" i="44"/>
  <c r="W192" i="44" s="1"/>
  <c r="BB43" i="44"/>
  <c r="V43" i="44" s="1"/>
  <c r="BA191" i="44"/>
  <c r="U191" i="44" s="1"/>
  <c r="BB190" i="44"/>
  <c r="V190" i="44" s="1"/>
  <c r="BB189" i="44"/>
  <c r="V189" i="44" s="1"/>
  <c r="BI194" i="44"/>
  <c r="AC194" i="44" s="1"/>
  <c r="AI33" i="44"/>
  <c r="BK197" i="44"/>
  <c r="AE197" i="44" s="1"/>
  <c r="BK198" i="44"/>
  <c r="AE198" i="44" s="1"/>
  <c r="BK196" i="44"/>
  <c r="AE196" i="44" s="1"/>
  <c r="BK199" i="44"/>
  <c r="AE199" i="44" s="1"/>
  <c r="BK195" i="44"/>
  <c r="AE195" i="44" s="1"/>
  <c r="BK194" i="44"/>
  <c r="AE194" i="44" s="1"/>
  <c r="BD188" i="44"/>
  <c r="X188" i="44" s="1"/>
  <c r="BB105" i="44"/>
  <c r="V105" i="44" s="1"/>
  <c r="BC191" i="44"/>
  <c r="W191" i="44" s="1"/>
  <c r="BE190" i="44"/>
  <c r="Y190" i="44" s="1"/>
  <c r="BE185" i="44"/>
  <c r="Y185" i="44" s="1"/>
  <c r="BE186" i="44"/>
  <c r="Y186" i="44" s="1"/>
  <c r="BE188" i="44"/>
  <c r="Y188" i="44" s="1"/>
  <c r="BE189" i="44"/>
  <c r="Y189" i="44" s="1"/>
  <c r="BE187" i="44"/>
  <c r="Y187" i="44" s="1"/>
  <c r="BF188" i="44"/>
  <c r="Z188" i="44" s="1"/>
  <c r="BF187" i="44"/>
  <c r="Z187" i="44" s="1"/>
  <c r="BF186" i="44"/>
  <c r="Z186" i="44" s="1"/>
  <c r="BF185" i="44"/>
  <c r="Z185" i="44" s="1"/>
  <c r="BF189" i="44"/>
  <c r="Z189" i="44" s="1"/>
  <c r="BK193" i="44"/>
  <c r="AE193" i="44" s="1"/>
  <c r="BK192" i="44"/>
  <c r="AE192" i="44" s="1"/>
  <c r="BD189" i="44"/>
  <c r="X189" i="44" s="1"/>
  <c r="BA190" i="44"/>
  <c r="U190" i="44" s="1"/>
  <c r="BD191" i="44"/>
  <c r="X191" i="44" s="1"/>
  <c r="BC190" i="44"/>
  <c r="W190" i="44" s="1"/>
  <c r="BD192" i="44"/>
  <c r="X192" i="44" s="1"/>
  <c r="BG188" i="44"/>
  <c r="AA188" i="44" s="1"/>
  <c r="BG187" i="44"/>
  <c r="AA187" i="44" s="1"/>
  <c r="BA185" i="44"/>
  <c r="U185" i="44" s="1"/>
  <c r="BE184" i="44"/>
  <c r="Y184" i="44" s="1"/>
  <c r="BG50" i="44"/>
  <c r="AA50" i="44" s="1"/>
  <c r="BG95" i="44"/>
  <c r="AA95" i="44" s="1"/>
  <c r="BG103" i="44"/>
  <c r="AA103" i="44" s="1"/>
  <c r="BG63" i="44"/>
  <c r="AA63" i="44" s="1"/>
  <c r="BG111" i="44"/>
  <c r="AA111" i="44" s="1"/>
  <c r="BG119" i="44"/>
  <c r="AA119" i="44" s="1"/>
  <c r="BG147" i="44"/>
  <c r="AA147" i="44" s="1"/>
  <c r="BG114" i="44"/>
  <c r="AA114" i="44" s="1"/>
  <c r="BG90" i="44"/>
  <c r="AA90" i="44" s="1"/>
  <c r="BG137" i="44"/>
  <c r="AA137" i="44" s="1"/>
  <c r="BG55" i="44"/>
  <c r="AA55" i="44" s="1"/>
  <c r="BA105" i="44"/>
  <c r="U105" i="44" s="1"/>
  <c r="BA113" i="44"/>
  <c r="U113" i="44" s="1"/>
  <c r="BA136" i="44"/>
  <c r="U136" i="44" s="1"/>
  <c r="BA129" i="44"/>
  <c r="U129" i="44" s="1"/>
  <c r="BA78" i="44"/>
  <c r="U78" i="44" s="1"/>
  <c r="BA114" i="44"/>
  <c r="U114" i="44" s="1"/>
  <c r="AZ90" i="44"/>
  <c r="T90" i="44" s="1"/>
  <c r="BF184" i="44"/>
  <c r="Z184" i="44" s="1"/>
  <c r="BF183" i="44"/>
  <c r="Z183" i="44" s="1"/>
  <c r="BA188" i="44"/>
  <c r="U188" i="44" s="1"/>
  <c r="BE183" i="44"/>
  <c r="Y183" i="44" s="1"/>
  <c r="BC187" i="44"/>
  <c r="W187" i="44" s="1"/>
  <c r="AZ124" i="44"/>
  <c r="T124" i="44" s="1"/>
  <c r="AZ154" i="44"/>
  <c r="T154" i="44" s="1"/>
  <c r="AZ162" i="44"/>
  <c r="T162" i="44" s="1"/>
  <c r="AZ171" i="44"/>
  <c r="T171" i="44" s="1"/>
  <c r="AZ146" i="44"/>
  <c r="T146" i="44" s="1"/>
  <c r="AZ100" i="44"/>
  <c r="T100" i="44" s="1"/>
  <c r="AZ92" i="44"/>
  <c r="T92" i="44" s="1"/>
  <c r="AZ155" i="44"/>
  <c r="T155" i="44" s="1"/>
  <c r="AZ57" i="44"/>
  <c r="T57" i="44" s="1"/>
  <c r="AZ147" i="44"/>
  <c r="T147" i="44" s="1"/>
  <c r="BC154" i="44"/>
  <c r="W154" i="44" s="1"/>
  <c r="BC73" i="44"/>
  <c r="W73" i="44" s="1"/>
  <c r="BC50" i="44"/>
  <c r="W50" i="44" s="1"/>
  <c r="BC51" i="44"/>
  <c r="W51" i="44" s="1"/>
  <c r="BC161" i="44"/>
  <c r="W161" i="44" s="1"/>
  <c r="BC175" i="44"/>
  <c r="W175" i="44" s="1"/>
  <c r="BC162" i="44"/>
  <c r="W162" i="44" s="1"/>
  <c r="BC40" i="44"/>
  <c r="W40" i="44" s="1"/>
  <c r="BC54" i="44"/>
  <c r="W54" i="44" s="1"/>
  <c r="BC129" i="44"/>
  <c r="W129" i="44" s="1"/>
  <c r="BA150" i="44"/>
  <c r="U150" i="44" s="1"/>
  <c r="AI194" i="44"/>
  <c r="BC31" i="44"/>
  <c r="W31" i="44" s="1"/>
  <c r="BB30" i="44"/>
  <c r="V30" i="44" s="1"/>
  <c r="AI185" i="44"/>
  <c r="BK35" i="44"/>
  <c r="AE35" i="44" s="1"/>
  <c r="BK34" i="44"/>
  <c r="AE34" i="44" s="1"/>
  <c r="BI117" i="44"/>
  <c r="AC117" i="44" s="1"/>
  <c r="BI98" i="44"/>
  <c r="AC98" i="44" s="1"/>
  <c r="BI39" i="44"/>
  <c r="AC39" i="44" s="1"/>
  <c r="BI114" i="44"/>
  <c r="AC114" i="44" s="1"/>
  <c r="BH55" i="44"/>
  <c r="AB55" i="44" s="1"/>
  <c r="BH71" i="44"/>
  <c r="AB71" i="44" s="1"/>
  <c r="BH137" i="44"/>
  <c r="AB137" i="44" s="1"/>
  <c r="BH121" i="44"/>
  <c r="AB121" i="44" s="1"/>
  <c r="BH168" i="44"/>
  <c r="AB168" i="44" s="1"/>
  <c r="BF134" i="44"/>
  <c r="Z134" i="44" s="1"/>
  <c r="BF158" i="44"/>
  <c r="Z158" i="44" s="1"/>
  <c r="BF44" i="44"/>
  <c r="Z44" i="44" s="1"/>
  <c r="BF39" i="44"/>
  <c r="Z39" i="44" s="1"/>
  <c r="BF174" i="44"/>
  <c r="Z174" i="44" s="1"/>
  <c r="BF68" i="44"/>
  <c r="Z68" i="44" s="1"/>
  <c r="BF133" i="44"/>
  <c r="Z133" i="44" s="1"/>
  <c r="BE103" i="44"/>
  <c r="Y103" i="44" s="1"/>
  <c r="BE79" i="44"/>
  <c r="Y79" i="44" s="1"/>
  <c r="BE43" i="44"/>
  <c r="Y43" i="44" s="1"/>
  <c r="BE58" i="44"/>
  <c r="Y58" i="44" s="1"/>
  <c r="BE176" i="44"/>
  <c r="Y176" i="44" s="1"/>
  <c r="BE171" i="44"/>
  <c r="Y171" i="44" s="1"/>
  <c r="BE163" i="44"/>
  <c r="Y163" i="44" s="1"/>
  <c r="BE179" i="44"/>
  <c r="Y179" i="44" s="1"/>
  <c r="BE71" i="44"/>
  <c r="Y71" i="44" s="1"/>
  <c r="BE85" i="44"/>
  <c r="Y85" i="44" s="1"/>
  <c r="BE131" i="44"/>
  <c r="Y131" i="44" s="1"/>
  <c r="BE52" i="44"/>
  <c r="Y52" i="44" s="1"/>
  <c r="BE54" i="44"/>
  <c r="Y54" i="44" s="1"/>
  <c r="BE55" i="44"/>
  <c r="Y55" i="44" s="1"/>
  <c r="BE104" i="44"/>
  <c r="Y104" i="44" s="1"/>
  <c r="BD75" i="44"/>
  <c r="X75" i="44" s="1"/>
  <c r="BD131" i="44"/>
  <c r="X131" i="44" s="1"/>
  <c r="BD48" i="44"/>
  <c r="X48" i="44" s="1"/>
  <c r="BD180" i="44"/>
  <c r="X180" i="44" s="1"/>
  <c r="BD172" i="44"/>
  <c r="X172" i="44" s="1"/>
  <c r="BD128" i="44"/>
  <c r="X128" i="44" s="1"/>
  <c r="BD112" i="44"/>
  <c r="X112" i="44" s="1"/>
  <c r="BD59" i="44"/>
  <c r="X59" i="44" s="1"/>
  <c r="BD148" i="44"/>
  <c r="X148" i="44" s="1"/>
  <c r="BD53" i="44"/>
  <c r="X53" i="44" s="1"/>
  <c r="BD96" i="44"/>
  <c r="X96" i="44" s="1"/>
  <c r="BD42" i="44"/>
  <c r="X42" i="44" s="1"/>
  <c r="BD186" i="44"/>
  <c r="X186" i="44" s="1"/>
  <c r="BD35" i="44"/>
  <c r="X35" i="44" s="1"/>
  <c r="BC32" i="44"/>
  <c r="W32" i="44" s="1"/>
  <c r="BC185" i="44"/>
  <c r="W185" i="44" s="1"/>
  <c r="BH139" i="44"/>
  <c r="AB139" i="44" s="1"/>
  <c r="BD141" i="44"/>
  <c r="X141" i="44" s="1"/>
  <c r="BH116" i="44"/>
  <c r="AB116" i="44" s="1"/>
  <c r="BH66" i="44"/>
  <c r="AB66" i="44" s="1"/>
  <c r="BH129" i="44"/>
  <c r="AB129" i="44" s="1"/>
  <c r="BH154" i="44"/>
  <c r="AB154" i="44" s="1"/>
  <c r="BH100" i="44"/>
  <c r="AB100" i="44" s="1"/>
  <c r="BH97" i="44"/>
  <c r="AB97" i="44" s="1"/>
  <c r="BH162" i="44"/>
  <c r="AB162" i="44" s="1"/>
  <c r="BH92" i="44"/>
  <c r="AB92" i="44" s="1"/>
  <c r="BH146" i="44"/>
  <c r="AB146" i="44" s="1"/>
  <c r="BA72" i="44"/>
  <c r="U72" i="44" s="1"/>
  <c r="BA80" i="44"/>
  <c r="U80" i="44" s="1"/>
  <c r="BA158" i="44"/>
  <c r="U158" i="44" s="1"/>
  <c r="BA100" i="44"/>
  <c r="U100" i="44" s="1"/>
  <c r="BA145" i="44"/>
  <c r="U145" i="44" s="1"/>
  <c r="BA123" i="44"/>
  <c r="U123" i="44" s="1"/>
  <c r="BA169" i="44"/>
  <c r="U169" i="44" s="1"/>
  <c r="BK186" i="44"/>
  <c r="AE186" i="44" s="1"/>
  <c r="BD122" i="44"/>
  <c r="X122" i="44" s="1"/>
  <c r="BD149" i="44"/>
  <c r="X149" i="44" s="1"/>
  <c r="BD174" i="44"/>
  <c r="X174" i="44" s="1"/>
  <c r="BD98" i="44"/>
  <c r="X98" i="44" s="1"/>
  <c r="BK63" i="44"/>
  <c r="AE63" i="44" s="1"/>
  <c r="BK163" i="44"/>
  <c r="AE163" i="44" s="1"/>
  <c r="BK84" i="44"/>
  <c r="AE84" i="44" s="1"/>
  <c r="BK181" i="44"/>
  <c r="AE181" i="44" s="1"/>
  <c r="BC120" i="44"/>
  <c r="W120" i="44" s="1"/>
  <c r="BC80" i="44"/>
  <c r="W80" i="44" s="1"/>
  <c r="BC86" i="44"/>
  <c r="W86" i="44" s="1"/>
  <c r="BC96" i="44"/>
  <c r="W96" i="44" s="1"/>
  <c r="BC151" i="44"/>
  <c r="W151" i="44" s="1"/>
  <c r="BC85" i="44"/>
  <c r="W85" i="44" s="1"/>
  <c r="BC63" i="44"/>
  <c r="W63" i="44" s="1"/>
  <c r="BC75" i="44"/>
  <c r="W75" i="44" s="1"/>
  <c r="BC65" i="44"/>
  <c r="W65" i="44" s="1"/>
  <c r="BA92" i="44"/>
  <c r="U92" i="44" s="1"/>
  <c r="BA107" i="44"/>
  <c r="U107" i="44" s="1"/>
  <c r="BC140" i="44"/>
  <c r="W140" i="44" s="1"/>
  <c r="BC115" i="44"/>
  <c r="W115" i="44" s="1"/>
  <c r="BD93" i="44"/>
  <c r="X93" i="44" s="1"/>
  <c r="BD133" i="44"/>
  <c r="X133" i="44" s="1"/>
  <c r="BH49" i="44"/>
  <c r="AB49" i="44" s="1"/>
  <c r="BE57" i="44"/>
  <c r="Y57" i="44" s="1"/>
  <c r="BE66" i="44"/>
  <c r="Y66" i="44" s="1"/>
  <c r="BE98" i="44"/>
  <c r="Y98" i="44" s="1"/>
  <c r="BE106" i="44"/>
  <c r="Y106" i="44" s="1"/>
  <c r="BE105" i="44"/>
  <c r="Y105" i="44" s="1"/>
  <c r="BH82" i="44"/>
  <c r="AB82" i="44" s="1"/>
  <c r="BE114" i="44"/>
  <c r="Y114" i="44" s="1"/>
  <c r="BE141" i="44"/>
  <c r="Y141" i="44" s="1"/>
  <c r="BE44" i="44"/>
  <c r="Y44" i="44" s="1"/>
  <c r="BE149" i="44"/>
  <c r="Y149" i="44" s="1"/>
  <c r="BE81" i="44"/>
  <c r="Y81" i="44" s="1"/>
  <c r="BG57" i="44"/>
  <c r="AA57" i="44" s="1"/>
  <c r="BG143" i="44"/>
  <c r="AA143" i="44" s="1"/>
  <c r="BG92" i="44"/>
  <c r="AA92" i="44" s="1"/>
  <c r="BG186" i="44"/>
  <c r="AA186" i="44" s="1"/>
  <c r="BG97" i="44"/>
  <c r="AA97" i="44" s="1"/>
  <c r="BG165" i="44"/>
  <c r="AA165" i="44" s="1"/>
  <c r="BG124" i="44"/>
  <c r="AA124" i="44" s="1"/>
  <c r="BJ101" i="44"/>
  <c r="AD101" i="44" s="1"/>
  <c r="BJ138" i="44"/>
  <c r="AD138" i="44" s="1"/>
  <c r="BJ162" i="44"/>
  <c r="AD162" i="44" s="1"/>
  <c r="BJ120" i="44"/>
  <c r="AD120" i="44" s="1"/>
  <c r="BJ125" i="44"/>
  <c r="AD125" i="44" s="1"/>
  <c r="BG67" i="44"/>
  <c r="AA67" i="44" s="1"/>
  <c r="BG162" i="44"/>
  <c r="AA162" i="44" s="1"/>
  <c r="BJ76" i="44"/>
  <c r="AD76" i="44" s="1"/>
  <c r="BJ154" i="44"/>
  <c r="AD154" i="44" s="1"/>
  <c r="BJ61" i="44"/>
  <c r="AD61" i="44" s="1"/>
  <c r="BJ170" i="44"/>
  <c r="AD170" i="44" s="1"/>
  <c r="BG83" i="44"/>
  <c r="AA83" i="44" s="1"/>
  <c r="BI124" i="44"/>
  <c r="AC124" i="44" s="1"/>
  <c r="BI133" i="44"/>
  <c r="AC133" i="44" s="1"/>
  <c r="BI108" i="44"/>
  <c r="AC108" i="44" s="1"/>
  <c r="BI95" i="44"/>
  <c r="AC95" i="44" s="1"/>
  <c r="BI165" i="44"/>
  <c r="AC165" i="44" s="1"/>
  <c r="BI100" i="44"/>
  <c r="AC100" i="44" s="1"/>
  <c r="BI69" i="44"/>
  <c r="AC69" i="44" s="1"/>
  <c r="BI116" i="44"/>
  <c r="AC116" i="44" s="1"/>
  <c r="BI178" i="44"/>
  <c r="AC178" i="44" s="1"/>
  <c r="BI38" i="44"/>
  <c r="AC38" i="44" s="1"/>
  <c r="BI149" i="44"/>
  <c r="AC149" i="44" s="1"/>
  <c r="BI189" i="44"/>
  <c r="AC189" i="44" s="1"/>
  <c r="BI45" i="44"/>
  <c r="AC45" i="44" s="1"/>
  <c r="BI61" i="44"/>
  <c r="AC61" i="44" s="1"/>
  <c r="BK127" i="44"/>
  <c r="AE127" i="44" s="1"/>
  <c r="BJ168" i="44"/>
  <c r="AD168" i="44" s="1"/>
  <c r="BJ176" i="44"/>
  <c r="AD176" i="44" s="1"/>
  <c r="BJ85" i="44"/>
  <c r="AD85" i="44" s="1"/>
  <c r="BJ169" i="44"/>
  <c r="AD169" i="44" s="1"/>
  <c r="BJ144" i="44"/>
  <c r="AD144" i="44" s="1"/>
  <c r="BJ184" i="44"/>
  <c r="AD184" i="44" s="1"/>
  <c r="BJ72" i="44"/>
  <c r="AD72" i="44" s="1"/>
  <c r="BK82" i="44"/>
  <c r="AE82" i="44" s="1"/>
  <c r="BK168" i="44"/>
  <c r="AE168" i="44" s="1"/>
  <c r="BK159" i="44"/>
  <c r="AE159" i="44" s="1"/>
  <c r="BK126" i="44"/>
  <c r="AE126" i="44" s="1"/>
  <c r="BK155" i="44"/>
  <c r="AE155" i="44" s="1"/>
  <c r="BK169" i="44"/>
  <c r="AE169" i="44" s="1"/>
  <c r="BK144" i="44"/>
  <c r="AE144" i="44" s="1"/>
  <c r="BK152" i="44"/>
  <c r="AE152" i="44" s="1"/>
  <c r="BK136" i="44"/>
  <c r="AE136" i="44" s="1"/>
  <c r="BK36" i="44"/>
  <c r="AE36" i="44" s="1"/>
  <c r="BK160" i="44"/>
  <c r="AE160" i="44" s="1"/>
  <c r="BF143" i="44"/>
  <c r="Z143" i="44" s="1"/>
  <c r="BF89" i="44"/>
  <c r="Z89" i="44" s="1"/>
  <c r="BF38" i="44"/>
  <c r="Z38" i="44" s="1"/>
  <c r="BF86" i="44"/>
  <c r="Z86" i="44" s="1"/>
  <c r="BF160" i="44"/>
  <c r="Z160" i="44" s="1"/>
  <c r="BF152" i="44"/>
  <c r="Z152" i="44" s="1"/>
  <c r="BF46" i="44"/>
  <c r="Z46" i="44" s="1"/>
  <c r="BF97" i="44"/>
  <c r="Z97" i="44" s="1"/>
  <c r="BH108" i="44"/>
  <c r="AB108" i="44" s="1"/>
  <c r="BH51" i="44"/>
  <c r="AB51" i="44" s="1"/>
  <c r="BH72" i="44"/>
  <c r="AB72" i="44" s="1"/>
  <c r="BH60" i="44"/>
  <c r="AB60" i="44" s="1"/>
  <c r="BF136" i="44"/>
  <c r="Z136" i="44" s="1"/>
  <c r="BF67" i="44"/>
  <c r="Z67" i="44" s="1"/>
  <c r="BF113" i="44"/>
  <c r="Z113" i="44" s="1"/>
  <c r="AZ43" i="44"/>
  <c r="T43" i="44" s="1"/>
  <c r="BH77" i="44"/>
  <c r="AB77" i="44" s="1"/>
  <c r="BH124" i="44"/>
  <c r="AB124" i="44" s="1"/>
  <c r="BH99" i="44"/>
  <c r="AB99" i="44" s="1"/>
  <c r="BH103" i="44"/>
  <c r="AB103" i="44" s="1"/>
  <c r="AZ91" i="44"/>
  <c r="T91" i="44" s="1"/>
  <c r="BK149" i="44"/>
  <c r="AE149" i="44" s="1"/>
  <c r="BK113" i="44"/>
  <c r="AE113" i="44" s="1"/>
  <c r="BD150" i="44"/>
  <c r="X150" i="44" s="1"/>
  <c r="BD36" i="44"/>
  <c r="X36" i="44" s="1"/>
  <c r="BD85" i="44"/>
  <c r="X85" i="44" s="1"/>
  <c r="BA45" i="44"/>
  <c r="U45" i="44" s="1"/>
  <c r="BA40" i="44"/>
  <c r="U40" i="44" s="1"/>
  <c r="BA180" i="44"/>
  <c r="U180" i="44" s="1"/>
  <c r="BA82" i="44"/>
  <c r="U82" i="44" s="1"/>
  <c r="BA161" i="44"/>
  <c r="U161" i="44" s="1"/>
  <c r="BA144" i="44"/>
  <c r="U144" i="44" s="1"/>
  <c r="BA68" i="44"/>
  <c r="U68" i="44" s="1"/>
  <c r="BA37" i="44"/>
  <c r="U37" i="44" s="1"/>
  <c r="BA50" i="44"/>
  <c r="U50" i="44" s="1"/>
  <c r="BD52" i="44"/>
  <c r="X52" i="44" s="1"/>
  <c r="BD142" i="44"/>
  <c r="X142" i="44" s="1"/>
  <c r="BH81" i="44"/>
  <c r="AB81" i="44" s="1"/>
  <c r="AZ107" i="44"/>
  <c r="T107" i="44" s="1"/>
  <c r="BK112" i="44"/>
  <c r="AE112" i="44" s="1"/>
  <c r="BK52" i="44"/>
  <c r="AE52" i="44" s="1"/>
  <c r="BK131" i="44"/>
  <c r="AE131" i="44" s="1"/>
  <c r="BD165" i="44"/>
  <c r="X165" i="44" s="1"/>
  <c r="AZ51" i="44"/>
  <c r="T51" i="44" s="1"/>
  <c r="AZ58" i="44"/>
  <c r="T58" i="44" s="1"/>
  <c r="BD117" i="44"/>
  <c r="X117" i="44" s="1"/>
  <c r="BK42" i="44"/>
  <c r="AE42" i="44" s="1"/>
  <c r="BK104" i="44"/>
  <c r="AE104" i="44" s="1"/>
  <c r="AZ164" i="44"/>
  <c r="T164" i="44" s="1"/>
  <c r="AZ101" i="44"/>
  <c r="T101" i="44" s="1"/>
  <c r="AZ156" i="44"/>
  <c r="T156" i="44" s="1"/>
  <c r="AZ81" i="44"/>
  <c r="T81" i="44" s="1"/>
  <c r="AZ118" i="44"/>
  <c r="T118" i="44" s="1"/>
  <c r="AZ172" i="44"/>
  <c r="T172" i="44" s="1"/>
  <c r="AZ133" i="44"/>
  <c r="T133" i="44" s="1"/>
  <c r="BD157" i="44"/>
  <c r="X157" i="44" s="1"/>
  <c r="BC107" i="44"/>
  <c r="W107" i="44" s="1"/>
  <c r="BC179" i="44"/>
  <c r="W179" i="44" s="1"/>
  <c r="BC48" i="44"/>
  <c r="W48" i="44" s="1"/>
  <c r="BC137" i="44"/>
  <c r="W137" i="44" s="1"/>
  <c r="BC164" i="44"/>
  <c r="W164" i="44" s="1"/>
  <c r="BC56" i="44"/>
  <c r="W56" i="44" s="1"/>
  <c r="BC112" i="44"/>
  <c r="W112" i="44" s="1"/>
  <c r="BC169" i="44"/>
  <c r="W169" i="44" s="1"/>
  <c r="BA108" i="44"/>
  <c r="U108" i="44" s="1"/>
  <c r="BD47" i="44"/>
  <c r="X47" i="44" s="1"/>
  <c r="BK76" i="44"/>
  <c r="AE76" i="44" s="1"/>
  <c r="BK178" i="44"/>
  <c r="AE178" i="44" s="1"/>
  <c r="BE86" i="44"/>
  <c r="Y86" i="44" s="1"/>
  <c r="BE72" i="44"/>
  <c r="Y72" i="44" s="1"/>
  <c r="BE90" i="44"/>
  <c r="Y90" i="44" s="1"/>
  <c r="BE47" i="44"/>
  <c r="Y47" i="44" s="1"/>
  <c r="BE182" i="44"/>
  <c r="Y182" i="44" s="1"/>
  <c r="BE129" i="44"/>
  <c r="Y129" i="44" s="1"/>
  <c r="BE157" i="44"/>
  <c r="Y157" i="44" s="1"/>
  <c r="BE173" i="44"/>
  <c r="Y173" i="44" s="1"/>
  <c r="BG70" i="44"/>
  <c r="AA70" i="44" s="1"/>
  <c r="BG177" i="44"/>
  <c r="AA177" i="44" s="1"/>
  <c r="BG100" i="44"/>
  <c r="AA100" i="44" s="1"/>
  <c r="BG116" i="44"/>
  <c r="AA116" i="44" s="1"/>
  <c r="BG146" i="44"/>
  <c r="AA146" i="44" s="1"/>
  <c r="BG151" i="44"/>
  <c r="AA151" i="44" s="1"/>
  <c r="BJ84" i="44"/>
  <c r="AD84" i="44" s="1"/>
  <c r="BJ70" i="44"/>
  <c r="AD70" i="44" s="1"/>
  <c r="BJ77" i="44"/>
  <c r="AD77" i="44" s="1"/>
  <c r="BJ81" i="44"/>
  <c r="AD81" i="44" s="1"/>
  <c r="BJ139" i="44"/>
  <c r="AD139" i="44" s="1"/>
  <c r="BG170" i="44"/>
  <c r="AA170" i="44" s="1"/>
  <c r="BJ131" i="44"/>
  <c r="AD131" i="44" s="1"/>
  <c r="BG53" i="44"/>
  <c r="AA53" i="44" s="1"/>
  <c r="BJ55" i="44"/>
  <c r="AD55" i="44" s="1"/>
  <c r="BJ155" i="44"/>
  <c r="AD155" i="44" s="1"/>
  <c r="BJ146" i="44"/>
  <c r="AD146" i="44" s="1"/>
  <c r="BJ178" i="44"/>
  <c r="AD178" i="44" s="1"/>
  <c r="BJ102" i="44"/>
  <c r="AD102" i="44" s="1"/>
  <c r="BI78" i="44"/>
  <c r="AC78" i="44" s="1"/>
  <c r="BI53" i="44"/>
  <c r="AC53" i="44" s="1"/>
  <c r="BI119" i="44"/>
  <c r="AC119" i="44" s="1"/>
  <c r="BI103" i="44"/>
  <c r="AC103" i="44" s="1"/>
  <c r="BI181" i="44"/>
  <c r="AC181" i="44" s="1"/>
  <c r="BI77" i="44"/>
  <c r="AC77" i="44" s="1"/>
  <c r="BI42" i="44"/>
  <c r="AC42" i="44" s="1"/>
  <c r="BI141" i="44"/>
  <c r="AC141" i="44" s="1"/>
  <c r="BI173" i="44"/>
  <c r="AC173" i="44" s="1"/>
  <c r="BI127" i="44"/>
  <c r="AC127" i="44" s="1"/>
  <c r="BK51" i="44"/>
  <c r="AE51" i="44" s="1"/>
  <c r="BA177" i="44"/>
  <c r="U177" i="44" s="1"/>
  <c r="BA124" i="44"/>
  <c r="U124" i="44" s="1"/>
  <c r="BA51" i="44"/>
  <c r="U51" i="44" s="1"/>
  <c r="BA178" i="44"/>
  <c r="U178" i="44" s="1"/>
  <c r="BA99" i="44"/>
  <c r="U99" i="44" s="1"/>
  <c r="BA176" i="44"/>
  <c r="U176" i="44" s="1"/>
  <c r="BA153" i="44"/>
  <c r="U153" i="44" s="1"/>
  <c r="BA75" i="44"/>
  <c r="U75" i="44" s="1"/>
  <c r="BA35" i="44"/>
  <c r="U35" i="44" s="1"/>
  <c r="BK105" i="44"/>
  <c r="AE105" i="44" s="1"/>
  <c r="BH57" i="44"/>
  <c r="AB57" i="44" s="1"/>
  <c r="BH178" i="44"/>
  <c r="AB178" i="44" s="1"/>
  <c r="BH41" i="44"/>
  <c r="AB41" i="44" s="1"/>
  <c r="BH46" i="44"/>
  <c r="AB46" i="44" s="1"/>
  <c r="BA66" i="44"/>
  <c r="U66" i="44" s="1"/>
  <c r="BK167" i="44"/>
  <c r="AE167" i="44" s="1"/>
  <c r="BK138" i="44"/>
  <c r="AE138" i="44" s="1"/>
  <c r="BK69" i="44"/>
  <c r="AE69" i="44" s="1"/>
  <c r="BK120" i="44"/>
  <c r="AE120" i="44" s="1"/>
  <c r="BK128" i="44"/>
  <c r="AE128" i="44" s="1"/>
  <c r="BK154" i="44"/>
  <c r="AE154" i="44" s="1"/>
  <c r="BK53" i="44"/>
  <c r="AE53" i="44" s="1"/>
  <c r="BK130" i="44"/>
  <c r="AE130" i="44" s="1"/>
  <c r="BC180" i="44"/>
  <c r="W180" i="44" s="1"/>
  <c r="BC132" i="44"/>
  <c r="W132" i="44" s="1"/>
  <c r="BC148" i="44"/>
  <c r="W148" i="44" s="1"/>
  <c r="BC128" i="44"/>
  <c r="W128" i="44" s="1"/>
  <c r="BC156" i="44"/>
  <c r="W156" i="44" s="1"/>
  <c r="BC147" i="44"/>
  <c r="W147" i="44" s="1"/>
  <c r="BC61" i="44"/>
  <c r="W61" i="44" s="1"/>
  <c r="BC99" i="44"/>
  <c r="W99" i="44" s="1"/>
  <c r="BC91" i="44"/>
  <c r="W91" i="44" s="1"/>
  <c r="BA156" i="44"/>
  <c r="U156" i="44" s="1"/>
  <c r="BC123" i="44"/>
  <c r="W123" i="44" s="1"/>
  <c r="BA88" i="44"/>
  <c r="U88" i="44" s="1"/>
  <c r="AZ42" i="44"/>
  <c r="T42" i="44" s="1"/>
  <c r="BE158" i="44"/>
  <c r="Y158" i="44" s="1"/>
  <c r="BE97" i="44"/>
  <c r="Y97" i="44" s="1"/>
  <c r="BK185" i="44"/>
  <c r="AE185" i="44" s="1"/>
  <c r="BE39" i="44"/>
  <c r="Y39" i="44" s="1"/>
  <c r="BE181" i="44"/>
  <c r="Y181" i="44" s="1"/>
  <c r="BE130" i="44"/>
  <c r="Y130" i="44" s="1"/>
  <c r="BE178" i="44"/>
  <c r="Y178" i="44" s="1"/>
  <c r="BE180" i="44"/>
  <c r="Y180" i="44" s="1"/>
  <c r="BE73" i="44"/>
  <c r="Y73" i="44" s="1"/>
  <c r="BE146" i="44"/>
  <c r="Y146" i="44" s="1"/>
  <c r="BG54" i="44"/>
  <c r="AA54" i="44" s="1"/>
  <c r="BG62" i="44"/>
  <c r="AA62" i="44" s="1"/>
  <c r="BG178" i="44"/>
  <c r="AA178" i="44" s="1"/>
  <c r="BG155" i="44"/>
  <c r="AA155" i="44" s="1"/>
  <c r="BG154" i="44"/>
  <c r="AA154" i="44" s="1"/>
  <c r="BG145" i="44"/>
  <c r="AA145" i="44" s="1"/>
  <c r="BG121" i="44"/>
  <c r="AA121" i="44" s="1"/>
  <c r="BG113" i="44"/>
  <c r="AA113" i="44" s="1"/>
  <c r="BG75" i="44"/>
  <c r="AA75" i="44" s="1"/>
  <c r="BG129" i="44"/>
  <c r="AA129" i="44" s="1"/>
  <c r="BJ89" i="44"/>
  <c r="AD89" i="44" s="1"/>
  <c r="BJ57" i="44"/>
  <c r="AD57" i="44" s="1"/>
  <c r="BJ98" i="44"/>
  <c r="AD98" i="44" s="1"/>
  <c r="BJ93" i="44"/>
  <c r="AD93" i="44" s="1"/>
  <c r="BJ100" i="44"/>
  <c r="AD100" i="44" s="1"/>
  <c r="BJ186" i="44"/>
  <c r="AD186" i="44" s="1"/>
  <c r="BG84" i="44"/>
  <c r="AA84" i="44" s="1"/>
  <c r="BJ130" i="44"/>
  <c r="AD130" i="44" s="1"/>
  <c r="BJ147" i="44"/>
  <c r="AD147" i="44" s="1"/>
  <c r="BJ128" i="44"/>
  <c r="AD128" i="44" s="1"/>
  <c r="BJ187" i="44"/>
  <c r="AD187" i="44" s="1"/>
  <c r="BJ117" i="44"/>
  <c r="AD117" i="44" s="1"/>
  <c r="BI70" i="44"/>
  <c r="AC70" i="44" s="1"/>
  <c r="BI87" i="44"/>
  <c r="AC87" i="44" s="1"/>
  <c r="BI146" i="44"/>
  <c r="AC146" i="44" s="1"/>
  <c r="BI157" i="44"/>
  <c r="AC157" i="44" s="1"/>
  <c r="BI60" i="44"/>
  <c r="AC60" i="44" s="1"/>
  <c r="BI134" i="44"/>
  <c r="AC134" i="44" s="1"/>
  <c r="BI111" i="44"/>
  <c r="AC111" i="44" s="1"/>
  <c r="BE102" i="44"/>
  <c r="Y102" i="44" s="1"/>
  <c r="AZ152" i="44"/>
  <c r="T152" i="44" s="1"/>
  <c r="BE61" i="44"/>
  <c r="Y61" i="44" s="1"/>
  <c r="BE126" i="44"/>
  <c r="Y126" i="44" s="1"/>
  <c r="BK45" i="44"/>
  <c r="AE45" i="44" s="1"/>
  <c r="BE93" i="44"/>
  <c r="Y93" i="44" s="1"/>
  <c r="BK56" i="44"/>
  <c r="AE56" i="44" s="1"/>
  <c r="BE53" i="44"/>
  <c r="Y53" i="44" s="1"/>
  <c r="BG125" i="44"/>
  <c r="AA125" i="44" s="1"/>
  <c r="BG112" i="44"/>
  <c r="AA112" i="44" s="1"/>
  <c r="BG66" i="44"/>
  <c r="AA66" i="44" s="1"/>
  <c r="BJ82" i="44"/>
  <c r="AD82" i="44" s="1"/>
  <c r="BJ118" i="44"/>
  <c r="AD118" i="44" s="1"/>
  <c r="BG181" i="44"/>
  <c r="AA181" i="44" s="1"/>
  <c r="BG134" i="44"/>
  <c r="AA134" i="44" s="1"/>
  <c r="BJ151" i="44"/>
  <c r="AD151" i="44" s="1"/>
  <c r="BI177" i="44"/>
  <c r="AC177" i="44" s="1"/>
  <c r="BI73" i="44"/>
  <c r="AC73" i="44" s="1"/>
  <c r="BF80" i="44"/>
  <c r="Z80" i="44" s="1"/>
  <c r="BF50" i="44"/>
  <c r="Z50" i="44" s="1"/>
  <c r="BF104" i="44"/>
  <c r="Z104" i="44" s="1"/>
  <c r="BF56" i="44"/>
  <c r="Z56" i="44" s="1"/>
  <c r="BF42" i="44"/>
  <c r="Z42" i="44" s="1"/>
  <c r="BF172" i="44"/>
  <c r="Z172" i="44" s="1"/>
  <c r="BF139" i="44"/>
  <c r="Z139" i="44" s="1"/>
  <c r="BF57" i="44"/>
  <c r="Z57" i="44" s="1"/>
  <c r="BH174" i="44"/>
  <c r="AB174" i="44" s="1"/>
  <c r="BH120" i="44"/>
  <c r="AB120" i="44" s="1"/>
  <c r="BH142" i="44"/>
  <c r="AB142" i="44" s="1"/>
  <c r="BH151" i="44"/>
  <c r="AB151" i="44" s="1"/>
  <c r="BH78" i="44"/>
  <c r="AB78" i="44" s="1"/>
  <c r="BF155" i="44"/>
  <c r="Z155" i="44" s="1"/>
  <c r="BH52" i="44"/>
  <c r="AB52" i="44" s="1"/>
  <c r="BA96" i="44"/>
  <c r="U96" i="44" s="1"/>
  <c r="AZ69" i="44"/>
  <c r="T69" i="44" s="1"/>
  <c r="BK116" i="44"/>
  <c r="AE116" i="44" s="1"/>
  <c r="BK67" i="44"/>
  <c r="AE67" i="44" s="1"/>
  <c r="BD79" i="44"/>
  <c r="X79" i="44" s="1"/>
  <c r="BD91" i="44"/>
  <c r="X91" i="44" s="1"/>
  <c r="BE161" i="44"/>
  <c r="Y161" i="44" s="1"/>
  <c r="BE162" i="44"/>
  <c r="Y162" i="44" s="1"/>
  <c r="BE125" i="44"/>
  <c r="Y125" i="44" s="1"/>
  <c r="BE82" i="44"/>
  <c r="Y82" i="44" s="1"/>
  <c r="BE69" i="44"/>
  <c r="Y69" i="44" s="1"/>
  <c r="BG74" i="44"/>
  <c r="AA74" i="44" s="1"/>
  <c r="BG150" i="44"/>
  <c r="AA150" i="44" s="1"/>
  <c r="BG139" i="44"/>
  <c r="AA139" i="44" s="1"/>
  <c r="BG73" i="44"/>
  <c r="AA73" i="44" s="1"/>
  <c r="BG161" i="44"/>
  <c r="AA161" i="44" s="1"/>
  <c r="BJ150" i="44"/>
  <c r="AD150" i="44" s="1"/>
  <c r="BJ134" i="44"/>
  <c r="AD134" i="44" s="1"/>
  <c r="BG166" i="44"/>
  <c r="AA166" i="44" s="1"/>
  <c r="BG101" i="44"/>
  <c r="AA101" i="44" s="1"/>
  <c r="BJ135" i="44"/>
  <c r="AD135" i="44" s="1"/>
  <c r="BJ113" i="44"/>
  <c r="AD113" i="44" s="1"/>
  <c r="BI180" i="44"/>
  <c r="AC180" i="44" s="1"/>
  <c r="BI150" i="44"/>
  <c r="AC150" i="44" s="1"/>
  <c r="BF177" i="44"/>
  <c r="Z177" i="44" s="1"/>
  <c r="BF128" i="44"/>
  <c r="Z128" i="44" s="1"/>
  <c r="BF118" i="44"/>
  <c r="Z118" i="44" s="1"/>
  <c r="BF79" i="44"/>
  <c r="Z79" i="44" s="1"/>
  <c r="BF153" i="44"/>
  <c r="Z153" i="44" s="1"/>
  <c r="BF162" i="44"/>
  <c r="Z162" i="44" s="1"/>
  <c r="BF70" i="44"/>
  <c r="Z70" i="44" s="1"/>
  <c r="BF137" i="44"/>
  <c r="Z137" i="44" s="1"/>
  <c r="BF161" i="44"/>
  <c r="Z161" i="44" s="1"/>
  <c r="BH64" i="44"/>
  <c r="AB64" i="44" s="1"/>
  <c r="BH102" i="44"/>
  <c r="AB102" i="44" s="1"/>
  <c r="BH126" i="44"/>
  <c r="AB126" i="44" s="1"/>
  <c r="BH94" i="44"/>
  <c r="AB94" i="44" s="1"/>
  <c r="BH148" i="44"/>
  <c r="AB148" i="44" s="1"/>
  <c r="BF65" i="44"/>
  <c r="Z65" i="44" s="1"/>
  <c r="BA38" i="44"/>
  <c r="U38" i="44" s="1"/>
  <c r="BA166" i="44"/>
  <c r="U166" i="44" s="1"/>
  <c r="AZ80" i="44"/>
  <c r="T80" i="44" s="1"/>
  <c r="BD94" i="44"/>
  <c r="X94" i="44" s="1"/>
  <c r="BD80" i="44"/>
  <c r="X80" i="44" s="1"/>
  <c r="BD46" i="44"/>
  <c r="X46" i="44" s="1"/>
  <c r="BA79" i="44"/>
  <c r="U79" i="44" s="1"/>
  <c r="BA119" i="44"/>
  <c r="U119" i="44" s="1"/>
  <c r="BA103" i="44"/>
  <c r="U103" i="44" s="1"/>
  <c r="BA58" i="44"/>
  <c r="U58" i="44" s="1"/>
  <c r="BA95" i="44"/>
  <c r="U95" i="44" s="1"/>
  <c r="BA127" i="44"/>
  <c r="U127" i="44" s="1"/>
  <c r="BA43" i="44"/>
  <c r="U43" i="44" s="1"/>
  <c r="BK93" i="44"/>
  <c r="AE93" i="44" s="1"/>
  <c r="BD127" i="44"/>
  <c r="X127" i="44" s="1"/>
  <c r="BD161" i="44"/>
  <c r="X161" i="44" s="1"/>
  <c r="BH159" i="44"/>
  <c r="AB159" i="44" s="1"/>
  <c r="BH67" i="44"/>
  <c r="AB67" i="44" s="1"/>
  <c r="BH113" i="44"/>
  <c r="AB113" i="44" s="1"/>
  <c r="BH117" i="44"/>
  <c r="AB117" i="44" s="1"/>
  <c r="BA162" i="44"/>
  <c r="U162" i="44" s="1"/>
  <c r="AZ40" i="44"/>
  <c r="T40" i="44" s="1"/>
  <c r="AZ145" i="44"/>
  <c r="T145" i="44" s="1"/>
  <c r="BD169" i="44"/>
  <c r="X169" i="44" s="1"/>
  <c r="BD102" i="44"/>
  <c r="X102" i="44" s="1"/>
  <c r="BK133" i="44"/>
  <c r="AE133" i="44" s="1"/>
  <c r="BD65" i="44"/>
  <c r="X65" i="44" s="1"/>
  <c r="BD73" i="44"/>
  <c r="X73" i="44" s="1"/>
  <c r="BD146" i="44"/>
  <c r="X146" i="44" s="1"/>
  <c r="BK165" i="44"/>
  <c r="AE165" i="44" s="1"/>
  <c r="BK77" i="44"/>
  <c r="AE77" i="44" s="1"/>
  <c r="BK85" i="44"/>
  <c r="AE85" i="44" s="1"/>
  <c r="BK153" i="44"/>
  <c r="AE153" i="44" s="1"/>
  <c r="BK39" i="44"/>
  <c r="AE39" i="44" s="1"/>
  <c r="AZ62" i="44"/>
  <c r="T62" i="44" s="1"/>
  <c r="AZ169" i="44"/>
  <c r="T169" i="44" s="1"/>
  <c r="AZ153" i="44"/>
  <c r="T153" i="44" s="1"/>
  <c r="AZ168" i="44"/>
  <c r="T168" i="44" s="1"/>
  <c r="AZ63" i="44"/>
  <c r="T63" i="44" s="1"/>
  <c r="AZ130" i="44"/>
  <c r="T130" i="44" s="1"/>
  <c r="AZ47" i="44"/>
  <c r="T47" i="44" s="1"/>
  <c r="BC49" i="44"/>
  <c r="W49" i="44" s="1"/>
  <c r="BC144" i="44"/>
  <c r="W144" i="44" s="1"/>
  <c r="BC168" i="44"/>
  <c r="W168" i="44" s="1"/>
  <c r="BC69" i="44"/>
  <c r="W69" i="44" s="1"/>
  <c r="BC103" i="44"/>
  <c r="W103" i="44" s="1"/>
  <c r="BC152" i="44"/>
  <c r="W152" i="44" s="1"/>
  <c r="BA157" i="44"/>
  <c r="U157" i="44" s="1"/>
  <c r="BD138" i="44"/>
  <c r="X138" i="44" s="1"/>
  <c r="BD145" i="44"/>
  <c r="X145" i="44" s="1"/>
  <c r="BD95" i="44"/>
  <c r="X95" i="44" s="1"/>
  <c r="BE59" i="44"/>
  <c r="Y59" i="44" s="1"/>
  <c r="AZ151" i="44"/>
  <c r="T151" i="44" s="1"/>
  <c r="AZ158" i="44"/>
  <c r="T158" i="44" s="1"/>
  <c r="BK61" i="44"/>
  <c r="AE61" i="44" s="1"/>
  <c r="BK137" i="44"/>
  <c r="AE137" i="44" s="1"/>
  <c r="AZ77" i="44"/>
  <c r="T77" i="44" s="1"/>
  <c r="BE99" i="44"/>
  <c r="Y99" i="44" s="1"/>
  <c r="BE67" i="44"/>
  <c r="Y67" i="44" s="1"/>
  <c r="BE49" i="44"/>
  <c r="Y49" i="44" s="1"/>
  <c r="BE41" i="44"/>
  <c r="Y41" i="44" s="1"/>
  <c r="BE151" i="44"/>
  <c r="Y151" i="44" s="1"/>
  <c r="BE46" i="44"/>
  <c r="Y46" i="44" s="1"/>
  <c r="BG141" i="44"/>
  <c r="AA141" i="44" s="1"/>
  <c r="BG118" i="44"/>
  <c r="AA118" i="44" s="1"/>
  <c r="BG59" i="44"/>
  <c r="AA59" i="44" s="1"/>
  <c r="BG80" i="44"/>
  <c r="AA80" i="44" s="1"/>
  <c r="BG156" i="44"/>
  <c r="AA156" i="44" s="1"/>
  <c r="BJ86" i="44"/>
  <c r="AD86" i="44" s="1"/>
  <c r="BJ181" i="44"/>
  <c r="AD181" i="44" s="1"/>
  <c r="BJ37" i="44"/>
  <c r="AD37" i="44" s="1"/>
  <c r="BJ189" i="44"/>
  <c r="AD189" i="44" s="1"/>
  <c r="BJ156" i="44"/>
  <c r="AD156" i="44" s="1"/>
  <c r="BG56" i="44"/>
  <c r="AA56" i="44" s="1"/>
  <c r="BG148" i="44"/>
  <c r="AA148" i="44" s="1"/>
  <c r="BG185" i="44"/>
  <c r="AA185" i="44" s="1"/>
  <c r="BJ157" i="44"/>
  <c r="AD157" i="44" s="1"/>
  <c r="BJ119" i="44"/>
  <c r="AD119" i="44" s="1"/>
  <c r="BJ106" i="44"/>
  <c r="AD106" i="44" s="1"/>
  <c r="BI80" i="44"/>
  <c r="AC80" i="44" s="1"/>
  <c r="BI129" i="44"/>
  <c r="AC129" i="44" s="1"/>
  <c r="BI72" i="44"/>
  <c r="AC72" i="44" s="1"/>
  <c r="BI102" i="44"/>
  <c r="AC102" i="44" s="1"/>
  <c r="BI126" i="44"/>
  <c r="AC126" i="44" s="1"/>
  <c r="BI46" i="44"/>
  <c r="AC46" i="44" s="1"/>
  <c r="BI97" i="44"/>
  <c r="AC97" i="44" s="1"/>
  <c r="BI184" i="44"/>
  <c r="AC184" i="44" s="1"/>
  <c r="BI183" i="44"/>
  <c r="AC183" i="44" s="1"/>
  <c r="BK59" i="44"/>
  <c r="AE59" i="44" s="1"/>
  <c r="BA139" i="44"/>
  <c r="U139" i="44" s="1"/>
  <c r="BA184" i="44"/>
  <c r="U184" i="44" s="1"/>
  <c r="BA44" i="44"/>
  <c r="U44" i="44" s="1"/>
  <c r="BA179" i="44"/>
  <c r="U179" i="44" s="1"/>
  <c r="BA62" i="44"/>
  <c r="U62" i="44" s="1"/>
  <c r="BA147" i="44"/>
  <c r="U147" i="44" s="1"/>
  <c r="BD116" i="44"/>
  <c r="X116" i="44" s="1"/>
  <c r="BD41" i="44"/>
  <c r="X41" i="44" s="1"/>
  <c r="BH58" i="44"/>
  <c r="AB58" i="44" s="1"/>
  <c r="BH109" i="44"/>
  <c r="AB109" i="44" s="1"/>
  <c r="AZ120" i="44"/>
  <c r="T120" i="44" s="1"/>
  <c r="AZ68" i="44"/>
  <c r="T68" i="44" s="1"/>
  <c r="AZ45" i="44"/>
  <c r="T45" i="44" s="1"/>
  <c r="BK78" i="44"/>
  <c r="AE78" i="44" s="1"/>
  <c r="BD151" i="44"/>
  <c r="X151" i="44" s="1"/>
  <c r="BD78" i="44"/>
  <c r="X78" i="44" s="1"/>
  <c r="BD61" i="44"/>
  <c r="X61" i="44" s="1"/>
  <c r="AZ175" i="44"/>
  <c r="T175" i="44" s="1"/>
  <c r="BK65" i="44"/>
  <c r="AE65" i="44" s="1"/>
  <c r="BK62" i="44"/>
  <c r="AE62" i="44" s="1"/>
  <c r="BK156" i="44"/>
  <c r="AE156" i="44" s="1"/>
  <c r="BK180" i="44"/>
  <c r="AE180" i="44" s="1"/>
  <c r="BK71" i="44"/>
  <c r="AE71" i="44" s="1"/>
  <c r="BK171" i="44"/>
  <c r="AE171" i="44" s="1"/>
  <c r="BK140" i="44"/>
  <c r="AE140" i="44" s="1"/>
  <c r="BK123" i="44"/>
  <c r="AE123" i="44" s="1"/>
  <c r="BK175" i="44"/>
  <c r="AE175" i="44" s="1"/>
  <c r="AZ143" i="44"/>
  <c r="T143" i="44" s="1"/>
  <c r="AZ44" i="44"/>
  <c r="T44" i="44" s="1"/>
  <c r="BC98" i="44"/>
  <c r="W98" i="44" s="1"/>
  <c r="BC84" i="44"/>
  <c r="W84" i="44" s="1"/>
  <c r="BC117" i="44"/>
  <c r="W117" i="44" s="1"/>
  <c r="BC158" i="44"/>
  <c r="W158" i="44" s="1"/>
  <c r="BC130" i="44"/>
  <c r="W130" i="44" s="1"/>
  <c r="BC125" i="44"/>
  <c r="W125" i="44" s="1"/>
  <c r="BC145" i="44"/>
  <c r="W145" i="44" s="1"/>
  <c r="BC101" i="44"/>
  <c r="W101" i="44" s="1"/>
  <c r="BC87" i="44"/>
  <c r="W87" i="44" s="1"/>
  <c r="BC90" i="44"/>
  <c r="W90" i="44" s="1"/>
  <c r="BA47" i="44"/>
  <c r="U47" i="44" s="1"/>
  <c r="BC150" i="44"/>
  <c r="W150" i="44" s="1"/>
  <c r="BC77" i="44"/>
  <c r="W77" i="44" s="1"/>
  <c r="BC122" i="44"/>
  <c r="W122" i="44" s="1"/>
  <c r="BD160" i="44"/>
  <c r="X160" i="44" s="1"/>
  <c r="AI100" i="44"/>
  <c r="AI116" i="44"/>
  <c r="AI67" i="44"/>
  <c r="AI103" i="44"/>
  <c r="AI58" i="44"/>
  <c r="AI107" i="44"/>
  <c r="AI45" i="44"/>
  <c r="AI144" i="44"/>
  <c r="AI82" i="44"/>
  <c r="AI50" i="44"/>
  <c r="AI108" i="44"/>
  <c r="AI80" i="44"/>
  <c r="AI123" i="44"/>
  <c r="AI150" i="44"/>
  <c r="AI38" i="44"/>
  <c r="AI166" i="44"/>
  <c r="AI176" i="44"/>
  <c r="AI179" i="44"/>
  <c r="AI192" i="44"/>
  <c r="AI147" i="44"/>
  <c r="AI191" i="44"/>
  <c r="AI136" i="44"/>
  <c r="AI30" i="44"/>
  <c r="AI79" i="44"/>
  <c r="AI119" i="44"/>
  <c r="AI115" i="44"/>
  <c r="AI137" i="44"/>
  <c r="AI146" i="44"/>
  <c r="AI127" i="44"/>
  <c r="AI43" i="44"/>
  <c r="AI162" i="44"/>
  <c r="AI59" i="44"/>
  <c r="AI72" i="44"/>
  <c r="AI158" i="44"/>
  <c r="AI78" i="44"/>
  <c r="AI184" i="44"/>
  <c r="AI44" i="44"/>
  <c r="AI124" i="44"/>
  <c r="AI178" i="44"/>
  <c r="AI99" i="44"/>
  <c r="AI153" i="44"/>
  <c r="AI75" i="44"/>
  <c r="AI62" i="44"/>
  <c r="AI35" i="44"/>
  <c r="AI66" i="44"/>
  <c r="AI188" i="44"/>
  <c r="AI156" i="44"/>
  <c r="AI47" i="44"/>
  <c r="AI88" i="44"/>
  <c r="AZ102" i="44"/>
  <c r="T102" i="44" s="1"/>
  <c r="AZ94" i="44"/>
  <c r="T94" i="44" s="1"/>
  <c r="AZ157" i="44"/>
  <c r="T157" i="44" s="1"/>
  <c r="AZ34" i="44"/>
  <c r="T34" i="44" s="1"/>
  <c r="AZ188" i="44"/>
  <c r="T188" i="44" s="1"/>
  <c r="AZ71" i="44"/>
  <c r="T71" i="44" s="1"/>
  <c r="AZ110" i="44"/>
  <c r="T110" i="44" s="1"/>
  <c r="AZ59" i="44"/>
  <c r="T59" i="44" s="1"/>
  <c r="AZ165" i="44"/>
  <c r="T165" i="44" s="1"/>
  <c r="AZ141" i="44"/>
  <c r="T141" i="44" s="1"/>
  <c r="AZ113" i="44"/>
  <c r="T113" i="44" s="1"/>
  <c r="AZ149" i="44"/>
  <c r="T149" i="44" s="1"/>
  <c r="AZ76" i="44"/>
  <c r="T76" i="44" s="1"/>
  <c r="AZ189" i="44"/>
  <c r="T189" i="44" s="1"/>
  <c r="AZ103" i="44"/>
  <c r="T103" i="44" s="1"/>
  <c r="AZ180" i="44"/>
  <c r="T180" i="44" s="1"/>
  <c r="AZ75" i="44"/>
  <c r="T75" i="44" s="1"/>
  <c r="AZ35" i="44"/>
  <c r="T35" i="44" s="1"/>
  <c r="AZ55" i="44"/>
  <c r="T55" i="44" s="1"/>
  <c r="AZ132" i="44"/>
  <c r="T132" i="44" s="1"/>
  <c r="AZ173" i="44"/>
  <c r="T173" i="44" s="1"/>
  <c r="AZ66" i="44"/>
  <c r="T66" i="44" s="1"/>
  <c r="AZ83" i="44"/>
  <c r="T83" i="44" s="1"/>
  <c r="AZ126" i="44"/>
  <c r="T126" i="44" s="1"/>
  <c r="AZ140" i="44"/>
  <c r="T140" i="44" s="1"/>
  <c r="AZ99" i="44"/>
  <c r="T99" i="44" s="1"/>
  <c r="BA152" i="44"/>
  <c r="U152" i="44" s="1"/>
  <c r="BA41" i="44"/>
  <c r="U41" i="44" s="1"/>
  <c r="BA163" i="44"/>
  <c r="U163" i="44" s="1"/>
  <c r="BA117" i="44"/>
  <c r="U117" i="44" s="1"/>
  <c r="BA93" i="44"/>
  <c r="U93" i="44" s="1"/>
  <c r="BA101" i="44"/>
  <c r="U101" i="44" s="1"/>
  <c r="BA171" i="44"/>
  <c r="U171" i="44" s="1"/>
  <c r="BA125" i="44"/>
  <c r="U125" i="44" s="1"/>
  <c r="BA102" i="44"/>
  <c r="U102" i="44" s="1"/>
  <c r="BA154" i="44"/>
  <c r="U154" i="44" s="1"/>
  <c r="BA126" i="44"/>
  <c r="U126" i="44" s="1"/>
  <c r="BA53" i="44"/>
  <c r="U53" i="44" s="1"/>
  <c r="BA84" i="44"/>
  <c r="U84" i="44" s="1"/>
  <c r="BA69" i="44"/>
  <c r="U69" i="44" s="1"/>
  <c r="BA83" i="44"/>
  <c r="U83" i="44" s="1"/>
  <c r="BA34" i="44"/>
  <c r="U34" i="44" s="1"/>
  <c r="BA134" i="44"/>
  <c r="U134" i="44" s="1"/>
  <c r="BA155" i="44"/>
  <c r="U155" i="44" s="1"/>
  <c r="BA61" i="44"/>
  <c r="U61" i="44" s="1"/>
  <c r="BA187" i="44"/>
  <c r="U187" i="44" s="1"/>
  <c r="BA118" i="44"/>
  <c r="U118" i="44" s="1"/>
  <c r="BA186" i="44"/>
  <c r="U186" i="44" s="1"/>
  <c r="BA77" i="44"/>
  <c r="U77" i="44" s="1"/>
  <c r="BA56" i="44"/>
  <c r="U56" i="44" s="1"/>
  <c r="BA74" i="44"/>
  <c r="U74" i="44" s="1"/>
  <c r="BA110" i="44"/>
  <c r="U110" i="44" s="1"/>
  <c r="BA94" i="44"/>
  <c r="U94" i="44" s="1"/>
  <c r="BA109" i="44"/>
  <c r="U109" i="44" s="1"/>
  <c r="BA131" i="44"/>
  <c r="U131" i="44" s="1"/>
  <c r="BA148" i="44"/>
  <c r="U148" i="44" s="1"/>
  <c r="BA160" i="44"/>
  <c r="U160" i="44" s="1"/>
  <c r="BA76" i="44"/>
  <c r="U76" i="44" s="1"/>
  <c r="BA42" i="44"/>
  <c r="U42" i="44" s="1"/>
  <c r="BA70" i="44"/>
  <c r="U70" i="44" s="1"/>
  <c r="BA149" i="44"/>
  <c r="U149" i="44" s="1"/>
  <c r="BA142" i="44"/>
  <c r="U142" i="44" s="1"/>
  <c r="BA120" i="44"/>
  <c r="U120" i="44" s="1"/>
  <c r="BA86" i="44"/>
  <c r="U86" i="44" s="1"/>
  <c r="BA173" i="44"/>
  <c r="U173" i="44" s="1"/>
  <c r="BA111" i="44"/>
  <c r="U111" i="44" s="1"/>
  <c r="BA189" i="44"/>
  <c r="U189" i="44" s="1"/>
  <c r="BA174" i="44"/>
  <c r="U174" i="44" s="1"/>
  <c r="BA36" i="44"/>
  <c r="U36" i="44" s="1"/>
  <c r="BA89" i="44"/>
  <c r="U89" i="44" s="1"/>
  <c r="BA31" i="44"/>
  <c r="U31" i="44" s="1"/>
  <c r="BA128" i="44"/>
  <c r="U128" i="44" s="1"/>
  <c r="BA141" i="44"/>
  <c r="U141" i="44" s="1"/>
  <c r="BA104" i="44"/>
  <c r="U104" i="44" s="1"/>
  <c r="BA133" i="44"/>
  <c r="U133" i="44" s="1"/>
  <c r="BA64" i="44"/>
  <c r="U64" i="44" s="1"/>
  <c r="BA140" i="44"/>
  <c r="U140" i="44" s="1"/>
  <c r="BA165" i="44"/>
  <c r="U165" i="44" s="1"/>
  <c r="BA63" i="44"/>
  <c r="U63" i="44" s="1"/>
  <c r="BA181" i="44"/>
  <c r="U181" i="44" s="1"/>
  <c r="BA71" i="44"/>
  <c r="U71" i="44" s="1"/>
  <c r="BA55" i="44"/>
  <c r="U55" i="44" s="1"/>
  <c r="BA164" i="44"/>
  <c r="U164" i="44" s="1"/>
  <c r="BA48" i="44"/>
  <c r="U48" i="44" s="1"/>
  <c r="BA112" i="44"/>
  <c r="U112" i="44" s="1"/>
  <c r="BA159" i="44"/>
  <c r="U159" i="44" s="1"/>
  <c r="BA151" i="44"/>
  <c r="U151" i="44" s="1"/>
  <c r="BA122" i="44"/>
  <c r="U122" i="44" s="1"/>
  <c r="BA182" i="44"/>
  <c r="U182" i="44" s="1"/>
  <c r="BA52" i="44"/>
  <c r="U52" i="44" s="1"/>
  <c r="BA167" i="44"/>
  <c r="U167" i="44" s="1"/>
  <c r="BA106" i="44"/>
  <c r="U106" i="44" s="1"/>
  <c r="BA46" i="44"/>
  <c r="U46" i="44" s="1"/>
  <c r="BA65" i="44"/>
  <c r="U65" i="44" s="1"/>
  <c r="BA130" i="44"/>
  <c r="U130" i="44" s="1"/>
  <c r="BA175" i="44"/>
  <c r="U175" i="44" s="1"/>
  <c r="BA60" i="44"/>
  <c r="U60" i="44" s="1"/>
  <c r="BA138" i="44"/>
  <c r="U138" i="44" s="1"/>
  <c r="BA168" i="44"/>
  <c r="U168" i="44" s="1"/>
  <c r="BA85" i="44"/>
  <c r="U85" i="44" s="1"/>
  <c r="BA81" i="44"/>
  <c r="U81" i="44" s="1"/>
  <c r="BA32" i="44"/>
  <c r="U32" i="44" s="1"/>
  <c r="BA87" i="44"/>
  <c r="U87" i="44" s="1"/>
  <c r="BA49" i="44"/>
  <c r="U49" i="44" s="1"/>
  <c r="BA57" i="44"/>
  <c r="U57" i="44" s="1"/>
  <c r="BA183" i="44"/>
  <c r="U183" i="44" s="1"/>
  <c r="BA121" i="44"/>
  <c r="U121" i="44" s="1"/>
  <c r="BA132" i="44"/>
  <c r="U132" i="44" s="1"/>
  <c r="BA143" i="44"/>
  <c r="U143" i="44" s="1"/>
  <c r="BA73" i="44"/>
  <c r="U73" i="44" s="1"/>
  <c r="BA98" i="44"/>
  <c r="U98" i="44" s="1"/>
  <c r="BA97" i="44"/>
  <c r="U97" i="44" s="1"/>
  <c r="BA39" i="44"/>
  <c r="U39" i="44" s="1"/>
  <c r="BA170" i="44"/>
  <c r="U170" i="44" s="1"/>
  <c r="BA90" i="44"/>
  <c r="U90" i="44" s="1"/>
  <c r="BA135" i="44"/>
  <c r="U135" i="44" s="1"/>
  <c r="BA172" i="44"/>
  <c r="U172" i="44" s="1"/>
  <c r="BB149" i="44"/>
  <c r="V149" i="44" s="1"/>
  <c r="BB44" i="44"/>
  <c r="V44" i="44" s="1"/>
  <c r="BB74" i="44"/>
  <c r="V74" i="44" s="1"/>
  <c r="BB123" i="44"/>
  <c r="V123" i="44" s="1"/>
  <c r="BB55" i="44"/>
  <c r="V55" i="44" s="1"/>
  <c r="BB134" i="44"/>
  <c r="V134" i="44" s="1"/>
  <c r="BB173" i="44"/>
  <c r="V173" i="44" s="1"/>
  <c r="BB107" i="44"/>
  <c r="V107" i="44" s="1"/>
  <c r="BB115" i="44"/>
  <c r="V115" i="44" s="1"/>
  <c r="BB150" i="44"/>
  <c r="V150" i="44" s="1"/>
  <c r="BB85" i="44"/>
  <c r="V85" i="44" s="1"/>
  <c r="BB76" i="44"/>
  <c r="V76" i="44" s="1"/>
  <c r="BB67" i="44"/>
  <c r="V67" i="44" s="1"/>
  <c r="BB88" i="44"/>
  <c r="V88" i="44" s="1"/>
  <c r="BB92" i="44"/>
  <c r="V92" i="44" s="1"/>
  <c r="BB181" i="44"/>
  <c r="V181" i="44" s="1"/>
  <c r="BB142" i="44"/>
  <c r="V142" i="44" s="1"/>
  <c r="BB83" i="44"/>
  <c r="V83" i="44" s="1"/>
  <c r="BB165" i="44"/>
  <c r="V165" i="44" s="1"/>
  <c r="BB36" i="44"/>
  <c r="V36" i="44" s="1"/>
  <c r="BB99" i="44"/>
  <c r="V99" i="44" s="1"/>
  <c r="BB91" i="44"/>
  <c r="V91" i="44" s="1"/>
  <c r="BB166" i="44"/>
  <c r="V166" i="44" s="1"/>
  <c r="BB182" i="44"/>
  <c r="V182" i="44" s="1"/>
  <c r="BB33" i="44"/>
  <c r="V33" i="44" s="1"/>
  <c r="BB54" i="44"/>
  <c r="V54" i="44" s="1"/>
  <c r="BB110" i="44"/>
  <c r="V110" i="44" s="1"/>
  <c r="BB53" i="44"/>
  <c r="V53" i="44" s="1"/>
  <c r="BB157" i="44"/>
  <c r="V157" i="44" s="1"/>
  <c r="BB117" i="44"/>
  <c r="V117" i="44" s="1"/>
  <c r="BB160" i="44"/>
  <c r="V160" i="44" s="1"/>
  <c r="BB41" i="44"/>
  <c r="V41" i="44" s="1"/>
  <c r="BB78" i="44"/>
  <c r="V78" i="44" s="1"/>
  <c r="BB143" i="44"/>
  <c r="V143" i="44" s="1"/>
  <c r="BB93" i="44"/>
  <c r="V93" i="44" s="1"/>
  <c r="BB135" i="44"/>
  <c r="V135" i="44" s="1"/>
  <c r="BB35" i="44"/>
  <c r="V35" i="44" s="1"/>
  <c r="BB159" i="44"/>
  <c r="V159" i="44" s="1"/>
  <c r="BB101" i="44"/>
  <c r="V101" i="44" s="1"/>
  <c r="BB38" i="44"/>
  <c r="V38" i="44" s="1"/>
  <c r="BB120" i="44"/>
  <c r="V120" i="44" s="1"/>
  <c r="BB69" i="44"/>
  <c r="V69" i="44" s="1"/>
  <c r="BB59" i="44"/>
  <c r="V59" i="44" s="1"/>
  <c r="BB82" i="44"/>
  <c r="V82" i="44" s="1"/>
  <c r="BB168" i="44"/>
  <c r="V168" i="44" s="1"/>
  <c r="BB81" i="44"/>
  <c r="V81" i="44" s="1"/>
  <c r="BB191" i="44"/>
  <c r="V191" i="44" s="1"/>
  <c r="BB122" i="44"/>
  <c r="V122" i="44" s="1"/>
  <c r="BB56" i="44"/>
  <c r="V56" i="44" s="1"/>
  <c r="BB118" i="44"/>
  <c r="V118" i="44" s="1"/>
  <c r="BB183" i="44"/>
  <c r="V183" i="44" s="1"/>
  <c r="BB72" i="44"/>
  <c r="V72" i="44" s="1"/>
  <c r="BB167" i="44"/>
  <c r="V167" i="44" s="1"/>
  <c r="BB46" i="44"/>
  <c r="V46" i="44" s="1"/>
  <c r="BB152" i="44"/>
  <c r="V152" i="44" s="1"/>
  <c r="BB192" i="44"/>
  <c r="V192" i="44" s="1"/>
  <c r="BB58" i="44"/>
  <c r="V58" i="44" s="1"/>
  <c r="BB124" i="44"/>
  <c r="V124" i="44" s="1"/>
  <c r="BB90" i="44"/>
  <c r="V90" i="44" s="1"/>
  <c r="BB184" i="44"/>
  <c r="V184" i="44" s="1"/>
  <c r="BB61" i="44"/>
  <c r="V61" i="44" s="1"/>
  <c r="BB151" i="44"/>
  <c r="V151" i="44" s="1"/>
  <c r="BB84" i="44"/>
  <c r="V84" i="44" s="1"/>
  <c r="BB80" i="44"/>
  <c r="V80" i="44" s="1"/>
  <c r="BB131" i="44"/>
  <c r="V131" i="44" s="1"/>
  <c r="BB139" i="44"/>
  <c r="V139" i="44" s="1"/>
  <c r="BB164" i="44"/>
  <c r="V164" i="44" s="1"/>
  <c r="BB104" i="44"/>
  <c r="V104" i="44" s="1"/>
  <c r="BB42" i="44"/>
  <c r="V42" i="44" s="1"/>
  <c r="BB156" i="44"/>
  <c r="V156" i="44" s="1"/>
  <c r="BB106" i="44"/>
  <c r="V106" i="44" s="1"/>
  <c r="BB188" i="44"/>
  <c r="V188" i="44" s="1"/>
  <c r="BB51" i="44"/>
  <c r="V51" i="44" s="1"/>
  <c r="BB113" i="44"/>
  <c r="V113" i="44" s="1"/>
  <c r="BB39" i="44"/>
  <c r="V39" i="44" s="1"/>
  <c r="BB57" i="44"/>
  <c r="V57" i="44" s="1"/>
  <c r="BB163" i="44"/>
  <c r="V163" i="44" s="1"/>
  <c r="BB180" i="44"/>
  <c r="V180" i="44" s="1"/>
  <c r="BB121" i="44"/>
  <c r="V121" i="44" s="1"/>
  <c r="BB34" i="44"/>
  <c r="V34" i="44" s="1"/>
  <c r="BB171" i="44"/>
  <c r="V171" i="44" s="1"/>
  <c r="BB172" i="44"/>
  <c r="V172" i="44" s="1"/>
  <c r="BB147" i="44"/>
  <c r="V147" i="44" s="1"/>
  <c r="BB132" i="44"/>
  <c r="V132" i="44" s="1"/>
  <c r="BB70" i="44"/>
  <c r="V70" i="44" s="1"/>
  <c r="BB73" i="44"/>
  <c r="V73" i="44" s="1"/>
  <c r="BB179" i="44"/>
  <c r="V179" i="44" s="1"/>
  <c r="BB45" i="44"/>
  <c r="V45" i="44" s="1"/>
  <c r="BB102" i="44"/>
  <c r="V102" i="44" s="1"/>
  <c r="BB75" i="44"/>
  <c r="V75" i="44" s="1"/>
  <c r="BB129" i="44"/>
  <c r="V129" i="44" s="1"/>
  <c r="BB155" i="44"/>
  <c r="V155" i="44" s="1"/>
  <c r="BB97" i="44"/>
  <c r="V97" i="44" s="1"/>
  <c r="BB140" i="44"/>
  <c r="V140" i="44" s="1"/>
  <c r="BB187" i="44"/>
  <c r="V187" i="44" s="1"/>
  <c r="BB50" i="44"/>
  <c r="V50" i="44" s="1"/>
  <c r="BB86" i="44"/>
  <c r="V86" i="44" s="1"/>
  <c r="BB194" i="44"/>
  <c r="V194" i="44" s="1"/>
  <c r="BB193" i="44"/>
  <c r="V193" i="44" s="1"/>
  <c r="BB177" i="44"/>
  <c r="V177" i="44" s="1"/>
  <c r="BB103" i="44"/>
  <c r="V103" i="44" s="1"/>
  <c r="BB48" i="44"/>
  <c r="V48" i="44" s="1"/>
  <c r="BB37" i="44"/>
  <c r="V37" i="44" s="1"/>
  <c r="BB146" i="44"/>
  <c r="V146" i="44" s="1"/>
  <c r="BB154" i="44"/>
  <c r="V154" i="44" s="1"/>
  <c r="BB130" i="44"/>
  <c r="V130" i="44" s="1"/>
  <c r="BB145" i="44"/>
  <c r="V145" i="44" s="1"/>
  <c r="BB71" i="44"/>
  <c r="V71" i="44" s="1"/>
  <c r="BB98" i="44"/>
  <c r="V98" i="44" s="1"/>
  <c r="BB128" i="44"/>
  <c r="V128" i="44" s="1"/>
  <c r="BB32" i="44"/>
  <c r="V32" i="44" s="1"/>
  <c r="BB64" i="44"/>
  <c r="V64" i="44" s="1"/>
  <c r="BB96" i="44"/>
  <c r="V96" i="44" s="1"/>
  <c r="BB185" i="44"/>
  <c r="V185" i="44" s="1"/>
  <c r="BB49" i="44"/>
  <c r="V49" i="44" s="1"/>
  <c r="BB79" i="44"/>
  <c r="V79" i="44" s="1"/>
  <c r="BB66" i="44"/>
  <c r="V66" i="44" s="1"/>
  <c r="BB170" i="44"/>
  <c r="V170" i="44" s="1"/>
  <c r="BB119" i="44"/>
  <c r="V119" i="44" s="1"/>
  <c r="BB94" i="44"/>
  <c r="V94" i="44" s="1"/>
  <c r="BB138" i="44"/>
  <c r="V138" i="44" s="1"/>
  <c r="BB127" i="44"/>
  <c r="V127" i="44" s="1"/>
  <c r="BB186" i="44"/>
  <c r="V186" i="44" s="1"/>
  <c r="BB63" i="44"/>
  <c r="V63" i="44" s="1"/>
  <c r="BB178" i="44"/>
  <c r="V178" i="44" s="1"/>
  <c r="BB153" i="44"/>
  <c r="V153" i="44" s="1"/>
  <c r="BB40" i="44"/>
  <c r="V40" i="44" s="1"/>
  <c r="BB162" i="44"/>
  <c r="V162" i="44" s="1"/>
  <c r="BB62" i="44"/>
  <c r="V62" i="44" s="1"/>
  <c r="BB68" i="44"/>
  <c r="V68" i="44" s="1"/>
  <c r="BB52" i="44"/>
  <c r="V52" i="44" s="1"/>
  <c r="BB95" i="44"/>
  <c r="V95" i="44" s="1"/>
  <c r="BB137" i="44"/>
  <c r="V137" i="44" s="1"/>
  <c r="BC33" i="44"/>
  <c r="W33" i="44" s="1"/>
  <c r="BC182" i="44"/>
  <c r="W182" i="44" s="1"/>
  <c r="BC58" i="44"/>
  <c r="W58" i="44" s="1"/>
  <c r="BC71" i="44"/>
  <c r="W71" i="44" s="1"/>
  <c r="BC177" i="44"/>
  <c r="W177" i="44" s="1"/>
  <c r="BC114" i="44"/>
  <c r="W114" i="44" s="1"/>
  <c r="BC109" i="44"/>
  <c r="W109" i="44" s="1"/>
  <c r="BC106" i="44"/>
  <c r="W106" i="44" s="1"/>
  <c r="BC67" i="44"/>
  <c r="W67" i="44" s="1"/>
  <c r="BC159" i="44"/>
  <c r="W159" i="44" s="1"/>
  <c r="BC79" i="44"/>
  <c r="W79" i="44" s="1"/>
  <c r="BC38" i="44"/>
  <c r="W38" i="44" s="1"/>
  <c r="BC95" i="44"/>
  <c r="W95" i="44" s="1"/>
  <c r="BC68" i="44"/>
  <c r="W68" i="44" s="1"/>
  <c r="BC37" i="44"/>
  <c r="W37" i="44" s="1"/>
  <c r="BC160" i="44"/>
  <c r="W160" i="44" s="1"/>
  <c r="BC166" i="44"/>
  <c r="W166" i="44" s="1"/>
  <c r="BC111" i="44"/>
  <c r="W111" i="44" s="1"/>
  <c r="BC134" i="44"/>
  <c r="W134" i="44" s="1"/>
  <c r="BC74" i="44"/>
  <c r="W74" i="44" s="1"/>
  <c r="BC184" i="44"/>
  <c r="W184" i="44" s="1"/>
  <c r="BC135" i="44"/>
  <c r="W135" i="44" s="1"/>
  <c r="BC167" i="44"/>
  <c r="W167" i="44" s="1"/>
  <c r="BC142" i="44"/>
  <c r="W142" i="44" s="1"/>
  <c r="BC66" i="44"/>
  <c r="W66" i="44" s="1"/>
  <c r="BC47" i="44"/>
  <c r="W47" i="44" s="1"/>
  <c r="BC42" i="44"/>
  <c r="W42" i="44" s="1"/>
  <c r="BC174" i="44"/>
  <c r="W174" i="44" s="1"/>
  <c r="BC35" i="44"/>
  <c r="W35" i="44" s="1"/>
  <c r="BC93" i="44"/>
  <c r="W93" i="44" s="1"/>
  <c r="BC189" i="44"/>
  <c r="W189" i="44" s="1"/>
  <c r="BC165" i="44"/>
  <c r="W165" i="44" s="1"/>
  <c r="BC89" i="44"/>
  <c r="W89" i="44" s="1"/>
  <c r="BC133" i="44"/>
  <c r="W133" i="44" s="1"/>
  <c r="BC57" i="44"/>
  <c r="W57" i="44" s="1"/>
  <c r="BC118" i="44"/>
  <c r="W118" i="44" s="1"/>
  <c r="BC97" i="44"/>
  <c r="W97" i="44" s="1"/>
  <c r="BC121" i="44"/>
  <c r="W121" i="44" s="1"/>
  <c r="BC171" i="44"/>
  <c r="W171" i="44" s="1"/>
  <c r="BC170" i="44"/>
  <c r="W170" i="44" s="1"/>
  <c r="BC155" i="44"/>
  <c r="W155" i="44" s="1"/>
  <c r="BC127" i="44"/>
  <c r="W127" i="44" s="1"/>
  <c r="BC186" i="44"/>
  <c r="W186" i="44" s="1"/>
  <c r="BC76" i="44"/>
  <c r="W76" i="44" s="1"/>
  <c r="BC119" i="44"/>
  <c r="W119" i="44" s="1"/>
  <c r="BC70" i="44"/>
  <c r="W70" i="44" s="1"/>
  <c r="BC92" i="44"/>
  <c r="W92" i="44" s="1"/>
  <c r="BC124" i="44"/>
  <c r="W124" i="44" s="1"/>
  <c r="BC46" i="44"/>
  <c r="W46" i="44" s="1"/>
  <c r="BC181" i="44"/>
  <c r="W181" i="44" s="1"/>
  <c r="BC153" i="44"/>
  <c r="W153" i="44" s="1"/>
  <c r="BC126" i="44"/>
  <c r="W126" i="44" s="1"/>
  <c r="BC53" i="44"/>
  <c r="W53" i="44" s="1"/>
  <c r="BC105" i="44"/>
  <c r="W105" i="44" s="1"/>
  <c r="BC178" i="44"/>
  <c r="W178" i="44" s="1"/>
  <c r="BC139" i="44"/>
  <c r="W139" i="44" s="1"/>
  <c r="BC131" i="44"/>
  <c r="W131" i="44" s="1"/>
  <c r="BC143" i="44"/>
  <c r="W143" i="44" s="1"/>
  <c r="BC81" i="44"/>
  <c r="W81" i="44" s="1"/>
  <c r="BC78" i="44"/>
  <c r="W78" i="44" s="1"/>
  <c r="BC62" i="44"/>
  <c r="W62" i="44" s="1"/>
  <c r="BC45" i="44"/>
  <c r="W45" i="44" s="1"/>
  <c r="BC82" i="44"/>
  <c r="W82" i="44" s="1"/>
  <c r="BC39" i="44"/>
  <c r="W39" i="44" s="1"/>
  <c r="BC43" i="44"/>
  <c r="W43" i="44" s="1"/>
  <c r="BC100" i="44"/>
  <c r="W100" i="44" s="1"/>
  <c r="BC146" i="44"/>
  <c r="W146" i="44" s="1"/>
  <c r="BC36" i="44"/>
  <c r="W36" i="44" s="1"/>
  <c r="BC188" i="44"/>
  <c r="W188" i="44" s="1"/>
  <c r="BC55" i="44"/>
  <c r="W55" i="44" s="1"/>
  <c r="BC102" i="44"/>
  <c r="W102" i="44" s="1"/>
  <c r="BC52" i="44"/>
  <c r="W52" i="44" s="1"/>
  <c r="BC141" i="44"/>
  <c r="W141" i="44" s="1"/>
  <c r="BC60" i="44"/>
  <c r="W60" i="44" s="1"/>
  <c r="BC138" i="44"/>
  <c r="W138" i="44" s="1"/>
  <c r="BC136" i="44"/>
  <c r="W136" i="44" s="1"/>
  <c r="BC88" i="44"/>
  <c r="W88" i="44" s="1"/>
  <c r="BC116" i="44"/>
  <c r="W116" i="44" s="1"/>
  <c r="BC94" i="44"/>
  <c r="W94" i="44" s="1"/>
  <c r="BC113" i="44"/>
  <c r="W113" i="44" s="1"/>
  <c r="BC83" i="44"/>
  <c r="W83" i="44" s="1"/>
  <c r="BC110" i="44"/>
  <c r="W110" i="44" s="1"/>
  <c r="BC173" i="44"/>
  <c r="W173" i="44" s="1"/>
  <c r="BC163" i="44"/>
  <c r="W163" i="44" s="1"/>
  <c r="BC176" i="44"/>
  <c r="W176" i="44" s="1"/>
  <c r="BC108" i="44"/>
  <c r="W108" i="44" s="1"/>
  <c r="BD171" i="44"/>
  <c r="X171" i="44" s="1"/>
  <c r="BD130" i="44"/>
  <c r="X130" i="44" s="1"/>
  <c r="BD106" i="44"/>
  <c r="X106" i="44" s="1"/>
  <c r="BD39" i="44"/>
  <c r="X39" i="44" s="1"/>
  <c r="BD89" i="44"/>
  <c r="X89" i="44" s="1"/>
  <c r="BD111" i="44"/>
  <c r="X111" i="44" s="1"/>
  <c r="BD71" i="44"/>
  <c r="X71" i="44" s="1"/>
  <c r="BD74" i="44"/>
  <c r="X74" i="44" s="1"/>
  <c r="BD105" i="44"/>
  <c r="X105" i="44" s="1"/>
  <c r="BD173" i="44"/>
  <c r="X173" i="44" s="1"/>
  <c r="BD166" i="44"/>
  <c r="X166" i="44" s="1"/>
  <c r="BD101" i="44"/>
  <c r="X101" i="44" s="1"/>
  <c r="BD58" i="44"/>
  <c r="X58" i="44" s="1"/>
  <c r="BD134" i="44"/>
  <c r="X134" i="44" s="1"/>
  <c r="BD51" i="44"/>
  <c r="X51" i="44" s="1"/>
  <c r="BD114" i="44"/>
  <c r="X114" i="44" s="1"/>
  <c r="BD190" i="44"/>
  <c r="X190" i="44" s="1"/>
  <c r="BD158" i="44"/>
  <c r="X158" i="44" s="1"/>
  <c r="BD84" i="44"/>
  <c r="X84" i="44" s="1"/>
  <c r="BD182" i="44"/>
  <c r="X182" i="44" s="1"/>
  <c r="BD50" i="44"/>
  <c r="X50" i="44" s="1"/>
  <c r="BD64" i="44"/>
  <c r="X64" i="44" s="1"/>
  <c r="BD152" i="44"/>
  <c r="X152" i="44" s="1"/>
  <c r="BD86" i="44"/>
  <c r="X86" i="44" s="1"/>
  <c r="BD176" i="44"/>
  <c r="X176" i="44" s="1"/>
  <c r="BD76" i="44"/>
  <c r="X76" i="44" s="1"/>
  <c r="BD113" i="44"/>
  <c r="X113" i="44" s="1"/>
  <c r="BD54" i="44"/>
  <c r="X54" i="44" s="1"/>
  <c r="BD55" i="44"/>
  <c r="X55" i="44" s="1"/>
  <c r="BD62" i="44"/>
  <c r="X62" i="44" s="1"/>
  <c r="BD125" i="44"/>
  <c r="X125" i="44" s="1"/>
  <c r="BD168" i="44"/>
  <c r="X168" i="44" s="1"/>
  <c r="BD175" i="44"/>
  <c r="X175" i="44" s="1"/>
  <c r="BD119" i="44"/>
  <c r="X119" i="44" s="1"/>
  <c r="BD108" i="44"/>
  <c r="X108" i="44" s="1"/>
  <c r="BD124" i="44"/>
  <c r="X124" i="44" s="1"/>
  <c r="BD49" i="44"/>
  <c r="X49" i="44" s="1"/>
  <c r="BD135" i="44"/>
  <c r="X135" i="44" s="1"/>
  <c r="BD136" i="44"/>
  <c r="X136" i="44" s="1"/>
  <c r="BD44" i="44"/>
  <c r="X44" i="44" s="1"/>
  <c r="BD77" i="44"/>
  <c r="X77" i="44" s="1"/>
  <c r="BD167" i="44"/>
  <c r="X167" i="44" s="1"/>
  <c r="BD38" i="44"/>
  <c r="X38" i="44" s="1"/>
  <c r="BD92" i="44"/>
  <c r="X92" i="44" s="1"/>
  <c r="BD183" i="44"/>
  <c r="X183" i="44" s="1"/>
  <c r="BD184" i="44"/>
  <c r="X184" i="44" s="1"/>
  <c r="BD159" i="44"/>
  <c r="X159" i="44" s="1"/>
  <c r="BD87" i="44"/>
  <c r="X87" i="44" s="1"/>
  <c r="BD100" i="44"/>
  <c r="X100" i="44" s="1"/>
  <c r="BD143" i="44"/>
  <c r="X143" i="44" s="1"/>
  <c r="BD115" i="44"/>
  <c r="X115" i="44" s="1"/>
  <c r="BD144" i="44"/>
  <c r="X144" i="44" s="1"/>
  <c r="BD123" i="44"/>
  <c r="X123" i="44" s="1"/>
  <c r="BD162" i="44"/>
  <c r="X162" i="44" s="1"/>
  <c r="BD69" i="44"/>
  <c r="X69" i="44" s="1"/>
  <c r="BD81" i="44"/>
  <c r="X81" i="44" s="1"/>
  <c r="BD164" i="44"/>
  <c r="X164" i="44" s="1"/>
  <c r="BD140" i="44"/>
  <c r="X140" i="44" s="1"/>
  <c r="BD179" i="44"/>
  <c r="X179" i="44" s="1"/>
  <c r="BD57" i="44"/>
  <c r="X57" i="44" s="1"/>
  <c r="BD120" i="44"/>
  <c r="X120" i="44" s="1"/>
  <c r="BD155" i="44"/>
  <c r="X155" i="44" s="1"/>
  <c r="BD97" i="44"/>
  <c r="X97" i="44" s="1"/>
  <c r="BD187" i="44"/>
  <c r="X187" i="44" s="1"/>
  <c r="BD163" i="44"/>
  <c r="X163" i="44" s="1"/>
  <c r="BD45" i="44"/>
  <c r="X45" i="44" s="1"/>
  <c r="BD103" i="44"/>
  <c r="X103" i="44" s="1"/>
  <c r="BD132" i="44"/>
  <c r="X132" i="44" s="1"/>
  <c r="BD99" i="44"/>
  <c r="X99" i="44" s="1"/>
  <c r="BD147" i="44"/>
  <c r="X147" i="44" s="1"/>
  <c r="BD67" i="44"/>
  <c r="X67" i="44" s="1"/>
  <c r="BD129" i="44"/>
  <c r="X129" i="44" s="1"/>
  <c r="BD156" i="44"/>
  <c r="X156" i="44" s="1"/>
  <c r="BD139" i="44"/>
  <c r="X139" i="44" s="1"/>
  <c r="BD37" i="44"/>
  <c r="X37" i="44" s="1"/>
  <c r="BD63" i="44"/>
  <c r="X63" i="44" s="1"/>
  <c r="BD83" i="44"/>
  <c r="X83" i="44" s="1"/>
  <c r="BD70" i="44"/>
  <c r="X70" i="44" s="1"/>
  <c r="BD104" i="44"/>
  <c r="X104" i="44" s="1"/>
  <c r="BD153" i="44"/>
  <c r="X153" i="44" s="1"/>
  <c r="BD193" i="44"/>
  <c r="X193" i="44" s="1"/>
  <c r="BD118" i="44"/>
  <c r="X118" i="44" s="1"/>
  <c r="BD109" i="44"/>
  <c r="X109" i="44" s="1"/>
  <c r="BD40" i="44"/>
  <c r="X40" i="44" s="1"/>
  <c r="BD178" i="44"/>
  <c r="X178" i="44" s="1"/>
  <c r="BD126" i="44"/>
  <c r="X126" i="44" s="1"/>
  <c r="BD66" i="44"/>
  <c r="X66" i="44" s="1"/>
  <c r="BD60" i="44"/>
  <c r="X60" i="44" s="1"/>
  <c r="BD154" i="44"/>
  <c r="X154" i="44" s="1"/>
  <c r="BD185" i="44"/>
  <c r="X185" i="44" s="1"/>
  <c r="BD72" i="44"/>
  <c r="X72" i="44" s="1"/>
  <c r="BD177" i="44"/>
  <c r="X177" i="44" s="1"/>
  <c r="BD110" i="44"/>
  <c r="X110" i="44" s="1"/>
  <c r="BD170" i="44"/>
  <c r="X170" i="44" s="1"/>
  <c r="BD137" i="44"/>
  <c r="X137" i="44" s="1"/>
  <c r="BD82" i="44"/>
  <c r="X82" i="44" s="1"/>
  <c r="BD56" i="44"/>
  <c r="X56" i="44" s="1"/>
  <c r="BD121" i="44"/>
  <c r="X121" i="44" s="1"/>
  <c r="BD43" i="44"/>
  <c r="X43" i="44" s="1"/>
  <c r="BD88" i="44"/>
  <c r="X88" i="44" s="1"/>
  <c r="BD68" i="44"/>
  <c r="X68" i="44" s="1"/>
  <c r="BE51" i="44"/>
  <c r="Y51" i="44" s="1"/>
  <c r="BE92" i="44"/>
  <c r="Y92" i="44" s="1"/>
  <c r="BE80" i="44"/>
  <c r="Y80" i="44" s="1"/>
  <c r="BE143" i="44"/>
  <c r="Y143" i="44" s="1"/>
  <c r="BE116" i="44"/>
  <c r="Y116" i="44" s="1"/>
  <c r="BE167" i="44"/>
  <c r="Y167" i="44" s="1"/>
  <c r="BE154" i="44"/>
  <c r="Y154" i="44" s="1"/>
  <c r="BE156" i="44"/>
  <c r="Y156" i="44" s="1"/>
  <c r="BE142" i="44"/>
  <c r="Y142" i="44" s="1"/>
  <c r="BE135" i="44"/>
  <c r="Y135" i="44" s="1"/>
  <c r="BE174" i="44"/>
  <c r="Y174" i="44" s="1"/>
  <c r="BE108" i="44"/>
  <c r="Y108" i="44" s="1"/>
  <c r="BE160" i="44"/>
  <c r="Y160" i="44" s="1"/>
  <c r="BE175" i="44"/>
  <c r="Y175" i="44" s="1"/>
  <c r="BE124" i="44"/>
  <c r="Y124" i="44" s="1"/>
  <c r="BE68" i="44"/>
  <c r="Y68" i="44" s="1"/>
  <c r="BE123" i="44"/>
  <c r="Y123" i="44" s="1"/>
  <c r="BE100" i="44"/>
  <c r="Y100" i="44" s="1"/>
  <c r="BE76" i="44"/>
  <c r="Y76" i="44" s="1"/>
  <c r="BE62" i="44"/>
  <c r="Y62" i="44" s="1"/>
  <c r="BE75" i="44"/>
  <c r="Y75" i="44" s="1"/>
  <c r="BE89" i="44"/>
  <c r="Y89" i="44" s="1"/>
  <c r="BE115" i="44"/>
  <c r="Y115" i="44" s="1"/>
  <c r="BE91" i="44"/>
  <c r="Y91" i="44" s="1"/>
  <c r="BE107" i="44"/>
  <c r="Y107" i="44" s="1"/>
  <c r="BE159" i="44"/>
  <c r="Y159" i="44" s="1"/>
  <c r="BE60" i="44"/>
  <c r="Y60" i="44" s="1"/>
  <c r="BE78" i="44"/>
  <c r="Y78" i="44" s="1"/>
  <c r="BE42" i="44"/>
  <c r="Y42" i="44" s="1"/>
  <c r="BE150" i="44"/>
  <c r="Y150" i="44" s="1"/>
  <c r="BE38" i="44"/>
  <c r="Y38" i="44" s="1"/>
  <c r="BE77" i="44"/>
  <c r="Y77" i="44" s="1"/>
  <c r="BE109" i="44"/>
  <c r="Y109" i="44" s="1"/>
  <c r="BE101" i="44"/>
  <c r="Y101" i="44" s="1"/>
  <c r="BE177" i="44"/>
  <c r="Y177" i="44" s="1"/>
  <c r="BE110" i="44"/>
  <c r="Y110" i="44" s="1"/>
  <c r="BE117" i="44"/>
  <c r="Y117" i="44" s="1"/>
  <c r="BE168" i="44"/>
  <c r="Y168" i="44" s="1"/>
  <c r="BE40" i="44"/>
  <c r="Y40" i="44" s="1"/>
  <c r="BE164" i="44"/>
  <c r="Y164" i="44" s="1"/>
  <c r="BE50" i="44"/>
  <c r="Y50" i="44" s="1"/>
  <c r="BE94" i="44"/>
  <c r="Y94" i="44" s="1"/>
  <c r="BE136" i="44"/>
  <c r="Y136" i="44" s="1"/>
  <c r="BE145" i="44"/>
  <c r="Y145" i="44" s="1"/>
  <c r="BE169" i="44"/>
  <c r="Y169" i="44" s="1"/>
  <c r="BE118" i="44"/>
  <c r="Y118" i="44" s="1"/>
  <c r="BE87" i="44"/>
  <c r="Y87" i="44" s="1"/>
  <c r="BE153" i="44"/>
  <c r="Y153" i="44" s="1"/>
  <c r="BE70" i="44"/>
  <c r="Y70" i="44" s="1"/>
  <c r="BE137" i="44"/>
  <c r="Y137" i="44" s="1"/>
  <c r="BE56" i="44"/>
  <c r="Y56" i="44" s="1"/>
  <c r="BE132" i="44"/>
  <c r="Y132" i="44" s="1"/>
  <c r="BE120" i="44"/>
  <c r="Y120" i="44" s="1"/>
  <c r="BE166" i="44"/>
  <c r="Y166" i="44" s="1"/>
  <c r="BE128" i="44"/>
  <c r="Y128" i="44" s="1"/>
  <c r="BE96" i="44"/>
  <c r="Y96" i="44" s="1"/>
  <c r="BE147" i="44"/>
  <c r="Y147" i="44" s="1"/>
  <c r="BE155" i="44"/>
  <c r="Y155" i="44" s="1"/>
  <c r="BE88" i="44"/>
  <c r="Y88" i="44" s="1"/>
  <c r="BE134" i="44"/>
  <c r="Y134" i="44" s="1"/>
  <c r="BE140" i="44"/>
  <c r="Y140" i="44" s="1"/>
  <c r="BE172" i="44"/>
  <c r="Y172" i="44" s="1"/>
  <c r="BE112" i="44"/>
  <c r="Y112" i="44" s="1"/>
  <c r="BE139" i="44"/>
  <c r="Y139" i="44" s="1"/>
  <c r="BE138" i="44"/>
  <c r="Y138" i="44" s="1"/>
  <c r="BE63" i="44"/>
  <c r="Y63" i="44" s="1"/>
  <c r="BE119" i="44"/>
  <c r="Y119" i="44" s="1"/>
  <c r="BE127" i="44"/>
  <c r="Y127" i="44" s="1"/>
  <c r="BE170" i="44"/>
  <c r="Y170" i="44" s="1"/>
  <c r="BE83" i="44"/>
  <c r="Y83" i="44" s="1"/>
  <c r="BE95" i="44"/>
  <c r="Y95" i="44" s="1"/>
  <c r="BE64" i="44"/>
  <c r="Y64" i="44" s="1"/>
  <c r="BE84" i="44"/>
  <c r="Y84" i="44" s="1"/>
  <c r="BE144" i="44"/>
  <c r="Y144" i="44" s="1"/>
  <c r="BE111" i="44"/>
  <c r="Y111" i="44" s="1"/>
  <c r="BE45" i="44"/>
  <c r="Y45" i="44" s="1"/>
  <c r="BG61" i="44"/>
  <c r="AA61" i="44" s="1"/>
  <c r="BG107" i="44"/>
  <c r="AA107" i="44" s="1"/>
  <c r="BG180" i="44"/>
  <c r="AA180" i="44" s="1"/>
  <c r="BG172" i="44"/>
  <c r="AA172" i="44" s="1"/>
  <c r="BG126" i="44"/>
  <c r="AA126" i="44" s="1"/>
  <c r="BG140" i="44"/>
  <c r="AA140" i="44" s="1"/>
  <c r="BG144" i="44"/>
  <c r="AA144" i="44" s="1"/>
  <c r="BG152" i="44"/>
  <c r="AA152" i="44" s="1"/>
  <c r="BG169" i="44"/>
  <c r="AA169" i="44" s="1"/>
  <c r="BG60" i="44"/>
  <c r="AA60" i="44" s="1"/>
  <c r="BG68" i="44"/>
  <c r="AA68" i="44" s="1"/>
  <c r="BG160" i="44"/>
  <c r="AA160" i="44" s="1"/>
  <c r="BG189" i="44"/>
  <c r="AA189" i="44" s="1"/>
  <c r="BG136" i="44"/>
  <c r="AA136" i="44" s="1"/>
  <c r="BG179" i="44"/>
  <c r="AA179" i="44" s="1"/>
  <c r="BG168" i="44"/>
  <c r="AA168" i="44" s="1"/>
  <c r="BG86" i="44"/>
  <c r="AA86" i="44" s="1"/>
  <c r="BG52" i="44"/>
  <c r="AA52" i="44" s="1"/>
  <c r="BG184" i="44"/>
  <c r="AA184" i="44" s="1"/>
  <c r="BG38" i="44"/>
  <c r="AA38" i="44" s="1"/>
  <c r="BG127" i="44"/>
  <c r="AA127" i="44" s="1"/>
  <c r="BG135" i="44"/>
  <c r="AA135" i="44" s="1"/>
  <c r="BG157" i="44"/>
  <c r="AA157" i="44" s="1"/>
  <c r="BG106" i="44"/>
  <c r="AA106" i="44" s="1"/>
  <c r="BG42" i="44"/>
  <c r="AA42" i="44" s="1"/>
  <c r="BG176" i="44"/>
  <c r="AA176" i="44" s="1"/>
  <c r="BG122" i="44"/>
  <c r="AA122" i="44" s="1"/>
  <c r="BG76" i="44"/>
  <c r="AA76" i="44" s="1"/>
  <c r="BG81" i="44"/>
  <c r="AA81" i="44" s="1"/>
  <c r="BG88" i="44"/>
  <c r="AA88" i="44" s="1"/>
  <c r="BG47" i="44"/>
  <c r="AA47" i="44" s="1"/>
  <c r="BG98" i="44"/>
  <c r="AA98" i="44" s="1"/>
  <c r="BG192" i="44"/>
  <c r="AA192" i="44" s="1"/>
  <c r="BG174" i="44"/>
  <c r="AA174" i="44" s="1"/>
  <c r="BG71" i="44"/>
  <c r="AA71" i="44" s="1"/>
  <c r="BG164" i="44"/>
  <c r="AA164" i="44" s="1"/>
  <c r="BG183" i="44"/>
  <c r="AA183" i="44" s="1"/>
  <c r="BG153" i="44"/>
  <c r="AA153" i="44" s="1"/>
  <c r="BG85" i="44"/>
  <c r="AA85" i="44" s="1"/>
  <c r="BG45" i="44"/>
  <c r="AA45" i="44" s="1"/>
  <c r="BG120" i="44"/>
  <c r="AA120" i="44" s="1"/>
  <c r="BG104" i="44"/>
  <c r="AA104" i="44" s="1"/>
  <c r="BG39" i="44"/>
  <c r="AA39" i="44" s="1"/>
  <c r="BG99" i="44"/>
  <c r="AA99" i="44" s="1"/>
  <c r="BG89" i="44"/>
  <c r="AA89" i="44" s="1"/>
  <c r="BG173" i="44"/>
  <c r="AA173" i="44" s="1"/>
  <c r="BG48" i="44"/>
  <c r="AA48" i="44" s="1"/>
  <c r="BG94" i="44"/>
  <c r="AA94" i="44" s="1"/>
  <c r="BG96" i="44"/>
  <c r="AA96" i="44" s="1"/>
  <c r="BG79" i="44"/>
  <c r="AA79" i="44" s="1"/>
  <c r="BG82" i="44"/>
  <c r="AA82" i="44" s="1"/>
  <c r="BG58" i="44"/>
  <c r="AA58" i="44" s="1"/>
  <c r="BG175" i="44"/>
  <c r="AA175" i="44" s="1"/>
  <c r="BG77" i="44"/>
  <c r="AA77" i="44" s="1"/>
  <c r="BG149" i="44"/>
  <c r="AA149" i="44" s="1"/>
  <c r="BG190" i="44"/>
  <c r="AA190" i="44" s="1"/>
  <c r="BG128" i="44"/>
  <c r="AA128" i="44" s="1"/>
  <c r="BG182" i="44"/>
  <c r="AA182" i="44" s="1"/>
  <c r="BG167" i="44"/>
  <c r="AA167" i="44" s="1"/>
  <c r="BG51" i="44"/>
  <c r="AA51" i="44" s="1"/>
  <c r="BG91" i="44"/>
  <c r="AA91" i="44" s="1"/>
  <c r="BG44" i="44"/>
  <c r="AA44" i="44" s="1"/>
  <c r="BG40" i="44"/>
  <c r="AA40" i="44" s="1"/>
  <c r="BG102" i="44"/>
  <c r="AA102" i="44" s="1"/>
  <c r="BG69" i="44"/>
  <c r="AA69" i="44" s="1"/>
  <c r="BG93" i="44"/>
  <c r="AA93" i="44" s="1"/>
  <c r="BG110" i="44"/>
  <c r="AA110" i="44" s="1"/>
  <c r="BG49" i="44"/>
  <c r="AA49" i="44" s="1"/>
  <c r="BG65" i="44"/>
  <c r="AA65" i="44" s="1"/>
  <c r="BG115" i="44"/>
  <c r="AA115" i="44" s="1"/>
  <c r="BG72" i="44"/>
  <c r="AA72" i="44" s="1"/>
  <c r="BG123" i="44"/>
  <c r="AA123" i="44" s="1"/>
  <c r="BG46" i="44"/>
  <c r="AA46" i="44" s="1"/>
  <c r="BG159" i="44"/>
  <c r="AA159" i="44" s="1"/>
  <c r="BG158" i="44"/>
  <c r="AA158" i="44" s="1"/>
  <c r="BG131" i="44"/>
  <c r="AA131" i="44" s="1"/>
  <c r="BG109" i="44"/>
  <c r="AA109" i="44" s="1"/>
  <c r="BG87" i="44"/>
  <c r="AA87" i="44" s="1"/>
  <c r="BG117" i="44"/>
  <c r="AA117" i="44" s="1"/>
  <c r="BG163" i="44"/>
  <c r="AA163" i="44" s="1"/>
  <c r="BG64" i="44"/>
  <c r="AA64" i="44" s="1"/>
  <c r="BG142" i="44"/>
  <c r="AA142" i="44" s="1"/>
  <c r="BG171" i="44"/>
  <c r="AA171" i="44" s="1"/>
  <c r="BG132" i="44"/>
  <c r="AA132" i="44" s="1"/>
  <c r="BH147" i="44"/>
  <c r="AB147" i="44" s="1"/>
  <c r="BH155" i="44"/>
  <c r="AB155" i="44" s="1"/>
  <c r="BH141" i="44"/>
  <c r="AB141" i="44" s="1"/>
  <c r="BH172" i="44"/>
  <c r="AB172" i="44" s="1"/>
  <c r="BH83" i="44"/>
  <c r="AB83" i="44" s="1"/>
  <c r="BH149" i="44"/>
  <c r="AB149" i="44" s="1"/>
  <c r="BH132" i="44"/>
  <c r="AB132" i="44" s="1"/>
  <c r="BH156" i="44"/>
  <c r="AB156" i="44" s="1"/>
  <c r="BH107" i="44"/>
  <c r="AB107" i="44" s="1"/>
  <c r="BH95" i="44"/>
  <c r="AB95" i="44" s="1"/>
  <c r="BH110" i="44"/>
  <c r="AB110" i="44" s="1"/>
  <c r="BH157" i="44"/>
  <c r="AB157" i="44" s="1"/>
  <c r="BH181" i="44"/>
  <c r="AB181" i="44" s="1"/>
  <c r="BH63" i="44"/>
  <c r="AB63" i="44" s="1"/>
  <c r="BH165" i="44"/>
  <c r="AB165" i="44" s="1"/>
  <c r="BH188" i="44"/>
  <c r="AB188" i="44" s="1"/>
  <c r="BH105" i="44"/>
  <c r="AB105" i="44" s="1"/>
  <c r="BH65" i="44"/>
  <c r="AB65" i="44" s="1"/>
  <c r="BH180" i="44"/>
  <c r="AB180" i="44" s="1"/>
  <c r="BH189" i="44"/>
  <c r="AB189" i="44" s="1"/>
  <c r="BH133" i="44"/>
  <c r="AB133" i="44" s="1"/>
  <c r="BH85" i="44"/>
  <c r="AB85" i="44" s="1"/>
  <c r="BH48" i="44"/>
  <c r="AB48" i="44" s="1"/>
  <c r="BH140" i="44"/>
  <c r="AB140" i="44" s="1"/>
  <c r="BH164" i="44"/>
  <c r="AB164" i="44" s="1"/>
  <c r="BH84" i="44"/>
  <c r="AB84" i="44" s="1"/>
  <c r="BH38" i="44"/>
  <c r="AB38" i="44" s="1"/>
  <c r="BH87" i="44"/>
  <c r="AB87" i="44" s="1"/>
  <c r="BH43" i="44"/>
  <c r="AB43" i="44" s="1"/>
  <c r="BH79" i="44"/>
  <c r="AB79" i="44" s="1"/>
  <c r="BH118" i="44"/>
  <c r="AB118" i="44" s="1"/>
  <c r="BH173" i="44"/>
  <c r="AB173" i="44" s="1"/>
  <c r="BH62" i="44"/>
  <c r="AB62" i="44" s="1"/>
  <c r="BH73" i="44"/>
  <c r="AB73" i="44" s="1"/>
  <c r="BH185" i="44"/>
  <c r="AB185" i="44" s="1"/>
  <c r="BH91" i="44"/>
  <c r="AB91" i="44" s="1"/>
  <c r="BH93" i="44"/>
  <c r="AB93" i="44" s="1"/>
  <c r="BH144" i="44"/>
  <c r="AB144" i="44" s="1"/>
  <c r="BH56" i="44"/>
  <c r="AB56" i="44" s="1"/>
  <c r="BH69" i="44"/>
  <c r="AB69" i="44" s="1"/>
  <c r="BH153" i="44"/>
  <c r="AB153" i="44" s="1"/>
  <c r="BH90" i="44"/>
  <c r="AB90" i="44" s="1"/>
  <c r="BH145" i="44"/>
  <c r="AB145" i="44" s="1"/>
  <c r="BH47" i="44"/>
  <c r="AB47" i="44" s="1"/>
  <c r="BH42" i="44"/>
  <c r="AB42" i="44" s="1"/>
  <c r="BH161" i="44"/>
  <c r="AB161" i="44" s="1"/>
  <c r="BH54" i="44"/>
  <c r="AB54" i="44" s="1"/>
  <c r="BH123" i="44"/>
  <c r="AB123" i="44" s="1"/>
  <c r="BH114" i="44"/>
  <c r="AB114" i="44" s="1"/>
  <c r="BH39" i="44"/>
  <c r="AB39" i="44" s="1"/>
  <c r="BH44" i="44"/>
  <c r="AB44" i="44" s="1"/>
  <c r="BH184" i="44"/>
  <c r="AB184" i="44" s="1"/>
  <c r="BH127" i="44"/>
  <c r="AB127" i="44" s="1"/>
  <c r="BH176" i="44"/>
  <c r="AB176" i="44" s="1"/>
  <c r="BH70" i="44"/>
  <c r="AB70" i="44" s="1"/>
  <c r="BH160" i="44"/>
  <c r="AB160" i="44" s="1"/>
  <c r="BH98" i="44"/>
  <c r="AB98" i="44" s="1"/>
  <c r="BH136" i="44"/>
  <c r="AB136" i="44" s="1"/>
  <c r="BH169" i="44"/>
  <c r="AB169" i="44" s="1"/>
  <c r="BH75" i="44"/>
  <c r="AB75" i="44" s="1"/>
  <c r="BH152" i="44"/>
  <c r="AB152" i="44" s="1"/>
  <c r="BH106" i="44"/>
  <c r="AB106" i="44" s="1"/>
  <c r="BH53" i="44"/>
  <c r="AB53" i="44" s="1"/>
  <c r="BH130" i="44"/>
  <c r="AB130" i="44" s="1"/>
  <c r="BH125" i="44"/>
  <c r="AB125" i="44" s="1"/>
  <c r="BH122" i="44"/>
  <c r="AB122" i="44" s="1"/>
  <c r="BH80" i="44"/>
  <c r="AB80" i="44" s="1"/>
  <c r="BH177" i="44"/>
  <c r="AB177" i="44" s="1"/>
  <c r="BH74" i="44"/>
  <c r="AB74" i="44" s="1"/>
  <c r="BH96" i="44"/>
  <c r="AB96" i="44" s="1"/>
  <c r="BH134" i="44"/>
  <c r="AB134" i="44" s="1"/>
  <c r="BH167" i="44"/>
  <c r="AB167" i="44" s="1"/>
  <c r="BH88" i="44"/>
  <c r="AB88" i="44" s="1"/>
  <c r="BH50" i="44"/>
  <c r="AB50" i="44" s="1"/>
  <c r="BH86" i="44"/>
  <c r="AB86" i="44" s="1"/>
  <c r="BH89" i="44"/>
  <c r="AB89" i="44" s="1"/>
  <c r="BH158" i="44"/>
  <c r="AB158" i="44" s="1"/>
  <c r="BH175" i="44"/>
  <c r="AB175" i="44" s="1"/>
  <c r="BH128" i="44"/>
  <c r="AB128" i="44" s="1"/>
  <c r="BH183" i="44"/>
  <c r="AB183" i="44" s="1"/>
  <c r="BH45" i="44"/>
  <c r="AB45" i="44" s="1"/>
  <c r="BH112" i="44"/>
  <c r="AB112" i="44" s="1"/>
  <c r="BH104" i="44"/>
  <c r="AB104" i="44" s="1"/>
  <c r="BH115" i="44"/>
  <c r="AB115" i="44" s="1"/>
  <c r="BH150" i="44"/>
  <c r="AB150" i="44" s="1"/>
  <c r="BH182" i="44"/>
  <c r="AB182" i="44" s="1"/>
  <c r="BH119" i="44"/>
  <c r="AB119" i="44" s="1"/>
  <c r="BH40" i="44"/>
  <c r="AB40" i="44" s="1"/>
  <c r="BH61" i="44"/>
  <c r="AB61" i="44" s="1"/>
  <c r="BH135" i="44"/>
  <c r="AB135" i="44" s="1"/>
  <c r="BH111" i="44"/>
  <c r="AB111" i="44" s="1"/>
  <c r="BH166" i="44"/>
  <c r="AB166" i="44" s="1"/>
  <c r="BH143" i="44"/>
  <c r="AB143" i="44" s="1"/>
  <c r="BH68" i="44"/>
  <c r="AB68" i="44" s="1"/>
  <c r="BI172" i="44"/>
  <c r="AC172" i="44" s="1"/>
  <c r="BI71" i="44"/>
  <c r="AC71" i="44" s="1"/>
  <c r="BI174" i="44"/>
  <c r="AC174" i="44" s="1"/>
  <c r="BI62" i="44"/>
  <c r="AC62" i="44" s="1"/>
  <c r="BI140" i="44"/>
  <c r="AC140" i="44" s="1"/>
  <c r="BI105" i="44"/>
  <c r="AC105" i="44" s="1"/>
  <c r="BI41" i="44"/>
  <c r="AC41" i="44" s="1"/>
  <c r="BI47" i="44"/>
  <c r="AC47" i="44" s="1"/>
  <c r="BI159" i="44"/>
  <c r="AC159" i="44" s="1"/>
  <c r="BI82" i="44"/>
  <c r="AC82" i="44" s="1"/>
  <c r="BI55" i="44"/>
  <c r="AC55" i="44" s="1"/>
  <c r="BI88" i="44"/>
  <c r="AC88" i="44" s="1"/>
  <c r="BI136" i="44"/>
  <c r="AC136" i="44" s="1"/>
  <c r="BI59" i="44"/>
  <c r="AC59" i="44" s="1"/>
  <c r="BI66" i="44"/>
  <c r="AC66" i="44" s="1"/>
  <c r="BI190" i="44"/>
  <c r="AC190" i="44" s="1"/>
  <c r="BI138" i="44"/>
  <c r="AC138" i="44" s="1"/>
  <c r="BI44" i="44"/>
  <c r="AC44" i="44" s="1"/>
  <c r="BI122" i="44"/>
  <c r="AC122" i="44" s="1"/>
  <c r="BI188" i="44"/>
  <c r="AC188" i="44" s="1"/>
  <c r="BI171" i="44"/>
  <c r="AC171" i="44" s="1"/>
  <c r="BI158" i="44"/>
  <c r="AC158" i="44" s="1"/>
  <c r="BI160" i="44"/>
  <c r="AC160" i="44" s="1"/>
  <c r="BI109" i="44"/>
  <c r="AC109" i="44" s="1"/>
  <c r="BI67" i="44"/>
  <c r="AC67" i="44" s="1"/>
  <c r="BI52" i="44"/>
  <c r="AC52" i="44" s="1"/>
  <c r="BI147" i="44"/>
  <c r="AC147" i="44" s="1"/>
  <c r="BI125" i="44"/>
  <c r="AC125" i="44" s="1"/>
  <c r="BI163" i="44"/>
  <c r="AC163" i="44" s="1"/>
  <c r="BI106" i="44"/>
  <c r="AC106" i="44" s="1"/>
  <c r="BI170" i="44"/>
  <c r="AC170" i="44" s="1"/>
  <c r="BI76" i="44"/>
  <c r="AC76" i="44" s="1"/>
  <c r="BI68" i="44"/>
  <c r="AC68" i="44" s="1"/>
  <c r="BI54" i="44"/>
  <c r="AC54" i="44" s="1"/>
  <c r="BI139" i="44"/>
  <c r="AC139" i="44" s="1"/>
  <c r="BI156" i="44"/>
  <c r="AC156" i="44" s="1"/>
  <c r="BI93" i="44"/>
  <c r="AC93" i="44" s="1"/>
  <c r="BI86" i="44"/>
  <c r="AC86" i="44" s="1"/>
  <c r="BI90" i="44"/>
  <c r="AC90" i="44" s="1"/>
  <c r="BI131" i="44"/>
  <c r="AC131" i="44" s="1"/>
  <c r="BI101" i="44"/>
  <c r="AC101" i="44" s="1"/>
  <c r="BI75" i="44"/>
  <c r="AC75" i="44" s="1"/>
  <c r="BI187" i="44"/>
  <c r="AC187" i="44" s="1"/>
  <c r="BI155" i="44"/>
  <c r="AC155" i="44" s="1"/>
  <c r="BI51" i="44"/>
  <c r="AC51" i="44" s="1"/>
  <c r="BI83" i="44"/>
  <c r="AC83" i="44" s="1"/>
  <c r="BI179" i="44"/>
  <c r="AC179" i="44" s="1"/>
  <c r="BI112" i="44"/>
  <c r="AC112" i="44" s="1"/>
  <c r="BI161" i="44"/>
  <c r="AC161" i="44" s="1"/>
  <c r="BI153" i="44"/>
  <c r="AC153" i="44" s="1"/>
  <c r="BI81" i="44"/>
  <c r="AC81" i="44" s="1"/>
  <c r="BI85" i="44"/>
  <c r="AC85" i="44" s="1"/>
  <c r="BI65" i="44"/>
  <c r="AC65" i="44" s="1"/>
  <c r="BI137" i="44"/>
  <c r="AC137" i="44" s="1"/>
  <c r="BI120" i="44"/>
  <c r="AC120" i="44" s="1"/>
  <c r="BI48" i="44"/>
  <c r="AC48" i="44" s="1"/>
  <c r="BI192" i="44"/>
  <c r="AC192" i="44" s="1"/>
  <c r="BI154" i="44"/>
  <c r="AC154" i="44" s="1"/>
  <c r="BI135" i="44"/>
  <c r="AC135" i="44" s="1"/>
  <c r="BI175" i="44"/>
  <c r="AC175" i="44" s="1"/>
  <c r="BI110" i="44"/>
  <c r="AC110" i="44" s="1"/>
  <c r="BI84" i="44"/>
  <c r="AC84" i="44" s="1"/>
  <c r="BI128" i="44"/>
  <c r="AC128" i="44" s="1"/>
  <c r="BI63" i="44"/>
  <c r="AC63" i="44" s="1"/>
  <c r="BI182" i="44"/>
  <c r="AC182" i="44" s="1"/>
  <c r="BI107" i="44"/>
  <c r="AC107" i="44" s="1"/>
  <c r="BI169" i="44"/>
  <c r="AC169" i="44" s="1"/>
  <c r="BI57" i="44"/>
  <c r="AC57" i="44" s="1"/>
  <c r="BI113" i="44"/>
  <c r="AC113" i="44" s="1"/>
  <c r="BI145" i="44"/>
  <c r="AC145" i="44" s="1"/>
  <c r="BI79" i="44"/>
  <c r="AC79" i="44" s="1"/>
  <c r="BI49" i="44"/>
  <c r="AC49" i="44" s="1"/>
  <c r="BI143" i="44"/>
  <c r="AC143" i="44" s="1"/>
  <c r="BI186" i="44"/>
  <c r="AC186" i="44" s="1"/>
  <c r="BI152" i="44"/>
  <c r="AC152" i="44" s="1"/>
  <c r="BI58" i="44"/>
  <c r="AC58" i="44" s="1"/>
  <c r="BI40" i="44"/>
  <c r="AC40" i="44" s="1"/>
  <c r="BI115" i="44"/>
  <c r="AC115" i="44" s="1"/>
  <c r="BI193" i="44"/>
  <c r="AC193" i="44" s="1"/>
  <c r="BI89" i="44"/>
  <c r="AC89" i="44" s="1"/>
  <c r="BI99" i="44"/>
  <c r="AC99" i="44" s="1"/>
  <c r="BI123" i="44"/>
  <c r="AC123" i="44" s="1"/>
  <c r="BI96" i="44"/>
  <c r="AC96" i="44" s="1"/>
  <c r="BI151" i="44"/>
  <c r="AC151" i="44" s="1"/>
  <c r="BI144" i="44"/>
  <c r="AC144" i="44" s="1"/>
  <c r="BI64" i="44"/>
  <c r="AC64" i="44" s="1"/>
  <c r="BI43" i="44"/>
  <c r="AC43" i="44" s="1"/>
  <c r="BI94" i="44"/>
  <c r="AC94" i="44" s="1"/>
  <c r="BI121" i="44"/>
  <c r="AC121" i="44" s="1"/>
  <c r="BI130" i="44"/>
  <c r="AC130" i="44" s="1"/>
  <c r="BI167" i="44"/>
  <c r="AC167" i="44" s="1"/>
  <c r="BI142" i="44"/>
  <c r="AC142" i="44" s="1"/>
  <c r="BI50" i="44"/>
  <c r="AC50" i="44" s="1"/>
  <c r="BI91" i="44"/>
  <c r="AC91" i="44" s="1"/>
  <c r="BI162" i="44"/>
  <c r="AC162" i="44" s="1"/>
  <c r="BI104" i="44"/>
  <c r="AC104" i="44" s="1"/>
  <c r="BI148" i="44"/>
  <c r="AC148" i="44" s="1"/>
  <c r="BI191" i="44"/>
  <c r="AC191" i="44" s="1"/>
  <c r="BI185" i="44"/>
  <c r="AC185" i="44" s="1"/>
  <c r="BI118" i="44"/>
  <c r="AC118" i="44" s="1"/>
  <c r="BJ165" i="44"/>
  <c r="AD165" i="44" s="1"/>
  <c r="BJ78" i="44"/>
  <c r="AD78" i="44" s="1"/>
  <c r="BJ110" i="44"/>
  <c r="AD110" i="44" s="1"/>
  <c r="BJ83" i="44"/>
  <c r="AD83" i="44" s="1"/>
  <c r="BJ104" i="44"/>
  <c r="AD104" i="44" s="1"/>
  <c r="BJ148" i="44"/>
  <c r="AD148" i="44" s="1"/>
  <c r="BJ141" i="44"/>
  <c r="AD141" i="44" s="1"/>
  <c r="BJ46" i="44"/>
  <c r="AD46" i="44" s="1"/>
  <c r="BJ127" i="44"/>
  <c r="AD127" i="44" s="1"/>
  <c r="BJ51" i="44"/>
  <c r="AD51" i="44" s="1"/>
  <c r="BJ132" i="44"/>
  <c r="AD132" i="44" s="1"/>
  <c r="BJ60" i="44"/>
  <c r="AD60" i="44" s="1"/>
  <c r="BJ172" i="44"/>
  <c r="AD172" i="44" s="1"/>
  <c r="BJ173" i="44"/>
  <c r="AD173" i="44" s="1"/>
  <c r="BJ164" i="44"/>
  <c r="AD164" i="44" s="1"/>
  <c r="BJ64" i="44"/>
  <c r="AD64" i="44" s="1"/>
  <c r="BJ188" i="44"/>
  <c r="AD188" i="44" s="1"/>
  <c r="BJ71" i="44"/>
  <c r="AD71" i="44" s="1"/>
  <c r="BJ66" i="44"/>
  <c r="AD66" i="44" s="1"/>
  <c r="BJ108" i="44"/>
  <c r="AD108" i="44" s="1"/>
  <c r="BJ87" i="44"/>
  <c r="AD87" i="44" s="1"/>
  <c r="BJ58" i="44"/>
  <c r="AD58" i="44" s="1"/>
  <c r="BJ103" i="44"/>
  <c r="AD103" i="44" s="1"/>
  <c r="BJ149" i="44"/>
  <c r="AD149" i="44" s="1"/>
  <c r="BJ111" i="44"/>
  <c r="AD111" i="44" s="1"/>
  <c r="BJ180" i="44"/>
  <c r="AD180" i="44" s="1"/>
  <c r="BJ95" i="44"/>
  <c r="AD95" i="44" s="1"/>
  <c r="BJ80" i="44"/>
  <c r="AD80" i="44" s="1"/>
  <c r="BJ133" i="44"/>
  <c r="AD133" i="44" s="1"/>
  <c r="BJ140" i="44"/>
  <c r="AD140" i="44" s="1"/>
  <c r="BJ38" i="44"/>
  <c r="AD38" i="44" s="1"/>
  <c r="BJ126" i="44"/>
  <c r="AD126" i="44" s="1"/>
  <c r="BJ136" i="44"/>
  <c r="AD136" i="44" s="1"/>
  <c r="BJ137" i="44"/>
  <c r="AD137" i="44" s="1"/>
  <c r="BJ49" i="44"/>
  <c r="AD49" i="44" s="1"/>
  <c r="BJ94" i="44"/>
  <c r="AD94" i="44" s="1"/>
  <c r="BJ115" i="44"/>
  <c r="AD115" i="44" s="1"/>
  <c r="BJ92" i="44"/>
  <c r="AD92" i="44" s="1"/>
  <c r="BJ99" i="44"/>
  <c r="AD99" i="44" s="1"/>
  <c r="BJ91" i="44"/>
  <c r="AD91" i="44" s="1"/>
  <c r="BJ192" i="44"/>
  <c r="AD192" i="44" s="1"/>
  <c r="BJ123" i="44"/>
  <c r="AD123" i="44" s="1"/>
  <c r="BJ145" i="44"/>
  <c r="AD145" i="44" s="1"/>
  <c r="BJ152" i="44"/>
  <c r="AD152" i="44" s="1"/>
  <c r="BJ122" i="44"/>
  <c r="AD122" i="44" s="1"/>
  <c r="BJ75" i="44"/>
  <c r="AD75" i="44" s="1"/>
  <c r="BJ62" i="44"/>
  <c r="AD62" i="44" s="1"/>
  <c r="BJ161" i="44"/>
  <c r="AD161" i="44" s="1"/>
  <c r="BJ90" i="44"/>
  <c r="AD90" i="44" s="1"/>
  <c r="BJ160" i="44"/>
  <c r="AD160" i="44" s="1"/>
  <c r="BJ124" i="44"/>
  <c r="AD124" i="44" s="1"/>
  <c r="BJ42" i="44"/>
  <c r="AD42" i="44" s="1"/>
  <c r="BJ96" i="44"/>
  <c r="AD96" i="44" s="1"/>
  <c r="BJ177" i="44"/>
  <c r="AD177" i="44" s="1"/>
  <c r="BJ74" i="44"/>
  <c r="AD74" i="44" s="1"/>
  <c r="BJ107" i="44"/>
  <c r="AD107" i="44" s="1"/>
  <c r="BJ153" i="44"/>
  <c r="AD153" i="44" s="1"/>
  <c r="BJ79" i="44"/>
  <c r="AD79" i="44" s="1"/>
  <c r="BJ68" i="44"/>
  <c r="AD68" i="44" s="1"/>
  <c r="BJ50" i="44"/>
  <c r="AD50" i="44" s="1"/>
  <c r="BJ185" i="44"/>
  <c r="AD185" i="44" s="1"/>
  <c r="BJ56" i="44"/>
  <c r="AD56" i="44" s="1"/>
  <c r="BJ41" i="44"/>
  <c r="AD41" i="44" s="1"/>
  <c r="BJ129" i="44"/>
  <c r="AD129" i="44" s="1"/>
  <c r="BJ47" i="44"/>
  <c r="AD47" i="44" s="1"/>
  <c r="BJ105" i="44"/>
  <c r="AD105" i="44" s="1"/>
  <c r="BJ39" i="44"/>
  <c r="AD39" i="44" s="1"/>
  <c r="BJ114" i="44"/>
  <c r="AD114" i="44" s="1"/>
  <c r="BJ182" i="44"/>
  <c r="AD182" i="44" s="1"/>
  <c r="BJ158" i="44"/>
  <c r="AD158" i="44" s="1"/>
  <c r="BJ52" i="44"/>
  <c r="AD52" i="44" s="1"/>
  <c r="BJ40" i="44"/>
  <c r="AD40" i="44" s="1"/>
  <c r="BJ121" i="44"/>
  <c r="AD121" i="44" s="1"/>
  <c r="BJ67" i="44"/>
  <c r="AD67" i="44" s="1"/>
  <c r="BJ63" i="44"/>
  <c r="AD63" i="44" s="1"/>
  <c r="BJ167" i="44"/>
  <c r="AD167" i="44" s="1"/>
  <c r="BJ191" i="44"/>
  <c r="AD191" i="44" s="1"/>
  <c r="BJ73" i="44"/>
  <c r="AD73" i="44" s="1"/>
  <c r="BJ190" i="44"/>
  <c r="AD190" i="44" s="1"/>
  <c r="BJ59" i="44"/>
  <c r="AD59" i="44" s="1"/>
  <c r="BJ159" i="44"/>
  <c r="AD159" i="44" s="1"/>
  <c r="BJ175" i="44"/>
  <c r="AD175" i="44" s="1"/>
  <c r="BJ88" i="44"/>
  <c r="AD88" i="44" s="1"/>
  <c r="BJ142" i="44"/>
  <c r="AD142" i="44" s="1"/>
  <c r="BJ45" i="44"/>
  <c r="AD45" i="44" s="1"/>
  <c r="BJ174" i="44"/>
  <c r="AD174" i="44" s="1"/>
  <c r="BJ143" i="44"/>
  <c r="AD143" i="44" s="1"/>
  <c r="BJ54" i="44"/>
  <c r="AD54" i="44" s="1"/>
  <c r="BJ166" i="44"/>
  <c r="AD166" i="44" s="1"/>
  <c r="BJ69" i="44"/>
  <c r="AD69" i="44" s="1"/>
  <c r="BJ48" i="44"/>
  <c r="AD48" i="44" s="1"/>
  <c r="BJ116" i="44"/>
  <c r="AD116" i="44" s="1"/>
  <c r="BJ97" i="44"/>
  <c r="AD97" i="44" s="1"/>
  <c r="BJ183" i="44"/>
  <c r="AD183" i="44" s="1"/>
  <c r="BJ53" i="44"/>
  <c r="AD53" i="44" s="1"/>
  <c r="BK125" i="44"/>
  <c r="AE125" i="44" s="1"/>
  <c r="BK92" i="44"/>
  <c r="AE92" i="44" s="1"/>
  <c r="BK100" i="44"/>
  <c r="AE100" i="44" s="1"/>
  <c r="BK73" i="44"/>
  <c r="AE73" i="44" s="1"/>
  <c r="BK190" i="44"/>
  <c r="AE190" i="44" s="1"/>
  <c r="BK72" i="44"/>
  <c r="AE72" i="44" s="1"/>
  <c r="BK109" i="44"/>
  <c r="AE109" i="44" s="1"/>
  <c r="BK86" i="44"/>
  <c r="AE86" i="44" s="1"/>
  <c r="BK134" i="44"/>
  <c r="AE134" i="44" s="1"/>
  <c r="BK161" i="44"/>
  <c r="AE161" i="44" s="1"/>
  <c r="BK64" i="44"/>
  <c r="AE64" i="44" s="1"/>
  <c r="BK117" i="44"/>
  <c r="AE117" i="44" s="1"/>
  <c r="BK150" i="44"/>
  <c r="AE150" i="44" s="1"/>
  <c r="BK183" i="44"/>
  <c r="AE183" i="44" s="1"/>
  <c r="BK151" i="44"/>
  <c r="AE151" i="44" s="1"/>
  <c r="BK142" i="44"/>
  <c r="AE142" i="44" s="1"/>
  <c r="BK166" i="44"/>
  <c r="AE166" i="44" s="1"/>
  <c r="BK43" i="44"/>
  <c r="AE43" i="44" s="1"/>
  <c r="BK158" i="44"/>
  <c r="AE158" i="44" s="1"/>
  <c r="BK57" i="44"/>
  <c r="AE57" i="44" s="1"/>
  <c r="BK101" i="44"/>
  <c r="AE101" i="44" s="1"/>
  <c r="BK147" i="44"/>
  <c r="AE147" i="44" s="1"/>
  <c r="BK80" i="44"/>
  <c r="AE80" i="44" s="1"/>
  <c r="BK182" i="44"/>
  <c r="AE182" i="44" s="1"/>
  <c r="BK108" i="44"/>
  <c r="AE108" i="44" s="1"/>
  <c r="BK174" i="44"/>
  <c r="AE174" i="44" s="1"/>
  <c r="BK124" i="44"/>
  <c r="AE124" i="44" s="1"/>
  <c r="BK179" i="44"/>
  <c r="AE179" i="44" s="1"/>
  <c r="BK95" i="44"/>
  <c r="AE95" i="44" s="1"/>
  <c r="BK79" i="44"/>
  <c r="AE79" i="44" s="1"/>
  <c r="BK184" i="44"/>
  <c r="AE184" i="44" s="1"/>
  <c r="BK176" i="44"/>
  <c r="AE176" i="44" s="1"/>
  <c r="BK75" i="44"/>
  <c r="AE75" i="44" s="1"/>
  <c r="BK177" i="44"/>
  <c r="AE177" i="44" s="1"/>
  <c r="BK66" i="44"/>
  <c r="AE66" i="44" s="1"/>
  <c r="BK48" i="44"/>
  <c r="AE48" i="44" s="1"/>
  <c r="BK103" i="44"/>
  <c r="AE103" i="44" s="1"/>
  <c r="BK87" i="44"/>
  <c r="AE87" i="44" s="1"/>
  <c r="BK111" i="44"/>
  <c r="AE111" i="44" s="1"/>
  <c r="BK141" i="44"/>
  <c r="AE141" i="44" s="1"/>
  <c r="BK191" i="44"/>
  <c r="AE191" i="44" s="1"/>
  <c r="BK41" i="44"/>
  <c r="AE41" i="44" s="1"/>
  <c r="BK187" i="44"/>
  <c r="AE187" i="44" s="1"/>
  <c r="BK88" i="44"/>
  <c r="AE88" i="44" s="1"/>
  <c r="BK50" i="44"/>
  <c r="AE50" i="44" s="1"/>
  <c r="BK58" i="44"/>
  <c r="AE58" i="44" s="1"/>
  <c r="BK110" i="44"/>
  <c r="AE110" i="44" s="1"/>
  <c r="BK94" i="44"/>
  <c r="AE94" i="44" s="1"/>
  <c r="BK89" i="44"/>
  <c r="AE89" i="44" s="1"/>
  <c r="BK102" i="44"/>
  <c r="AE102" i="44" s="1"/>
  <c r="BK119" i="44"/>
  <c r="AE119" i="44" s="1"/>
  <c r="BK173" i="44"/>
  <c r="AE173" i="44" s="1"/>
  <c r="BK46" i="44"/>
  <c r="AE46" i="44" s="1"/>
  <c r="BK118" i="44"/>
  <c r="AE118" i="44" s="1"/>
  <c r="BK74" i="44"/>
  <c r="AE74" i="44" s="1"/>
  <c r="BK122" i="44"/>
  <c r="AE122" i="44" s="1"/>
  <c r="BK189" i="44"/>
  <c r="AE189" i="44" s="1"/>
  <c r="BK114" i="44"/>
  <c r="AE114" i="44" s="1"/>
  <c r="BK70" i="44"/>
  <c r="AE70" i="44" s="1"/>
  <c r="BK172" i="44"/>
  <c r="AE172" i="44" s="1"/>
  <c r="BK188" i="44"/>
  <c r="AE188" i="44" s="1"/>
  <c r="BK99" i="44"/>
  <c r="AE99" i="44" s="1"/>
  <c r="BK83" i="44"/>
  <c r="AE83" i="44" s="1"/>
  <c r="BK44" i="44"/>
  <c r="AE44" i="44" s="1"/>
  <c r="BK98" i="44"/>
  <c r="AE98" i="44" s="1"/>
  <c r="BK91" i="44"/>
  <c r="AE91" i="44" s="1"/>
  <c r="BK148" i="44"/>
  <c r="AE148" i="44" s="1"/>
  <c r="BK139" i="44"/>
  <c r="AE139" i="44" s="1"/>
  <c r="BK157" i="44"/>
  <c r="AE157" i="44" s="1"/>
  <c r="BK55" i="44"/>
  <c r="AE55" i="44" s="1"/>
  <c r="BK145" i="44"/>
  <c r="AE145" i="44" s="1"/>
  <c r="BK164" i="44"/>
  <c r="AE164" i="44" s="1"/>
  <c r="BK49" i="44"/>
  <c r="AE49" i="44" s="1"/>
  <c r="BK106" i="44"/>
  <c r="AE106" i="44" s="1"/>
  <c r="BK90" i="44"/>
  <c r="AE90" i="44" s="1"/>
  <c r="BK54" i="44"/>
  <c r="AE54" i="44" s="1"/>
  <c r="BK132" i="44"/>
  <c r="AE132" i="44" s="1"/>
  <c r="BK38" i="44"/>
  <c r="AE38" i="44" s="1"/>
  <c r="BK107" i="44"/>
  <c r="AE107" i="44" s="1"/>
  <c r="BK40" i="44"/>
  <c r="AE40" i="44" s="1"/>
  <c r="BK143" i="44"/>
  <c r="AE143" i="44" s="1"/>
  <c r="BK115" i="44"/>
  <c r="AE115" i="44" s="1"/>
  <c r="AZ181" i="44"/>
  <c r="T181" i="44" s="1"/>
  <c r="AZ148" i="44"/>
  <c r="T148" i="44" s="1"/>
  <c r="BF36" i="44"/>
  <c r="Z36" i="44" s="1"/>
  <c r="BF117" i="44"/>
  <c r="Z117" i="44" s="1"/>
  <c r="BF148" i="44"/>
  <c r="Z148" i="44" s="1"/>
  <c r="BF109" i="44"/>
  <c r="Z109" i="44" s="1"/>
  <c r="BF98" i="44"/>
  <c r="Z98" i="44" s="1"/>
  <c r="BF156" i="44"/>
  <c r="Z156" i="44" s="1"/>
  <c r="BF163" i="44"/>
  <c r="Z163" i="44" s="1"/>
  <c r="BF71" i="44"/>
  <c r="Z71" i="44" s="1"/>
  <c r="BF75" i="44"/>
  <c r="Z75" i="44" s="1"/>
  <c r="BF100" i="44"/>
  <c r="Z100" i="44" s="1"/>
  <c r="BF164" i="44"/>
  <c r="Z164" i="44" s="1"/>
  <c r="BF147" i="44"/>
  <c r="Z147" i="44" s="1"/>
  <c r="BF132" i="44"/>
  <c r="Z132" i="44" s="1"/>
  <c r="BF93" i="44"/>
  <c r="Z93" i="44" s="1"/>
  <c r="BF180" i="44"/>
  <c r="Z180" i="44" s="1"/>
  <c r="BF101" i="44"/>
  <c r="Z101" i="44" s="1"/>
  <c r="BF102" i="44"/>
  <c r="Z102" i="44" s="1"/>
  <c r="BF37" i="44"/>
  <c r="Z37" i="44" s="1"/>
  <c r="BF130" i="44"/>
  <c r="Z130" i="44" s="1"/>
  <c r="BF88" i="44"/>
  <c r="Z88" i="44" s="1"/>
  <c r="BF76" i="44"/>
  <c r="Z76" i="44" s="1"/>
  <c r="BF171" i="44"/>
  <c r="Z171" i="44" s="1"/>
  <c r="BF125" i="44"/>
  <c r="Z125" i="44" s="1"/>
  <c r="BF179" i="44"/>
  <c r="Z179" i="44" s="1"/>
  <c r="BF59" i="44"/>
  <c r="Z59" i="44" s="1"/>
  <c r="BF66" i="44"/>
  <c r="Z66" i="44" s="1"/>
  <c r="BF47" i="44"/>
  <c r="Z47" i="44" s="1"/>
  <c r="BF131" i="44"/>
  <c r="Z131" i="44" s="1"/>
  <c r="BF140" i="44"/>
  <c r="Z140" i="44" s="1"/>
  <c r="BF77" i="44"/>
  <c r="Z77" i="44" s="1"/>
  <c r="BF151" i="44"/>
  <c r="Z151" i="44" s="1"/>
  <c r="BF82" i="44"/>
  <c r="Z82" i="44" s="1"/>
  <c r="BF176" i="44"/>
  <c r="Z176" i="44" s="1"/>
  <c r="BF73" i="44"/>
  <c r="Z73" i="44" s="1"/>
  <c r="BF41" i="44"/>
  <c r="Z41" i="44" s="1"/>
  <c r="BF120" i="44"/>
  <c r="Z120" i="44" s="1"/>
  <c r="BF167" i="44"/>
  <c r="Z167" i="44" s="1"/>
  <c r="BF51" i="44"/>
  <c r="Z51" i="44" s="1"/>
  <c r="BF129" i="44"/>
  <c r="Z129" i="44" s="1"/>
  <c r="BF64" i="44"/>
  <c r="Z64" i="44" s="1"/>
  <c r="BF114" i="44"/>
  <c r="Z114" i="44" s="1"/>
  <c r="BF126" i="44"/>
  <c r="Z126" i="44" s="1"/>
  <c r="BF121" i="44"/>
  <c r="Z121" i="44" s="1"/>
  <c r="BF105" i="44"/>
  <c r="Z105" i="44" s="1"/>
  <c r="BF144" i="44"/>
  <c r="Z144" i="44" s="1"/>
  <c r="BF159" i="44"/>
  <c r="Z159" i="44" s="1"/>
  <c r="BF58" i="44"/>
  <c r="Z58" i="44" s="1"/>
  <c r="BF63" i="44"/>
  <c r="Z63" i="44" s="1"/>
  <c r="BF52" i="44"/>
  <c r="Z52" i="44" s="1"/>
  <c r="BF168" i="44"/>
  <c r="Z168" i="44" s="1"/>
  <c r="BF116" i="44"/>
  <c r="Z116" i="44" s="1"/>
  <c r="BF135" i="44"/>
  <c r="Z135" i="44" s="1"/>
  <c r="BF175" i="44"/>
  <c r="Z175" i="44" s="1"/>
  <c r="BF115" i="44"/>
  <c r="Z115" i="44" s="1"/>
  <c r="BF145" i="44"/>
  <c r="Z145" i="44" s="1"/>
  <c r="BF48" i="44"/>
  <c r="Z48" i="44" s="1"/>
  <c r="BF123" i="44"/>
  <c r="Z123" i="44" s="1"/>
  <c r="BF122" i="44"/>
  <c r="Z122" i="44" s="1"/>
  <c r="BF138" i="44"/>
  <c r="Z138" i="44" s="1"/>
  <c r="BF74" i="44"/>
  <c r="Z74" i="44" s="1"/>
  <c r="BF53" i="44"/>
  <c r="Z53" i="44" s="1"/>
  <c r="BF87" i="44"/>
  <c r="Z87" i="44" s="1"/>
  <c r="BF40" i="44"/>
  <c r="Z40" i="44" s="1"/>
  <c r="BF91" i="44"/>
  <c r="Z91" i="44" s="1"/>
  <c r="BF96" i="44"/>
  <c r="Z96" i="44" s="1"/>
  <c r="BF170" i="44"/>
  <c r="Z170" i="44" s="1"/>
  <c r="BF69" i="44"/>
  <c r="Z69" i="44" s="1"/>
  <c r="BF124" i="44"/>
  <c r="Z124" i="44" s="1"/>
  <c r="BF99" i="44"/>
  <c r="Z99" i="44" s="1"/>
  <c r="BF90" i="44"/>
  <c r="Z90" i="44" s="1"/>
  <c r="BF154" i="44"/>
  <c r="Z154" i="44" s="1"/>
  <c r="BF45" i="44"/>
  <c r="Z45" i="44" s="1"/>
  <c r="BF85" i="44"/>
  <c r="Z85" i="44" s="1"/>
  <c r="BF146" i="44"/>
  <c r="Z146" i="44" s="1"/>
  <c r="BF43" i="44"/>
  <c r="Z43" i="44" s="1"/>
  <c r="BF92" i="44"/>
  <c r="Z92" i="44" s="1"/>
  <c r="BF178" i="44"/>
  <c r="Z178" i="44" s="1"/>
  <c r="BF54" i="44"/>
  <c r="Z54" i="44" s="1"/>
  <c r="BF169" i="44"/>
  <c r="Z169" i="44" s="1"/>
  <c r="BF107" i="44"/>
  <c r="Z107" i="44" s="1"/>
  <c r="BF119" i="44"/>
  <c r="Z119" i="44" s="1"/>
  <c r="BF106" i="44"/>
  <c r="Z106" i="44" s="1"/>
  <c r="BF141" i="44"/>
  <c r="Z141" i="44" s="1"/>
  <c r="BF127" i="44"/>
  <c r="Z127" i="44" s="1"/>
  <c r="BF165" i="44"/>
  <c r="Z165" i="44" s="1"/>
  <c r="BF62" i="44"/>
  <c r="Z62" i="44" s="1"/>
  <c r="BF110" i="44"/>
  <c r="Z110" i="44" s="1"/>
  <c r="BF78" i="44"/>
  <c r="Z78" i="44" s="1"/>
  <c r="BF60" i="44"/>
  <c r="Z60" i="44" s="1"/>
  <c r="BF108" i="44"/>
  <c r="Z108" i="44" s="1"/>
  <c r="BF166" i="44"/>
  <c r="Z166" i="44" s="1"/>
  <c r="BF81" i="44"/>
  <c r="Z81" i="44" s="1"/>
  <c r="BF94" i="44"/>
  <c r="Z94" i="44" s="1"/>
  <c r="BF157" i="44"/>
  <c r="Z157" i="44" s="1"/>
  <c r="BF55" i="44"/>
  <c r="Z55" i="44" s="1"/>
  <c r="BF150" i="44"/>
  <c r="Z150" i="44" s="1"/>
  <c r="BF149" i="44"/>
  <c r="Z149" i="44" s="1"/>
  <c r="BF72" i="44"/>
  <c r="Z72" i="44" s="1"/>
  <c r="BF103" i="44"/>
  <c r="Z103" i="44" s="1"/>
  <c r="BF112" i="44"/>
  <c r="Z112" i="44" s="1"/>
  <c r="BF181" i="44"/>
  <c r="Z181" i="44" s="1"/>
  <c r="BF95" i="44"/>
  <c r="Z95" i="44" s="1"/>
  <c r="BF173" i="44"/>
  <c r="Z173" i="44" s="1"/>
  <c r="BF84" i="44"/>
  <c r="Z84" i="44" s="1"/>
  <c r="BF111" i="44"/>
  <c r="Z111" i="44" s="1"/>
  <c r="BF61" i="44"/>
  <c r="Z61" i="44" s="1"/>
  <c r="BF182" i="44"/>
  <c r="Z182" i="44" s="1"/>
  <c r="BF49" i="44"/>
  <c r="Z49" i="44" s="1"/>
  <c r="BF83" i="44"/>
  <c r="Z83" i="44" s="1"/>
  <c r="BF142" i="44"/>
  <c r="Z142" i="44" s="1"/>
  <c r="AZ67" i="44"/>
  <c r="T67" i="44" s="1"/>
  <c r="AZ89" i="44"/>
  <c r="T89" i="44" s="1"/>
  <c r="AZ119" i="44"/>
  <c r="T119" i="44" s="1"/>
  <c r="AZ39" i="44"/>
  <c r="T39" i="44" s="1"/>
  <c r="AZ185" i="44"/>
  <c r="T185" i="44" s="1"/>
  <c r="AZ88" i="44"/>
  <c r="T88" i="44" s="1"/>
  <c r="AZ31" i="44"/>
  <c r="T31" i="44" s="1"/>
  <c r="AZ114" i="44"/>
  <c r="T114" i="44" s="1"/>
  <c r="AZ137" i="44"/>
  <c r="T137" i="44" s="1"/>
  <c r="AZ161" i="44"/>
  <c r="T161" i="44" s="1"/>
  <c r="AZ86" i="44"/>
  <c r="T86" i="44" s="1"/>
  <c r="AZ78" i="44"/>
  <c r="T78" i="44" s="1"/>
  <c r="AZ82" i="44"/>
  <c r="T82" i="44" s="1"/>
  <c r="AZ201" i="44"/>
  <c r="T201" i="44" s="1"/>
  <c r="AZ54" i="44"/>
  <c r="T54" i="44" s="1"/>
  <c r="AZ176" i="44"/>
  <c r="T176" i="44" s="1"/>
  <c r="AZ129" i="44"/>
  <c r="T129" i="44" s="1"/>
  <c r="AZ46" i="44"/>
  <c r="T46" i="44" s="1"/>
  <c r="AZ136" i="44"/>
  <c r="T136" i="44" s="1"/>
  <c r="AZ97" i="44"/>
  <c r="T97" i="44" s="1"/>
  <c r="AZ160" i="44"/>
  <c r="T160" i="44" s="1"/>
  <c r="AZ193" i="44"/>
  <c r="T193" i="44" s="1"/>
  <c r="AZ192" i="44"/>
  <c r="T192" i="44" s="1"/>
  <c r="AZ200" i="44"/>
  <c r="T200" i="44" s="1"/>
  <c r="AZ98" i="44"/>
  <c r="T98" i="44" s="1"/>
  <c r="AZ36" i="44"/>
  <c r="T36" i="44" s="1"/>
  <c r="AZ184" i="44"/>
  <c r="T184" i="44" s="1"/>
  <c r="AZ177" i="44"/>
  <c r="T177" i="44" s="1"/>
  <c r="AZ50" i="44"/>
  <c r="T50" i="44" s="1"/>
  <c r="AZ122" i="44"/>
  <c r="T122" i="44" s="1"/>
  <c r="AZ117" i="44"/>
  <c r="T117" i="44" s="1"/>
  <c r="AZ144" i="44"/>
  <c r="T144" i="44" s="1"/>
  <c r="AZ106" i="44"/>
  <c r="T106" i="44" s="1"/>
  <c r="AZ29" i="44"/>
  <c r="T29" i="44" s="1"/>
  <c r="AZ38" i="44"/>
  <c r="T38" i="44" s="1"/>
  <c r="AZ85" i="44"/>
  <c r="T85" i="44" s="1"/>
  <c r="AZ123" i="44"/>
  <c r="T123" i="44" s="1"/>
  <c r="AZ61" i="44"/>
  <c r="T61" i="44" s="1"/>
  <c r="AZ190" i="44"/>
  <c r="T190" i="44" s="1"/>
  <c r="AZ198" i="44"/>
  <c r="T198" i="44" s="1"/>
  <c r="AZ191" i="44"/>
  <c r="T191" i="44" s="1"/>
  <c r="AZ84" i="44"/>
  <c r="T84" i="44" s="1"/>
  <c r="AZ64" i="44"/>
  <c r="T64" i="44" s="1"/>
  <c r="AZ150" i="44"/>
  <c r="T150" i="44" s="1"/>
  <c r="AZ30" i="44"/>
  <c r="T30" i="44" s="1"/>
  <c r="AZ121" i="44"/>
  <c r="T121" i="44" s="1"/>
  <c r="AZ112" i="44"/>
  <c r="T112" i="44" s="1"/>
  <c r="AZ60" i="44"/>
  <c r="T60" i="44" s="1"/>
  <c r="AZ73" i="44"/>
  <c r="T73" i="44" s="1"/>
  <c r="AZ109" i="44"/>
  <c r="T109" i="44" s="1"/>
  <c r="AZ183" i="44"/>
  <c r="T183" i="44" s="1"/>
  <c r="AZ135" i="44"/>
  <c r="T135" i="44" s="1"/>
  <c r="AZ134" i="44"/>
  <c r="T134" i="44" s="1"/>
  <c r="AZ32" i="44"/>
  <c r="T32" i="44" s="1"/>
  <c r="AZ142" i="44"/>
  <c r="T142" i="44" s="1"/>
  <c r="AZ166" i="44"/>
  <c r="T166" i="44" s="1"/>
  <c r="AZ159" i="44"/>
  <c r="T159" i="44" s="1"/>
  <c r="AZ174" i="44"/>
  <c r="T174" i="44" s="1"/>
  <c r="AZ37" i="44"/>
  <c r="T37" i="44" s="1"/>
  <c r="AZ104" i="44"/>
  <c r="T104" i="44" s="1"/>
  <c r="AZ128" i="44"/>
  <c r="T128" i="44" s="1"/>
  <c r="AZ167" i="44"/>
  <c r="T167" i="44" s="1"/>
  <c r="AZ182" i="44"/>
  <c r="T182" i="44" s="1"/>
  <c r="AZ111" i="44"/>
  <c r="T111" i="44" s="1"/>
  <c r="AZ96" i="44"/>
  <c r="T96" i="44" s="1"/>
  <c r="AZ178" i="44"/>
  <c r="T178" i="44" s="1"/>
  <c r="AZ138" i="44"/>
  <c r="T138" i="44" s="1"/>
  <c r="AZ95" i="44"/>
  <c r="T95" i="44" s="1"/>
  <c r="AZ170" i="44"/>
  <c r="T170" i="44" s="1"/>
  <c r="AZ48" i="44"/>
  <c r="T48" i="44" s="1"/>
  <c r="AZ70" i="44"/>
  <c r="T70" i="44" s="1"/>
  <c r="AZ108" i="44"/>
  <c r="T108" i="44" s="1"/>
  <c r="AZ49" i="44"/>
  <c r="T49" i="44" s="1"/>
  <c r="AZ65" i="44"/>
  <c r="T65" i="44" s="1"/>
  <c r="AZ79" i="44"/>
  <c r="T79" i="44" s="1"/>
  <c r="AZ74" i="44"/>
  <c r="T74" i="44" s="1"/>
  <c r="AZ195" i="44"/>
  <c r="T195" i="44" s="1"/>
  <c r="AZ87" i="44"/>
  <c r="T87" i="44" s="1"/>
  <c r="AZ186" i="44"/>
  <c r="T186" i="44" s="1"/>
  <c r="AZ56" i="44"/>
  <c r="T56" i="44" s="1"/>
  <c r="AZ131" i="44"/>
  <c r="T131" i="44" s="1"/>
  <c r="AZ127" i="44"/>
  <c r="T127" i="44" s="1"/>
  <c r="AZ187" i="44"/>
  <c r="T187" i="44" s="1"/>
  <c r="AZ179" i="44"/>
  <c r="T179" i="44" s="1"/>
  <c r="AZ116" i="44"/>
  <c r="T116" i="44" s="1"/>
  <c r="AZ105" i="44"/>
  <c r="T105" i="44" s="1"/>
  <c r="AZ52" i="44"/>
  <c r="T52" i="44" s="1"/>
  <c r="AZ53" i="44"/>
  <c r="T53" i="44" s="1"/>
  <c r="AZ139" i="44"/>
  <c r="T139" i="44" s="1"/>
  <c r="AZ93" i="44"/>
  <c r="T93" i="44" s="1"/>
  <c r="AZ202" i="44"/>
  <c r="T202" i="44" s="1"/>
  <c r="AZ194" i="44"/>
  <c r="T194" i="44" s="1"/>
  <c r="AZ125" i="44"/>
  <c r="T125" i="44" s="1"/>
  <c r="AZ41" i="44"/>
  <c r="T41" i="44" s="1"/>
  <c r="AZ115" i="44"/>
  <c r="T115" i="44" s="1"/>
  <c r="AZ72" i="44"/>
  <c r="T72" i="44" s="1"/>
  <c r="AZ163" i="44"/>
  <c r="T163" i="44" s="1"/>
  <c r="AS166" i="44"/>
  <c r="AS176" i="44"/>
  <c r="AS56" i="44"/>
  <c r="AS92" i="44"/>
  <c r="AS164" i="44"/>
  <c r="AS74" i="44"/>
  <c r="AL136" i="44"/>
  <c r="AN107" i="44"/>
  <c r="AQ41" i="44"/>
  <c r="AL195" i="44"/>
  <c r="AO148" i="44"/>
  <c r="AT163" i="44"/>
  <c r="AT171" i="44"/>
  <c r="AN90" i="44"/>
  <c r="AL161" i="44"/>
  <c r="AQ78" i="44"/>
  <c r="AT112" i="44"/>
  <c r="AL141" i="44"/>
  <c r="AT109" i="44"/>
  <c r="AL114" i="44"/>
  <c r="AL100" i="44"/>
  <c r="AK59" i="44"/>
  <c r="AL144" i="44"/>
  <c r="AL31" i="44"/>
  <c r="AT179" i="44"/>
  <c r="AQ133" i="44"/>
  <c r="AT194" i="44"/>
  <c r="AT44" i="44"/>
  <c r="AL175" i="44"/>
  <c r="AL65" i="44"/>
  <c r="AQ43" i="44"/>
  <c r="AU97" i="44"/>
  <c r="AL47" i="44"/>
  <c r="AJ196" i="44"/>
  <c r="AL111" i="44"/>
  <c r="AL125" i="44"/>
  <c r="AL116" i="44"/>
  <c r="AL89" i="44"/>
  <c r="AO165" i="44"/>
  <c r="AL133" i="44"/>
  <c r="AO113" i="44"/>
  <c r="AL176" i="44"/>
  <c r="AL169" i="44"/>
  <c r="AO37" i="44"/>
  <c r="AO48" i="44"/>
  <c r="AO65" i="44"/>
  <c r="AK116" i="44"/>
  <c r="AO133" i="44"/>
  <c r="AL174" i="44"/>
  <c r="AL60" i="44"/>
  <c r="AR171" i="44"/>
  <c r="AR76" i="44"/>
  <c r="AK29" i="44"/>
  <c r="AU81" i="44"/>
  <c r="AO152" i="44"/>
  <c r="AU37" i="44"/>
  <c r="AK115" i="44"/>
  <c r="AM72" i="44"/>
  <c r="AR187" i="44"/>
  <c r="AM41" i="44"/>
  <c r="AM34" i="44"/>
  <c r="AM104" i="44"/>
  <c r="AU129" i="44"/>
  <c r="AU68" i="44"/>
  <c r="AU135" i="44"/>
  <c r="AR138" i="44"/>
  <c r="AN181" i="44"/>
  <c r="AM149" i="44"/>
  <c r="AM157" i="44"/>
  <c r="AN34" i="44"/>
  <c r="AM64" i="44"/>
  <c r="AM183" i="44"/>
  <c r="AM44" i="44"/>
  <c r="AK33" i="44"/>
  <c r="AU47" i="44"/>
  <c r="AU162" i="44"/>
  <c r="AR101" i="44"/>
  <c r="AR179" i="44"/>
  <c r="AR163" i="44"/>
  <c r="AR131" i="44"/>
  <c r="AU60" i="44"/>
  <c r="AU121" i="44"/>
  <c r="AR194" i="44"/>
  <c r="AR59" i="44"/>
  <c r="AU96" i="44"/>
  <c r="AK67" i="44"/>
  <c r="AK137" i="44"/>
  <c r="AR170" i="44"/>
  <c r="AE31" i="44" l="1"/>
  <c r="AU31" i="44" s="1"/>
  <c r="AE209" i="44"/>
  <c r="AU209" i="44" s="1"/>
  <c r="AE212" i="44"/>
  <c r="AU212" i="44" s="1"/>
  <c r="AE206" i="44"/>
  <c r="AU206" i="44" s="1"/>
  <c r="AE218" i="44"/>
  <c r="AU218" i="44" s="1"/>
  <c r="AE222" i="44"/>
  <c r="AU222" i="44" s="1"/>
  <c r="Z190" i="44"/>
  <c r="AP190" i="44" s="1"/>
  <c r="AD32" i="44"/>
  <c r="AT32" i="44" s="1"/>
  <c r="Y32" i="44"/>
  <c r="AO32" i="44" s="1"/>
  <c r="AB191" i="44"/>
  <c r="AR191" i="44" s="1"/>
  <c r="AB196" i="44"/>
  <c r="AR196" i="44" s="1"/>
  <c r="AB198" i="44"/>
  <c r="AR198" i="44" s="1"/>
  <c r="AD198" i="44"/>
  <c r="AT198" i="44" s="1"/>
  <c r="X201" i="44"/>
  <c r="AN201" i="44" s="1"/>
  <c r="AB190" i="44"/>
  <c r="AR190" i="44" s="1"/>
  <c r="AC34" i="44"/>
  <c r="AS34" i="44" s="1"/>
  <c r="W198" i="44"/>
  <c r="AM198" i="44" s="1"/>
  <c r="Y201" i="44"/>
  <c r="AO201" i="44" s="1"/>
  <c r="Z191" i="44"/>
  <c r="AP191" i="44" s="1"/>
  <c r="V212" i="44"/>
  <c r="AL212" i="44" s="1"/>
  <c r="W212" i="44"/>
  <c r="AM212" i="44" s="1"/>
  <c r="AB210" i="44"/>
  <c r="AR210" i="44" s="1"/>
  <c r="Z208" i="44"/>
  <c r="AP208" i="44" s="1"/>
  <c r="AA202" i="44"/>
  <c r="AQ202" i="44" s="1"/>
  <c r="Y205" i="44"/>
  <c r="AO205" i="44" s="1"/>
  <c r="W204" i="44"/>
  <c r="AM204" i="44" s="1"/>
  <c r="U201" i="44"/>
  <c r="AK201" i="44" s="1"/>
  <c r="W195" i="44"/>
  <c r="AM195" i="44" s="1"/>
  <c r="V211" i="44"/>
  <c r="AL211" i="44" s="1"/>
  <c r="AD207" i="44"/>
  <c r="AT207" i="44" s="1"/>
  <c r="X210" i="44"/>
  <c r="AN210" i="44" s="1"/>
  <c r="AD31" i="44"/>
  <c r="AT31" i="44" s="1"/>
  <c r="AD193" i="44"/>
  <c r="AT193" i="44" s="1"/>
  <c r="AD30" i="44"/>
  <c r="AT30" i="44" s="1"/>
  <c r="AC204" i="44"/>
  <c r="AS204" i="44" s="1"/>
  <c r="AC31" i="44"/>
  <c r="AS31" i="44" s="1"/>
  <c r="AB202" i="44"/>
  <c r="AR202" i="44" s="1"/>
  <c r="AB28" i="44"/>
  <c r="AR28" i="44" s="1"/>
  <c r="AA196" i="44"/>
  <c r="AQ196" i="44" s="1"/>
  <c r="Z32" i="44"/>
  <c r="AP32" i="44" s="1"/>
  <c r="Z199" i="44"/>
  <c r="AP199" i="44" s="1"/>
  <c r="Y36" i="44"/>
  <c r="AO36" i="44" s="1"/>
  <c r="X198" i="44"/>
  <c r="AN198" i="44" s="1"/>
  <c r="X204" i="44"/>
  <c r="AN204" i="44" s="1"/>
  <c r="W209" i="44"/>
  <c r="AM209" i="44" s="1"/>
  <c r="W27" i="44"/>
  <c r="AM27" i="44" s="1"/>
  <c r="V201" i="44"/>
  <c r="AL201" i="44" s="1"/>
  <c r="U209" i="44"/>
  <c r="AK209" i="44" s="1"/>
  <c r="U28" i="44"/>
  <c r="AK28" i="44" s="1"/>
  <c r="U200" i="44"/>
  <c r="AK200" i="44" s="1"/>
  <c r="AA138" i="44"/>
  <c r="AQ138" i="44" s="1"/>
  <c r="AE27" i="44"/>
  <c r="AU27" i="44" s="1"/>
  <c r="W193" i="44"/>
  <c r="AM193" i="44" s="1"/>
  <c r="AC37" i="44"/>
  <c r="AS37" i="44" s="1"/>
  <c r="Y74" i="44"/>
  <c r="AO74" i="44" s="1"/>
  <c r="AC200" i="44"/>
  <c r="AS200" i="44" s="1"/>
  <c r="Y204" i="44"/>
  <c r="AO204" i="44" s="1"/>
  <c r="AE146" i="44"/>
  <c r="AU146" i="44" s="1"/>
  <c r="AE33" i="44"/>
  <c r="AU33" i="44" s="1"/>
  <c r="AE208" i="44"/>
  <c r="AU208" i="44" s="1"/>
  <c r="AE210" i="44"/>
  <c r="AU210" i="44" s="1"/>
  <c r="AE216" i="44"/>
  <c r="AU216" i="44" s="1"/>
  <c r="W194" i="44"/>
  <c r="AM194" i="44" s="1"/>
  <c r="AD195" i="44"/>
  <c r="AT195" i="44" s="1"/>
  <c r="Y35" i="44"/>
  <c r="AO35" i="44" s="1"/>
  <c r="U198" i="44"/>
  <c r="AK198" i="44" s="1"/>
  <c r="W196" i="44"/>
  <c r="AM196" i="44" s="1"/>
  <c r="U197" i="44"/>
  <c r="AK197" i="44" s="1"/>
  <c r="Z33" i="44"/>
  <c r="AP33" i="44" s="1"/>
  <c r="AA31" i="44"/>
  <c r="AQ31" i="44" s="1"/>
  <c r="X30" i="44"/>
  <c r="AN30" i="44" s="1"/>
  <c r="AD203" i="44"/>
  <c r="AT203" i="44" s="1"/>
  <c r="AA36" i="44"/>
  <c r="AQ36" i="44" s="1"/>
  <c r="AB207" i="44"/>
  <c r="AR207" i="44" s="1"/>
  <c r="Z207" i="44"/>
  <c r="AP207" i="44" s="1"/>
  <c r="U204" i="44"/>
  <c r="AK204" i="44" s="1"/>
  <c r="AC201" i="44"/>
  <c r="AS201" i="44" s="1"/>
  <c r="AD197" i="44"/>
  <c r="AT197" i="44" s="1"/>
  <c r="AD201" i="44"/>
  <c r="AT201" i="44" s="1"/>
  <c r="AD211" i="44"/>
  <c r="AT211" i="44" s="1"/>
  <c r="AC198" i="44"/>
  <c r="AS198" i="44" s="1"/>
  <c r="AC32" i="44"/>
  <c r="AS32" i="44" s="1"/>
  <c r="AC27" i="44"/>
  <c r="AS27" i="44" s="1"/>
  <c r="AB205" i="44"/>
  <c r="AR205" i="44" s="1"/>
  <c r="AA30" i="44"/>
  <c r="AQ30" i="44" s="1"/>
  <c r="Z29" i="44"/>
  <c r="AP29" i="44" s="1"/>
  <c r="X199" i="44"/>
  <c r="AN199" i="44" s="1"/>
  <c r="X27" i="44"/>
  <c r="AN27" i="44" s="1"/>
  <c r="X195" i="44"/>
  <c r="AN195" i="44" s="1"/>
  <c r="V200" i="44"/>
  <c r="AL200" i="44" s="1"/>
  <c r="U27" i="44"/>
  <c r="AK27" i="44" s="1"/>
  <c r="Y197" i="44"/>
  <c r="AO197" i="44" s="1"/>
  <c r="AB192" i="44"/>
  <c r="AR192" i="44" s="1"/>
  <c r="AA35" i="44"/>
  <c r="AQ35" i="44" s="1"/>
  <c r="W202" i="44"/>
  <c r="AM202" i="44" s="1"/>
  <c r="AC202" i="44"/>
  <c r="AS202" i="44" s="1"/>
  <c r="AA201" i="44"/>
  <c r="AQ201" i="44" s="1"/>
  <c r="V109" i="44"/>
  <c r="AL109" i="44" s="1"/>
  <c r="AE200" i="44"/>
  <c r="AU200" i="44" s="1"/>
  <c r="AE202" i="44"/>
  <c r="AU202" i="44" s="1"/>
  <c r="AE203" i="44"/>
  <c r="AU203" i="44" s="1"/>
  <c r="AE211" i="44"/>
  <c r="AU211" i="44" s="1"/>
  <c r="AE213" i="44"/>
  <c r="AU213" i="44" s="1"/>
  <c r="AE223" i="44"/>
  <c r="AU223" i="44" s="1"/>
  <c r="AC35" i="44"/>
  <c r="AS35" i="44" s="1"/>
  <c r="AD196" i="44"/>
  <c r="AT196" i="44" s="1"/>
  <c r="Y196" i="44"/>
  <c r="AO196" i="44" s="1"/>
  <c r="X33" i="44"/>
  <c r="AN33" i="44" s="1"/>
  <c r="X197" i="44"/>
  <c r="AN197" i="44" s="1"/>
  <c r="AB33" i="44"/>
  <c r="AR33" i="44" s="1"/>
  <c r="Z34" i="44"/>
  <c r="AP34" i="44" s="1"/>
  <c r="AA33" i="44"/>
  <c r="AQ33" i="44" s="1"/>
  <c r="AB35" i="44"/>
  <c r="AR35" i="44" s="1"/>
  <c r="Z194" i="44"/>
  <c r="AP194" i="44" s="1"/>
  <c r="AA34" i="44"/>
  <c r="AQ34" i="44" s="1"/>
  <c r="Y192" i="44"/>
  <c r="AO192" i="44" s="1"/>
  <c r="Y30" i="44"/>
  <c r="AO30" i="44" s="1"/>
  <c r="Z192" i="44"/>
  <c r="AP192" i="44" s="1"/>
  <c r="V208" i="44"/>
  <c r="AL208" i="44" s="1"/>
  <c r="Z212" i="44"/>
  <c r="AP212" i="44" s="1"/>
  <c r="AC210" i="44"/>
  <c r="AS210" i="44" s="1"/>
  <c r="AD202" i="44"/>
  <c r="AT202" i="44" s="1"/>
  <c r="V199" i="44"/>
  <c r="AL199" i="44" s="1"/>
  <c r="X31" i="44"/>
  <c r="AN31" i="44" s="1"/>
  <c r="Z35" i="44"/>
  <c r="AP35" i="44" s="1"/>
  <c r="Y194" i="44"/>
  <c r="AO194" i="44" s="1"/>
  <c r="U206" i="44"/>
  <c r="AK206" i="44" s="1"/>
  <c r="AA198" i="44"/>
  <c r="AQ198" i="44" s="1"/>
  <c r="AD204" i="44"/>
  <c r="AT204" i="44" s="1"/>
  <c r="AD208" i="44"/>
  <c r="AT208" i="44" s="1"/>
  <c r="AD200" i="44"/>
  <c r="AT200" i="44" s="1"/>
  <c r="AC28" i="44"/>
  <c r="AS28" i="44" s="1"/>
  <c r="AC207" i="44"/>
  <c r="AS207" i="44" s="1"/>
  <c r="AC33" i="44"/>
  <c r="AS33" i="44" s="1"/>
  <c r="AB195" i="44"/>
  <c r="AR195" i="44" s="1"/>
  <c r="AB27" i="44"/>
  <c r="AR27" i="44" s="1"/>
  <c r="AA195" i="44"/>
  <c r="AQ195" i="44" s="1"/>
  <c r="Z31" i="44"/>
  <c r="AP31" i="44" s="1"/>
  <c r="Z205" i="44"/>
  <c r="AP205" i="44" s="1"/>
  <c r="Y207" i="44"/>
  <c r="AO207" i="44" s="1"/>
  <c r="X206" i="44"/>
  <c r="AN206" i="44" s="1"/>
  <c r="X32" i="44"/>
  <c r="AN32" i="44" s="1"/>
  <c r="W30" i="44"/>
  <c r="AM30" i="44" s="1"/>
  <c r="V27" i="44"/>
  <c r="AL27" i="44" s="1"/>
  <c r="V206" i="44"/>
  <c r="AL206" i="44" s="1"/>
  <c r="U30" i="44"/>
  <c r="AK30" i="44" s="1"/>
  <c r="AE30" i="44"/>
  <c r="AU30" i="44" s="1"/>
  <c r="AB193" i="44"/>
  <c r="AR193" i="44" s="1"/>
  <c r="AA191" i="44"/>
  <c r="AQ191" i="44" s="1"/>
  <c r="V198" i="44"/>
  <c r="AL198" i="44" s="1"/>
  <c r="Y198" i="44"/>
  <c r="AO198" i="44" s="1"/>
  <c r="W172" i="44"/>
  <c r="AM172" i="44" s="1"/>
  <c r="W203" i="44"/>
  <c r="AM203" i="44" s="1"/>
  <c r="Z206" i="44"/>
  <c r="AP206" i="44" s="1"/>
  <c r="AE207" i="44"/>
  <c r="AU207" i="44" s="1"/>
  <c r="AE214" i="44"/>
  <c r="AU214" i="44" s="1"/>
  <c r="AC30" i="44"/>
  <c r="AS30" i="44" s="1"/>
  <c r="U196" i="44"/>
  <c r="AK196" i="44" s="1"/>
  <c r="AB36" i="44"/>
  <c r="AR36" i="44" s="1"/>
  <c r="Y33" i="44"/>
  <c r="AO33" i="44" s="1"/>
  <c r="Z195" i="44"/>
  <c r="AP195" i="44" s="1"/>
  <c r="Y191" i="44"/>
  <c r="AO191" i="44" s="1"/>
  <c r="Y212" i="44"/>
  <c r="AO212" i="44" s="1"/>
  <c r="Z204" i="44"/>
  <c r="AP204" i="44" s="1"/>
  <c r="V204" i="44"/>
  <c r="AL204" i="44" s="1"/>
  <c r="AA203" i="44"/>
  <c r="AQ203" i="44" s="1"/>
  <c r="Z198" i="44"/>
  <c r="AP198" i="44" s="1"/>
  <c r="W29" i="44"/>
  <c r="AM29" i="44" s="1"/>
  <c r="U203" i="44"/>
  <c r="AK203" i="44" s="1"/>
  <c r="U202" i="44"/>
  <c r="AK202" i="44" s="1"/>
  <c r="V197" i="44"/>
  <c r="AL197" i="44" s="1"/>
  <c r="AE32" i="44"/>
  <c r="AU32" i="44" s="1"/>
  <c r="AE205" i="44"/>
  <c r="AU205" i="44" s="1"/>
  <c r="AE204" i="44"/>
  <c r="AU204" i="44" s="1"/>
  <c r="AE201" i="44"/>
  <c r="AU201" i="44" s="1"/>
  <c r="AE217" i="44"/>
  <c r="AU217" i="44" s="1"/>
  <c r="AE215" i="44"/>
  <c r="AU215" i="44" s="1"/>
  <c r="W197" i="44"/>
  <c r="AM197" i="44" s="1"/>
  <c r="AC196" i="44"/>
  <c r="AS196" i="44" s="1"/>
  <c r="AA193" i="44"/>
  <c r="AQ193" i="44" s="1"/>
  <c r="Y199" i="44"/>
  <c r="AO199" i="44" s="1"/>
  <c r="W199" i="44"/>
  <c r="AM199" i="44" s="1"/>
  <c r="Z201" i="44"/>
  <c r="AP201" i="44" s="1"/>
  <c r="AB34" i="44"/>
  <c r="AR34" i="44" s="1"/>
  <c r="AD199" i="44"/>
  <c r="AT199" i="44" s="1"/>
  <c r="W200" i="44"/>
  <c r="AM200" i="44" s="1"/>
  <c r="AB199" i="44"/>
  <c r="AR199" i="44" s="1"/>
  <c r="Z193" i="44"/>
  <c r="AP193" i="44" s="1"/>
  <c r="U194" i="44"/>
  <c r="AK194" i="44" s="1"/>
  <c r="V196" i="44"/>
  <c r="AL196" i="44" s="1"/>
  <c r="AB37" i="44"/>
  <c r="AR37" i="44" s="1"/>
  <c r="V203" i="44"/>
  <c r="AL203" i="44" s="1"/>
  <c r="W211" i="44"/>
  <c r="AM211" i="44" s="1"/>
  <c r="AB206" i="44"/>
  <c r="AR206" i="44" s="1"/>
  <c r="Z211" i="44"/>
  <c r="AP211" i="44" s="1"/>
  <c r="AD36" i="44"/>
  <c r="AT36" i="44" s="1"/>
  <c r="AA197" i="44"/>
  <c r="AQ197" i="44" s="1"/>
  <c r="U193" i="44"/>
  <c r="AK193" i="44" s="1"/>
  <c r="Z200" i="44"/>
  <c r="AP200" i="44" s="1"/>
  <c r="Y209" i="44"/>
  <c r="AO209" i="44" s="1"/>
  <c r="AA206" i="44"/>
  <c r="AQ206" i="44" s="1"/>
  <c r="X202" i="44"/>
  <c r="AN202" i="44" s="1"/>
  <c r="AD35" i="44"/>
  <c r="AT35" i="44" s="1"/>
  <c r="AD209" i="44"/>
  <c r="AT209" i="44" s="1"/>
  <c r="AD33" i="44"/>
  <c r="AT33" i="44" s="1"/>
  <c r="AC205" i="44"/>
  <c r="AS205" i="44" s="1"/>
  <c r="AC199" i="44"/>
  <c r="AS199" i="44" s="1"/>
  <c r="AB29" i="44"/>
  <c r="AR29" i="44" s="1"/>
  <c r="AB204" i="44"/>
  <c r="AR204" i="44" s="1"/>
  <c r="AA32" i="44"/>
  <c r="AQ32" i="44" s="1"/>
  <c r="Z202" i="44"/>
  <c r="AP202" i="44" s="1"/>
  <c r="Z30" i="44"/>
  <c r="AP30" i="44" s="1"/>
  <c r="Y193" i="44"/>
  <c r="AO193" i="44" s="1"/>
  <c r="X207" i="44"/>
  <c r="AN207" i="44" s="1"/>
  <c r="X28" i="44"/>
  <c r="AN28" i="44" s="1"/>
  <c r="X203" i="44"/>
  <c r="AN203" i="44" s="1"/>
  <c r="W28" i="44"/>
  <c r="AM28" i="44" s="1"/>
  <c r="V209" i="44"/>
  <c r="AL209" i="44" s="1"/>
  <c r="U208" i="44"/>
  <c r="AK208" i="44" s="1"/>
  <c r="U199" i="44"/>
  <c r="AK199" i="44" s="1"/>
  <c r="U207" i="44"/>
  <c r="AK207" i="44" s="1"/>
  <c r="AA213" i="44"/>
  <c r="AQ213" i="44" s="1"/>
  <c r="AB201" i="44"/>
  <c r="AR201" i="44" s="1"/>
  <c r="Y195" i="44"/>
  <c r="AO195" i="44" s="1"/>
  <c r="Y34" i="44"/>
  <c r="AO34" i="44" s="1"/>
  <c r="V158" i="44"/>
  <c r="AL158" i="44" s="1"/>
  <c r="AC203" i="44"/>
  <c r="AS203" i="44" s="1"/>
  <c r="AA200" i="44"/>
  <c r="AQ200" i="44" s="1"/>
  <c r="V87" i="44"/>
  <c r="AL87" i="44" s="1"/>
  <c r="T207" i="44"/>
  <c r="AJ207" i="44" s="1"/>
  <c r="T209" i="44"/>
  <c r="AJ209" i="44" s="1"/>
  <c r="T33" i="44"/>
  <c r="AJ33" i="44" s="1"/>
  <c r="T212" i="44"/>
  <c r="AJ212" i="44" s="1"/>
  <c r="T27" i="44"/>
  <c r="AJ27" i="44" s="1"/>
  <c r="T199" i="44"/>
  <c r="AJ199" i="44" s="1"/>
  <c r="T28" i="44"/>
  <c r="AJ28" i="44" s="1"/>
  <c r="T204" i="44"/>
  <c r="AJ204" i="44" s="1"/>
  <c r="T205" i="44"/>
  <c r="AJ205" i="44" s="1"/>
  <c r="AP142" i="44"/>
  <c r="AP72" i="44"/>
  <c r="AP62" i="44"/>
  <c r="AP54" i="44"/>
  <c r="AP90" i="44"/>
  <c r="AP122" i="44"/>
  <c r="AP159" i="44"/>
  <c r="AP51" i="44"/>
  <c r="AP73" i="44"/>
  <c r="AP171" i="44"/>
  <c r="AP93" i="44"/>
  <c r="AP117" i="44"/>
  <c r="AU38" i="44"/>
  <c r="AU91" i="44"/>
  <c r="AU118" i="44"/>
  <c r="AU41" i="44"/>
  <c r="AU79" i="44"/>
  <c r="AU43" i="44"/>
  <c r="AU72" i="44"/>
  <c r="AT97" i="44"/>
  <c r="AT45" i="44"/>
  <c r="AT182" i="44"/>
  <c r="AT185" i="44"/>
  <c r="AT90" i="44"/>
  <c r="AT192" i="44"/>
  <c r="AT136" i="44"/>
  <c r="AT87" i="44"/>
  <c r="AT172" i="44"/>
  <c r="AT165" i="44"/>
  <c r="AS50" i="44"/>
  <c r="AS144" i="44"/>
  <c r="AS143" i="44"/>
  <c r="AS182" i="44"/>
  <c r="AS65" i="44"/>
  <c r="AS101" i="44"/>
  <c r="AS163" i="44"/>
  <c r="AS138" i="44"/>
  <c r="AS140" i="44"/>
  <c r="AR111" i="44"/>
  <c r="AR128" i="44"/>
  <c r="AR80" i="44"/>
  <c r="AR70" i="44"/>
  <c r="AR145" i="44"/>
  <c r="AR185" i="44"/>
  <c r="AR38" i="44"/>
  <c r="AR165" i="44"/>
  <c r="AR132" i="44"/>
  <c r="AQ171" i="44"/>
  <c r="AQ72" i="44"/>
  <c r="AQ40" i="44"/>
  <c r="AQ82" i="44"/>
  <c r="AQ85" i="44"/>
  <c r="AQ47" i="44"/>
  <c r="AQ157" i="44"/>
  <c r="AQ179" i="44"/>
  <c r="AQ180" i="44"/>
  <c r="AO119" i="44"/>
  <c r="AO128" i="44"/>
  <c r="AO87" i="44"/>
  <c r="AO40" i="44"/>
  <c r="AO115" i="44"/>
  <c r="AO174" i="44"/>
  <c r="AN88" i="44"/>
  <c r="AN177" i="44"/>
  <c r="AN40" i="44"/>
  <c r="AN129" i="44"/>
  <c r="AN57" i="44"/>
  <c r="AN87" i="44"/>
  <c r="AN124" i="44"/>
  <c r="AN54" i="44"/>
  <c r="AN101" i="44"/>
  <c r="AN39" i="44"/>
  <c r="AM116" i="44"/>
  <c r="AM55" i="44"/>
  <c r="AM143" i="44"/>
  <c r="AM70" i="44"/>
  <c r="AM121" i="44"/>
  <c r="AM93" i="44"/>
  <c r="AM135" i="44"/>
  <c r="AM159" i="44"/>
  <c r="AM182" i="44"/>
  <c r="AL186" i="44"/>
  <c r="AL49" i="44"/>
  <c r="AL37" i="44"/>
  <c r="AL187" i="44"/>
  <c r="AL147" i="44"/>
  <c r="AL164" i="44"/>
  <c r="AL90" i="44"/>
  <c r="AL183" i="44"/>
  <c r="AL101" i="44"/>
  <c r="AL110" i="44"/>
  <c r="AL165" i="44"/>
  <c r="AL173" i="44"/>
  <c r="AI97" i="44"/>
  <c r="AK97" i="44"/>
  <c r="AI85" i="44"/>
  <c r="AK85" i="44"/>
  <c r="AI122" i="44"/>
  <c r="AK122" i="44"/>
  <c r="AI64" i="44"/>
  <c r="AK64" i="44"/>
  <c r="AI174" i="44"/>
  <c r="AK174" i="44"/>
  <c r="AI148" i="44"/>
  <c r="AK148" i="44"/>
  <c r="AI69" i="44"/>
  <c r="AK69" i="44"/>
  <c r="AI101" i="44"/>
  <c r="AK101" i="44"/>
  <c r="AI41" i="44"/>
  <c r="AK41" i="44"/>
  <c r="AU156" i="44"/>
  <c r="AN61" i="44"/>
  <c r="AK62" i="44"/>
  <c r="AS72" i="44"/>
  <c r="AT181" i="44"/>
  <c r="AO151" i="44"/>
  <c r="AO99" i="44"/>
  <c r="AN145" i="44"/>
  <c r="AM49" i="44"/>
  <c r="AK58" i="44"/>
  <c r="AK166" i="44"/>
  <c r="AP153" i="44"/>
  <c r="AT150" i="44"/>
  <c r="AN79" i="44"/>
  <c r="AR151" i="44"/>
  <c r="AS73" i="44"/>
  <c r="AQ181" i="44"/>
  <c r="AO93" i="44"/>
  <c r="AS60" i="44"/>
  <c r="AT147" i="44"/>
  <c r="AT89" i="44"/>
  <c r="AQ178" i="44"/>
  <c r="AO181" i="44"/>
  <c r="AM147" i="44"/>
  <c r="AU154" i="44"/>
  <c r="AK35" i="44"/>
  <c r="AI177" i="44"/>
  <c r="AK177" i="44"/>
  <c r="AT102" i="44"/>
  <c r="AT84" i="44"/>
  <c r="AO157" i="44"/>
  <c r="AK45" i="44"/>
  <c r="AP113" i="44"/>
  <c r="AP46" i="44"/>
  <c r="AU36" i="44"/>
  <c r="AT144" i="44"/>
  <c r="AS189" i="44"/>
  <c r="AQ83" i="44"/>
  <c r="AT120" i="44"/>
  <c r="AO149" i="44"/>
  <c r="AO66" i="44"/>
  <c r="AI92" i="44"/>
  <c r="AK92" i="44"/>
  <c r="AU163" i="44"/>
  <c r="AK80" i="44"/>
  <c r="AR129" i="44"/>
  <c r="AN148" i="44"/>
  <c r="AO52" i="44"/>
  <c r="AO58" i="44"/>
  <c r="AR121" i="44"/>
  <c r="AM31" i="44"/>
  <c r="AM161" i="44"/>
  <c r="AO183" i="44"/>
  <c r="AK136" i="44"/>
  <c r="AQ119" i="44"/>
  <c r="AP111" i="44"/>
  <c r="AP94" i="44"/>
  <c r="AP119" i="44"/>
  <c r="AP99" i="44"/>
  <c r="AP53" i="44"/>
  <c r="AP175" i="44"/>
  <c r="AP114" i="44"/>
  <c r="AP140" i="44"/>
  <c r="AP102" i="44"/>
  <c r="AP98" i="44"/>
  <c r="AU132" i="44"/>
  <c r="AU98" i="44"/>
  <c r="AU46" i="44"/>
  <c r="AU50" i="44"/>
  <c r="AU75" i="44"/>
  <c r="AU108" i="44"/>
  <c r="AU150" i="44"/>
  <c r="AT116" i="44"/>
  <c r="AT142" i="44"/>
  <c r="AT114" i="44"/>
  <c r="AT50" i="44"/>
  <c r="AT161" i="44"/>
  <c r="AT91" i="44"/>
  <c r="AT80" i="44"/>
  <c r="AT108" i="44"/>
  <c r="AT46" i="44"/>
  <c r="AS118" i="44"/>
  <c r="AS94" i="44"/>
  <c r="AS58" i="44"/>
  <c r="AS57" i="44"/>
  <c r="AS175" i="44"/>
  <c r="AS112" i="44"/>
  <c r="AS131" i="44"/>
  <c r="AS125" i="44"/>
  <c r="AS188" i="44"/>
  <c r="AS88" i="44"/>
  <c r="AR68" i="44"/>
  <c r="AR112" i="44"/>
  <c r="AR50" i="44"/>
  <c r="AR106" i="44"/>
  <c r="AR176" i="44"/>
  <c r="AR73" i="44"/>
  <c r="AP61" i="44"/>
  <c r="AP95" i="44"/>
  <c r="AP157" i="44"/>
  <c r="AP108" i="44"/>
  <c r="AP106" i="44"/>
  <c r="AP146" i="44"/>
  <c r="AP170" i="44"/>
  <c r="AP87" i="44"/>
  <c r="AP115" i="44"/>
  <c r="AP168" i="44"/>
  <c r="AP126" i="44"/>
  <c r="AP77" i="44"/>
  <c r="AP66" i="44"/>
  <c r="AP37" i="44"/>
  <c r="AP100" i="44"/>
  <c r="AP156" i="44"/>
  <c r="AU115" i="44"/>
  <c r="AU106" i="44"/>
  <c r="AU55" i="44"/>
  <c r="AU99" i="44"/>
  <c r="AU114" i="44"/>
  <c r="AU102" i="44"/>
  <c r="AU58" i="44"/>
  <c r="AU87" i="44"/>
  <c r="AU177" i="44"/>
  <c r="AU174" i="44"/>
  <c r="AU147" i="44"/>
  <c r="AU183" i="44"/>
  <c r="AU161" i="44"/>
  <c r="AU92" i="44"/>
  <c r="AT166" i="44"/>
  <c r="AT159" i="44"/>
  <c r="AT191" i="44"/>
  <c r="AT121" i="44"/>
  <c r="AT47" i="44"/>
  <c r="AT153" i="44"/>
  <c r="AT96" i="44"/>
  <c r="AT122" i="44"/>
  <c r="AT115" i="44"/>
  <c r="AT133" i="44"/>
  <c r="AT111" i="44"/>
  <c r="AT188" i="44"/>
  <c r="AT127" i="44"/>
  <c r="AT104" i="44"/>
  <c r="AS148" i="44"/>
  <c r="AS121" i="44"/>
  <c r="AS99" i="44"/>
  <c r="AS40" i="44"/>
  <c r="AS113" i="44"/>
  <c r="AS110" i="44"/>
  <c r="AS192" i="44"/>
  <c r="AS161" i="44"/>
  <c r="AS51" i="44"/>
  <c r="AS93" i="44"/>
  <c r="AS68" i="44"/>
  <c r="AS67" i="44"/>
  <c r="AS171" i="44"/>
  <c r="AS136" i="44"/>
  <c r="AS159" i="44"/>
  <c r="AS172" i="44"/>
  <c r="AR119" i="44"/>
  <c r="AR104" i="44"/>
  <c r="AR86" i="44"/>
  <c r="AR134" i="44"/>
  <c r="AR53" i="44"/>
  <c r="AR169" i="44"/>
  <c r="AR44" i="44"/>
  <c r="AR54" i="44"/>
  <c r="AR56" i="44"/>
  <c r="AR118" i="44"/>
  <c r="AR48" i="44"/>
  <c r="AR180" i="44"/>
  <c r="AR110" i="44"/>
  <c r="AR141" i="44"/>
  <c r="AQ117" i="44"/>
  <c r="AQ158" i="44"/>
  <c r="AQ110" i="44"/>
  <c r="AQ167" i="44"/>
  <c r="AQ149" i="44"/>
  <c r="AQ48" i="44"/>
  <c r="AQ39" i="44"/>
  <c r="AQ71" i="44"/>
  <c r="AQ122" i="44"/>
  <c r="AQ184" i="44"/>
  <c r="AQ68" i="44"/>
  <c r="AQ144" i="44"/>
  <c r="AO111" i="44"/>
  <c r="AO95" i="44"/>
  <c r="AO112" i="44"/>
  <c r="AO88" i="44"/>
  <c r="AO56" i="44"/>
  <c r="AO136" i="44"/>
  <c r="AO177" i="44"/>
  <c r="AO38" i="44"/>
  <c r="AO60" i="44"/>
  <c r="AO76" i="44"/>
  <c r="AO124" i="44"/>
  <c r="AO154" i="44"/>
  <c r="AO80" i="44"/>
  <c r="AN82" i="44"/>
  <c r="AN60" i="44"/>
  <c r="AN153" i="44"/>
  <c r="AN63" i="44"/>
  <c r="AN132" i="44"/>
  <c r="AN187" i="44"/>
  <c r="AN81" i="44"/>
  <c r="AN144" i="44"/>
  <c r="AN92" i="44"/>
  <c r="AN44" i="44"/>
  <c r="AN168" i="44"/>
  <c r="AN86" i="44"/>
  <c r="AN182" i="44"/>
  <c r="AN114" i="44"/>
  <c r="AN74" i="44"/>
  <c r="AM108" i="44"/>
  <c r="AM110" i="44"/>
  <c r="AM60" i="44"/>
  <c r="AM100" i="44"/>
  <c r="AM45" i="44"/>
  <c r="AM105" i="44"/>
  <c r="AM181" i="44"/>
  <c r="AM127" i="44"/>
  <c r="AM133" i="44"/>
  <c r="AM47" i="44"/>
  <c r="AM111" i="44"/>
  <c r="AM68" i="44"/>
  <c r="AM114" i="44"/>
  <c r="AL52" i="44"/>
  <c r="AL40" i="44"/>
  <c r="AL119" i="44"/>
  <c r="AL32" i="44"/>
  <c r="AL145" i="44"/>
  <c r="AL193" i="44"/>
  <c r="AL129" i="44"/>
  <c r="AL179" i="44"/>
  <c r="AL121" i="44"/>
  <c r="AL39" i="44"/>
  <c r="AL106" i="44"/>
  <c r="AL84" i="44"/>
  <c r="AL152" i="44"/>
  <c r="AL191" i="44"/>
  <c r="AL59" i="44"/>
  <c r="AL93" i="44"/>
  <c r="AL160" i="44"/>
  <c r="AL166" i="44"/>
  <c r="AL92" i="44"/>
  <c r="AL85" i="44"/>
  <c r="AL74" i="44"/>
  <c r="AI135" i="44"/>
  <c r="AK135" i="44"/>
  <c r="AI132" i="44"/>
  <c r="AK132" i="44"/>
  <c r="AI49" i="44"/>
  <c r="AK49" i="44"/>
  <c r="AI175" i="44"/>
  <c r="AK175" i="44"/>
  <c r="AI106" i="44"/>
  <c r="AK106" i="44"/>
  <c r="AI48" i="44"/>
  <c r="AK48" i="44"/>
  <c r="AI181" i="44"/>
  <c r="AK181" i="44"/>
  <c r="AI128" i="44"/>
  <c r="AK128" i="44"/>
  <c r="AI86" i="44"/>
  <c r="AK86" i="44"/>
  <c r="AI70" i="44"/>
  <c r="AK70" i="44"/>
  <c r="AI110" i="44"/>
  <c r="AK110" i="44"/>
  <c r="AI186" i="44"/>
  <c r="AK186" i="44"/>
  <c r="AI155" i="44"/>
  <c r="AK155" i="44"/>
  <c r="AI154" i="44"/>
  <c r="AK154" i="44"/>
  <c r="AM150" i="44"/>
  <c r="AM101" i="44"/>
  <c r="AM158" i="44"/>
  <c r="AU140" i="44"/>
  <c r="AR58" i="44"/>
  <c r="AI139" i="44"/>
  <c r="AK139" i="44"/>
  <c r="AS97" i="44"/>
  <c r="AT119" i="44"/>
  <c r="AQ56" i="44"/>
  <c r="AQ59" i="44"/>
  <c r="AM103" i="44"/>
  <c r="AU39" i="44"/>
  <c r="AU165" i="44"/>
  <c r="AU133" i="44"/>
  <c r="AR67" i="44"/>
  <c r="AU93" i="44"/>
  <c r="AN46" i="44"/>
  <c r="AR94" i="44"/>
  <c r="AP161" i="44"/>
  <c r="AP177" i="44"/>
  <c r="AT135" i="44"/>
  <c r="AQ150" i="44"/>
  <c r="AO125" i="44"/>
  <c r="AI96" i="44"/>
  <c r="AK96" i="44"/>
  <c r="AP57" i="44"/>
  <c r="AP56" i="44"/>
  <c r="AQ112" i="44"/>
  <c r="AS70" i="44"/>
  <c r="AT100" i="44"/>
  <c r="AQ121" i="44"/>
  <c r="AO73" i="44"/>
  <c r="AO158" i="44"/>
  <c r="AK156" i="44"/>
  <c r="AM132" i="44"/>
  <c r="AU138" i="44"/>
  <c r="AR41" i="44"/>
  <c r="AK99" i="44"/>
  <c r="AS141" i="44"/>
  <c r="AS103" i="44"/>
  <c r="AT55" i="44"/>
  <c r="AT139" i="44"/>
  <c r="AQ100" i="44"/>
  <c r="AO90" i="44"/>
  <c r="AU76" i="44"/>
  <c r="AM112" i="44"/>
  <c r="AM48" i="44"/>
  <c r="AU42" i="44"/>
  <c r="AN165" i="44"/>
  <c r="AK50" i="44"/>
  <c r="AI161" i="44"/>
  <c r="AK161" i="44"/>
  <c r="AU113" i="44"/>
  <c r="AR99" i="44"/>
  <c r="AR72" i="44"/>
  <c r="AP38" i="44"/>
  <c r="AU169" i="44"/>
  <c r="AU168" i="44"/>
  <c r="AT168" i="44"/>
  <c r="AS116" i="44"/>
  <c r="AS95" i="44"/>
  <c r="AT76" i="44"/>
  <c r="AQ124" i="44"/>
  <c r="AQ92" i="44"/>
  <c r="AR82" i="44"/>
  <c r="AN93" i="44"/>
  <c r="AM85" i="44"/>
  <c r="AM80" i="44"/>
  <c r="AN149" i="44"/>
  <c r="AK123" i="44"/>
  <c r="AR162" i="44"/>
  <c r="AR139" i="44"/>
  <c r="AN186" i="44"/>
  <c r="AN172" i="44"/>
  <c r="AN75" i="44"/>
  <c r="AO179" i="44"/>
  <c r="AP133" i="44"/>
  <c r="AP44" i="44"/>
  <c r="AS114" i="44"/>
  <c r="AU34" i="44"/>
  <c r="AM54" i="44"/>
  <c r="AM154" i="44"/>
  <c r="AQ137" i="44"/>
  <c r="AQ95" i="44"/>
  <c r="AQ187" i="44"/>
  <c r="AN191" i="44"/>
  <c r="AU193" i="44"/>
  <c r="AP187" i="44"/>
  <c r="AO188" i="44"/>
  <c r="AM191" i="44"/>
  <c r="AU195" i="44"/>
  <c r="AU197" i="44"/>
  <c r="AL190" i="44"/>
  <c r="AL108" i="44"/>
  <c r="AP83" i="44"/>
  <c r="AP181" i="44"/>
  <c r="AP149" i="44"/>
  <c r="AP60" i="44"/>
  <c r="AP165" i="44"/>
  <c r="AP178" i="44"/>
  <c r="AP85" i="44"/>
  <c r="AP96" i="44"/>
  <c r="AP123" i="44"/>
  <c r="AP52" i="44"/>
  <c r="AP144" i="44"/>
  <c r="AP167" i="44"/>
  <c r="AP176" i="44"/>
  <c r="AP59" i="44"/>
  <c r="AP76" i="44"/>
  <c r="AP132" i="44"/>
  <c r="AP75" i="44"/>
  <c r="AP36" i="44"/>
  <c r="AU143" i="44"/>
  <c r="AU49" i="44"/>
  <c r="AU157" i="44"/>
  <c r="AU188" i="44"/>
  <c r="AU189" i="44"/>
  <c r="AU89" i="44"/>
  <c r="AU191" i="44"/>
  <c r="AU103" i="44"/>
  <c r="AU95" i="44"/>
  <c r="AU101" i="44"/>
  <c r="AU166" i="44"/>
  <c r="AU134" i="44"/>
  <c r="AU190" i="44"/>
  <c r="AU125" i="44"/>
  <c r="AT54" i="44"/>
  <c r="AT59" i="44"/>
  <c r="AT167" i="44"/>
  <c r="AT40" i="44"/>
  <c r="AT129" i="44"/>
  <c r="AT107" i="44"/>
  <c r="AT42" i="44"/>
  <c r="AT152" i="44"/>
  <c r="AT94" i="44"/>
  <c r="AT126" i="44"/>
  <c r="AT149" i="44"/>
  <c r="AT64" i="44"/>
  <c r="AT60" i="44"/>
  <c r="AT83" i="44"/>
  <c r="AS104" i="44"/>
  <c r="AS142" i="44"/>
  <c r="AS151" i="44"/>
  <c r="AS89" i="44"/>
  <c r="AS49" i="44"/>
  <c r="AS63" i="44"/>
  <c r="AS48" i="44"/>
  <c r="AS85" i="44"/>
  <c r="AS155" i="44"/>
  <c r="AS156" i="44"/>
  <c r="AS76" i="44"/>
  <c r="AS109" i="44"/>
  <c r="AS190" i="44"/>
  <c r="AS47" i="44"/>
  <c r="AS62" i="44"/>
  <c r="AR135" i="44"/>
  <c r="AR182" i="44"/>
  <c r="AR175" i="44"/>
  <c r="AR96" i="44"/>
  <c r="AR122" i="44"/>
  <c r="AR136" i="44"/>
  <c r="AR39" i="44"/>
  <c r="AR161" i="44"/>
  <c r="AR90" i="44"/>
  <c r="AR144" i="44"/>
  <c r="AR79" i="44"/>
  <c r="AR84" i="44"/>
  <c r="AR85" i="44"/>
  <c r="AR65" i="44"/>
  <c r="AR149" i="44"/>
  <c r="AQ142" i="44"/>
  <c r="AQ115" i="44"/>
  <c r="AQ182" i="44"/>
  <c r="AQ79" i="44"/>
  <c r="AQ153" i="44"/>
  <c r="AQ176" i="44"/>
  <c r="AQ136" i="44"/>
  <c r="AQ107" i="44"/>
  <c r="AO83" i="44"/>
  <c r="AO155" i="44"/>
  <c r="AO94" i="44"/>
  <c r="AO101" i="44"/>
  <c r="AO100" i="44"/>
  <c r="AO135" i="44"/>
  <c r="AN43" i="44"/>
  <c r="AN72" i="44"/>
  <c r="AN109" i="44"/>
  <c r="AN67" i="44"/>
  <c r="AN179" i="44"/>
  <c r="AN115" i="44"/>
  <c r="AN38" i="44"/>
  <c r="AN125" i="44"/>
  <c r="AN152" i="44"/>
  <c r="AN166" i="44"/>
  <c r="AN106" i="44"/>
  <c r="AM88" i="44"/>
  <c r="AM188" i="44"/>
  <c r="AM131" i="44"/>
  <c r="AM46" i="44"/>
  <c r="AM155" i="44"/>
  <c r="AM35" i="44"/>
  <c r="AM166" i="44"/>
  <c r="AM177" i="44"/>
  <c r="AL153" i="44"/>
  <c r="AL170" i="44"/>
  <c r="AL128" i="44"/>
  <c r="AL194" i="44"/>
  <c r="AL75" i="44"/>
  <c r="AL172" i="44"/>
  <c r="AL113" i="44"/>
  <c r="AL151" i="44"/>
  <c r="AL118" i="44"/>
  <c r="AL69" i="44"/>
  <c r="AL117" i="44"/>
  <c r="AL91" i="44"/>
  <c r="AL88" i="44"/>
  <c r="AL44" i="44"/>
  <c r="AI98" i="44"/>
  <c r="AK98" i="44"/>
  <c r="AI168" i="44"/>
  <c r="AK168" i="44"/>
  <c r="AI151" i="44"/>
  <c r="AK151" i="44"/>
  <c r="AI133" i="44"/>
  <c r="AK133" i="44"/>
  <c r="AI189" i="44"/>
  <c r="AK189" i="44"/>
  <c r="AI74" i="44"/>
  <c r="AK74" i="44"/>
  <c r="AI84" i="44"/>
  <c r="AK84" i="44"/>
  <c r="AI93" i="44"/>
  <c r="AK93" i="44"/>
  <c r="AI152" i="44"/>
  <c r="AK152" i="44"/>
  <c r="AK47" i="44"/>
  <c r="AM117" i="44"/>
  <c r="AU171" i="44"/>
  <c r="AN78" i="44"/>
  <c r="AN41" i="44"/>
  <c r="AS46" i="44"/>
  <c r="AT156" i="44"/>
  <c r="AN146" i="44"/>
  <c r="AK162" i="44"/>
  <c r="AK103" i="44"/>
  <c r="AK38" i="44"/>
  <c r="AP79" i="44"/>
  <c r="AQ161" i="44"/>
  <c r="AO162" i="44"/>
  <c r="AR142" i="44"/>
  <c r="AS177" i="44"/>
  <c r="AQ125" i="44"/>
  <c r="AO102" i="44"/>
  <c r="AT130" i="44"/>
  <c r="AQ129" i="44"/>
  <c r="AO180" i="44"/>
  <c r="AO39" i="44"/>
  <c r="AM91" i="44"/>
  <c r="AM180" i="44"/>
  <c r="AU167" i="44"/>
  <c r="AK178" i="44"/>
  <c r="AS42" i="44"/>
  <c r="AQ53" i="44"/>
  <c r="AQ151" i="44"/>
  <c r="AO72" i="44"/>
  <c r="AU131" i="44"/>
  <c r="AK82" i="44"/>
  <c r="AU149" i="44"/>
  <c r="AR51" i="44"/>
  <c r="AP89" i="44"/>
  <c r="AU155" i="44"/>
  <c r="AS149" i="44"/>
  <c r="AT170" i="44"/>
  <c r="AT162" i="44"/>
  <c r="AQ143" i="44"/>
  <c r="AO57" i="44"/>
  <c r="AM151" i="44"/>
  <c r="AN122" i="44"/>
  <c r="AR97" i="44"/>
  <c r="AM185" i="44"/>
  <c r="AN180" i="44"/>
  <c r="AO163" i="44"/>
  <c r="AP158" i="44"/>
  <c r="AS39" i="44"/>
  <c r="AM40" i="44"/>
  <c r="AI114" i="44"/>
  <c r="AK114" i="44"/>
  <c r="AQ111" i="44"/>
  <c r="AP112" i="44"/>
  <c r="AP81" i="44"/>
  <c r="AP107" i="44"/>
  <c r="AP124" i="44"/>
  <c r="AP91" i="44"/>
  <c r="AP74" i="44"/>
  <c r="AP135" i="44"/>
  <c r="AP63" i="44"/>
  <c r="AP105" i="44"/>
  <c r="AP64" i="44"/>
  <c r="AP120" i="44"/>
  <c r="AP82" i="44"/>
  <c r="AP131" i="44"/>
  <c r="AP179" i="44"/>
  <c r="AP88" i="44"/>
  <c r="AP101" i="44"/>
  <c r="AP147" i="44"/>
  <c r="AP71" i="44"/>
  <c r="AP109" i="44"/>
  <c r="AU40" i="44"/>
  <c r="AU54" i="44"/>
  <c r="AU164" i="44"/>
  <c r="AU139" i="44"/>
  <c r="AU44" i="44"/>
  <c r="AU172" i="44"/>
  <c r="AU122" i="44"/>
  <c r="AU173" i="44"/>
  <c r="AU94" i="44"/>
  <c r="AU88" i="44"/>
  <c r="AU141" i="44"/>
  <c r="AU48" i="44"/>
  <c r="AU176" i="44"/>
  <c r="AU179" i="44"/>
  <c r="AU182" i="44"/>
  <c r="AU57" i="44"/>
  <c r="AU142" i="44"/>
  <c r="AU117" i="44"/>
  <c r="AU86" i="44"/>
  <c r="AU73" i="44"/>
  <c r="AT53" i="44"/>
  <c r="AT48" i="44"/>
  <c r="AT143" i="44"/>
  <c r="AT88" i="44"/>
  <c r="AT190" i="44"/>
  <c r="AT63" i="44"/>
  <c r="AT52" i="44"/>
  <c r="AT39" i="44"/>
  <c r="AT41" i="44"/>
  <c r="AT68" i="44"/>
  <c r="AT74" i="44"/>
  <c r="AT124" i="44"/>
  <c r="AT62" i="44"/>
  <c r="AT145" i="44"/>
  <c r="AT99" i="44"/>
  <c r="AT49" i="44"/>
  <c r="AT38" i="44"/>
  <c r="AT95" i="44"/>
  <c r="AT103" i="44"/>
  <c r="AT66" i="44"/>
  <c r="AT164" i="44"/>
  <c r="AT132" i="44"/>
  <c r="AT141" i="44"/>
  <c r="AT110" i="44"/>
  <c r="AS185" i="44"/>
  <c r="AS162" i="44"/>
  <c r="AS167" i="44"/>
  <c r="AS43" i="44"/>
  <c r="AS96" i="44"/>
  <c r="AS193" i="44"/>
  <c r="AS152" i="44"/>
  <c r="AS79" i="44"/>
  <c r="AS169" i="44"/>
  <c r="AS128" i="44"/>
  <c r="AS135" i="44"/>
  <c r="AS120" i="44"/>
  <c r="AS81" i="44"/>
  <c r="AS179" i="44"/>
  <c r="AS187" i="44"/>
  <c r="AS90" i="44"/>
  <c r="AS139" i="44"/>
  <c r="AS170" i="44"/>
  <c r="AS147" i="44"/>
  <c r="AS160" i="44"/>
  <c r="AS122" i="44"/>
  <c r="AS66" i="44"/>
  <c r="AS55" i="44"/>
  <c r="AS41" i="44"/>
  <c r="AS174" i="44"/>
  <c r="AR143" i="44"/>
  <c r="AR61" i="44"/>
  <c r="AR150" i="44"/>
  <c r="AR45" i="44"/>
  <c r="AR158" i="44"/>
  <c r="AR88" i="44"/>
  <c r="AR74" i="44"/>
  <c r="AR125" i="44"/>
  <c r="AR152" i="44"/>
  <c r="AR98" i="44"/>
  <c r="AR127" i="44"/>
  <c r="AR114" i="44"/>
  <c r="AR42" i="44"/>
  <c r="AR153" i="44"/>
  <c r="AR93" i="44"/>
  <c r="AR62" i="44"/>
  <c r="AR43" i="44"/>
  <c r="AR164" i="44"/>
  <c r="AR133" i="44"/>
  <c r="AR105" i="44"/>
  <c r="AR181" i="44"/>
  <c r="AR107" i="44"/>
  <c r="AR83" i="44"/>
  <c r="AR147" i="44"/>
  <c r="AQ64" i="44"/>
  <c r="AQ109" i="44"/>
  <c r="AQ46" i="44"/>
  <c r="AQ65" i="44"/>
  <c r="AQ69" i="44"/>
  <c r="AQ91" i="44"/>
  <c r="AQ128" i="44"/>
  <c r="AQ175" i="44"/>
  <c r="AQ96" i="44"/>
  <c r="AQ89" i="44"/>
  <c r="AQ120" i="44"/>
  <c r="AQ183" i="44"/>
  <c r="AQ192" i="44"/>
  <c r="AQ81" i="44"/>
  <c r="AQ42" i="44"/>
  <c r="AQ127" i="44"/>
  <c r="AQ86" i="44"/>
  <c r="AQ189" i="44"/>
  <c r="AQ169" i="44"/>
  <c r="AQ126" i="44"/>
  <c r="AQ61" i="44"/>
  <c r="AO84" i="44"/>
  <c r="AO170" i="44"/>
  <c r="AO138" i="44"/>
  <c r="AO140" i="44"/>
  <c r="AO147" i="44"/>
  <c r="AO120" i="44"/>
  <c r="AO70" i="44"/>
  <c r="AO169" i="44"/>
  <c r="AO50" i="44"/>
  <c r="AO117" i="44"/>
  <c r="AO109" i="44"/>
  <c r="AO42" i="44"/>
  <c r="AO107" i="44"/>
  <c r="AO75" i="44"/>
  <c r="AO123" i="44"/>
  <c r="AO160" i="44"/>
  <c r="AO142" i="44"/>
  <c r="AO116" i="44"/>
  <c r="AO51" i="44"/>
  <c r="AN121" i="44"/>
  <c r="AN170" i="44"/>
  <c r="AN185" i="44"/>
  <c r="AN126" i="44"/>
  <c r="AN118" i="44"/>
  <c r="AN70" i="44"/>
  <c r="AN139" i="44"/>
  <c r="AN147" i="44"/>
  <c r="AN45" i="44"/>
  <c r="AN155" i="44"/>
  <c r="AN140" i="44"/>
  <c r="AN162" i="44"/>
  <c r="AN143" i="44"/>
  <c r="AN184" i="44"/>
  <c r="AN167" i="44"/>
  <c r="AN135" i="44"/>
  <c r="AN119" i="44"/>
  <c r="AN62" i="44"/>
  <c r="AN76" i="44"/>
  <c r="AN64" i="44"/>
  <c r="AN158" i="44"/>
  <c r="AN134" i="44"/>
  <c r="AN173" i="44"/>
  <c r="AN111" i="44"/>
  <c r="AN130" i="44"/>
  <c r="AM163" i="44"/>
  <c r="AM113" i="44"/>
  <c r="AM136" i="44"/>
  <c r="AM52" i="44"/>
  <c r="AM36" i="44"/>
  <c r="AM39" i="44"/>
  <c r="AM78" i="44"/>
  <c r="AM139" i="44"/>
  <c r="AM126" i="44"/>
  <c r="AM124" i="44"/>
  <c r="AM76" i="44"/>
  <c r="AM170" i="44"/>
  <c r="AM118" i="44"/>
  <c r="AM165" i="44"/>
  <c r="AM174" i="44"/>
  <c r="AM142" i="44"/>
  <c r="AM74" i="44"/>
  <c r="AM160" i="44"/>
  <c r="AM38" i="44"/>
  <c r="AM106" i="44"/>
  <c r="AM71" i="44"/>
  <c r="AL137" i="44"/>
  <c r="AL62" i="44"/>
  <c r="AL178" i="44"/>
  <c r="AL138" i="44"/>
  <c r="AL66" i="44"/>
  <c r="AL96" i="44"/>
  <c r="AL98" i="44"/>
  <c r="AL154" i="44"/>
  <c r="AL103" i="44"/>
  <c r="AL86" i="44"/>
  <c r="AL97" i="44"/>
  <c r="AL102" i="44"/>
  <c r="AL70" i="44"/>
  <c r="AL171" i="44"/>
  <c r="AL163" i="44"/>
  <c r="AL51" i="44"/>
  <c r="AL42" i="44"/>
  <c r="AL131" i="44"/>
  <c r="AL61" i="44"/>
  <c r="AL58" i="44"/>
  <c r="AL167" i="44"/>
  <c r="AL56" i="44"/>
  <c r="AL168" i="44"/>
  <c r="AL120" i="44"/>
  <c r="AL35" i="44"/>
  <c r="AL78" i="44"/>
  <c r="AL157" i="44"/>
  <c r="AL33" i="44"/>
  <c r="AL99" i="44"/>
  <c r="AL142" i="44"/>
  <c r="AL67" i="44"/>
  <c r="AL115" i="44"/>
  <c r="AL55" i="44"/>
  <c r="AL149" i="44"/>
  <c r="AI170" i="44"/>
  <c r="AK170" i="44"/>
  <c r="AI73" i="44"/>
  <c r="AK73" i="44"/>
  <c r="AI183" i="44"/>
  <c r="AK183" i="44"/>
  <c r="AI32" i="44"/>
  <c r="AK32" i="44"/>
  <c r="AI138" i="44"/>
  <c r="AK138" i="44"/>
  <c r="AI65" i="44"/>
  <c r="AK65" i="44"/>
  <c r="AI52" i="44"/>
  <c r="AK52" i="44"/>
  <c r="AI159" i="44"/>
  <c r="AK159" i="44"/>
  <c r="AI55" i="44"/>
  <c r="AK55" i="44"/>
  <c r="AI165" i="44"/>
  <c r="AK165" i="44"/>
  <c r="AI104" i="44"/>
  <c r="AK104" i="44"/>
  <c r="AI89" i="44"/>
  <c r="AK89" i="44"/>
  <c r="AI111" i="44"/>
  <c r="AK111" i="44"/>
  <c r="AI142" i="44"/>
  <c r="AK142" i="44"/>
  <c r="AI76" i="44"/>
  <c r="AK76" i="44"/>
  <c r="AI109" i="44"/>
  <c r="AK109" i="44"/>
  <c r="AI56" i="44"/>
  <c r="AK56" i="44"/>
  <c r="AI187" i="44"/>
  <c r="AK187" i="44"/>
  <c r="AI34" i="44"/>
  <c r="AK34" i="44"/>
  <c r="AI53" i="44"/>
  <c r="AK53" i="44"/>
  <c r="AI125" i="44"/>
  <c r="AK125" i="44"/>
  <c r="AI117" i="44"/>
  <c r="AK117" i="44"/>
  <c r="AM122" i="44"/>
  <c r="AM90" i="44"/>
  <c r="AM125" i="44"/>
  <c r="AM84" i="44"/>
  <c r="AU175" i="44"/>
  <c r="AU71" i="44"/>
  <c r="AU65" i="44"/>
  <c r="AN151" i="44"/>
  <c r="AN116" i="44"/>
  <c r="AK44" i="44"/>
  <c r="AS183" i="44"/>
  <c r="AS126" i="44"/>
  <c r="AS80" i="44"/>
  <c r="AQ185" i="44"/>
  <c r="AT189" i="44"/>
  <c r="AQ156" i="44"/>
  <c r="AQ141" i="44"/>
  <c r="AO49" i="44"/>
  <c r="AU137" i="44"/>
  <c r="AO59" i="44"/>
  <c r="AI157" i="44"/>
  <c r="AK157" i="44"/>
  <c r="AM168" i="44"/>
  <c r="AU85" i="44"/>
  <c r="AN73" i="44"/>
  <c r="AN169" i="44"/>
  <c r="AR117" i="44"/>
  <c r="AN161" i="44"/>
  <c r="AK127" i="44"/>
  <c r="AK119" i="44"/>
  <c r="AN94" i="44"/>
  <c r="AP65" i="44"/>
  <c r="AR102" i="44"/>
  <c r="AP70" i="44"/>
  <c r="AP118" i="44"/>
  <c r="AS180" i="44"/>
  <c r="AQ166" i="44"/>
  <c r="AQ73" i="44"/>
  <c r="AO69" i="44"/>
  <c r="AO161" i="44"/>
  <c r="AU116" i="44"/>
  <c r="AP155" i="44"/>
  <c r="AR120" i="44"/>
  <c r="AP172" i="44"/>
  <c r="AP50" i="44"/>
  <c r="AT151" i="44"/>
  <c r="AT82" i="44"/>
  <c r="AO53" i="44"/>
  <c r="AO126" i="44"/>
  <c r="AS111" i="44"/>
  <c r="AS146" i="44"/>
  <c r="AT187" i="44"/>
  <c r="AQ84" i="44"/>
  <c r="AT98" i="44"/>
  <c r="AQ75" i="44"/>
  <c r="AQ154" i="44"/>
  <c r="AQ54" i="44"/>
  <c r="AO178" i="44"/>
  <c r="AU185" i="44"/>
  <c r="AK88" i="44"/>
  <c r="AM99" i="44"/>
  <c r="AM128" i="44"/>
  <c r="AU130" i="44"/>
  <c r="AU120" i="44"/>
  <c r="AK66" i="44"/>
  <c r="AR57" i="44"/>
  <c r="AK153" i="44"/>
  <c r="AI51" i="44"/>
  <c r="AK51" i="44"/>
  <c r="AS127" i="44"/>
  <c r="AS77" i="44"/>
  <c r="AS53" i="44"/>
  <c r="AT146" i="44"/>
  <c r="AT131" i="44"/>
  <c r="AT77" i="44"/>
  <c r="AQ146" i="44"/>
  <c r="AQ70" i="44"/>
  <c r="AO182" i="44"/>
  <c r="AO86" i="44"/>
  <c r="AK108" i="44"/>
  <c r="AM164" i="44"/>
  <c r="AM107" i="44"/>
  <c r="AU52" i="44"/>
  <c r="AN142" i="44"/>
  <c r="AI68" i="44"/>
  <c r="AK68" i="44"/>
  <c r="AI180" i="44"/>
  <c r="AK180" i="44"/>
  <c r="AN36" i="44"/>
  <c r="AR77" i="44"/>
  <c r="AP136" i="44"/>
  <c r="AR108" i="44"/>
  <c r="AP160" i="44"/>
  <c r="AP143" i="44"/>
  <c r="AU152" i="44"/>
  <c r="AU126" i="44"/>
  <c r="AT72" i="44"/>
  <c r="AT85" i="44"/>
  <c r="AS61" i="44"/>
  <c r="AS38" i="44"/>
  <c r="AS100" i="44"/>
  <c r="AS133" i="44"/>
  <c r="AT61" i="44"/>
  <c r="AQ67" i="44"/>
  <c r="AT138" i="44"/>
  <c r="AQ97" i="44"/>
  <c r="AQ57" i="44"/>
  <c r="AO141" i="44"/>
  <c r="AO106" i="44"/>
  <c r="AR49" i="44"/>
  <c r="AM140" i="44"/>
  <c r="AM75" i="44"/>
  <c r="AM96" i="44"/>
  <c r="AU181" i="44"/>
  <c r="AN98" i="44"/>
  <c r="AU186" i="44"/>
  <c r="AK100" i="44"/>
  <c r="AR146" i="44"/>
  <c r="AR100" i="44"/>
  <c r="AR116" i="44"/>
  <c r="AM32" i="44"/>
  <c r="AN96" i="44"/>
  <c r="AN112" i="44"/>
  <c r="AN48" i="44"/>
  <c r="AO55" i="44"/>
  <c r="AO85" i="44"/>
  <c r="AO171" i="44"/>
  <c r="AO79" i="44"/>
  <c r="AP174" i="44"/>
  <c r="AP134" i="44"/>
  <c r="AR71" i="44"/>
  <c r="AS98" i="44"/>
  <c r="AK150" i="44"/>
  <c r="AM162" i="44"/>
  <c r="AM50" i="44"/>
  <c r="AP183" i="44"/>
  <c r="AK78" i="44"/>
  <c r="AI105" i="44"/>
  <c r="AK105" i="44"/>
  <c r="AQ114" i="44"/>
  <c r="AQ63" i="44"/>
  <c r="AO184" i="44"/>
  <c r="AN192" i="44"/>
  <c r="AN189" i="44"/>
  <c r="AP185" i="44"/>
  <c r="AO187" i="44"/>
  <c r="AO185" i="44"/>
  <c r="AN188" i="44"/>
  <c r="AU196" i="44"/>
  <c r="AS194" i="44"/>
  <c r="AL43" i="44"/>
  <c r="AK192" i="44"/>
  <c r="AR63" i="44"/>
  <c r="AR95" i="44"/>
  <c r="AR155" i="44"/>
  <c r="AQ87" i="44"/>
  <c r="AQ159" i="44"/>
  <c r="AQ93" i="44"/>
  <c r="AQ44" i="44"/>
  <c r="AQ77" i="44"/>
  <c r="AQ173" i="44"/>
  <c r="AQ104" i="44"/>
  <c r="AQ174" i="44"/>
  <c r="AQ88" i="44"/>
  <c r="AQ135" i="44"/>
  <c r="AQ52" i="44"/>
  <c r="AQ60" i="44"/>
  <c r="AQ140" i="44"/>
  <c r="AO144" i="44"/>
  <c r="AO63" i="44"/>
  <c r="AO172" i="44"/>
  <c r="AO166" i="44"/>
  <c r="AO137" i="44"/>
  <c r="AO118" i="44"/>
  <c r="AO168" i="44"/>
  <c r="AO150" i="44"/>
  <c r="AO159" i="44"/>
  <c r="AO89" i="44"/>
  <c r="AO175" i="44"/>
  <c r="AO167" i="44"/>
  <c r="AO92" i="44"/>
  <c r="AN137" i="44"/>
  <c r="AN66" i="44"/>
  <c r="AN104" i="44"/>
  <c r="AN37" i="44"/>
  <c r="AN103" i="44"/>
  <c r="AN97" i="44"/>
  <c r="AN69" i="44"/>
  <c r="AN159" i="44"/>
  <c r="AN136" i="44"/>
  <c r="AN108" i="44"/>
  <c r="AN113" i="44"/>
  <c r="AN84" i="44"/>
  <c r="AN51" i="44"/>
  <c r="AN71" i="44"/>
  <c r="AM176" i="44"/>
  <c r="AM83" i="44"/>
  <c r="AM141" i="44"/>
  <c r="AM43" i="44"/>
  <c r="AM62" i="44"/>
  <c r="AM53" i="44"/>
  <c r="AM119" i="44"/>
  <c r="AM97" i="44"/>
  <c r="AM89" i="44"/>
  <c r="AM66" i="44"/>
  <c r="AM184" i="44"/>
  <c r="AM95" i="44"/>
  <c r="AM67" i="44"/>
  <c r="AM33" i="44"/>
  <c r="AL68" i="44"/>
  <c r="AL127" i="44"/>
  <c r="AL185" i="44"/>
  <c r="AL130" i="44"/>
  <c r="AL48" i="44"/>
  <c r="AL140" i="44"/>
  <c r="AL73" i="44"/>
  <c r="AL180" i="44"/>
  <c r="AL156" i="44"/>
  <c r="AL139" i="44"/>
  <c r="AL124" i="44"/>
  <c r="AL46" i="44"/>
  <c r="AL81" i="44"/>
  <c r="AL159" i="44"/>
  <c r="AL143" i="44"/>
  <c r="AL54" i="44"/>
  <c r="AL83" i="44"/>
  <c r="AL150" i="44"/>
  <c r="AL134" i="44"/>
  <c r="AI90" i="44"/>
  <c r="AK90" i="44"/>
  <c r="AI121" i="44"/>
  <c r="AK121" i="44"/>
  <c r="AI87" i="44"/>
  <c r="AK87" i="44"/>
  <c r="AI130" i="44"/>
  <c r="AK130" i="44"/>
  <c r="AI167" i="44"/>
  <c r="AK167" i="44"/>
  <c r="AI164" i="44"/>
  <c r="AK164" i="44"/>
  <c r="AI63" i="44"/>
  <c r="AK63" i="44"/>
  <c r="AI31" i="44"/>
  <c r="AK31" i="44"/>
  <c r="AI120" i="44"/>
  <c r="AK120" i="44"/>
  <c r="AI42" i="44"/>
  <c r="AK42" i="44"/>
  <c r="AI131" i="44"/>
  <c r="AK131" i="44"/>
  <c r="AI118" i="44"/>
  <c r="AK118" i="44"/>
  <c r="AI134" i="44"/>
  <c r="AK134" i="44"/>
  <c r="AI102" i="44"/>
  <c r="AK102" i="44"/>
  <c r="AN160" i="44"/>
  <c r="AM145" i="44"/>
  <c r="AU62" i="44"/>
  <c r="AK179" i="44"/>
  <c r="AU59" i="44"/>
  <c r="AS129" i="44"/>
  <c r="AT157" i="44"/>
  <c r="AT86" i="44"/>
  <c r="AQ118" i="44"/>
  <c r="AO41" i="44"/>
  <c r="AN138" i="44"/>
  <c r="AM69" i="44"/>
  <c r="AU153" i="44"/>
  <c r="AN102" i="44"/>
  <c r="AR159" i="44"/>
  <c r="AK43" i="44"/>
  <c r="AN80" i="44"/>
  <c r="AR126" i="44"/>
  <c r="AP137" i="44"/>
  <c r="AS150" i="44"/>
  <c r="AQ101" i="44"/>
  <c r="AQ74" i="44"/>
  <c r="AU67" i="44"/>
  <c r="AR52" i="44"/>
  <c r="AP139" i="44"/>
  <c r="AP104" i="44"/>
  <c r="AT118" i="44"/>
  <c r="AU45" i="44"/>
  <c r="AS157" i="44"/>
  <c r="AT117" i="44"/>
  <c r="AT93" i="44"/>
  <c r="AQ145" i="44"/>
  <c r="AQ62" i="44"/>
  <c r="AM156" i="44"/>
  <c r="AU128" i="44"/>
  <c r="AR178" i="44"/>
  <c r="AK75" i="44"/>
  <c r="AU51" i="44"/>
  <c r="AS119" i="44"/>
  <c r="AT178" i="44"/>
  <c r="AT81" i="44"/>
  <c r="AQ177" i="44"/>
  <c r="AO129" i="44"/>
  <c r="AN47" i="44"/>
  <c r="AM56" i="44"/>
  <c r="AM179" i="44"/>
  <c r="AN117" i="44"/>
  <c r="AR81" i="44"/>
  <c r="AI37" i="44"/>
  <c r="AK37" i="44"/>
  <c r="AN85" i="44"/>
  <c r="AR124" i="44"/>
  <c r="AP67" i="44"/>
  <c r="AP152" i="44"/>
  <c r="AU136" i="44"/>
  <c r="AU82" i="44"/>
  <c r="AT169" i="44"/>
  <c r="AU127" i="44"/>
  <c r="AS69" i="44"/>
  <c r="AS108" i="44"/>
  <c r="AQ162" i="44"/>
  <c r="AQ165" i="44"/>
  <c r="AO44" i="44"/>
  <c r="AO105" i="44"/>
  <c r="AM115" i="44"/>
  <c r="AM65" i="44"/>
  <c r="AM120" i="44"/>
  <c r="AU63" i="44"/>
  <c r="AI145" i="44"/>
  <c r="AK145" i="44"/>
  <c r="AK72" i="44"/>
  <c r="AR66" i="44"/>
  <c r="AN42" i="44"/>
  <c r="AN59" i="44"/>
  <c r="AO104" i="44"/>
  <c r="AO131" i="44"/>
  <c r="AO43" i="44"/>
  <c r="AP68" i="44"/>
  <c r="AR137" i="44"/>
  <c r="AU35" i="44"/>
  <c r="AM51" i="44"/>
  <c r="AK188" i="44"/>
  <c r="AI113" i="44"/>
  <c r="AK113" i="44"/>
  <c r="AQ90" i="44"/>
  <c r="AQ50" i="44"/>
  <c r="AQ188" i="44"/>
  <c r="AI190" i="44"/>
  <c r="AK190" i="44"/>
  <c r="AP189" i="44"/>
  <c r="AP188" i="44"/>
  <c r="AO186" i="44"/>
  <c r="AL105" i="44"/>
  <c r="AU199" i="44"/>
  <c r="AK191" i="44"/>
  <c r="AP49" i="44"/>
  <c r="AP84" i="44"/>
  <c r="AP150" i="44"/>
  <c r="AP78" i="44"/>
  <c r="AP127" i="44"/>
  <c r="AP92" i="44"/>
  <c r="AP45" i="44"/>
  <c r="AP48" i="44"/>
  <c r="AP182" i="44"/>
  <c r="AP173" i="44"/>
  <c r="AP103" i="44"/>
  <c r="AP55" i="44"/>
  <c r="AP166" i="44"/>
  <c r="AP110" i="44"/>
  <c r="AP141" i="44"/>
  <c r="AP169" i="44"/>
  <c r="AP43" i="44"/>
  <c r="AP154" i="44"/>
  <c r="AP69" i="44"/>
  <c r="AP40" i="44"/>
  <c r="AP138" i="44"/>
  <c r="AP145" i="44"/>
  <c r="AP116" i="44"/>
  <c r="AP58" i="44"/>
  <c r="AP121" i="44"/>
  <c r="AP129" i="44"/>
  <c r="AP41" i="44"/>
  <c r="AP151" i="44"/>
  <c r="AP47" i="44"/>
  <c r="AP125" i="44"/>
  <c r="AP130" i="44"/>
  <c r="AP180" i="44"/>
  <c r="AP164" i="44"/>
  <c r="AP163" i="44"/>
  <c r="AP148" i="44"/>
  <c r="AU107" i="44"/>
  <c r="AU90" i="44"/>
  <c r="AU145" i="44"/>
  <c r="AU148" i="44"/>
  <c r="AU83" i="44"/>
  <c r="AU70" i="44"/>
  <c r="AU74" i="44"/>
  <c r="AU119" i="44"/>
  <c r="AU110" i="44"/>
  <c r="AU187" i="44"/>
  <c r="AU111" i="44"/>
  <c r="AU66" i="44"/>
  <c r="AU184" i="44"/>
  <c r="AU124" i="44"/>
  <c r="AU80" i="44"/>
  <c r="AU158" i="44"/>
  <c r="AU151" i="44"/>
  <c r="AU64" i="44"/>
  <c r="AU109" i="44"/>
  <c r="AU100" i="44"/>
  <c r="AT183" i="44"/>
  <c r="AT69" i="44"/>
  <c r="AT174" i="44"/>
  <c r="AT175" i="44"/>
  <c r="AT73" i="44"/>
  <c r="AT67" i="44"/>
  <c r="AT158" i="44"/>
  <c r="AT105" i="44"/>
  <c r="AT56" i="44"/>
  <c r="AT79" i="44"/>
  <c r="AT177" i="44"/>
  <c r="AT160" i="44"/>
  <c r="AT75" i="44"/>
  <c r="AT123" i="44"/>
  <c r="AT92" i="44"/>
  <c r="AT137" i="44"/>
  <c r="AT140" i="44"/>
  <c r="AT180" i="44"/>
  <c r="AT58" i="44"/>
  <c r="AT71" i="44"/>
  <c r="AT173" i="44"/>
  <c r="AT51" i="44"/>
  <c r="AT148" i="44"/>
  <c r="AT78" i="44"/>
  <c r="AS191" i="44"/>
  <c r="AS91" i="44"/>
  <c r="AS130" i="44"/>
  <c r="AS64" i="44"/>
  <c r="AS123" i="44"/>
  <c r="AS115" i="44"/>
  <c r="AS186" i="44"/>
  <c r="AS145" i="44"/>
  <c r="AS107" i="44"/>
  <c r="AS84" i="44"/>
  <c r="AS154" i="44"/>
  <c r="AS137" i="44"/>
  <c r="AS153" i="44"/>
  <c r="AS83" i="44"/>
  <c r="AS75" i="44"/>
  <c r="AS86" i="44"/>
  <c r="AS54" i="44"/>
  <c r="AS106" i="44"/>
  <c r="AS52" i="44"/>
  <c r="AS158" i="44"/>
  <c r="AS44" i="44"/>
  <c r="AS59" i="44"/>
  <c r="AS82" i="44"/>
  <c r="AS105" i="44"/>
  <c r="AS71" i="44"/>
  <c r="AR166" i="44"/>
  <c r="AR40" i="44"/>
  <c r="AR115" i="44"/>
  <c r="AR183" i="44"/>
  <c r="AR89" i="44"/>
  <c r="AR167" i="44"/>
  <c r="AR177" i="44"/>
  <c r="AR130" i="44"/>
  <c r="AR75" i="44"/>
  <c r="AR160" i="44"/>
  <c r="AR184" i="44"/>
  <c r="AR123" i="44"/>
  <c r="AR47" i="44"/>
  <c r="AR69" i="44"/>
  <c r="AR91" i="44"/>
  <c r="AR173" i="44"/>
  <c r="AR87" i="44"/>
  <c r="AR140" i="44"/>
  <c r="AR189" i="44"/>
  <c r="AR188" i="44"/>
  <c r="AR157" i="44"/>
  <c r="AR156" i="44"/>
  <c r="AR172" i="44"/>
  <c r="AQ132" i="44"/>
  <c r="AQ163" i="44"/>
  <c r="AQ131" i="44"/>
  <c r="AQ123" i="44"/>
  <c r="AQ49" i="44"/>
  <c r="AQ102" i="44"/>
  <c r="AQ51" i="44"/>
  <c r="AQ190" i="44"/>
  <c r="AQ58" i="44"/>
  <c r="AQ94" i="44"/>
  <c r="AQ99" i="44"/>
  <c r="AQ45" i="44"/>
  <c r="AQ164" i="44"/>
  <c r="AQ98" i="44"/>
  <c r="AQ76" i="44"/>
  <c r="AQ106" i="44"/>
  <c r="AQ38" i="44"/>
  <c r="AQ168" i="44"/>
  <c r="AQ160" i="44"/>
  <c r="AQ152" i="44"/>
  <c r="AQ172" i="44"/>
  <c r="AO45" i="44"/>
  <c r="AO64" i="44"/>
  <c r="AO127" i="44"/>
  <c r="AO139" i="44"/>
  <c r="AO134" i="44"/>
  <c r="AO96" i="44"/>
  <c r="AO132" i="44"/>
  <c r="AO153" i="44"/>
  <c r="AO145" i="44"/>
  <c r="AO164" i="44"/>
  <c r="AO110" i="44"/>
  <c r="AO77" i="44"/>
  <c r="AO78" i="44"/>
  <c r="AO91" i="44"/>
  <c r="AO62" i="44"/>
  <c r="AO68" i="44"/>
  <c r="AO108" i="44"/>
  <c r="AO156" i="44"/>
  <c r="AO143" i="44"/>
  <c r="AN68" i="44"/>
  <c r="AN56" i="44"/>
  <c r="AN110" i="44"/>
  <c r="AN154" i="44"/>
  <c r="AN178" i="44"/>
  <c r="AN193" i="44"/>
  <c r="AN83" i="44"/>
  <c r="AN156" i="44"/>
  <c r="AN99" i="44"/>
  <c r="AN163" i="44"/>
  <c r="AN120" i="44"/>
  <c r="AN164" i="44"/>
  <c r="AN123" i="44"/>
  <c r="AN100" i="44"/>
  <c r="AN183" i="44"/>
  <c r="AN77" i="44"/>
  <c r="AN49" i="44"/>
  <c r="AN175" i="44"/>
  <c r="AN55" i="44"/>
  <c r="AN176" i="44"/>
  <c r="AN50" i="44"/>
  <c r="AN190" i="44"/>
  <c r="AN58" i="44"/>
  <c r="AN105" i="44"/>
  <c r="AN89" i="44"/>
  <c r="AN171" i="44"/>
  <c r="AM173" i="44"/>
  <c r="AM94" i="44"/>
  <c r="AM138" i="44"/>
  <c r="AM102" i="44"/>
  <c r="AM146" i="44"/>
  <c r="AM82" i="44"/>
  <c r="AM81" i="44"/>
  <c r="AM178" i="44"/>
  <c r="AM153" i="44"/>
  <c r="AM92" i="44"/>
  <c r="AM186" i="44"/>
  <c r="AM171" i="44"/>
  <c r="AM57" i="44"/>
  <c r="AM189" i="44"/>
  <c r="AM42" i="44"/>
  <c r="AM167" i="44"/>
  <c r="AM134" i="44"/>
  <c r="AM37" i="44"/>
  <c r="AM79" i="44"/>
  <c r="AM109" i="44"/>
  <c r="AM58" i="44"/>
  <c r="AL95" i="44"/>
  <c r="AL162" i="44"/>
  <c r="AL63" i="44"/>
  <c r="AL94" i="44"/>
  <c r="AL79" i="44"/>
  <c r="AL64" i="44"/>
  <c r="AL71" i="44"/>
  <c r="AL146" i="44"/>
  <c r="AL177" i="44"/>
  <c r="AL50" i="44"/>
  <c r="AL155" i="44"/>
  <c r="AL45" i="44"/>
  <c r="AL132" i="44"/>
  <c r="AL34" i="44"/>
  <c r="AL57" i="44"/>
  <c r="AL188" i="44"/>
  <c r="AL104" i="44"/>
  <c r="AL80" i="44"/>
  <c r="AL184" i="44"/>
  <c r="AL192" i="44"/>
  <c r="AL72" i="44"/>
  <c r="AL122" i="44"/>
  <c r="AL82" i="44"/>
  <c r="AL38" i="44"/>
  <c r="AL135" i="44"/>
  <c r="AL41" i="44"/>
  <c r="AL53" i="44"/>
  <c r="AL182" i="44"/>
  <c r="AL36" i="44"/>
  <c r="AL181" i="44"/>
  <c r="AL76" i="44"/>
  <c r="AL107" i="44"/>
  <c r="AL123" i="44"/>
  <c r="AI172" i="44"/>
  <c r="AK172" i="44"/>
  <c r="AI39" i="44"/>
  <c r="AK39" i="44"/>
  <c r="AI143" i="44"/>
  <c r="AK143" i="44"/>
  <c r="AI57" i="44"/>
  <c r="AK57" i="44"/>
  <c r="AI81" i="44"/>
  <c r="AK81" i="44"/>
  <c r="AI60" i="44"/>
  <c r="AK60" i="44"/>
  <c r="AI46" i="44"/>
  <c r="AK46" i="44"/>
  <c r="AI182" i="44"/>
  <c r="AK182" i="44"/>
  <c r="AI112" i="44"/>
  <c r="AK112" i="44"/>
  <c r="AI71" i="44"/>
  <c r="AK71" i="44"/>
  <c r="AI140" i="44"/>
  <c r="AK140" i="44"/>
  <c r="AI141" i="44"/>
  <c r="AK141" i="44"/>
  <c r="AI36" i="44"/>
  <c r="AK36" i="44"/>
  <c r="AI173" i="44"/>
  <c r="AK173" i="44"/>
  <c r="AI149" i="44"/>
  <c r="AK149" i="44"/>
  <c r="AI160" i="44"/>
  <c r="AK160" i="44"/>
  <c r="AI94" i="44"/>
  <c r="AK94" i="44"/>
  <c r="AI77" i="44"/>
  <c r="AK77" i="44"/>
  <c r="AI61" i="44"/>
  <c r="AK61" i="44"/>
  <c r="AI83" i="44"/>
  <c r="AK83" i="44"/>
  <c r="AI126" i="44"/>
  <c r="AK126" i="44"/>
  <c r="AI171" i="44"/>
  <c r="AK171" i="44"/>
  <c r="AI163" i="44"/>
  <c r="AK163" i="44"/>
  <c r="AM77" i="44"/>
  <c r="AM87" i="44"/>
  <c r="AM130" i="44"/>
  <c r="AM98" i="44"/>
  <c r="AU123" i="44"/>
  <c r="AU180" i="44"/>
  <c r="AU78" i="44"/>
  <c r="AR109" i="44"/>
  <c r="AK147" i="44"/>
  <c r="AK184" i="44"/>
  <c r="AS184" i="44"/>
  <c r="AS102" i="44"/>
  <c r="AT106" i="44"/>
  <c r="AQ148" i="44"/>
  <c r="AT37" i="44"/>
  <c r="AQ80" i="44"/>
  <c r="AO46" i="44"/>
  <c r="AO67" i="44"/>
  <c r="AU61" i="44"/>
  <c r="AN95" i="44"/>
  <c r="AM152" i="44"/>
  <c r="AM144" i="44"/>
  <c r="AU77" i="44"/>
  <c r="AN65" i="44"/>
  <c r="AR113" i="44"/>
  <c r="AN127" i="44"/>
  <c r="AI95" i="44"/>
  <c r="AK95" i="44"/>
  <c r="AK79" i="44"/>
  <c r="AR148" i="44"/>
  <c r="AR64" i="44"/>
  <c r="AP162" i="44"/>
  <c r="AP128" i="44"/>
  <c r="AT113" i="44"/>
  <c r="AT134" i="44"/>
  <c r="AQ139" i="44"/>
  <c r="AO82" i="44"/>
  <c r="AN91" i="44"/>
  <c r="AR78" i="44"/>
  <c r="AR174" i="44"/>
  <c r="AP42" i="44"/>
  <c r="AP80" i="44"/>
  <c r="AQ134" i="44"/>
  <c r="AQ66" i="44"/>
  <c r="AU56" i="44"/>
  <c r="AO61" i="44"/>
  <c r="AS134" i="44"/>
  <c r="AS87" i="44"/>
  <c r="AT128" i="44"/>
  <c r="AT186" i="44"/>
  <c r="AT57" i="44"/>
  <c r="AQ113" i="44"/>
  <c r="AQ155" i="44"/>
  <c r="AO146" i="44"/>
  <c r="AO130" i="44"/>
  <c r="AO97" i="44"/>
  <c r="AM123" i="44"/>
  <c r="AM61" i="44"/>
  <c r="AM148" i="44"/>
  <c r="AU53" i="44"/>
  <c r="AU69" i="44"/>
  <c r="AR46" i="44"/>
  <c r="AU105" i="44"/>
  <c r="AK176" i="44"/>
  <c r="AK124" i="44"/>
  <c r="AS173" i="44"/>
  <c r="AS181" i="44"/>
  <c r="AS78" i="44"/>
  <c r="AT155" i="44"/>
  <c r="AQ170" i="44"/>
  <c r="AT70" i="44"/>
  <c r="AQ116" i="44"/>
  <c r="AO173" i="44"/>
  <c r="AO47" i="44"/>
  <c r="AU178" i="44"/>
  <c r="AM169" i="44"/>
  <c r="AM137" i="44"/>
  <c r="AN157" i="44"/>
  <c r="AU104" i="44"/>
  <c r="AU112" i="44"/>
  <c r="AN52" i="44"/>
  <c r="AK144" i="44"/>
  <c r="AI40" i="44"/>
  <c r="AK40" i="44"/>
  <c r="AN150" i="44"/>
  <c r="AR103" i="44"/>
  <c r="AR60" i="44"/>
  <c r="AP97" i="44"/>
  <c r="AP86" i="44"/>
  <c r="AU160" i="44"/>
  <c r="AU144" i="44"/>
  <c r="AU159" i="44"/>
  <c r="AT184" i="44"/>
  <c r="AT176" i="44"/>
  <c r="AS45" i="44"/>
  <c r="AS178" i="44"/>
  <c r="AS165" i="44"/>
  <c r="AS124" i="44"/>
  <c r="AT154" i="44"/>
  <c r="AT125" i="44"/>
  <c r="AT101" i="44"/>
  <c r="AQ186" i="44"/>
  <c r="AO81" i="44"/>
  <c r="AO114" i="44"/>
  <c r="AO98" i="44"/>
  <c r="AN133" i="44"/>
  <c r="AK107" i="44"/>
  <c r="AM63" i="44"/>
  <c r="AM86" i="44"/>
  <c r="AU84" i="44"/>
  <c r="AN174" i="44"/>
  <c r="AI169" i="44"/>
  <c r="AK169" i="44"/>
  <c r="AK158" i="44"/>
  <c r="AR92" i="44"/>
  <c r="AR154" i="44"/>
  <c r="AN141" i="44"/>
  <c r="AN35" i="44"/>
  <c r="AN53" i="44"/>
  <c r="AN128" i="44"/>
  <c r="AN131" i="44"/>
  <c r="AO54" i="44"/>
  <c r="AO71" i="44"/>
  <c r="AO176" i="44"/>
  <c r="AO103" i="44"/>
  <c r="AP39" i="44"/>
  <c r="AR168" i="44"/>
  <c r="AR55" i="44"/>
  <c r="AS117" i="44"/>
  <c r="AL30" i="44"/>
  <c r="AM129" i="44"/>
  <c r="AM175" i="44"/>
  <c r="AM73" i="44"/>
  <c r="AM187" i="44"/>
  <c r="AP184" i="44"/>
  <c r="AI129" i="44"/>
  <c r="AK129" i="44"/>
  <c r="AQ55" i="44"/>
  <c r="AQ147" i="44"/>
  <c r="AQ103" i="44"/>
  <c r="AK185" i="44"/>
  <c r="AM190" i="44"/>
  <c r="AU192" i="44"/>
  <c r="AP186" i="44"/>
  <c r="AO189" i="44"/>
  <c r="AO190" i="44"/>
  <c r="AU194" i="44"/>
  <c r="AU198" i="44"/>
  <c r="AL189" i="44"/>
  <c r="AM192" i="44"/>
  <c r="AL126" i="44"/>
  <c r="AJ125" i="44"/>
  <c r="AJ116" i="44"/>
  <c r="AJ195" i="44"/>
  <c r="AJ170" i="44"/>
  <c r="AJ159" i="44"/>
  <c r="AJ73" i="44"/>
  <c r="AJ191" i="44"/>
  <c r="AJ106" i="44"/>
  <c r="AJ50" i="44"/>
  <c r="AJ160" i="44"/>
  <c r="AJ82" i="44"/>
  <c r="AJ185" i="44"/>
  <c r="AJ67" i="44"/>
  <c r="AJ140" i="44"/>
  <c r="AJ75" i="44"/>
  <c r="AJ188" i="44"/>
  <c r="AJ175" i="44"/>
  <c r="AJ145" i="44"/>
  <c r="AJ69" i="44"/>
  <c r="AJ81" i="44"/>
  <c r="AJ43" i="44"/>
  <c r="AJ155" i="44"/>
  <c r="AJ72" i="44"/>
  <c r="AJ53" i="44"/>
  <c r="AJ56" i="44"/>
  <c r="AJ108" i="44"/>
  <c r="AJ111" i="44"/>
  <c r="AJ166" i="44"/>
  <c r="AJ60" i="44"/>
  <c r="AJ198" i="44"/>
  <c r="AJ144" i="44"/>
  <c r="AJ200" i="44"/>
  <c r="AJ97" i="44"/>
  <c r="AJ78" i="44"/>
  <c r="AJ39" i="44"/>
  <c r="AJ126" i="44"/>
  <c r="AJ180" i="44"/>
  <c r="AJ59" i="44"/>
  <c r="AJ44" i="44"/>
  <c r="AJ158" i="44"/>
  <c r="AJ40" i="44"/>
  <c r="AJ156" i="44"/>
  <c r="AJ92" i="44"/>
  <c r="AJ90" i="44"/>
  <c r="AJ41" i="44"/>
  <c r="AJ93" i="44"/>
  <c r="AJ105" i="44"/>
  <c r="AJ127" i="44"/>
  <c r="AJ87" i="44"/>
  <c r="AJ65" i="44"/>
  <c r="AJ48" i="44"/>
  <c r="AJ178" i="44"/>
  <c r="AJ167" i="44"/>
  <c r="AJ174" i="44"/>
  <c r="AJ32" i="44"/>
  <c r="AJ109" i="44"/>
  <c r="AJ121" i="44"/>
  <c r="AJ84" i="44"/>
  <c r="AJ61" i="44"/>
  <c r="AJ29" i="44"/>
  <c r="AJ122" i="44"/>
  <c r="AJ36" i="44"/>
  <c r="AJ193" i="44"/>
  <c r="AJ46" i="44"/>
  <c r="AJ201" i="44"/>
  <c r="AJ161" i="44"/>
  <c r="AJ88" i="44"/>
  <c r="AJ89" i="44"/>
  <c r="AJ148" i="44"/>
  <c r="AJ99" i="44"/>
  <c r="AJ66" i="44"/>
  <c r="AJ35" i="44"/>
  <c r="AJ189" i="44"/>
  <c r="AJ141" i="44"/>
  <c r="AJ71" i="44"/>
  <c r="AJ94" i="44"/>
  <c r="AJ120" i="44"/>
  <c r="AJ130" i="44"/>
  <c r="AJ169" i="44"/>
  <c r="AJ118" i="44"/>
  <c r="AJ164" i="44"/>
  <c r="AJ58" i="44"/>
  <c r="AJ91" i="44"/>
  <c r="AJ57" i="44"/>
  <c r="AJ146" i="44"/>
  <c r="AJ124" i="44"/>
  <c r="AJ163" i="44"/>
  <c r="AJ139" i="44"/>
  <c r="AJ131" i="44"/>
  <c r="AJ49" i="44"/>
  <c r="AJ96" i="44"/>
  <c r="AJ128" i="44"/>
  <c r="AJ134" i="44"/>
  <c r="AJ30" i="44"/>
  <c r="AJ123" i="44"/>
  <c r="AJ98" i="44"/>
  <c r="AJ129" i="44"/>
  <c r="AJ137" i="44"/>
  <c r="AJ181" i="44"/>
  <c r="AJ173" i="44"/>
  <c r="AJ76" i="44"/>
  <c r="AJ165" i="44"/>
  <c r="AJ102" i="44"/>
  <c r="AJ63" i="44"/>
  <c r="AJ62" i="44"/>
  <c r="AJ80" i="44"/>
  <c r="AJ51" i="44"/>
  <c r="AJ171" i="44"/>
  <c r="AJ194" i="44"/>
  <c r="AJ179" i="44"/>
  <c r="AJ74" i="44"/>
  <c r="AJ95" i="44"/>
  <c r="AJ104" i="44"/>
  <c r="AJ135" i="44"/>
  <c r="AJ150" i="44"/>
  <c r="AJ85" i="44"/>
  <c r="AJ177" i="44"/>
  <c r="AJ176" i="44"/>
  <c r="AJ114" i="44"/>
  <c r="AJ132" i="44"/>
  <c r="AJ149" i="44"/>
  <c r="AJ34" i="44"/>
  <c r="AJ45" i="44"/>
  <c r="AJ168" i="44"/>
  <c r="AJ152" i="44"/>
  <c r="AJ133" i="44"/>
  <c r="AJ107" i="44"/>
  <c r="AJ162" i="44"/>
  <c r="AJ197" i="44"/>
  <c r="AJ115" i="44"/>
  <c r="AJ202" i="44"/>
  <c r="AJ52" i="44"/>
  <c r="AJ187" i="44"/>
  <c r="AJ186" i="44"/>
  <c r="AJ79" i="44"/>
  <c r="AJ70" i="44"/>
  <c r="AJ138" i="44"/>
  <c r="AJ182" i="44"/>
  <c r="AJ37" i="44"/>
  <c r="AJ142" i="44"/>
  <c r="AJ183" i="44"/>
  <c r="AJ112" i="44"/>
  <c r="AJ64" i="44"/>
  <c r="AJ190" i="44"/>
  <c r="AJ38" i="44"/>
  <c r="AJ117" i="44"/>
  <c r="AJ184" i="44"/>
  <c r="AJ192" i="44"/>
  <c r="AJ136" i="44"/>
  <c r="AJ54" i="44"/>
  <c r="AJ86" i="44"/>
  <c r="AJ31" i="44"/>
  <c r="AJ119" i="44"/>
  <c r="AJ83" i="44"/>
  <c r="AJ55" i="44"/>
  <c r="AJ103" i="44"/>
  <c r="AJ113" i="44"/>
  <c r="AJ110" i="44"/>
  <c r="AJ157" i="44"/>
  <c r="AJ143" i="44"/>
  <c r="AJ68" i="44"/>
  <c r="AJ77" i="44"/>
  <c r="AJ151" i="44"/>
  <c r="AJ47" i="44"/>
  <c r="AJ153" i="44"/>
  <c r="AJ42" i="44"/>
  <c r="AJ172" i="44"/>
  <c r="AJ101" i="44"/>
  <c r="AJ147" i="44"/>
  <c r="AJ100" i="44"/>
  <c r="AJ154" i="44"/>
  <c r="AI228" i="44" l="1"/>
  <c r="C2" i="44"/>
  <c r="J2" i="44"/>
  <c r="F2" i="44"/>
  <c r="AM228" i="44"/>
  <c r="O2" i="44"/>
  <c r="AN228" i="44"/>
  <c r="H2" i="44"/>
  <c r="AT228" i="44"/>
  <c r="AR228" i="44"/>
  <c r="L2" i="44"/>
  <c r="K2" i="44"/>
  <c r="G2" i="44"/>
  <c r="N2" i="44"/>
  <c r="M2" i="44"/>
  <c r="AS228" i="44"/>
  <c r="AL228" i="44"/>
  <c r="I2" i="44"/>
  <c r="AO228" i="44"/>
  <c r="AQ228" i="44"/>
  <c r="AU228" i="44"/>
  <c r="AP228" i="44"/>
  <c r="AJ228" i="44"/>
  <c r="D2" i="44"/>
  <c r="E2" i="44"/>
  <c r="AK228" i="44"/>
  <c r="AH228" i="44" l="1"/>
  <c r="B2" i="44"/>
</calcChain>
</file>

<file path=xl/sharedStrings.xml><?xml version="1.0" encoding="utf-8"?>
<sst xmlns="http://schemas.openxmlformats.org/spreadsheetml/2006/main" count="294" uniqueCount="62">
  <si>
    <t>Time (min)</t>
  </si>
  <si>
    <t>Pixel</t>
  </si>
  <si>
    <t>Max</t>
  </si>
  <si>
    <t>Mu</t>
  </si>
  <si>
    <t>Sigma</t>
  </si>
  <si>
    <t>Data</t>
  </si>
  <si>
    <t>Fit</t>
  </si>
  <si>
    <t>A</t>
  </si>
  <si>
    <t>B</t>
  </si>
  <si>
    <t>C</t>
  </si>
  <si>
    <t>Ave</t>
  </si>
  <si>
    <t>S.D.</t>
  </si>
  <si>
    <t>WT</t>
  </si>
  <si>
    <t>Deviation</t>
  </si>
  <si>
    <t>nM/min</t>
  </si>
  <si>
    <t>[S]</t>
  </si>
  <si>
    <t>S units</t>
  </si>
  <si>
    <t>[E]</t>
  </si>
  <si>
    <t>E units</t>
  </si>
  <si>
    <t>nM</t>
  </si>
  <si>
    <t>E</t>
  </si>
  <si>
    <t>T</t>
  </si>
  <si>
    <r>
      <t>min</t>
    </r>
    <r>
      <rPr>
        <b/>
        <vertAlign val="superscript"/>
        <sz val="11"/>
        <rFont val="Calibri"/>
        <family val="2"/>
        <scheme val="minor"/>
      </rPr>
      <t>-1</t>
    </r>
  </si>
  <si>
    <t>Baseline</t>
  </si>
  <si>
    <t>Baseline_LHS</t>
  </si>
  <si>
    <t>Baseline_RHS</t>
  </si>
  <si>
    <t>pivot</t>
  </si>
  <si>
    <t>Switch Function</t>
  </si>
  <si>
    <t>Baseline_Data_LHS</t>
  </si>
  <si>
    <t>Baseline_Data_RHS</t>
  </si>
  <si>
    <t>datapts:</t>
  </si>
  <si>
    <t>Selection</t>
  </si>
  <si>
    <r>
      <t>M</t>
    </r>
    <r>
      <rPr>
        <b/>
        <vertAlign val="superscript"/>
        <sz val="11"/>
        <rFont val="Calibri"/>
        <family val="2"/>
        <scheme val="minor"/>
      </rPr>
      <t>-1</t>
    </r>
    <r>
      <rPr>
        <b/>
        <sz val="11"/>
        <rFont val="Calibri"/>
        <family val="2"/>
        <scheme val="minor"/>
      </rPr>
      <t>min</t>
    </r>
    <r>
      <rPr>
        <b/>
        <vertAlign val="superscript"/>
        <sz val="11"/>
        <rFont val="Calibri"/>
        <family val="2"/>
        <scheme val="minor"/>
      </rPr>
      <t>-1</t>
    </r>
  </si>
  <si>
    <t>incl fit</t>
  </si>
  <si>
    <t>excl fit</t>
  </si>
  <si>
    <t>Cut-off:-</t>
  </si>
  <si>
    <t>Control</t>
  </si>
  <si>
    <t>end</t>
  </si>
  <si>
    <t>start</t>
  </si>
  <si>
    <t>of a1(I) velocity</t>
  </si>
  <si>
    <t>α1(I)</t>
  </si>
  <si>
    <t>α2(I)</t>
  </si>
  <si>
    <t>Skew</t>
  </si>
  <si>
    <t>Full a1</t>
  </si>
  <si>
    <t>Full a2</t>
  </si>
  <si>
    <t>3/4 a1</t>
  </si>
  <si>
    <t>3/4 a2</t>
  </si>
  <si>
    <t>BL_left</t>
  </si>
  <si>
    <t>BL_right</t>
  </si>
  <si>
    <t>Bloat</t>
  </si>
  <si>
    <t>width</t>
  </si>
  <si>
    <t>Thru Orig</t>
  </si>
  <si>
    <t>Hydro-
lysis</t>
  </si>
  <si>
    <t>¾ α1(I)</t>
  </si>
  <si>
    <t>¾ α2(I)</t>
  </si>
  <si>
    <t>Stain
Ratio</t>
  </si>
  <si>
    <t>YES</t>
  </si>
  <si>
    <t>WT MMP-1</t>
  </si>
  <si>
    <t>a1(I)</t>
  </si>
  <si>
    <t>a2(I)</t>
  </si>
  <si>
    <t>Mean</t>
  </si>
  <si>
    <t>Stdev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</si>
</sst>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%"/>
    <numFmt numFmtId="165" formatCode="0.0"/>
  </numFmts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vertAlign val="superscript"/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rgb="FF000000"/>
      <name val="Calibri"/>
      <family val="2"/>
    </font>
    <font>
      <b/>
      <sz val="11"/>
      <color rgb="FF000000"/>
      <name val="Calibri"/>
      <family val="2"/>
    </font>
    <font>
      <sz val="11"/>
      <name val="Calibri"/>
      <family val="2"/>
    </font>
    <font>
      <b/>
      <sz val="11"/>
      <color theme="0"/>
      <name val="Calibri"/>
      <family val="2"/>
    </font>
    <font>
      <sz val="10"/>
      <name val="Arial"/>
      <family val="2"/>
    </font>
    <font>
      <b/>
      <sz val="14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</fills>
  <borders count="2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1" fillId="0" borderId="0" applyNumberFormat="0" applyFont="0" applyFill="0" applyBorder="0" applyAlignment="0" applyProtection="0"/>
  </cellStyleXfs>
  <cellXfs count="141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2" fontId="2" fillId="0" borderId="0" xfId="0" applyNumberFormat="1" applyFont="1"/>
    <xf numFmtId="0" fontId="2" fillId="0" borderId="0" xfId="0" applyFont="1" applyFill="1"/>
    <xf numFmtId="0" fontId="3" fillId="0" borderId="12" xfId="0" applyFont="1" applyBorder="1"/>
    <xf numFmtId="164" fontId="2" fillId="0" borderId="0" xfId="0" applyNumberFormat="1" applyFont="1" applyFill="1"/>
    <xf numFmtId="164" fontId="2" fillId="0" borderId="5" xfId="0" applyNumberFormat="1" applyFont="1" applyBorder="1" applyAlignment="1">
      <alignment horizontal="center" vertical="center"/>
    </xf>
    <xf numFmtId="164" fontId="2" fillId="0" borderId="0" xfId="0" applyNumberFormat="1" applyFont="1" applyBorder="1" applyAlignment="1">
      <alignment horizontal="center" vertical="center"/>
    </xf>
    <xf numFmtId="164" fontId="2" fillId="0" borderId="6" xfId="0" applyNumberFormat="1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164" fontId="3" fillId="0" borderId="2" xfId="0" applyNumberFormat="1" applyFont="1" applyBorder="1" applyAlignment="1">
      <alignment horizontal="center" vertical="center"/>
    </xf>
    <xf numFmtId="164" fontId="3" fillId="0" borderId="3" xfId="0" applyNumberFormat="1" applyFont="1" applyBorder="1" applyAlignment="1">
      <alignment horizontal="center" vertical="center"/>
    </xf>
    <xf numFmtId="164" fontId="3" fillId="0" borderId="4" xfId="0" applyNumberFormat="1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1" fontId="2" fillId="0" borderId="0" xfId="0" applyNumberFormat="1" applyFont="1"/>
    <xf numFmtId="0" fontId="6" fillId="0" borderId="0" xfId="0" applyFont="1"/>
    <xf numFmtId="0" fontId="2" fillId="0" borderId="0" xfId="0" applyFont="1" applyFill="1" applyBorder="1"/>
    <xf numFmtId="164" fontId="2" fillId="0" borderId="7" xfId="0" applyNumberFormat="1" applyFont="1" applyBorder="1" applyAlignment="1">
      <alignment horizontal="center" vertical="center"/>
    </xf>
    <xf numFmtId="164" fontId="2" fillId="0" borderId="8" xfId="0" applyNumberFormat="1" applyFont="1" applyBorder="1" applyAlignment="1">
      <alignment horizontal="center" vertical="center"/>
    </xf>
    <xf numFmtId="164" fontId="2" fillId="0" borderId="9" xfId="0" applyNumberFormat="1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164" fontId="3" fillId="0" borderId="5" xfId="0" applyNumberFormat="1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165" fontId="2" fillId="0" borderId="0" xfId="0" applyNumberFormat="1" applyFont="1"/>
    <xf numFmtId="2" fontId="3" fillId="5" borderId="1" xfId="0" applyNumberFormat="1" applyFont="1" applyFill="1" applyBorder="1"/>
    <xf numFmtId="0" fontId="3" fillId="0" borderId="0" xfId="0" applyFont="1" applyFill="1"/>
    <xf numFmtId="0" fontId="2" fillId="4" borderId="0" xfId="0" applyFont="1" applyFill="1"/>
    <xf numFmtId="0" fontId="2" fillId="2" borderId="0" xfId="0" applyFont="1" applyFill="1"/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2" fontId="3" fillId="0" borderId="0" xfId="0" applyNumberFormat="1" applyFont="1" applyFill="1" applyBorder="1"/>
    <xf numFmtId="0" fontId="3" fillId="0" borderId="0" xfId="0" applyFont="1" applyFill="1" applyBorder="1"/>
    <xf numFmtId="9" fontId="2" fillId="0" borderId="0" xfId="0" applyNumberFormat="1" applyFont="1"/>
    <xf numFmtId="0" fontId="5" fillId="3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9" fontId="3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/>
    </xf>
    <xf numFmtId="0" fontId="0" fillId="0" borderId="0" xfId="0" applyNumberFormat="1" applyFont="1" applyFill="1" applyBorder="1" applyAlignment="1"/>
    <xf numFmtId="164" fontId="2" fillId="0" borderId="0" xfId="0" applyNumberFormat="1" applyFont="1"/>
    <xf numFmtId="2" fontId="0" fillId="0" borderId="0" xfId="0" applyNumberFormat="1"/>
    <xf numFmtId="0" fontId="3" fillId="0" borderId="0" xfId="0" applyFont="1" applyBorder="1" applyAlignment="1">
      <alignment horizontal="center" vertical="center"/>
    </xf>
    <xf numFmtId="0" fontId="2" fillId="0" borderId="0" xfId="0" applyFont="1" applyBorder="1"/>
    <xf numFmtId="3" fontId="3" fillId="6" borderId="0" xfId="0" applyNumberFormat="1" applyFont="1" applyFill="1" applyBorder="1"/>
    <xf numFmtId="0" fontId="2" fillId="0" borderId="5" xfId="0" applyFont="1" applyBorder="1"/>
    <xf numFmtId="0" fontId="3" fillId="0" borderId="0" xfId="0" applyFont="1" applyAlignment="1">
      <alignment wrapText="1"/>
    </xf>
    <xf numFmtId="0" fontId="3" fillId="0" borderId="0" xfId="0" applyFont="1" applyAlignment="1"/>
    <xf numFmtId="0" fontId="2" fillId="4" borderId="4" xfId="0" applyFont="1" applyFill="1" applyBorder="1" applyAlignment="1">
      <alignment horizontal="center" vertical="center"/>
    </xf>
    <xf numFmtId="0" fontId="9" fillId="4" borderId="6" xfId="0" applyFont="1" applyFill="1" applyBorder="1" applyAlignment="1">
      <alignment horizontal="center" vertical="center"/>
    </xf>
    <xf numFmtId="0" fontId="9" fillId="4" borderId="9" xfId="0" applyFont="1" applyFill="1" applyBorder="1" applyAlignment="1">
      <alignment horizontal="center" vertical="center"/>
    </xf>
    <xf numFmtId="0" fontId="9" fillId="4" borderId="4" xfId="0" applyFont="1" applyFill="1" applyBorder="1" applyAlignment="1">
      <alignment horizontal="center" vertical="center"/>
    </xf>
    <xf numFmtId="0" fontId="5" fillId="3" borderId="0" xfId="0" applyFont="1" applyFill="1" applyBorder="1" applyAlignment="1">
      <alignment horizontal="center" vertical="center"/>
    </xf>
    <xf numFmtId="0" fontId="10" fillId="3" borderId="0" xfId="0" applyFont="1" applyFill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3" fontId="3" fillId="5" borderId="1" xfId="0" applyNumberFormat="1" applyFont="1" applyFill="1" applyBorder="1" applyAlignment="1">
      <alignment horizontal="center" vertical="center"/>
    </xf>
    <xf numFmtId="3" fontId="3" fillId="0" borderId="12" xfId="0" applyNumberFormat="1" applyFont="1" applyBorder="1" applyAlignment="1">
      <alignment horizontal="center" vertical="center"/>
    </xf>
    <xf numFmtId="3" fontId="3" fillId="0" borderId="13" xfId="0" applyNumberFormat="1" applyFont="1" applyBorder="1" applyAlignment="1">
      <alignment horizontal="center" vertical="center"/>
    </xf>
    <xf numFmtId="3" fontId="3" fillId="0" borderId="14" xfId="0" applyNumberFormat="1" applyFont="1" applyBorder="1" applyAlignment="1">
      <alignment horizontal="center" vertical="center"/>
    </xf>
    <xf numFmtId="164" fontId="2" fillId="0" borderId="5" xfId="0" applyNumberFormat="1" applyFont="1" applyFill="1" applyBorder="1" applyAlignment="1">
      <alignment horizontal="center" vertical="center"/>
    </xf>
    <xf numFmtId="164" fontId="2" fillId="0" borderId="0" xfId="0" applyNumberFormat="1" applyFont="1" applyFill="1" applyBorder="1" applyAlignment="1">
      <alignment horizontal="center" vertical="center"/>
    </xf>
    <xf numFmtId="164" fontId="3" fillId="0" borderId="8" xfId="0" applyNumberFormat="1" applyFont="1" applyBorder="1" applyAlignment="1">
      <alignment horizontal="center" vertical="center"/>
    </xf>
    <xf numFmtId="164" fontId="3" fillId="0" borderId="9" xfId="0" applyNumberFormat="1" applyFont="1" applyBorder="1" applyAlignment="1">
      <alignment horizontal="center" vertical="center"/>
    </xf>
    <xf numFmtId="165" fontId="2" fillId="0" borderId="2" xfId="0" applyNumberFormat="1" applyFont="1" applyFill="1" applyBorder="1" applyAlignment="1">
      <alignment horizontal="center" vertical="center"/>
    </xf>
    <xf numFmtId="165" fontId="2" fillId="0" borderId="3" xfId="0" applyNumberFormat="1" applyFont="1" applyFill="1" applyBorder="1" applyAlignment="1">
      <alignment horizontal="center" vertical="center"/>
    </xf>
    <xf numFmtId="165" fontId="2" fillId="0" borderId="5" xfId="0" applyNumberFormat="1" applyFont="1" applyFill="1" applyBorder="1" applyAlignment="1">
      <alignment horizontal="center" vertical="center"/>
    </xf>
    <xf numFmtId="165" fontId="2" fillId="0" borderId="0" xfId="0" applyNumberFormat="1" applyFont="1" applyFill="1" applyBorder="1" applyAlignment="1">
      <alignment horizontal="center" vertical="center"/>
    </xf>
    <xf numFmtId="165" fontId="2" fillId="0" borderId="7" xfId="0" applyNumberFormat="1" applyFont="1" applyFill="1" applyBorder="1" applyAlignment="1">
      <alignment horizontal="center" vertical="center"/>
    </xf>
    <xf numFmtId="165" fontId="2" fillId="0" borderId="8" xfId="0" applyNumberFormat="1" applyFont="1" applyFill="1" applyBorder="1" applyAlignment="1">
      <alignment horizontal="center" vertical="center"/>
    </xf>
    <xf numFmtId="165" fontId="2" fillId="4" borderId="5" xfId="0" applyNumberFormat="1" applyFont="1" applyFill="1" applyBorder="1" applyAlignment="1">
      <alignment horizontal="center" vertical="center"/>
    </xf>
    <xf numFmtId="165" fontId="2" fillId="4" borderId="0" xfId="0" applyNumberFormat="1" applyFont="1" applyFill="1" applyBorder="1" applyAlignment="1">
      <alignment horizontal="center" vertical="center"/>
    </xf>
    <xf numFmtId="2" fontId="2" fillId="4" borderId="2" xfId="0" applyNumberFormat="1" applyFont="1" applyFill="1" applyBorder="1" applyAlignment="1">
      <alignment horizontal="center" vertical="center"/>
    </xf>
    <xf numFmtId="2" fontId="2" fillId="4" borderId="3" xfId="0" applyNumberFormat="1" applyFont="1" applyFill="1" applyBorder="1" applyAlignment="1">
      <alignment horizontal="center" vertical="center"/>
    </xf>
    <xf numFmtId="2" fontId="2" fillId="4" borderId="5" xfId="0" applyNumberFormat="1" applyFont="1" applyFill="1" applyBorder="1" applyAlignment="1">
      <alignment horizontal="center" vertical="center"/>
    </xf>
    <xf numFmtId="2" fontId="2" fillId="4" borderId="0" xfId="0" applyNumberFormat="1" applyFont="1" applyFill="1" applyBorder="1" applyAlignment="1">
      <alignment horizontal="center" vertical="center"/>
    </xf>
    <xf numFmtId="2" fontId="2" fillId="4" borderId="7" xfId="0" applyNumberFormat="1" applyFont="1" applyFill="1" applyBorder="1" applyAlignment="1">
      <alignment horizontal="center" vertical="center"/>
    </xf>
    <xf numFmtId="2" fontId="2" fillId="4" borderId="8" xfId="0" applyNumberFormat="1" applyFont="1" applyFill="1" applyBorder="1" applyAlignment="1">
      <alignment horizontal="center" vertical="center"/>
    </xf>
    <xf numFmtId="165" fontId="2" fillId="4" borderId="2" xfId="0" applyNumberFormat="1" applyFont="1" applyFill="1" applyBorder="1" applyAlignment="1">
      <alignment horizontal="center" vertical="center"/>
    </xf>
    <xf numFmtId="165" fontId="2" fillId="4" borderId="3" xfId="0" applyNumberFormat="1" applyFont="1" applyFill="1" applyBorder="1" applyAlignment="1">
      <alignment horizontal="center" vertical="center"/>
    </xf>
    <xf numFmtId="165" fontId="2" fillId="4" borderId="4" xfId="0" applyNumberFormat="1" applyFont="1" applyFill="1" applyBorder="1" applyAlignment="1">
      <alignment horizontal="center" vertical="center"/>
    </xf>
    <xf numFmtId="165" fontId="2" fillId="4" borderId="6" xfId="0" applyNumberFormat="1" applyFont="1" applyFill="1" applyBorder="1" applyAlignment="1">
      <alignment horizontal="center" vertical="center"/>
    </xf>
    <xf numFmtId="2" fontId="2" fillId="4" borderId="4" xfId="0" applyNumberFormat="1" applyFont="1" applyFill="1" applyBorder="1" applyAlignment="1">
      <alignment horizontal="center" vertical="center"/>
    </xf>
    <xf numFmtId="2" fontId="2" fillId="4" borderId="6" xfId="0" applyNumberFormat="1" applyFont="1" applyFill="1" applyBorder="1" applyAlignment="1">
      <alignment horizontal="center" vertical="center"/>
    </xf>
    <xf numFmtId="2" fontId="2" fillId="4" borderId="9" xfId="0" applyNumberFormat="1" applyFont="1" applyFill="1" applyBorder="1" applyAlignment="1">
      <alignment horizontal="center" vertical="center"/>
    </xf>
    <xf numFmtId="165" fontId="2" fillId="0" borderId="4" xfId="0" applyNumberFormat="1" applyFont="1" applyFill="1" applyBorder="1" applyAlignment="1">
      <alignment horizontal="center" vertical="center"/>
    </xf>
    <xf numFmtId="165" fontId="2" fillId="0" borderId="6" xfId="0" applyNumberFormat="1" applyFont="1" applyFill="1" applyBorder="1" applyAlignment="1">
      <alignment horizontal="center" vertical="center"/>
    </xf>
    <xf numFmtId="165" fontId="2" fillId="0" borderId="9" xfId="0" applyNumberFormat="1" applyFont="1" applyFill="1" applyBorder="1" applyAlignment="1">
      <alignment horizontal="center" vertical="center"/>
    </xf>
    <xf numFmtId="2" fontId="2" fillId="0" borderId="4" xfId="0" applyNumberFormat="1" applyFont="1" applyFill="1" applyBorder="1" applyAlignment="1">
      <alignment horizontal="center" vertical="center"/>
    </xf>
    <xf numFmtId="2" fontId="2" fillId="0" borderId="6" xfId="0" applyNumberFormat="1" applyFont="1" applyFill="1" applyBorder="1" applyAlignment="1">
      <alignment horizontal="center" vertical="center"/>
    </xf>
    <xf numFmtId="2" fontId="2" fillId="0" borderId="9" xfId="0" applyNumberFormat="1" applyFont="1" applyFill="1" applyBorder="1" applyAlignment="1">
      <alignment horizontal="center" vertical="center"/>
    </xf>
    <xf numFmtId="2" fontId="2" fillId="0" borderId="3" xfId="0" applyNumberFormat="1" applyFont="1" applyFill="1" applyBorder="1" applyAlignment="1">
      <alignment horizontal="center" vertical="center"/>
    </xf>
    <xf numFmtId="2" fontId="2" fillId="0" borderId="0" xfId="0" applyNumberFormat="1" applyFont="1" applyFill="1" applyBorder="1" applyAlignment="1">
      <alignment horizontal="center" vertical="center"/>
    </xf>
    <xf numFmtId="2" fontId="2" fillId="0" borderId="8" xfId="0" applyNumberFormat="1" applyFont="1" applyFill="1" applyBorder="1" applyAlignment="1">
      <alignment horizontal="center" vertical="center"/>
    </xf>
    <xf numFmtId="164" fontId="2" fillId="0" borderId="4" xfId="0" applyNumberFormat="1" applyFont="1" applyFill="1" applyBorder="1" applyAlignment="1">
      <alignment horizontal="center" vertical="center"/>
    </xf>
    <xf numFmtId="164" fontId="2" fillId="4" borderId="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5" fillId="3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5" fillId="3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164" fontId="2" fillId="0" borderId="4" xfId="0" applyNumberFormat="1" applyFont="1" applyFill="1" applyBorder="1" applyAlignment="1">
      <alignment horizontal="center" vertical="center"/>
    </xf>
    <xf numFmtId="165" fontId="2" fillId="4" borderId="0" xfId="0" applyNumberFormat="1" applyFont="1" applyFill="1"/>
    <xf numFmtId="0" fontId="1" fillId="0" borderId="0" xfId="0" applyFont="1" applyAlignment="1">
      <alignment horizontal="center" vertical="center"/>
    </xf>
    <xf numFmtId="164" fontId="0" fillId="0" borderId="16" xfId="0" applyNumberFormat="1" applyBorder="1" applyAlignment="1">
      <alignment horizontal="center" vertical="center"/>
    </xf>
    <xf numFmtId="164" fontId="1" fillId="0" borderId="16" xfId="0" applyNumberFormat="1" applyFont="1" applyBorder="1" applyAlignment="1">
      <alignment horizontal="center" vertical="center"/>
    </xf>
    <xf numFmtId="9" fontId="1" fillId="0" borderId="17" xfId="0" applyNumberFormat="1" applyFont="1" applyBorder="1" applyAlignment="1">
      <alignment horizontal="center" vertical="center"/>
    </xf>
    <xf numFmtId="0" fontId="1" fillId="0" borderId="18" xfId="0" applyFont="1" applyBorder="1" applyAlignment="1">
      <alignment horizontal="center" vertical="center"/>
    </xf>
    <xf numFmtId="0" fontId="1" fillId="0" borderId="19" xfId="0" applyFont="1" applyBorder="1" applyAlignment="1">
      <alignment horizontal="center" vertical="center"/>
    </xf>
    <xf numFmtId="0" fontId="1" fillId="0" borderId="20" xfId="0" applyFont="1" applyBorder="1" applyAlignment="1">
      <alignment horizontal="center" vertical="center"/>
    </xf>
    <xf numFmtId="164" fontId="0" fillId="0" borderId="21" xfId="0" applyNumberFormat="1" applyBorder="1" applyAlignment="1">
      <alignment horizontal="center" vertical="center"/>
    </xf>
    <xf numFmtId="0" fontId="1" fillId="0" borderId="22" xfId="0" applyFont="1" applyBorder="1" applyAlignment="1">
      <alignment horizontal="center" vertical="center"/>
    </xf>
    <xf numFmtId="164" fontId="0" fillId="0" borderId="23" xfId="0" applyNumberFormat="1" applyBorder="1" applyAlignment="1">
      <alignment horizontal="center" vertical="center"/>
    </xf>
    <xf numFmtId="164" fontId="1" fillId="0" borderId="23" xfId="0" applyNumberFormat="1" applyFont="1" applyBorder="1" applyAlignment="1">
      <alignment horizontal="center" vertical="center"/>
    </xf>
    <xf numFmtId="164" fontId="0" fillId="0" borderId="24" xfId="0" applyNumberFormat="1" applyBorder="1" applyAlignment="1">
      <alignment horizontal="center" vertical="center"/>
    </xf>
    <xf numFmtId="0" fontId="5" fillId="3" borderId="0" xfId="0" applyFont="1" applyFill="1" applyAlignment="1">
      <alignment horizontal="center" wrapText="1"/>
    </xf>
    <xf numFmtId="0" fontId="5" fillId="3" borderId="0" xfId="0" applyFont="1" applyFill="1" applyAlignment="1">
      <alignment horizontal="center"/>
    </xf>
    <xf numFmtId="0" fontId="5" fillId="3" borderId="8" xfId="0" applyFont="1" applyFill="1" applyBorder="1" applyAlignment="1">
      <alignment horizontal="center" wrapText="1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 vertical="center" textRotation="90" wrapText="1"/>
    </xf>
    <xf numFmtId="0" fontId="3" fillId="0" borderId="15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164" fontId="2" fillId="0" borderId="4" xfId="0" applyNumberFormat="1" applyFont="1" applyFill="1" applyBorder="1" applyAlignment="1">
      <alignment horizontal="center" vertical="center"/>
    </xf>
    <xf numFmtId="164" fontId="2" fillId="0" borderId="6" xfId="0" applyNumberFormat="1" applyFont="1" applyFill="1" applyBorder="1" applyAlignment="1">
      <alignment horizontal="center" vertical="center"/>
    </xf>
    <xf numFmtId="164" fontId="2" fillId="0" borderId="9" xfId="0" applyNumberFormat="1" applyFont="1" applyFill="1" applyBorder="1" applyAlignment="1">
      <alignment horizontal="center" vertical="center"/>
    </xf>
    <xf numFmtId="164" fontId="2" fillId="0" borderId="2" xfId="0" applyNumberFormat="1" applyFont="1" applyBorder="1" applyAlignment="1">
      <alignment horizontal="center" vertical="center"/>
    </xf>
    <xf numFmtId="164" fontId="2" fillId="0" borderId="5" xfId="0" applyNumberFormat="1" applyFont="1" applyBorder="1" applyAlignment="1">
      <alignment horizontal="center" vertical="center"/>
    </xf>
    <xf numFmtId="164" fontId="2" fillId="0" borderId="7" xfId="0" applyNumberFormat="1" applyFont="1" applyBorder="1" applyAlignment="1">
      <alignment horizontal="center" vertical="center"/>
    </xf>
    <xf numFmtId="0" fontId="3" fillId="0" borderId="15" xfId="0" applyFont="1" applyBorder="1" applyAlignment="1">
      <alignment horizontal="center" wrapText="1"/>
    </xf>
    <xf numFmtId="0" fontId="3" fillId="0" borderId="11" xfId="0" applyFont="1" applyBorder="1" applyAlignment="1">
      <alignment horizontal="center"/>
    </xf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3" fillId="0" borderId="8" xfId="0" applyFont="1" applyBorder="1" applyAlignment="1">
      <alignment horizontal="center"/>
    </xf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3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4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A!$C$27:$C$227</c:f>
              <c:numCache>
                <c:formatCode>General</c:formatCode>
                <c:ptCount val="201"/>
                <c:pt idx="0">
                  <c:v>65.814999999999998</c:v>
                </c:pt>
                <c:pt idx="1">
                  <c:v>64.703999999999994</c:v>
                </c:pt>
                <c:pt idx="2">
                  <c:v>64.111000000000004</c:v>
                </c:pt>
                <c:pt idx="3">
                  <c:v>63.185000000000002</c:v>
                </c:pt>
                <c:pt idx="4">
                  <c:v>63.481000000000002</c:v>
                </c:pt>
                <c:pt idx="5">
                  <c:v>62.222000000000001</c:v>
                </c:pt>
                <c:pt idx="6">
                  <c:v>62.555999999999997</c:v>
                </c:pt>
                <c:pt idx="7">
                  <c:v>64.63</c:v>
                </c:pt>
                <c:pt idx="8">
                  <c:v>61.963000000000001</c:v>
                </c:pt>
                <c:pt idx="9">
                  <c:v>65.814999999999998</c:v>
                </c:pt>
                <c:pt idx="10">
                  <c:v>63</c:v>
                </c:pt>
                <c:pt idx="11">
                  <c:v>63.444000000000003</c:v>
                </c:pt>
                <c:pt idx="12">
                  <c:v>60.814999999999998</c:v>
                </c:pt>
                <c:pt idx="13">
                  <c:v>65.037000000000006</c:v>
                </c:pt>
                <c:pt idx="14">
                  <c:v>62.889000000000003</c:v>
                </c:pt>
                <c:pt idx="15">
                  <c:v>63.593000000000004</c:v>
                </c:pt>
                <c:pt idx="16">
                  <c:v>64.519000000000005</c:v>
                </c:pt>
                <c:pt idx="17">
                  <c:v>62.518999999999998</c:v>
                </c:pt>
                <c:pt idx="18">
                  <c:v>62.963000000000001</c:v>
                </c:pt>
                <c:pt idx="19">
                  <c:v>66.185000000000002</c:v>
                </c:pt>
                <c:pt idx="20">
                  <c:v>63.37</c:v>
                </c:pt>
                <c:pt idx="21">
                  <c:v>64.852000000000004</c:v>
                </c:pt>
                <c:pt idx="22">
                  <c:v>65.480999999999995</c:v>
                </c:pt>
                <c:pt idx="23">
                  <c:v>65.555999999999997</c:v>
                </c:pt>
                <c:pt idx="24">
                  <c:v>67.37</c:v>
                </c:pt>
                <c:pt idx="25">
                  <c:v>66.778000000000006</c:v>
                </c:pt>
                <c:pt idx="26">
                  <c:v>68.480999999999995</c:v>
                </c:pt>
                <c:pt idx="27">
                  <c:v>70.37</c:v>
                </c:pt>
                <c:pt idx="28">
                  <c:v>69.444000000000003</c:v>
                </c:pt>
                <c:pt idx="29">
                  <c:v>66.444000000000003</c:v>
                </c:pt>
                <c:pt idx="30">
                  <c:v>68.480999999999995</c:v>
                </c:pt>
                <c:pt idx="31">
                  <c:v>69</c:v>
                </c:pt>
                <c:pt idx="32">
                  <c:v>69.555999999999997</c:v>
                </c:pt>
                <c:pt idx="33">
                  <c:v>72.221999999999994</c:v>
                </c:pt>
                <c:pt idx="34">
                  <c:v>72.852000000000004</c:v>
                </c:pt>
                <c:pt idx="35">
                  <c:v>75.962999999999994</c:v>
                </c:pt>
                <c:pt idx="36">
                  <c:v>77.926000000000002</c:v>
                </c:pt>
                <c:pt idx="37">
                  <c:v>82.332999999999998</c:v>
                </c:pt>
                <c:pt idx="38">
                  <c:v>86</c:v>
                </c:pt>
                <c:pt idx="39">
                  <c:v>95.111000000000004</c:v>
                </c:pt>
                <c:pt idx="40">
                  <c:v>108.03700000000001</c:v>
                </c:pt>
                <c:pt idx="41">
                  <c:v>122.556</c:v>
                </c:pt>
                <c:pt idx="42">
                  <c:v>137.815</c:v>
                </c:pt>
                <c:pt idx="43">
                  <c:v>158.59299999999999</c:v>
                </c:pt>
                <c:pt idx="44">
                  <c:v>172.48099999999999</c:v>
                </c:pt>
                <c:pt idx="45">
                  <c:v>189.44399999999999</c:v>
                </c:pt>
                <c:pt idx="46">
                  <c:v>202.40700000000001</c:v>
                </c:pt>
                <c:pt idx="47">
                  <c:v>211.88900000000001</c:v>
                </c:pt>
                <c:pt idx="48">
                  <c:v>221.59299999999999</c:v>
                </c:pt>
                <c:pt idx="49">
                  <c:v>227.48099999999999</c:v>
                </c:pt>
                <c:pt idx="50">
                  <c:v>226.51900000000001</c:v>
                </c:pt>
                <c:pt idx="51">
                  <c:v>225.07400000000001</c:v>
                </c:pt>
                <c:pt idx="52">
                  <c:v>219.148</c:v>
                </c:pt>
                <c:pt idx="53">
                  <c:v>209.96299999999999</c:v>
                </c:pt>
                <c:pt idx="54">
                  <c:v>187.852</c:v>
                </c:pt>
                <c:pt idx="55">
                  <c:v>159.852</c:v>
                </c:pt>
                <c:pt idx="56">
                  <c:v>122.63</c:v>
                </c:pt>
                <c:pt idx="57">
                  <c:v>87.814999999999998</c:v>
                </c:pt>
                <c:pt idx="58">
                  <c:v>66.444000000000003</c:v>
                </c:pt>
                <c:pt idx="59">
                  <c:v>66.814999999999998</c:v>
                </c:pt>
                <c:pt idx="60">
                  <c:v>64.185000000000002</c:v>
                </c:pt>
                <c:pt idx="61">
                  <c:v>61.889000000000003</c:v>
                </c:pt>
                <c:pt idx="62">
                  <c:v>69.962999999999994</c:v>
                </c:pt>
                <c:pt idx="63">
                  <c:v>76.444000000000003</c:v>
                </c:pt>
                <c:pt idx="64">
                  <c:v>86.555999999999997</c:v>
                </c:pt>
                <c:pt idx="65">
                  <c:v>97.962999999999994</c:v>
                </c:pt>
                <c:pt idx="66">
                  <c:v>109.333</c:v>
                </c:pt>
                <c:pt idx="67">
                  <c:v>124.48099999999999</c:v>
                </c:pt>
                <c:pt idx="68">
                  <c:v>137.148</c:v>
                </c:pt>
                <c:pt idx="69">
                  <c:v>148.11099999999999</c:v>
                </c:pt>
                <c:pt idx="70">
                  <c:v>159.07400000000001</c:v>
                </c:pt>
                <c:pt idx="71">
                  <c:v>167.40700000000001</c:v>
                </c:pt>
                <c:pt idx="72">
                  <c:v>170.44399999999999</c:v>
                </c:pt>
                <c:pt idx="73">
                  <c:v>173.815</c:v>
                </c:pt>
                <c:pt idx="74">
                  <c:v>174.63</c:v>
                </c:pt>
                <c:pt idx="75">
                  <c:v>171.25899999999999</c:v>
                </c:pt>
                <c:pt idx="76">
                  <c:v>161.92599999999999</c:v>
                </c:pt>
                <c:pt idx="77">
                  <c:v>145.48099999999999</c:v>
                </c:pt>
                <c:pt idx="78">
                  <c:v>119.815</c:v>
                </c:pt>
                <c:pt idx="79">
                  <c:v>89.519000000000005</c:v>
                </c:pt>
                <c:pt idx="80">
                  <c:v>67.444000000000003</c:v>
                </c:pt>
                <c:pt idx="81">
                  <c:v>57.295999999999999</c:v>
                </c:pt>
                <c:pt idx="82">
                  <c:v>50.926000000000002</c:v>
                </c:pt>
                <c:pt idx="83">
                  <c:v>53.148000000000003</c:v>
                </c:pt>
                <c:pt idx="84">
                  <c:v>52.481000000000002</c:v>
                </c:pt>
                <c:pt idx="85">
                  <c:v>51.704000000000001</c:v>
                </c:pt>
                <c:pt idx="86">
                  <c:v>52.667000000000002</c:v>
                </c:pt>
                <c:pt idx="87">
                  <c:v>52.37</c:v>
                </c:pt>
                <c:pt idx="88">
                  <c:v>53.332999999999998</c:v>
                </c:pt>
                <c:pt idx="89">
                  <c:v>55.185000000000002</c:v>
                </c:pt>
                <c:pt idx="90">
                  <c:v>52.704000000000001</c:v>
                </c:pt>
                <c:pt idx="91">
                  <c:v>49.259</c:v>
                </c:pt>
                <c:pt idx="92">
                  <c:v>54.259</c:v>
                </c:pt>
                <c:pt idx="93">
                  <c:v>54.963000000000001</c:v>
                </c:pt>
                <c:pt idx="94">
                  <c:v>52.667000000000002</c:v>
                </c:pt>
                <c:pt idx="95">
                  <c:v>52.704000000000001</c:v>
                </c:pt>
                <c:pt idx="96">
                  <c:v>53.110999999999997</c:v>
                </c:pt>
                <c:pt idx="97">
                  <c:v>52.593000000000004</c:v>
                </c:pt>
                <c:pt idx="98">
                  <c:v>52.889000000000003</c:v>
                </c:pt>
                <c:pt idx="99">
                  <c:v>52.851999999999997</c:v>
                </c:pt>
                <c:pt idx="100">
                  <c:v>49.963000000000001</c:v>
                </c:pt>
                <c:pt idx="101">
                  <c:v>52.073999999999998</c:v>
                </c:pt>
                <c:pt idx="102">
                  <c:v>49.555999999999997</c:v>
                </c:pt>
                <c:pt idx="103">
                  <c:v>51.518999999999998</c:v>
                </c:pt>
                <c:pt idx="104">
                  <c:v>50.704000000000001</c:v>
                </c:pt>
                <c:pt idx="105">
                  <c:v>51.777999999999999</c:v>
                </c:pt>
                <c:pt idx="106">
                  <c:v>49.704000000000001</c:v>
                </c:pt>
                <c:pt idx="107">
                  <c:v>49.667000000000002</c:v>
                </c:pt>
                <c:pt idx="108">
                  <c:v>51.481000000000002</c:v>
                </c:pt>
                <c:pt idx="109">
                  <c:v>52.222000000000001</c:v>
                </c:pt>
                <c:pt idx="110">
                  <c:v>50.518999999999998</c:v>
                </c:pt>
                <c:pt idx="111">
                  <c:v>50.444000000000003</c:v>
                </c:pt>
                <c:pt idx="112">
                  <c:v>46.259</c:v>
                </c:pt>
                <c:pt idx="113">
                  <c:v>49.593000000000004</c:v>
                </c:pt>
                <c:pt idx="114">
                  <c:v>48.777999999999999</c:v>
                </c:pt>
                <c:pt idx="115">
                  <c:v>49.851999999999997</c:v>
                </c:pt>
                <c:pt idx="116">
                  <c:v>48.332999999999998</c:v>
                </c:pt>
                <c:pt idx="117">
                  <c:v>49.63</c:v>
                </c:pt>
                <c:pt idx="118">
                  <c:v>50</c:v>
                </c:pt>
                <c:pt idx="119">
                  <c:v>49.777999999999999</c:v>
                </c:pt>
                <c:pt idx="120">
                  <c:v>49.444000000000003</c:v>
                </c:pt>
                <c:pt idx="121">
                  <c:v>47.073999999999998</c:v>
                </c:pt>
                <c:pt idx="122">
                  <c:v>46.777999999999999</c:v>
                </c:pt>
                <c:pt idx="123">
                  <c:v>47.593000000000004</c:v>
                </c:pt>
                <c:pt idx="124">
                  <c:v>48.148000000000003</c:v>
                </c:pt>
                <c:pt idx="125">
                  <c:v>45.295999999999999</c:v>
                </c:pt>
                <c:pt idx="126">
                  <c:v>50.406999999999996</c:v>
                </c:pt>
                <c:pt idx="127">
                  <c:v>47</c:v>
                </c:pt>
                <c:pt idx="128">
                  <c:v>47.036999999999999</c:v>
                </c:pt>
                <c:pt idx="129">
                  <c:v>48.481000000000002</c:v>
                </c:pt>
                <c:pt idx="130">
                  <c:v>48.036999999999999</c:v>
                </c:pt>
                <c:pt idx="131">
                  <c:v>47.036999999999999</c:v>
                </c:pt>
                <c:pt idx="132">
                  <c:v>46.110999999999997</c:v>
                </c:pt>
                <c:pt idx="133">
                  <c:v>46</c:v>
                </c:pt>
                <c:pt idx="134">
                  <c:v>45.814999999999998</c:v>
                </c:pt>
                <c:pt idx="135">
                  <c:v>47.073999999999998</c:v>
                </c:pt>
                <c:pt idx="136">
                  <c:v>48.036999999999999</c:v>
                </c:pt>
                <c:pt idx="137">
                  <c:v>49.777999999999999</c:v>
                </c:pt>
                <c:pt idx="138">
                  <c:v>45.518999999999998</c:v>
                </c:pt>
                <c:pt idx="139">
                  <c:v>45.741</c:v>
                </c:pt>
                <c:pt idx="140">
                  <c:v>48.036999999999999</c:v>
                </c:pt>
                <c:pt idx="141">
                  <c:v>48.593000000000004</c:v>
                </c:pt>
                <c:pt idx="142">
                  <c:v>45.295999999999999</c:v>
                </c:pt>
                <c:pt idx="143">
                  <c:v>47.814999999999998</c:v>
                </c:pt>
                <c:pt idx="144">
                  <c:v>44.222000000000001</c:v>
                </c:pt>
                <c:pt idx="145">
                  <c:v>45.555999999999997</c:v>
                </c:pt>
                <c:pt idx="146">
                  <c:v>47.110999999999997</c:v>
                </c:pt>
                <c:pt idx="147">
                  <c:v>46</c:v>
                </c:pt>
                <c:pt idx="148">
                  <c:v>45.777999999999999</c:v>
                </c:pt>
                <c:pt idx="149">
                  <c:v>44.814999999999998</c:v>
                </c:pt>
                <c:pt idx="150">
                  <c:v>43.667000000000002</c:v>
                </c:pt>
                <c:pt idx="151">
                  <c:v>47.295999999999999</c:v>
                </c:pt>
                <c:pt idx="152">
                  <c:v>44.963000000000001</c:v>
                </c:pt>
                <c:pt idx="153">
                  <c:v>47.889000000000003</c:v>
                </c:pt>
                <c:pt idx="154">
                  <c:v>43.889000000000003</c:v>
                </c:pt>
                <c:pt idx="155">
                  <c:v>47.073999999999998</c:v>
                </c:pt>
                <c:pt idx="156">
                  <c:v>44.185000000000002</c:v>
                </c:pt>
                <c:pt idx="157">
                  <c:v>46.851999999999997</c:v>
                </c:pt>
                <c:pt idx="158">
                  <c:v>43.555999999999997</c:v>
                </c:pt>
                <c:pt idx="159">
                  <c:v>44.889000000000003</c:v>
                </c:pt>
                <c:pt idx="160">
                  <c:v>43.332999999999998</c:v>
                </c:pt>
                <c:pt idx="161">
                  <c:v>45.444000000000003</c:v>
                </c:pt>
                <c:pt idx="162">
                  <c:v>47.926000000000002</c:v>
                </c:pt>
                <c:pt idx="163">
                  <c:v>44.444000000000003</c:v>
                </c:pt>
                <c:pt idx="164">
                  <c:v>43.036999999999999</c:v>
                </c:pt>
                <c:pt idx="165">
                  <c:v>44.406999999999996</c:v>
                </c:pt>
                <c:pt idx="166">
                  <c:v>43.185000000000002</c:v>
                </c:pt>
                <c:pt idx="167">
                  <c:v>42.704000000000001</c:v>
                </c:pt>
                <c:pt idx="168">
                  <c:v>44.741</c:v>
                </c:pt>
                <c:pt idx="169">
                  <c:v>42.963000000000001</c:v>
                </c:pt>
                <c:pt idx="170">
                  <c:v>44.704000000000001</c:v>
                </c:pt>
                <c:pt idx="171">
                  <c:v>45.814999999999998</c:v>
                </c:pt>
                <c:pt idx="172">
                  <c:v>44.704000000000001</c:v>
                </c:pt>
                <c:pt idx="173">
                  <c:v>42.481000000000002</c:v>
                </c:pt>
                <c:pt idx="174">
                  <c:v>43.667000000000002</c:v>
                </c:pt>
                <c:pt idx="175">
                  <c:v>45.332999999999998</c:v>
                </c:pt>
                <c:pt idx="176">
                  <c:v>46.036999999999999</c:v>
                </c:pt>
                <c:pt idx="177">
                  <c:v>43.555999999999997</c:v>
                </c:pt>
                <c:pt idx="178">
                  <c:v>44.741</c:v>
                </c:pt>
                <c:pt idx="179">
                  <c:v>45.593000000000004</c:v>
                </c:pt>
                <c:pt idx="180">
                  <c:v>42.222000000000001</c:v>
                </c:pt>
                <c:pt idx="181">
                  <c:v>44.926000000000002</c:v>
                </c:pt>
                <c:pt idx="182">
                  <c:v>42.63</c:v>
                </c:pt>
                <c:pt idx="183">
                  <c:v>43.148000000000003</c:v>
                </c:pt>
                <c:pt idx="184">
                  <c:v>42.667000000000002</c:v>
                </c:pt>
                <c:pt idx="185">
                  <c:v>45.222000000000001</c:v>
                </c:pt>
                <c:pt idx="186">
                  <c:v>45.555999999999997</c:v>
                </c:pt>
                <c:pt idx="187">
                  <c:v>40.593000000000004</c:v>
                </c:pt>
                <c:pt idx="188">
                  <c:v>45.63</c:v>
                </c:pt>
                <c:pt idx="189">
                  <c:v>43.741</c:v>
                </c:pt>
                <c:pt idx="190">
                  <c:v>44.518999999999998</c:v>
                </c:pt>
                <c:pt idx="191">
                  <c:v>41.481000000000002</c:v>
                </c:pt>
                <c:pt idx="192">
                  <c:v>44.222000000000001</c:v>
                </c:pt>
                <c:pt idx="193">
                  <c:v>42.37</c:v>
                </c:pt>
                <c:pt idx="194">
                  <c:v>40.889000000000003</c:v>
                </c:pt>
                <c:pt idx="195">
                  <c:v>43.148000000000003</c:v>
                </c:pt>
                <c:pt idx="196">
                  <c:v>44.295999999999999</c:v>
                </c:pt>
                <c:pt idx="197">
                  <c:v>43.481000000000002</c:v>
                </c:pt>
                <c:pt idx="198">
                  <c:v>44.814999999999998</c:v>
                </c:pt>
                <c:pt idx="199">
                  <c:v>42.63</c:v>
                </c:pt>
                <c:pt idx="200">
                  <c:v>45.518999999999998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05F-4F52-88C2-BEEA70D05804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A!$S$27:$S$227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67.895249341561865</c:v>
                </c:pt>
                <c:pt idx="18">
                  <c:v>67.705832427674466</c:v>
                </c:pt>
                <c:pt idx="19">
                  <c:v>67.521856840629624</c:v>
                </c:pt>
                <c:pt idx="20">
                  <c:v>67.346309600540337</c:v>
                </c:pt>
                <c:pt idx="21">
                  <c:v>67.183606115927347</c:v>
                </c:pt>
                <c:pt idx="22">
                  <c:v>67.040159664327561</c:v>
                </c:pt>
                <c:pt idx="23">
                  <c:v>66.925120473088143</c:v>
                </c:pt>
                <c:pt idx="24">
                  <c:v>66.851307920367532</c:v>
                </c:pt>
                <c:pt idx="25">
                  <c:v>66.836349730715654</c:v>
                </c:pt>
                <c:pt idx="26">
                  <c:v>66.904025007125114</c:v>
                </c:pt>
                <c:pt idx="27">
                  <c:v>67.085782014743316</c:v>
                </c:pt>
                <c:pt idx="28">
                  <c:v>67.422365984715881</c:v>
                </c:pt>
                <c:pt idx="29">
                  <c:v>67.965447212808655</c:v>
                </c:pt>
                <c:pt idx="30">
                  <c:v>68.779087505702108</c:v>
                </c:pt>
                <c:pt idx="31">
                  <c:v>69.940827919</c:v>
                </c:pt>
                <c:pt idx="32">
                  <c:v>71.542129563562654</c:v>
                </c:pt>
                <c:pt idx="33">
                  <c:v>73.687861248358615</c:v>
                </c:pt>
                <c:pt idx="34">
                  <c:v>76.494513878419241</c:v>
                </c:pt>
                <c:pt idx="35">
                  <c:v>80.086843410406232</c:v>
                </c:pt>
                <c:pt idx="36">
                  <c:v>84.592712131741237</c:v>
                </c:pt>
                <c:pt idx="37">
                  <c:v>90.136018927705052</c:v>
                </c:pt>
                <c:pt idx="38">
                  <c:v>96.827783970036165</c:v>
                </c:pt>
                <c:pt idx="39">
                  <c:v>104.75567472589563</c:v>
                </c:pt>
                <c:pt idx="40">
                  <c:v>113.9725113778786</c:v>
                </c:pt>
                <c:pt idx="41">
                  <c:v>124.48454136535715</c:v>
                </c:pt>
                <c:pt idx="42">
                  <c:v>136.24046955835672</c:v>
                </c:pt>
                <c:pt idx="43">
                  <c:v>149.12222138621726</c:v>
                </c:pt>
                <c:pt idx="44">
                  <c:v>162.93769511472169</c:v>
                </c:pt>
                <c:pt idx="45">
                  <c:v>177.41284334074166</c:v>
                </c:pt>
                <c:pt idx="46">
                  <c:v>192.1723244744382</c:v>
                </c:pt>
                <c:pt idx="47">
                  <c:v>206.68267921343497</c:v>
                </c:pt>
                <c:pt idx="48">
                  <c:v>220.11952229846659</c:v>
                </c:pt>
                <c:pt idx="49">
                  <c:v>231.14881738405398</c:v>
                </c:pt>
                <c:pt idx="50">
                  <c:v>237.73425564628434</c:v>
                </c:pt>
                <c:pt idx="51">
                  <c:v>237.27066288709497</c:v>
                </c:pt>
                <c:pt idx="52">
                  <c:v>227.37882640356921</c:v>
                </c:pt>
                <c:pt idx="53">
                  <c:v>207.29547995442857</c:v>
                </c:pt>
                <c:pt idx="54">
                  <c:v>179.06545562059887</c:v>
                </c:pt>
                <c:pt idx="55">
                  <c:v>147.435261786447</c:v>
                </c:pt>
                <c:pt idx="56">
                  <c:v>118.11766317764294</c:v>
                </c:pt>
                <c:pt idx="57">
                  <c:v>95.449547619623459</c:v>
                </c:pt>
                <c:pt idx="58">
                  <c:v>81.013225236222411</c:v>
                </c:pt>
                <c:pt idx="59">
                  <c:v>73.921004243076098</c:v>
                </c:pt>
                <c:pt idx="60">
                  <c:v>72.138766368622726</c:v>
                </c:pt>
                <c:pt idx="61">
                  <c:v>73.737809166144203</c:v>
                </c:pt>
                <c:pt idx="62">
                  <c:v>77.465964931883406</c:v>
                </c:pt>
                <c:pt idx="63">
                  <c:v>82.722813210220892</c:v>
                </c:pt>
                <c:pt idx="64">
                  <c:v>89.300359806807876</c:v>
                </c:pt>
                <c:pt idx="65">
                  <c:v>97.146106674762066</c:v>
                </c:pt>
                <c:pt idx="66">
                  <c:v>106.2219264793975</c:v>
                </c:pt>
                <c:pt idx="67">
                  <c:v>116.43664527885079</c:v>
                </c:pt>
                <c:pt idx="68">
                  <c:v>127.61635754253766</c:v>
                </c:pt>
                <c:pt idx="69">
                  <c:v>139.48804442154398</c:v>
                </c:pt>
                <c:pt idx="70">
                  <c:v>151.65331077497135</c:v>
                </c:pt>
                <c:pt idx="71">
                  <c:v>163.50939490302062</c:v>
                </c:pt>
                <c:pt idx="72">
                  <c:v>174.05705948585353</c:v>
                </c:pt>
                <c:pt idx="73">
                  <c:v>181.60789174074253</c:v>
                </c:pt>
                <c:pt idx="74">
                  <c:v>183.66443763002763</c:v>
                </c:pt>
                <c:pt idx="75">
                  <c:v>177.52643139141608</c:v>
                </c:pt>
                <c:pt idx="76">
                  <c:v>161.88189136554158</c:v>
                </c:pt>
                <c:pt idx="77">
                  <c:v>138.49504353588384</c:v>
                </c:pt>
                <c:pt idx="78">
                  <c:v>112.24869236969025</c:v>
                </c:pt>
                <c:pt idx="79">
                  <c:v>88.873717058580297</c:v>
                </c:pt>
                <c:pt idx="80">
                  <c:v>72.028448322102747</c:v>
                </c:pt>
                <c:pt idx="81">
                  <c:v>62.104087229288815</c:v>
                </c:pt>
                <c:pt idx="82">
                  <c:v>57.267467120387742</c:v>
                </c:pt>
                <c:pt idx="83">
                  <c:v>55.26061599562896</c:v>
                </c:pt>
                <c:pt idx="84">
                  <c:v>54.485767042208764</c:v>
                </c:pt>
                <c:pt idx="85">
                  <c:v>54.138516997786923</c:v>
                </c:pt>
                <c:pt idx="86">
                  <c:v>53.911702917484753</c:v>
                </c:pt>
                <c:pt idx="87">
                  <c:v>53.713875764545044</c:v>
                </c:pt>
                <c:pt idx="88">
                  <c:v>53.523585219603831</c:v>
                </c:pt>
                <c:pt idx="89">
                  <c:v>53.336949649388984</c:v>
                </c:pt>
                <c:pt idx="90">
                  <c:v>53.153552407195626</c:v>
                </c:pt>
                <c:pt idx="91">
                  <c:v>52.973508678513639</c:v>
                </c:pt>
                <c:pt idx="92">
                  <c:v>52.796982925359785</c:v>
                </c:pt>
                <c:pt idx="93">
                  <c:v>52.624122973273678</c:v>
                </c:pt>
                <c:pt idx="94">
                  <c:v>52.455050226734159</c:v>
                </c:pt>
                <c:pt idx="95">
                  <c:v>52.289856378215084</c:v>
                </c:pt>
                <c:pt idx="96">
                  <c:v>52.12860130722953</c:v>
                </c:pt>
                <c:pt idx="97">
                  <c:v>51.971311789400666</c:v>
                </c:pt>
                <c:pt idx="98">
                  <c:v>51.817981038470897</c:v>
                </c:pt>
                <c:pt idx="99">
                  <c:v>51.668569095962809</c:v>
                </c:pt>
                <c:pt idx="100">
                  <c:v>51.523004044800714</c:v>
                </c:pt>
                <c:pt idx="101">
                  <c:v>51.381183985139671</c:v>
                </c:pt>
                <c:pt idx="102">
                  <c:v>51.242979677323248</c:v>
                </c:pt>
                <c:pt idx="103">
                  <c:v>51.108237730642173</c:v>
                </c:pt>
                <c:pt idx="104">
                  <c:v>50.976784198907026</c:v>
                </c:pt>
                <c:pt idx="105">
                  <c:v>50.848428435436134</c:v>
                </c:pt>
                <c:pt idx="106">
                  <c:v>50.722967060690564</c:v>
                </c:pt>
                <c:pt idx="107">
                  <c:v>50.600187904514797</c:v>
                </c:pt>
                <c:pt idx="108">
                  <c:v>50.479873800249663</c:v>
                </c:pt>
                <c:pt idx="109">
                  <c:v>50.361806128019929</c:v>
                </c:pt>
                <c:pt idx="110">
                  <c:v>50.245768027295696</c:v>
                </c:pt>
                <c:pt idx="111">
                  <c:v>50.131547222510449</c:v>
                </c:pt>
                <c:pt idx="112">
                  <c:v>50.018938428460672</c:v>
                </c:pt>
                <c:pt idx="113">
                  <c:v>49.907745323134151</c:v>
                </c:pt>
                <c:pt idx="114">
                  <c:v>49.797782093625237</c:v>
                </c:pt>
                <c:pt idx="115">
                  <c:v>49.688874575392681</c:v>
                </c:pt>
                <c:pt idx="116">
                  <c:v>49.580861016136019</c:v>
                </c:pt>
                <c:pt idx="117">
                  <c:v>49.473592503124799</c:v>
                </c:pt>
                <c:pt idx="118">
                  <c:v>49.36693309722996</c:v>
                </c:pt>
                <c:pt idx="119">
                  <c:v>49.260759718622872</c:v>
                </c:pt>
                <c:pt idx="120">
                  <c:v>49.154961828634754</c:v>
                </c:pt>
                <c:pt idx="121">
                  <c:v>49.0494409501257</c:v>
                </c:pt>
                <c:pt idx="122">
                  <c:v>48.944110065385843</c:v>
                </c:pt>
                <c:pt idx="123">
                  <c:v>48.838892926516138</c:v>
                </c:pt>
                <c:pt idx="124">
                  <c:v>48.733723308775467</c:v>
                </c:pt>
                <c:pt idx="125">
                  <c:v>48.628544232825838</c:v>
                </c:pt>
                <c:pt idx="126">
                  <c:v>48.523307177376658</c:v>
                </c:pt>
                <c:pt idx="127">
                  <c:v>48.417971299577268</c:v>
                </c:pt>
                <c:pt idx="128">
                  <c:v>48.312502676734354</c:v>
                </c:pt>
                <c:pt idx="129">
                  <c:v>48.2068735795904</c:v>
                </c:pt>
                <c:pt idx="130">
                  <c:v>48.101061784511856</c:v>
                </c:pt>
                <c:pt idx="131">
                  <c:v>47.995049929493995</c:v>
                </c:pt>
                <c:pt idx="132">
                  <c:v>47.888824916869218</c:v>
                </c:pt>
                <c:pt idx="133">
                  <c:v>47.782377363971506</c:v>
                </c:pt>
                <c:pt idx="134">
                  <c:v>47.675701101719248</c:v>
                </c:pt>
                <c:pt idx="135">
                  <c:v>47.568792720088091</c:v>
                </c:pt>
                <c:pt idx="136">
                  <c:v>47.461651158710033</c:v>
                </c:pt>
                <c:pt idx="137">
                  <c:v>47.354277340313914</c:v>
                </c:pt>
                <c:pt idx="138">
                  <c:v>47.246673844377014</c:v>
                </c:pt>
                <c:pt idx="139">
                  <c:v>47.13884461815352</c:v>
                </c:pt>
                <c:pt idx="140">
                  <c:v>47.030794722154326</c:v>
                </c:pt>
                <c:pt idx="141">
                  <c:v>46.922530107146848</c:v>
                </c:pt>
                <c:pt idx="142">
                  <c:v>46.814057419804037</c:v>
                </c:pt>
                <c:pt idx="143">
                  <c:v>46.705383834238681</c:v>
                </c:pt>
                <c:pt idx="144">
                  <c:v>46.596516906799486</c:v>
                </c:pt>
                <c:pt idx="145">
                  <c:v>46.487464451666817</c:v>
                </c:pt>
                <c:pt idx="146">
                  <c:v>46.378234434959936</c:v>
                </c:pt>
                <c:pt idx="147">
                  <c:v>46.268834885246193</c:v>
                </c:pt>
                <c:pt idx="148">
                  <c:v>46.159273818521541</c:v>
                </c:pt>
                <c:pt idx="149">
                  <c:v>46.049559175905976</c:v>
                </c:pt>
                <c:pt idx="150">
                  <c:v>45.939698772465128</c:v>
                </c:pt>
                <c:pt idx="151">
                  <c:v>45.82970025572785</c:v>
                </c:pt>
                <c:pt idx="152">
                  <c:v>45.719571072618102</c:v>
                </c:pt>
                <c:pt idx="153">
                  <c:v>45.609318443657457</c:v>
                </c:pt>
                <c:pt idx="154">
                  <c:v>45.498949343421145</c:v>
                </c:pt>
                <c:pt idx="155">
                  <c:v>45.388470486346968</c:v>
                </c:pt>
                <c:pt idx="156">
                  <c:v>45.277888317101677</c:v>
                </c:pt>
                <c:pt idx="157">
                  <c:v>45.167209004805024</c:v>
                </c:pt>
                <c:pt idx="158">
                  <c:v>45.056438440497701</c:v>
                </c:pt>
                <c:pt idx="159">
                  <c:v>44.945582237316252</c:v>
                </c:pt>
                <c:pt idx="160">
                  <c:v>44.834645732907447</c:v>
                </c:pt>
                <c:pt idx="161">
                  <c:v>44.723633993675499</c:v>
                </c:pt>
                <c:pt idx="162">
                  <c:v>44.612551820510333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05F-4F52-88C2-BEEA70D05804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A!$AY$27:$AY$227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67.881695760819397</c:v>
                </c:pt>
                <c:pt idx="18">
                  <c:v>67.683267745211879</c:v>
                </c:pt>
                <c:pt idx="19">
                  <c:v>67.484805774823784</c:v>
                </c:pt>
                <c:pt idx="20">
                  <c:v>67.286307219541428</c:v>
                </c:pt>
                <c:pt idx="21">
                  <c:v>67.087769258763885</c:v>
                </c:pt>
                <c:pt idx="22">
                  <c:v>66.889188869296532</c:v>
                </c:pt>
                <c:pt idx="23">
                  <c:v>66.690562812710155</c:v>
                </c:pt>
                <c:pt idx="24">
                  <c:v>66.491887622180286</c:v>
                </c:pt>
                <c:pt idx="25">
                  <c:v>66.293159588829283</c:v>
                </c:pt>
                <c:pt idx="26">
                  <c:v>66.094374747604078</c:v>
                </c:pt>
                <c:pt idx="27">
                  <c:v>65.895528862734295</c:v>
                </c:pt>
                <c:pt idx="28">
                  <c:v>65.69661741282961</c:v>
                </c:pt>
                <c:pt idx="29">
                  <c:v>65.497635575691262</c:v>
                </c:pt>
                <c:pt idx="30">
                  <c:v>65.298578212932469</c:v>
                </c:pt>
                <c:pt idx="31">
                  <c:v>65.099439854523951</c:v>
                </c:pt>
                <c:pt idx="32">
                  <c:v>64.900214683407583</c:v>
                </c:pt>
                <c:pt idx="33">
                  <c:v>64.70089652035044</c:v>
                </c:pt>
                <c:pt idx="34">
                  <c:v>64.501478809246407</c:v>
                </c:pt>
                <c:pt idx="35">
                  <c:v>64.301954603112293</c:v>
                </c:pt>
                <c:pt idx="36">
                  <c:v>64.102316551070601</c:v>
                </c:pt>
                <c:pt idx="37">
                  <c:v>63.902556886663412</c:v>
                </c:pt>
                <c:pt idx="38">
                  <c:v>63.702667417901111</c:v>
                </c:pt>
                <c:pt idx="39">
                  <c:v>63.502639519517125</c:v>
                </c:pt>
                <c:pt idx="40">
                  <c:v>63.302464127975888</c:v>
                </c:pt>
                <c:pt idx="41">
                  <c:v>63.102131739867907</c:v>
                </c:pt>
                <c:pt idx="42">
                  <c:v>62.901632414422082</c:v>
                </c:pt>
                <c:pt idx="43">
                  <c:v>62.700955780974574</c:v>
                </c:pt>
                <c:pt idx="44">
                  <c:v>62.500091052354009</c:v>
                </c:pt>
                <c:pt idx="45">
                  <c:v>62.299027045277292</c:v>
                </c:pt>
                <c:pt idx="46">
                  <c:v>62.09775220899882</c:v>
                </c:pt>
                <c:pt idx="47">
                  <c:v>61.896254663617768</c:v>
                </c:pt>
                <c:pt idx="48">
                  <c:v>61.694522249625855</c:v>
                </c:pt>
                <c:pt idx="49">
                  <c:v>61.492542590468787</c:v>
                </c:pt>
                <c:pt idx="50">
                  <c:v>61.290303170098802</c:v>
                </c:pt>
                <c:pt idx="51">
                  <c:v>61.087791427712069</c:v>
                </c:pt>
                <c:pt idx="52">
                  <c:v>60.884994872088804</c:v>
                </c:pt>
                <c:pt idx="53">
                  <c:v>60.68190121818396</c:v>
                </c:pt>
                <c:pt idx="54">
                  <c:v>60.478498548844613</c:v>
                </c:pt>
                <c:pt idx="55">
                  <c:v>60.274775504750721</c:v>
                </c:pt>
                <c:pt idx="56">
                  <c:v>60.070721505877799</c:v>
                </c:pt>
                <c:pt idx="57">
                  <c:v>59.866327007950531</c:v>
                </c:pt>
                <c:pt idx="58">
                  <c:v>59.661583797479743</c:v>
                </c:pt>
                <c:pt idx="59">
                  <c:v>59.456485329030258</c:v>
                </c:pt>
                <c:pt idx="60">
                  <c:v>59.251027108330156</c:v>
                </c:pt>
                <c:pt idx="61">
                  <c:v>59.045207124673112</c:v>
                </c:pt>
                <c:pt idx="62">
                  <c:v>58.839026335749367</c:v>
                </c:pt>
                <c:pt idx="63">
                  <c:v>58.632489207529069</c:v>
                </c:pt>
                <c:pt idx="64">
                  <c:v>58.425604311066813</c:v>
                </c:pt>
                <c:pt idx="65">
                  <c:v>58.218384977050746</c:v>
                </c:pt>
                <c:pt idx="66">
                  <c:v>58.010850007529882</c:v>
                </c:pt>
                <c:pt idx="67">
                  <c:v>57.803024442466445</c:v>
                </c:pt>
                <c:pt idx="68">
                  <c:v>57.594940376525557</c:v>
                </c:pt>
                <c:pt idx="69">
                  <c:v>57.386637818789012</c:v>
                </c:pt>
                <c:pt idx="70">
                  <c:v>57.17816558483328</c:v>
                </c:pt>
                <c:pt idx="71">
                  <c:v>56.969582206836151</c:v>
                </c:pt>
                <c:pt idx="72">
                  <c:v>56.760956843093247</c:v>
                </c:pt>
                <c:pt idx="73">
                  <c:v>56.552370163599214</c:v>
                </c:pt>
                <c:pt idx="74">
                  <c:v>56.343915183295977</c:v>
                </c:pt>
                <c:pt idx="75">
                  <c:v>56.135698009393344</c:v>
                </c:pt>
                <c:pt idx="76">
                  <c:v>55.927838464084168</c:v>
                </c:pt>
                <c:pt idx="77">
                  <c:v>55.720470539344682</c:v>
                </c:pt>
                <c:pt idx="78">
                  <c:v>55.51374263675433</c:v>
                </c:pt>
                <c:pt idx="79">
                  <c:v>55.30781754288526</c:v>
                </c:pt>
                <c:pt idx="80">
                  <c:v>55.102872090353095</c:v>
                </c:pt>
                <c:pt idx="81">
                  <c:v>54.899096456667074</c:v>
                </c:pt>
                <c:pt idx="82">
                  <c:v>54.696693058118356</c:v>
                </c:pt>
                <c:pt idx="83">
                  <c:v>54.495875004566813</c:v>
                </c:pt>
                <c:pt idx="84">
                  <c:v>54.296864093425185</c:v>
                </c:pt>
                <c:pt idx="85">
                  <c:v>54.099888337448277</c:v>
                </c:pt>
                <c:pt idx="86">
                  <c:v>53.905179040838469</c:v>
                </c:pt>
                <c:pt idx="87">
                  <c:v>53.712967461015964</c:v>
                </c:pt>
                <c:pt idx="88">
                  <c:v>53.523481118088441</c:v>
                </c:pt>
                <c:pt idx="89">
                  <c:v>53.336939839102897</c:v>
                </c:pt>
                <c:pt idx="90">
                  <c:v>53.153551647746411</c:v>
                </c:pt>
                <c:pt idx="91">
                  <c:v>52.973508630254877</c:v>
                </c:pt>
                <c:pt idx="92">
                  <c:v>52.796982922844194</c:v>
                </c:pt>
                <c:pt idx="93">
                  <c:v>52.624122973166166</c:v>
                </c:pt>
                <c:pt idx="94">
                  <c:v>52.455050226730393</c:v>
                </c:pt>
                <c:pt idx="95">
                  <c:v>52.289856378214978</c:v>
                </c:pt>
                <c:pt idx="96">
                  <c:v>52.12860130722953</c:v>
                </c:pt>
                <c:pt idx="97">
                  <c:v>51.971311789400666</c:v>
                </c:pt>
                <c:pt idx="98">
                  <c:v>51.817981038470897</c:v>
                </c:pt>
                <c:pt idx="99">
                  <c:v>51.668569095962809</c:v>
                </c:pt>
                <c:pt idx="100">
                  <c:v>51.523004044800714</c:v>
                </c:pt>
                <c:pt idx="101">
                  <c:v>51.381183985139671</c:v>
                </c:pt>
                <c:pt idx="102">
                  <c:v>51.242979677323248</c:v>
                </c:pt>
                <c:pt idx="103">
                  <c:v>51.108237730642173</c:v>
                </c:pt>
                <c:pt idx="104">
                  <c:v>50.976784198907026</c:v>
                </c:pt>
                <c:pt idx="105">
                  <c:v>50.848428435436134</c:v>
                </c:pt>
                <c:pt idx="106">
                  <c:v>50.722967060690564</c:v>
                </c:pt>
                <c:pt idx="107">
                  <c:v>50.600187904514797</c:v>
                </c:pt>
                <c:pt idx="108">
                  <c:v>50.479873800249663</c:v>
                </c:pt>
                <c:pt idx="109">
                  <c:v>50.361806128019929</c:v>
                </c:pt>
                <c:pt idx="110">
                  <c:v>50.245768027295696</c:v>
                </c:pt>
                <c:pt idx="111">
                  <c:v>50.131547222510449</c:v>
                </c:pt>
                <c:pt idx="112">
                  <c:v>50.018938428460672</c:v>
                </c:pt>
                <c:pt idx="113">
                  <c:v>49.907745323134151</c:v>
                </c:pt>
                <c:pt idx="114">
                  <c:v>49.797782093625237</c:v>
                </c:pt>
                <c:pt idx="115">
                  <c:v>49.688874575392681</c:v>
                </c:pt>
                <c:pt idx="116">
                  <c:v>49.580861016136019</c:v>
                </c:pt>
                <c:pt idx="117">
                  <c:v>49.473592503124799</c:v>
                </c:pt>
                <c:pt idx="118">
                  <c:v>49.36693309722996</c:v>
                </c:pt>
                <c:pt idx="119">
                  <c:v>49.260759718622872</c:v>
                </c:pt>
                <c:pt idx="120">
                  <c:v>49.154961828634754</c:v>
                </c:pt>
                <c:pt idx="121">
                  <c:v>49.0494409501257</c:v>
                </c:pt>
                <c:pt idx="122">
                  <c:v>48.944110065385843</c:v>
                </c:pt>
                <c:pt idx="123">
                  <c:v>48.838892926516138</c:v>
                </c:pt>
                <c:pt idx="124">
                  <c:v>48.733723308775467</c:v>
                </c:pt>
                <c:pt idx="125">
                  <c:v>48.628544232825838</c:v>
                </c:pt>
                <c:pt idx="126">
                  <c:v>48.523307177376658</c:v>
                </c:pt>
                <c:pt idx="127">
                  <c:v>48.417971299577268</c:v>
                </c:pt>
                <c:pt idx="128">
                  <c:v>48.312502676734354</c:v>
                </c:pt>
                <c:pt idx="129">
                  <c:v>48.2068735795904</c:v>
                </c:pt>
                <c:pt idx="130">
                  <c:v>48.101061784511856</c:v>
                </c:pt>
                <c:pt idx="131">
                  <c:v>47.995049929493995</c:v>
                </c:pt>
                <c:pt idx="132">
                  <c:v>47.888824916869218</c:v>
                </c:pt>
                <c:pt idx="133">
                  <c:v>47.782377363971506</c:v>
                </c:pt>
                <c:pt idx="134">
                  <c:v>47.675701101719248</c:v>
                </c:pt>
                <c:pt idx="135">
                  <c:v>47.568792720088091</c:v>
                </c:pt>
                <c:pt idx="136">
                  <c:v>47.461651158710033</c:v>
                </c:pt>
                <c:pt idx="137">
                  <c:v>47.354277340313914</c:v>
                </c:pt>
                <c:pt idx="138">
                  <c:v>47.246673844377014</c:v>
                </c:pt>
                <c:pt idx="139">
                  <c:v>47.13884461815352</c:v>
                </c:pt>
                <c:pt idx="140">
                  <c:v>47.030794722154326</c:v>
                </c:pt>
                <c:pt idx="141">
                  <c:v>46.922530107146848</c:v>
                </c:pt>
                <c:pt idx="142">
                  <c:v>46.814057419804037</c:v>
                </c:pt>
                <c:pt idx="143">
                  <c:v>46.705383834238681</c:v>
                </c:pt>
                <c:pt idx="144">
                  <c:v>46.596516906799486</c:v>
                </c:pt>
                <c:pt idx="145">
                  <c:v>46.487464451666817</c:v>
                </c:pt>
                <c:pt idx="146">
                  <c:v>46.378234434959936</c:v>
                </c:pt>
                <c:pt idx="147">
                  <c:v>46.268834885246193</c:v>
                </c:pt>
                <c:pt idx="148">
                  <c:v>46.159273818521541</c:v>
                </c:pt>
                <c:pt idx="149">
                  <c:v>46.049559175905976</c:v>
                </c:pt>
                <c:pt idx="150">
                  <c:v>45.939698772465128</c:v>
                </c:pt>
                <c:pt idx="151">
                  <c:v>45.82970025572785</c:v>
                </c:pt>
                <c:pt idx="152">
                  <c:v>45.719571072618102</c:v>
                </c:pt>
                <c:pt idx="153">
                  <c:v>45.609318443657457</c:v>
                </c:pt>
                <c:pt idx="154">
                  <c:v>45.498949343421145</c:v>
                </c:pt>
                <c:pt idx="155">
                  <c:v>45.388470486346968</c:v>
                </c:pt>
                <c:pt idx="156">
                  <c:v>45.277888317101677</c:v>
                </c:pt>
                <c:pt idx="157">
                  <c:v>45.167209004805024</c:v>
                </c:pt>
                <c:pt idx="158">
                  <c:v>45.056438440497701</c:v>
                </c:pt>
                <c:pt idx="159">
                  <c:v>44.945582237316252</c:v>
                </c:pt>
                <c:pt idx="160">
                  <c:v>44.834645732907447</c:v>
                </c:pt>
                <c:pt idx="161">
                  <c:v>44.723633993675499</c:v>
                </c:pt>
                <c:pt idx="162">
                  <c:v>44.612551820510333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05F-4F52-88C2-BEEA70D058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8345824"/>
        <c:axId val="398346216"/>
      </c:scatterChart>
      <c:valAx>
        <c:axId val="3983458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398346216"/>
        <c:crosses val="autoZero"/>
        <c:crossBetween val="midCat"/>
      </c:valAx>
      <c:valAx>
        <c:axId val="398346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3983458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A!$B$27:$B$315</c:f>
              <c:strCache>
                <c:ptCount val="20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</c:v>
                </c:pt>
                <c:pt idx="205">
                  <c:v>end</c:v>
                </c:pt>
              </c:strCache>
            </c:strRef>
          </c:xVal>
          <c:yVal>
            <c:numRef>
              <c:f>A!$D$27:$D$227</c:f>
              <c:numCache>
                <c:formatCode>General</c:formatCode>
                <c:ptCount val="201"/>
                <c:pt idx="0">
                  <c:v>65.917000000000002</c:v>
                </c:pt>
                <c:pt idx="1">
                  <c:v>64.016999999999996</c:v>
                </c:pt>
                <c:pt idx="2">
                  <c:v>64.45</c:v>
                </c:pt>
                <c:pt idx="3">
                  <c:v>65.650000000000006</c:v>
                </c:pt>
                <c:pt idx="4">
                  <c:v>65.8</c:v>
                </c:pt>
                <c:pt idx="5">
                  <c:v>64.033000000000001</c:v>
                </c:pt>
                <c:pt idx="6">
                  <c:v>64.582999999999998</c:v>
                </c:pt>
                <c:pt idx="7">
                  <c:v>64.3</c:v>
                </c:pt>
                <c:pt idx="8">
                  <c:v>64.733000000000004</c:v>
                </c:pt>
                <c:pt idx="9">
                  <c:v>63.832999999999998</c:v>
                </c:pt>
                <c:pt idx="10">
                  <c:v>66.816999999999993</c:v>
                </c:pt>
                <c:pt idx="11">
                  <c:v>62.5</c:v>
                </c:pt>
                <c:pt idx="12">
                  <c:v>64.417000000000002</c:v>
                </c:pt>
                <c:pt idx="13">
                  <c:v>66.983000000000004</c:v>
                </c:pt>
                <c:pt idx="14">
                  <c:v>65.867000000000004</c:v>
                </c:pt>
                <c:pt idx="15">
                  <c:v>65.266999999999996</c:v>
                </c:pt>
                <c:pt idx="16">
                  <c:v>65.900000000000006</c:v>
                </c:pt>
                <c:pt idx="17">
                  <c:v>65.783000000000001</c:v>
                </c:pt>
                <c:pt idx="18">
                  <c:v>65.382999999999996</c:v>
                </c:pt>
                <c:pt idx="19">
                  <c:v>67.266999999999996</c:v>
                </c:pt>
                <c:pt idx="20">
                  <c:v>65.25</c:v>
                </c:pt>
                <c:pt idx="21">
                  <c:v>65.266999999999996</c:v>
                </c:pt>
                <c:pt idx="22">
                  <c:v>66.3</c:v>
                </c:pt>
                <c:pt idx="23">
                  <c:v>68.2</c:v>
                </c:pt>
                <c:pt idx="24">
                  <c:v>68.316999999999993</c:v>
                </c:pt>
                <c:pt idx="25">
                  <c:v>68.382999999999996</c:v>
                </c:pt>
                <c:pt idx="26">
                  <c:v>68.45</c:v>
                </c:pt>
                <c:pt idx="27">
                  <c:v>69.816999999999993</c:v>
                </c:pt>
                <c:pt idx="28">
                  <c:v>70.733000000000004</c:v>
                </c:pt>
                <c:pt idx="29">
                  <c:v>69.966999999999999</c:v>
                </c:pt>
                <c:pt idx="30">
                  <c:v>71.75</c:v>
                </c:pt>
                <c:pt idx="31">
                  <c:v>73.716999999999999</c:v>
                </c:pt>
                <c:pt idx="32">
                  <c:v>72.167000000000002</c:v>
                </c:pt>
                <c:pt idx="33">
                  <c:v>74.266999999999996</c:v>
                </c:pt>
                <c:pt idx="34">
                  <c:v>75.483000000000004</c:v>
                </c:pt>
                <c:pt idx="35">
                  <c:v>78.832999999999998</c:v>
                </c:pt>
                <c:pt idx="36">
                  <c:v>79.099999999999994</c:v>
                </c:pt>
                <c:pt idx="37">
                  <c:v>81.25</c:v>
                </c:pt>
                <c:pt idx="38">
                  <c:v>85.367000000000004</c:v>
                </c:pt>
                <c:pt idx="39">
                  <c:v>92.45</c:v>
                </c:pt>
                <c:pt idx="40">
                  <c:v>102.383</c:v>
                </c:pt>
                <c:pt idx="41">
                  <c:v>116.65</c:v>
                </c:pt>
                <c:pt idx="42">
                  <c:v>132.35</c:v>
                </c:pt>
                <c:pt idx="43">
                  <c:v>149.4</c:v>
                </c:pt>
                <c:pt idx="44">
                  <c:v>167.517</c:v>
                </c:pt>
                <c:pt idx="45">
                  <c:v>186.18299999999999</c:v>
                </c:pt>
                <c:pt idx="46">
                  <c:v>199.417</c:v>
                </c:pt>
                <c:pt idx="47">
                  <c:v>212.46700000000001</c:v>
                </c:pt>
                <c:pt idx="48">
                  <c:v>221.15</c:v>
                </c:pt>
                <c:pt idx="49">
                  <c:v>226.46700000000001</c:v>
                </c:pt>
                <c:pt idx="50">
                  <c:v>230.083</c:v>
                </c:pt>
                <c:pt idx="51">
                  <c:v>233.03299999999999</c:v>
                </c:pt>
                <c:pt idx="52">
                  <c:v>230.417</c:v>
                </c:pt>
                <c:pt idx="53">
                  <c:v>224.5</c:v>
                </c:pt>
                <c:pt idx="54">
                  <c:v>213.483</c:v>
                </c:pt>
                <c:pt idx="55">
                  <c:v>193.85</c:v>
                </c:pt>
                <c:pt idx="56">
                  <c:v>164.4</c:v>
                </c:pt>
                <c:pt idx="57">
                  <c:v>128.267</c:v>
                </c:pt>
                <c:pt idx="58">
                  <c:v>94.683000000000007</c:v>
                </c:pt>
                <c:pt idx="59">
                  <c:v>74.2</c:v>
                </c:pt>
                <c:pt idx="60">
                  <c:v>65.382999999999996</c:v>
                </c:pt>
                <c:pt idx="61">
                  <c:v>65.466999999999999</c:v>
                </c:pt>
                <c:pt idx="62">
                  <c:v>68.016999999999996</c:v>
                </c:pt>
                <c:pt idx="63">
                  <c:v>74.382999999999996</c:v>
                </c:pt>
                <c:pt idx="64">
                  <c:v>79.966999999999999</c:v>
                </c:pt>
                <c:pt idx="65">
                  <c:v>90.667000000000002</c:v>
                </c:pt>
                <c:pt idx="66">
                  <c:v>102.43300000000001</c:v>
                </c:pt>
                <c:pt idx="67">
                  <c:v>118.06699999999999</c:v>
                </c:pt>
                <c:pt idx="68">
                  <c:v>131.333</c:v>
                </c:pt>
                <c:pt idx="69">
                  <c:v>143.75</c:v>
                </c:pt>
                <c:pt idx="70">
                  <c:v>155.75</c:v>
                </c:pt>
                <c:pt idx="71">
                  <c:v>162.53299999999999</c:v>
                </c:pt>
                <c:pt idx="72">
                  <c:v>171.96700000000001</c:v>
                </c:pt>
                <c:pt idx="73">
                  <c:v>176.28299999999999</c:v>
                </c:pt>
                <c:pt idx="74">
                  <c:v>179.43299999999999</c:v>
                </c:pt>
                <c:pt idx="75">
                  <c:v>179.53299999999999</c:v>
                </c:pt>
                <c:pt idx="76">
                  <c:v>177.11699999999999</c:v>
                </c:pt>
                <c:pt idx="77">
                  <c:v>167.983</c:v>
                </c:pt>
                <c:pt idx="78">
                  <c:v>150.96700000000001</c:v>
                </c:pt>
                <c:pt idx="79">
                  <c:v>125.2</c:v>
                </c:pt>
                <c:pt idx="80">
                  <c:v>95.783000000000001</c:v>
                </c:pt>
                <c:pt idx="81">
                  <c:v>70.716999999999999</c:v>
                </c:pt>
                <c:pt idx="82">
                  <c:v>57.332999999999998</c:v>
                </c:pt>
                <c:pt idx="83">
                  <c:v>54.433</c:v>
                </c:pt>
                <c:pt idx="84">
                  <c:v>51.616999999999997</c:v>
                </c:pt>
                <c:pt idx="85">
                  <c:v>51.4</c:v>
                </c:pt>
                <c:pt idx="86">
                  <c:v>51.732999999999997</c:v>
                </c:pt>
                <c:pt idx="87">
                  <c:v>52.5</c:v>
                </c:pt>
                <c:pt idx="88">
                  <c:v>52.167000000000002</c:v>
                </c:pt>
                <c:pt idx="89">
                  <c:v>53</c:v>
                </c:pt>
                <c:pt idx="90">
                  <c:v>50.332999999999998</c:v>
                </c:pt>
                <c:pt idx="91">
                  <c:v>52.9</c:v>
                </c:pt>
                <c:pt idx="92">
                  <c:v>52.933</c:v>
                </c:pt>
                <c:pt idx="93">
                  <c:v>52.95</c:v>
                </c:pt>
                <c:pt idx="94">
                  <c:v>51.466999999999999</c:v>
                </c:pt>
                <c:pt idx="95">
                  <c:v>52.933</c:v>
                </c:pt>
                <c:pt idx="96">
                  <c:v>53.25</c:v>
                </c:pt>
                <c:pt idx="97">
                  <c:v>50.466999999999999</c:v>
                </c:pt>
                <c:pt idx="98">
                  <c:v>51.533000000000001</c:v>
                </c:pt>
                <c:pt idx="99">
                  <c:v>53.6</c:v>
                </c:pt>
                <c:pt idx="100">
                  <c:v>49.817</c:v>
                </c:pt>
                <c:pt idx="101">
                  <c:v>49.067</c:v>
                </c:pt>
                <c:pt idx="102">
                  <c:v>51.832999999999998</c:v>
                </c:pt>
                <c:pt idx="103">
                  <c:v>50.567</c:v>
                </c:pt>
                <c:pt idx="104">
                  <c:v>50.767000000000003</c:v>
                </c:pt>
                <c:pt idx="105">
                  <c:v>49.35</c:v>
                </c:pt>
                <c:pt idx="106">
                  <c:v>52.433</c:v>
                </c:pt>
                <c:pt idx="107">
                  <c:v>52.667000000000002</c:v>
                </c:pt>
                <c:pt idx="108">
                  <c:v>54.417000000000002</c:v>
                </c:pt>
                <c:pt idx="109">
                  <c:v>56.017000000000003</c:v>
                </c:pt>
                <c:pt idx="110">
                  <c:v>56.05</c:v>
                </c:pt>
                <c:pt idx="111">
                  <c:v>55.017000000000003</c:v>
                </c:pt>
                <c:pt idx="112">
                  <c:v>53.7</c:v>
                </c:pt>
                <c:pt idx="113">
                  <c:v>52</c:v>
                </c:pt>
                <c:pt idx="114">
                  <c:v>51.55</c:v>
                </c:pt>
                <c:pt idx="115">
                  <c:v>48.8</c:v>
                </c:pt>
                <c:pt idx="116">
                  <c:v>49.232999999999997</c:v>
                </c:pt>
                <c:pt idx="117">
                  <c:v>49.383000000000003</c:v>
                </c:pt>
                <c:pt idx="118">
                  <c:v>46</c:v>
                </c:pt>
                <c:pt idx="119">
                  <c:v>48.366999999999997</c:v>
                </c:pt>
                <c:pt idx="120">
                  <c:v>48.5</c:v>
                </c:pt>
                <c:pt idx="121">
                  <c:v>45.167000000000002</c:v>
                </c:pt>
                <c:pt idx="122">
                  <c:v>47.482999999999997</c:v>
                </c:pt>
                <c:pt idx="123">
                  <c:v>46.866999999999997</c:v>
                </c:pt>
                <c:pt idx="124">
                  <c:v>47.767000000000003</c:v>
                </c:pt>
                <c:pt idx="125">
                  <c:v>46.517000000000003</c:v>
                </c:pt>
                <c:pt idx="126">
                  <c:v>47.466999999999999</c:v>
                </c:pt>
                <c:pt idx="127">
                  <c:v>46.317</c:v>
                </c:pt>
                <c:pt idx="128">
                  <c:v>45.4</c:v>
                </c:pt>
                <c:pt idx="129">
                  <c:v>47.45</c:v>
                </c:pt>
                <c:pt idx="130">
                  <c:v>47.982999999999997</c:v>
                </c:pt>
                <c:pt idx="131">
                  <c:v>46.966999999999999</c:v>
                </c:pt>
                <c:pt idx="132">
                  <c:v>47.167000000000002</c:v>
                </c:pt>
                <c:pt idx="133">
                  <c:v>46.667000000000002</c:v>
                </c:pt>
                <c:pt idx="134">
                  <c:v>48.133000000000003</c:v>
                </c:pt>
                <c:pt idx="135">
                  <c:v>47.2</c:v>
                </c:pt>
                <c:pt idx="136">
                  <c:v>47.832999999999998</c:v>
                </c:pt>
                <c:pt idx="137">
                  <c:v>48.482999999999997</c:v>
                </c:pt>
                <c:pt idx="138">
                  <c:v>47.067</c:v>
                </c:pt>
                <c:pt idx="139">
                  <c:v>48.582999999999998</c:v>
                </c:pt>
                <c:pt idx="140">
                  <c:v>49.482999999999997</c:v>
                </c:pt>
                <c:pt idx="141">
                  <c:v>51.232999999999997</c:v>
                </c:pt>
                <c:pt idx="142">
                  <c:v>50.3</c:v>
                </c:pt>
                <c:pt idx="143">
                  <c:v>48.517000000000003</c:v>
                </c:pt>
                <c:pt idx="144">
                  <c:v>47.25</c:v>
                </c:pt>
                <c:pt idx="145">
                  <c:v>45.933</c:v>
                </c:pt>
                <c:pt idx="146">
                  <c:v>46.133000000000003</c:v>
                </c:pt>
                <c:pt idx="147">
                  <c:v>44.482999999999997</c:v>
                </c:pt>
                <c:pt idx="148">
                  <c:v>46.466999999999999</c:v>
                </c:pt>
                <c:pt idx="149">
                  <c:v>43.7</c:v>
                </c:pt>
                <c:pt idx="150">
                  <c:v>44.883000000000003</c:v>
                </c:pt>
                <c:pt idx="151">
                  <c:v>43.366999999999997</c:v>
                </c:pt>
                <c:pt idx="152">
                  <c:v>45.133000000000003</c:v>
                </c:pt>
                <c:pt idx="153">
                  <c:v>44.6</c:v>
                </c:pt>
                <c:pt idx="154">
                  <c:v>43.982999999999997</c:v>
                </c:pt>
                <c:pt idx="155">
                  <c:v>44.683</c:v>
                </c:pt>
                <c:pt idx="156">
                  <c:v>42.933</c:v>
                </c:pt>
                <c:pt idx="157">
                  <c:v>45.767000000000003</c:v>
                </c:pt>
                <c:pt idx="158">
                  <c:v>46.332999999999998</c:v>
                </c:pt>
                <c:pt idx="159">
                  <c:v>43.232999999999997</c:v>
                </c:pt>
                <c:pt idx="160">
                  <c:v>43.25</c:v>
                </c:pt>
                <c:pt idx="161">
                  <c:v>44.7</c:v>
                </c:pt>
                <c:pt idx="162">
                  <c:v>43.2</c:v>
                </c:pt>
                <c:pt idx="163">
                  <c:v>42.683</c:v>
                </c:pt>
                <c:pt idx="164">
                  <c:v>43.267000000000003</c:v>
                </c:pt>
                <c:pt idx="165">
                  <c:v>44.033000000000001</c:v>
                </c:pt>
                <c:pt idx="166">
                  <c:v>42.917000000000002</c:v>
                </c:pt>
                <c:pt idx="167">
                  <c:v>44.75</c:v>
                </c:pt>
                <c:pt idx="168">
                  <c:v>43.95</c:v>
                </c:pt>
                <c:pt idx="169">
                  <c:v>43.067</c:v>
                </c:pt>
                <c:pt idx="170">
                  <c:v>44.35</c:v>
                </c:pt>
                <c:pt idx="171">
                  <c:v>43.033000000000001</c:v>
                </c:pt>
                <c:pt idx="172">
                  <c:v>41.732999999999997</c:v>
                </c:pt>
                <c:pt idx="173">
                  <c:v>43.883000000000003</c:v>
                </c:pt>
                <c:pt idx="174">
                  <c:v>44.366999999999997</c:v>
                </c:pt>
                <c:pt idx="175">
                  <c:v>41.65</c:v>
                </c:pt>
                <c:pt idx="176">
                  <c:v>41.267000000000003</c:v>
                </c:pt>
                <c:pt idx="177">
                  <c:v>41.933</c:v>
                </c:pt>
                <c:pt idx="178">
                  <c:v>42.783000000000001</c:v>
                </c:pt>
                <c:pt idx="179">
                  <c:v>43.616999999999997</c:v>
                </c:pt>
                <c:pt idx="180">
                  <c:v>41.832999999999998</c:v>
                </c:pt>
                <c:pt idx="181">
                  <c:v>41.883000000000003</c:v>
                </c:pt>
                <c:pt idx="182">
                  <c:v>42.75</c:v>
                </c:pt>
                <c:pt idx="183">
                  <c:v>41.517000000000003</c:v>
                </c:pt>
                <c:pt idx="184">
                  <c:v>41.417000000000002</c:v>
                </c:pt>
                <c:pt idx="185">
                  <c:v>41.6</c:v>
                </c:pt>
                <c:pt idx="186">
                  <c:v>40.167000000000002</c:v>
                </c:pt>
                <c:pt idx="187">
                  <c:v>42.433</c:v>
                </c:pt>
                <c:pt idx="188">
                  <c:v>39.567</c:v>
                </c:pt>
                <c:pt idx="189">
                  <c:v>40.65</c:v>
                </c:pt>
                <c:pt idx="190">
                  <c:v>40.75</c:v>
                </c:pt>
                <c:pt idx="191">
                  <c:v>39.6</c:v>
                </c:pt>
                <c:pt idx="192">
                  <c:v>42.017000000000003</c:v>
                </c:pt>
                <c:pt idx="193">
                  <c:v>40.25</c:v>
                </c:pt>
                <c:pt idx="194">
                  <c:v>42.082999999999998</c:v>
                </c:pt>
                <c:pt idx="195">
                  <c:v>41.582999999999998</c:v>
                </c:pt>
                <c:pt idx="196">
                  <c:v>40.433</c:v>
                </c:pt>
                <c:pt idx="197">
                  <c:v>42.716999999999999</c:v>
                </c:pt>
                <c:pt idx="198">
                  <c:v>42.1</c:v>
                </c:pt>
                <c:pt idx="199">
                  <c:v>42.15</c:v>
                </c:pt>
                <c:pt idx="200">
                  <c:v>41.317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5B5-4AC2-9035-586418D46412}"/>
            </c:ext>
          </c:extLst>
        </c:ser>
        <c:ser>
          <c:idx val="1"/>
          <c:order val="1"/>
          <c:marker>
            <c:symbol val="none"/>
          </c:marker>
          <c:xVal>
            <c:strRef>
              <c:f>A!$B$27:$B$315</c:f>
              <c:strCache>
                <c:ptCount val="20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</c:v>
                </c:pt>
                <c:pt idx="205">
                  <c:v>end</c:v>
                </c:pt>
              </c:strCache>
            </c:strRef>
          </c:xVal>
          <c:yVal>
            <c:numRef>
              <c:f>A!$T$27:$T$227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69.905379120032507</c:v>
                </c:pt>
                <c:pt idx="17">
                  <c:v>69.683687227328107</c:v>
                </c:pt>
                <c:pt idx="18">
                  <c:v>69.465973802695601</c:v>
                </c:pt>
                <c:pt idx="19">
                  <c:v>69.254382821821267</c:v>
                </c:pt>
                <c:pt idx="20">
                  <c:v>69.052070568591901</c:v>
                </c:pt>
                <c:pt idx="21">
                  <c:v>68.863609300598995</c:v>
                </c:pt>
                <c:pt idx="22">
                  <c:v>68.695515007140173</c:v>
                </c:pt>
                <c:pt idx="23">
                  <c:v>68.556920410946375</c:v>
                </c:pt>
                <c:pt idx="24">
                  <c:v>68.460410199019606</c:v>
                </c:pt>
                <c:pt idx="25">
                  <c:v>68.423026828508057</c:v>
                </c:pt>
                <c:pt idx="26">
                  <c:v>68.467440916944128</c:v>
                </c:pt>
                <c:pt idx="27">
                  <c:v>68.623259203884345</c:v>
                </c:pt>
                <c:pt idx="28">
                  <c:v>68.928414902304169</c:v>
                </c:pt>
                <c:pt idx="29">
                  <c:v>69.430550356098962</c:v>
                </c:pt>
                <c:pt idx="30">
                  <c:v>70.188261928428062</c:v>
                </c:pt>
                <c:pt idx="31">
                  <c:v>71.272035140838753</c:v>
                </c:pt>
                <c:pt idx="32">
                  <c:v>72.7646591365841</c:v>
                </c:pt>
                <c:pt idx="33">
                  <c:v>74.760880047733792</c:v>
                </c:pt>
                <c:pt idx="34">
                  <c:v>77.366040528646337</c:v>
                </c:pt>
                <c:pt idx="35">
                  <c:v>80.693465760721821</c:v>
                </c:pt>
                <c:pt idx="36">
                  <c:v>84.860402126210957</c:v>
                </c:pt>
                <c:pt idx="37">
                  <c:v>89.982398839392204</c:v>
                </c:pt>
                <c:pt idx="38">
                  <c:v>96.166146725490719</c:v>
                </c:pt>
                <c:pt idx="39">
                  <c:v>103.5009484477106</c:v>
                </c:pt>
                <c:pt idx="40">
                  <c:v>112.04918082438375</c:v>
                </c:pt>
                <c:pt idx="41">
                  <c:v>121.83630495507619</c:v>
                </c:pt>
                <c:pt idx="42">
                  <c:v>132.84115403988403</c:v>
                </c:pt>
                <c:pt idx="43">
                  <c:v>144.98731512302911</c:v>
                </c:pt>
                <c:pt idx="44">
                  <c:v>158.1362122982683</c:v>
                </c:pt>
                <c:pt idx="45">
                  <c:v>172.08134820777062</c:v>
                </c:pt>
                <c:pt idx="46">
                  <c:v>186.53947525706042</c:v>
                </c:pt>
                <c:pt idx="47">
                  <c:v>201.12587113769035</c:v>
                </c:pt>
                <c:pt idx="48">
                  <c:v>215.28794494968966</c:v>
                </c:pt>
                <c:pt idx="49">
                  <c:v>228.16771579322466</c:v>
                </c:pt>
                <c:pt idx="50">
                  <c:v>238.40407831711693</c:v>
                </c:pt>
                <c:pt idx="51">
                  <c:v>244.00152516587869</c:v>
                </c:pt>
                <c:pt idx="52">
                  <c:v>242.53211018953832</c:v>
                </c:pt>
                <c:pt idx="53">
                  <c:v>231.91285789804192</c:v>
                </c:pt>
                <c:pt idx="54">
                  <c:v>211.62753492639607</c:v>
                </c:pt>
                <c:pt idx="55">
                  <c:v>183.69638224400541</c:v>
                </c:pt>
                <c:pt idx="56">
                  <c:v>152.52177906559805</c:v>
                </c:pt>
                <c:pt idx="57">
                  <c:v>123.38628774225381</c:v>
                </c:pt>
                <c:pt idx="58">
                  <c:v>100.43320420917372</c:v>
                </c:pt>
                <c:pt idx="59">
                  <c:v>85.398126018849396</c:v>
                </c:pt>
                <c:pt idx="60">
                  <c:v>77.721225702009235</c:v>
                </c:pt>
                <c:pt idx="61">
                  <c:v>75.621920101755279</c:v>
                </c:pt>
                <c:pt idx="62">
                  <c:v>77.238733271249856</c:v>
                </c:pt>
                <c:pt idx="63">
                  <c:v>81.247185720011544</c:v>
                </c:pt>
                <c:pt idx="64">
                  <c:v>86.93218572506359</c:v>
                </c:pt>
                <c:pt idx="65">
                  <c:v>93.989603791728015</c:v>
                </c:pt>
                <c:pt idx="66">
                  <c:v>102.30266837112335</c:v>
                </c:pt>
                <c:pt idx="67">
                  <c:v>111.79246545585718</c:v>
                </c:pt>
                <c:pt idx="68">
                  <c:v>122.34130851954478</c:v>
                </c:pt>
                <c:pt idx="69">
                  <c:v>133.75866715148243</c:v>
                </c:pt>
                <c:pt idx="70">
                  <c:v>145.76244938842919</c:v>
                </c:pt>
                <c:pt idx="71">
                  <c:v>157.94814725294631</c:v>
                </c:pt>
                <c:pt idx="72">
                  <c:v>169.70315726528813</c:v>
                </c:pt>
                <c:pt idx="73">
                  <c:v>180.01861264869663</c:v>
                </c:pt>
                <c:pt idx="74">
                  <c:v>187.23275677683378</c:v>
                </c:pt>
                <c:pt idx="75">
                  <c:v>188.96681490173214</c:v>
                </c:pt>
                <c:pt idx="76">
                  <c:v>182.71392390467977</c:v>
                </c:pt>
                <c:pt idx="77">
                  <c:v>167.2522905524863</c:v>
                </c:pt>
                <c:pt idx="78">
                  <c:v>144.12205441342064</c:v>
                </c:pt>
                <c:pt idx="79">
                  <c:v>117.7354757568291</c:v>
                </c:pt>
                <c:pt idx="80">
                  <c:v>93.508136367429159</c:v>
                </c:pt>
                <c:pt idx="81">
                  <c:v>75.255928979920597</c:v>
                </c:pt>
                <c:pt idx="82">
                  <c:v>63.861047353158071</c:v>
                </c:pt>
                <c:pt idx="83">
                  <c:v>57.906092819041667</c:v>
                </c:pt>
                <c:pt idx="84">
                  <c:v>55.243550575473819</c:v>
                </c:pt>
                <c:pt idx="85">
                  <c:v>54.158752457764635</c:v>
                </c:pt>
                <c:pt idx="86">
                  <c:v>53.68415090553917</c:v>
                </c:pt>
                <c:pt idx="87">
                  <c:v>53.403090842133807</c:v>
                </c:pt>
                <c:pt idx="88">
                  <c:v>53.174222250060652</c:v>
                </c:pt>
                <c:pt idx="89">
                  <c:v>52.959264944767405</c:v>
                </c:pt>
                <c:pt idx="90">
                  <c:v>52.750057315133091</c:v>
                </c:pt>
                <c:pt idx="91">
                  <c:v>52.545499130657909</c:v>
                </c:pt>
                <c:pt idx="92">
                  <c:v>52.345925915824985</c:v>
                </c:pt>
                <c:pt idx="93">
                  <c:v>52.152086578634716</c:v>
                </c:pt>
                <c:pt idx="94">
                  <c:v>51.965098560943957</c:v>
                </c:pt>
                <c:pt idx="95">
                  <c:v>51.786604724879091</c:v>
                </c:pt>
                <c:pt idx="96">
                  <c:v>51.619000777433584</c:v>
                </c:pt>
                <c:pt idx="97">
                  <c:v>51.465703987052507</c:v>
                </c:pt>
                <c:pt idx="98">
                  <c:v>51.331430466364395</c:v>
                </c:pt>
                <c:pt idx="99">
                  <c:v>51.22242487071405</c:v>
                </c:pt>
                <c:pt idx="100">
                  <c:v>51.146559291309259</c:v>
                </c:pt>
                <c:pt idx="101">
                  <c:v>51.113195728822703</c:v>
                </c:pt>
                <c:pt idx="102">
                  <c:v>51.132697331415528</c:v>
                </c:pt>
                <c:pt idx="103">
                  <c:v>51.215482526580047</c:v>
                </c:pt>
                <c:pt idx="104">
                  <c:v>51.370536069228663</c:v>
                </c:pt>
                <c:pt idx="105">
                  <c:v>51.603296229139332</c:v>
                </c:pt>
                <c:pt idx="106">
                  <c:v>51.912801742759697</c:v>
                </c:pt>
                <c:pt idx="107">
                  <c:v>52.287954575671726</c:v>
                </c:pt>
                <c:pt idx="108">
                  <c:v>52.702978566896192</c:v>
                </c:pt>
                <c:pt idx="109">
                  <c:v>53.113062710908508</c:v>
                </c:pt>
                <c:pt idx="110">
                  <c:v>53.452953412609041</c:v>
                </c:pt>
                <c:pt idx="111">
                  <c:v>53.642955399464057</c:v>
                </c:pt>
                <c:pt idx="112">
                  <c:v>53.605994175531258</c:v>
                </c:pt>
                <c:pt idx="113">
                  <c:v>53.293914652880453</c:v>
                </c:pt>
                <c:pt idx="114">
                  <c:v>52.712637596316462</c:v>
                </c:pt>
                <c:pt idx="115">
                  <c:v>51.930892555782478</c:v>
                </c:pt>
                <c:pt idx="116">
                  <c:v>51.062941519529645</c:v>
                </c:pt>
                <c:pt idx="117">
                  <c:v>50.230865150661444</c:v>
                </c:pt>
                <c:pt idx="118">
                  <c:v>49.525526533449181</c:v>
                </c:pt>
                <c:pt idx="119">
                  <c:v>48.985751783002087</c:v>
                </c:pt>
                <c:pt idx="120">
                  <c:v>48.602318625457634</c:v>
                </c:pt>
                <c:pt idx="121">
                  <c:v>48.33825186424481</c:v>
                </c:pt>
                <c:pt idx="122">
                  <c:v>48.150918824062948</c:v>
                </c:pt>
                <c:pt idx="123">
                  <c:v>48.005965061889498</c:v>
                </c:pt>
                <c:pt idx="124">
                  <c:v>47.881454894019079</c:v>
                </c:pt>
                <c:pt idx="125">
                  <c:v>47.765918258283108</c:v>
                </c:pt>
                <c:pt idx="126">
                  <c:v>47.654673340216846</c:v>
                </c:pt>
                <c:pt idx="127">
                  <c:v>47.546954835213398</c:v>
                </c:pt>
                <c:pt idx="128">
                  <c:v>47.444499864383282</c:v>
                </c:pt>
                <c:pt idx="129">
                  <c:v>47.351301139996089</c:v>
                </c:pt>
                <c:pt idx="130">
                  <c:v>47.274022913616257</c:v>
                </c:pt>
                <c:pt idx="131">
                  <c:v>47.222603070752328</c:v>
                </c:pt>
                <c:pt idx="132">
                  <c:v>47.210548444074163</c:v>
                </c:pt>
                <c:pt idx="133">
                  <c:v>47.254321336752042</c:v>
                </c:pt>
                <c:pt idx="134">
                  <c:v>47.371105672332277</c:v>
                </c:pt>
                <c:pt idx="135">
                  <c:v>47.574311737746036</c:v>
                </c:pt>
                <c:pt idx="136">
                  <c:v>47.86668591683835</c:v>
                </c:pt>
                <c:pt idx="137">
                  <c:v>48.232086290797213</c:v>
                </c:pt>
                <c:pt idx="138">
                  <c:v>48.628820936036362</c:v>
                </c:pt>
                <c:pt idx="139">
                  <c:v>48.989127385348027</c:v>
                </c:pt>
                <c:pt idx="140">
                  <c:v>49.229215690683688</c:v>
                </c:pt>
                <c:pt idx="141">
                  <c:v>49.27066576973094</c:v>
                </c:pt>
                <c:pt idx="142">
                  <c:v>49.067274146742321</c:v>
                </c:pt>
                <c:pt idx="143">
                  <c:v>48.625473638282259</c:v>
                </c:pt>
                <c:pt idx="144">
                  <c:v>48.00655947078846</c:v>
                </c:pt>
                <c:pt idx="145">
                  <c:v>47.307279604230999</c:v>
                </c:pt>
                <c:pt idx="146">
                  <c:v>46.627379794819724</c:v>
                </c:pt>
                <c:pt idx="147">
                  <c:v>46.039891205094243</c:v>
                </c:pt>
                <c:pt idx="148">
                  <c:v>45.577022466585582</c:v>
                </c:pt>
                <c:pt idx="149">
                  <c:v>45.234227200282902</c:v>
                </c:pt>
                <c:pt idx="150">
                  <c:v>44.985364676787057</c:v>
                </c:pt>
                <c:pt idx="151">
                  <c:v>44.798860359447907</c:v>
                </c:pt>
                <c:pt idx="152">
                  <c:v>44.648202912998599</c:v>
                </c:pt>
                <c:pt idx="153">
                  <c:v>44.515568064391353</c:v>
                </c:pt>
                <c:pt idx="154">
                  <c:v>44.390881990775448</c:v>
                </c:pt>
                <c:pt idx="155">
                  <c:v>44.269248806504073</c:v>
                </c:pt>
                <c:pt idx="156">
                  <c:v>44.148597963857014</c:v>
                </c:pt>
                <c:pt idx="157">
                  <c:v>44.028163686933112</c:v>
                </c:pt>
                <c:pt idx="158">
                  <c:v>43.907699611287235</c:v>
                </c:pt>
                <c:pt idx="159">
                  <c:v>43.787139462249172</c:v>
                </c:pt>
                <c:pt idx="160">
                  <c:v>43.666471596745346</c:v>
                </c:pt>
                <c:pt idx="161">
                  <c:v>43.545698784419976</c:v>
                </c:pt>
                <c:pt idx="162">
                  <c:v>43.424826937978288</c:v>
                </c:pt>
                <c:pt idx="163">
                  <c:v>43.303862342355728</c:v>
                </c:pt>
                <c:pt idx="164">
                  <c:v>43.182811060870669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5B5-4AC2-9035-586418D46412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A!$AZ$27:$AZ$227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69.894887684525301</c:v>
                </c:pt>
                <c:pt idx="17">
                  <c:v>69.666421437749619</c:v>
                </c:pt>
                <c:pt idx="18">
                  <c:v>69.437921031997746</c:v>
                </c:pt>
                <c:pt idx="19">
                  <c:v>69.209383821119857</c:v>
                </c:pt>
                <c:pt idx="20">
                  <c:v>68.980806967117346</c:v>
                </c:pt>
                <c:pt idx="21">
                  <c:v>68.752187427893674</c:v>
                </c:pt>
                <c:pt idx="22">
                  <c:v>68.523521944450707</c:v>
                </c:pt>
                <c:pt idx="23">
                  <c:v>68.294807027542319</c:v>
                </c:pt>
                <c:pt idx="24">
                  <c:v>68.066038943803363</c:v>
                </c:pt>
                <c:pt idx="25">
                  <c:v>67.837213701383021</c:v>
                </c:pt>
                <c:pt idx="26">
                  <c:v>67.60832703512142</c:v>
                </c:pt>
                <c:pt idx="27">
                  <c:v>67.379374391322145</c:v>
                </c:pt>
                <c:pt idx="28">
                  <c:v>67.150350912188713</c:v>
                </c:pt>
                <c:pt idx="29">
                  <c:v>66.921251420010591</c:v>
                </c:pt>
                <c:pt idx="30">
                  <c:v>66.692070401205783</c:v>
                </c:pt>
                <c:pt idx="31">
                  <c:v>66.462801990350926</c:v>
                </c:pt>
                <c:pt idx="32">
                  <c:v>66.233439954358218</c:v>
                </c:pt>
                <c:pt idx="33">
                  <c:v>66.003977676990687</c:v>
                </c:pt>
                <c:pt idx="34">
                  <c:v>65.774408143945394</c:v>
                </c:pt>
                <c:pt idx="35">
                  <c:v>65.544723928775724</c:v>
                </c:pt>
                <c:pt idx="36">
                  <c:v>65.314917179974614</c:v>
                </c:pt>
                <c:pt idx="37">
                  <c:v>65.084979609595123</c:v>
                </c:pt>
                <c:pt idx="38">
                  <c:v>64.854902483849713</c:v>
                </c:pt>
                <c:pt idx="39">
                  <c:v>64.624676616201157</c:v>
                </c:pt>
                <c:pt idx="40">
                  <c:v>64.394292363540274</c:v>
                </c:pt>
                <c:pt idx="41">
                  <c:v>64.163739626137982</c:v>
                </c:pt>
                <c:pt idx="42">
                  <c:v>63.933007852163435</c:v>
                </c:pt>
                <c:pt idx="43">
                  <c:v>63.702086047675188</c:v>
                </c:pt>
                <c:pt idx="44">
                  <c:v>63.470962793123626</c:v>
                </c:pt>
                <c:pt idx="45">
                  <c:v>63.23962626754566</c:v>
                </c:pt>
                <c:pt idx="46">
                  <c:v>63.008064281792485</c:v>
                </c:pt>
                <c:pt idx="47">
                  <c:v>62.776264322306034</c:v>
                </c:pt>
                <c:pt idx="48">
                  <c:v>62.544213607149963</c:v>
                </c:pt>
                <c:pt idx="49">
                  <c:v>62.311899156208561</c:v>
                </c:pt>
                <c:pt idx="50">
                  <c:v>62.079307877687704</c:v>
                </c:pt>
                <c:pt idx="51">
                  <c:v>61.846426673288143</c:v>
                </c:pt>
                <c:pt idx="52">
                  <c:v>61.613242564667736</c:v>
                </c:pt>
                <c:pt idx="53">
                  <c:v>61.379742844063891</c:v>
                </c:pt>
                <c:pt idx="54">
                  <c:v>61.145915252203814</c:v>
                </c:pt>
                <c:pt idx="55">
                  <c:v>60.911748186882768</c:v>
                </c:pt>
                <c:pt idx="56">
                  <c:v>60.677230945827326</c:v>
                </c:pt>
                <c:pt idx="57">
                  <c:v>60.442354007671931</c:v>
                </c:pt>
                <c:pt idx="58">
                  <c:v>60.207109355044778</c:v>
                </c:pt>
                <c:pt idx="59">
                  <c:v>59.971490843863947</c:v>
                </c:pt>
                <c:pt idx="60">
                  <c:v>59.735494622962982</c:v>
                </c:pt>
                <c:pt idx="61">
                  <c:v>59.499119608065179</c:v>
                </c:pt>
                <c:pt idx="62">
                  <c:v>59.262368013874976</c:v>
                </c:pt>
                <c:pt idx="63">
                  <c:v>59.025245947608212</c:v>
                </c:pt>
                <c:pt idx="64">
                  <c:v>58.787764066596644</c:v>
                </c:pt>
                <c:pt idx="65">
                  <c:v>58.549938301620543</c:v>
                </c:pt>
                <c:pt idx="66">
                  <c:v>58.311790646289936</c:v>
                </c:pt>
                <c:pt idx="67">
                  <c:v>58.073350011048937</c:v>
                </c:pt>
                <c:pt idx="68">
                  <c:v>57.834653138158316</c:v>
                </c:pt>
                <c:pt idx="69">
                  <c:v>57.5957455712621</c:v>
                </c:pt>
                <c:pt idx="70">
                  <c:v>57.356682669818206</c:v>
                </c:pt>
                <c:pt idx="71">
                  <c:v>57.117530654739824</c:v>
                </c:pt>
                <c:pt idx="72">
                  <c:v>56.878367667052039</c:v>
                </c:pt>
                <c:pt idx="73">
                  <c:v>56.639284816249955</c:v>
                </c:pt>
                <c:pt idx="74">
                  <c:v>56.400387189435932</c:v>
                </c:pt>
                <c:pt idx="75">
                  <c:v>56.161794786363409</c:v>
                </c:pt>
                <c:pt idx="76">
                  <c:v>55.92364333944947</c:v>
                </c:pt>
                <c:pt idx="77">
                  <c:v>55.686084971954003</c:v>
                </c:pt>
                <c:pt idx="78">
                  <c:v>55.449288642270972</c:v>
                </c:pt>
                <c:pt idx="79">
                  <c:v>55.213440318147114</c:v>
                </c:pt>
                <c:pt idx="80">
                  <c:v>54.978742822229293</c:v>
                </c:pt>
                <c:pt idx="81">
                  <c:v>54.745415290302901</c:v>
                </c:pt>
                <c:pt idx="82">
                  <c:v>54.513692186600707</c:v>
                </c:pt>
                <c:pt idx="83">
                  <c:v>54.283821827277549</c:v>
                </c:pt>
                <c:pt idx="84">
                  <c:v>54.056064374095456</c:v>
                </c:pt>
                <c:pt idx="85">
                  <c:v>53.830689275871798</c:v>
                </c:pt>
                <c:pt idx="86">
                  <c:v>53.607972155338416</c:v>
                </c:pt>
                <c:pt idx="87">
                  <c:v>53.388191163375176</c:v>
                </c:pt>
                <c:pt idx="88">
                  <c:v>53.171622850281537</c:v>
                </c:pt>
                <c:pt idx="89">
                  <c:v>52.95853763349912</c:v>
                </c:pt>
                <c:pt idx="90">
                  <c:v>52.749194971174845</c:v>
                </c:pt>
                <c:pt idx="91">
                  <c:v>52.543838378944102</c:v>
                </c:pt>
                <c:pt idx="92">
                  <c:v>52.342690450865263</c:v>
                </c:pt>
                <c:pt idx="93">
                  <c:v>52.14594806209486</c:v>
                </c:pt>
                <c:pt idx="94">
                  <c:v>51.953777938472214</c:v>
                </c:pt>
                <c:pt idx="95">
                  <c:v>51.766312775055894</c:v>
                </c:pt>
                <c:pt idx="96">
                  <c:v>51.583648071019589</c:v>
                </c:pt>
                <c:pt idx="97">
                  <c:v>51.405839822375683</c:v>
                </c:pt>
                <c:pt idx="98">
                  <c:v>51.232903178041298</c:v>
                </c:pt>
                <c:pt idx="99">
                  <c:v>51.064812121100069</c:v>
                </c:pt>
                <c:pt idx="100">
                  <c:v>50.901500188869619</c:v>
                </c:pt>
                <c:pt idx="101">
                  <c:v>50.742862196178415</c:v>
                </c:pt>
                <c:pt idx="102">
                  <c:v>50.58875687980705</c:v>
                </c:pt>
                <c:pt idx="103">
                  <c:v>50.439010341771592</c:v>
                </c:pt>
                <c:pt idx="104">
                  <c:v>50.293420137762674</c:v>
                </c:pt>
                <c:pt idx="105">
                  <c:v>50.151759836414335</c:v>
                </c:pt>
                <c:pt idx="106">
                  <c:v>50.013783865904614</c:v>
                </c:pt>
                <c:pt idx="107">
                  <c:v>49.879232466375832</c:v>
                </c:pt>
                <c:pt idx="108">
                  <c:v>49.747836578575345</c:v>
                </c:pt>
                <c:pt idx="109">
                  <c:v>49.61932251903761</c:v>
                </c:pt>
                <c:pt idx="110">
                  <c:v>49.493416317724083</c:v>
                </c:pt>
                <c:pt idx="111">
                  <c:v>49.369847622853541</c:v>
                </c:pt>
                <c:pt idx="112">
                  <c:v>49.248353107359748</c:v>
                </c:pt>
                <c:pt idx="113">
                  <c:v>49.128679339996594</c:v>
                </c:pt>
                <c:pt idx="114">
                  <c:v>49.01058511000322</c:v>
                </c:pt>
                <c:pt idx="115">
                  <c:v>48.893843216366392</c:v>
                </c:pt>
                <c:pt idx="116">
                  <c:v>48.778241750480866</c:v>
                </c:pt>
                <c:pt idx="117">
                  <c:v>48.663584914244716</c:v>
                </c:pt>
                <c:pt idx="118">
                  <c:v>48.549693424511332</c:v>
                </c:pt>
                <c:pt idx="119">
                  <c:v>48.43640455977998</c:v>
                </c:pt>
                <c:pt idx="120">
                  <c:v>48.323571906623016</c:v>
                </c:pt>
                <c:pt idx="121">
                  <c:v>48.211064862272892</c:v>
                </c:pt>
                <c:pt idx="122">
                  <c:v>48.098767946686955</c:v>
                </c:pt>
                <c:pt idx="123">
                  <c:v>47.986579972888627</c:v>
                </c:pt>
                <c:pt idx="124">
                  <c:v>47.874413118994248</c:v>
                </c:pt>
                <c:pt idx="125">
                  <c:v>47.762191939529274</c:v>
                </c:pt>
                <c:pt idx="126">
                  <c:v>47.649852347773141</c:v>
                </c:pt>
                <c:pt idx="127">
                  <c:v>47.537340595218254</c:v>
                </c:pt>
                <c:pt idx="128">
                  <c:v>47.424612268969859</c:v>
                </c:pt>
                <c:pt idx="129">
                  <c:v>47.311631323167525</c:v>
                </c:pt>
                <c:pt idx="130">
                  <c:v>47.198369156335545</c:v>
                </c:pt>
                <c:pt idx="131">
                  <c:v>47.084803742986189</c:v>
                </c:pt>
                <c:pt idx="132">
                  <c:v>46.97091882479166</c:v>
                </c:pt>
                <c:pt idx="133">
                  <c:v>46.856703164172302</c:v>
                </c:pt>
                <c:pt idx="134">
                  <c:v>46.742149861170205</c:v>
                </c:pt>
                <c:pt idx="135">
                  <c:v>46.627255732932845</c:v>
                </c:pt>
                <c:pt idx="136">
                  <c:v>46.512020753962169</c:v>
                </c:pt>
                <c:pt idx="137">
                  <c:v>46.396447554433436</c:v>
                </c:pt>
                <c:pt idx="138">
                  <c:v>46.280540973301704</c:v>
                </c:pt>
                <c:pt idx="139">
                  <c:v>46.164307662542342</c:v>
                </c:pt>
                <c:pt idx="140">
                  <c:v>46.047755738673338</c:v>
                </c:pt>
                <c:pt idx="141">
                  <c:v>45.930894477643115</c:v>
                </c:pt>
                <c:pt idx="142">
                  <c:v>45.813734049206076</c:v>
                </c:pt>
                <c:pt idx="143">
                  <c:v>45.696285287023109</c:v>
                </c:pt>
                <c:pt idx="144">
                  <c:v>45.578559490893127</c:v>
                </c:pt>
                <c:pt idx="145">
                  <c:v>45.460568257727431</c:v>
                </c:pt>
                <c:pt idx="146">
                  <c:v>45.342323338106162</c:v>
                </c:pt>
                <c:pt idx="147">
                  <c:v>45.223836515495421</c:v>
                </c:pt>
                <c:pt idx="148">
                  <c:v>45.105119505445565</c:v>
                </c:pt>
                <c:pt idx="149">
                  <c:v>44.98618387232974</c:v>
                </c:pt>
                <c:pt idx="150">
                  <c:v>44.867040961412549</c:v>
                </c:pt>
                <c:pt idx="151">
                  <c:v>44.747701844258074</c:v>
                </c:pt>
                <c:pt idx="152">
                  <c:v>44.628177275693119</c:v>
                </c:pt>
                <c:pt idx="153">
                  <c:v>44.508477660733483</c:v>
                </c:pt>
                <c:pt idx="154">
                  <c:v>44.388613030058572</c:v>
                </c:pt>
                <c:pt idx="155">
                  <c:v>44.26859302278158</c:v>
                </c:pt>
                <c:pt idx="156">
                  <c:v>44.148426875410777</c:v>
                </c:pt>
                <c:pt idx="157">
                  <c:v>44.028123416030674</c:v>
                </c:pt>
                <c:pt idx="158">
                  <c:v>43.90769106285267</c:v>
                </c:pt>
                <c:pt idx="159">
                  <c:v>43.78713782639268</c:v>
                </c:pt>
                <c:pt idx="160">
                  <c:v>43.666471314629817</c:v>
                </c:pt>
                <c:pt idx="161">
                  <c:v>43.54569874058614</c:v>
                </c:pt>
                <c:pt idx="162">
                  <c:v>43.424826931843704</c:v>
                </c:pt>
                <c:pt idx="163">
                  <c:v>43.303862341582587</c:v>
                </c:pt>
                <c:pt idx="164">
                  <c:v>43.182811060782939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5B5-4AC2-9035-586418D464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8347000"/>
        <c:axId val="398347392"/>
      </c:scatterChart>
      <c:valAx>
        <c:axId val="39834700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398347392"/>
        <c:crosses val="autoZero"/>
        <c:crossBetween val="midCat"/>
      </c:valAx>
      <c:valAx>
        <c:axId val="39834739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398347000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A!$E$27:$E$227</c:f>
              <c:numCache>
                <c:formatCode>General</c:formatCode>
                <c:ptCount val="201"/>
                <c:pt idx="0">
                  <c:v>65.917000000000002</c:v>
                </c:pt>
                <c:pt idx="1">
                  <c:v>65.716999999999999</c:v>
                </c:pt>
                <c:pt idx="2">
                  <c:v>63.732999999999997</c:v>
                </c:pt>
                <c:pt idx="3">
                  <c:v>65</c:v>
                </c:pt>
                <c:pt idx="4">
                  <c:v>64.716999999999999</c:v>
                </c:pt>
                <c:pt idx="5">
                  <c:v>63.8</c:v>
                </c:pt>
                <c:pt idx="6">
                  <c:v>64.05</c:v>
                </c:pt>
                <c:pt idx="7">
                  <c:v>66.117000000000004</c:v>
                </c:pt>
                <c:pt idx="8">
                  <c:v>65.082999999999998</c:v>
                </c:pt>
                <c:pt idx="9">
                  <c:v>65.75</c:v>
                </c:pt>
                <c:pt idx="10">
                  <c:v>65.733000000000004</c:v>
                </c:pt>
                <c:pt idx="11">
                  <c:v>66.016999999999996</c:v>
                </c:pt>
                <c:pt idx="12">
                  <c:v>63.7</c:v>
                </c:pt>
                <c:pt idx="13">
                  <c:v>66.016999999999996</c:v>
                </c:pt>
                <c:pt idx="14">
                  <c:v>65.400000000000006</c:v>
                </c:pt>
                <c:pt idx="15">
                  <c:v>65.099999999999994</c:v>
                </c:pt>
                <c:pt idx="16">
                  <c:v>66.55</c:v>
                </c:pt>
                <c:pt idx="17">
                  <c:v>66.233000000000004</c:v>
                </c:pt>
                <c:pt idx="18">
                  <c:v>65.783000000000001</c:v>
                </c:pt>
                <c:pt idx="19">
                  <c:v>66.382999999999996</c:v>
                </c:pt>
                <c:pt idx="20">
                  <c:v>66.266999999999996</c:v>
                </c:pt>
                <c:pt idx="21">
                  <c:v>66.766999999999996</c:v>
                </c:pt>
                <c:pt idx="22">
                  <c:v>65.650000000000006</c:v>
                </c:pt>
                <c:pt idx="23">
                  <c:v>68.05</c:v>
                </c:pt>
                <c:pt idx="24">
                  <c:v>68.367000000000004</c:v>
                </c:pt>
                <c:pt idx="25">
                  <c:v>68.733000000000004</c:v>
                </c:pt>
                <c:pt idx="26">
                  <c:v>69.332999999999998</c:v>
                </c:pt>
                <c:pt idx="27">
                  <c:v>68.7</c:v>
                </c:pt>
                <c:pt idx="28">
                  <c:v>70.45</c:v>
                </c:pt>
                <c:pt idx="29">
                  <c:v>71.117000000000004</c:v>
                </c:pt>
                <c:pt idx="30">
                  <c:v>71.966999999999999</c:v>
                </c:pt>
                <c:pt idx="31">
                  <c:v>71.849999999999994</c:v>
                </c:pt>
                <c:pt idx="32">
                  <c:v>74.066999999999993</c:v>
                </c:pt>
                <c:pt idx="33">
                  <c:v>75.082999999999998</c:v>
                </c:pt>
                <c:pt idx="34">
                  <c:v>77.617000000000004</c:v>
                </c:pt>
                <c:pt idx="35">
                  <c:v>79.400000000000006</c:v>
                </c:pt>
                <c:pt idx="36">
                  <c:v>81.45</c:v>
                </c:pt>
                <c:pt idx="37">
                  <c:v>83.433000000000007</c:v>
                </c:pt>
                <c:pt idx="38">
                  <c:v>91.382999999999996</c:v>
                </c:pt>
                <c:pt idx="39">
                  <c:v>101.917</c:v>
                </c:pt>
                <c:pt idx="40">
                  <c:v>112.767</c:v>
                </c:pt>
                <c:pt idx="41">
                  <c:v>129.15</c:v>
                </c:pt>
                <c:pt idx="42">
                  <c:v>147.55000000000001</c:v>
                </c:pt>
                <c:pt idx="43">
                  <c:v>163.483</c:v>
                </c:pt>
                <c:pt idx="44">
                  <c:v>180.56700000000001</c:v>
                </c:pt>
                <c:pt idx="45">
                  <c:v>195.7</c:v>
                </c:pt>
                <c:pt idx="46">
                  <c:v>207.81700000000001</c:v>
                </c:pt>
                <c:pt idx="47">
                  <c:v>216.917</c:v>
                </c:pt>
                <c:pt idx="48">
                  <c:v>224.083</c:v>
                </c:pt>
                <c:pt idx="49">
                  <c:v>227.733</c:v>
                </c:pt>
                <c:pt idx="50">
                  <c:v>229.85</c:v>
                </c:pt>
                <c:pt idx="51">
                  <c:v>227.2</c:v>
                </c:pt>
                <c:pt idx="52">
                  <c:v>223.017</c:v>
                </c:pt>
                <c:pt idx="53">
                  <c:v>212.7</c:v>
                </c:pt>
                <c:pt idx="54">
                  <c:v>196.86699999999999</c:v>
                </c:pt>
                <c:pt idx="55">
                  <c:v>169.96700000000001</c:v>
                </c:pt>
                <c:pt idx="56">
                  <c:v>135.53299999999999</c:v>
                </c:pt>
                <c:pt idx="57">
                  <c:v>96.632999999999996</c:v>
                </c:pt>
                <c:pt idx="58">
                  <c:v>72.400000000000006</c:v>
                </c:pt>
                <c:pt idx="59">
                  <c:v>66.783000000000001</c:v>
                </c:pt>
                <c:pt idx="60">
                  <c:v>64.667000000000002</c:v>
                </c:pt>
                <c:pt idx="61">
                  <c:v>67.632999999999996</c:v>
                </c:pt>
                <c:pt idx="62">
                  <c:v>71.7</c:v>
                </c:pt>
                <c:pt idx="63">
                  <c:v>78.316999999999993</c:v>
                </c:pt>
                <c:pt idx="64">
                  <c:v>88.55</c:v>
                </c:pt>
                <c:pt idx="65">
                  <c:v>99.533000000000001</c:v>
                </c:pt>
                <c:pt idx="66">
                  <c:v>114.783</c:v>
                </c:pt>
                <c:pt idx="67">
                  <c:v>128.417</c:v>
                </c:pt>
                <c:pt idx="68">
                  <c:v>140.61699999999999</c:v>
                </c:pt>
                <c:pt idx="69">
                  <c:v>153.267</c:v>
                </c:pt>
                <c:pt idx="70">
                  <c:v>162.517</c:v>
                </c:pt>
                <c:pt idx="71">
                  <c:v>170.15</c:v>
                </c:pt>
                <c:pt idx="72">
                  <c:v>176.3</c:v>
                </c:pt>
                <c:pt idx="73">
                  <c:v>178.71700000000001</c:v>
                </c:pt>
                <c:pt idx="74">
                  <c:v>177.483</c:v>
                </c:pt>
                <c:pt idx="75">
                  <c:v>174.93299999999999</c:v>
                </c:pt>
                <c:pt idx="76">
                  <c:v>166.28299999999999</c:v>
                </c:pt>
                <c:pt idx="77">
                  <c:v>150.233</c:v>
                </c:pt>
                <c:pt idx="78">
                  <c:v>126.7</c:v>
                </c:pt>
                <c:pt idx="79">
                  <c:v>94.766999999999996</c:v>
                </c:pt>
                <c:pt idx="80">
                  <c:v>67.582999999999998</c:v>
                </c:pt>
                <c:pt idx="81">
                  <c:v>52.817</c:v>
                </c:pt>
                <c:pt idx="82">
                  <c:v>51.466999999999999</c:v>
                </c:pt>
                <c:pt idx="83">
                  <c:v>52.25</c:v>
                </c:pt>
                <c:pt idx="84">
                  <c:v>54.216999999999999</c:v>
                </c:pt>
                <c:pt idx="85">
                  <c:v>51.366999999999997</c:v>
                </c:pt>
                <c:pt idx="86">
                  <c:v>51.4</c:v>
                </c:pt>
                <c:pt idx="87">
                  <c:v>50.517000000000003</c:v>
                </c:pt>
                <c:pt idx="88">
                  <c:v>51.95</c:v>
                </c:pt>
                <c:pt idx="89">
                  <c:v>53.167000000000002</c:v>
                </c:pt>
                <c:pt idx="90">
                  <c:v>51.616999999999997</c:v>
                </c:pt>
                <c:pt idx="91">
                  <c:v>51.616999999999997</c:v>
                </c:pt>
                <c:pt idx="92">
                  <c:v>51.55</c:v>
                </c:pt>
                <c:pt idx="93">
                  <c:v>51.3</c:v>
                </c:pt>
                <c:pt idx="94">
                  <c:v>52.517000000000003</c:v>
                </c:pt>
                <c:pt idx="95">
                  <c:v>52.633000000000003</c:v>
                </c:pt>
                <c:pt idx="96">
                  <c:v>51.933</c:v>
                </c:pt>
                <c:pt idx="97">
                  <c:v>52.633000000000003</c:v>
                </c:pt>
                <c:pt idx="98">
                  <c:v>52</c:v>
                </c:pt>
                <c:pt idx="99">
                  <c:v>52.7</c:v>
                </c:pt>
                <c:pt idx="100">
                  <c:v>51.2</c:v>
                </c:pt>
                <c:pt idx="101">
                  <c:v>51.567</c:v>
                </c:pt>
                <c:pt idx="102">
                  <c:v>51.383000000000003</c:v>
                </c:pt>
                <c:pt idx="103">
                  <c:v>52.5</c:v>
                </c:pt>
                <c:pt idx="104">
                  <c:v>53.767000000000003</c:v>
                </c:pt>
                <c:pt idx="105">
                  <c:v>55.25</c:v>
                </c:pt>
                <c:pt idx="106">
                  <c:v>56.082999999999998</c:v>
                </c:pt>
                <c:pt idx="107">
                  <c:v>58.067</c:v>
                </c:pt>
                <c:pt idx="108">
                  <c:v>59.817</c:v>
                </c:pt>
                <c:pt idx="109">
                  <c:v>60.383000000000003</c:v>
                </c:pt>
                <c:pt idx="110">
                  <c:v>60.2</c:v>
                </c:pt>
                <c:pt idx="111">
                  <c:v>58.482999999999997</c:v>
                </c:pt>
                <c:pt idx="112">
                  <c:v>56.783000000000001</c:v>
                </c:pt>
                <c:pt idx="113">
                  <c:v>55.567</c:v>
                </c:pt>
                <c:pt idx="114">
                  <c:v>51.883000000000003</c:v>
                </c:pt>
                <c:pt idx="115">
                  <c:v>50.933</c:v>
                </c:pt>
                <c:pt idx="116">
                  <c:v>49.966999999999999</c:v>
                </c:pt>
                <c:pt idx="117">
                  <c:v>49.716999999999999</c:v>
                </c:pt>
                <c:pt idx="118">
                  <c:v>47.317</c:v>
                </c:pt>
                <c:pt idx="119">
                  <c:v>48.167000000000002</c:v>
                </c:pt>
                <c:pt idx="120">
                  <c:v>48.9</c:v>
                </c:pt>
                <c:pt idx="121">
                  <c:v>47.283000000000001</c:v>
                </c:pt>
                <c:pt idx="122">
                  <c:v>46.35</c:v>
                </c:pt>
                <c:pt idx="123">
                  <c:v>47.383000000000003</c:v>
                </c:pt>
                <c:pt idx="124">
                  <c:v>46.832999999999998</c:v>
                </c:pt>
                <c:pt idx="125">
                  <c:v>47.433</c:v>
                </c:pt>
                <c:pt idx="126">
                  <c:v>44.933</c:v>
                </c:pt>
                <c:pt idx="127">
                  <c:v>47.3</c:v>
                </c:pt>
                <c:pt idx="128">
                  <c:v>45.933</c:v>
                </c:pt>
                <c:pt idx="129">
                  <c:v>47.05</c:v>
                </c:pt>
                <c:pt idx="130">
                  <c:v>47.283000000000001</c:v>
                </c:pt>
                <c:pt idx="131">
                  <c:v>46.482999999999997</c:v>
                </c:pt>
                <c:pt idx="132">
                  <c:v>47.033000000000001</c:v>
                </c:pt>
                <c:pt idx="133">
                  <c:v>47.25</c:v>
                </c:pt>
                <c:pt idx="134">
                  <c:v>46.267000000000003</c:v>
                </c:pt>
                <c:pt idx="135">
                  <c:v>47.2</c:v>
                </c:pt>
                <c:pt idx="136">
                  <c:v>48.332999999999998</c:v>
                </c:pt>
                <c:pt idx="137">
                  <c:v>51.5</c:v>
                </c:pt>
                <c:pt idx="138">
                  <c:v>51.4</c:v>
                </c:pt>
                <c:pt idx="139">
                  <c:v>51.517000000000003</c:v>
                </c:pt>
                <c:pt idx="140">
                  <c:v>52.567</c:v>
                </c:pt>
                <c:pt idx="141">
                  <c:v>50.817</c:v>
                </c:pt>
                <c:pt idx="142">
                  <c:v>49.25</c:v>
                </c:pt>
                <c:pt idx="143">
                  <c:v>48.133000000000003</c:v>
                </c:pt>
                <c:pt idx="144">
                  <c:v>47.716999999999999</c:v>
                </c:pt>
                <c:pt idx="145">
                  <c:v>46.767000000000003</c:v>
                </c:pt>
                <c:pt idx="146">
                  <c:v>44.55</c:v>
                </c:pt>
                <c:pt idx="147">
                  <c:v>43.167000000000002</c:v>
                </c:pt>
                <c:pt idx="148">
                  <c:v>44.933</c:v>
                </c:pt>
                <c:pt idx="149">
                  <c:v>43.183</c:v>
                </c:pt>
                <c:pt idx="150">
                  <c:v>43.033000000000001</c:v>
                </c:pt>
                <c:pt idx="151">
                  <c:v>44.4</c:v>
                </c:pt>
                <c:pt idx="152">
                  <c:v>43.3</c:v>
                </c:pt>
                <c:pt idx="153">
                  <c:v>45.55</c:v>
                </c:pt>
                <c:pt idx="154">
                  <c:v>44.1</c:v>
                </c:pt>
                <c:pt idx="155">
                  <c:v>44.017000000000003</c:v>
                </c:pt>
                <c:pt idx="156">
                  <c:v>43.982999999999997</c:v>
                </c:pt>
                <c:pt idx="157">
                  <c:v>43.817</c:v>
                </c:pt>
                <c:pt idx="158">
                  <c:v>44.883000000000003</c:v>
                </c:pt>
                <c:pt idx="159">
                  <c:v>43.683</c:v>
                </c:pt>
                <c:pt idx="160">
                  <c:v>44.383000000000003</c:v>
                </c:pt>
                <c:pt idx="161">
                  <c:v>44.283000000000001</c:v>
                </c:pt>
                <c:pt idx="162">
                  <c:v>43.6</c:v>
                </c:pt>
                <c:pt idx="163">
                  <c:v>45</c:v>
                </c:pt>
                <c:pt idx="164">
                  <c:v>44.133000000000003</c:v>
                </c:pt>
                <c:pt idx="165">
                  <c:v>44.183</c:v>
                </c:pt>
                <c:pt idx="166">
                  <c:v>44.267000000000003</c:v>
                </c:pt>
                <c:pt idx="167">
                  <c:v>42.8</c:v>
                </c:pt>
                <c:pt idx="168">
                  <c:v>42.667000000000002</c:v>
                </c:pt>
                <c:pt idx="169">
                  <c:v>43.232999999999997</c:v>
                </c:pt>
                <c:pt idx="170">
                  <c:v>43.616999999999997</c:v>
                </c:pt>
                <c:pt idx="171">
                  <c:v>41.366999999999997</c:v>
                </c:pt>
                <c:pt idx="172">
                  <c:v>42.332999999999998</c:v>
                </c:pt>
                <c:pt idx="173">
                  <c:v>43.116999999999997</c:v>
                </c:pt>
                <c:pt idx="174">
                  <c:v>41.332999999999998</c:v>
                </c:pt>
                <c:pt idx="175">
                  <c:v>41.616999999999997</c:v>
                </c:pt>
                <c:pt idx="176">
                  <c:v>43.017000000000003</c:v>
                </c:pt>
                <c:pt idx="177">
                  <c:v>42.582999999999998</c:v>
                </c:pt>
                <c:pt idx="178">
                  <c:v>43.582999999999998</c:v>
                </c:pt>
                <c:pt idx="179">
                  <c:v>41.567</c:v>
                </c:pt>
                <c:pt idx="180">
                  <c:v>41.067</c:v>
                </c:pt>
                <c:pt idx="181">
                  <c:v>42.45</c:v>
                </c:pt>
                <c:pt idx="182">
                  <c:v>39.966999999999999</c:v>
                </c:pt>
                <c:pt idx="183">
                  <c:v>41.7</c:v>
                </c:pt>
                <c:pt idx="184">
                  <c:v>41.667000000000002</c:v>
                </c:pt>
                <c:pt idx="185">
                  <c:v>42.216999999999999</c:v>
                </c:pt>
                <c:pt idx="186">
                  <c:v>43.1</c:v>
                </c:pt>
                <c:pt idx="187">
                  <c:v>42.2</c:v>
                </c:pt>
                <c:pt idx="188">
                  <c:v>42.232999999999997</c:v>
                </c:pt>
                <c:pt idx="189">
                  <c:v>41.8</c:v>
                </c:pt>
                <c:pt idx="190">
                  <c:v>42.633000000000003</c:v>
                </c:pt>
                <c:pt idx="191">
                  <c:v>42.982999999999997</c:v>
                </c:pt>
                <c:pt idx="192">
                  <c:v>41.667000000000002</c:v>
                </c:pt>
                <c:pt idx="193">
                  <c:v>41.767000000000003</c:v>
                </c:pt>
                <c:pt idx="194">
                  <c:v>41.267000000000003</c:v>
                </c:pt>
                <c:pt idx="195">
                  <c:v>41.7</c:v>
                </c:pt>
                <c:pt idx="196">
                  <c:v>41.133000000000003</c:v>
                </c:pt>
                <c:pt idx="197">
                  <c:v>42.633000000000003</c:v>
                </c:pt>
                <c:pt idx="198">
                  <c:v>41.866999999999997</c:v>
                </c:pt>
                <c:pt idx="199">
                  <c:v>42.433</c:v>
                </c:pt>
                <c:pt idx="200">
                  <c:v>41.183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49D-4A78-8A6E-575D9DCF1B53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A!$U$27:$U$227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69.614332584012701</c:v>
                </c:pt>
                <c:pt idx="16">
                  <c:v>69.392715619943303</c:v>
                </c:pt>
                <c:pt idx="17">
                  <c:v>69.17463927429462</c:v>
                </c:pt>
                <c:pt idx="18">
                  <c:v>68.962039748719704</c:v>
                </c:pt>
                <c:pt idx="19">
                  <c:v>68.757781533764174</c:v>
                </c:pt>
                <c:pt idx="20">
                  <c:v>68.566034533485023</c:v>
                </c:pt>
                <c:pt idx="21">
                  <c:v>68.39277032429635</c:v>
                </c:pt>
                <c:pt idx="22">
                  <c:v>68.246399306497167</c:v>
                </c:pt>
                <c:pt idx="23">
                  <c:v>68.1385672017676</c:v>
                </c:pt>
                <c:pt idx="24">
                  <c:v>68.085121827279409</c:v>
                </c:pt>
                <c:pt idx="25">
                  <c:v>68.107248076112484</c:v>
                </c:pt>
                <c:pt idx="26">
                  <c:v>68.232749472422697</c:v>
                </c:pt>
                <c:pt idx="27">
                  <c:v>68.497427926854044</c:v>
                </c:pt>
                <c:pt idx="28">
                  <c:v>68.946479574852717</c:v>
                </c:pt>
                <c:pt idx="29">
                  <c:v>69.6357851887376</c:v>
                </c:pt>
                <c:pt idx="30">
                  <c:v>70.632931461005612</c:v>
                </c:pt>
                <c:pt idx="31">
                  <c:v>72.017759010953853</c:v>
                </c:pt>
                <c:pt idx="32">
                  <c:v>73.882200509192216</c:v>
                </c:pt>
                <c:pt idx="33">
                  <c:v>76.329155453433728</c:v>
                </c:pt>
                <c:pt idx="34">
                  <c:v>79.470155142315363</c:v>
                </c:pt>
                <c:pt idx="35">
                  <c:v>83.421610138707038</c:v>
                </c:pt>
                <c:pt idx="36">
                  <c:v>88.299509001169199</c:v>
                </c:pt>
                <c:pt idx="37">
                  <c:v>94.212553850085271</c:v>
                </c:pt>
                <c:pt idx="38">
                  <c:v>101.25387297272297</c:v>
                </c:pt>
                <c:pt idx="39">
                  <c:v>109.49163444551414</c:v>
                </c:pt>
                <c:pt idx="40">
                  <c:v>118.95908161805509</c:v>
                </c:pt>
                <c:pt idx="41">
                  <c:v>129.64469454182867</c:v>
                </c:pt>
                <c:pt idx="42">
                  <c:v>141.48329492217317</c:v>
                </c:pt>
                <c:pt idx="43">
                  <c:v>154.34878860741469</c:v>
                </c:pt>
                <c:pt idx="44">
                  <c:v>168.04834421397041</c:v>
                </c:pt>
                <c:pt idx="45">
                  <c:v>182.31473952957532</c:v>
                </c:pt>
                <c:pt idx="46">
                  <c:v>196.78599157978033</c:v>
                </c:pt>
                <c:pt idx="47">
                  <c:v>210.9486802101558</c:v>
                </c:pt>
                <c:pt idx="48">
                  <c:v>224.01404294823033</c:v>
                </c:pt>
                <c:pt idx="49">
                  <c:v>234.725686249137</c:v>
                </c:pt>
                <c:pt idx="50">
                  <c:v>241.20128970314215</c:v>
                </c:pt>
                <c:pt idx="51">
                  <c:v>241.05747898158072</c:v>
                </c:pt>
                <c:pt idx="52">
                  <c:v>232.08708193956457</c:v>
                </c:pt>
                <c:pt idx="53">
                  <c:v>213.44272720253778</c:v>
                </c:pt>
                <c:pt idx="54">
                  <c:v>186.71100664977621</c:v>
                </c:pt>
                <c:pt idx="55">
                  <c:v>155.97700660841195</c:v>
                </c:pt>
                <c:pt idx="56">
                  <c:v>126.50185532471293</c:v>
                </c:pt>
                <c:pt idx="57">
                  <c:v>102.69719980564707</c:v>
                </c:pt>
                <c:pt idx="58">
                  <c:v>86.67605296790444</c:v>
                </c:pt>
                <c:pt idx="59">
                  <c:v>78.162934271109492</c:v>
                </c:pt>
                <c:pt idx="60">
                  <c:v>75.482433916350658</c:v>
                </c:pt>
                <c:pt idx="61">
                  <c:v>76.739657847387136</c:v>
                </c:pt>
                <c:pt idx="62">
                  <c:v>80.525468380416967</c:v>
                </c:pt>
                <c:pt idx="63">
                  <c:v>86.051082004716491</c:v>
                </c:pt>
                <c:pt idx="64">
                  <c:v>92.969124382295988</c:v>
                </c:pt>
                <c:pt idx="65">
                  <c:v>101.14432501919956</c:v>
                </c:pt>
                <c:pt idx="66">
                  <c:v>110.49292957499387</c:v>
                </c:pt>
                <c:pt idx="67">
                  <c:v>120.89836247153994</c:v>
                </c:pt>
                <c:pt idx="68">
                  <c:v>132.17352324610516</c:v>
                </c:pt>
                <c:pt idx="69">
                  <c:v>144.04099897590862</c:v>
                </c:pt>
                <c:pt idx="70">
                  <c:v>156.10286816041651</c:v>
                </c:pt>
                <c:pt idx="71">
                  <c:v>167.75737344161305</c:v>
                </c:pt>
                <c:pt idx="72">
                  <c:v>178.01391018830378</c:v>
                </c:pt>
                <c:pt idx="73">
                  <c:v>185.23644985503486</c:v>
                </c:pt>
                <c:pt idx="74">
                  <c:v>187.07065326308074</c:v>
                </c:pt>
                <c:pt idx="75">
                  <c:v>181.01561716526308</c:v>
                </c:pt>
                <c:pt idx="76">
                  <c:v>165.82447163908793</c:v>
                </c:pt>
                <c:pt idx="77">
                  <c:v>142.988776872263</c:v>
                </c:pt>
                <c:pt idx="78">
                  <c:v>116.8731360272901</c:v>
                </c:pt>
                <c:pt idx="79">
                  <c:v>92.865778976993795</c:v>
                </c:pt>
                <c:pt idx="80">
                  <c:v>74.77612873860285</c:v>
                </c:pt>
                <c:pt idx="81">
                  <c:v>63.491140802303171</c:v>
                </c:pt>
                <c:pt idx="82">
                  <c:v>57.602857191051037</c:v>
                </c:pt>
                <c:pt idx="83">
                  <c:v>54.975757306710143</c:v>
                </c:pt>
                <c:pt idx="84">
                  <c:v>53.907430561893577</c:v>
                </c:pt>
                <c:pt idx="85">
                  <c:v>53.439946909145306</c:v>
                </c:pt>
                <c:pt idx="86">
                  <c:v>53.162389347763671</c:v>
                </c:pt>
                <c:pt idx="87">
                  <c:v>52.936064177653854</c:v>
                </c:pt>
                <c:pt idx="88">
                  <c:v>52.723709930463492</c:v>
                </c:pt>
                <c:pt idx="89">
                  <c:v>52.517591233449032</c:v>
                </c:pt>
                <c:pt idx="90">
                  <c:v>52.316959519265097</c:v>
                </c:pt>
                <c:pt idx="91">
                  <c:v>52.122666978946079</c:v>
                </c:pt>
                <c:pt idx="92">
                  <c:v>51.936313049423681</c:v>
                </c:pt>
                <c:pt idx="93">
                  <c:v>51.760393602796292</c:v>
                </c:pt>
                <c:pt idx="94">
                  <c:v>51.598709432502886</c:v>
                </c:pt>
                <c:pt idx="95">
                  <c:v>51.456905559622506</c:v>
                </c:pt>
                <c:pt idx="96">
                  <c:v>51.343091810231229</c:v>
                </c:pt>
                <c:pt idx="97">
                  <c:v>51.26846354984697</c:v>
                </c:pt>
                <c:pt idx="98">
                  <c:v>51.247784130841374</c:v>
                </c:pt>
                <c:pt idx="99">
                  <c:v>51.299529392798412</c:v>
                </c:pt>
                <c:pt idx="100">
                  <c:v>51.445447598169224</c:v>
                </c:pt>
                <c:pt idx="101">
                  <c:v>51.709274474901591</c:v>
                </c:pt>
                <c:pt idx="102">
                  <c:v>52.114370465104088</c:v>
                </c:pt>
                <c:pt idx="103">
                  <c:v>52.680091899463555</c:v>
                </c:pt>
                <c:pt idx="104">
                  <c:v>53.416704701904052</c:v>
                </c:pt>
                <c:pt idx="105">
                  <c:v>54.3185533196854</c:v>
                </c:pt>
                <c:pt idx="106">
                  <c:v>55.355186141515468</c:v>
                </c:pt>
                <c:pt idx="107">
                  <c:v>56.460875763153609</c:v>
                </c:pt>
                <c:pt idx="108">
                  <c:v>57.525456063719879</c:v>
                </c:pt>
                <c:pt idx="109">
                  <c:v>58.393696143271612</c:v>
                </c:pt>
                <c:pt idx="110">
                  <c:v>58.883647749238186</c:v>
                </c:pt>
                <c:pt idx="111">
                  <c:v>58.830601376096091</c:v>
                </c:pt>
                <c:pt idx="112">
                  <c:v>58.148618582159386</c:v>
                </c:pt>
                <c:pt idx="113">
                  <c:v>56.882330470254765</c:v>
                </c:pt>
                <c:pt idx="114">
                  <c:v>55.21473930951403</c:v>
                </c:pt>
                <c:pt idx="115">
                  <c:v>53.415522031492124</c:v>
                </c:pt>
                <c:pt idx="116">
                  <c:v>51.750709979812008</c:v>
                </c:pt>
                <c:pt idx="117">
                  <c:v>50.400503658911511</c:v>
                </c:pt>
                <c:pt idx="118">
                  <c:v>49.425012465658092</c:v>
                </c:pt>
                <c:pt idx="119">
                  <c:v>48.784384056613199</c:v>
                </c:pt>
                <c:pt idx="120">
                  <c:v>48.388508199155545</c:v>
                </c:pt>
                <c:pt idx="121">
                  <c:v>48.143980803014578</c:v>
                </c:pt>
                <c:pt idx="122">
                  <c:v>47.980061009676554</c:v>
                </c:pt>
                <c:pt idx="123">
                  <c:v>47.853728836808514</c:v>
                </c:pt>
                <c:pt idx="124">
                  <c:v>47.743459945211804</c:v>
                </c:pt>
                <c:pt idx="125">
                  <c:v>47.640878987969295</c:v>
                </c:pt>
                <c:pt idx="126">
                  <c:v>47.544827461826173</c:v>
                </c:pt>
                <c:pt idx="127">
                  <c:v>47.458561582904693</c:v>
                </c:pt>
                <c:pt idx="128">
                  <c:v>47.389178328471061</c:v>
                </c:pt>
                <c:pt idx="129">
                  <c:v>47.348163947587238</c:v>
                </c:pt>
                <c:pt idx="130">
                  <c:v>47.352129787799413</c:v>
                </c:pt>
                <c:pt idx="131">
                  <c:v>47.422843002963127</c:v>
                </c:pt>
                <c:pt idx="132">
                  <c:v>47.585541919523358</c:v>
                </c:pt>
                <c:pt idx="133">
                  <c:v>47.864453037375753</c:v>
                </c:pt>
                <c:pt idx="134">
                  <c:v>48.274736795228911</c:v>
                </c:pt>
                <c:pt idx="135">
                  <c:v>48.811203353840583</c:v>
                </c:pt>
                <c:pt idx="136">
                  <c:v>49.436340894906969</c:v>
                </c:pt>
                <c:pt idx="137">
                  <c:v>50.073070532308193</c:v>
                </c:pt>
                <c:pt idx="138">
                  <c:v>50.609441348724459</c:v>
                </c:pt>
                <c:pt idx="139">
                  <c:v>50.920432221732014</c:v>
                </c:pt>
                <c:pt idx="140">
                  <c:v>50.904483706204196</c:v>
                </c:pt>
                <c:pt idx="141">
                  <c:v>50.52189038901497</c:v>
                </c:pt>
                <c:pt idx="142">
                  <c:v>49.81598766872343</c:v>
                </c:pt>
                <c:pt idx="143">
                  <c:v>48.903227541208494</c:v>
                </c:pt>
                <c:pt idx="144">
                  <c:v>47.934206992334616</c:v>
                </c:pt>
                <c:pt idx="145">
                  <c:v>47.044289261286501</c:v>
                </c:pt>
                <c:pt idx="146">
                  <c:v>46.317420451972687</c:v>
                </c:pt>
                <c:pt idx="147">
                  <c:v>45.776763114449217</c:v>
                </c:pt>
                <c:pt idx="148">
                  <c:v>45.399287439451761</c:v>
                </c:pt>
                <c:pt idx="149">
                  <c:v>45.140535032643683</c:v>
                </c:pt>
                <c:pt idx="150">
                  <c:v>44.95579318062893</c:v>
                </c:pt>
                <c:pt idx="151">
                  <c:v>44.811196671000218</c:v>
                </c:pt>
                <c:pt idx="152">
                  <c:v>44.685692870009561</c:v>
                </c:pt>
                <c:pt idx="153">
                  <c:v>44.568160546822078</c:v>
                </c:pt>
                <c:pt idx="154">
                  <c:v>44.45351970308036</c:v>
                </c:pt>
                <c:pt idx="155">
                  <c:v>44.339745090268899</c:v>
                </c:pt>
                <c:pt idx="156">
                  <c:v>44.226129935619717</c:v>
                </c:pt>
                <c:pt idx="157">
                  <c:v>44.112460305909146</c:v>
                </c:pt>
                <c:pt idx="158">
                  <c:v>43.998683131731042</c:v>
                </c:pt>
                <c:pt idx="159">
                  <c:v>43.884791312850474</c:v>
                </c:pt>
                <c:pt idx="160">
                  <c:v>43.77078912181301</c:v>
                </c:pt>
                <c:pt idx="161">
                  <c:v>43.656683080107079</c:v>
                </c:pt>
                <c:pt idx="162">
                  <c:v>43.542479846248682</c:v>
                </c:pt>
                <c:pt idx="163">
                  <c:v>43.428185792242182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49D-4A78-8A6E-575D9DCF1B53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A!$BA$27:$BA$227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69.605196160826438</c:v>
                </c:pt>
                <c:pt idx="16">
                  <c:v>69.377612857077935</c:v>
                </c:pt>
                <c:pt idx="17">
                  <c:v>69.14999325053445</c:v>
                </c:pt>
                <c:pt idx="18">
                  <c:v>68.92233453065603</c:v>
                </c:pt>
                <c:pt idx="19">
                  <c:v>68.694633683346083</c:v>
                </c:pt>
                <c:pt idx="20">
                  <c:v>68.466887477982979</c:v>
                </c:pt>
                <c:pt idx="21">
                  <c:v>68.239092453869546</c:v>
                </c:pt>
                <c:pt idx="22">
                  <c:v>68.011244906112992</c:v>
                </c:pt>
                <c:pt idx="23">
                  <c:v>67.783340870956096</c:v>
                </c:pt>
                <c:pt idx="24">
                  <c:v>67.555376110591055</c:v>
                </c:pt>
                <c:pt idx="25">
                  <c:v>67.327346097498904</c:v>
                </c:pt>
                <c:pt idx="26">
                  <c:v>67.099245998371899</c:v>
                </c:pt>
                <c:pt idx="27">
                  <c:v>66.871070657692115</c:v>
                </c:pt>
                <c:pt idx="28">
                  <c:v>66.642814581059781</c:v>
                </c:pt>
                <c:pt idx="29">
                  <c:v>66.414471918386468</c:v>
                </c:pt>
                <c:pt idx="30">
                  <c:v>66.186036447094509</c:v>
                </c:pt>
                <c:pt idx="31">
                  <c:v>65.957501555494616</c:v>
                </c:pt>
                <c:pt idx="32">
                  <c:v>65.728860226547965</c:v>
                </c:pt>
                <c:pt idx="33">
                  <c:v>65.500105022259092</c:v>
                </c:pt>
                <c:pt idx="34">
                  <c:v>65.271228068992144</c:v>
                </c:pt>
                <c:pt idx="35">
                  <c:v>65.042221044055552</c:v>
                </c:pt>
                <c:pt idx="36">
                  <c:v>64.813075163959411</c:v>
                </c:pt>
                <c:pt idx="37">
                  <c:v>64.583781174819251</c:v>
                </c:pt>
                <c:pt idx="38">
                  <c:v>64.354329345456421</c:v>
                </c:pt>
                <c:pt idx="39">
                  <c:v>64.124709463832914</c:v>
                </c:pt>
                <c:pt idx="40">
                  <c:v>63.894910837557539</c:v>
                </c:pt>
                <c:pt idx="41">
                  <c:v>63.664922299311165</c:v>
                </c:pt>
                <c:pt idx="42">
                  <c:v>63.434732218162317</c:v>
                </c:pt>
                <c:pt idx="43">
                  <c:v>63.204328517883745</c:v>
                </c:pt>
                <c:pt idx="44">
                  <c:v>62.973698703533493</c:v>
                </c:pt>
                <c:pt idx="45">
                  <c:v>62.742829897733799</c:v>
                </c:pt>
                <c:pt idx="46">
                  <c:v>62.511708888267243</c:v>
                </c:pt>
                <c:pt idx="47">
                  <c:v>62.280322188812598</c:v>
                </c:pt>
                <c:pt idx="48">
                  <c:v>62.048656114862361</c:v>
                </c:pt>
                <c:pt idx="49">
                  <c:v>61.816696877099197</c:v>
                </c:pt>
                <c:pt idx="50">
                  <c:v>61.584430694758233</c:v>
                </c:pt>
                <c:pt idx="51">
                  <c:v>61.351843931763412</c:v>
                </c:pt>
                <c:pt idx="52">
                  <c:v>61.118923258694267</c:v>
                </c:pt>
                <c:pt idx="53">
                  <c:v>60.885655843910214</c:v>
                </c:pt>
                <c:pt idx="54">
                  <c:v>60.652029577423676</c:v>
                </c:pt>
                <c:pt idx="55">
                  <c:v>60.418033331361016</c:v>
                </c:pt>
                <c:pt idx="56">
                  <c:v>60.1836572610679</c:v>
                </c:pt>
                <c:pt idx="57">
                  <c:v>59.948893151086715</c:v>
                </c:pt>
                <c:pt idx="58">
                  <c:v>59.713734810334408</c:v>
                </c:pt>
                <c:pt idx="59">
                  <c:v>59.478178520816257</c:v>
                </c:pt>
                <c:pt idx="60">
                  <c:v>59.242223544089605</c:v>
                </c:pt>
                <c:pt idx="61">
                  <c:v>59.005872689405393</c:v>
                </c:pt>
                <c:pt idx="62">
                  <c:v>58.76913294695926</c:v>
                </c:pt>
                <c:pt idx="63">
                  <c:v>58.532016188927528</c:v>
                </c:pt>
                <c:pt idx="64">
                  <c:v>58.294539939890463</c:v>
                </c:pt>
                <c:pt idx="65">
                  <c:v>58.056728216793225</c:v>
                </c:pt>
                <c:pt idx="66">
                  <c:v>57.818612436702125</c:v>
                </c:pt>
                <c:pt idx="67">
                  <c:v>57.580232388213886</c:v>
                </c:pt>
                <c:pt idx="68">
                  <c:v>57.341637259411684</c:v>
                </c:pt>
                <c:pt idx="69">
                  <c:v>57.10288671168496</c:v>
                </c:pt>
                <c:pt idx="70">
                  <c:v>56.864051984512244</c:v>
                </c:pt>
                <c:pt idx="71">
                  <c:v>56.625217011446466</c:v>
                </c:pt>
                <c:pt idx="72">
                  <c:v>56.38647952208462</c:v>
                </c:pt>
                <c:pt idx="73">
                  <c:v>56.147952098841515</c:v>
                </c:pt>
                <c:pt idx="74">
                  <c:v>55.909763151048352</c:v>
                </c:pt>
                <c:pt idx="75">
                  <c:v>55.672057762508487</c:v>
                </c:pt>
                <c:pt idx="76">
                  <c:v>55.434998362509802</c:v>
                </c:pt>
                <c:pt idx="77">
                  <c:v>55.198765164859928</c:v>
                </c:pt>
                <c:pt idx="78">
                  <c:v>54.963556315326144</c:v>
                </c:pt>
                <c:pt idx="79">
                  <c:v>54.729587685560617</c:v>
                </c:pt>
                <c:pt idx="80">
                  <c:v>54.497092251875245</c:v>
                </c:pt>
                <c:pt idx="81">
                  <c:v>54.266319000812146</c:v>
                </c:pt>
                <c:pt idx="82">
                  <c:v>54.037531311010071</c:v>
                </c:pt>
                <c:pt idx="83">
                  <c:v>53.811004772932179</c:v>
                </c:pt>
                <c:pt idx="84">
                  <c:v>53.58702442491483</c:v>
                </c:pt>
                <c:pt idx="85">
                  <c:v>53.365881405707043</c:v>
                </c:pt>
                <c:pt idx="86">
                  <c:v>53.147869049756565</c:v>
                </c:pt>
                <c:pt idx="87">
                  <c:v>52.933278481025859</c:v>
                </c:pt>
                <c:pt idx="88">
                  <c:v>52.722393792619371</c:v>
                </c:pt>
                <c:pt idx="89">
                  <c:v>52.515486931002137</c:v>
                </c:pt>
                <c:pt idx="90">
                  <c:v>52.312812432716484</c:v>
                </c:pt>
                <c:pt idx="91">
                  <c:v>52.114602185658221</c:v>
                </c:pt>
                <c:pt idx="92">
                  <c:v>51.921060403587319</c:v>
                </c:pt>
                <c:pt idx="93">
                  <c:v>51.732359009361495</c:v>
                </c:pt>
                <c:pt idx="94">
                  <c:v>51.548633617765717</c:v>
                </c:pt>
                <c:pt idx="95">
                  <c:v>51.36998029202676</c:v>
                </c:pt>
                <c:pt idx="96">
                  <c:v>51.196453219490657</c:v>
                </c:pt>
                <c:pt idx="97">
                  <c:v>51.028063412985233</c:v>
                </c:pt>
                <c:pt idx="98">
                  <c:v>50.864778497632187</c:v>
                </c:pt>
                <c:pt idx="99">
                  <c:v>50.706523591685453</c:v>
                </c:pt>
                <c:pt idx="100">
                  <c:v>50.553183238203403</c:v>
                </c:pt>
                <c:pt idx="101">
                  <c:v>50.404604295923555</c:v>
                </c:pt>
                <c:pt idx="102">
                  <c:v>50.260599656137572</c:v>
                </c:pt>
                <c:pt idx="103">
                  <c:v>50.120952620458418</c:v>
                </c:pt>
                <c:pt idx="104">
                  <c:v>49.985421753919809</c:v>
                </c:pt>
                <c:pt idx="105">
                  <c:v>49.853746019510893</c:v>
                </c:pt>
                <c:pt idx="106">
                  <c:v>49.72565000358167</c:v>
                </c:pt>
                <c:pt idx="107">
                  <c:v>49.600849055166556</c:v>
                </c:pt>
                <c:pt idx="108">
                  <c:v>49.479054184076851</c:v>
                </c:pt>
                <c:pt idx="109">
                  <c:v>49.359976590118229</c:v>
                </c:pt>
                <c:pt idx="110">
                  <c:v>49.243331726409863</c:v>
                </c:pt>
                <c:pt idx="111">
                  <c:v>49.128842831085613</c:v>
                </c:pt>
                <c:pt idx="112">
                  <c:v>49.016243891570937</c:v>
                </c:pt>
                <c:pt idx="113">
                  <c:v>48.905282032552059</c:v>
                </c:pt>
                <c:pt idx="114">
                  <c:v>48.795719341607821</c:v>
                </c:pt>
                <c:pt idx="115">
                  <c:v>48.687334164687819</c:v>
                </c:pt>
                <c:pt idx="116">
                  <c:v>48.579921917059487</c:v>
                </c:pt>
                <c:pt idx="117">
                  <c:v>48.473295464235747</c:v>
                </c:pt>
                <c:pt idx="118">
                  <c:v>48.367285132202241</c:v>
                </c:pt>
                <c:pt idx="119">
                  <c:v>48.261738407617514</c:v>
                </c:pt>
                <c:pt idx="120">
                  <c:v>48.156519387252288</c:v>
                </c:pt>
                <c:pt idx="121">
                  <c:v>48.051508032458933</c:v>
                </c:pt>
                <c:pt idx="122">
                  <c:v>47.946599279564147</c:v>
                </c:pt>
                <c:pt idx="123">
                  <c:v>47.841702051319366</c:v>
                </c:pt>
                <c:pt idx="124">
                  <c:v>47.736738208392332</c:v>
                </c:pt>
                <c:pt idx="125">
                  <c:v>47.631641473707504</c:v>
                </c:pt>
                <c:pt idx="126">
                  <c:v>47.526356356514412</c:v>
                </c:pt>
                <c:pt idx="127">
                  <c:v>47.420837097568757</c:v>
                </c:pt>
                <c:pt idx="128">
                  <c:v>47.31504665186835</c:v>
                </c:pt>
                <c:pt idx="129">
                  <c:v>47.208955721050899</c:v>
                </c:pt>
                <c:pt idx="130">
                  <c:v>47.102541843848421</c:v>
                </c:pt>
                <c:pt idx="131">
                  <c:v>46.995788549884786</c:v>
                </c:pt>
                <c:pt idx="132">
                  <c:v>46.888684579559012</c:v>
                </c:pt>
                <c:pt idx="133">
                  <c:v>46.781223170723329</c:v>
                </c:pt>
                <c:pt idx="134">
                  <c:v>46.673401411283159</c:v>
                </c:pt>
                <c:pt idx="135">
                  <c:v>46.565219655652911</c:v>
                </c:pt>
                <c:pt idx="136">
                  <c:v>46.456681002137877</c:v>
                </c:pt>
                <c:pt idx="137">
                  <c:v>46.347790827721496</c:v>
                </c:pt>
                <c:pt idx="138">
                  <c:v>46.23855637636845</c:v>
                </c:pt>
                <c:pt idx="139">
                  <c:v>46.128986396762542</c:v>
                </c:pt>
                <c:pt idx="140">
                  <c:v>46.019090825344378</c:v>
                </c:pt>
                <c:pt idx="141">
                  <c:v>45.908880510565538</c:v>
                </c:pt>
                <c:pt idx="142">
                  <c:v>45.798366974404601</c:v>
                </c:pt>
                <c:pt idx="143">
                  <c:v>45.687562207374548</c:v>
                </c:pt>
                <c:pt idx="144">
                  <c:v>45.576478493470837</c:v>
                </c:pt>
                <c:pt idx="145">
                  <c:v>45.465128261752355</c:v>
                </c:pt>
                <c:pt idx="146">
                  <c:v>45.353523961500379</c:v>
                </c:pt>
                <c:pt idx="147">
                  <c:v>45.241677958156266</c:v>
                </c:pt>
                <c:pt idx="148">
                  <c:v>45.129602447489603</c:v>
                </c:pt>
                <c:pt idx="149">
                  <c:v>45.01730938569105</c:v>
                </c:pt>
                <c:pt idx="150">
                  <c:v>44.904810433314246</c:v>
                </c:pt>
                <c:pt idx="151">
                  <c:v>44.792116911207714</c:v>
                </c:pt>
                <c:pt idx="152">
                  <c:v>44.679239766778245</c:v>
                </c:pt>
                <c:pt idx="153">
                  <c:v>44.566189549113197</c:v>
                </c:pt>
                <c:pt idx="154">
                  <c:v>44.452976391658176</c:v>
                </c:pt>
                <c:pt idx="155">
                  <c:v>44.339610001301189</c:v>
                </c:pt>
                <c:pt idx="156">
                  <c:v>44.226099652853669</c:v>
                </c:pt>
                <c:pt idx="157">
                  <c:v>44.112454188044673</c:v>
                </c:pt>
                <c:pt idx="158">
                  <c:v>43.998682018256794</c:v>
                </c:pt>
                <c:pt idx="159">
                  <c:v>43.884791130333383</c:v>
                </c:pt>
                <c:pt idx="160">
                  <c:v>43.770789094875738</c:v>
                </c:pt>
                <c:pt idx="161">
                  <c:v>43.656683076528353</c:v>
                </c:pt>
                <c:pt idx="162">
                  <c:v>43.542479845820786</c:v>
                </c:pt>
                <c:pt idx="163">
                  <c:v>43.428185792196146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49D-4A78-8A6E-575D9DCF1B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957248"/>
        <c:axId val="115957640"/>
      </c:scatterChart>
      <c:valAx>
        <c:axId val="1159572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15957640"/>
        <c:crosses val="autoZero"/>
        <c:crossBetween val="midCat"/>
      </c:valAx>
      <c:valAx>
        <c:axId val="1159576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159572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46507982473108E-2"/>
          <c:y val="7.1007638888888891E-2"/>
          <c:w val="0.82395876775078625"/>
          <c:h val="0.84057013888888887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A!$F$27:$F$227</c:f>
              <c:numCache>
                <c:formatCode>General</c:formatCode>
                <c:ptCount val="201"/>
                <c:pt idx="0">
                  <c:v>63.817</c:v>
                </c:pt>
                <c:pt idx="1">
                  <c:v>63.917000000000002</c:v>
                </c:pt>
                <c:pt idx="2">
                  <c:v>62.6</c:v>
                </c:pt>
                <c:pt idx="3">
                  <c:v>62.85</c:v>
                </c:pt>
                <c:pt idx="4">
                  <c:v>64.983000000000004</c:v>
                </c:pt>
                <c:pt idx="5">
                  <c:v>64.933000000000007</c:v>
                </c:pt>
                <c:pt idx="6">
                  <c:v>64.900000000000006</c:v>
                </c:pt>
                <c:pt idx="7">
                  <c:v>63.9</c:v>
                </c:pt>
                <c:pt idx="8">
                  <c:v>64.45</c:v>
                </c:pt>
                <c:pt idx="9">
                  <c:v>63.633000000000003</c:v>
                </c:pt>
                <c:pt idx="10">
                  <c:v>64.7</c:v>
                </c:pt>
                <c:pt idx="11">
                  <c:v>66.167000000000002</c:v>
                </c:pt>
                <c:pt idx="12">
                  <c:v>64.75</c:v>
                </c:pt>
                <c:pt idx="13">
                  <c:v>64.716999999999999</c:v>
                </c:pt>
                <c:pt idx="14">
                  <c:v>64.216999999999999</c:v>
                </c:pt>
                <c:pt idx="15">
                  <c:v>65.382999999999996</c:v>
                </c:pt>
                <c:pt idx="16">
                  <c:v>66.617000000000004</c:v>
                </c:pt>
                <c:pt idx="17">
                  <c:v>66.082999999999998</c:v>
                </c:pt>
                <c:pt idx="18">
                  <c:v>66.7</c:v>
                </c:pt>
                <c:pt idx="19">
                  <c:v>65.716999999999999</c:v>
                </c:pt>
                <c:pt idx="20">
                  <c:v>66.150000000000006</c:v>
                </c:pt>
                <c:pt idx="21">
                  <c:v>67.433000000000007</c:v>
                </c:pt>
                <c:pt idx="22">
                  <c:v>67.117000000000004</c:v>
                </c:pt>
                <c:pt idx="23">
                  <c:v>67.983000000000004</c:v>
                </c:pt>
                <c:pt idx="24">
                  <c:v>69</c:v>
                </c:pt>
                <c:pt idx="25">
                  <c:v>68.483000000000004</c:v>
                </c:pt>
                <c:pt idx="26">
                  <c:v>71.099999999999994</c:v>
                </c:pt>
                <c:pt idx="27">
                  <c:v>70.016999999999996</c:v>
                </c:pt>
                <c:pt idx="28">
                  <c:v>70.082999999999998</c:v>
                </c:pt>
                <c:pt idx="29">
                  <c:v>71.766999999999996</c:v>
                </c:pt>
                <c:pt idx="30">
                  <c:v>73.599999999999994</c:v>
                </c:pt>
                <c:pt idx="31">
                  <c:v>73.283000000000001</c:v>
                </c:pt>
                <c:pt idx="32">
                  <c:v>73.316999999999993</c:v>
                </c:pt>
                <c:pt idx="33">
                  <c:v>76.400000000000006</c:v>
                </c:pt>
                <c:pt idx="34">
                  <c:v>77.75</c:v>
                </c:pt>
                <c:pt idx="35">
                  <c:v>77.816999999999993</c:v>
                </c:pt>
                <c:pt idx="36">
                  <c:v>79.332999999999998</c:v>
                </c:pt>
                <c:pt idx="37">
                  <c:v>82.516999999999996</c:v>
                </c:pt>
                <c:pt idx="38">
                  <c:v>82.966999999999999</c:v>
                </c:pt>
                <c:pt idx="39">
                  <c:v>88.667000000000002</c:v>
                </c:pt>
                <c:pt idx="40">
                  <c:v>97.433000000000007</c:v>
                </c:pt>
                <c:pt idx="41">
                  <c:v>108.6</c:v>
                </c:pt>
                <c:pt idx="42">
                  <c:v>125.31699999999999</c:v>
                </c:pt>
                <c:pt idx="43">
                  <c:v>146.4</c:v>
                </c:pt>
                <c:pt idx="44">
                  <c:v>165.167</c:v>
                </c:pt>
                <c:pt idx="45">
                  <c:v>184.8</c:v>
                </c:pt>
                <c:pt idx="46">
                  <c:v>200.53299999999999</c:v>
                </c:pt>
                <c:pt idx="47">
                  <c:v>214.417</c:v>
                </c:pt>
                <c:pt idx="48">
                  <c:v>221.85</c:v>
                </c:pt>
                <c:pt idx="49">
                  <c:v>228.6</c:v>
                </c:pt>
                <c:pt idx="50">
                  <c:v>230.93299999999999</c:v>
                </c:pt>
                <c:pt idx="51">
                  <c:v>229.85</c:v>
                </c:pt>
                <c:pt idx="52">
                  <c:v>224.333</c:v>
                </c:pt>
                <c:pt idx="53">
                  <c:v>206.2</c:v>
                </c:pt>
                <c:pt idx="54">
                  <c:v>177.017</c:v>
                </c:pt>
                <c:pt idx="55">
                  <c:v>134.517</c:v>
                </c:pt>
                <c:pt idx="56">
                  <c:v>99.5</c:v>
                </c:pt>
                <c:pt idx="57">
                  <c:v>75.882999999999996</c:v>
                </c:pt>
                <c:pt idx="58">
                  <c:v>67.683000000000007</c:v>
                </c:pt>
                <c:pt idx="59">
                  <c:v>65.316999999999993</c:v>
                </c:pt>
                <c:pt idx="60">
                  <c:v>64.433000000000007</c:v>
                </c:pt>
                <c:pt idx="61">
                  <c:v>69.2</c:v>
                </c:pt>
                <c:pt idx="62">
                  <c:v>70.783000000000001</c:v>
                </c:pt>
                <c:pt idx="63">
                  <c:v>75.066999999999993</c:v>
                </c:pt>
                <c:pt idx="64">
                  <c:v>85.867000000000004</c:v>
                </c:pt>
                <c:pt idx="65">
                  <c:v>98.25</c:v>
                </c:pt>
                <c:pt idx="66">
                  <c:v>112.017</c:v>
                </c:pt>
                <c:pt idx="67">
                  <c:v>127.55</c:v>
                </c:pt>
                <c:pt idx="68">
                  <c:v>141.81700000000001</c:v>
                </c:pt>
                <c:pt idx="69">
                  <c:v>155.61699999999999</c:v>
                </c:pt>
                <c:pt idx="70">
                  <c:v>166.81700000000001</c:v>
                </c:pt>
                <c:pt idx="71">
                  <c:v>177.18299999999999</c:v>
                </c:pt>
                <c:pt idx="72">
                  <c:v>183.03299999999999</c:v>
                </c:pt>
                <c:pt idx="73">
                  <c:v>186.233</c:v>
                </c:pt>
                <c:pt idx="74">
                  <c:v>179.333</c:v>
                </c:pt>
                <c:pt idx="75">
                  <c:v>163.75</c:v>
                </c:pt>
                <c:pt idx="76">
                  <c:v>135.9</c:v>
                </c:pt>
                <c:pt idx="77">
                  <c:v>103.633</c:v>
                </c:pt>
                <c:pt idx="78">
                  <c:v>75.599999999999994</c:v>
                </c:pt>
                <c:pt idx="79">
                  <c:v>61.082999999999998</c:v>
                </c:pt>
                <c:pt idx="80">
                  <c:v>53.716999999999999</c:v>
                </c:pt>
                <c:pt idx="81">
                  <c:v>53.6</c:v>
                </c:pt>
                <c:pt idx="82">
                  <c:v>54.517000000000003</c:v>
                </c:pt>
                <c:pt idx="83">
                  <c:v>54.8</c:v>
                </c:pt>
                <c:pt idx="84">
                  <c:v>51.832999999999998</c:v>
                </c:pt>
                <c:pt idx="85">
                  <c:v>52.65</c:v>
                </c:pt>
                <c:pt idx="86">
                  <c:v>54.517000000000003</c:v>
                </c:pt>
                <c:pt idx="87">
                  <c:v>53.317</c:v>
                </c:pt>
                <c:pt idx="88">
                  <c:v>53.933</c:v>
                </c:pt>
                <c:pt idx="89">
                  <c:v>53.567</c:v>
                </c:pt>
                <c:pt idx="90">
                  <c:v>54.45</c:v>
                </c:pt>
                <c:pt idx="91">
                  <c:v>54.25</c:v>
                </c:pt>
                <c:pt idx="92">
                  <c:v>51.716999999999999</c:v>
                </c:pt>
                <c:pt idx="93">
                  <c:v>52.883000000000003</c:v>
                </c:pt>
                <c:pt idx="94">
                  <c:v>52.667000000000002</c:v>
                </c:pt>
                <c:pt idx="95">
                  <c:v>53.55</c:v>
                </c:pt>
                <c:pt idx="96">
                  <c:v>54.55</c:v>
                </c:pt>
                <c:pt idx="97">
                  <c:v>54.3</c:v>
                </c:pt>
                <c:pt idx="98">
                  <c:v>54.15</c:v>
                </c:pt>
                <c:pt idx="99">
                  <c:v>53.1</c:v>
                </c:pt>
                <c:pt idx="100">
                  <c:v>52.683</c:v>
                </c:pt>
                <c:pt idx="101">
                  <c:v>50.866999999999997</c:v>
                </c:pt>
                <c:pt idx="102">
                  <c:v>51.433</c:v>
                </c:pt>
                <c:pt idx="103">
                  <c:v>51.817</c:v>
                </c:pt>
                <c:pt idx="104">
                  <c:v>56.383000000000003</c:v>
                </c:pt>
                <c:pt idx="105">
                  <c:v>57.183</c:v>
                </c:pt>
                <c:pt idx="106">
                  <c:v>59.767000000000003</c:v>
                </c:pt>
                <c:pt idx="107">
                  <c:v>61.95</c:v>
                </c:pt>
                <c:pt idx="108">
                  <c:v>64.983000000000004</c:v>
                </c:pt>
                <c:pt idx="109">
                  <c:v>66.783000000000001</c:v>
                </c:pt>
                <c:pt idx="110">
                  <c:v>66.716999999999999</c:v>
                </c:pt>
                <c:pt idx="111">
                  <c:v>63.133000000000003</c:v>
                </c:pt>
                <c:pt idx="112">
                  <c:v>61.567</c:v>
                </c:pt>
                <c:pt idx="113">
                  <c:v>58.183</c:v>
                </c:pt>
                <c:pt idx="114">
                  <c:v>53.116999999999997</c:v>
                </c:pt>
                <c:pt idx="115">
                  <c:v>50.267000000000003</c:v>
                </c:pt>
                <c:pt idx="116">
                  <c:v>49.667000000000002</c:v>
                </c:pt>
                <c:pt idx="117">
                  <c:v>49.466999999999999</c:v>
                </c:pt>
                <c:pt idx="118">
                  <c:v>48.383000000000003</c:v>
                </c:pt>
                <c:pt idx="119">
                  <c:v>50.033000000000001</c:v>
                </c:pt>
                <c:pt idx="120">
                  <c:v>47.5</c:v>
                </c:pt>
                <c:pt idx="121">
                  <c:v>49.5</c:v>
                </c:pt>
                <c:pt idx="122">
                  <c:v>49.383000000000003</c:v>
                </c:pt>
                <c:pt idx="123">
                  <c:v>47.45</c:v>
                </c:pt>
                <c:pt idx="124">
                  <c:v>49.133000000000003</c:v>
                </c:pt>
                <c:pt idx="125">
                  <c:v>48.05</c:v>
                </c:pt>
                <c:pt idx="126">
                  <c:v>48.966999999999999</c:v>
                </c:pt>
                <c:pt idx="127">
                  <c:v>48.6</c:v>
                </c:pt>
                <c:pt idx="128">
                  <c:v>46.767000000000003</c:v>
                </c:pt>
                <c:pt idx="129">
                  <c:v>48.55</c:v>
                </c:pt>
                <c:pt idx="130">
                  <c:v>47.982999999999997</c:v>
                </c:pt>
                <c:pt idx="131">
                  <c:v>46.332999999999998</c:v>
                </c:pt>
                <c:pt idx="132">
                  <c:v>48.567</c:v>
                </c:pt>
                <c:pt idx="133">
                  <c:v>48.517000000000003</c:v>
                </c:pt>
                <c:pt idx="134">
                  <c:v>49</c:v>
                </c:pt>
                <c:pt idx="135">
                  <c:v>49.582999999999998</c:v>
                </c:pt>
                <c:pt idx="136">
                  <c:v>53.017000000000003</c:v>
                </c:pt>
                <c:pt idx="137">
                  <c:v>53.267000000000003</c:v>
                </c:pt>
                <c:pt idx="138">
                  <c:v>54.167000000000002</c:v>
                </c:pt>
                <c:pt idx="139">
                  <c:v>56.683</c:v>
                </c:pt>
                <c:pt idx="140">
                  <c:v>56.6</c:v>
                </c:pt>
                <c:pt idx="141">
                  <c:v>51.082999999999998</c:v>
                </c:pt>
                <c:pt idx="142">
                  <c:v>50.317</c:v>
                </c:pt>
                <c:pt idx="143">
                  <c:v>49.2</c:v>
                </c:pt>
                <c:pt idx="144">
                  <c:v>48.716999999999999</c:v>
                </c:pt>
                <c:pt idx="145">
                  <c:v>47.082999999999998</c:v>
                </c:pt>
                <c:pt idx="146">
                  <c:v>44.133000000000003</c:v>
                </c:pt>
                <c:pt idx="147">
                  <c:v>46.732999999999997</c:v>
                </c:pt>
                <c:pt idx="148">
                  <c:v>45.866999999999997</c:v>
                </c:pt>
                <c:pt idx="149">
                  <c:v>44.283000000000001</c:v>
                </c:pt>
                <c:pt idx="150">
                  <c:v>44.35</c:v>
                </c:pt>
                <c:pt idx="151">
                  <c:v>45.633000000000003</c:v>
                </c:pt>
                <c:pt idx="152">
                  <c:v>46.35</c:v>
                </c:pt>
                <c:pt idx="153">
                  <c:v>46.216999999999999</c:v>
                </c:pt>
                <c:pt idx="154">
                  <c:v>44.683</c:v>
                </c:pt>
                <c:pt idx="155">
                  <c:v>45.667000000000002</c:v>
                </c:pt>
                <c:pt idx="156">
                  <c:v>45.466999999999999</c:v>
                </c:pt>
                <c:pt idx="157">
                  <c:v>44.35</c:v>
                </c:pt>
                <c:pt idx="158">
                  <c:v>44.332999999999998</c:v>
                </c:pt>
                <c:pt idx="159">
                  <c:v>44.116999999999997</c:v>
                </c:pt>
                <c:pt idx="160">
                  <c:v>43.082999999999998</c:v>
                </c:pt>
                <c:pt idx="161">
                  <c:v>46.067</c:v>
                </c:pt>
                <c:pt idx="162">
                  <c:v>43.567</c:v>
                </c:pt>
                <c:pt idx="163">
                  <c:v>44.116999999999997</c:v>
                </c:pt>
                <c:pt idx="164">
                  <c:v>42.866999999999997</c:v>
                </c:pt>
                <c:pt idx="165">
                  <c:v>43.05</c:v>
                </c:pt>
                <c:pt idx="166">
                  <c:v>43.232999999999997</c:v>
                </c:pt>
                <c:pt idx="167">
                  <c:v>43.633000000000003</c:v>
                </c:pt>
                <c:pt idx="168">
                  <c:v>42.75</c:v>
                </c:pt>
                <c:pt idx="169">
                  <c:v>45.216999999999999</c:v>
                </c:pt>
                <c:pt idx="170">
                  <c:v>43.5</c:v>
                </c:pt>
                <c:pt idx="171">
                  <c:v>43.5</c:v>
                </c:pt>
                <c:pt idx="172">
                  <c:v>44.232999999999997</c:v>
                </c:pt>
                <c:pt idx="173">
                  <c:v>44.35</c:v>
                </c:pt>
                <c:pt idx="174">
                  <c:v>43.85</c:v>
                </c:pt>
                <c:pt idx="175">
                  <c:v>42.317</c:v>
                </c:pt>
                <c:pt idx="176">
                  <c:v>43.8</c:v>
                </c:pt>
                <c:pt idx="177">
                  <c:v>43.832999999999998</c:v>
                </c:pt>
                <c:pt idx="178">
                  <c:v>42.982999999999997</c:v>
                </c:pt>
                <c:pt idx="179">
                  <c:v>42.082999999999998</c:v>
                </c:pt>
                <c:pt idx="180">
                  <c:v>44.783000000000001</c:v>
                </c:pt>
                <c:pt idx="181">
                  <c:v>45.317</c:v>
                </c:pt>
                <c:pt idx="182">
                  <c:v>42.466999999999999</c:v>
                </c:pt>
                <c:pt idx="183">
                  <c:v>41.716999999999999</c:v>
                </c:pt>
                <c:pt idx="184">
                  <c:v>42.85</c:v>
                </c:pt>
                <c:pt idx="185">
                  <c:v>43.35</c:v>
                </c:pt>
                <c:pt idx="186">
                  <c:v>42.982999999999997</c:v>
                </c:pt>
                <c:pt idx="187">
                  <c:v>42.7</c:v>
                </c:pt>
                <c:pt idx="188">
                  <c:v>43.533000000000001</c:v>
                </c:pt>
                <c:pt idx="189">
                  <c:v>44.017000000000003</c:v>
                </c:pt>
                <c:pt idx="190">
                  <c:v>41.45</c:v>
                </c:pt>
                <c:pt idx="191">
                  <c:v>43.45</c:v>
                </c:pt>
                <c:pt idx="192">
                  <c:v>42.433</c:v>
                </c:pt>
                <c:pt idx="193">
                  <c:v>42.9</c:v>
                </c:pt>
                <c:pt idx="194">
                  <c:v>42.25</c:v>
                </c:pt>
                <c:pt idx="195">
                  <c:v>43.767000000000003</c:v>
                </c:pt>
                <c:pt idx="196">
                  <c:v>40.049999999999997</c:v>
                </c:pt>
                <c:pt idx="197">
                  <c:v>41.567</c:v>
                </c:pt>
                <c:pt idx="198">
                  <c:v>42.6</c:v>
                </c:pt>
                <c:pt idx="199">
                  <c:v>40.9</c:v>
                </c:pt>
                <c:pt idx="200">
                  <c:v>43.232999999999997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FA3-4F13-9D92-89A8E1A8596C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A!$V$27:$V$227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71.744422108101674</c:v>
                </c:pt>
                <c:pt idx="21">
                  <c:v>71.497303322519258</c:v>
                </c:pt>
                <c:pt idx="22">
                  <c:v>71.257318857221776</c:v>
                </c:pt>
                <c:pt idx="23">
                  <c:v>71.028844826114195</c:v>
                </c:pt>
                <c:pt idx="24">
                  <c:v>70.818571419076875</c:v>
                </c:pt>
                <c:pt idx="25">
                  <c:v>70.636510287207756</c:v>
                </c:pt>
                <c:pt idx="26">
                  <c:v>70.497320474786321</c:v>
                </c:pt>
                <c:pt idx="27">
                  <c:v>70.421991941361924</c:v>
                </c:pt>
                <c:pt idx="28">
                  <c:v>70.4398976818905</c:v>
                </c:pt>
                <c:pt idx="29">
                  <c:v>70.591177993184147</c:v>
                </c:pt>
                <c:pt idx="30">
                  <c:v>70.92935057917245</c:v>
                </c:pt>
                <c:pt idx="31">
                  <c:v>71.523947829013508</c:v>
                </c:pt>
                <c:pt idx="32">
                  <c:v>72.462872196825245</c:v>
                </c:pt>
                <c:pt idx="33">
                  <c:v>73.854042724557985</c:v>
                </c:pt>
                <c:pt idx="34">
                  <c:v>75.825797958711448</c:v>
                </c:pt>
                <c:pt idx="35">
                  <c:v>78.525447095538397</c:v>
                </c:pt>
                <c:pt idx="36">
                  <c:v>82.115351059714357</c:v>
                </c:pt>
                <c:pt idx="37">
                  <c:v>86.765997791312842</c:v>
                </c:pt>
                <c:pt idx="38">
                  <c:v>92.645735110920839</c:v>
                </c:pt>
                <c:pt idx="39">
                  <c:v>99.907151030836729</c:v>
                </c:pt>
                <c:pt idx="40">
                  <c:v>108.67053585570126</c:v>
                </c:pt>
                <c:pt idx="41">
                  <c:v>119.00538709128669</c:v>
                </c:pt>
                <c:pt idx="42">
                  <c:v>130.91145752977459</c:v>
                </c:pt>
                <c:pt idx="43">
                  <c:v>144.30125727789192</c:v>
                </c:pt>
                <c:pt idx="44">
                  <c:v>158.9857693168054</c:v>
                </c:pt>
                <c:pt idx="45">
                  <c:v>174.66284842466013</c:v>
                </c:pt>
                <c:pt idx="46">
                  <c:v>190.89873523668001</c:v>
                </c:pt>
                <c:pt idx="47">
                  <c:v>207.06980019582201</c:v>
                </c:pt>
                <c:pt idx="48">
                  <c:v>222.19885548102633</c:v>
                </c:pt>
                <c:pt idx="49">
                  <c:v>234.63741793037812</c:v>
                </c:pt>
                <c:pt idx="50">
                  <c:v>241.73644570492564</c:v>
                </c:pt>
                <c:pt idx="51">
                  <c:v>240.01970361227762</c:v>
                </c:pt>
                <c:pt idx="52">
                  <c:v>226.48595392302022</c:v>
                </c:pt>
                <c:pt idx="53">
                  <c:v>200.84692981077791</c:v>
                </c:pt>
                <c:pt idx="54">
                  <c:v>167.06422273769309</c:v>
                </c:pt>
                <c:pt idx="55">
                  <c:v>132.3055586212445</c:v>
                </c:pt>
                <c:pt idx="56">
                  <c:v>103.52836655080701</c:v>
                </c:pt>
                <c:pt idx="57">
                  <c:v>84.309587377365645</c:v>
                </c:pt>
                <c:pt idx="58">
                  <c:v>74.270627819168922</c:v>
                </c:pt>
                <c:pt idx="59">
                  <c:v>70.847514483487799</c:v>
                </c:pt>
                <c:pt idx="60">
                  <c:v>71.405377815291132</c:v>
                </c:pt>
                <c:pt idx="61">
                  <c:v>74.278798702781216</c:v>
                </c:pt>
                <c:pt idx="62">
                  <c:v>78.757138140040894</c:v>
                </c:pt>
                <c:pt idx="63">
                  <c:v>84.676134338760392</c:v>
                </c:pt>
                <c:pt idx="64">
                  <c:v>92.071090192915889</c:v>
                </c:pt>
                <c:pt idx="65">
                  <c:v>100.98952683891807</c:v>
                </c:pt>
                <c:pt idx="66">
                  <c:v>111.40657873294407</c:v>
                </c:pt>
                <c:pt idx="67">
                  <c:v>123.18482592158439</c:v>
                </c:pt>
                <c:pt idx="68">
                  <c:v>136.0511135151462</c:v>
                </c:pt>
                <c:pt idx="69">
                  <c:v>149.57259870065286</c:v>
                </c:pt>
                <c:pt idx="70">
                  <c:v>163.08731705182825</c:v>
                </c:pt>
                <c:pt idx="71">
                  <c:v>175.48922658588356</c:v>
                </c:pt>
                <c:pt idx="72">
                  <c:v>184.80056457852996</c:v>
                </c:pt>
                <c:pt idx="73">
                  <c:v>187.84312478866946</c:v>
                </c:pt>
                <c:pt idx="74">
                  <c:v>180.95187269646854</c:v>
                </c:pt>
                <c:pt idx="75">
                  <c:v>162.39626636466636</c:v>
                </c:pt>
                <c:pt idx="76">
                  <c:v>135.02207215148843</c:v>
                </c:pt>
                <c:pt idx="77">
                  <c:v>105.9074228343829</c:v>
                </c:pt>
                <c:pt idx="78">
                  <c:v>82.263857232016605</c:v>
                </c:pt>
                <c:pt idx="79">
                  <c:v>67.30383463495609</c:v>
                </c:pt>
                <c:pt idx="80">
                  <c:v>59.825635586105562</c:v>
                </c:pt>
                <c:pt idx="81">
                  <c:v>56.791523438368934</c:v>
                </c:pt>
                <c:pt idx="82">
                  <c:v>55.70054024965259</c:v>
                </c:pt>
                <c:pt idx="83">
                  <c:v>55.253489933538383</c:v>
                </c:pt>
                <c:pt idx="84">
                  <c:v>54.972187528301298</c:v>
                </c:pt>
                <c:pt idx="85">
                  <c:v>54.726530868933537</c:v>
                </c:pt>
                <c:pt idx="86">
                  <c:v>54.489975429842183</c:v>
                </c:pt>
                <c:pt idx="87">
                  <c:v>54.258649089410497</c:v>
                </c:pt>
                <c:pt idx="88">
                  <c:v>54.032474031061355</c:v>
                </c:pt>
                <c:pt idx="89">
                  <c:v>53.811994954198596</c:v>
                </c:pt>
                <c:pt idx="90">
                  <c:v>53.598124708036735</c:v>
                </c:pt>
                <c:pt idx="91">
                  <c:v>53.392404058254719</c:v>
                </c:pt>
                <c:pt idx="92">
                  <c:v>53.197503405950485</c:v>
                </c:pt>
                <c:pt idx="93">
                  <c:v>53.01801033862909</c:v>
                </c:pt>
                <c:pt idx="94">
                  <c:v>52.861566511389434</c:v>
                </c:pt>
                <c:pt idx="95">
                  <c:v>52.74036417070797</c:v>
                </c:pt>
                <c:pt idx="96">
                  <c:v>52.672894179437179</c:v>
                </c:pt>
                <c:pt idx="97">
                  <c:v>52.685646802243646</c:v>
                </c:pt>
                <c:pt idx="98">
                  <c:v>52.814221317660945</c:v>
                </c:pt>
                <c:pt idx="99">
                  <c:v>53.103058201715733</c:v>
                </c:pt>
                <c:pt idx="100">
                  <c:v>53.60286131697994</c:v>
                </c:pt>
                <c:pt idx="101">
                  <c:v>54.364807706981168</c:v>
                </c:pt>
                <c:pt idx="102">
                  <c:v>55.430805050497426</c:v>
                </c:pt>
                <c:pt idx="103">
                  <c:v>56.819084462230798</c:v>
                </c:pt>
                <c:pt idx="104">
                  <c:v>58.504092942833843</c:v>
                </c:pt>
                <c:pt idx="105">
                  <c:v>60.389991368477361</c:v>
                </c:pt>
                <c:pt idx="106">
                  <c:v>62.281757135434077</c:v>
                </c:pt>
                <c:pt idx="107">
                  <c:v>63.871073721312669</c:v>
                </c:pt>
                <c:pt idx="108">
                  <c:v>64.770499193659148</c:v>
                </c:pt>
                <c:pt idx="109">
                  <c:v>64.625064665641062</c:v>
                </c:pt>
                <c:pt idx="110">
                  <c:v>63.280686498321757</c:v>
                </c:pt>
                <c:pt idx="111">
                  <c:v>60.914474036050329</c:v>
                </c:pt>
                <c:pt idx="112">
                  <c:v>58.012849323802904</c:v>
                </c:pt>
                <c:pt idx="113">
                  <c:v>55.175960407039355</c:v>
                </c:pt>
                <c:pt idx="114">
                  <c:v>52.866135704420792</c:v>
                </c:pt>
                <c:pt idx="115">
                  <c:v>51.263257201537712</c:v>
                </c:pt>
                <c:pt idx="116">
                  <c:v>50.292682243692376</c:v>
                </c:pt>
                <c:pt idx="117">
                  <c:v>49.757906525232265</c:v>
                </c:pt>
                <c:pt idx="118">
                  <c:v>49.465925218729808</c:v>
                </c:pt>
                <c:pt idx="119">
                  <c:v>49.285703923769518</c:v>
                </c:pt>
                <c:pt idx="120">
                  <c:v>49.148542713964801</c:v>
                </c:pt>
                <c:pt idx="121">
                  <c:v>49.025559533460537</c:v>
                </c:pt>
                <c:pt idx="122">
                  <c:v>48.907173289157846</c:v>
                </c:pt>
                <c:pt idx="123">
                  <c:v>48.791777425522731</c:v>
                </c:pt>
                <c:pt idx="124">
                  <c:v>48.681630205910018</c:v>
                </c:pt>
                <c:pt idx="125">
                  <c:v>48.582679220357065</c:v>
                </c:pt>
                <c:pt idx="126">
                  <c:v>48.506363977798763</c:v>
                </c:pt>
                <c:pt idx="127">
                  <c:v>48.472414809171262</c:v>
                </c:pt>
                <c:pt idx="128">
                  <c:v>48.511650998426482</c:v>
                </c:pt>
                <c:pt idx="129">
                  <c:v>48.667008002583103</c:v>
                </c:pt>
                <c:pt idx="130">
                  <c:v>48.98993406145501</c:v>
                </c:pt>
                <c:pt idx="131">
                  <c:v>49.528616950009479</c:v>
                </c:pt>
                <c:pt idx="132">
                  <c:v>50.305543772966892</c:v>
                </c:pt>
                <c:pt idx="133">
                  <c:v>51.286524722710389</c:v>
                </c:pt>
                <c:pt idx="134">
                  <c:v>52.352487257676835</c:v>
                </c:pt>
                <c:pt idx="135">
                  <c:v>53.295536332013242</c:v>
                </c:pt>
                <c:pt idx="136">
                  <c:v>53.861305782141216</c:v>
                </c:pt>
                <c:pt idx="137">
                  <c:v>53.83878256855288</c:v>
                </c:pt>
                <c:pt idx="138">
                  <c:v>53.160706189740353</c:v>
                </c:pt>
                <c:pt idx="139">
                  <c:v>51.952161689236789</c:v>
                </c:pt>
                <c:pt idx="140">
                  <c:v>50.485744325304353</c:v>
                </c:pt>
                <c:pt idx="141">
                  <c:v>49.063919166130944</c:v>
                </c:pt>
                <c:pt idx="142">
                  <c:v>47.901186452548842</c:v>
                </c:pt>
                <c:pt idx="143">
                  <c:v>47.07233688227354</c:v>
                </c:pt>
                <c:pt idx="144">
                  <c:v>46.537765493231127</c:v>
                </c:pt>
                <c:pt idx="145">
                  <c:v>46.206562587491014</c:v>
                </c:pt>
                <c:pt idx="146">
                  <c:v>45.99076444038311</c:v>
                </c:pt>
                <c:pt idx="147">
                  <c:v>45.829862363606686</c:v>
                </c:pt>
                <c:pt idx="148">
                  <c:v>45.691050313180767</c:v>
                </c:pt>
                <c:pt idx="149">
                  <c:v>45.559743916320286</c:v>
                </c:pt>
                <c:pt idx="150">
                  <c:v>45.430523860989979</c:v>
                </c:pt>
                <c:pt idx="151">
                  <c:v>45.301691879961858</c:v>
                </c:pt>
                <c:pt idx="152">
                  <c:v>45.172800707761674</c:v>
                </c:pt>
                <c:pt idx="153">
                  <c:v>45.043756199417778</c:v>
                </c:pt>
                <c:pt idx="154">
                  <c:v>44.914548411428207</c:v>
                </c:pt>
                <c:pt idx="155">
                  <c:v>44.78518419051921</c:v>
                </c:pt>
                <c:pt idx="156">
                  <c:v>44.65567289453007</c:v>
                </c:pt>
                <c:pt idx="157">
                  <c:v>44.526023825892544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FA3-4F13-9D92-89A8E1A8596C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A!$BB$27:$BB$227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71.730301617627447</c:v>
                </c:pt>
                <c:pt idx="21">
                  <c:v>71.472609726614508</c:v>
                </c:pt>
                <c:pt idx="22">
                  <c:v>71.214851509992272</c:v>
                </c:pt>
                <c:pt idx="23">
                  <c:v>70.957022052763321</c:v>
                </c:pt>
                <c:pt idx="24">
                  <c:v>70.699116111706388</c:v>
                </c:pt>
                <c:pt idx="25">
                  <c:v>70.441128098264798</c:v>
                </c:pt>
                <c:pt idx="26">
                  <c:v>70.183052061264775</c:v>
                </c:pt>
                <c:pt idx="27">
                  <c:v>69.924881669601305</c:v>
                </c:pt>
                <c:pt idx="28">
                  <c:v>69.666610195059349</c:v>
                </c:pt>
                <c:pt idx="29">
                  <c:v>69.408230495472111</c:v>
                </c:pt>
                <c:pt idx="30">
                  <c:v>69.149734998457731</c:v>
                </c:pt>
                <c:pt idx="31">
                  <c:v>68.891115686021081</c:v>
                </c:pt>
                <c:pt idx="32">
                  <c:v>68.632364080358784</c:v>
                </c:pt>
                <c:pt idx="33">
                  <c:v>68.373471231265214</c:v>
                </c:pt>
                <c:pt idx="34">
                  <c:v>68.114427705604385</c:v>
                </c:pt>
                <c:pt idx="35">
                  <c:v>67.855223579389019</c:v>
                </c:pt>
                <c:pt idx="36">
                  <c:v>67.595848433094844</c:v>
                </c:pt>
                <c:pt idx="37">
                  <c:v>67.336291350936278</c:v>
                </c:pt>
                <c:pt idx="38">
                  <c:v>67.076540924938826</c:v>
                </c:pt>
                <c:pt idx="39">
                  <c:v>66.816585264767937</c:v>
                </c:pt>
                <c:pt idx="40">
                  <c:v>66.556412014411308</c:v>
                </c:pt>
                <c:pt idx="41">
                  <c:v>66.296008376965148</c:v>
                </c:pt>
                <c:pt idx="42">
                  <c:v>66.035361148944773</c:v>
                </c:pt>
                <c:pt idx="43">
                  <c:v>65.774456765726953</c:v>
                </c:pt>
                <c:pt idx="44">
                  <c:v>65.513281359936357</c:v>
                </c:pt>
                <c:pt idx="45">
                  <c:v>65.251820834811099</c:v>
                </c:pt>
                <c:pt idx="46">
                  <c:v>64.990060954822738</c:v>
                </c:pt>
                <c:pt idx="47">
                  <c:v>64.727987456083113</c:v>
                </c:pt>
                <c:pt idx="48">
                  <c:v>64.465586179341102</c:v>
                </c:pt>
                <c:pt idx="49">
                  <c:v>64.202843228655922</c:v>
                </c:pt>
                <c:pt idx="50">
                  <c:v>63.939745159121564</c:v>
                </c:pt>
                <c:pt idx="51">
                  <c:v>63.676279197307238</c:v>
                </c:pt>
                <c:pt idx="52">
                  <c:v>63.412433498357821</c:v>
                </c:pt>
                <c:pt idx="53">
                  <c:v>63.148197443957976</c:v>
                </c:pt>
                <c:pt idx="54">
                  <c:v>62.883561985586212</c:v>
                </c:pt>
                <c:pt idx="55">
                  <c:v>62.618520037652523</c:v>
                </c:pt>
                <c:pt idx="56">
                  <c:v>62.353066925200451</c:v>
                </c:pt>
                <c:pt idx="57">
                  <c:v>62.087200890832193</c:v>
                </c:pt>
                <c:pt idx="58">
                  <c:v>61.820923665348374</c:v>
                </c:pt>
                <c:pt idx="59">
                  <c:v>61.554241106238877</c:v>
                </c:pt>
                <c:pt idx="60">
                  <c:v>61.28716390757036</c:v>
                </c:pt>
                <c:pt idx="61">
                  <c:v>61.019708383932404</c:v>
                </c:pt>
                <c:pt idx="62">
                  <c:v>60.751897329866217</c:v>
                </c:pt>
                <c:pt idx="63">
                  <c:v>60.483760954540344</c:v>
                </c:pt>
                <c:pt idx="64">
                  <c:v>60.215337889287319</c:v>
                </c:pt>
                <c:pt idx="65">
                  <c:v>59.946676262904425</c:v>
                </c:pt>
                <c:pt idx="66">
                  <c:v>59.677834836288426</c:v>
                </c:pt>
                <c:pt idx="67">
                  <c:v>59.408884183967444</c:v>
                </c:pt>
                <c:pt idx="68">
                  <c:v>59.139907905385748</c:v>
                </c:pt>
                <c:pt idx="69">
                  <c:v>58.871003843393048</c:v>
                </c:pt>
                <c:pt idx="70">
                  <c:v>58.602285281340698</c:v>
                </c:pt>
                <c:pt idx="71">
                  <c:v>58.333882083604088</c:v>
                </c:pt>
                <c:pt idx="72">
                  <c:v>58.065941737424538</c:v>
                </c:pt>
                <c:pt idx="73">
                  <c:v>57.798630246974263</c:v>
                </c:pt>
                <c:pt idx="74">
                  <c:v>57.532132823882876</c:v>
                </c:pt>
                <c:pt idx="75">
                  <c:v>57.266654312621206</c:v>
                </c:pt>
                <c:pt idx="76">
                  <c:v>57.002419284726663</c:v>
                </c:pt>
                <c:pt idx="77">
                  <c:v>56.739671733582121</c:v>
                </c:pt>
                <c:pt idx="78">
                  <c:v>56.478674302097005</c:v>
                </c:pt>
                <c:pt idx="79">
                  <c:v>56.219706979976017</c:v>
                </c:pt>
                <c:pt idx="80">
                  <c:v>55.963065216028909</c:v>
                </c:pt>
                <c:pt idx="81">
                  <c:v>55.709057404760316</c:v>
                </c:pt>
                <c:pt idx="82">
                  <c:v>55.45800172561286</c:v>
                </c:pt>
                <c:pt idx="83">
                  <c:v>55.21022233768106</c:v>
                </c:pt>
                <c:pt idx="84">
                  <c:v>54.96604496195549</c:v>
                </c:pt>
                <c:pt idx="85">
                  <c:v>54.725791916127648</c:v>
                </c:pt>
                <c:pt idx="86">
                  <c:v>54.489776702029225</c:v>
                </c:pt>
                <c:pt idx="87">
                  <c:v>54.258298280683775</c:v>
                </c:pt>
                <c:pt idx="88">
                  <c:v>54.031635202058496</c:v>
                </c:pt>
                <c:pt idx="89">
                  <c:v>53.810039783029183</c:v>
                </c:pt>
                <c:pt idx="90">
                  <c:v>53.593732544950662</c:v>
                </c:pt>
                <c:pt idx="91">
                  <c:v>53.3828971290718</c:v>
                </c:pt>
                <c:pt idx="92">
                  <c:v>53.177675902057537</c:v>
                </c:pt>
                <c:pt idx="93">
                  <c:v>52.978166444301294</c:v>
                </c:pt>
                <c:pt idx="94">
                  <c:v>52.784419080955963</c:v>
                </c:pt>
                <c:pt idx="95">
                  <c:v>52.596435571385214</c:v>
                </c:pt>
                <c:pt idx="96">
                  <c:v>52.414169019925005</c:v>
                </c:pt>
                <c:pt idx="97">
                  <c:v>52.23752501325248</c:v>
                </c:pt>
                <c:pt idx="98">
                  <c:v>52.066363931616877</c:v>
                </c:pt>
                <c:pt idx="99">
                  <c:v>51.900504327079034</c:v>
                </c:pt>
                <c:pt idx="100">
                  <c:v>51.739727215687566</c:v>
                </c:pt>
                <c:pt idx="101">
                  <c:v>51.583781095303209</c:v>
                </c:pt>
                <c:pt idx="102">
                  <c:v>51.43238747853691</c:v>
                </c:pt>
                <c:pt idx="103">
                  <c:v>51.285246721690797</c:v>
                </c:pt>
                <c:pt idx="104">
                  <c:v>51.14204393513792</c:v>
                </c:pt>
                <c:pt idx="105">
                  <c:v>51.002454776639496</c:v>
                </c:pt>
                <c:pt idx="106">
                  <c:v>50.866150954290958</c:v>
                </c:pt>
                <c:pt idx="107">
                  <c:v>50.73280529728396</c:v>
                </c:pt>
                <c:pt idx="108">
                  <c:v>50.6020962875386</c:v>
                </c:pt>
                <c:pt idx="109">
                  <c:v>50.47371198075767</c:v>
                </c:pt>
                <c:pt idx="110">
                  <c:v>50.34735327924858</c:v>
                </c:pt>
                <c:pt idx="111">
                  <c:v>50.22273654916058</c:v>
                </c:pt>
                <c:pt idx="112">
                  <c:v>50.099595600398189</c:v>
                </c:pt>
                <c:pt idx="113">
                  <c:v>49.977683067772986</c:v>
                </c:pt>
                <c:pt idx="114">
                  <c:v>49.856771246821175</c:v>
                </c:pt>
                <c:pt idx="115">
                  <c:v>49.736652447415196</c:v>
                </c:pt>
                <c:pt idx="116">
                  <c:v>49.61713893338716</c:v>
                </c:pt>
                <c:pt idx="117">
                  <c:v>49.498062517582852</c:v>
                </c:pt>
                <c:pt idx="118">
                  <c:v>49.379273879873068</c:v>
                </c:pt>
                <c:pt idx="119">
                  <c:v>49.260641671455012</c:v>
                </c:pt>
                <c:pt idx="120">
                  <c:v>49.142051463013743</c:v>
                </c:pt>
                <c:pt idx="121">
                  <c:v>49.023404587620114</c:v>
                </c:pt>
                <c:pt idx="122">
                  <c:v>48.904616922144733</c:v>
                </c:pt>
                <c:pt idx="123">
                  <c:v>48.785617643879959</c:v>
                </c:pt>
                <c:pt idx="124">
                  <c:v>48.666347992287406</c:v>
                </c:pt>
                <c:pt idx="125">
                  <c:v>48.546760059534968</c:v>
                </c:pt>
                <c:pt idx="126">
                  <c:v>48.426815627880075</c:v>
                </c:pt>
                <c:pt idx="127">
                  <c:v>48.306485067055881</c:v>
                </c:pt>
                <c:pt idx="128">
                  <c:v>48.185746300636239</c:v>
                </c:pt>
                <c:pt idx="129">
                  <c:v>48.064583846867805</c:v>
                </c:pt>
                <c:pt idx="130">
                  <c:v>47.942987936615616</c:v>
                </c:pt>
                <c:pt idx="131">
                  <c:v>47.820953708808787</c:v>
                </c:pt>
                <c:pt idx="132">
                  <c:v>47.698480482025303</c:v>
                </c:pt>
                <c:pt idx="133">
                  <c:v>47.575571099547872</c:v>
                </c:pt>
                <c:pt idx="134">
                  <c:v>47.452231344286773</c:v>
                </c:pt>
                <c:pt idx="135">
                  <c:v>47.328469419336784</c:v>
                </c:pt>
                <c:pt idx="136">
                  <c:v>47.204295489554298</c:v>
                </c:pt>
                <c:pt idx="137">
                  <c:v>47.079721279357535</c:v>
                </c:pt>
                <c:pt idx="138">
                  <c:v>46.954759721921981</c:v>
                </c:pt>
                <c:pt idx="139">
                  <c:v>46.829424655028447</c:v>
                </c:pt>
                <c:pt idx="140">
                  <c:v>46.703730558990344</c:v>
                </c:pt>
                <c:pt idx="141">
                  <c:v>46.577692332315387</c:v>
                </c:pt>
                <c:pt idx="142">
                  <c:v>46.451325101023684</c:v>
                </c:pt>
                <c:pt idx="143">
                  <c:v>46.324644057833751</c:v>
                </c:pt>
                <c:pt idx="144">
                  <c:v>46.197664327726869</c:v>
                </c:pt>
                <c:pt idx="145">
                  <c:v>46.070400856700289</c:v>
                </c:pt>
                <c:pt idx="146">
                  <c:v>45.942868320811861</c:v>
                </c:pt>
                <c:pt idx="147">
                  <c:v>45.815081052901306</c:v>
                </c:pt>
                <c:pt idx="148">
                  <c:v>45.687052984638335</c:v>
                </c:pt>
                <c:pt idx="149">
                  <c:v>45.558797601798098</c:v>
                </c:pt>
                <c:pt idx="150">
                  <c:v>45.43032791089508</c:v>
                </c:pt>
                <c:pt idx="151">
                  <c:v>45.301656415518941</c:v>
                </c:pt>
                <c:pt idx="152">
                  <c:v>45.172795100909752</c:v>
                </c:pt>
                <c:pt idx="153">
                  <c:v>45.043755425486125</c:v>
                </c:pt>
                <c:pt idx="154">
                  <c:v>44.914548318198378</c:v>
                </c:pt>
                <c:pt idx="155">
                  <c:v>44.78518418072175</c:v>
                </c:pt>
                <c:pt idx="156">
                  <c:v>44.655672893632151</c:v>
                </c:pt>
                <c:pt idx="157">
                  <c:v>44.526023825820793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FA3-4F13-9D92-89A8E1A859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958424"/>
        <c:axId val="289206472"/>
      </c:scatterChart>
      <c:valAx>
        <c:axId val="1159584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89206472"/>
        <c:crosses val="autoZero"/>
        <c:crossBetween val="midCat"/>
      </c:valAx>
      <c:valAx>
        <c:axId val="2892064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159584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A!$G$27:$G$227</c:f>
              <c:numCache>
                <c:formatCode>General</c:formatCode>
                <c:ptCount val="201"/>
                <c:pt idx="0">
                  <c:v>66.332999999999998</c:v>
                </c:pt>
                <c:pt idx="1">
                  <c:v>66.55</c:v>
                </c:pt>
                <c:pt idx="2">
                  <c:v>66.867000000000004</c:v>
                </c:pt>
                <c:pt idx="3">
                  <c:v>65.983000000000004</c:v>
                </c:pt>
                <c:pt idx="4">
                  <c:v>66.417000000000002</c:v>
                </c:pt>
                <c:pt idx="5">
                  <c:v>65.733000000000004</c:v>
                </c:pt>
                <c:pt idx="6">
                  <c:v>67.167000000000002</c:v>
                </c:pt>
                <c:pt idx="7">
                  <c:v>67.582999999999998</c:v>
                </c:pt>
                <c:pt idx="8">
                  <c:v>68.417000000000002</c:v>
                </c:pt>
                <c:pt idx="9">
                  <c:v>65.832999999999998</c:v>
                </c:pt>
                <c:pt idx="10">
                  <c:v>66.266999999999996</c:v>
                </c:pt>
                <c:pt idx="11">
                  <c:v>68.349999999999994</c:v>
                </c:pt>
                <c:pt idx="12">
                  <c:v>67.599999999999994</c:v>
                </c:pt>
                <c:pt idx="13">
                  <c:v>69.150000000000006</c:v>
                </c:pt>
                <c:pt idx="14">
                  <c:v>67.599999999999994</c:v>
                </c:pt>
                <c:pt idx="15">
                  <c:v>68.483000000000004</c:v>
                </c:pt>
                <c:pt idx="16">
                  <c:v>68.582999999999998</c:v>
                </c:pt>
                <c:pt idx="17">
                  <c:v>69.483000000000004</c:v>
                </c:pt>
                <c:pt idx="18">
                  <c:v>69.966999999999999</c:v>
                </c:pt>
                <c:pt idx="19">
                  <c:v>69.216999999999999</c:v>
                </c:pt>
                <c:pt idx="20">
                  <c:v>67.832999999999998</c:v>
                </c:pt>
                <c:pt idx="21">
                  <c:v>70.516999999999996</c:v>
                </c:pt>
                <c:pt idx="22">
                  <c:v>70.466999999999999</c:v>
                </c:pt>
                <c:pt idx="23">
                  <c:v>70.466999999999999</c:v>
                </c:pt>
                <c:pt idx="24">
                  <c:v>69.95</c:v>
                </c:pt>
                <c:pt idx="25">
                  <c:v>71.132999999999996</c:v>
                </c:pt>
                <c:pt idx="26">
                  <c:v>71.582999999999998</c:v>
                </c:pt>
                <c:pt idx="27">
                  <c:v>72.867000000000004</c:v>
                </c:pt>
                <c:pt idx="28">
                  <c:v>73.216999999999999</c:v>
                </c:pt>
                <c:pt idx="29">
                  <c:v>75.332999999999998</c:v>
                </c:pt>
                <c:pt idx="30">
                  <c:v>76.05</c:v>
                </c:pt>
                <c:pt idx="31">
                  <c:v>77.95</c:v>
                </c:pt>
                <c:pt idx="32">
                  <c:v>79.066999999999993</c:v>
                </c:pt>
                <c:pt idx="33">
                  <c:v>82.55</c:v>
                </c:pt>
                <c:pt idx="34">
                  <c:v>82.283000000000001</c:v>
                </c:pt>
                <c:pt idx="35">
                  <c:v>82.766999999999996</c:v>
                </c:pt>
                <c:pt idx="36">
                  <c:v>83.233000000000004</c:v>
                </c:pt>
                <c:pt idx="37">
                  <c:v>84.733000000000004</c:v>
                </c:pt>
                <c:pt idx="38">
                  <c:v>87.316999999999993</c:v>
                </c:pt>
                <c:pt idx="39">
                  <c:v>91.533000000000001</c:v>
                </c:pt>
                <c:pt idx="40">
                  <c:v>99.533000000000001</c:v>
                </c:pt>
                <c:pt idx="41">
                  <c:v>112.9</c:v>
                </c:pt>
                <c:pt idx="42">
                  <c:v>130.75</c:v>
                </c:pt>
                <c:pt idx="43">
                  <c:v>149.4</c:v>
                </c:pt>
                <c:pt idx="44">
                  <c:v>171.18299999999999</c:v>
                </c:pt>
                <c:pt idx="45">
                  <c:v>188.18299999999999</c:v>
                </c:pt>
                <c:pt idx="46">
                  <c:v>204.68299999999999</c:v>
                </c:pt>
                <c:pt idx="47">
                  <c:v>215.167</c:v>
                </c:pt>
                <c:pt idx="48">
                  <c:v>224.78299999999999</c:v>
                </c:pt>
                <c:pt idx="49">
                  <c:v>230.667</c:v>
                </c:pt>
                <c:pt idx="50">
                  <c:v>234.483</c:v>
                </c:pt>
                <c:pt idx="51">
                  <c:v>234.767</c:v>
                </c:pt>
                <c:pt idx="52">
                  <c:v>231.25</c:v>
                </c:pt>
                <c:pt idx="53">
                  <c:v>218.88300000000001</c:v>
                </c:pt>
                <c:pt idx="54">
                  <c:v>192.86699999999999</c:v>
                </c:pt>
                <c:pt idx="55">
                  <c:v>149.25</c:v>
                </c:pt>
                <c:pt idx="56">
                  <c:v>104.95</c:v>
                </c:pt>
                <c:pt idx="57">
                  <c:v>78.349999999999994</c:v>
                </c:pt>
                <c:pt idx="58">
                  <c:v>68.816999999999993</c:v>
                </c:pt>
                <c:pt idx="59">
                  <c:v>67.5</c:v>
                </c:pt>
                <c:pt idx="60">
                  <c:v>67.75</c:v>
                </c:pt>
                <c:pt idx="61">
                  <c:v>69.933000000000007</c:v>
                </c:pt>
                <c:pt idx="62">
                  <c:v>72</c:v>
                </c:pt>
                <c:pt idx="63">
                  <c:v>76.849999999999994</c:v>
                </c:pt>
                <c:pt idx="64">
                  <c:v>83.3</c:v>
                </c:pt>
                <c:pt idx="65">
                  <c:v>92.8</c:v>
                </c:pt>
                <c:pt idx="66">
                  <c:v>105.583</c:v>
                </c:pt>
                <c:pt idx="67">
                  <c:v>120.883</c:v>
                </c:pt>
                <c:pt idx="68">
                  <c:v>135.5</c:v>
                </c:pt>
                <c:pt idx="69">
                  <c:v>150.06700000000001</c:v>
                </c:pt>
                <c:pt idx="70">
                  <c:v>160.80000000000001</c:v>
                </c:pt>
                <c:pt idx="71">
                  <c:v>171.1</c:v>
                </c:pt>
                <c:pt idx="72">
                  <c:v>179.333</c:v>
                </c:pt>
                <c:pt idx="73">
                  <c:v>186.333</c:v>
                </c:pt>
                <c:pt idx="74">
                  <c:v>186.833</c:v>
                </c:pt>
                <c:pt idx="75">
                  <c:v>182.9</c:v>
                </c:pt>
                <c:pt idx="76">
                  <c:v>165.8</c:v>
                </c:pt>
                <c:pt idx="77">
                  <c:v>136.56700000000001</c:v>
                </c:pt>
                <c:pt idx="78">
                  <c:v>99.05</c:v>
                </c:pt>
                <c:pt idx="79">
                  <c:v>71.45</c:v>
                </c:pt>
                <c:pt idx="80">
                  <c:v>60.2</c:v>
                </c:pt>
                <c:pt idx="81">
                  <c:v>57.183</c:v>
                </c:pt>
                <c:pt idx="82">
                  <c:v>56.55</c:v>
                </c:pt>
                <c:pt idx="83">
                  <c:v>56.133000000000003</c:v>
                </c:pt>
                <c:pt idx="84">
                  <c:v>55.082999999999998</c:v>
                </c:pt>
                <c:pt idx="85">
                  <c:v>56.332999999999998</c:v>
                </c:pt>
                <c:pt idx="86">
                  <c:v>56.216999999999999</c:v>
                </c:pt>
                <c:pt idx="87">
                  <c:v>56.183</c:v>
                </c:pt>
                <c:pt idx="88">
                  <c:v>56.067</c:v>
                </c:pt>
                <c:pt idx="89">
                  <c:v>56.7</c:v>
                </c:pt>
                <c:pt idx="90">
                  <c:v>55.167000000000002</c:v>
                </c:pt>
                <c:pt idx="91">
                  <c:v>55.45</c:v>
                </c:pt>
                <c:pt idx="92">
                  <c:v>55.55</c:v>
                </c:pt>
                <c:pt idx="93">
                  <c:v>57.616999999999997</c:v>
                </c:pt>
                <c:pt idx="94">
                  <c:v>56.517000000000003</c:v>
                </c:pt>
                <c:pt idx="95">
                  <c:v>56.767000000000003</c:v>
                </c:pt>
                <c:pt idx="96">
                  <c:v>56.116999999999997</c:v>
                </c:pt>
                <c:pt idx="97">
                  <c:v>57.5</c:v>
                </c:pt>
                <c:pt idx="98">
                  <c:v>55.517000000000003</c:v>
                </c:pt>
                <c:pt idx="99">
                  <c:v>55.133000000000003</c:v>
                </c:pt>
                <c:pt idx="100">
                  <c:v>55.616999999999997</c:v>
                </c:pt>
                <c:pt idx="101">
                  <c:v>54.133000000000003</c:v>
                </c:pt>
                <c:pt idx="102">
                  <c:v>54.866999999999997</c:v>
                </c:pt>
                <c:pt idx="103">
                  <c:v>55.017000000000003</c:v>
                </c:pt>
                <c:pt idx="104">
                  <c:v>55.817</c:v>
                </c:pt>
                <c:pt idx="105">
                  <c:v>58.982999999999997</c:v>
                </c:pt>
                <c:pt idx="106">
                  <c:v>59.45</c:v>
                </c:pt>
                <c:pt idx="107">
                  <c:v>63.033000000000001</c:v>
                </c:pt>
                <c:pt idx="108">
                  <c:v>68.266999999999996</c:v>
                </c:pt>
                <c:pt idx="109">
                  <c:v>71.082999999999998</c:v>
                </c:pt>
                <c:pt idx="110">
                  <c:v>73.332999999999998</c:v>
                </c:pt>
                <c:pt idx="111">
                  <c:v>73.599999999999994</c:v>
                </c:pt>
                <c:pt idx="112">
                  <c:v>72.25</c:v>
                </c:pt>
                <c:pt idx="113">
                  <c:v>67.5</c:v>
                </c:pt>
                <c:pt idx="114">
                  <c:v>63.232999999999997</c:v>
                </c:pt>
                <c:pt idx="115">
                  <c:v>58.5</c:v>
                </c:pt>
                <c:pt idx="116">
                  <c:v>57.25</c:v>
                </c:pt>
                <c:pt idx="117">
                  <c:v>51.4</c:v>
                </c:pt>
                <c:pt idx="118">
                  <c:v>51.883000000000003</c:v>
                </c:pt>
                <c:pt idx="119">
                  <c:v>52.85</c:v>
                </c:pt>
                <c:pt idx="120">
                  <c:v>51.232999999999997</c:v>
                </c:pt>
                <c:pt idx="121">
                  <c:v>51.7</c:v>
                </c:pt>
                <c:pt idx="122">
                  <c:v>50.95</c:v>
                </c:pt>
                <c:pt idx="123">
                  <c:v>52.517000000000003</c:v>
                </c:pt>
                <c:pt idx="124">
                  <c:v>51</c:v>
                </c:pt>
                <c:pt idx="125">
                  <c:v>49.283000000000001</c:v>
                </c:pt>
                <c:pt idx="126">
                  <c:v>52.366999999999997</c:v>
                </c:pt>
                <c:pt idx="127">
                  <c:v>49</c:v>
                </c:pt>
                <c:pt idx="128">
                  <c:v>52.35</c:v>
                </c:pt>
                <c:pt idx="129">
                  <c:v>49.567</c:v>
                </c:pt>
                <c:pt idx="130">
                  <c:v>50.017000000000003</c:v>
                </c:pt>
                <c:pt idx="131">
                  <c:v>47.582999999999998</c:v>
                </c:pt>
                <c:pt idx="132">
                  <c:v>49.116999999999997</c:v>
                </c:pt>
                <c:pt idx="133">
                  <c:v>51.4</c:v>
                </c:pt>
                <c:pt idx="134">
                  <c:v>51.65</c:v>
                </c:pt>
                <c:pt idx="135">
                  <c:v>51.317</c:v>
                </c:pt>
                <c:pt idx="136">
                  <c:v>52.95</c:v>
                </c:pt>
                <c:pt idx="137">
                  <c:v>54.582999999999998</c:v>
                </c:pt>
                <c:pt idx="138">
                  <c:v>58</c:v>
                </c:pt>
                <c:pt idx="139">
                  <c:v>59.732999999999997</c:v>
                </c:pt>
                <c:pt idx="140">
                  <c:v>61.75</c:v>
                </c:pt>
                <c:pt idx="141">
                  <c:v>61.667000000000002</c:v>
                </c:pt>
                <c:pt idx="142">
                  <c:v>60.533000000000001</c:v>
                </c:pt>
                <c:pt idx="143">
                  <c:v>55.067</c:v>
                </c:pt>
                <c:pt idx="144">
                  <c:v>52.482999999999997</c:v>
                </c:pt>
                <c:pt idx="145">
                  <c:v>48.267000000000003</c:v>
                </c:pt>
                <c:pt idx="146">
                  <c:v>48.883000000000003</c:v>
                </c:pt>
                <c:pt idx="147">
                  <c:v>47.732999999999997</c:v>
                </c:pt>
                <c:pt idx="148">
                  <c:v>47.716999999999999</c:v>
                </c:pt>
                <c:pt idx="149">
                  <c:v>47.2</c:v>
                </c:pt>
                <c:pt idx="150">
                  <c:v>47.732999999999997</c:v>
                </c:pt>
                <c:pt idx="151">
                  <c:v>48.317</c:v>
                </c:pt>
                <c:pt idx="152">
                  <c:v>48.216999999999999</c:v>
                </c:pt>
                <c:pt idx="153">
                  <c:v>47.232999999999997</c:v>
                </c:pt>
                <c:pt idx="154">
                  <c:v>47.732999999999997</c:v>
                </c:pt>
                <c:pt idx="155">
                  <c:v>47.167000000000002</c:v>
                </c:pt>
                <c:pt idx="156">
                  <c:v>46.616999999999997</c:v>
                </c:pt>
                <c:pt idx="157">
                  <c:v>46.35</c:v>
                </c:pt>
                <c:pt idx="158">
                  <c:v>45.082999999999998</c:v>
                </c:pt>
                <c:pt idx="159">
                  <c:v>47.2</c:v>
                </c:pt>
                <c:pt idx="160">
                  <c:v>44.8</c:v>
                </c:pt>
                <c:pt idx="161">
                  <c:v>45.95</c:v>
                </c:pt>
                <c:pt idx="162">
                  <c:v>47.667000000000002</c:v>
                </c:pt>
                <c:pt idx="163">
                  <c:v>45.267000000000003</c:v>
                </c:pt>
                <c:pt idx="164">
                  <c:v>45.232999999999997</c:v>
                </c:pt>
                <c:pt idx="165">
                  <c:v>46.033000000000001</c:v>
                </c:pt>
                <c:pt idx="166">
                  <c:v>44.366999999999997</c:v>
                </c:pt>
                <c:pt idx="167">
                  <c:v>46.017000000000003</c:v>
                </c:pt>
                <c:pt idx="168">
                  <c:v>46.1</c:v>
                </c:pt>
                <c:pt idx="169">
                  <c:v>44.667000000000002</c:v>
                </c:pt>
                <c:pt idx="170">
                  <c:v>46.2</c:v>
                </c:pt>
                <c:pt idx="171">
                  <c:v>46.283000000000001</c:v>
                </c:pt>
                <c:pt idx="172">
                  <c:v>46.45</c:v>
                </c:pt>
                <c:pt idx="173">
                  <c:v>45.017000000000003</c:v>
                </c:pt>
                <c:pt idx="174">
                  <c:v>45.35</c:v>
                </c:pt>
                <c:pt idx="175">
                  <c:v>46.067</c:v>
                </c:pt>
                <c:pt idx="176">
                  <c:v>45.7</c:v>
                </c:pt>
                <c:pt idx="177">
                  <c:v>44.366999999999997</c:v>
                </c:pt>
                <c:pt idx="178">
                  <c:v>45.383000000000003</c:v>
                </c:pt>
                <c:pt idx="179">
                  <c:v>44.65</c:v>
                </c:pt>
                <c:pt idx="180">
                  <c:v>46.05</c:v>
                </c:pt>
                <c:pt idx="181">
                  <c:v>44.466999999999999</c:v>
                </c:pt>
                <c:pt idx="182">
                  <c:v>46.75</c:v>
                </c:pt>
                <c:pt idx="183">
                  <c:v>44.716999999999999</c:v>
                </c:pt>
                <c:pt idx="184">
                  <c:v>44.783000000000001</c:v>
                </c:pt>
                <c:pt idx="185">
                  <c:v>43.982999999999997</c:v>
                </c:pt>
                <c:pt idx="186">
                  <c:v>44.767000000000003</c:v>
                </c:pt>
                <c:pt idx="187">
                  <c:v>44.633000000000003</c:v>
                </c:pt>
                <c:pt idx="188">
                  <c:v>45.582999999999998</c:v>
                </c:pt>
                <c:pt idx="189">
                  <c:v>43.116999999999997</c:v>
                </c:pt>
                <c:pt idx="190">
                  <c:v>44.783000000000001</c:v>
                </c:pt>
                <c:pt idx="191">
                  <c:v>42.65</c:v>
                </c:pt>
                <c:pt idx="192">
                  <c:v>45.683</c:v>
                </c:pt>
                <c:pt idx="193">
                  <c:v>43.567</c:v>
                </c:pt>
                <c:pt idx="194">
                  <c:v>43.1</c:v>
                </c:pt>
                <c:pt idx="195">
                  <c:v>44.232999999999997</c:v>
                </c:pt>
                <c:pt idx="196">
                  <c:v>45.45</c:v>
                </c:pt>
                <c:pt idx="197">
                  <c:v>44.567</c:v>
                </c:pt>
                <c:pt idx="198">
                  <c:v>43.183</c:v>
                </c:pt>
                <c:pt idx="199">
                  <c:v>43.716999999999999</c:v>
                </c:pt>
                <c:pt idx="200">
                  <c:v>43.767000000000003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280-48E1-9A1D-58A848EACB34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A!$W$27:$W$227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75.452979368352445</c:v>
                </c:pt>
                <c:pt idx="21">
                  <c:v>75.192320583269492</c:v>
                </c:pt>
                <c:pt idx="22">
                  <c:v>74.937274870904417</c:v>
                </c:pt>
                <c:pt idx="23">
                  <c:v>74.691446034202045</c:v>
                </c:pt>
                <c:pt idx="24">
                  <c:v>74.460439920941468</c:v>
                </c:pt>
                <c:pt idx="25">
                  <c:v>74.252789353074334</c:v>
                </c:pt>
                <c:pt idx="26">
                  <c:v>74.081198431050723</c:v>
                </c:pt>
                <c:pt idx="27">
                  <c:v>73.964159086366209</c:v>
                </c:pt>
                <c:pt idx="28">
                  <c:v>73.927970879955708</c:v>
                </c:pt>
                <c:pt idx="29">
                  <c:v>74.009153528388197</c:v>
                </c:pt>
                <c:pt idx="30">
                  <c:v>74.257176053302814</c:v>
                </c:pt>
                <c:pt idx="31">
                  <c:v>74.737334763377689</c:v>
                </c:pt>
                <c:pt idx="32">
                  <c:v>75.533496796601028</c:v>
                </c:pt>
                <c:pt idx="33">
                  <c:v>76.750295288897618</c:v>
                </c:pt>
                <c:pt idx="34">
                  <c:v>78.514232832976745</c:v>
                </c:pt>
                <c:pt idx="35">
                  <c:v>80.973046398603856</c:v>
                </c:pt>
                <c:pt idx="36">
                  <c:v>84.292640725104476</c:v>
                </c:pt>
                <c:pt idx="37">
                  <c:v>88.650942773382951</c:v>
                </c:pt>
                <c:pt idx="38">
                  <c:v>94.228198258262466</c:v>
                </c:pt>
                <c:pt idx="39">
                  <c:v>101.19354218206536</c:v>
                </c:pt>
                <c:pt idx="40">
                  <c:v>109.68812783635883</c:v>
                </c:pt>
                <c:pt idx="41">
                  <c:v>119.80566380628999</c:v>
                </c:pt>
                <c:pt idx="42">
                  <c:v>131.57182162533499</c:v>
                </c:pt>
                <c:pt idx="43">
                  <c:v>144.92451413930601</c:v>
                </c:pt>
                <c:pt idx="44">
                  <c:v>159.69717373136609</c:v>
                </c:pt>
                <c:pt idx="45">
                  <c:v>175.60566140862562</c:v>
                </c:pt>
                <c:pt idx="46">
                  <c:v>192.23233386782195</c:v>
                </c:pt>
                <c:pt idx="47">
                  <c:v>208.97987653458227</c:v>
                </c:pt>
                <c:pt idx="48">
                  <c:v>224.93087038674358</c:v>
                </c:pt>
                <c:pt idx="49">
                  <c:v>238.54267092314004</c:v>
                </c:pt>
                <c:pt idx="50">
                  <c:v>247.26134759582314</c:v>
                </c:pt>
                <c:pt idx="51">
                  <c:v>247.52709756755399</c:v>
                </c:pt>
                <c:pt idx="52">
                  <c:v>235.90096942521404</c:v>
                </c:pt>
                <c:pt idx="53">
                  <c:v>211.37746189144048</c:v>
                </c:pt>
                <c:pt idx="54">
                  <c:v>177.35514193323985</c:v>
                </c:pt>
                <c:pt idx="55">
                  <c:v>141.04984383212948</c:v>
                </c:pt>
                <c:pt idx="56">
                  <c:v>110.06626734639639</c:v>
                </c:pt>
                <c:pt idx="57">
                  <c:v>88.734440494984455</c:v>
                </c:pt>
                <c:pt idx="58">
                  <c:v>77.065672686146428</c:v>
                </c:pt>
                <c:pt idx="59">
                  <c:v>72.459804163876512</c:v>
                </c:pt>
                <c:pt idx="60">
                  <c:v>72.05190254161505</c:v>
                </c:pt>
                <c:pt idx="61">
                  <c:v>73.972949895483566</c:v>
                </c:pt>
                <c:pt idx="62">
                  <c:v>77.410557445954424</c:v>
                </c:pt>
                <c:pt idx="63">
                  <c:v>82.183050855942554</c:v>
                </c:pt>
                <c:pt idx="64">
                  <c:v>88.360052851001583</c:v>
                </c:pt>
                <c:pt idx="65">
                  <c:v>96.056140854469177</c:v>
                </c:pt>
                <c:pt idx="66">
                  <c:v>105.33734700581445</c:v>
                </c:pt>
                <c:pt idx="67">
                  <c:v>116.17417196608372</c:v>
                </c:pt>
                <c:pt idx="68">
                  <c:v>128.41155140546292</c:v>
                </c:pt>
                <c:pt idx="69">
                  <c:v>141.74695518096138</c:v>
                </c:pt>
                <c:pt idx="70">
                  <c:v>155.70292873086711</c:v>
                </c:pt>
                <c:pt idx="71">
                  <c:v>169.5409261218467</c:v>
                </c:pt>
                <c:pt idx="72">
                  <c:v>182.00148151894484</c:v>
                </c:pt>
                <c:pt idx="73">
                  <c:v>190.82342809163546</c:v>
                </c:pt>
                <c:pt idx="74">
                  <c:v>192.48021132752018</c:v>
                </c:pt>
                <c:pt idx="75">
                  <c:v>183.23285281136111</c:v>
                </c:pt>
                <c:pt idx="76">
                  <c:v>161.97660200034605</c:v>
                </c:pt>
                <c:pt idx="77">
                  <c:v>132.74953153544132</c:v>
                </c:pt>
                <c:pt idx="78">
                  <c:v>103.47423200575942</c:v>
                </c:pt>
                <c:pt idx="79">
                  <c:v>81.100140084138673</c:v>
                </c:pt>
                <c:pt idx="80">
                  <c:v>67.816283695968309</c:v>
                </c:pt>
                <c:pt idx="81">
                  <c:v>61.592279625047617</c:v>
                </c:pt>
                <c:pt idx="82">
                  <c:v>59.201994156961405</c:v>
                </c:pt>
                <c:pt idx="83">
                  <c:v>58.347181219278099</c:v>
                </c:pt>
                <c:pt idx="84">
                  <c:v>57.957974711326592</c:v>
                </c:pt>
                <c:pt idx="85">
                  <c:v>57.678799204534819</c:v>
                </c:pt>
                <c:pt idx="86">
                  <c:v>57.422331539440876</c:v>
                </c:pt>
                <c:pt idx="87">
                  <c:v>57.172622795024864</c:v>
                </c:pt>
                <c:pt idx="88">
                  <c:v>56.927714492282583</c:v>
                </c:pt>
                <c:pt idx="89">
                  <c:v>56.687738297961417</c:v>
                </c:pt>
                <c:pt idx="90">
                  <c:v>56.453144554629439</c:v>
                </c:pt>
                <c:pt idx="91">
                  <c:v>56.22460892480143</c:v>
                </c:pt>
                <c:pt idx="92">
                  <c:v>56.00324112146847</c:v>
                </c:pt>
                <c:pt idx="93">
                  <c:v>55.790994804072014</c:v>
                </c:pt>
                <c:pt idx="94">
                  <c:v>55.591362885267593</c:v>
                </c:pt>
                <c:pt idx="95">
                  <c:v>55.410473249447357</c:v>
                </c:pt>
                <c:pt idx="96">
                  <c:v>55.258684924168563</c:v>
                </c:pt>
                <c:pt idx="97">
                  <c:v>55.152706985630779</c:v>
                </c:pt>
                <c:pt idx="98">
                  <c:v>55.118091877342216</c:v>
                </c:pt>
                <c:pt idx="99">
                  <c:v>55.191676096917142</c:v>
                </c:pt>
                <c:pt idx="100">
                  <c:v>55.423178847816757</c:v>
                </c:pt>
                <c:pt idx="101">
                  <c:v>55.87480886213023</c:v>
                </c:pt>
                <c:pt idx="102">
                  <c:v>56.617511933431707</c:v>
                </c:pt>
                <c:pt idx="103">
                  <c:v>57.722538140300252</c:v>
                </c:pt>
                <c:pt idx="104">
                  <c:v>59.247246654867887</c:v>
                </c:pt>
                <c:pt idx="105">
                  <c:v>61.21408758295766</c:v>
                </c:pt>
                <c:pt idx="106">
                  <c:v>63.58121912641991</c:v>
                </c:pt>
                <c:pt idx="107">
                  <c:v>66.203963088611104</c:v>
                </c:pt>
                <c:pt idx="108">
                  <c:v>68.794096036143031</c:v>
                </c:pt>
                <c:pt idx="109">
                  <c:v>70.904550711452956</c:v>
                </c:pt>
                <c:pt idx="110">
                  <c:v>71.989996921868965</c:v>
                </c:pt>
                <c:pt idx="111">
                  <c:v>71.58077824546497</c:v>
                </c:pt>
                <c:pt idx="112">
                  <c:v>69.525808294031762</c:v>
                </c:pt>
                <c:pt idx="113">
                  <c:v>66.153763750652161</c:v>
                </c:pt>
                <c:pt idx="114">
                  <c:v>62.196673005564698</c:v>
                </c:pt>
                <c:pt idx="115">
                  <c:v>58.479480706033755</c:v>
                </c:pt>
                <c:pt idx="116">
                  <c:v>55.574477976576986</c:v>
                </c:pt>
                <c:pt idx="117">
                  <c:v>53.644655484012389</c:v>
                </c:pt>
                <c:pt idx="118">
                  <c:v>52.528860775491133</c:v>
                </c:pt>
                <c:pt idx="119">
                  <c:v>51.941502138878512</c:v>
                </c:pt>
                <c:pt idx="120">
                  <c:v>51.631879893921969</c:v>
                </c:pt>
                <c:pt idx="121">
                  <c:v>51.442717586798132</c:v>
                </c:pt>
                <c:pt idx="122">
                  <c:v>51.297146456198064</c:v>
                </c:pt>
                <c:pt idx="123">
                  <c:v>51.164937298608798</c:v>
                </c:pt>
                <c:pt idx="124">
                  <c:v>51.03663962982634</c:v>
                </c:pt>
                <c:pt idx="125">
                  <c:v>50.910687174142403</c:v>
                </c:pt>
                <c:pt idx="126">
                  <c:v>50.789125601584516</c:v>
                </c:pt>
                <c:pt idx="127">
                  <c:v>50.677682712573919</c:v>
                </c:pt>
                <c:pt idx="128">
                  <c:v>50.588174971146316</c:v>
                </c:pt>
                <c:pt idx="129">
                  <c:v>50.54259405199295</c:v>
                </c:pt>
                <c:pt idx="130">
                  <c:v>50.578242187305321</c:v>
                </c:pt>
                <c:pt idx="131">
                  <c:v>50.752235709799869</c:v>
                </c:pt>
                <c:pt idx="132">
                  <c:v>51.141872166424875</c:v>
                </c:pt>
                <c:pt idx="133">
                  <c:v>51.835368279496286</c:v>
                </c:pt>
                <c:pt idx="134">
                  <c:v>52.906750569998295</c:v>
                </c:pt>
                <c:pt idx="135">
                  <c:v>54.371918480574443</c:v>
                </c:pt>
                <c:pt idx="136">
                  <c:v>56.133495198768969</c:v>
                </c:pt>
                <c:pt idx="137">
                  <c:v>57.940259839678745</c:v>
                </c:pt>
                <c:pt idx="138">
                  <c:v>59.402500063241526</c:v>
                </c:pt>
                <c:pt idx="139">
                  <c:v>60.095153590335272</c:v>
                </c:pt>
                <c:pt idx="140">
                  <c:v>59.730128151302367</c:v>
                </c:pt>
                <c:pt idx="141">
                  <c:v>58.310871816261745</c:v>
                </c:pt>
                <c:pt idx="142">
                  <c:v>56.160792933832063</c:v>
                </c:pt>
                <c:pt idx="143">
                  <c:v>53.787342154298209</c:v>
                </c:pt>
                <c:pt idx="144">
                  <c:v>51.66131756270142</c:v>
                </c:pt>
                <c:pt idx="145">
                  <c:v>50.04957081303246</c:v>
                </c:pt>
                <c:pt idx="146">
                  <c:v>48.984757142682625</c:v>
                </c:pt>
                <c:pt idx="147">
                  <c:v>48.347987529653459</c:v>
                </c:pt>
                <c:pt idx="148">
                  <c:v>47.979273667958594</c:v>
                </c:pt>
                <c:pt idx="149">
                  <c:v>47.749374098381971</c:v>
                </c:pt>
                <c:pt idx="150">
                  <c:v>47.579862340831788</c:v>
                </c:pt>
                <c:pt idx="151">
                  <c:v>47.43256933934088</c:v>
                </c:pt>
                <c:pt idx="152">
                  <c:v>47.292163464426011</c:v>
                </c:pt>
                <c:pt idx="153">
                  <c:v>47.153486630911374</c:v>
                </c:pt>
                <c:pt idx="154">
                  <c:v>47.015076091220422</c:v>
                </c:pt>
                <c:pt idx="155">
                  <c:v>46.876584911208624</c:v>
                </c:pt>
                <c:pt idx="156">
                  <c:v>46.737949274815861</c:v>
                </c:pt>
                <c:pt idx="157">
                  <c:v>46.599165929827109</c:v>
                </c:pt>
                <c:pt idx="158">
                  <c:v>46.460242323011485</c:v>
                </c:pt>
                <c:pt idx="159">
                  <c:v>46.321187163639557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280-48E1-9A1D-58A848EACB34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A!$BC$27:$BC$227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75.442710461559145</c:v>
                </c:pt>
                <c:pt idx="21">
                  <c:v>75.174054755247752</c:v>
                </c:pt>
                <c:pt idx="22">
                  <c:v>74.905337192439191</c:v>
                </c:pt>
                <c:pt idx="23">
                  <c:v>74.636553137154124</c:v>
                </c:pt>
                <c:pt idx="24">
                  <c:v>74.367697636974668</c:v>
                </c:pt>
                <c:pt idx="25">
                  <c:v>74.098765405536938</c:v>
                </c:pt>
                <c:pt idx="26">
                  <c:v>73.829750804656584</c:v>
                </c:pt>
                <c:pt idx="27">
                  <c:v>73.560647826189324</c:v>
                </c:pt>
                <c:pt idx="28">
                  <c:v>73.29145007375331</c:v>
                </c:pt>
                <c:pt idx="29">
                  <c:v>73.022150744468874</c:v>
                </c:pt>
                <c:pt idx="30">
                  <c:v>72.75274261090324</c:v>
                </c:pt>
                <c:pt idx="31">
                  <c:v>72.483218003446922</c:v>
                </c:pt>
                <c:pt idx="32">
                  <c:v>72.213568793391104</c:v>
                </c:pt>
                <c:pt idx="33">
                  <c:v>71.943786377026299</c:v>
                </c:pt>
                <c:pt idx="34">
                  <c:v>71.673861661138957</c:v>
                </c:pt>
                <c:pt idx="35">
                  <c:v>71.403785050349043</c:v>
                </c:pt>
                <c:pt idx="36">
                  <c:v>71.133546436805034</c:v>
                </c:pt>
                <c:pt idx="37">
                  <c:v>70.863135192837802</c:v>
                </c:pt>
                <c:pt idx="38">
                  <c:v>70.592540167269775</c:v>
                </c:pt>
                <c:pt idx="39">
                  <c:v>70.321749686183779</c:v>
                </c:pt>
                <c:pt idx="40">
                  <c:v>70.050751559076716</c:v>
                </c:pt>
                <c:pt idx="41">
                  <c:v>69.779533091458305</c:v>
                </c:pt>
                <c:pt idx="42">
                  <c:v>69.508081105106484</c:v>
                </c:pt>
                <c:pt idx="43">
                  <c:v>69.236381967358724</c:v>
                </c:pt>
                <c:pt idx="44">
                  <c:v>68.964421631002992</c:v>
                </c:pt>
                <c:pt idx="45">
                  <c:v>68.692185686536561</c:v>
                </c:pt>
                <c:pt idx="46">
                  <c:v>68.419659428781742</c:v>
                </c:pt>
                <c:pt idx="47">
                  <c:v>68.146827940089111</c:v>
                </c:pt>
                <c:pt idx="48">
                  <c:v>67.873676192616159</c:v>
                </c:pt>
                <c:pt idx="49">
                  <c:v>67.600189172444317</c:v>
                </c:pt>
                <c:pt idx="50">
                  <c:v>67.326352028584878</c:v>
                </c:pt>
                <c:pt idx="51">
                  <c:v>67.052150250221061</c:v>
                </c:pt>
                <c:pt idx="52">
                  <c:v>66.777569875834729</c:v>
                </c:pt>
                <c:pt idx="53">
                  <c:v>66.502597738161029</c:v>
                </c:pt>
                <c:pt idx="54">
                  <c:v>66.227221749195081</c:v>
                </c:pt>
                <c:pt idx="55">
                  <c:v>65.951431229723909</c:v>
                </c:pt>
                <c:pt idx="56">
                  <c:v>65.675217288059528</c:v>
                </c:pt>
                <c:pt idx="57">
                  <c:v>65.398573252779471</c:v>
                </c:pt>
                <c:pt idx="58">
                  <c:v>65.121495164313416</c:v>
                </c:pt>
                <c:pt idx="59">
                  <c:v>64.843982330112198</c:v>
                </c:pt>
                <c:pt idx="60">
                  <c:v>64.566037947861844</c:v>
                </c:pt>
                <c:pt idx="61">
                  <c:v>64.287669800706539</c:v>
                </c:pt>
                <c:pt idx="62">
                  <c:v>64.008891027672036</c:v>
                </c:pt>
                <c:pt idx="63">
                  <c:v>63.729720971369616</c:v>
                </c:pt>
                <c:pt idx="64">
                  <c:v>63.450186103543551</c:v>
                </c:pt>
                <c:pt idx="65">
                  <c:v>63.170321027032912</c:v>
                </c:pt>
                <c:pt idx="66">
                  <c:v>62.890169550177205</c:v>
                </c:pt>
                <c:pt idx="67">
                  <c:v>62.60978582653901</c:v>
                </c:pt>
                <c:pt idx="68">
                  <c:v>62.329235548986446</c:v>
                </c:pt>
                <c:pt idx="69">
                  <c:v>62.048597182635817</c:v>
                </c:pt>
                <c:pt idx="70">
                  <c:v>61.767963215889267</c:v>
                </c:pt>
                <c:pt idx="71">
                  <c:v>61.487441402848049</c:v>
                </c:pt>
                <c:pt idx="72">
                  <c:v>61.207155963825379</c:v>
                </c:pt>
                <c:pt idx="73">
                  <c:v>60.927248703689166</c:v>
                </c:pt>
                <c:pt idx="74">
                  <c:v>60.647880000582695</c:v>
                </c:pt>
                <c:pt idx="75">
                  <c:v>60.36922961055658</c:v>
                </c:pt>
                <c:pt idx="76">
                  <c:v>60.091497227264675</c:v>
                </c:pt>
                <c:pt idx="77">
                  <c:v>59.814902730713513</c:v>
                </c:pt>
                <c:pt idx="78">
                  <c:v>59.539686055797581</c:v>
                </c:pt>
                <c:pt idx="79">
                  <c:v>59.266106610772049</c:v>
                </c:pt>
                <c:pt idx="80">
                  <c:v>58.994442178718337</c:v>
                </c:pt>
                <c:pt idx="81">
                  <c:v>58.724987242225488</c:v>
                </c:pt>
                <c:pt idx="82">
                  <c:v>58.458050683607425</c:v>
                </c:pt>
                <c:pt idx="83">
                  <c:v>58.193952830449348</c:v>
                </c:pt>
                <c:pt idx="84">
                  <c:v>57.933021839234314</c:v>
                </c:pt>
                <c:pt idx="85">
                  <c:v>57.675589437907817</c:v>
                </c:pt>
                <c:pt idx="86">
                  <c:v>57.421986080613131</c:v>
                </c:pt>
                <c:pt idx="87">
                  <c:v>57.172535602998835</c:v>
                </c:pt>
                <c:pt idx="88">
                  <c:v>56.927549502401689</c:v>
                </c:pt>
                <c:pt idx="89">
                  <c:v>56.687321001279727</c:v>
                </c:pt>
                <c:pt idx="90">
                  <c:v>56.45211908162581</c:v>
                </c:pt>
                <c:pt idx="91">
                  <c:v>56.222182699772262</c:v>
                </c:pt>
                <c:pt idx="92">
                  <c:v>55.997715402297928</c:v>
                </c:pt>
                <c:pt idx="93">
                  <c:v>55.778880562562918</c:v>
                </c:pt>
                <c:pt idx="94">
                  <c:v>55.565797442537914</c:v>
                </c:pt>
                <c:pt idx="95">
                  <c:v>55.358538256052483</c:v>
                </c:pt>
                <c:pt idx="96">
                  <c:v>55.157126368636668</c:v>
                </c:pt>
                <c:pt idx="97">
                  <c:v>54.961535718301818</c:v>
                </c:pt>
                <c:pt idx="98">
                  <c:v>54.771691484473763</c:v>
                </c:pt>
                <c:pt idx="99">
                  <c:v>54.587471973107959</c:v>
                </c:pt>
                <c:pt idx="100">
                  <c:v>54.408711629265582</c:v>
                </c:pt>
                <c:pt idx="101">
                  <c:v>54.235205038322491</c:v>
                </c:pt>
                <c:pt idx="102">
                  <c:v>54.066711737012184</c:v>
                </c:pt>
                <c:pt idx="103">
                  <c:v>53.902961628093024</c:v>
                </c:pt>
                <c:pt idx="104">
                  <c:v>53.743660778742125</c:v>
                </c:pt>
                <c:pt idx="105">
                  <c:v>53.588497382689482</c:v>
                </c:pt>
                <c:pt idx="106">
                  <c:v>53.437147678342399</c:v>
                </c:pt>
                <c:pt idx="107">
                  <c:v>53.289281637540526</c:v>
                </c:pt>
                <c:pt idx="108">
                  <c:v>53.144568269388984</c:v>
                </c:pt>
                <c:pt idx="109">
                  <c:v>53.002680417883035</c:v>
                </c:pt>
                <c:pt idx="110">
                  <c:v>52.863298967898672</c:v>
                </c:pt>
                <c:pt idx="111">
                  <c:v>52.726116409059685</c:v>
                </c:pt>
                <c:pt idx="112">
                  <c:v>52.590839738994944</c:v>
                </c:pt>
                <c:pt idx="113">
                  <c:v>52.45719271514956</c:v>
                </c:pt>
                <c:pt idx="114">
                  <c:v>52.324917486781501</c:v>
                </c:pt>
                <c:pt idx="115">
                  <c:v>52.19377565576653</c:v>
                </c:pt>
                <c:pt idx="116">
                  <c:v>52.063548826491193</c:v>
                </c:pt>
                <c:pt idx="117">
                  <c:v>51.934038711903462</c:v>
                </c:pt>
                <c:pt idx="118">
                  <c:v>51.805066865389371</c:v>
                </c:pt>
                <c:pt idx="119">
                  <c:v>51.67647410733516</c:v>
                </c:pt>
                <c:pt idx="120">
                  <c:v>51.548119711820831</c:v>
                </c:pt>
                <c:pt idx="121">
                  <c:v>51.419880413635731</c:v>
                </c:pt>
                <c:pt idx="122">
                  <c:v>51.291649289388175</c:v>
                </c:pt>
                <c:pt idx="123">
                  <c:v>51.163334559469639</c:v>
                </c:pt>
                <c:pt idx="124">
                  <c:v>51.034858350487667</c:v>
                </c:pt>
                <c:pt idx="125">
                  <c:v>50.906155450843606</c:v>
                </c:pt>
                <c:pt idx="126">
                  <c:v>50.777172085644139</c:v>
                </c:pt>
                <c:pt idx="127">
                  <c:v>50.647864731255659</c:v>
                </c:pt>
                <c:pt idx="128">
                  <c:v>50.518198984620476</c:v>
                </c:pt>
                <c:pt idx="129">
                  <c:v>50.388148497983025</c:v>
                </c:pt>
                <c:pt idx="130">
                  <c:v>50.25769398591035</c:v>
                </c:pt>
                <c:pt idx="131">
                  <c:v>50.126822308393116</c:v>
                </c:pt>
                <c:pt idx="132">
                  <c:v>49.995525631323872</c:v>
                </c:pt>
                <c:pt idx="133">
                  <c:v>49.863800663699251</c:v>
                </c:pt>
                <c:pt idx="134">
                  <c:v>49.731647969411803</c:v>
                </c:pt>
                <c:pt idx="135">
                  <c:v>49.599071350414278</c:v>
                </c:pt>
                <c:pt idx="136">
                  <c:v>49.466077297288038</c:v>
                </c:pt>
                <c:pt idx="137">
                  <c:v>49.332674502766935</c:v>
                </c:pt>
                <c:pt idx="138">
                  <c:v>49.198873433505554</c:v>
                </c:pt>
                <c:pt idx="139">
                  <c:v>49.064685955287345</c:v>
                </c:pt>
                <c:pt idx="140">
                  <c:v>48.930125006905925</c:v>
                </c:pt>
                <c:pt idx="141">
                  <c:v>48.795204318086654</c:v>
                </c:pt>
                <c:pt idx="142">
                  <c:v>48.659938167018659</c:v>
                </c:pt>
                <c:pt idx="143">
                  <c:v>48.524341173317318</c:v>
                </c:pt>
                <c:pt idx="144">
                  <c:v>48.388428122515805</c:v>
                </c:pt>
                <c:pt idx="145">
                  <c:v>48.252213818477856</c:v>
                </c:pt>
                <c:pt idx="146">
                  <c:v>48.115712960422059</c:v>
                </c:pt>
                <c:pt idx="147">
                  <c:v>47.97894004154211</c:v>
                </c:pt>
                <c:pt idx="148">
                  <c:v>47.841909266492358</c:v>
                </c:pt>
                <c:pt idx="149">
                  <c:v>47.704634485279342</c:v>
                </c:pt>
                <c:pt idx="150">
                  <c:v>47.567129141355579</c:v>
                </c:pt>
                <c:pt idx="151">
                  <c:v>47.429406231949024</c:v>
                </c:pt>
                <c:pt idx="152">
                  <c:v>47.291478278881804</c:v>
                </c:pt>
                <c:pt idx="153">
                  <c:v>47.153357308331913</c:v>
                </c:pt>
                <c:pt idx="154">
                  <c:v>47.015054838175182</c:v>
                </c:pt>
                <c:pt idx="155">
                  <c:v>46.876581871709867</c:v>
                </c:pt>
                <c:pt idx="156">
                  <c:v>46.737948896715835</c:v>
                </c:pt>
                <c:pt idx="157">
                  <c:v>46.599165888933499</c:v>
                </c:pt>
                <c:pt idx="158">
                  <c:v>46.460242319167399</c:v>
                </c:pt>
                <c:pt idx="159">
                  <c:v>46.32118716332559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280-48E1-9A1D-58A848EACB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9207648"/>
        <c:axId val="289208040"/>
      </c:scatterChart>
      <c:valAx>
        <c:axId val="2892076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89208040"/>
        <c:crosses val="autoZero"/>
        <c:crossBetween val="midCat"/>
      </c:valAx>
      <c:valAx>
        <c:axId val="2892080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92076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A!$H$27:$H$227</c:f>
              <c:numCache>
                <c:formatCode>General</c:formatCode>
                <c:ptCount val="201"/>
                <c:pt idx="0">
                  <c:v>69.25</c:v>
                </c:pt>
                <c:pt idx="1">
                  <c:v>68.917000000000002</c:v>
                </c:pt>
                <c:pt idx="2">
                  <c:v>70.433000000000007</c:v>
                </c:pt>
                <c:pt idx="3">
                  <c:v>68.733000000000004</c:v>
                </c:pt>
                <c:pt idx="4">
                  <c:v>68.433000000000007</c:v>
                </c:pt>
                <c:pt idx="5">
                  <c:v>68.332999999999998</c:v>
                </c:pt>
                <c:pt idx="6">
                  <c:v>68.582999999999998</c:v>
                </c:pt>
                <c:pt idx="7">
                  <c:v>70.25</c:v>
                </c:pt>
                <c:pt idx="8">
                  <c:v>68.7</c:v>
                </c:pt>
                <c:pt idx="9">
                  <c:v>70.816999999999993</c:v>
                </c:pt>
                <c:pt idx="10">
                  <c:v>68.650000000000006</c:v>
                </c:pt>
                <c:pt idx="11">
                  <c:v>70.849999999999994</c:v>
                </c:pt>
                <c:pt idx="12">
                  <c:v>70.2</c:v>
                </c:pt>
                <c:pt idx="13">
                  <c:v>70.266999999999996</c:v>
                </c:pt>
                <c:pt idx="14">
                  <c:v>71.466999999999999</c:v>
                </c:pt>
                <c:pt idx="15">
                  <c:v>70.599999999999994</c:v>
                </c:pt>
                <c:pt idx="16">
                  <c:v>71.400000000000006</c:v>
                </c:pt>
                <c:pt idx="17">
                  <c:v>70.766999999999996</c:v>
                </c:pt>
                <c:pt idx="18">
                  <c:v>72.400000000000006</c:v>
                </c:pt>
                <c:pt idx="19">
                  <c:v>69.983000000000004</c:v>
                </c:pt>
                <c:pt idx="20">
                  <c:v>72.566999999999993</c:v>
                </c:pt>
                <c:pt idx="21">
                  <c:v>71.349999999999994</c:v>
                </c:pt>
                <c:pt idx="22">
                  <c:v>73.066999999999993</c:v>
                </c:pt>
                <c:pt idx="23">
                  <c:v>72.966999999999999</c:v>
                </c:pt>
                <c:pt idx="24">
                  <c:v>73.316999999999993</c:v>
                </c:pt>
                <c:pt idx="25">
                  <c:v>73.099999999999994</c:v>
                </c:pt>
                <c:pt idx="26">
                  <c:v>75.466999999999999</c:v>
                </c:pt>
                <c:pt idx="27">
                  <c:v>75.233000000000004</c:v>
                </c:pt>
                <c:pt idx="28">
                  <c:v>75.417000000000002</c:v>
                </c:pt>
                <c:pt idx="29">
                  <c:v>76.033000000000001</c:v>
                </c:pt>
                <c:pt idx="30">
                  <c:v>77.332999999999998</c:v>
                </c:pt>
                <c:pt idx="31">
                  <c:v>79.599999999999994</c:v>
                </c:pt>
                <c:pt idx="32">
                  <c:v>80.566999999999993</c:v>
                </c:pt>
                <c:pt idx="33">
                  <c:v>82.367000000000004</c:v>
                </c:pt>
                <c:pt idx="34">
                  <c:v>84.167000000000002</c:v>
                </c:pt>
                <c:pt idx="35">
                  <c:v>85.6</c:v>
                </c:pt>
                <c:pt idx="36">
                  <c:v>84.933000000000007</c:v>
                </c:pt>
                <c:pt idx="37">
                  <c:v>87.183000000000007</c:v>
                </c:pt>
                <c:pt idx="38">
                  <c:v>90.167000000000002</c:v>
                </c:pt>
                <c:pt idx="39">
                  <c:v>92.632999999999996</c:v>
                </c:pt>
                <c:pt idx="40">
                  <c:v>101.18300000000001</c:v>
                </c:pt>
                <c:pt idx="41">
                  <c:v>114.117</c:v>
                </c:pt>
                <c:pt idx="42">
                  <c:v>132.667</c:v>
                </c:pt>
                <c:pt idx="43">
                  <c:v>154.36699999999999</c:v>
                </c:pt>
                <c:pt idx="44">
                  <c:v>172.45</c:v>
                </c:pt>
                <c:pt idx="45">
                  <c:v>191.31700000000001</c:v>
                </c:pt>
                <c:pt idx="46">
                  <c:v>205.267</c:v>
                </c:pt>
                <c:pt idx="47">
                  <c:v>217.53299999999999</c:v>
                </c:pt>
                <c:pt idx="48">
                  <c:v>226.13300000000001</c:v>
                </c:pt>
                <c:pt idx="49">
                  <c:v>232.18299999999999</c:v>
                </c:pt>
                <c:pt idx="50">
                  <c:v>234.71700000000001</c:v>
                </c:pt>
                <c:pt idx="51">
                  <c:v>234.8</c:v>
                </c:pt>
                <c:pt idx="52">
                  <c:v>229.667</c:v>
                </c:pt>
                <c:pt idx="53">
                  <c:v>219.88300000000001</c:v>
                </c:pt>
                <c:pt idx="54">
                  <c:v>193.2</c:v>
                </c:pt>
                <c:pt idx="55">
                  <c:v>150.733</c:v>
                </c:pt>
                <c:pt idx="56">
                  <c:v>107.917</c:v>
                </c:pt>
                <c:pt idx="57">
                  <c:v>78.599999999999994</c:v>
                </c:pt>
                <c:pt idx="58">
                  <c:v>70.582999999999998</c:v>
                </c:pt>
                <c:pt idx="59">
                  <c:v>70.382999999999996</c:v>
                </c:pt>
                <c:pt idx="60">
                  <c:v>69.683000000000007</c:v>
                </c:pt>
                <c:pt idx="61">
                  <c:v>70.566999999999993</c:v>
                </c:pt>
                <c:pt idx="62">
                  <c:v>73.95</c:v>
                </c:pt>
                <c:pt idx="63">
                  <c:v>78.283000000000001</c:v>
                </c:pt>
                <c:pt idx="64">
                  <c:v>83.466999999999999</c:v>
                </c:pt>
                <c:pt idx="65">
                  <c:v>94.316999999999993</c:v>
                </c:pt>
                <c:pt idx="66">
                  <c:v>108.583</c:v>
                </c:pt>
                <c:pt idx="67">
                  <c:v>122.68300000000001</c:v>
                </c:pt>
                <c:pt idx="68">
                  <c:v>136.55000000000001</c:v>
                </c:pt>
                <c:pt idx="69">
                  <c:v>152.083</c:v>
                </c:pt>
                <c:pt idx="70">
                  <c:v>162.983</c:v>
                </c:pt>
                <c:pt idx="71">
                  <c:v>173.483</c:v>
                </c:pt>
                <c:pt idx="72">
                  <c:v>179.21700000000001</c:v>
                </c:pt>
                <c:pt idx="73">
                  <c:v>183.9</c:v>
                </c:pt>
                <c:pt idx="74">
                  <c:v>185.61699999999999</c:v>
                </c:pt>
                <c:pt idx="75">
                  <c:v>181.45</c:v>
                </c:pt>
                <c:pt idx="76">
                  <c:v>166.46700000000001</c:v>
                </c:pt>
                <c:pt idx="77">
                  <c:v>138.167</c:v>
                </c:pt>
                <c:pt idx="78">
                  <c:v>103.767</c:v>
                </c:pt>
                <c:pt idx="79">
                  <c:v>73.566999999999993</c:v>
                </c:pt>
                <c:pt idx="80">
                  <c:v>59.616999999999997</c:v>
                </c:pt>
                <c:pt idx="81">
                  <c:v>57.716999999999999</c:v>
                </c:pt>
                <c:pt idx="82">
                  <c:v>58.466999999999999</c:v>
                </c:pt>
                <c:pt idx="83">
                  <c:v>56.232999999999997</c:v>
                </c:pt>
                <c:pt idx="84">
                  <c:v>58.116999999999997</c:v>
                </c:pt>
                <c:pt idx="85">
                  <c:v>57.017000000000003</c:v>
                </c:pt>
                <c:pt idx="86">
                  <c:v>56.183</c:v>
                </c:pt>
                <c:pt idx="87">
                  <c:v>57.017000000000003</c:v>
                </c:pt>
                <c:pt idx="88">
                  <c:v>57.116999999999997</c:v>
                </c:pt>
                <c:pt idx="89">
                  <c:v>58.366999999999997</c:v>
                </c:pt>
                <c:pt idx="90">
                  <c:v>58.982999999999997</c:v>
                </c:pt>
                <c:pt idx="91">
                  <c:v>57.582999999999998</c:v>
                </c:pt>
                <c:pt idx="92">
                  <c:v>57.383000000000003</c:v>
                </c:pt>
                <c:pt idx="93">
                  <c:v>55.366999999999997</c:v>
                </c:pt>
                <c:pt idx="94">
                  <c:v>56.15</c:v>
                </c:pt>
                <c:pt idx="95">
                  <c:v>55.933</c:v>
                </c:pt>
                <c:pt idx="96">
                  <c:v>57.417000000000002</c:v>
                </c:pt>
                <c:pt idx="97">
                  <c:v>57.732999999999997</c:v>
                </c:pt>
                <c:pt idx="98">
                  <c:v>56</c:v>
                </c:pt>
                <c:pt idx="99">
                  <c:v>54.982999999999997</c:v>
                </c:pt>
                <c:pt idx="100">
                  <c:v>55</c:v>
                </c:pt>
                <c:pt idx="101">
                  <c:v>55.383000000000003</c:v>
                </c:pt>
                <c:pt idx="102">
                  <c:v>55.567</c:v>
                </c:pt>
                <c:pt idx="103">
                  <c:v>56.017000000000003</c:v>
                </c:pt>
                <c:pt idx="104">
                  <c:v>56.482999999999997</c:v>
                </c:pt>
                <c:pt idx="105">
                  <c:v>58.232999999999997</c:v>
                </c:pt>
                <c:pt idx="106">
                  <c:v>62.966999999999999</c:v>
                </c:pt>
                <c:pt idx="107">
                  <c:v>66.8</c:v>
                </c:pt>
                <c:pt idx="108">
                  <c:v>73.25</c:v>
                </c:pt>
                <c:pt idx="109">
                  <c:v>76.483000000000004</c:v>
                </c:pt>
                <c:pt idx="110">
                  <c:v>79.05</c:v>
                </c:pt>
                <c:pt idx="111">
                  <c:v>77.533000000000001</c:v>
                </c:pt>
                <c:pt idx="112">
                  <c:v>77.632999999999996</c:v>
                </c:pt>
                <c:pt idx="113">
                  <c:v>70.7</c:v>
                </c:pt>
                <c:pt idx="114">
                  <c:v>65.400000000000006</c:v>
                </c:pt>
                <c:pt idx="115">
                  <c:v>59.4</c:v>
                </c:pt>
                <c:pt idx="116">
                  <c:v>54.6</c:v>
                </c:pt>
                <c:pt idx="117">
                  <c:v>52.167000000000002</c:v>
                </c:pt>
                <c:pt idx="118">
                  <c:v>51.417000000000002</c:v>
                </c:pt>
                <c:pt idx="119">
                  <c:v>52.05</c:v>
                </c:pt>
                <c:pt idx="120">
                  <c:v>52.817</c:v>
                </c:pt>
                <c:pt idx="121">
                  <c:v>52.3</c:v>
                </c:pt>
                <c:pt idx="122">
                  <c:v>51.517000000000003</c:v>
                </c:pt>
                <c:pt idx="123">
                  <c:v>52.667000000000002</c:v>
                </c:pt>
                <c:pt idx="124">
                  <c:v>50.267000000000003</c:v>
                </c:pt>
                <c:pt idx="125">
                  <c:v>51.517000000000003</c:v>
                </c:pt>
                <c:pt idx="126">
                  <c:v>51.2</c:v>
                </c:pt>
                <c:pt idx="127">
                  <c:v>51.232999999999997</c:v>
                </c:pt>
                <c:pt idx="128">
                  <c:v>50.95</c:v>
                </c:pt>
                <c:pt idx="129">
                  <c:v>52.866999999999997</c:v>
                </c:pt>
                <c:pt idx="130">
                  <c:v>50.082999999999998</c:v>
                </c:pt>
                <c:pt idx="131">
                  <c:v>49.133000000000003</c:v>
                </c:pt>
                <c:pt idx="132">
                  <c:v>49.6</c:v>
                </c:pt>
                <c:pt idx="133">
                  <c:v>50.817</c:v>
                </c:pt>
                <c:pt idx="134">
                  <c:v>50.8</c:v>
                </c:pt>
                <c:pt idx="135">
                  <c:v>55.45</c:v>
                </c:pt>
                <c:pt idx="136">
                  <c:v>54.167000000000002</c:v>
                </c:pt>
                <c:pt idx="137">
                  <c:v>58.9</c:v>
                </c:pt>
                <c:pt idx="138">
                  <c:v>61.832999999999998</c:v>
                </c:pt>
                <c:pt idx="139">
                  <c:v>63.832999999999998</c:v>
                </c:pt>
                <c:pt idx="140">
                  <c:v>63.783000000000001</c:v>
                </c:pt>
                <c:pt idx="141">
                  <c:v>62.85</c:v>
                </c:pt>
                <c:pt idx="142">
                  <c:v>60.982999999999997</c:v>
                </c:pt>
                <c:pt idx="143">
                  <c:v>54.317</c:v>
                </c:pt>
                <c:pt idx="144">
                  <c:v>51.25</c:v>
                </c:pt>
                <c:pt idx="145">
                  <c:v>48.3</c:v>
                </c:pt>
                <c:pt idx="146">
                  <c:v>47.216999999999999</c:v>
                </c:pt>
                <c:pt idx="147">
                  <c:v>47.482999999999997</c:v>
                </c:pt>
                <c:pt idx="148">
                  <c:v>47.75</c:v>
                </c:pt>
                <c:pt idx="149">
                  <c:v>47.283000000000001</c:v>
                </c:pt>
                <c:pt idx="150">
                  <c:v>46.95</c:v>
                </c:pt>
                <c:pt idx="151">
                  <c:v>46.183</c:v>
                </c:pt>
                <c:pt idx="152">
                  <c:v>49.7</c:v>
                </c:pt>
                <c:pt idx="153">
                  <c:v>45.767000000000003</c:v>
                </c:pt>
                <c:pt idx="154">
                  <c:v>45.85</c:v>
                </c:pt>
                <c:pt idx="155">
                  <c:v>47.65</c:v>
                </c:pt>
                <c:pt idx="156">
                  <c:v>48.3</c:v>
                </c:pt>
                <c:pt idx="157">
                  <c:v>48.5</c:v>
                </c:pt>
                <c:pt idx="158">
                  <c:v>47.832999999999998</c:v>
                </c:pt>
                <c:pt idx="159">
                  <c:v>46.05</c:v>
                </c:pt>
                <c:pt idx="160">
                  <c:v>47.267000000000003</c:v>
                </c:pt>
                <c:pt idx="161">
                  <c:v>46.517000000000003</c:v>
                </c:pt>
                <c:pt idx="162">
                  <c:v>47.116999999999997</c:v>
                </c:pt>
                <c:pt idx="163">
                  <c:v>47.366999999999997</c:v>
                </c:pt>
                <c:pt idx="164">
                  <c:v>46.616999999999997</c:v>
                </c:pt>
                <c:pt idx="165">
                  <c:v>46.85</c:v>
                </c:pt>
                <c:pt idx="166">
                  <c:v>46.383000000000003</c:v>
                </c:pt>
                <c:pt idx="167">
                  <c:v>46.5</c:v>
                </c:pt>
                <c:pt idx="168">
                  <c:v>47.7</c:v>
                </c:pt>
                <c:pt idx="169">
                  <c:v>46.7</c:v>
                </c:pt>
                <c:pt idx="170">
                  <c:v>47.2</c:v>
                </c:pt>
                <c:pt idx="171">
                  <c:v>46.317</c:v>
                </c:pt>
                <c:pt idx="172">
                  <c:v>46.5</c:v>
                </c:pt>
                <c:pt idx="173">
                  <c:v>45.633000000000003</c:v>
                </c:pt>
                <c:pt idx="174">
                  <c:v>47.633000000000003</c:v>
                </c:pt>
                <c:pt idx="175">
                  <c:v>44.732999999999997</c:v>
                </c:pt>
                <c:pt idx="176">
                  <c:v>46.817</c:v>
                </c:pt>
                <c:pt idx="177">
                  <c:v>45.767000000000003</c:v>
                </c:pt>
                <c:pt idx="178">
                  <c:v>46.216999999999999</c:v>
                </c:pt>
                <c:pt idx="179">
                  <c:v>45.533000000000001</c:v>
                </c:pt>
                <c:pt idx="180">
                  <c:v>45.716999999999999</c:v>
                </c:pt>
                <c:pt idx="181">
                  <c:v>45.517000000000003</c:v>
                </c:pt>
                <c:pt idx="182">
                  <c:v>46.433</c:v>
                </c:pt>
                <c:pt idx="183">
                  <c:v>45.25</c:v>
                </c:pt>
                <c:pt idx="184">
                  <c:v>45.216999999999999</c:v>
                </c:pt>
                <c:pt idx="185">
                  <c:v>46.667000000000002</c:v>
                </c:pt>
                <c:pt idx="186">
                  <c:v>44.732999999999997</c:v>
                </c:pt>
                <c:pt idx="187">
                  <c:v>44.9</c:v>
                </c:pt>
                <c:pt idx="188">
                  <c:v>45.633000000000003</c:v>
                </c:pt>
                <c:pt idx="189">
                  <c:v>45.832999999999998</c:v>
                </c:pt>
                <c:pt idx="190">
                  <c:v>46.933</c:v>
                </c:pt>
                <c:pt idx="191">
                  <c:v>44.5</c:v>
                </c:pt>
                <c:pt idx="192">
                  <c:v>46.417000000000002</c:v>
                </c:pt>
                <c:pt idx="193">
                  <c:v>44.982999999999997</c:v>
                </c:pt>
                <c:pt idx="194">
                  <c:v>42.917000000000002</c:v>
                </c:pt>
                <c:pt idx="195">
                  <c:v>44.082999999999998</c:v>
                </c:pt>
                <c:pt idx="196">
                  <c:v>45.767000000000003</c:v>
                </c:pt>
                <c:pt idx="197">
                  <c:v>45.533000000000001</c:v>
                </c:pt>
                <c:pt idx="198">
                  <c:v>44.982999999999997</c:v>
                </c:pt>
                <c:pt idx="199">
                  <c:v>44.216999999999999</c:v>
                </c:pt>
                <c:pt idx="200">
                  <c:v>44.716999999999999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B46-4406-8357-2B5F50C90109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A!$X$27:$X$227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79.023419460356436</c:v>
                </c:pt>
                <c:pt idx="23">
                  <c:v>78.719128965962895</c:v>
                </c:pt>
                <c:pt idx="24">
                  <c:v>78.423802558017826</c:v>
                </c:pt>
                <c:pt idx="25">
                  <c:v>78.143277416991069</c:v>
                </c:pt>
                <c:pt idx="26">
                  <c:v>77.88664198755373</c:v>
                </c:pt>
                <c:pt idx="27">
                  <c:v>77.667709233851824</c:v>
                </c:pt>
                <c:pt idx="28">
                  <c:v>77.506960604680074</c:v>
                </c:pt>
                <c:pt idx="29">
                  <c:v>77.434004824312154</c:v>
                </c:pt>
                <c:pt idx="30">
                  <c:v>77.490538918129232</c:v>
                </c:pt>
                <c:pt idx="31">
                  <c:v>77.733707131568522</c:v>
                </c:pt>
                <c:pt idx="32">
                  <c:v>78.239623551088656</c:v>
                </c:pt>
                <c:pt idx="33">
                  <c:v>79.106660237325258</c:v>
                </c:pt>
                <c:pt idx="34">
                  <c:v>80.457918762108633</c:v>
                </c:pt>
                <c:pt idx="35">
                  <c:v>82.442126089814707</c:v>
                </c:pt>
                <c:pt idx="36">
                  <c:v>85.23206557022273</c:v>
                </c:pt>
                <c:pt idx="37">
                  <c:v>89.019620055350231</c:v>
                </c:pt>
                <c:pt idx="38">
                  <c:v>94.006618982892903</c:v>
                </c:pt>
                <c:pt idx="39">
                  <c:v>100.39098788274178</c:v>
                </c:pt>
                <c:pt idx="40">
                  <c:v>108.34821702713356</c:v>
                </c:pt>
                <c:pt idx="41">
                  <c:v>118.0088778352015</c:v>
                </c:pt>
                <c:pt idx="42">
                  <c:v>129.43375301724677</c:v>
                </c:pt>
                <c:pt idx="43">
                  <c:v>142.58897165041901</c:v>
                </c:pt>
                <c:pt idx="44">
                  <c:v>157.32402830294455</c:v>
                </c:pt>
                <c:pt idx="45">
                  <c:v>173.35455103977705</c:v>
                </c:pt>
                <c:pt idx="46">
                  <c:v>190.244895041191</c:v>
                </c:pt>
                <c:pt idx="47">
                  <c:v>207.36243826898993</c:v>
                </c:pt>
                <c:pt idx="48">
                  <c:v>223.7281942725466</c:v>
                </c:pt>
                <c:pt idx="49">
                  <c:v>237.66676159788261</c:v>
                </c:pt>
                <c:pt idx="50">
                  <c:v>246.33839411107442</c:v>
                </c:pt>
                <c:pt idx="51">
                  <c:v>245.74741141067202</c:v>
                </c:pt>
                <c:pt idx="52">
                  <c:v>232.17200200799138</c:v>
                </c:pt>
                <c:pt idx="53">
                  <c:v>205.01389426222224</c:v>
                </c:pt>
                <c:pt idx="54">
                  <c:v>168.90813849014125</c:v>
                </c:pt>
                <c:pt idx="55">
                  <c:v>132.34903127573025</c:v>
                </c:pt>
                <c:pt idx="56">
                  <c:v>103.15700831613475</c:v>
                </c:pt>
                <c:pt idx="57">
                  <c:v>84.638253623953133</c:v>
                </c:pt>
                <c:pt idx="58">
                  <c:v>75.471422229401369</c:v>
                </c:pt>
                <c:pt idx="59">
                  <c:v>72.352191224557771</c:v>
                </c:pt>
                <c:pt idx="60">
                  <c:v>72.461850860558968</c:v>
                </c:pt>
                <c:pt idx="61">
                  <c:v>74.300510565713935</c:v>
                </c:pt>
                <c:pt idx="62">
                  <c:v>77.381414298425923</c:v>
                </c:pt>
                <c:pt idx="63">
                  <c:v>81.708330492548569</c:v>
                </c:pt>
                <c:pt idx="64">
                  <c:v>87.443500748582352</c:v>
                </c:pt>
                <c:pt idx="65">
                  <c:v>94.757054594701259</c:v>
                </c:pt>
                <c:pt idx="66">
                  <c:v>103.7581903995565</c:v>
                </c:pt>
                <c:pt idx="67">
                  <c:v>114.45116336173922</c:v>
                </c:pt>
                <c:pt idx="68">
                  <c:v>126.69999705095671</c:v>
                </c:pt>
                <c:pt idx="69">
                  <c:v>140.20068899079934</c:v>
                </c:pt>
                <c:pt idx="70">
                  <c:v>154.45110358790868</c:v>
                </c:pt>
                <c:pt idx="71">
                  <c:v>168.66180517230444</c:v>
                </c:pt>
                <c:pt idx="72">
                  <c:v>181.46629439497642</c:v>
                </c:pt>
                <c:pt idx="73">
                  <c:v>190.34970673890749</c:v>
                </c:pt>
                <c:pt idx="74">
                  <c:v>191.3338195236318</c:v>
                </c:pt>
                <c:pt idx="75">
                  <c:v>180.34145162060508</c:v>
                </c:pt>
                <c:pt idx="76">
                  <c:v>156.73750937202971</c:v>
                </c:pt>
                <c:pt idx="77">
                  <c:v>125.97674154301893</c:v>
                </c:pt>
                <c:pt idx="78">
                  <c:v>97.166843680083332</c:v>
                </c:pt>
                <c:pt idx="79">
                  <c:v>76.952910032284009</c:v>
                </c:pt>
                <c:pt idx="80">
                  <c:v>66.128647222064401</c:v>
                </c:pt>
                <c:pt idx="81">
                  <c:v>61.595616609033478</c:v>
                </c:pt>
                <c:pt idx="82">
                  <c:v>59.994273122372036</c:v>
                </c:pt>
                <c:pt idx="83">
                  <c:v>59.38643495351274</c:v>
                </c:pt>
                <c:pt idx="84">
                  <c:v>59.030504886688355</c:v>
                </c:pt>
                <c:pt idx="85">
                  <c:v>58.725683533080975</c:v>
                </c:pt>
                <c:pt idx="86">
                  <c:v>58.432590676670216</c:v>
                </c:pt>
                <c:pt idx="87">
                  <c:v>58.1458111441966</c:v>
                </c:pt>
                <c:pt idx="88">
                  <c:v>57.865117692543727</c:v>
                </c:pt>
                <c:pt idx="89">
                  <c:v>57.590875728758206</c:v>
                </c:pt>
                <c:pt idx="90">
                  <c:v>57.323544452879808</c:v>
                </c:pt>
                <c:pt idx="91">
                  <c:v>57.063722853092344</c:v>
                </c:pt>
                <c:pt idx="92">
                  <c:v>56.812344445143424</c:v>
                </c:pt>
                <c:pt idx="93">
                  <c:v>56.571066619834887</c:v>
                </c:pt>
                <c:pt idx="94">
                  <c:v>56.342983314733409</c:v>
                </c:pt>
                <c:pt idx="95">
                  <c:v>56.133836886700713</c:v>
                </c:pt>
                <c:pt idx="96">
                  <c:v>55.953923348278664</c:v>
                </c:pt>
                <c:pt idx="97">
                  <c:v>55.820831629933771</c:v>
                </c:pt>
                <c:pt idx="98">
                  <c:v>55.762972619338505</c:v>
                </c:pt>
                <c:pt idx="99">
                  <c:v>55.823484182862295</c:v>
                </c:pt>
                <c:pt idx="100">
                  <c:v>56.063538410298378</c:v>
                </c:pt>
                <c:pt idx="101">
                  <c:v>56.563419914154174</c:v>
                </c:pt>
                <c:pt idx="102">
                  <c:v>57.419207752457083</c:v>
                </c:pt>
                <c:pt idx="103">
                  <c:v>58.732752277315278</c:v>
                </c:pt>
                <c:pt idx="104">
                  <c:v>60.592958430351608</c:v>
                </c:pt>
                <c:pt idx="105">
                  <c:v>63.046644840859592</c:v>
                </c:pt>
                <c:pt idx="106">
                  <c:v>66.056646212032646</c:v>
                </c:pt>
                <c:pt idx="107">
                  <c:v>69.445118431785119</c:v>
                </c:pt>
                <c:pt idx="108">
                  <c:v>72.830199927314013</c:v>
                </c:pt>
                <c:pt idx="109">
                  <c:v>75.596261080208322</c:v>
                </c:pt>
                <c:pt idx="110">
                  <c:v>76.978740713019121</c:v>
                </c:pt>
                <c:pt idx="111">
                  <c:v>76.328055625747936</c:v>
                </c:pt>
                <c:pt idx="112">
                  <c:v>73.479419650483834</c:v>
                </c:pt>
                <c:pt idx="113">
                  <c:v>68.97584562342746</c:v>
                </c:pt>
                <c:pt idx="114">
                  <c:v>63.900730899255905</c:v>
                </c:pt>
                <c:pt idx="115">
                  <c:v>59.37060466523225</c:v>
                </c:pt>
                <c:pt idx="116">
                  <c:v>56.047478836629722</c:v>
                </c:pt>
                <c:pt idx="117">
                  <c:v>53.999434931162064</c:v>
                </c:pt>
                <c:pt idx="118">
                  <c:v>52.908676492084041</c:v>
                </c:pt>
                <c:pt idx="119">
                  <c:v>52.375257175453356</c:v>
                </c:pt>
                <c:pt idx="120">
                  <c:v>52.102102989843736</c:v>
                </c:pt>
                <c:pt idx="121">
                  <c:v>51.928024344630863</c:v>
                </c:pt>
                <c:pt idx="122">
                  <c:v>51.784925392598687</c:v>
                </c:pt>
                <c:pt idx="123">
                  <c:v>51.649811479510461</c:v>
                </c:pt>
                <c:pt idx="124">
                  <c:v>51.516589469781856</c:v>
                </c:pt>
                <c:pt idx="125">
                  <c:v>51.384645371375747</c:v>
                </c:pt>
                <c:pt idx="126">
                  <c:v>51.255932774531175</c:v>
                </c:pt>
                <c:pt idx="127">
                  <c:v>51.135763057206482</c:v>
                </c:pt>
                <c:pt idx="128">
                  <c:v>51.035848501692115</c:v>
                </c:pt>
                <c:pt idx="129">
                  <c:v>50.979572696082066</c:v>
                </c:pt>
                <c:pt idx="130">
                  <c:v>51.00931691725512</c:v>
                </c:pt>
                <c:pt idx="131">
                  <c:v>51.194179079811114</c:v>
                </c:pt>
                <c:pt idx="132">
                  <c:v>51.633623271710469</c:v>
                </c:pt>
                <c:pt idx="133">
                  <c:v>52.449049560046603</c:v>
                </c:pt>
                <c:pt idx="134">
                  <c:v>53.752914794972426</c:v>
                </c:pt>
                <c:pt idx="135">
                  <c:v>55.588131465614588</c:v>
                </c:pt>
                <c:pt idx="136">
                  <c:v>57.845354032010164</c:v>
                </c:pt>
                <c:pt idx="137">
                  <c:v>60.195119481000802</c:v>
                </c:pt>
                <c:pt idx="138">
                  <c:v>62.101013072997773</c:v>
                </c:pt>
                <c:pt idx="139">
                  <c:v>62.969917707623281</c:v>
                </c:pt>
                <c:pt idx="140">
                  <c:v>62.413073916746526</c:v>
                </c:pt>
                <c:pt idx="141">
                  <c:v>60.475052629570172</c:v>
                </c:pt>
                <c:pt idx="142">
                  <c:v>57.654969278582548</c:v>
                </c:pt>
                <c:pt idx="143">
                  <c:v>54.673730612703238</c:v>
                </c:pt>
                <c:pt idx="144">
                  <c:v>52.139327163282623</c:v>
                </c:pt>
                <c:pt idx="145">
                  <c:v>50.33357174639567</c:v>
                </c:pt>
                <c:pt idx="146">
                  <c:v>49.220340186388228</c:v>
                </c:pt>
                <c:pt idx="147">
                  <c:v>48.597740298576298</c:v>
                </c:pt>
                <c:pt idx="148">
                  <c:v>48.2522310823976</c:v>
                </c:pt>
                <c:pt idx="149">
                  <c:v>48.034985838774183</c:v>
                </c:pt>
                <c:pt idx="150">
                  <c:v>47.867038980520469</c:v>
                </c:pt>
                <c:pt idx="151">
                  <c:v>47.714865025538252</c:v>
                </c:pt>
                <c:pt idx="152">
                  <c:v>47.566807658184651</c:v>
                </c:pt>
                <c:pt idx="153">
                  <c:v>47.419509975027971</c:v>
                </c:pt>
                <c:pt idx="154">
                  <c:v>47.27217152406179</c:v>
                </c:pt>
                <c:pt idx="155">
                  <c:v>47.124640964717962</c:v>
                </c:pt>
                <c:pt idx="156">
                  <c:v>46.976903791985883</c:v>
                </c:pt>
                <c:pt idx="157">
                  <c:v>46.828969201469349</c:v>
                </c:pt>
                <c:pt idx="158">
                  <c:v>46.680849339000552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B46-4406-8357-2B5F50C90109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A!$BD$27:$BD$227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79.007848809983628</c:v>
                </c:pt>
                <c:pt idx="23">
                  <c:v>78.691082736538419</c:v>
                </c:pt>
                <c:pt idx="24">
                  <c:v>78.374224731773253</c:v>
                </c:pt>
                <c:pt idx="25">
                  <c:v>78.057268050420376</c:v>
                </c:pt>
                <c:pt idx="26">
                  <c:v>77.740205505532842</c:v>
                </c:pt>
                <c:pt idx="27">
                  <c:v>77.423029446742348</c:v>
                </c:pt>
                <c:pt idx="28">
                  <c:v>77.105731738544179</c:v>
                </c:pt>
                <c:pt idx="29">
                  <c:v>76.788303738833335</c:v>
                </c:pt>
                <c:pt idx="30">
                  <c:v>76.470736277960498</c:v>
                </c:pt>
                <c:pt idx="31">
                  <c:v>76.153019638628905</c:v>
                </c:pt>
                <c:pt idx="32">
                  <c:v>75.835143537011334</c:v>
                </c:pt>
                <c:pt idx="33">
                  <c:v>75.517097105535541</c:v>
                </c:pt>
                <c:pt idx="34">
                  <c:v>75.198868877862893</c:v>
                </c:pt>
                <c:pt idx="35">
                  <c:v>74.880446776673153</c:v>
                </c:pt>
                <c:pt idx="36">
                  <c:v>74.561818104968552</c:v>
                </c:pt>
                <c:pt idx="37">
                  <c:v>74.242969541722616</c:v>
                </c:pt>
                <c:pt idx="38">
                  <c:v>73.923887142826956</c:v>
                </c:pt>
                <c:pt idx="39">
                  <c:v>73.604556348432993</c:v>
                </c:pt>
                <c:pt idx="40">
                  <c:v>73.28496199794462</c:v>
                </c:pt>
                <c:pt idx="41">
                  <c:v>72.965088354098626</c:v>
                </c:pt>
                <c:pt idx="42">
                  <c:v>72.644919137767729</c:v>
                </c:pt>
                <c:pt idx="43">
                  <c:v>72.324437575341946</c:v>
                </c:pt>
                <c:pt idx="44">
                  <c:v>72.003626460786023</c:v>
                </c:pt>
                <c:pt idx="45">
                  <c:v>71.682468234736561</c:v>
                </c:pt>
                <c:pt idx="46">
                  <c:v>71.360945083290147</c:v>
                </c:pt>
                <c:pt idx="47">
                  <c:v>71.039039059444889</c:v>
                </c:pt>
                <c:pt idx="48">
                  <c:v>70.716732230488716</c:v>
                </c:pt>
                <c:pt idx="49">
                  <c:v>70.394006854978613</c:v>
                </c:pt>
                <c:pt idx="50">
                  <c:v>70.070845593317699</c:v>
                </c:pt>
                <c:pt idx="51">
                  <c:v>69.747231756310114</c:v>
                </c:pt>
                <c:pt idx="52">
                  <c:v>69.423149596443295</c:v>
                </c:pt>
                <c:pt idx="53">
                  <c:v>69.098584647007129</c:v>
                </c:pt>
                <c:pt idx="54">
                  <c:v>68.773524114488424</c:v>
                </c:pt>
                <c:pt idx="55">
                  <c:v>68.447957329962492</c:v>
                </c:pt>
                <c:pt idx="56">
                  <c:v>68.121876265412482</c:v>
                </c:pt>
                <c:pt idx="57">
                  <c:v>67.795276121011241</c:v>
                </c:pt>
                <c:pt idx="58">
                  <c:v>67.468155989362756</c:v>
                </c:pt>
                <c:pt idx="59">
                  <c:v>67.140519602471215</c:v>
                </c:pt>
                <c:pt idx="60">
                  <c:v>66.812376166734964</c:v>
                </c:pt>
                <c:pt idx="61">
                  <c:v>66.483741290482286</c:v>
                </c:pt>
                <c:pt idx="62">
                  <c:v>66.154638007407073</c:v>
                </c:pt>
                <c:pt idx="63">
                  <c:v>65.825097897642877</c:v>
                </c:pt>
                <c:pt idx="64">
                  <c:v>65.49516230604705</c:v>
                </c:pt>
                <c:pt idx="65">
                  <c:v>65.164883654463623</c:v>
                </c:pt>
                <c:pt idx="66">
                  <c:v>64.834326841203747</c:v>
                </c:pt>
                <c:pt idx="67">
                  <c:v>64.503570716645456</c:v>
                </c:pt>
                <c:pt idx="68">
                  <c:v>64.172709618645655</c:v>
                </c:pt>
                <c:pt idx="69">
                  <c:v>63.841854945338511</c:v>
                </c:pt>
                <c:pt idx="70">
                  <c:v>63.511136735873876</c:v>
                </c:pt>
                <c:pt idx="71">
                  <c:v>63.180705221790205</c:v>
                </c:pt>
                <c:pt idx="72">
                  <c:v>62.85073230316555</c:v>
                </c:pt>
                <c:pt idx="73">
                  <c:v>62.521412894690023</c:v>
                </c:pt>
                <c:pt idx="74">
                  <c:v>62.192966077718879</c:v>
                </c:pt>
                <c:pt idx="75">
                  <c:v>61.865635985694887</c:v>
                </c:pt>
                <c:pt idx="76">
                  <c:v>61.539692342719441</c:v>
                </c:pt>
                <c:pt idx="77">
                  <c:v>61.215430569292558</c:v>
                </c:pt>
                <c:pt idx="78">
                  <c:v>60.893171366249007</c:v>
                </c:pt>
                <c:pt idx="79">
                  <c:v>60.573259688696815</c:v>
                </c:pt>
                <c:pt idx="80">
                  <c:v>60.256063027342783</c:v>
                </c:pt>
                <c:pt idx="81">
                  <c:v>59.941968925927355</c:v>
                </c:pt>
                <c:pt idx="82">
                  <c:v>59.631381681360111</c:v>
                </c:pt>
                <c:pt idx="83">
                  <c:v>59.324718197993775</c:v>
                </c:pt>
                <c:pt idx="84">
                  <c:v>59.02240299926757</c:v>
                </c:pt>
                <c:pt idx="85">
                  <c:v>58.724862438045619</c:v>
                </c:pt>
                <c:pt idx="86">
                  <c:v>58.432518190004117</c:v>
                </c:pt>
                <c:pt idx="87">
                  <c:v>58.145780160245899</c:v>
                </c:pt>
                <c:pt idx="88">
                  <c:v>57.865038979074214</c:v>
                </c:pt>
                <c:pt idx="89">
                  <c:v>57.590658305084062</c:v>
                </c:pt>
                <c:pt idx="90">
                  <c:v>57.322967188645578</c:v>
                </c:pt>
                <c:pt idx="91">
                  <c:v>57.062252772703538</c:v>
                </c:pt>
                <c:pt idx="92">
                  <c:v>56.808753617301903</c:v>
                </c:pt>
                <c:pt idx="93">
                  <c:v>56.562653926969205</c:v>
                </c:pt>
                <c:pt idx="94">
                  <c:v>56.324078934974878</c:v>
                </c:pt>
                <c:pt idx="95">
                  <c:v>56.093091655974021</c:v>
                </c:pt>
                <c:pt idx="96">
                  <c:v>55.869691160864832</c:v>
                </c:pt>
                <c:pt idx="97">
                  <c:v>55.653812458514125</c:v>
                </c:pt>
                <c:pt idx="98">
                  <c:v>55.445327993323829</c:v>
                </c:pt>
                <c:pt idx="99">
                  <c:v>55.244050691096362</c:v>
                </c:pt>
                <c:pt idx="100">
                  <c:v>55.049738414093156</c:v>
                </c:pt>
                <c:pt idx="101">
                  <c:v>54.862099624820885</c:v>
                </c:pt>
                <c:pt idx="102">
                  <c:v>54.680800011087072</c:v>
                </c:pt>
                <c:pt idx="103">
                  <c:v>54.505469794914646</c:v>
                </c:pt>
                <c:pt idx="104">
                  <c:v>54.335711435991513</c:v>
                </c:pt>
                <c:pt idx="105">
                  <c:v>54.171107445807358</c:v>
                </c:pt>
                <c:pt idx="106">
                  <c:v>54.011228049426968</c:v>
                </c:pt>
                <c:pt idx="107">
                  <c:v>53.855638464851246</c:v>
                </c:pt>
                <c:pt idx="108">
                  <c:v>53.703905611399847</c:v>
                </c:pt>
                <c:pt idx="109">
                  <c:v>53.555604104633417</c:v>
                </c:pt>
                <c:pt idx="110">
                  <c:v>53.410321442370709</c:v>
                </c:pt>
                <c:pt idx="111">
                  <c:v>53.267662331231733</c:v>
                </c:pt>
                <c:pt idx="112">
                  <c:v>53.127252143449184</c:v>
                </c:pt>
                <c:pt idx="113">
                  <c:v>52.988739527822084</c:v>
                </c:pt>
                <c:pt idx="114">
                  <c:v>52.851798225782971</c:v>
                </c:pt>
                <c:pt idx="115">
                  <c:v>52.716128163426632</c:v>
                </c:pt>
                <c:pt idx="116">
                  <c:v>52.581455903350964</c:v>
                </c:pt>
                <c:pt idx="117">
                  <c:v>52.447534547012033</c:v>
                </c:pt>
                <c:pt idx="118">
                  <c:v>52.314143179953803</c:v>
                </c:pt>
                <c:pt idx="119">
                  <c:v>52.181085949792802</c:v>
                </c:pt>
                <c:pt idx="120">
                  <c:v>52.048190861275323</c:v>
                </c:pt>
                <c:pt idx="121">
                  <c:v>51.915308365057371</c:v>
                </c:pt>
                <c:pt idx="122">
                  <c:v>51.782309807937871</c:v>
                </c:pt>
                <c:pt idx="123">
                  <c:v>51.649085802812266</c:v>
                </c:pt>
                <c:pt idx="124">
                  <c:v>51.515544567156397</c:v>
                </c:pt>
                <c:pt idx="125">
                  <c:v>51.381610269810878</c:v>
                </c:pt>
                <c:pt idx="126">
                  <c:v>51.247221417489484</c:v>
                </c:pt>
                <c:pt idx="127">
                  <c:v>51.112329304952546</c:v>
                </c:pt>
                <c:pt idx="128">
                  <c:v>50.976896546249421</c:v>
                </c:pt>
                <c:pt idx="129">
                  <c:v>50.840895698858262</c:v>
                </c:pt>
                <c:pt idx="130">
                  <c:v>50.704307987903505</c:v>
                </c:pt>
                <c:pt idx="131">
                  <c:v>50.56712213384634</c:v>
                </c:pt>
                <c:pt idx="132">
                  <c:v>50.429333284037945</c:v>
                </c:pt>
                <c:pt idx="133">
                  <c:v>50.290942046203092</c:v>
                </c:pt>
                <c:pt idx="134">
                  <c:v>50.151953620189246</c:v>
                </c:pt>
                <c:pt idx="135">
                  <c:v>50.012377023079061</c:v>
                </c:pt>
                <c:pt idx="136">
                  <c:v>49.87222440193645</c:v>
                </c:pt>
                <c:pt idx="137">
                  <c:v>49.731510427959869</c:v>
                </c:pt>
                <c:pt idx="138">
                  <c:v>49.590251765582522</c:v>
                </c:pt>
                <c:pt idx="139">
                  <c:v>49.448466610028902</c:v>
                </c:pt>
                <c:pt idx="140">
                  <c:v>49.306174286959433</c:v>
                </c:pt>
                <c:pt idx="141">
                  <c:v>49.163394908070231</c:v>
                </c:pt>
                <c:pt idx="142">
                  <c:v>49.020149076826655</c:v>
                </c:pt>
                <c:pt idx="143">
                  <c:v>48.876457638872722</c:v>
                </c:pt>
                <c:pt idx="144">
                  <c:v>48.732341472049988</c:v>
                </c:pt>
                <c:pt idx="145">
                  <c:v>48.587821311363477</c:v>
                </c:pt>
                <c:pt idx="146">
                  <c:v>48.44291760463674</c:v>
                </c:pt>
                <c:pt idx="147">
                  <c:v>48.297650394991493</c:v>
                </c:pt>
                <c:pt idx="148">
                  <c:v>48.152039226666297</c:v>
                </c:pt>
                <c:pt idx="149">
                  <c:v>48.006103071045978</c:v>
                </c:pt>
                <c:pt idx="150">
                  <c:v>47.85986027010766</c:v>
                </c:pt>
                <c:pt idx="151">
                  <c:v>47.713328494799299</c:v>
                </c:pt>
                <c:pt idx="152">
                  <c:v>47.566524716150298</c:v>
                </c:pt>
                <c:pt idx="153">
                  <c:v>47.41946518717387</c:v>
                </c:pt>
                <c:pt idx="154">
                  <c:v>47.272165433854987</c:v>
                </c:pt>
                <c:pt idx="155">
                  <c:v>47.12464025373086</c:v>
                </c:pt>
                <c:pt idx="156">
                  <c:v>46.976903720760291</c:v>
                </c:pt>
                <c:pt idx="157">
                  <c:v>46.828969195349046</c:v>
                </c:pt>
                <c:pt idx="158">
                  <c:v>46.680849338549613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B46-4406-8357-2B5F50C901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673448"/>
        <c:axId val="282673840"/>
      </c:scatterChart>
      <c:valAx>
        <c:axId val="2826734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82673840"/>
        <c:crosses val="autoZero"/>
        <c:crossBetween val="midCat"/>
      </c:valAx>
      <c:valAx>
        <c:axId val="2826738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26734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A!$P$27:$P$227</c:f>
              <c:numCache>
                <c:formatCode>General</c:formatCode>
                <c:ptCount val="201"/>
                <c:pt idx="0">
                  <c:v>64.716999999999999</c:v>
                </c:pt>
                <c:pt idx="1">
                  <c:v>63.633000000000003</c:v>
                </c:pt>
                <c:pt idx="2">
                  <c:v>63.716999999999999</c:v>
                </c:pt>
                <c:pt idx="3">
                  <c:v>64.099999999999994</c:v>
                </c:pt>
                <c:pt idx="4">
                  <c:v>64.216999999999999</c:v>
                </c:pt>
                <c:pt idx="5">
                  <c:v>63.933</c:v>
                </c:pt>
                <c:pt idx="6">
                  <c:v>64.417000000000002</c:v>
                </c:pt>
                <c:pt idx="7">
                  <c:v>63.982999999999997</c:v>
                </c:pt>
                <c:pt idx="8">
                  <c:v>65.099999999999994</c:v>
                </c:pt>
                <c:pt idx="9">
                  <c:v>64.8</c:v>
                </c:pt>
                <c:pt idx="10">
                  <c:v>64.183000000000007</c:v>
                </c:pt>
                <c:pt idx="11">
                  <c:v>64.8</c:v>
                </c:pt>
                <c:pt idx="12">
                  <c:v>64.832999999999998</c:v>
                </c:pt>
                <c:pt idx="13">
                  <c:v>64.733000000000004</c:v>
                </c:pt>
                <c:pt idx="14">
                  <c:v>64.533000000000001</c:v>
                </c:pt>
                <c:pt idx="15">
                  <c:v>63.183</c:v>
                </c:pt>
                <c:pt idx="16">
                  <c:v>65.382999999999996</c:v>
                </c:pt>
                <c:pt idx="17">
                  <c:v>63.067</c:v>
                </c:pt>
                <c:pt idx="18">
                  <c:v>65.716999999999999</c:v>
                </c:pt>
                <c:pt idx="19">
                  <c:v>64.882999999999996</c:v>
                </c:pt>
                <c:pt idx="20">
                  <c:v>63.067</c:v>
                </c:pt>
                <c:pt idx="21">
                  <c:v>65.95</c:v>
                </c:pt>
                <c:pt idx="22">
                  <c:v>64.900000000000006</c:v>
                </c:pt>
                <c:pt idx="23">
                  <c:v>65.183000000000007</c:v>
                </c:pt>
                <c:pt idx="24">
                  <c:v>64.882999999999996</c:v>
                </c:pt>
                <c:pt idx="25">
                  <c:v>66.332999999999998</c:v>
                </c:pt>
                <c:pt idx="26">
                  <c:v>68.316999999999993</c:v>
                </c:pt>
                <c:pt idx="27">
                  <c:v>68.05</c:v>
                </c:pt>
                <c:pt idx="28">
                  <c:v>69.867000000000004</c:v>
                </c:pt>
                <c:pt idx="29">
                  <c:v>67.966999999999999</c:v>
                </c:pt>
                <c:pt idx="30">
                  <c:v>70.683000000000007</c:v>
                </c:pt>
                <c:pt idx="31">
                  <c:v>71.183000000000007</c:v>
                </c:pt>
                <c:pt idx="32">
                  <c:v>72.25</c:v>
                </c:pt>
                <c:pt idx="33">
                  <c:v>71.716999999999999</c:v>
                </c:pt>
                <c:pt idx="34">
                  <c:v>74.167000000000002</c:v>
                </c:pt>
                <c:pt idx="35">
                  <c:v>70.55</c:v>
                </c:pt>
                <c:pt idx="36">
                  <c:v>71.867000000000004</c:v>
                </c:pt>
                <c:pt idx="37">
                  <c:v>77.05</c:v>
                </c:pt>
                <c:pt idx="38">
                  <c:v>77.632999999999996</c:v>
                </c:pt>
                <c:pt idx="39">
                  <c:v>80.466999999999999</c:v>
                </c:pt>
                <c:pt idx="40">
                  <c:v>87.15</c:v>
                </c:pt>
                <c:pt idx="41">
                  <c:v>98.95</c:v>
                </c:pt>
                <c:pt idx="42">
                  <c:v>112.7</c:v>
                </c:pt>
                <c:pt idx="43">
                  <c:v>132.083</c:v>
                </c:pt>
                <c:pt idx="44">
                  <c:v>151.56700000000001</c:v>
                </c:pt>
                <c:pt idx="45">
                  <c:v>170.46700000000001</c:v>
                </c:pt>
                <c:pt idx="46">
                  <c:v>186.35</c:v>
                </c:pt>
                <c:pt idx="47">
                  <c:v>200.43299999999999</c:v>
                </c:pt>
                <c:pt idx="48">
                  <c:v>208.833</c:v>
                </c:pt>
                <c:pt idx="49">
                  <c:v>215.38300000000001</c:v>
                </c:pt>
                <c:pt idx="50">
                  <c:v>218</c:v>
                </c:pt>
                <c:pt idx="51">
                  <c:v>218.15</c:v>
                </c:pt>
                <c:pt idx="52">
                  <c:v>211.31700000000001</c:v>
                </c:pt>
                <c:pt idx="53">
                  <c:v>199.083</c:v>
                </c:pt>
                <c:pt idx="54">
                  <c:v>173.667</c:v>
                </c:pt>
                <c:pt idx="55">
                  <c:v>129.833</c:v>
                </c:pt>
                <c:pt idx="56">
                  <c:v>85.367000000000004</c:v>
                </c:pt>
                <c:pt idx="57">
                  <c:v>66.617000000000004</c:v>
                </c:pt>
                <c:pt idx="58">
                  <c:v>63.883000000000003</c:v>
                </c:pt>
                <c:pt idx="59">
                  <c:v>63.35</c:v>
                </c:pt>
                <c:pt idx="60">
                  <c:v>62.783000000000001</c:v>
                </c:pt>
                <c:pt idx="61">
                  <c:v>64.266999999999996</c:v>
                </c:pt>
                <c:pt idx="62">
                  <c:v>63.25</c:v>
                </c:pt>
                <c:pt idx="63">
                  <c:v>66.332999999999998</c:v>
                </c:pt>
                <c:pt idx="64">
                  <c:v>71.55</c:v>
                </c:pt>
                <c:pt idx="65">
                  <c:v>78.832999999999998</c:v>
                </c:pt>
                <c:pt idx="66">
                  <c:v>89.65</c:v>
                </c:pt>
                <c:pt idx="67">
                  <c:v>103.483</c:v>
                </c:pt>
                <c:pt idx="68">
                  <c:v>118.43300000000001</c:v>
                </c:pt>
                <c:pt idx="69">
                  <c:v>131.833</c:v>
                </c:pt>
                <c:pt idx="70">
                  <c:v>145.1</c:v>
                </c:pt>
                <c:pt idx="71">
                  <c:v>154.78299999999999</c:v>
                </c:pt>
                <c:pt idx="72">
                  <c:v>163.333</c:v>
                </c:pt>
                <c:pt idx="73">
                  <c:v>168.4</c:v>
                </c:pt>
                <c:pt idx="74">
                  <c:v>168.917</c:v>
                </c:pt>
                <c:pt idx="75">
                  <c:v>167.5</c:v>
                </c:pt>
                <c:pt idx="76">
                  <c:v>160.53299999999999</c:v>
                </c:pt>
                <c:pt idx="77">
                  <c:v>142.55000000000001</c:v>
                </c:pt>
                <c:pt idx="78">
                  <c:v>108.18300000000001</c:v>
                </c:pt>
                <c:pt idx="79">
                  <c:v>74.566999999999993</c:v>
                </c:pt>
                <c:pt idx="80">
                  <c:v>58.8</c:v>
                </c:pt>
                <c:pt idx="81">
                  <c:v>56.982999999999997</c:v>
                </c:pt>
                <c:pt idx="82">
                  <c:v>53.3</c:v>
                </c:pt>
                <c:pt idx="83">
                  <c:v>57.116999999999997</c:v>
                </c:pt>
                <c:pt idx="84">
                  <c:v>55.982999999999997</c:v>
                </c:pt>
                <c:pt idx="85">
                  <c:v>56.7</c:v>
                </c:pt>
                <c:pt idx="86">
                  <c:v>56.567</c:v>
                </c:pt>
                <c:pt idx="87">
                  <c:v>56.55</c:v>
                </c:pt>
                <c:pt idx="88">
                  <c:v>57.582999999999998</c:v>
                </c:pt>
                <c:pt idx="89">
                  <c:v>56.433</c:v>
                </c:pt>
                <c:pt idx="90">
                  <c:v>56.383000000000003</c:v>
                </c:pt>
                <c:pt idx="91">
                  <c:v>56.116999999999997</c:v>
                </c:pt>
                <c:pt idx="92">
                  <c:v>56.75</c:v>
                </c:pt>
                <c:pt idx="93">
                  <c:v>55.216999999999999</c:v>
                </c:pt>
                <c:pt idx="94">
                  <c:v>55.832999999999998</c:v>
                </c:pt>
                <c:pt idx="95">
                  <c:v>57.866999999999997</c:v>
                </c:pt>
                <c:pt idx="96">
                  <c:v>56.683</c:v>
                </c:pt>
                <c:pt idx="97">
                  <c:v>58.667000000000002</c:v>
                </c:pt>
                <c:pt idx="98">
                  <c:v>57.767000000000003</c:v>
                </c:pt>
                <c:pt idx="99">
                  <c:v>56.482999999999997</c:v>
                </c:pt>
                <c:pt idx="100">
                  <c:v>57.417000000000002</c:v>
                </c:pt>
                <c:pt idx="101">
                  <c:v>57.216999999999999</c:v>
                </c:pt>
                <c:pt idx="102">
                  <c:v>57.683</c:v>
                </c:pt>
                <c:pt idx="103">
                  <c:v>57.982999999999997</c:v>
                </c:pt>
                <c:pt idx="104">
                  <c:v>59.317</c:v>
                </c:pt>
                <c:pt idx="105">
                  <c:v>63.817</c:v>
                </c:pt>
                <c:pt idx="106">
                  <c:v>69.132999999999996</c:v>
                </c:pt>
                <c:pt idx="107">
                  <c:v>76.45</c:v>
                </c:pt>
                <c:pt idx="108">
                  <c:v>86.766999999999996</c:v>
                </c:pt>
                <c:pt idx="109">
                  <c:v>97.766999999999996</c:v>
                </c:pt>
                <c:pt idx="110">
                  <c:v>106.283</c:v>
                </c:pt>
                <c:pt idx="111">
                  <c:v>112.867</c:v>
                </c:pt>
                <c:pt idx="112">
                  <c:v>114.81699999999999</c:v>
                </c:pt>
                <c:pt idx="113">
                  <c:v>113.783</c:v>
                </c:pt>
                <c:pt idx="114">
                  <c:v>109.217</c:v>
                </c:pt>
                <c:pt idx="115">
                  <c:v>98.5</c:v>
                </c:pt>
                <c:pt idx="116">
                  <c:v>87.082999999999998</c:v>
                </c:pt>
                <c:pt idx="117">
                  <c:v>70.983000000000004</c:v>
                </c:pt>
                <c:pt idx="118">
                  <c:v>58.417000000000002</c:v>
                </c:pt>
                <c:pt idx="119">
                  <c:v>54.232999999999997</c:v>
                </c:pt>
                <c:pt idx="120">
                  <c:v>50.1</c:v>
                </c:pt>
                <c:pt idx="121">
                  <c:v>49.832999999999998</c:v>
                </c:pt>
                <c:pt idx="122">
                  <c:v>51.2</c:v>
                </c:pt>
                <c:pt idx="123">
                  <c:v>51.417000000000002</c:v>
                </c:pt>
                <c:pt idx="124">
                  <c:v>49.65</c:v>
                </c:pt>
                <c:pt idx="125">
                  <c:v>51.1</c:v>
                </c:pt>
                <c:pt idx="126">
                  <c:v>49.232999999999997</c:v>
                </c:pt>
                <c:pt idx="127">
                  <c:v>49.35</c:v>
                </c:pt>
                <c:pt idx="128">
                  <c:v>49.8</c:v>
                </c:pt>
                <c:pt idx="129">
                  <c:v>49.45</c:v>
                </c:pt>
                <c:pt idx="130">
                  <c:v>51.116999999999997</c:v>
                </c:pt>
                <c:pt idx="131">
                  <c:v>48.582999999999998</c:v>
                </c:pt>
                <c:pt idx="132">
                  <c:v>49.183</c:v>
                </c:pt>
                <c:pt idx="133">
                  <c:v>51.216999999999999</c:v>
                </c:pt>
                <c:pt idx="134">
                  <c:v>51.466999999999999</c:v>
                </c:pt>
                <c:pt idx="135">
                  <c:v>52.5</c:v>
                </c:pt>
                <c:pt idx="136">
                  <c:v>53.017000000000003</c:v>
                </c:pt>
                <c:pt idx="137">
                  <c:v>57.917000000000002</c:v>
                </c:pt>
                <c:pt idx="138">
                  <c:v>64.117000000000004</c:v>
                </c:pt>
                <c:pt idx="139">
                  <c:v>70.099999999999994</c:v>
                </c:pt>
                <c:pt idx="140">
                  <c:v>77.7</c:v>
                </c:pt>
                <c:pt idx="141">
                  <c:v>81.716999999999999</c:v>
                </c:pt>
                <c:pt idx="142">
                  <c:v>87.65</c:v>
                </c:pt>
                <c:pt idx="143">
                  <c:v>86.35</c:v>
                </c:pt>
                <c:pt idx="144">
                  <c:v>82.266999999999996</c:v>
                </c:pt>
                <c:pt idx="145">
                  <c:v>76.433000000000007</c:v>
                </c:pt>
                <c:pt idx="146">
                  <c:v>68.55</c:v>
                </c:pt>
                <c:pt idx="147">
                  <c:v>59.017000000000003</c:v>
                </c:pt>
                <c:pt idx="148">
                  <c:v>54</c:v>
                </c:pt>
                <c:pt idx="149">
                  <c:v>48.4</c:v>
                </c:pt>
                <c:pt idx="150">
                  <c:v>45.966999999999999</c:v>
                </c:pt>
                <c:pt idx="151">
                  <c:v>44.783000000000001</c:v>
                </c:pt>
                <c:pt idx="152">
                  <c:v>45.1</c:v>
                </c:pt>
                <c:pt idx="153">
                  <c:v>44.183</c:v>
                </c:pt>
                <c:pt idx="154">
                  <c:v>45.832999999999998</c:v>
                </c:pt>
                <c:pt idx="155">
                  <c:v>46.9</c:v>
                </c:pt>
                <c:pt idx="156">
                  <c:v>45.933</c:v>
                </c:pt>
                <c:pt idx="157">
                  <c:v>46.332999999999998</c:v>
                </c:pt>
                <c:pt idx="158">
                  <c:v>45.8</c:v>
                </c:pt>
                <c:pt idx="159">
                  <c:v>45.567</c:v>
                </c:pt>
                <c:pt idx="160">
                  <c:v>45.216999999999999</c:v>
                </c:pt>
                <c:pt idx="161">
                  <c:v>45.616999999999997</c:v>
                </c:pt>
                <c:pt idx="162">
                  <c:v>45</c:v>
                </c:pt>
                <c:pt idx="163">
                  <c:v>44.05</c:v>
                </c:pt>
                <c:pt idx="164">
                  <c:v>44.332999999999998</c:v>
                </c:pt>
                <c:pt idx="165">
                  <c:v>46.25</c:v>
                </c:pt>
                <c:pt idx="166">
                  <c:v>45.133000000000003</c:v>
                </c:pt>
                <c:pt idx="167">
                  <c:v>44.3</c:v>
                </c:pt>
                <c:pt idx="168">
                  <c:v>43.633000000000003</c:v>
                </c:pt>
                <c:pt idx="169">
                  <c:v>45.332999999999998</c:v>
                </c:pt>
                <c:pt idx="170">
                  <c:v>45.533000000000001</c:v>
                </c:pt>
                <c:pt idx="171">
                  <c:v>43.883000000000003</c:v>
                </c:pt>
                <c:pt idx="172">
                  <c:v>43.482999999999997</c:v>
                </c:pt>
                <c:pt idx="173">
                  <c:v>45.982999999999997</c:v>
                </c:pt>
                <c:pt idx="174">
                  <c:v>44.067</c:v>
                </c:pt>
                <c:pt idx="175">
                  <c:v>44.183</c:v>
                </c:pt>
                <c:pt idx="176">
                  <c:v>44.783000000000001</c:v>
                </c:pt>
                <c:pt idx="177">
                  <c:v>43.866999999999997</c:v>
                </c:pt>
                <c:pt idx="178">
                  <c:v>45.417000000000002</c:v>
                </c:pt>
                <c:pt idx="179">
                  <c:v>43.482999999999997</c:v>
                </c:pt>
                <c:pt idx="180">
                  <c:v>43.883000000000003</c:v>
                </c:pt>
                <c:pt idx="181">
                  <c:v>42.883000000000003</c:v>
                </c:pt>
                <c:pt idx="182">
                  <c:v>41.25</c:v>
                </c:pt>
                <c:pt idx="183">
                  <c:v>41.866999999999997</c:v>
                </c:pt>
                <c:pt idx="184">
                  <c:v>42.65</c:v>
                </c:pt>
                <c:pt idx="185">
                  <c:v>43.317</c:v>
                </c:pt>
                <c:pt idx="186">
                  <c:v>43.167000000000002</c:v>
                </c:pt>
                <c:pt idx="187">
                  <c:v>42.982999999999997</c:v>
                </c:pt>
                <c:pt idx="188">
                  <c:v>40.25</c:v>
                </c:pt>
                <c:pt idx="189">
                  <c:v>42.517000000000003</c:v>
                </c:pt>
                <c:pt idx="190">
                  <c:v>43.366999999999997</c:v>
                </c:pt>
                <c:pt idx="191">
                  <c:v>42.783000000000001</c:v>
                </c:pt>
                <c:pt idx="192">
                  <c:v>41.267000000000003</c:v>
                </c:pt>
                <c:pt idx="193">
                  <c:v>42.232999999999997</c:v>
                </c:pt>
                <c:pt idx="194">
                  <c:v>43.633000000000003</c:v>
                </c:pt>
                <c:pt idx="195">
                  <c:v>42.417000000000002</c:v>
                </c:pt>
                <c:pt idx="196">
                  <c:v>44.017000000000003</c:v>
                </c:pt>
                <c:pt idx="197">
                  <c:v>42.95</c:v>
                </c:pt>
                <c:pt idx="198">
                  <c:v>43.25</c:v>
                </c:pt>
                <c:pt idx="199">
                  <c:v>41.45</c:v>
                </c:pt>
                <c:pt idx="200">
                  <c:v>41.216999999999999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4DA-4A77-A5CB-BECCF16F35C2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A!$AF$27:$AF$227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69.746646844184994</c:v>
                </c:pt>
                <c:pt idx="23">
                  <c:v>69.573761196029807</c:v>
                </c:pt>
                <c:pt idx="24">
                  <c:v>69.407987069794871</c:v>
                </c:pt>
                <c:pt idx="25">
                  <c:v>69.254081604386926</c:v>
                </c:pt>
                <c:pt idx="26">
                  <c:v>69.119551409555825</c:v>
                </c:pt>
                <c:pt idx="27">
                  <c:v>69.015956293434641</c:v>
                </c:pt>
                <c:pt idx="28">
                  <c:v>68.960659172071033</c:v>
                </c:pt>
                <c:pt idx="29">
                  <c:v>68.97907959071361</c:v>
                </c:pt>
                <c:pt idx="30">
                  <c:v>69.107461254728548</c:v>
                </c:pt>
                <c:pt idx="31">
                  <c:v>69.396082912381857</c:v>
                </c:pt>
                <c:pt idx="32">
                  <c:v>69.912722007456964</c:v>
                </c:pt>
                <c:pt idx="33">
                  <c:v>70.746023106842514</c:v>
                </c:pt>
                <c:pt idx="34">
                  <c:v>72.008239366412354</c:v>
                </c:pt>
                <c:pt idx="35">
                  <c:v>73.836629123494959</c:v>
                </c:pt>
                <c:pt idx="36">
                  <c:v>76.39263882856612</c:v>
                </c:pt>
                <c:pt idx="37">
                  <c:v>79.857937382812025</c:v>
                </c:pt>
                <c:pt idx="38">
                  <c:v>84.426440179319371</c:v>
                </c:pt>
                <c:pt idx="39">
                  <c:v>90.291722504223216</c:v>
                </c:pt>
                <c:pt idx="40">
                  <c:v>97.629699569992553</c:v>
                </c:pt>
                <c:pt idx="41">
                  <c:v>106.57713606740808</c:v>
                </c:pt>
                <c:pt idx="42">
                  <c:v>117.20738341861784</c:v>
                </c:pt>
                <c:pt idx="43">
                  <c:v>129.5056031083065</c:v>
                </c:pt>
                <c:pt idx="44">
                  <c:v>143.34634179228493</c:v>
                </c:pt>
                <c:pt idx="45">
                  <c:v>158.47572968752786</c:v>
                </c:pt>
                <c:pt idx="46">
                  <c:v>174.4951593775842</c:v>
                </c:pt>
                <c:pt idx="47">
                  <c:v>190.82316152115922</c:v>
                </c:pt>
                <c:pt idx="48">
                  <c:v>206.56703366553606</c:v>
                </c:pt>
                <c:pt idx="49">
                  <c:v>220.20357626586562</c:v>
                </c:pt>
                <c:pt idx="50">
                  <c:v>229.11412807040045</c:v>
                </c:pt>
                <c:pt idx="51">
                  <c:v>229.50688537037334</c:v>
                </c:pt>
                <c:pt idx="52">
                  <c:v>217.67787257305807</c:v>
                </c:pt>
                <c:pt idx="53">
                  <c:v>192.75590715643088</c:v>
                </c:pt>
                <c:pt idx="54">
                  <c:v>158.92158189828442</c:v>
                </c:pt>
                <c:pt idx="55">
                  <c:v>124.27874230609041</c:v>
                </c:pt>
                <c:pt idx="56">
                  <c:v>96.468811764223304</c:v>
                </c:pt>
                <c:pt idx="57">
                  <c:v>78.796351200438622</c:v>
                </c:pt>
                <c:pt idx="58">
                  <c:v>70.018042841788329</c:v>
                </c:pt>
                <c:pt idx="59">
                  <c:v>66.924498929553124</c:v>
                </c:pt>
                <c:pt idx="60">
                  <c:v>66.777419537209667</c:v>
                </c:pt>
                <c:pt idx="61">
                  <c:v>68.124946908702626</c:v>
                </c:pt>
                <c:pt idx="62">
                  <c:v>70.495907419872651</c:v>
                </c:pt>
                <c:pt idx="63">
                  <c:v>73.892733895301262</c:v>
                </c:pt>
                <c:pt idx="64">
                  <c:v>78.477973769304185</c:v>
                </c:pt>
                <c:pt idx="65">
                  <c:v>84.437184618119204</c:v>
                </c:pt>
                <c:pt idx="66">
                  <c:v>91.917781775985475</c:v>
                </c:pt>
                <c:pt idx="67">
                  <c:v>100.98819019169295</c:v>
                </c:pt>
                <c:pt idx="68">
                  <c:v>111.60188904443123</c:v>
                </c:pt>
                <c:pt idx="69">
                  <c:v>123.56679705632898</c:v>
                </c:pt>
                <c:pt idx="70">
                  <c:v>136.52013991195429</c:v>
                </c:pt>
                <c:pt idx="71">
                  <c:v>149.88573529323432</c:v>
                </c:pt>
                <c:pt idx="72">
                  <c:v>162.722484582117</c:v>
                </c:pt>
                <c:pt idx="73">
                  <c:v>173.3127215527216</c:v>
                </c:pt>
                <c:pt idx="74">
                  <c:v>178.60509845289033</c:v>
                </c:pt>
                <c:pt idx="75">
                  <c:v>174.49907702300706</c:v>
                </c:pt>
                <c:pt idx="76">
                  <c:v>158.29599778978832</c:v>
                </c:pt>
                <c:pt idx="77">
                  <c:v>132.24497523161335</c:v>
                </c:pt>
                <c:pt idx="78">
                  <c:v>103.88964303511422</c:v>
                </c:pt>
                <c:pt idx="79">
                  <c:v>81.270868290293066</c:v>
                </c:pt>
                <c:pt idx="80">
                  <c:v>67.717531084125426</c:v>
                </c:pt>
                <c:pt idx="81">
                  <c:v>61.521150489913495</c:v>
                </c:pt>
                <c:pt idx="82">
                  <c:v>59.287853277824389</c:v>
                </c:pt>
                <c:pt idx="83">
                  <c:v>58.571071792677408</c:v>
                </c:pt>
                <c:pt idx="84">
                  <c:v>58.278205174573074</c:v>
                </c:pt>
                <c:pt idx="85">
                  <c:v>58.073191771509968</c:v>
                </c:pt>
                <c:pt idx="86">
                  <c:v>57.881899348529231</c:v>
                </c:pt>
                <c:pt idx="87">
                  <c:v>57.692402195945384</c:v>
                </c:pt>
                <c:pt idx="88">
                  <c:v>57.503338453777516</c:v>
                </c:pt>
                <c:pt idx="89">
                  <c:v>57.314666624151705</c:v>
                </c:pt>
                <c:pt idx="90">
                  <c:v>57.126493706896809</c:v>
                </c:pt>
                <c:pt idx="91">
                  <c:v>56.939005211549834</c:v>
                </c:pt>
                <c:pt idx="92">
                  <c:v>56.752556824010753</c:v>
                </c:pt>
                <c:pt idx="93">
                  <c:v>56.567897354975543</c:v>
                </c:pt>
                <c:pt idx="94">
                  <c:v>56.386640880214166</c:v>
                </c:pt>
                <c:pt idx="95">
                  <c:v>56.212205114568128</c:v>
                </c:pt>
                <c:pt idx="96">
                  <c:v>56.051559991132883</c:v>
                </c:pt>
                <c:pt idx="97">
                  <c:v>55.918269008227</c:v>
                </c:pt>
                <c:pt idx="98">
                  <c:v>55.837393114266348</c:v>
                </c:pt>
                <c:pt idx="99">
                  <c:v>55.85274211908574</c:v>
                </c:pt>
                <c:pt idx="100">
                  <c:v>56.03652878184694</c:v>
                </c:pt>
                <c:pt idx="101">
                  <c:v>56.500529855280675</c:v>
                </c:pt>
                <c:pt idx="102">
                  <c:v>57.406318937967356</c:v>
                </c:pt>
                <c:pt idx="103">
                  <c:v>58.970205843392314</c:v>
                </c:pt>
                <c:pt idx="104">
                  <c:v>61.456775315739797</c:v>
                </c:pt>
                <c:pt idx="105">
                  <c:v>65.154199212353362</c:v>
                </c:pt>
                <c:pt idx="106">
                  <c:v>70.325223148845538</c:v>
                </c:pt>
                <c:pt idx="107">
                  <c:v>77.128719253244526</c:v>
                </c:pt>
                <c:pt idx="108">
                  <c:v>85.505391215877722</c:v>
                </c:pt>
                <c:pt idx="109">
                  <c:v>95.020653200623656</c:v>
                </c:pt>
                <c:pt idx="110">
                  <c:v>104.68110450331898</c:v>
                </c:pt>
                <c:pt idx="111">
                  <c:v>112.82636121281773</c:v>
                </c:pt>
                <c:pt idx="112">
                  <c:v>117.32253637331597</c:v>
                </c:pt>
                <c:pt idx="113">
                  <c:v>116.26747983251458</c:v>
                </c:pt>
                <c:pt idx="114">
                  <c:v>109.04888006099023</c:v>
                </c:pt>
                <c:pt idx="115">
                  <c:v>97.052057719290104</c:v>
                </c:pt>
                <c:pt idx="116">
                  <c:v>83.268783835945896</c:v>
                </c:pt>
                <c:pt idx="117">
                  <c:v>70.877263118760979</c:v>
                </c:pt>
                <c:pt idx="118">
                  <c:v>61.810372344030725</c:v>
                </c:pt>
                <c:pt idx="119">
                  <c:v>56.306516910853325</c:v>
                </c:pt>
                <c:pt idx="120">
                  <c:v>53.48479457722415</c:v>
                </c:pt>
                <c:pt idx="121">
                  <c:v>52.218958259983502</c:v>
                </c:pt>
                <c:pt idx="122">
                  <c:v>51.67364398922048</c:v>
                </c:pt>
                <c:pt idx="123">
                  <c:v>51.399377033681262</c:v>
                </c:pt>
                <c:pt idx="124">
                  <c:v>51.208826560879004</c:v>
                </c:pt>
                <c:pt idx="125">
                  <c:v>51.039772774647894</c:v>
                </c:pt>
                <c:pt idx="126">
                  <c:v>50.875624066973614</c:v>
                </c:pt>
                <c:pt idx="127">
                  <c:v>50.713253795082601</c:v>
                </c:pt>
                <c:pt idx="128">
                  <c:v>50.553668092860455</c:v>
                </c:pt>
                <c:pt idx="129">
                  <c:v>50.401307196920726</c:v>
                </c:pt>
                <c:pt idx="130">
                  <c:v>50.26744694254824</c:v>
                </c:pt>
                <c:pt idx="131">
                  <c:v>50.177826968971431</c:v>
                </c:pt>
                <c:pt idx="132">
                  <c:v>50.186137729514165</c:v>
                </c:pt>
                <c:pt idx="133">
                  <c:v>50.394292044544393</c:v>
                </c:pt>
                <c:pt idx="134">
                  <c:v>50.976841125000256</c:v>
                </c:pt>
                <c:pt idx="135">
                  <c:v>52.199495286339506</c:v>
                </c:pt>
                <c:pt idx="136">
                  <c:v>54.410919245631071</c:v>
                </c:pt>
                <c:pt idx="137">
                  <c:v>57.976873591296432</c:v>
                </c:pt>
                <c:pt idx="138">
                  <c:v>63.127020562401142</c:v>
                </c:pt>
                <c:pt idx="139">
                  <c:v>69.716158739596978</c:v>
                </c:pt>
                <c:pt idx="140">
                  <c:v>76.980122800468081</c:v>
                </c:pt>
                <c:pt idx="141">
                  <c:v>83.469881530718169</c:v>
                </c:pt>
                <c:pt idx="142">
                  <c:v>87.372761765765858</c:v>
                </c:pt>
                <c:pt idx="143">
                  <c:v>87.243509855973258</c:v>
                </c:pt>
                <c:pt idx="144">
                  <c:v>82.800012805688027</c:v>
                </c:pt>
                <c:pt idx="145">
                  <c:v>75.212384227831137</c:v>
                </c:pt>
                <c:pt idx="146">
                  <c:v>66.578419700393937</c:v>
                </c:pt>
                <c:pt idx="147">
                  <c:v>58.906225084221163</c:v>
                </c:pt>
                <c:pt idx="148">
                  <c:v>53.309757898454791</c:v>
                </c:pt>
                <c:pt idx="149">
                  <c:v>49.871631776918946</c:v>
                </c:pt>
                <c:pt idx="150">
                  <c:v>48.047755532952401</c:v>
                </c:pt>
                <c:pt idx="151">
                  <c:v>47.172443734013953</c:v>
                </c:pt>
                <c:pt idx="152">
                  <c:v>46.750393257761139</c:v>
                </c:pt>
                <c:pt idx="153">
                  <c:v>46.507481953959683</c:v>
                </c:pt>
                <c:pt idx="154">
                  <c:v>46.323692169596612</c:v>
                </c:pt>
                <c:pt idx="155">
                  <c:v>46.156289483812571</c:v>
                </c:pt>
                <c:pt idx="156">
                  <c:v>45.992712467804864</c:v>
                </c:pt>
                <c:pt idx="157">
                  <c:v>45.829885311294568</c:v>
                </c:pt>
                <c:pt idx="158">
                  <c:v>45.667176974972435</c:v>
                </c:pt>
                <c:pt idx="159">
                  <c:v>45.504478650407826</c:v>
                </c:pt>
                <c:pt idx="160">
                  <c:v>45.341774661120695</c:v>
                </c:pt>
                <c:pt idx="161">
                  <c:v>45.17906327941531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4DA-4A77-A5CB-BECCF16F35C2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A!$BL$27:$BL$227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69.73513994347249</c:v>
                </c:pt>
                <c:pt idx="23">
                  <c:v>69.552746457595106</c:v>
                </c:pt>
                <c:pt idx="24">
                  <c:v>69.37033796325349</c:v>
                </c:pt>
                <c:pt idx="25">
                  <c:v>69.187913236518071</c:v>
                </c:pt>
                <c:pt idx="26">
                  <c:v>69.005470957670042</c:v>
                </c:pt>
                <c:pt idx="27">
                  <c:v>68.823009704233812</c:v>
                </c:pt>
                <c:pt idx="28">
                  <c:v>68.640527943578334</c:v>
                </c:pt>
                <c:pt idx="29">
                  <c:v>68.458024025073399</c:v>
                </c:pt>
                <c:pt idx="30">
                  <c:v>68.275496171787921</c:v>
                </c:pt>
                <c:pt idx="31">
                  <c:v>68.092942471720463</c:v>
                </c:pt>
                <c:pt idx="32">
                  <c:v>67.91036086855479</c:v>
                </c:pt>
                <c:pt idx="33">
                  <c:v>67.727749151937658</c:v>
                </c:pt>
                <c:pt idx="34">
                  <c:v>67.545104947281132</c:v>
                </c:pt>
                <c:pt idx="35">
                  <c:v>67.362425705097351</c:v>
                </c:pt>
                <c:pt idx="36">
                  <c:v>67.179708689881934</c:v>
                </c:pt>
                <c:pt idx="37">
                  <c:v>66.99695096857053</c:v>
                </c:pt>
                <c:pt idx="38">
                  <c:v>66.814149398604755</c:v>
                </c:pt>
                <c:pt idx="39">
                  <c:v>66.631300615656116</c:v>
                </c:pt>
                <c:pt idx="40">
                  <c:v>66.448401021072456</c:v>
                </c:pt>
                <c:pt idx="41">
                  <c:v>66.265446769129753</c:v>
                </c:pt>
                <c:pt idx="42">
                  <c:v>66.082433754193474</c:v>
                </c:pt>
                <c:pt idx="43">
                  <c:v>65.899357597918865</c:v>
                </c:pt>
                <c:pt idx="44">
                  <c:v>65.716213636649456</c:v>
                </c:pt>
                <c:pt idx="45">
                  <c:v>65.532996909205892</c:v>
                </c:pt>
                <c:pt idx="46">
                  <c:v>65.349702145298068</c:v>
                </c:pt>
                <c:pt idx="47">
                  <c:v>65.166323754837151</c:v>
                </c:pt>
                <c:pt idx="48">
                  <c:v>64.982855818476565</c:v>
                </c:pt>
                <c:pt idx="49">
                  <c:v>64.799292079768989</c:v>
                </c:pt>
                <c:pt idx="50">
                  <c:v>64.615625939392999</c:v>
                </c:pt>
                <c:pt idx="51">
                  <c:v>64.431850451977041</c:v>
                </c:pt>
                <c:pt idx="52">
                  <c:v>64.247958326131013</c:v>
                </c:pt>
                <c:pt idx="53">
                  <c:v>64.063941928388019</c:v>
                </c:pt>
                <c:pt idx="54">
                  <c:v>63.879793291858277</c:v>
                </c:pt>
                <c:pt idx="55">
                  <c:v>63.695504130506869</c:v>
                </c:pt>
                <c:pt idx="56">
                  <c:v>63.511065860082553</c:v>
                </c:pt>
                <c:pt idx="57">
                  <c:v>63.32646962684823</c:v>
                </c:pt>
                <c:pt idx="58">
                  <c:v>63.141706345390077</c:v>
                </c:pt>
                <c:pt idx="59">
                  <c:v>62.956766746909686</c:v>
                </c:pt>
                <c:pt idx="60">
                  <c:v>62.771641439528388</c:v>
                </c:pt>
                <c:pt idx="61">
                  <c:v>62.586320982247116</c:v>
                </c:pt>
                <c:pt idx="62">
                  <c:v>62.400795974303762</c:v>
                </c:pt>
                <c:pt idx="63">
                  <c:v>62.215057161741335</c:v>
                </c:pt>
                <c:pt idx="64">
                  <c:v>62.029095563033692</c:v>
                </c:pt>
                <c:pt idx="65">
                  <c:v>61.842902615596472</c:v>
                </c:pt>
                <c:pt idx="66">
                  <c:v>61.656470344921466</c:v>
                </c:pt>
                <c:pt idx="67">
                  <c:v>61.469791557895206</c:v>
                </c:pt>
                <c:pt idx="68">
                  <c:v>61.282860061572329</c:v>
                </c:pt>
                <c:pt idx="69">
                  <c:v>61.095670908250582</c:v>
                </c:pt>
                <c:pt idx="70">
                  <c:v>60.908220667109283</c:v>
                </c:pt>
                <c:pt idx="71">
                  <c:v>60.72050772190547</c:v>
                </c:pt>
                <c:pt idx="72">
                  <c:v>60.532532593247467</c:v>
                </c:pt>
                <c:pt idx="73">
                  <c:v>60.344298282770737</c:v>
                </c:pt>
                <c:pt idx="74">
                  <c:v>60.155810635115337</c:v>
                </c:pt>
                <c:pt idx="75">
                  <c:v>59.967078711956901</c:v>
                </c:pt>
                <c:pt idx="76">
                  <c:v>59.778115170494146</c:v>
                </c:pt>
                <c:pt idx="77">
                  <c:v>59.588936636794088</c:v>
                </c:pt>
                <c:pt idx="78">
                  <c:v>59.399564062313495</c:v>
                </c:pt>
                <c:pt idx="79">
                  <c:v>59.210023049856858</c:v>
                </c:pt>
                <c:pt idx="80">
                  <c:v>59.020344133334731</c:v>
                </c:pt>
                <c:pt idx="81">
                  <c:v>58.830562994121834</c:v>
                </c:pt>
                <c:pt idx="82">
                  <c:v>58.640720595777836</c:v>
                </c:pt>
                <c:pt idx="83">
                  <c:v>58.450863218597078</c:v>
                </c:pt>
                <c:pt idx="84">
                  <c:v>58.261042376112478</c:v>
                </c:pt>
                <c:pt idx="85">
                  <c:v>58.071314597481418</c:v>
                </c:pt>
                <c:pt idx="86">
                  <c:v>57.881741062774964</c:v>
                </c:pt>
                <c:pt idx="87">
                  <c:v>57.692387082640558</c:v>
                </c:pt>
                <c:pt idx="88">
                  <c:v>57.503321419574867</c:v>
                </c:pt>
                <c:pt idx="89">
                  <c:v>57.314615454960659</c:v>
                </c:pt>
                <c:pt idx="90">
                  <c:v>57.126342213781356</c:v>
                </c:pt>
                <c:pt idx="91">
                  <c:v>56.93857526708446</c:v>
                </c:pt>
                <c:pt idx="92">
                  <c:v>56.751387540257696</c:v>
                </c:pt>
                <c:pt idx="93">
                  <c:v>56.564850062374198</c:v>
                </c:pt>
                <c:pt idx="94">
                  <c:v>56.379030697604577</c:v>
                </c:pt>
                <c:pt idx="95">
                  <c:v>56.193992903389969</c:v>
                </c:pt>
                <c:pt idx="96">
                  <c:v>56.009794561260094</c:v>
                </c:pt>
                <c:pt idx="97">
                  <c:v>55.826486924597262</c:v>
                </c:pt>
                <c:pt idx="98">
                  <c:v>55.644113723272298</c:v>
                </c:pt>
                <c:pt idx="99">
                  <c:v>55.462710458148834</c:v>
                </c:pt>
                <c:pt idx="100">
                  <c:v>55.282303909455052</c:v>
                </c:pt>
                <c:pt idx="101">
                  <c:v>55.102911872636653</c:v>
                </c:pt>
                <c:pt idx="102">
                  <c:v>54.924543124333709</c:v>
                </c:pt>
                <c:pt idx="103">
                  <c:v>54.747197610401443</c:v>
                </c:pt>
                <c:pt idx="104">
                  <c:v>54.570866838193588</c:v>
                </c:pt>
                <c:pt idx="105">
                  <c:v>54.395534447284916</c:v>
                </c:pt>
                <c:pt idx="106">
                  <c:v>54.221176926867201</c:v>
                </c:pt>
                <c:pt idx="107">
                  <c:v>54.047764444431643</c:v>
                </c:pt>
                <c:pt idx="108">
                  <c:v>53.875261749051617</c:v>
                </c:pt>
                <c:pt idx="109">
                  <c:v>53.703629113411921</c:v>
                </c:pt>
                <c:pt idx="110">
                  <c:v>53.532823281357267</c:v>
                </c:pt>
                <c:pt idx="111">
                  <c:v>53.362798391725278</c:v>
                </c:pt>
                <c:pt idx="112">
                  <c:v>53.193506854122816</c:v>
                </c:pt>
                <c:pt idx="113">
                  <c:v>53.024900157646719</c:v>
                </c:pt>
                <c:pt idx="114">
                  <c:v>52.856929598940056</c:v>
                </c:pt>
                <c:pt idx="115">
                  <c:v>52.6895469210844</c:v>
                </c:pt>
                <c:pt idx="116">
                  <c:v>52.522704859418084</c:v>
                </c:pt>
                <c:pt idx="117">
                  <c:v>52.356357594285683</c:v>
                </c:pt>
                <c:pt idx="118">
                  <c:v>52.190461113889612</c:v>
                </c:pt>
                <c:pt idx="119">
                  <c:v>52.024973492822809</c:v>
                </c:pt>
                <c:pt idx="120">
                  <c:v>51.85985509355163</c:v>
                </c:pt>
                <c:pt idx="121">
                  <c:v>51.695068699166768</c:v>
                </c:pt>
                <c:pt idx="122">
                  <c:v>51.530579586221421</c:v>
                </c:pt>
                <c:pt idx="123">
                  <c:v>51.366355546534564</c:v>
                </c:pt>
                <c:pt idx="124">
                  <c:v>51.202366866553504</c:v>
                </c:pt>
                <c:pt idx="125">
                  <c:v>51.038586272339948</c:v>
                </c:pt>
                <c:pt idx="126">
                  <c:v>50.874988847549737</c:v>
                </c:pt>
                <c:pt idx="127">
                  <c:v>50.711551930987703</c:v>
                </c:pt>
                <c:pt idx="128">
                  <c:v>50.548254999492272</c:v>
                </c:pt>
                <c:pt idx="129">
                  <c:v>50.385079541081275</c:v>
                </c:pt>
                <c:pt idx="130">
                  <c:v>50.222008922502482</c:v>
                </c:pt>
                <c:pt idx="131">
                  <c:v>50.059028254600513</c:v>
                </c:pt>
                <c:pt idx="132">
                  <c:v>49.896124258248499</c:v>
                </c:pt>
                <c:pt idx="133">
                  <c:v>49.733285133004273</c:v>
                </c:pt>
                <c:pt idx="134">
                  <c:v>49.570500430139404</c:v>
                </c:pt>
                <c:pt idx="135">
                  <c:v>49.407760931250891</c:v>
                </c:pt>
                <c:pt idx="136">
                  <c:v>49.245058533297673</c:v>
                </c:pt>
                <c:pt idx="137">
                  <c:v>49.082386140599475</c:v>
                </c:pt>
                <c:pt idx="138">
                  <c:v>48.919737564087995</c:v>
                </c:pt>
                <c:pt idx="139">
                  <c:v>48.757107427903229</c:v>
                </c:pt>
                <c:pt idx="140">
                  <c:v>48.594491083273212</c:v>
                </c:pt>
                <c:pt idx="141">
                  <c:v>48.431884529498092</c:v>
                </c:pt>
                <c:pt idx="142">
                  <c:v>48.269284341772831</c:v>
                </c:pt>
                <c:pt idx="143">
                  <c:v>48.106687605521067</c:v>
                </c:pt>
                <c:pt idx="144">
                  <c:v>47.94409185687266</c:v>
                </c:pt>
                <c:pt idx="145">
                  <c:v>47.781495028893012</c:v>
                </c:pt>
                <c:pt idx="146">
                  <c:v>47.618895403161773</c:v>
                </c:pt>
                <c:pt idx="147">
                  <c:v>47.456291566297601</c:v>
                </c:pt>
                <c:pt idx="148">
                  <c:v>47.293682371033242</c:v>
                </c:pt>
                <c:pt idx="149">
                  <c:v>47.131066901457487</c:v>
                </c:pt>
                <c:pt idx="150">
                  <c:v>46.968444442057809</c:v>
                </c:pt>
                <c:pt idx="151">
                  <c:v>46.805814450217078</c:v>
                </c:pt>
                <c:pt idx="152">
                  <c:v>46.643176531838684</c:v>
                </c:pt>
                <c:pt idx="153">
                  <c:v>46.480530419796942</c:v>
                </c:pt>
                <c:pt idx="154">
                  <c:v>46.317875954931594</c:v>
                </c:pt>
                <c:pt idx="155">
                  <c:v>46.155213069327544</c:v>
                </c:pt>
                <c:pt idx="156">
                  <c:v>45.992541771642067</c:v>
                </c:pt>
                <c:pt idx="157">
                  <c:v>45.829862134262413</c:v>
                </c:pt>
                <c:pt idx="158">
                  <c:v>45.667174282096148</c:v>
                </c:pt>
                <c:pt idx="159">
                  <c:v>45.504478382814803</c:v>
                </c:pt>
                <c:pt idx="160">
                  <c:v>45.341774638388493</c:v>
                </c:pt>
                <c:pt idx="161">
                  <c:v>45.179063277765053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4DA-4A77-A5CB-BECCF16F35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674624"/>
        <c:axId val="472251208"/>
      </c:scatterChart>
      <c:valAx>
        <c:axId val="2826746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72251208"/>
        <c:crosses val="autoZero"/>
        <c:crossBetween val="midCat"/>
      </c:valAx>
      <c:valAx>
        <c:axId val="47225120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267462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A!$I$27:$I$227</c:f>
              <c:numCache>
                <c:formatCode>General</c:formatCode>
                <c:ptCount val="201"/>
                <c:pt idx="0">
                  <c:v>67.382999999999996</c:v>
                </c:pt>
                <c:pt idx="1">
                  <c:v>68.75</c:v>
                </c:pt>
                <c:pt idx="2">
                  <c:v>67.150000000000006</c:v>
                </c:pt>
                <c:pt idx="3">
                  <c:v>68.599999999999994</c:v>
                </c:pt>
                <c:pt idx="4">
                  <c:v>68.816999999999993</c:v>
                </c:pt>
                <c:pt idx="5">
                  <c:v>67.95</c:v>
                </c:pt>
                <c:pt idx="6">
                  <c:v>67.716999999999999</c:v>
                </c:pt>
                <c:pt idx="7">
                  <c:v>67.233000000000004</c:v>
                </c:pt>
                <c:pt idx="8">
                  <c:v>69.283000000000001</c:v>
                </c:pt>
                <c:pt idx="9">
                  <c:v>70.033000000000001</c:v>
                </c:pt>
                <c:pt idx="10">
                  <c:v>70.400000000000006</c:v>
                </c:pt>
                <c:pt idx="11">
                  <c:v>67.716999999999999</c:v>
                </c:pt>
                <c:pt idx="12">
                  <c:v>70.5</c:v>
                </c:pt>
                <c:pt idx="13">
                  <c:v>69.382999999999996</c:v>
                </c:pt>
                <c:pt idx="14">
                  <c:v>68.617000000000004</c:v>
                </c:pt>
                <c:pt idx="15">
                  <c:v>69.783000000000001</c:v>
                </c:pt>
                <c:pt idx="16">
                  <c:v>69.7</c:v>
                </c:pt>
                <c:pt idx="17">
                  <c:v>69.483000000000004</c:v>
                </c:pt>
                <c:pt idx="18">
                  <c:v>71.632999999999996</c:v>
                </c:pt>
                <c:pt idx="19">
                  <c:v>70.95</c:v>
                </c:pt>
                <c:pt idx="20">
                  <c:v>70.917000000000002</c:v>
                </c:pt>
                <c:pt idx="21">
                  <c:v>68.966999999999999</c:v>
                </c:pt>
                <c:pt idx="22">
                  <c:v>70.733000000000004</c:v>
                </c:pt>
                <c:pt idx="23">
                  <c:v>72.766999999999996</c:v>
                </c:pt>
                <c:pt idx="24">
                  <c:v>72.132999999999996</c:v>
                </c:pt>
                <c:pt idx="25">
                  <c:v>70.632999999999996</c:v>
                </c:pt>
                <c:pt idx="26">
                  <c:v>72.150000000000006</c:v>
                </c:pt>
                <c:pt idx="27">
                  <c:v>72.233000000000004</c:v>
                </c:pt>
                <c:pt idx="28">
                  <c:v>72.849999999999994</c:v>
                </c:pt>
                <c:pt idx="29">
                  <c:v>72.882999999999996</c:v>
                </c:pt>
                <c:pt idx="30">
                  <c:v>72.483000000000004</c:v>
                </c:pt>
                <c:pt idx="31">
                  <c:v>74.849999999999994</c:v>
                </c:pt>
                <c:pt idx="32">
                  <c:v>74.483000000000004</c:v>
                </c:pt>
                <c:pt idx="33">
                  <c:v>75.099999999999994</c:v>
                </c:pt>
                <c:pt idx="34">
                  <c:v>78.533000000000001</c:v>
                </c:pt>
                <c:pt idx="35">
                  <c:v>78.716999999999999</c:v>
                </c:pt>
                <c:pt idx="36">
                  <c:v>79.816999999999993</c:v>
                </c:pt>
                <c:pt idx="37">
                  <c:v>81.417000000000002</c:v>
                </c:pt>
                <c:pt idx="38">
                  <c:v>83.7</c:v>
                </c:pt>
                <c:pt idx="39">
                  <c:v>87.816999999999993</c:v>
                </c:pt>
                <c:pt idx="40">
                  <c:v>92.5</c:v>
                </c:pt>
                <c:pt idx="41">
                  <c:v>102.017</c:v>
                </c:pt>
                <c:pt idx="42">
                  <c:v>115.05</c:v>
                </c:pt>
                <c:pt idx="43">
                  <c:v>133.03299999999999</c:v>
                </c:pt>
                <c:pt idx="44">
                  <c:v>153.93299999999999</c:v>
                </c:pt>
                <c:pt idx="45">
                  <c:v>174.71700000000001</c:v>
                </c:pt>
                <c:pt idx="46">
                  <c:v>191.85</c:v>
                </c:pt>
                <c:pt idx="47">
                  <c:v>205.483</c:v>
                </c:pt>
                <c:pt idx="48">
                  <c:v>216.05</c:v>
                </c:pt>
                <c:pt idx="49">
                  <c:v>224.583</c:v>
                </c:pt>
                <c:pt idx="50">
                  <c:v>229.68299999999999</c:v>
                </c:pt>
                <c:pt idx="51">
                  <c:v>231.267</c:v>
                </c:pt>
                <c:pt idx="52">
                  <c:v>230.083</c:v>
                </c:pt>
                <c:pt idx="53">
                  <c:v>222.78299999999999</c:v>
                </c:pt>
                <c:pt idx="54">
                  <c:v>205.06700000000001</c:v>
                </c:pt>
                <c:pt idx="55">
                  <c:v>170.78299999999999</c:v>
                </c:pt>
                <c:pt idx="56">
                  <c:v>127.1</c:v>
                </c:pt>
                <c:pt idx="57">
                  <c:v>88.917000000000002</c:v>
                </c:pt>
                <c:pt idx="58">
                  <c:v>67.433000000000007</c:v>
                </c:pt>
                <c:pt idx="59">
                  <c:v>66.066999999999993</c:v>
                </c:pt>
                <c:pt idx="60">
                  <c:v>67.2</c:v>
                </c:pt>
                <c:pt idx="61">
                  <c:v>67.933000000000007</c:v>
                </c:pt>
                <c:pt idx="62">
                  <c:v>69.533000000000001</c:v>
                </c:pt>
                <c:pt idx="63">
                  <c:v>72.433000000000007</c:v>
                </c:pt>
                <c:pt idx="64">
                  <c:v>76.55</c:v>
                </c:pt>
                <c:pt idx="65">
                  <c:v>85.983000000000004</c:v>
                </c:pt>
                <c:pt idx="66">
                  <c:v>96.216999999999999</c:v>
                </c:pt>
                <c:pt idx="67">
                  <c:v>110.283</c:v>
                </c:pt>
                <c:pt idx="68">
                  <c:v>125.2</c:v>
                </c:pt>
                <c:pt idx="69">
                  <c:v>140</c:v>
                </c:pt>
                <c:pt idx="70">
                  <c:v>153.18299999999999</c:v>
                </c:pt>
                <c:pt idx="71">
                  <c:v>164.8</c:v>
                </c:pt>
                <c:pt idx="72">
                  <c:v>173.8</c:v>
                </c:pt>
                <c:pt idx="73">
                  <c:v>180.46700000000001</c:v>
                </c:pt>
                <c:pt idx="74">
                  <c:v>182.45</c:v>
                </c:pt>
                <c:pt idx="75">
                  <c:v>179.96700000000001</c:v>
                </c:pt>
                <c:pt idx="76">
                  <c:v>169.2</c:v>
                </c:pt>
                <c:pt idx="77">
                  <c:v>143.53299999999999</c:v>
                </c:pt>
                <c:pt idx="78">
                  <c:v>109.517</c:v>
                </c:pt>
                <c:pt idx="79">
                  <c:v>79.25</c:v>
                </c:pt>
                <c:pt idx="80">
                  <c:v>61.082999999999998</c:v>
                </c:pt>
                <c:pt idx="81">
                  <c:v>58.183</c:v>
                </c:pt>
                <c:pt idx="82">
                  <c:v>57.332999999999998</c:v>
                </c:pt>
                <c:pt idx="83">
                  <c:v>58.433</c:v>
                </c:pt>
                <c:pt idx="84">
                  <c:v>58.232999999999997</c:v>
                </c:pt>
                <c:pt idx="85">
                  <c:v>58.082999999999998</c:v>
                </c:pt>
                <c:pt idx="86">
                  <c:v>57.067</c:v>
                </c:pt>
                <c:pt idx="87">
                  <c:v>57.667000000000002</c:v>
                </c:pt>
                <c:pt idx="88">
                  <c:v>57.667000000000002</c:v>
                </c:pt>
                <c:pt idx="89">
                  <c:v>58.366999999999997</c:v>
                </c:pt>
                <c:pt idx="90">
                  <c:v>58.4</c:v>
                </c:pt>
                <c:pt idx="91">
                  <c:v>57.05</c:v>
                </c:pt>
                <c:pt idx="92">
                  <c:v>56.9</c:v>
                </c:pt>
                <c:pt idx="93">
                  <c:v>57.567</c:v>
                </c:pt>
                <c:pt idx="94">
                  <c:v>55.482999999999997</c:v>
                </c:pt>
                <c:pt idx="95">
                  <c:v>56.567</c:v>
                </c:pt>
                <c:pt idx="96">
                  <c:v>56.95</c:v>
                </c:pt>
                <c:pt idx="97">
                  <c:v>56.716999999999999</c:v>
                </c:pt>
                <c:pt idx="98">
                  <c:v>56.9</c:v>
                </c:pt>
                <c:pt idx="99">
                  <c:v>56.25</c:v>
                </c:pt>
                <c:pt idx="100">
                  <c:v>56.2</c:v>
                </c:pt>
                <c:pt idx="101">
                  <c:v>55.082999999999998</c:v>
                </c:pt>
                <c:pt idx="102">
                  <c:v>55.832999999999998</c:v>
                </c:pt>
                <c:pt idx="103">
                  <c:v>54.4</c:v>
                </c:pt>
                <c:pt idx="104">
                  <c:v>58.966999999999999</c:v>
                </c:pt>
                <c:pt idx="105">
                  <c:v>57.183</c:v>
                </c:pt>
                <c:pt idx="106">
                  <c:v>63.45</c:v>
                </c:pt>
                <c:pt idx="107">
                  <c:v>69.433000000000007</c:v>
                </c:pt>
                <c:pt idx="108">
                  <c:v>73.516999999999996</c:v>
                </c:pt>
                <c:pt idx="109">
                  <c:v>76.816999999999993</c:v>
                </c:pt>
                <c:pt idx="110">
                  <c:v>81.400000000000006</c:v>
                </c:pt>
                <c:pt idx="111">
                  <c:v>81.099999999999994</c:v>
                </c:pt>
                <c:pt idx="112">
                  <c:v>78.983000000000004</c:v>
                </c:pt>
                <c:pt idx="113">
                  <c:v>73.632999999999996</c:v>
                </c:pt>
                <c:pt idx="114">
                  <c:v>65.733000000000004</c:v>
                </c:pt>
                <c:pt idx="115">
                  <c:v>62.283000000000001</c:v>
                </c:pt>
                <c:pt idx="116">
                  <c:v>56.232999999999997</c:v>
                </c:pt>
                <c:pt idx="117">
                  <c:v>54.5</c:v>
                </c:pt>
                <c:pt idx="118">
                  <c:v>52.75</c:v>
                </c:pt>
                <c:pt idx="119">
                  <c:v>52.082999999999998</c:v>
                </c:pt>
                <c:pt idx="120">
                  <c:v>50.55</c:v>
                </c:pt>
                <c:pt idx="121">
                  <c:v>50.35</c:v>
                </c:pt>
                <c:pt idx="122">
                  <c:v>52.05</c:v>
                </c:pt>
                <c:pt idx="123">
                  <c:v>50.633000000000003</c:v>
                </c:pt>
                <c:pt idx="124">
                  <c:v>51.167000000000002</c:v>
                </c:pt>
                <c:pt idx="125">
                  <c:v>51.232999999999997</c:v>
                </c:pt>
                <c:pt idx="126">
                  <c:v>52.517000000000003</c:v>
                </c:pt>
                <c:pt idx="127">
                  <c:v>51.7</c:v>
                </c:pt>
                <c:pt idx="128">
                  <c:v>51.35</c:v>
                </c:pt>
                <c:pt idx="129">
                  <c:v>50.7</c:v>
                </c:pt>
                <c:pt idx="130">
                  <c:v>51.116999999999997</c:v>
                </c:pt>
                <c:pt idx="131">
                  <c:v>51.2</c:v>
                </c:pt>
                <c:pt idx="132">
                  <c:v>51.716999999999999</c:v>
                </c:pt>
                <c:pt idx="133">
                  <c:v>51.85</c:v>
                </c:pt>
                <c:pt idx="134">
                  <c:v>51.5</c:v>
                </c:pt>
                <c:pt idx="135">
                  <c:v>53.933</c:v>
                </c:pt>
                <c:pt idx="136">
                  <c:v>58.582999999999998</c:v>
                </c:pt>
                <c:pt idx="137">
                  <c:v>61.133000000000003</c:v>
                </c:pt>
                <c:pt idx="138">
                  <c:v>62.267000000000003</c:v>
                </c:pt>
                <c:pt idx="139">
                  <c:v>65.367000000000004</c:v>
                </c:pt>
                <c:pt idx="140">
                  <c:v>65.7</c:v>
                </c:pt>
                <c:pt idx="141">
                  <c:v>62.55</c:v>
                </c:pt>
                <c:pt idx="142">
                  <c:v>58.017000000000003</c:v>
                </c:pt>
                <c:pt idx="143">
                  <c:v>54.767000000000003</c:v>
                </c:pt>
                <c:pt idx="144">
                  <c:v>48.8</c:v>
                </c:pt>
                <c:pt idx="145">
                  <c:v>48.482999999999997</c:v>
                </c:pt>
                <c:pt idx="146">
                  <c:v>47.533000000000001</c:v>
                </c:pt>
                <c:pt idx="147">
                  <c:v>48.067</c:v>
                </c:pt>
                <c:pt idx="148">
                  <c:v>48.567</c:v>
                </c:pt>
                <c:pt idx="149">
                  <c:v>47.716999999999999</c:v>
                </c:pt>
                <c:pt idx="150">
                  <c:v>45.966999999999999</c:v>
                </c:pt>
                <c:pt idx="151">
                  <c:v>49.567</c:v>
                </c:pt>
                <c:pt idx="152">
                  <c:v>47.2</c:v>
                </c:pt>
                <c:pt idx="153">
                  <c:v>47.616999999999997</c:v>
                </c:pt>
                <c:pt idx="154">
                  <c:v>47.832999999999998</c:v>
                </c:pt>
                <c:pt idx="155">
                  <c:v>47.366999999999997</c:v>
                </c:pt>
                <c:pt idx="156">
                  <c:v>47.383000000000003</c:v>
                </c:pt>
                <c:pt idx="157">
                  <c:v>47.55</c:v>
                </c:pt>
                <c:pt idx="158">
                  <c:v>46.167000000000002</c:v>
                </c:pt>
                <c:pt idx="159">
                  <c:v>47.933</c:v>
                </c:pt>
                <c:pt idx="160">
                  <c:v>46.582999999999998</c:v>
                </c:pt>
                <c:pt idx="161">
                  <c:v>46.482999999999997</c:v>
                </c:pt>
                <c:pt idx="162">
                  <c:v>46.417000000000002</c:v>
                </c:pt>
                <c:pt idx="163">
                  <c:v>47.832999999999998</c:v>
                </c:pt>
                <c:pt idx="164">
                  <c:v>46.667000000000002</c:v>
                </c:pt>
                <c:pt idx="165">
                  <c:v>46.567</c:v>
                </c:pt>
                <c:pt idx="166">
                  <c:v>46.15</c:v>
                </c:pt>
                <c:pt idx="167">
                  <c:v>46.732999999999997</c:v>
                </c:pt>
                <c:pt idx="168">
                  <c:v>45.683</c:v>
                </c:pt>
                <c:pt idx="169">
                  <c:v>47.4</c:v>
                </c:pt>
                <c:pt idx="170">
                  <c:v>46.332999999999998</c:v>
                </c:pt>
                <c:pt idx="171">
                  <c:v>47.75</c:v>
                </c:pt>
                <c:pt idx="172">
                  <c:v>45.332999999999998</c:v>
                </c:pt>
                <c:pt idx="173">
                  <c:v>44.732999999999997</c:v>
                </c:pt>
                <c:pt idx="174">
                  <c:v>46.8</c:v>
                </c:pt>
                <c:pt idx="175">
                  <c:v>46.283000000000001</c:v>
                </c:pt>
                <c:pt idx="176">
                  <c:v>46.082999999999998</c:v>
                </c:pt>
                <c:pt idx="177">
                  <c:v>46.55</c:v>
                </c:pt>
                <c:pt idx="178">
                  <c:v>46.933</c:v>
                </c:pt>
                <c:pt idx="179">
                  <c:v>46.582999999999998</c:v>
                </c:pt>
                <c:pt idx="180">
                  <c:v>45.95</c:v>
                </c:pt>
                <c:pt idx="181">
                  <c:v>44.8</c:v>
                </c:pt>
                <c:pt idx="182">
                  <c:v>45.317</c:v>
                </c:pt>
                <c:pt idx="183">
                  <c:v>45.783000000000001</c:v>
                </c:pt>
                <c:pt idx="184">
                  <c:v>45.2</c:v>
                </c:pt>
                <c:pt idx="185">
                  <c:v>45.417000000000002</c:v>
                </c:pt>
                <c:pt idx="186">
                  <c:v>45.767000000000003</c:v>
                </c:pt>
                <c:pt idx="187">
                  <c:v>44.133000000000003</c:v>
                </c:pt>
                <c:pt idx="188">
                  <c:v>45.4</c:v>
                </c:pt>
                <c:pt idx="189">
                  <c:v>44.75</c:v>
                </c:pt>
                <c:pt idx="190">
                  <c:v>45.2</c:v>
                </c:pt>
                <c:pt idx="191">
                  <c:v>44.116999999999997</c:v>
                </c:pt>
                <c:pt idx="192">
                  <c:v>45.167000000000002</c:v>
                </c:pt>
                <c:pt idx="193">
                  <c:v>44.067</c:v>
                </c:pt>
                <c:pt idx="194">
                  <c:v>44.85</c:v>
                </c:pt>
                <c:pt idx="195">
                  <c:v>44.366999999999997</c:v>
                </c:pt>
                <c:pt idx="196">
                  <c:v>44.65</c:v>
                </c:pt>
                <c:pt idx="197">
                  <c:v>42.366999999999997</c:v>
                </c:pt>
                <c:pt idx="198">
                  <c:v>44.35</c:v>
                </c:pt>
                <c:pt idx="199">
                  <c:v>44.5</c:v>
                </c:pt>
                <c:pt idx="200">
                  <c:v>45.683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E3D-4C30-863D-8AA409078897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A!$Y$27:$Y$227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74.985370551635754</c:v>
                </c:pt>
                <c:pt idx="23">
                  <c:v>74.743888587031037</c:v>
                </c:pt>
                <c:pt idx="24">
                  <c:v>74.510400562112736</c:v>
                </c:pt>
                <c:pt idx="25">
                  <c:v>74.290024849298263</c:v>
                </c:pt>
                <c:pt idx="26">
                  <c:v>74.090700624987164</c:v>
                </c:pt>
                <c:pt idx="27">
                  <c:v>73.924460598369365</c:v>
                </c:pt>
                <c:pt idx="28">
                  <c:v>73.809115239289056</c:v>
                </c:pt>
                <c:pt idx="29">
                  <c:v>73.770394723754009</c:v>
                </c:pt>
                <c:pt idx="30">
                  <c:v>73.844551631663919</c:v>
                </c:pt>
                <c:pt idx="31">
                  <c:v>74.081355518859922</c:v>
                </c:pt>
                <c:pt idx="32">
                  <c:v>74.547306281143804</c:v>
                </c:pt>
                <c:pt idx="33">
                  <c:v>75.328758240836876</c:v>
                </c:pt>
                <c:pt idx="34">
                  <c:v>76.534490397557349</c:v>
                </c:pt>
                <c:pt idx="35">
                  <c:v>78.297099567066581</c:v>
                </c:pt>
                <c:pt idx="36">
                  <c:v>80.772462282709597</c:v>
                </c:pt>
                <c:pt idx="37">
                  <c:v>84.136447724607436</c:v>
                </c:pt>
                <c:pt idx="38">
                  <c:v>88.578111481491035</c:v>
                </c:pt>
                <c:pt idx="39">
                  <c:v>94.288798911302493</c:v>
                </c:pt>
                <c:pt idx="40">
                  <c:v>101.44696291994688</c:v>
                </c:pt>
                <c:pt idx="41">
                  <c:v>110.19905317009008</c:v>
                </c:pt>
                <c:pt idx="42">
                  <c:v>120.63752381976175</c:v>
                </c:pt>
                <c:pt idx="43">
                  <c:v>132.77774924642716</c:v>
                </c:pt>
                <c:pt idx="44">
                  <c:v>146.53626006564429</c:v>
                </c:pt>
                <c:pt idx="45">
                  <c:v>161.71271325380499</c:v>
                </c:pt>
                <c:pt idx="46">
                  <c:v>177.97548777953168</c:v>
                </c:pt>
                <c:pt idx="47">
                  <c:v>194.83976468992412</c:v>
                </c:pt>
                <c:pt idx="48">
                  <c:v>211.5968209006119</c:v>
                </c:pt>
                <c:pt idx="49">
                  <c:v>227.11000900926967</c:v>
                </c:pt>
                <c:pt idx="50">
                  <c:v>239.42134480608959</c:v>
                </c:pt>
                <c:pt idx="51">
                  <c:v>245.38796559828796</c:v>
                </c:pt>
                <c:pt idx="52">
                  <c:v>241.06177008614145</c:v>
                </c:pt>
                <c:pt idx="53">
                  <c:v>223.53787822827238</c:v>
                </c:pt>
                <c:pt idx="54">
                  <c:v>193.6673462883181</c:v>
                </c:pt>
                <c:pt idx="55">
                  <c:v>157.22872217939033</c:v>
                </c:pt>
                <c:pt idx="56">
                  <c:v>122.61551494700495</c:v>
                </c:pt>
                <c:pt idx="57">
                  <c:v>96.420783968934202</c:v>
                </c:pt>
                <c:pt idx="58">
                  <c:v>80.635223756860483</c:v>
                </c:pt>
                <c:pt idx="59">
                  <c:v>73.353302642105831</c:v>
                </c:pt>
                <c:pt idx="60">
                  <c:v>71.395438108491604</c:v>
                </c:pt>
                <c:pt idx="61">
                  <c:v>72.310846460884761</c:v>
                </c:pt>
                <c:pt idx="62">
                  <c:v>74.878721361448726</c:v>
                </c:pt>
                <c:pt idx="63">
                  <c:v>78.737583159821639</c:v>
                </c:pt>
                <c:pt idx="64">
                  <c:v>83.91575697149419</c:v>
                </c:pt>
                <c:pt idx="65">
                  <c:v>90.549556211501184</c:v>
                </c:pt>
                <c:pt idx="66">
                  <c:v>98.755464826555624</c:v>
                </c:pt>
                <c:pt idx="67">
                  <c:v>108.57004271557014</c:v>
                </c:pt>
                <c:pt idx="68">
                  <c:v>119.91235939831131</c:v>
                </c:pt>
                <c:pt idx="69">
                  <c:v>132.55639727812206</c:v>
                </c:pt>
                <c:pt idx="70">
                  <c:v>146.10756186233897</c:v>
                </c:pt>
                <c:pt idx="71">
                  <c:v>159.95316337839381</c:v>
                </c:pt>
                <c:pt idx="72">
                  <c:v>173.09050914960346</c:v>
                </c:pt>
                <c:pt idx="73">
                  <c:v>183.70297916177964</c:v>
                </c:pt>
                <c:pt idx="74">
                  <c:v>188.65771971261927</c:v>
                </c:pt>
                <c:pt idx="75">
                  <c:v>183.89864968072371</c:v>
                </c:pt>
                <c:pt idx="76">
                  <c:v>166.86622223745741</c:v>
                </c:pt>
                <c:pt idx="77">
                  <c:v>139.81016793948356</c:v>
                </c:pt>
                <c:pt idx="78">
                  <c:v>110.1027983184632</c:v>
                </c:pt>
                <c:pt idx="79">
                  <c:v>85.807448787156261</c:v>
                </c:pt>
                <c:pt idx="80">
                  <c:v>70.646964744737076</c:v>
                </c:pt>
                <c:pt idx="81">
                  <c:v>63.31523183266706</c:v>
                </c:pt>
                <c:pt idx="82">
                  <c:v>60.48055255609458</c:v>
                </c:pt>
                <c:pt idx="83">
                  <c:v>59.50550915210615</c:v>
                </c:pt>
                <c:pt idx="84">
                  <c:v>59.101283260800741</c:v>
                </c:pt>
                <c:pt idx="85">
                  <c:v>58.83035339921345</c:v>
                </c:pt>
                <c:pt idx="86">
                  <c:v>58.58500275688926</c:v>
                </c:pt>
                <c:pt idx="87">
                  <c:v>58.345724368643822</c:v>
                </c:pt>
                <c:pt idx="88">
                  <c:v>58.110063096302405</c:v>
                </c:pt>
                <c:pt idx="89">
                  <c:v>57.878027465946765</c:v>
                </c:pt>
                <c:pt idx="90">
                  <c:v>57.649968414917424</c:v>
                </c:pt>
                <c:pt idx="91">
                  <c:v>57.426454947828937</c:v>
                </c:pt>
                <c:pt idx="92">
                  <c:v>57.208488260504481</c:v>
                </c:pt>
                <c:pt idx="93">
                  <c:v>56.997944913847142</c:v>
                </c:pt>
                <c:pt idx="94">
                  <c:v>56.798366496354603</c:v>
                </c:pt>
                <c:pt idx="95">
                  <c:v>56.616268191900033</c:v>
                </c:pt>
                <c:pt idx="96">
                  <c:v>56.46314707561271</c:v>
                </c:pt>
                <c:pt idx="97">
                  <c:v>56.35830291535278</c:v>
                </c:pt>
                <c:pt idx="98">
                  <c:v>56.332386110376248</c:v>
                </c:pt>
                <c:pt idx="99">
                  <c:v>56.431215415438352</c:v>
                </c:pt>
                <c:pt idx="100">
                  <c:v>56.718867427881648</c:v>
                </c:pt>
                <c:pt idx="101">
                  <c:v>57.278428722412549</c:v>
                </c:pt>
                <c:pt idx="102">
                  <c:v>58.208328553154956</c:v>
                </c:pt>
                <c:pt idx="103">
                  <c:v>59.612078789513752</c:v>
                </c:pt>
                <c:pt idx="104">
                  <c:v>61.579570261809977</c:v>
                </c:pt>
                <c:pt idx="105">
                  <c:v>64.158298598815918</c:v>
                </c:pt>
                <c:pt idx="106">
                  <c:v>67.312296354356704</c:v>
                </c:pt>
                <c:pt idx="107">
                  <c:v>70.866773939023901</c:v>
                </c:pt>
                <c:pt idx="108">
                  <c:v>74.445709834361708</c:v>
                </c:pt>
                <c:pt idx="109">
                  <c:v>77.438999140826084</c:v>
                </c:pt>
                <c:pt idx="110">
                  <c:v>79.07481955835388</c:v>
                </c:pt>
                <c:pt idx="111">
                  <c:v>78.663677914677393</c:v>
                </c:pt>
                <c:pt idx="112">
                  <c:v>75.96060721836416</c:v>
                </c:pt>
                <c:pt idx="113">
                  <c:v>71.41831065956508</c:v>
                </c:pt>
                <c:pt idx="114">
                  <c:v>66.081577744478736</c:v>
                </c:pt>
                <c:pt idx="115">
                  <c:v>61.121874954938505</c:v>
                </c:pt>
                <c:pt idx="116">
                  <c:v>57.324647484531368</c:v>
                </c:pt>
                <c:pt idx="117">
                  <c:v>54.875891533578425</c:v>
                </c:pt>
                <c:pt idx="118">
                  <c:v>53.512628588056707</c:v>
                </c:pt>
                <c:pt idx="119">
                  <c:v>52.824553790128853</c:v>
                </c:pt>
                <c:pt idx="120">
                  <c:v>52.473941489828057</c:v>
                </c:pt>
                <c:pt idx="121">
                  <c:v>52.261413361466985</c:v>
                </c:pt>
                <c:pt idx="122">
                  <c:v>52.09565781017681</c:v>
                </c:pt>
                <c:pt idx="123">
                  <c:v>51.943251572853981</c:v>
                </c:pt>
                <c:pt idx="124">
                  <c:v>51.794595441140146</c:v>
                </c:pt>
                <c:pt idx="125">
                  <c:v>51.648501548497336</c:v>
                </c:pt>
                <c:pt idx="126">
                  <c:v>51.507706485327255</c:v>
                </c:pt>
                <c:pt idx="127">
                  <c:v>51.379512454749282</c:v>
                </c:pt>
                <c:pt idx="128">
                  <c:v>51.279311940093159</c:v>
                </c:pt>
                <c:pt idx="129">
                  <c:v>51.236477223662455</c:v>
                </c:pt>
                <c:pt idx="130">
                  <c:v>51.301932483414532</c:v>
                </c:pt>
                <c:pt idx="131">
                  <c:v>51.555034299044216</c:v>
                </c:pt>
                <c:pt idx="132">
                  <c:v>52.104487223887844</c:v>
                </c:pt>
                <c:pt idx="133">
                  <c:v>53.074801640945594</c:v>
                </c:pt>
                <c:pt idx="134">
                  <c:v>54.568576066086891</c:v>
                </c:pt>
                <c:pt idx="135">
                  <c:v>56.60017200448938</c:v>
                </c:pt>
                <c:pt idx="136">
                  <c:v>59.013800221247976</c:v>
                </c:pt>
                <c:pt idx="137">
                  <c:v>61.428487104015531</c:v>
                </c:pt>
                <c:pt idx="138">
                  <c:v>63.275176565245637</c:v>
                </c:pt>
                <c:pt idx="139">
                  <c:v>63.969134085242779</c:v>
                </c:pt>
                <c:pt idx="140">
                  <c:v>63.172372259397818</c:v>
                </c:pt>
                <c:pt idx="141">
                  <c:v>60.996653526211823</c:v>
                </c:pt>
                <c:pt idx="142">
                  <c:v>57.98920375836542</c:v>
                </c:pt>
                <c:pt idx="143">
                  <c:v>54.882502028605344</c:v>
                </c:pt>
                <c:pt idx="144">
                  <c:v>52.269491636497534</c:v>
                </c:pt>
                <c:pt idx="145">
                  <c:v>50.411756831616373</c:v>
                </c:pt>
                <c:pt idx="146">
                  <c:v>49.260741517457866</c:v>
                </c:pt>
                <c:pt idx="147">
                  <c:v>48.609889631235049</c:v>
                </c:pt>
                <c:pt idx="148">
                  <c:v>48.243742949248023</c:v>
                </c:pt>
                <c:pt idx="149">
                  <c:v>48.011408725348502</c:v>
                </c:pt>
                <c:pt idx="150">
                  <c:v>47.831684515343952</c:v>
                </c:pt>
                <c:pt idx="151">
                  <c:v>47.669353186849285</c:v>
                </c:pt>
                <c:pt idx="152">
                  <c:v>47.511824348262572</c:v>
                </c:pt>
                <c:pt idx="153">
                  <c:v>47.355342905606499</c:v>
                </c:pt>
                <c:pt idx="154">
                  <c:v>47.198970714593713</c:v>
                </c:pt>
                <c:pt idx="155">
                  <c:v>47.042514418860122</c:v>
                </c:pt>
                <c:pt idx="156">
                  <c:v>46.885945366040211</c:v>
                </c:pt>
                <c:pt idx="157">
                  <c:v>46.72926535718657</c:v>
                </c:pt>
                <c:pt idx="158">
                  <c:v>46.572480696343696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E3D-4C30-863D-8AA409078897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A!$BE$27:$BE$227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74.971066973276734</c:v>
                </c:pt>
                <c:pt idx="23">
                  <c:v>74.718323685473848</c:v>
                </c:pt>
                <c:pt idx="24">
                  <c:v>74.465528107778383</c:v>
                </c:pt>
                <c:pt idx="25">
                  <c:v>74.212676366723997</c:v>
                </c:pt>
                <c:pt idx="26">
                  <c:v>73.959764330469028</c:v>
                </c:pt>
                <c:pt idx="27">
                  <c:v>73.706787595387297</c:v>
                </c:pt>
                <c:pt idx="28">
                  <c:v>73.453741472539832</c:v>
                </c:pt>
                <c:pt idx="29">
                  <c:v>73.200620974138729</c:v>
                </c:pt>
                <c:pt idx="30">
                  <c:v>72.947420800138332</c:v>
                </c:pt>
                <c:pt idx="31">
                  <c:v>72.694135325116264</c:v>
                </c:pt>
                <c:pt idx="32">
                  <c:v>72.440758585638704</c:v>
                </c:pt>
                <c:pt idx="33">
                  <c:v>72.187284268340107</c:v>
                </c:pt>
                <c:pt idx="34">
                  <c:v>71.93370569898984</c:v>
                </c:pt>
                <c:pt idx="35">
                  <c:v>71.680015832864683</c:v>
                </c:pt>
                <c:pt idx="36">
                  <c:v>71.426207246800843</c:v>
                </c:pt>
                <c:pt idx="37">
                  <c:v>71.172272133360039</c:v>
                </c:pt>
                <c:pt idx="38">
                  <c:v>70.918202297613405</c:v>
                </c:pt>
                <c:pt idx="39">
                  <c:v>70.663989157125187</c:v>
                </c:pt>
                <c:pt idx="40">
                  <c:v>70.409623745806513</c:v>
                </c:pt>
                <c:pt idx="41">
                  <c:v>70.155096722407009</c:v>
                </c:pt>
                <c:pt idx="42">
                  <c:v>69.900398384523243</c:v>
                </c:pt>
                <c:pt idx="43">
                  <c:v>69.645518689123563</c:v>
                </c:pt>
                <c:pt idx="44">
                  <c:v>69.390447280725311</c:v>
                </c:pt>
                <c:pt idx="45">
                  <c:v>69.135173528507693</c:v>
                </c:pt>
                <c:pt idx="46">
                  <c:v>68.879686573806424</c:v>
                </c:pt>
                <c:pt idx="47">
                  <c:v>68.623975389611743</c:v>
                </c:pt>
                <c:pt idx="48">
                  <c:v>68.368028853880759</c:v>
                </c:pt>
                <c:pt idx="49">
                  <c:v>68.111835838676171</c:v>
                </c:pt>
                <c:pt idx="50">
                  <c:v>67.855385317355243</c:v>
                </c:pt>
                <c:pt idx="51">
                  <c:v>67.598666492251581</c:v>
                </c:pt>
                <c:pt idx="52">
                  <c:v>67.34166894551484</c:v>
                </c:pt>
                <c:pt idx="53">
                  <c:v>67.084382815993209</c:v>
                </c:pt>
                <c:pt idx="54">
                  <c:v>66.826799005252525</c:v>
                </c:pt>
                <c:pt idx="55">
                  <c:v>66.568909416015856</c:v>
                </c:pt>
                <c:pt idx="56">
                  <c:v>66.310707226462</c:v>
                </c:pt>
                <c:pt idx="57">
                  <c:v>66.052187203928526</c:v>
                </c:pt>
                <c:pt idx="58">
                  <c:v>65.793346061599735</c:v>
                </c:pt>
                <c:pt idx="59">
                  <c:v>65.534182861702959</c:v>
                </c:pt>
                <c:pt idx="60">
                  <c:v>65.274699468553166</c:v>
                </c:pt>
                <c:pt idx="61">
                  <c:v>65.014901054445971</c:v>
                </c:pt>
                <c:pt idx="62">
                  <c:v>64.754796660859981</c:v>
                </c:pt>
                <c:pt idx="63">
                  <c:v>64.494399816648269</c:v>
                </c:pt>
                <c:pt idx="64">
                  <c:v>64.233729213824432</c:v>
                </c:pt>
                <c:pt idx="65">
                  <c:v>63.972809440131165</c:v>
                </c:pt>
                <c:pt idx="66">
                  <c:v>63.711671765763256</c:v>
                </c:pt>
                <c:pt idx="67">
                  <c:v>63.450354979353477</c:v>
                </c:pt>
                <c:pt idx="68">
                  <c:v>63.188906265572776</c:v>
                </c:pt>
                <c:pt idx="69">
                  <c:v>62.927382113416456</c:v>
                </c:pt>
                <c:pt idx="70">
                  <c:v>62.665849240432678</c:v>
                </c:pt>
                <c:pt idx="71">
                  <c:v>62.404385513818504</c:v>
                </c:pt>
                <c:pt idx="72">
                  <c:v>62.143080844520519</c:v>
                </c:pt>
                <c:pt idx="73">
                  <c:v>61.88203802534332</c:v>
                </c:pt>
                <c:pt idx="74">
                  <c:v>61.621373478764326</c:v>
                </c:pt>
                <c:pt idx="75">
                  <c:v>61.361217874929665</c:v>
                </c:pt>
                <c:pt idx="76">
                  <c:v>61.101716575493761</c:v>
                </c:pt>
                <c:pt idx="77">
                  <c:v>60.843029854986334</c:v>
                </c:pt>
                <c:pt idx="78">
                  <c:v>60.585332848740919</c:v>
                </c:pt>
                <c:pt idx="79">
                  <c:v>60.328815175662939</c:v>
                </c:pt>
                <c:pt idx="80">
                  <c:v>60.073680185848048</c:v>
                </c:pt>
                <c:pt idx="81">
                  <c:v>59.820143787865106</c:v>
                </c:pt>
                <c:pt idx="82">
                  <c:v>59.56843281890356</c:v>
                </c:pt>
                <c:pt idx="83">
                  <c:v>59.318782933308583</c:v>
                </c:pt>
                <c:pt idx="84">
                  <c:v>59.071436001412806</c:v>
                </c:pt>
                <c:pt idx="85">
                  <c:v>58.826637030824799</c:v>
                </c:pt>
                <c:pt idx="86">
                  <c:v>58.584630645861516</c:v>
                </c:pt>
                <c:pt idx="87">
                  <c:v>58.345657186590181</c:v>
                </c:pt>
                <c:pt idx="88">
                  <c:v>58.109948515512301</c:v>
                </c:pt>
                <c:pt idx="89">
                  <c:v>57.877723645429739</c:v>
                </c:pt>
                <c:pt idx="90">
                  <c:v>57.649184324372982</c:v>
                </c:pt>
                <c:pt idx="91">
                  <c:v>57.424510730451431</c:v>
                </c:pt>
                <c:pt idx="92">
                  <c:v>57.203857439062105</c:v>
                </c:pt>
                <c:pt idx="93">
                  <c:v>56.987349825431323</c:v>
                </c:pt>
                <c:pt idx="94">
                  <c:v>56.775081055974695</c:v>
                </c:pt>
                <c:pt idx="95">
                  <c:v>56.567109802302134</c:v>
                </c:pt>
                <c:pt idx="96">
                  <c:v>56.363458782671593</c:v>
                </c:pt>
                <c:pt idx="97">
                  <c:v>56.164114199048512</c:v>
                </c:pt>
                <c:pt idx="98">
                  <c:v>55.96902609620232</c:v>
                </c:pt>
                <c:pt idx="99">
                  <c:v>55.778109625555416</c:v>
                </c:pt>
                <c:pt idx="100">
                  <c:v>55.591247154105773</c:v>
                </c:pt>
                <c:pt idx="101">
                  <c:v>55.408291120833894</c:v>
                </c:pt>
                <c:pt idx="102">
                  <c:v>55.22906751225274</c:v>
                </c:pt>
                <c:pt idx="103">
                  <c:v>55.053379807083815</c:v>
                </c:pt>
                <c:pt idx="104">
                  <c:v>54.881013228440167</c:v>
                </c:pt>
                <c:pt idx="105">
                  <c:v>54.711739140411147</c:v>
                </c:pt>
                <c:pt idx="106">
                  <c:v>54.545319433746201</c:v>
                </c:pt>
                <c:pt idx="107">
                  <c:v>54.38151076090265</c:v>
                </c:pt>
                <c:pt idx="108">
                  <c:v>54.220068502078789</c:v>
                </c:pt>
                <c:pt idx="109">
                  <c:v>54.060750368822006</c:v>
                </c:pt>
                <c:pt idx="110">
                  <c:v>53.903319578242048</c:v>
                </c:pt>
                <c:pt idx="111">
                  <c:v>53.747547556867708</c:v>
                </c:pt>
                <c:pt idx="112">
                  <c:v>53.593216157214485</c:v>
                </c:pt>
                <c:pt idx="113">
                  <c:v>53.440119391070922</c:v>
                </c:pt>
                <c:pt idx="114">
                  <c:v>53.288064700686377</c:v>
                </c:pt>
                <c:pt idx="115">
                  <c:v>53.13687380218277</c:v>
                </c:pt>
                <c:pt idx="116">
                  <c:v>52.986383144681447</c:v>
                </c:pt>
                <c:pt idx="117">
                  <c:v>52.836444034147476</c:v>
                </c:pt>
                <c:pt idx="118">
                  <c:v>52.686922473291048</c:v>
                </c:pt>
                <c:pt idx="119">
                  <c:v>52.537698768599526</c:v>
                </c:pt>
                <c:pt idx="120">
                  <c:v>52.388666953298419</c:v>
                </c:pt>
                <c:pt idx="121">
                  <c:v>52.239734071325287</c:v>
                </c:pt>
                <c:pt idx="122">
                  <c:v>52.09081936275863</c:v>
                </c:pt>
                <c:pt idx="123">
                  <c:v>51.941853386007601</c:v>
                </c:pt>
                <c:pt idx="124">
                  <c:v>51.792777106788655</c:v>
                </c:pt>
                <c:pt idx="125">
                  <c:v>51.64354097875642</c:v>
                </c:pt>
                <c:pt idx="126">
                  <c:v>51.494104035809158</c:v>
                </c:pt>
                <c:pt idx="127">
                  <c:v>51.344433011676287</c:v>
                </c:pt>
                <c:pt idx="128">
                  <c:v>51.194501498486318</c:v>
                </c:pt>
                <c:pt idx="129">
                  <c:v>51.044289152634235</c:v>
                </c:pt>
                <c:pt idx="130">
                  <c:v>50.893780953412765</c:v>
                </c:pt>
                <c:pt idx="131">
                  <c:v>50.742966517514347</c:v>
                </c:pt>
                <c:pt idx="132">
                  <c:v>50.591839470609301</c:v>
                </c:pt>
                <c:pt idx="133">
                  <c:v>50.440396875710114</c:v>
                </c:pt>
                <c:pt idx="134">
                  <c:v>50.288638716890425</c:v>
                </c:pt>
                <c:pt idx="135">
                  <c:v>50.136567436087155</c:v>
                </c:pt>
                <c:pt idx="136">
                  <c:v>49.984187520126305</c:v>
                </c:pt>
                <c:pt idx="137">
                  <c:v>49.831505134731131</c:v>
                </c:pt>
                <c:pt idx="138">
                  <c:v>49.678527802055939</c:v>
                </c:pt>
                <c:pt idx="139">
                  <c:v>49.525264118202891</c:v>
                </c:pt>
                <c:pt idx="140">
                  <c:v>49.371723507194709</c:v>
                </c:pt>
                <c:pt idx="141">
                  <c:v>49.217916007965087</c:v>
                </c:pt>
                <c:pt idx="142">
                  <c:v>49.06385209107237</c:v>
                </c:pt>
                <c:pt idx="143">
                  <c:v>48.909542502021864</c:v>
                </c:pt>
                <c:pt idx="144">
                  <c:v>48.75499812828545</c:v>
                </c:pt>
                <c:pt idx="145">
                  <c:v>48.600229887322541</c:v>
                </c:pt>
                <c:pt idx="146">
                  <c:v>48.445248633126454</c:v>
                </c:pt>
                <c:pt idx="147">
                  <c:v>48.290065079037944</c:v>
                </c:pt>
                <c:pt idx="148">
                  <c:v>48.134689734779258</c:v>
                </c:pt>
                <c:pt idx="149">
                  <c:v>47.979132855864087</c:v>
                </c:pt>
                <c:pt idx="150">
                  <c:v>47.823404403728631</c:v>
                </c:pt>
                <c:pt idx="151">
                  <c:v>47.667514015107265</c:v>
                </c:pt>
                <c:pt idx="152">
                  <c:v>47.511470979339137</c:v>
                </c:pt>
                <c:pt idx="153">
                  <c:v>47.355284222443572</c:v>
                </c:pt>
                <c:pt idx="154">
                  <c:v>47.198962296938056</c:v>
                </c:pt>
                <c:pt idx="155">
                  <c:v>47.042513376497482</c:v>
                </c:pt>
                <c:pt idx="156">
                  <c:v>46.885945254664563</c:v>
                </c:pt>
                <c:pt idx="157">
                  <c:v>46.729265346922283</c:v>
                </c:pt>
                <c:pt idx="158">
                  <c:v>46.572480695528085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E3D-4C30-863D-8AA4090788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2252776"/>
        <c:axId val="406336832"/>
      </c:scatterChart>
      <c:valAx>
        <c:axId val="4722527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06336832"/>
        <c:crosses val="autoZero"/>
        <c:crossBetween val="midCat"/>
      </c:valAx>
      <c:valAx>
        <c:axId val="40633683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722527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A!$J$27:$J$227</c:f>
              <c:numCache>
                <c:formatCode>General</c:formatCode>
                <c:ptCount val="201"/>
                <c:pt idx="0">
                  <c:v>67.716999999999999</c:v>
                </c:pt>
                <c:pt idx="1">
                  <c:v>68.867000000000004</c:v>
                </c:pt>
                <c:pt idx="2">
                  <c:v>70</c:v>
                </c:pt>
                <c:pt idx="3">
                  <c:v>69.882999999999996</c:v>
                </c:pt>
                <c:pt idx="4">
                  <c:v>69.582999999999998</c:v>
                </c:pt>
                <c:pt idx="5">
                  <c:v>70.25</c:v>
                </c:pt>
                <c:pt idx="6">
                  <c:v>68.55</c:v>
                </c:pt>
                <c:pt idx="7">
                  <c:v>69.316999999999993</c:v>
                </c:pt>
                <c:pt idx="8">
                  <c:v>71.466999999999999</c:v>
                </c:pt>
                <c:pt idx="9">
                  <c:v>70.7</c:v>
                </c:pt>
                <c:pt idx="10">
                  <c:v>70.483000000000004</c:v>
                </c:pt>
                <c:pt idx="11">
                  <c:v>70.183000000000007</c:v>
                </c:pt>
                <c:pt idx="12">
                  <c:v>70.132999999999996</c:v>
                </c:pt>
                <c:pt idx="13">
                  <c:v>70.617000000000004</c:v>
                </c:pt>
                <c:pt idx="14">
                  <c:v>68.75</c:v>
                </c:pt>
                <c:pt idx="15">
                  <c:v>70</c:v>
                </c:pt>
                <c:pt idx="16">
                  <c:v>70.233000000000004</c:v>
                </c:pt>
                <c:pt idx="17">
                  <c:v>71.466999999999999</c:v>
                </c:pt>
                <c:pt idx="18">
                  <c:v>69.283000000000001</c:v>
                </c:pt>
                <c:pt idx="19">
                  <c:v>70.650000000000006</c:v>
                </c:pt>
                <c:pt idx="20">
                  <c:v>70.632999999999996</c:v>
                </c:pt>
                <c:pt idx="21">
                  <c:v>70.882999999999996</c:v>
                </c:pt>
                <c:pt idx="22">
                  <c:v>70.516999999999996</c:v>
                </c:pt>
                <c:pt idx="23">
                  <c:v>71.316999999999993</c:v>
                </c:pt>
                <c:pt idx="24">
                  <c:v>72.683000000000007</c:v>
                </c:pt>
                <c:pt idx="25">
                  <c:v>73.566999999999993</c:v>
                </c:pt>
                <c:pt idx="26">
                  <c:v>72.867000000000004</c:v>
                </c:pt>
                <c:pt idx="27">
                  <c:v>72.966999999999999</c:v>
                </c:pt>
                <c:pt idx="28">
                  <c:v>74.75</c:v>
                </c:pt>
                <c:pt idx="29">
                  <c:v>72.167000000000002</c:v>
                </c:pt>
                <c:pt idx="30">
                  <c:v>73.983000000000004</c:v>
                </c:pt>
                <c:pt idx="31">
                  <c:v>74.832999999999998</c:v>
                </c:pt>
                <c:pt idx="32">
                  <c:v>75.466999999999999</c:v>
                </c:pt>
                <c:pt idx="33">
                  <c:v>75.417000000000002</c:v>
                </c:pt>
                <c:pt idx="34">
                  <c:v>76.283000000000001</c:v>
                </c:pt>
                <c:pt idx="35">
                  <c:v>78.066999999999993</c:v>
                </c:pt>
                <c:pt idx="36">
                  <c:v>80.033000000000001</c:v>
                </c:pt>
                <c:pt idx="37">
                  <c:v>80.349999999999994</c:v>
                </c:pt>
                <c:pt idx="38">
                  <c:v>83.183000000000007</c:v>
                </c:pt>
                <c:pt idx="39">
                  <c:v>86.882999999999996</c:v>
                </c:pt>
                <c:pt idx="40">
                  <c:v>94.617000000000004</c:v>
                </c:pt>
                <c:pt idx="41">
                  <c:v>105.867</c:v>
                </c:pt>
                <c:pt idx="42">
                  <c:v>124.25</c:v>
                </c:pt>
                <c:pt idx="43">
                  <c:v>143.5</c:v>
                </c:pt>
                <c:pt idx="44">
                  <c:v>163.917</c:v>
                </c:pt>
                <c:pt idx="45">
                  <c:v>185.11699999999999</c:v>
                </c:pt>
                <c:pt idx="46">
                  <c:v>200.75</c:v>
                </c:pt>
                <c:pt idx="47">
                  <c:v>214.2</c:v>
                </c:pt>
                <c:pt idx="48">
                  <c:v>222.63300000000001</c:v>
                </c:pt>
                <c:pt idx="49">
                  <c:v>229.45</c:v>
                </c:pt>
                <c:pt idx="50">
                  <c:v>232.06700000000001</c:v>
                </c:pt>
                <c:pt idx="51">
                  <c:v>231.35</c:v>
                </c:pt>
                <c:pt idx="52">
                  <c:v>227.15</c:v>
                </c:pt>
                <c:pt idx="53">
                  <c:v>213.9</c:v>
                </c:pt>
                <c:pt idx="54">
                  <c:v>181.85</c:v>
                </c:pt>
                <c:pt idx="55">
                  <c:v>135.28299999999999</c:v>
                </c:pt>
                <c:pt idx="56">
                  <c:v>92.683000000000007</c:v>
                </c:pt>
                <c:pt idx="57">
                  <c:v>70.167000000000002</c:v>
                </c:pt>
                <c:pt idx="58">
                  <c:v>67.766999999999996</c:v>
                </c:pt>
                <c:pt idx="59">
                  <c:v>67.082999999999998</c:v>
                </c:pt>
                <c:pt idx="60">
                  <c:v>66.7</c:v>
                </c:pt>
                <c:pt idx="61">
                  <c:v>67.650000000000006</c:v>
                </c:pt>
                <c:pt idx="62">
                  <c:v>71.150000000000006</c:v>
                </c:pt>
                <c:pt idx="63">
                  <c:v>75.816999999999993</c:v>
                </c:pt>
                <c:pt idx="64">
                  <c:v>83.933000000000007</c:v>
                </c:pt>
                <c:pt idx="65">
                  <c:v>96.233000000000004</c:v>
                </c:pt>
                <c:pt idx="66">
                  <c:v>110.1</c:v>
                </c:pt>
                <c:pt idx="67">
                  <c:v>125.283</c:v>
                </c:pt>
                <c:pt idx="68">
                  <c:v>141.75</c:v>
                </c:pt>
                <c:pt idx="69">
                  <c:v>153.93299999999999</c:v>
                </c:pt>
                <c:pt idx="70">
                  <c:v>166.267</c:v>
                </c:pt>
                <c:pt idx="71">
                  <c:v>174.7</c:v>
                </c:pt>
                <c:pt idx="72">
                  <c:v>180.267</c:v>
                </c:pt>
                <c:pt idx="73">
                  <c:v>182.28299999999999</c:v>
                </c:pt>
                <c:pt idx="74">
                  <c:v>182.15</c:v>
                </c:pt>
                <c:pt idx="75">
                  <c:v>169.85</c:v>
                </c:pt>
                <c:pt idx="76">
                  <c:v>142.86699999999999</c:v>
                </c:pt>
                <c:pt idx="77">
                  <c:v>104.18300000000001</c:v>
                </c:pt>
                <c:pt idx="78">
                  <c:v>71.382999999999996</c:v>
                </c:pt>
                <c:pt idx="79">
                  <c:v>58.033000000000001</c:v>
                </c:pt>
                <c:pt idx="80">
                  <c:v>54.517000000000003</c:v>
                </c:pt>
                <c:pt idx="81">
                  <c:v>56.25</c:v>
                </c:pt>
                <c:pt idx="82">
                  <c:v>55.866999999999997</c:v>
                </c:pt>
                <c:pt idx="83">
                  <c:v>55.15</c:v>
                </c:pt>
                <c:pt idx="84">
                  <c:v>55.883000000000003</c:v>
                </c:pt>
                <c:pt idx="85">
                  <c:v>55.9</c:v>
                </c:pt>
                <c:pt idx="86">
                  <c:v>56.267000000000003</c:v>
                </c:pt>
                <c:pt idx="87">
                  <c:v>55.783000000000001</c:v>
                </c:pt>
                <c:pt idx="88">
                  <c:v>55.667000000000002</c:v>
                </c:pt>
                <c:pt idx="89">
                  <c:v>55.616999999999997</c:v>
                </c:pt>
                <c:pt idx="90">
                  <c:v>54.3</c:v>
                </c:pt>
                <c:pt idx="91">
                  <c:v>56.767000000000003</c:v>
                </c:pt>
                <c:pt idx="92">
                  <c:v>57.232999999999997</c:v>
                </c:pt>
                <c:pt idx="93">
                  <c:v>56.25</c:v>
                </c:pt>
                <c:pt idx="94">
                  <c:v>56.517000000000003</c:v>
                </c:pt>
                <c:pt idx="95">
                  <c:v>54.65</c:v>
                </c:pt>
                <c:pt idx="96">
                  <c:v>55.25</c:v>
                </c:pt>
                <c:pt idx="97">
                  <c:v>54.283000000000001</c:v>
                </c:pt>
                <c:pt idx="98">
                  <c:v>56.15</c:v>
                </c:pt>
                <c:pt idx="99">
                  <c:v>54</c:v>
                </c:pt>
                <c:pt idx="100">
                  <c:v>53.866999999999997</c:v>
                </c:pt>
                <c:pt idx="101">
                  <c:v>53.783000000000001</c:v>
                </c:pt>
                <c:pt idx="102">
                  <c:v>55.5</c:v>
                </c:pt>
                <c:pt idx="103">
                  <c:v>57.917000000000002</c:v>
                </c:pt>
                <c:pt idx="104">
                  <c:v>62.116999999999997</c:v>
                </c:pt>
                <c:pt idx="105">
                  <c:v>66.95</c:v>
                </c:pt>
                <c:pt idx="106">
                  <c:v>73.45</c:v>
                </c:pt>
                <c:pt idx="107">
                  <c:v>78.382999999999996</c:v>
                </c:pt>
                <c:pt idx="108">
                  <c:v>84.3</c:v>
                </c:pt>
                <c:pt idx="109">
                  <c:v>84.966999999999999</c:v>
                </c:pt>
                <c:pt idx="110">
                  <c:v>81.849999999999994</c:v>
                </c:pt>
                <c:pt idx="111">
                  <c:v>76.283000000000001</c:v>
                </c:pt>
                <c:pt idx="112">
                  <c:v>66.8</c:v>
                </c:pt>
                <c:pt idx="113">
                  <c:v>59.4</c:v>
                </c:pt>
                <c:pt idx="114">
                  <c:v>54.216999999999999</c:v>
                </c:pt>
                <c:pt idx="115">
                  <c:v>52.832999999999998</c:v>
                </c:pt>
                <c:pt idx="116">
                  <c:v>49.767000000000003</c:v>
                </c:pt>
                <c:pt idx="117">
                  <c:v>52.383000000000003</c:v>
                </c:pt>
                <c:pt idx="118">
                  <c:v>50.4</c:v>
                </c:pt>
                <c:pt idx="119">
                  <c:v>50.183</c:v>
                </c:pt>
                <c:pt idx="120">
                  <c:v>50.6</c:v>
                </c:pt>
                <c:pt idx="121">
                  <c:v>50.5</c:v>
                </c:pt>
                <c:pt idx="122">
                  <c:v>50</c:v>
                </c:pt>
                <c:pt idx="123">
                  <c:v>48.817</c:v>
                </c:pt>
                <c:pt idx="124">
                  <c:v>50.55</c:v>
                </c:pt>
                <c:pt idx="125">
                  <c:v>51.183</c:v>
                </c:pt>
                <c:pt idx="126">
                  <c:v>49.732999999999997</c:v>
                </c:pt>
                <c:pt idx="127">
                  <c:v>48.067</c:v>
                </c:pt>
                <c:pt idx="128">
                  <c:v>50.716999999999999</c:v>
                </c:pt>
                <c:pt idx="129">
                  <c:v>50.533000000000001</c:v>
                </c:pt>
                <c:pt idx="130">
                  <c:v>49.116999999999997</c:v>
                </c:pt>
                <c:pt idx="131">
                  <c:v>52.017000000000003</c:v>
                </c:pt>
                <c:pt idx="132">
                  <c:v>53.183</c:v>
                </c:pt>
                <c:pt idx="133">
                  <c:v>54.883000000000003</c:v>
                </c:pt>
                <c:pt idx="134">
                  <c:v>57.567</c:v>
                </c:pt>
                <c:pt idx="135">
                  <c:v>62.633000000000003</c:v>
                </c:pt>
                <c:pt idx="136">
                  <c:v>66.417000000000002</c:v>
                </c:pt>
                <c:pt idx="137">
                  <c:v>69.216999999999999</c:v>
                </c:pt>
                <c:pt idx="138">
                  <c:v>67.233000000000004</c:v>
                </c:pt>
                <c:pt idx="139">
                  <c:v>62.8</c:v>
                </c:pt>
                <c:pt idx="140">
                  <c:v>55.716999999999999</c:v>
                </c:pt>
                <c:pt idx="141">
                  <c:v>51.383000000000003</c:v>
                </c:pt>
                <c:pt idx="142">
                  <c:v>47.116999999999997</c:v>
                </c:pt>
                <c:pt idx="143">
                  <c:v>45.6</c:v>
                </c:pt>
                <c:pt idx="144">
                  <c:v>47.283000000000001</c:v>
                </c:pt>
                <c:pt idx="145">
                  <c:v>48.366999999999997</c:v>
                </c:pt>
                <c:pt idx="146">
                  <c:v>47.433</c:v>
                </c:pt>
                <c:pt idx="147">
                  <c:v>47.05</c:v>
                </c:pt>
                <c:pt idx="148">
                  <c:v>46.582999999999998</c:v>
                </c:pt>
                <c:pt idx="149">
                  <c:v>46.35</c:v>
                </c:pt>
                <c:pt idx="150">
                  <c:v>47.082999999999998</c:v>
                </c:pt>
                <c:pt idx="151">
                  <c:v>47.25</c:v>
                </c:pt>
                <c:pt idx="152">
                  <c:v>44.517000000000003</c:v>
                </c:pt>
                <c:pt idx="153">
                  <c:v>45.466999999999999</c:v>
                </c:pt>
                <c:pt idx="154">
                  <c:v>46.732999999999997</c:v>
                </c:pt>
                <c:pt idx="155">
                  <c:v>46.466999999999999</c:v>
                </c:pt>
                <c:pt idx="156">
                  <c:v>46.183</c:v>
                </c:pt>
                <c:pt idx="157">
                  <c:v>46.033000000000001</c:v>
                </c:pt>
                <c:pt idx="158">
                  <c:v>45.9</c:v>
                </c:pt>
                <c:pt idx="159">
                  <c:v>46.183</c:v>
                </c:pt>
                <c:pt idx="160">
                  <c:v>46.383000000000003</c:v>
                </c:pt>
                <c:pt idx="161">
                  <c:v>45.966999999999999</c:v>
                </c:pt>
                <c:pt idx="162">
                  <c:v>45.317</c:v>
                </c:pt>
                <c:pt idx="163">
                  <c:v>46.1</c:v>
                </c:pt>
                <c:pt idx="164">
                  <c:v>46.267000000000003</c:v>
                </c:pt>
                <c:pt idx="165">
                  <c:v>46.033000000000001</c:v>
                </c:pt>
                <c:pt idx="166">
                  <c:v>45.582999999999998</c:v>
                </c:pt>
                <c:pt idx="167">
                  <c:v>45.317</c:v>
                </c:pt>
                <c:pt idx="168">
                  <c:v>44.917000000000002</c:v>
                </c:pt>
                <c:pt idx="169">
                  <c:v>45.517000000000003</c:v>
                </c:pt>
                <c:pt idx="170">
                  <c:v>44.15</c:v>
                </c:pt>
                <c:pt idx="171">
                  <c:v>44.05</c:v>
                </c:pt>
                <c:pt idx="172">
                  <c:v>46.216999999999999</c:v>
                </c:pt>
                <c:pt idx="173">
                  <c:v>45.433</c:v>
                </c:pt>
                <c:pt idx="174">
                  <c:v>44.3</c:v>
                </c:pt>
                <c:pt idx="175">
                  <c:v>46.017000000000003</c:v>
                </c:pt>
                <c:pt idx="176">
                  <c:v>43.3</c:v>
                </c:pt>
                <c:pt idx="177">
                  <c:v>45.332999999999998</c:v>
                </c:pt>
                <c:pt idx="178">
                  <c:v>43.582999999999998</c:v>
                </c:pt>
                <c:pt idx="179">
                  <c:v>44.732999999999997</c:v>
                </c:pt>
                <c:pt idx="180">
                  <c:v>44.433</c:v>
                </c:pt>
                <c:pt idx="181">
                  <c:v>43.633000000000003</c:v>
                </c:pt>
                <c:pt idx="182">
                  <c:v>43.982999999999997</c:v>
                </c:pt>
                <c:pt idx="183">
                  <c:v>43.8</c:v>
                </c:pt>
                <c:pt idx="184">
                  <c:v>42.167000000000002</c:v>
                </c:pt>
                <c:pt idx="185">
                  <c:v>43.616999999999997</c:v>
                </c:pt>
                <c:pt idx="186">
                  <c:v>43.517000000000003</c:v>
                </c:pt>
                <c:pt idx="187">
                  <c:v>44.366999999999997</c:v>
                </c:pt>
                <c:pt idx="188">
                  <c:v>45.267000000000003</c:v>
                </c:pt>
                <c:pt idx="189">
                  <c:v>45.05</c:v>
                </c:pt>
                <c:pt idx="190">
                  <c:v>42</c:v>
                </c:pt>
                <c:pt idx="191">
                  <c:v>45.6</c:v>
                </c:pt>
                <c:pt idx="192">
                  <c:v>42.8</c:v>
                </c:pt>
                <c:pt idx="193">
                  <c:v>43.9</c:v>
                </c:pt>
                <c:pt idx="194">
                  <c:v>43.366999999999997</c:v>
                </c:pt>
                <c:pt idx="195">
                  <c:v>43.133000000000003</c:v>
                </c:pt>
                <c:pt idx="196">
                  <c:v>41.866999999999997</c:v>
                </c:pt>
                <c:pt idx="197">
                  <c:v>44.05</c:v>
                </c:pt>
                <c:pt idx="198">
                  <c:v>40.116999999999997</c:v>
                </c:pt>
                <c:pt idx="199">
                  <c:v>44.883000000000003</c:v>
                </c:pt>
                <c:pt idx="200">
                  <c:v>43.832999999999998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242-41B6-9A1D-2FEE630E2213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A!$Z$27:$Z$227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74.880486933060027</c:v>
                </c:pt>
                <c:pt idx="22">
                  <c:v>74.611597961667428</c:v>
                </c:pt>
                <c:pt idx="23">
                  <c:v>74.348301092788674</c:v>
                </c:pt>
                <c:pt idx="24">
                  <c:v>74.094411855278238</c:v>
                </c:pt>
                <c:pt idx="25">
                  <c:v>73.855991977948932</c:v>
                </c:pt>
                <c:pt idx="26">
                  <c:v>73.642447421084199</c:v>
                </c:pt>
                <c:pt idx="27">
                  <c:v>73.468027178800071</c:v>
                </c:pt>
                <c:pt idx="28">
                  <c:v>73.353793269006758</c:v>
                </c:pt>
                <c:pt idx="29">
                  <c:v>73.330102457313274</c:v>
                </c:pt>
                <c:pt idx="30">
                  <c:v>73.439582153177042</c:v>
                </c:pt>
                <c:pt idx="31">
                  <c:v>73.740490043996445</c:v>
                </c:pt>
                <c:pt idx="32">
                  <c:v>74.310216765014346</c:v>
                </c:pt>
                <c:pt idx="33">
                  <c:v>75.248527658690776</c:v>
                </c:pt>
                <c:pt idx="34">
                  <c:v>76.679958082484532</c:v>
                </c:pt>
                <c:pt idx="35">
                  <c:v>78.754603837007068</c:v>
                </c:pt>
                <c:pt idx="36">
                  <c:v>81.646423699557573</c:v>
                </c:pt>
                <c:pt idx="37">
                  <c:v>85.548143675003402</c:v>
                </c:pt>
                <c:pt idx="38">
                  <c:v>90.661973335192172</c:v>
                </c:pt>
                <c:pt idx="39">
                  <c:v>97.185655087842107</c:v>
                </c:pt>
                <c:pt idx="40">
                  <c:v>105.29388560023936</c:v>
                </c:pt>
                <c:pt idx="41">
                  <c:v>115.11585564487976</c:v>
                </c:pt>
                <c:pt idx="42">
                  <c:v>126.71048183041951</c:v>
                </c:pt>
                <c:pt idx="43">
                  <c:v>140.04171371900412</c:v>
                </c:pt>
                <c:pt idx="44">
                  <c:v>154.9567661587468</c:v>
                </c:pt>
                <c:pt idx="45">
                  <c:v>171.16907577237728</c:v>
                </c:pt>
                <c:pt idx="46">
                  <c:v>188.24093831976302</c:v>
                </c:pt>
                <c:pt idx="47">
                  <c:v>205.53761859941585</c:v>
                </c:pt>
                <c:pt idx="48">
                  <c:v>222.07791861340121</c:v>
                </c:pt>
                <c:pt idx="49">
                  <c:v>236.18531995880173</c:v>
                </c:pt>
                <c:pt idx="50">
                  <c:v>245.02203412098913</c:v>
                </c:pt>
                <c:pt idx="51">
                  <c:v>244.59331927758601</c:v>
                </c:pt>
                <c:pt idx="52">
                  <c:v>231.15869154494561</c:v>
                </c:pt>
                <c:pt idx="53">
                  <c:v>204.06274956516236</c:v>
                </c:pt>
                <c:pt idx="54">
                  <c:v>167.86801453849336</c:v>
                </c:pt>
                <c:pt idx="55">
                  <c:v>131.05477595902022</c:v>
                </c:pt>
                <c:pt idx="56">
                  <c:v>101.53862888925887</c:v>
                </c:pt>
                <c:pt idx="57">
                  <c:v>82.783994533749365</c:v>
                </c:pt>
                <c:pt idx="58">
                  <c:v>73.590360485045835</c:v>
                </c:pt>
                <c:pt idx="59">
                  <c:v>70.68682916181514</c:v>
                </c:pt>
                <c:pt idx="60">
                  <c:v>71.229223701503201</c:v>
                </c:pt>
                <c:pt idx="61">
                  <c:v>73.682646437507245</c:v>
                </c:pt>
                <c:pt idx="62">
                  <c:v>77.537083945739738</c:v>
                </c:pt>
                <c:pt idx="63">
                  <c:v>82.778610202337759</c:v>
                </c:pt>
                <c:pt idx="64">
                  <c:v>89.543646197651555</c:v>
                </c:pt>
                <c:pt idx="65">
                  <c:v>97.958666116871569</c:v>
                </c:pt>
                <c:pt idx="66">
                  <c:v>108.06746967467681</c:v>
                </c:pt>
                <c:pt idx="67">
                  <c:v>119.78812877547981</c:v>
                </c:pt>
                <c:pt idx="68">
                  <c:v>132.88211885075862</c:v>
                </c:pt>
                <c:pt idx="69">
                  <c:v>146.92833716916866</c:v>
                </c:pt>
                <c:pt idx="70">
                  <c:v>161.26815281337394</c:v>
                </c:pt>
                <c:pt idx="71">
                  <c:v>174.81255241789754</c:v>
                </c:pt>
                <c:pt idx="72">
                  <c:v>185.56869092306039</c:v>
                </c:pt>
                <c:pt idx="73">
                  <c:v>190.10723848989338</c:v>
                </c:pt>
                <c:pt idx="74">
                  <c:v>184.10661900874234</c:v>
                </c:pt>
                <c:pt idx="75">
                  <c:v>165.16528650326055</c:v>
                </c:pt>
                <c:pt idx="76">
                  <c:v>136.31703619241031</c:v>
                </c:pt>
                <c:pt idx="77">
                  <c:v>105.81910456770892</c:v>
                </c:pt>
                <c:pt idx="78">
                  <c:v>81.898265700913797</c:v>
                </c:pt>
                <c:pt idx="79">
                  <c:v>67.659333974810878</c:v>
                </c:pt>
                <c:pt idx="80">
                  <c:v>61.114489134138374</c:v>
                </c:pt>
                <c:pt idx="81">
                  <c:v>58.694595194913234</c:v>
                </c:pt>
                <c:pt idx="82">
                  <c:v>57.863608402236366</c:v>
                </c:pt>
                <c:pt idx="83">
                  <c:v>57.485540438478345</c:v>
                </c:pt>
                <c:pt idx="84">
                  <c:v>57.206292860919831</c:v>
                </c:pt>
                <c:pt idx="85">
                  <c:v>56.946161161312041</c:v>
                </c:pt>
                <c:pt idx="86">
                  <c:v>56.692133171744089</c:v>
                </c:pt>
                <c:pt idx="87">
                  <c:v>56.442893952912229</c:v>
                </c:pt>
                <c:pt idx="88">
                  <c:v>56.198687738650413</c:v>
                </c:pt>
                <c:pt idx="89">
                  <c:v>55.960047902827675</c:v>
                </c:pt>
                <c:pt idx="90">
                  <c:v>55.727858501690896</c:v>
                </c:pt>
                <c:pt idx="91">
                  <c:v>55.503734655265582</c:v>
                </c:pt>
                <c:pt idx="92">
                  <c:v>55.290748051802836</c:v>
                </c:pt>
                <c:pt idx="93">
                  <c:v>55.094686298658019</c:v>
                </c:pt>
                <c:pt idx="94">
                  <c:v>54.926079805183029</c:v>
                </c:pt>
                <c:pt idx="95">
                  <c:v>54.803200549360355</c:v>
                </c:pt>
                <c:pt idx="96">
                  <c:v>54.756073098504459</c:v>
                </c:pt>
                <c:pt idx="97">
                  <c:v>54.831169544926681</c:v>
                </c:pt>
                <c:pt idx="98">
                  <c:v>55.095854615720924</c:v>
                </c:pt>
                <c:pt idx="99">
                  <c:v>55.640871537102342</c:v>
                </c:pt>
                <c:pt idx="100">
                  <c:v>56.57842677267179</c:v>
                </c:pt>
                <c:pt idx="101">
                  <c:v>58.033070414012116</c:v>
                </c:pt>
                <c:pt idx="102">
                  <c:v>60.122794426554087</c:v>
                </c:pt>
                <c:pt idx="103">
                  <c:v>62.928232498674852</c:v>
                </c:pt>
                <c:pt idx="104">
                  <c:v>66.447514140188034</c:v>
                </c:pt>
                <c:pt idx="105">
                  <c:v>70.533594387876164</c:v>
                </c:pt>
                <c:pt idx="106">
                  <c:v>74.817069255403084</c:v>
                </c:pt>
                <c:pt idx="107">
                  <c:v>78.645950302483001</c:v>
                </c:pt>
                <c:pt idx="108">
                  <c:v>81.125105395346253</c:v>
                </c:pt>
                <c:pt idx="109">
                  <c:v>81.355621301129403</c:v>
                </c:pt>
                <c:pt idx="110">
                  <c:v>78.86343704806508</c:v>
                </c:pt>
                <c:pt idx="111">
                  <c:v>73.981555840741521</c:v>
                </c:pt>
                <c:pt idx="112">
                  <c:v>67.843506823431142</c:v>
                </c:pt>
                <c:pt idx="113">
                  <c:v>61.885971672775213</c:v>
                </c:pt>
                <c:pt idx="114">
                  <c:v>57.18461105971916</c:v>
                </c:pt>
                <c:pt idx="115">
                  <c:v>54.094981741612514</c:v>
                </c:pt>
                <c:pt idx="116">
                  <c:v>52.367917235825786</c:v>
                </c:pt>
                <c:pt idx="117">
                  <c:v>51.514686693192068</c:v>
                </c:pt>
                <c:pt idx="118">
                  <c:v>51.107006023078974</c:v>
                </c:pt>
                <c:pt idx="119">
                  <c:v>50.883859511957297</c:v>
                </c:pt>
                <c:pt idx="120">
                  <c:v>50.723556980611868</c:v>
                </c:pt>
                <c:pt idx="121">
                  <c:v>50.581162448025097</c:v>
                </c:pt>
                <c:pt idx="122">
                  <c:v>50.443737572333788</c:v>
                </c:pt>
                <c:pt idx="123">
                  <c:v>50.309675305528749</c:v>
                </c:pt>
                <c:pt idx="124">
                  <c:v>50.18265221638832</c:v>
                </c:pt>
                <c:pt idx="125">
                  <c:v>50.072530069378665</c:v>
                </c:pt>
                <c:pt idx="126">
                  <c:v>50.000172680608607</c:v>
                </c:pt>
                <c:pt idx="127">
                  <c:v>50.005424546421409</c:v>
                </c:pt>
                <c:pt idx="128">
                  <c:v>50.157162436896051</c:v>
                </c:pt>
                <c:pt idx="129">
                  <c:v>50.561854398286769</c:v>
                </c:pt>
                <c:pt idx="130">
                  <c:v>51.362958653487986</c:v>
                </c:pt>
                <c:pt idx="131">
                  <c:v>52.719205994319516</c:v>
                </c:pt>
                <c:pt idx="132">
                  <c:v>54.748967307056162</c:v>
                </c:pt>
                <c:pt idx="133">
                  <c:v>57.437324476894858</c:v>
                </c:pt>
                <c:pt idx="134">
                  <c:v>60.529683776489328</c:v>
                </c:pt>
                <c:pt idx="135">
                  <c:v>63.477235616727</c:v>
                </c:pt>
                <c:pt idx="136">
                  <c:v>65.522783306540873</c:v>
                </c:pt>
                <c:pt idx="137">
                  <c:v>65.96574530405772</c:v>
                </c:pt>
                <c:pt idx="138">
                  <c:v>64.509007973726838</c:v>
                </c:pt>
                <c:pt idx="139">
                  <c:v>61.465787265823579</c:v>
                </c:pt>
                <c:pt idx="140">
                  <c:v>57.646242952997802</c:v>
                </c:pt>
                <c:pt idx="141">
                  <c:v>53.971379047350133</c:v>
                </c:pt>
                <c:pt idx="142">
                  <c:v>51.075850944012686</c:v>
                </c:pt>
                <c:pt idx="143">
                  <c:v>49.146001123732781</c:v>
                </c:pt>
                <c:pt idx="144">
                  <c:v>48.02427357247447</c:v>
                </c:pt>
                <c:pt idx="145">
                  <c:v>47.425186332876464</c:v>
                </c:pt>
                <c:pt idx="146">
                  <c:v>47.099586295554616</c:v>
                </c:pt>
                <c:pt idx="147">
                  <c:v>46.892215645352046</c:v>
                </c:pt>
                <c:pt idx="148">
                  <c:v>46.727493779692345</c:v>
                </c:pt>
                <c:pt idx="149">
                  <c:v>46.575620025473114</c:v>
                </c:pt>
                <c:pt idx="150">
                  <c:v>46.426903962817924</c:v>
                </c:pt>
                <c:pt idx="151">
                  <c:v>46.27872365650552</c:v>
                </c:pt>
                <c:pt idx="152">
                  <c:v>46.130490365304887</c:v>
                </c:pt>
                <c:pt idx="153">
                  <c:v>45.982099998995722</c:v>
                </c:pt>
                <c:pt idx="154">
                  <c:v>45.833544717149579</c:v>
                </c:pt>
                <c:pt idx="155">
                  <c:v>45.684832379640547</c:v>
                </c:pt>
                <c:pt idx="156">
                  <c:v>45.535972616898455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242-41B6-9A1D-2FEE630E2213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A!$BF$27:$BF$227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74.871425252479682</c:v>
                </c:pt>
                <c:pt idx="22">
                  <c:v>74.595027217751763</c:v>
                </c:pt>
                <c:pt idx="23">
                  <c:v>74.318558769246124</c:v>
                </c:pt>
                <c:pt idx="24">
                  <c:v>74.042014735716521</c:v>
                </c:pt>
                <c:pt idx="25">
                  <c:v>73.765389606731077</c:v>
                </c:pt>
                <c:pt idx="26">
                  <c:v>73.488677515898985</c:v>
                </c:pt>
                <c:pt idx="27">
                  <c:v>73.211872224104496</c:v>
                </c:pt>
                <c:pt idx="28">
                  <c:v>72.934967102917952</c:v>
                </c:pt>
                <c:pt idx="29">
                  <c:v>72.657955118388514</c:v>
                </c:pt>
                <c:pt idx="30">
                  <c:v>72.380828815462593</c:v>
                </c:pt>
                <c:pt idx="31">
                  <c:v>72.103580303317443</c:v>
                </c:pt>
                <c:pt idx="32">
                  <c:v>71.826201241950685</c:v>
                </c:pt>
                <c:pt idx="33">
                  <c:v>71.548682830426387</c:v>
                </c:pt>
                <c:pt idx="34">
                  <c:v>71.271015797244914</c:v>
                </c:pt>
                <c:pt idx="35">
                  <c:v>70.993190393380701</c:v>
                </c:pt>
                <c:pt idx="36">
                  <c:v>70.71519638861804</c:v>
                </c:pt>
                <c:pt idx="37">
                  <c:v>70.437023071912463</c:v>
                </c:pt>
                <c:pt idx="38">
                  <c:v>70.158659256615692</c:v>
                </c:pt>
                <c:pt idx="39">
                  <c:v>69.880093291523451</c:v>
                </c:pt>
                <c:pt idx="40">
                  <c:v>69.601313078844171</c:v>
                </c:pt>
                <c:pt idx="41">
                  <c:v>69.322306100337883</c:v>
                </c:pt>
                <c:pt idx="42">
                  <c:v>69.043059453043782</c:v>
                </c:pt>
                <c:pt idx="43">
                  <c:v>68.763559896200533</c:v>
                </c:pt>
                <c:pt idx="44">
                  <c:v>68.483793911166316</c:v>
                </c:pt>
                <c:pt idx="45">
                  <c:v>68.203747776366214</c:v>
                </c:pt>
                <c:pt idx="46">
                  <c:v>67.923407659532543</c:v>
                </c:pt>
                <c:pt idx="47">
                  <c:v>67.642759729757131</c:v>
                </c:pt>
                <c:pt idx="48">
                  <c:v>67.361790292142132</c:v>
                </c:pt>
                <c:pt idx="49">
                  <c:v>67.080485948114799</c:v>
                </c:pt>
                <c:pt idx="50">
                  <c:v>66.798833784754706</c:v>
                </c:pt>
                <c:pt idx="51">
                  <c:v>66.516821596766036</c:v>
                </c:pt>
                <c:pt idx="52">
                  <c:v>66.234438145000425</c:v>
                </c:pt>
                <c:pt idx="53">
                  <c:v>65.951673455686901</c:v>
                </c:pt>
                <c:pt idx="54">
                  <c:v>65.668519164740232</c:v>
                </c:pt>
                <c:pt idx="55">
                  <c:v>65.384968911675287</c:v>
                </c:pt>
                <c:pt idx="56">
                  <c:v>65.101018787731974</c:v>
                </c:pt>
                <c:pt idx="57">
                  <c:v>64.816667842780731</c:v>
                </c:pt>
                <c:pt idx="58">
                  <c:v>64.531918655397803</c:v>
                </c:pt>
                <c:pt idx="59">
                  <c:v>64.246777970130907</c:v>
                </c:pt>
                <c:pt idx="60">
                  <c:v>63.961257405370198</c:v>
                </c:pt>
                <c:pt idx="61">
                  <c:v>63.675374234340445</c:v>
                </c:pt>
                <c:pt idx="62">
                  <c:v>63.389152240478275</c:v>
                </c:pt>
                <c:pt idx="63">
                  <c:v>63.102622646785179</c:v>
                </c:pt>
                <c:pt idx="64">
                  <c:v>62.815825116585046</c:v>
                </c:pt>
                <c:pt idx="65">
                  <c:v>62.528808820396172</c:v>
                </c:pt>
                <c:pt idx="66">
                  <c:v>62.241633560291184</c:v>
                </c:pt>
                <c:pt idx="67">
                  <c:v>61.954370939115471</c:v>
                </c:pt>
                <c:pt idx="68">
                  <c:v>61.667105557239374</c:v>
                </c:pt>
                <c:pt idx="69">
                  <c:v>61.379936214139398</c:v>
                </c:pt>
                <c:pt idx="70">
                  <c:v>61.092977086091992</c:v>
                </c:pt>
                <c:pt idx="71">
                  <c:v>60.806358844735115</c:v>
                </c:pt>
                <c:pt idx="72">
                  <c:v>60.520229674399779</c:v>
                </c:pt>
                <c:pt idx="73">
                  <c:v>60.234756139219712</c:v>
                </c:pt>
                <c:pt idx="74">
                  <c:v>59.950123844479066</c:v>
                </c:pt>
                <c:pt idx="75">
                  <c:v>59.666537830956329</c:v>
                </c:pt>
                <c:pt idx="76">
                  <c:v>59.384222636772854</c:v>
                </c:pt>
                <c:pt idx="77">
                  <c:v>59.103421959161189</c:v>
                </c:pt>
                <c:pt idx="78">
                  <c:v>58.824397849396334</c:v>
                </c:pt>
                <c:pt idx="79">
                  <c:v>58.547429378661619</c:v>
                </c:pt>
                <c:pt idx="80">
                  <c:v>58.272810721570067</c:v>
                </c:pt>
                <c:pt idx="81">
                  <c:v>58.00084861800196</c:v>
                </c:pt>
                <c:pt idx="82">
                  <c:v>57.731859193162009</c:v>
                </c:pt>
                <c:pt idx="83">
                  <c:v>57.466164140247642</c:v>
                </c:pt>
                <c:pt idx="84">
                  <c:v>57.204086299321155</c:v>
                </c:pt>
                <c:pt idx="85">
                  <c:v>56.945944698808404</c:v>
                </c:pt>
                <c:pt idx="86">
                  <c:v>56.692049160835978</c:v>
                </c:pt>
                <c:pt idx="87">
                  <c:v>56.442694606154134</c:v>
                </c:pt>
                <c:pt idx="88">
                  <c:v>56.198155226025932</c:v>
                </c:pt>
                <c:pt idx="89">
                  <c:v>55.958678714319674</c:v>
                </c:pt>
                <c:pt idx="90">
                  <c:v>55.72448077029766</c:v>
                </c:pt>
                <c:pt idx="91">
                  <c:v>55.495740088796943</c:v>
                </c:pt>
                <c:pt idx="92">
                  <c:v>55.272594047913088</c:v>
                </c:pt>
                <c:pt idx="93">
                  <c:v>55.055135284195011</c:v>
                </c:pt>
                <c:pt idx="94">
                  <c:v>54.843409312214646</c:v>
                </c:pt>
                <c:pt idx="95">
                  <c:v>54.637413300937077</c:v>
                </c:pt>
                <c:pt idx="96">
                  <c:v>54.437096066494036</c:v>
                </c:pt>
                <c:pt idx="97">
                  <c:v>54.24235928357092</c:v>
                </c:pt>
                <c:pt idx="98">
                  <c:v>54.053059859971768</c:v>
                </c:pt>
                <c:pt idx="99">
                  <c:v>53.869013365381718</c:v>
                </c:pt>
                <c:pt idx="100">
                  <c:v>53.689998359810204</c:v>
                </c:pt>
                <c:pt idx="101">
                  <c:v>53.515761432725512</c:v>
                </c:pt>
                <c:pt idx="102">
                  <c:v>53.346022742392364</c:v>
                </c:pt>
                <c:pt idx="103">
                  <c:v>53.180481837040801</c:v>
                </c:pt>
                <c:pt idx="104">
                  <c:v>53.01882354463369</c:v>
                </c:pt>
                <c:pt idx="105">
                  <c:v>52.860723734522388</c:v>
                </c:pt>
                <c:pt idx="106">
                  <c:v>52.705854779779898</c:v>
                </c:pt>
                <c:pt idx="107">
                  <c:v>52.553890580650943</c:v>
                </c:pt>
                <c:pt idx="108">
                  <c:v>52.404511044435488</c:v>
                </c:pt>
                <c:pt idx="109">
                  <c:v>52.257405952507554</c:v>
                </c:pt>
                <c:pt idx="110">
                  <c:v>52.112278178757542</c:v>
                </c:pt>
                <c:pt idx="111">
                  <c:v>51.968846253773947</c:v>
                </c:pt>
                <c:pt idx="112">
                  <c:v>51.826846294382854</c:v>
                </c:pt>
                <c:pt idx="113">
                  <c:v>51.686033338143005</c:v>
                </c:pt>
                <c:pt idx="114">
                  <c:v>51.54618213694701</c:v>
                </c:pt>
                <c:pt idx="115">
                  <c:v>51.407087473294673</c:v>
                </c:pt>
                <c:pt idx="116">
                  <c:v>51.268564067644192</c:v>
                </c:pt>
                <c:pt idx="117">
                  <c:v>51.130446146241169</c:v>
                </c:pt>
                <c:pt idx="118">
                  <c:v>50.992586736769326</c:v>
                </c:pt>
                <c:pt idx="119">
                  <c:v>50.854856754852051</c:v>
                </c:pt>
                <c:pt idx="120">
                  <c:v>50.717143938587938</c:v>
                </c:pt>
                <c:pt idx="121">
                  <c:v>50.57935168156029</c:v>
                </c:pt>
                <c:pt idx="122">
                  <c:v>50.441397807641373</c:v>
                </c:pt>
                <c:pt idx="123">
                  <c:v>50.303213323824977</c:v>
                </c:pt>
                <c:pt idx="124">
                  <c:v>50.164741180561869</c:v>
                </c:pt>
                <c:pt idx="125">
                  <c:v>50.025935062847608</c:v>
                </c:pt>
                <c:pt idx="126">
                  <c:v>49.886758229739982</c:v>
                </c:pt>
                <c:pt idx="127">
                  <c:v>49.747182415123035</c:v>
                </c:pt>
                <c:pt idx="128">
                  <c:v>49.607186798394928</c:v>
                </c:pt>
                <c:pt idx="129">
                  <c:v>49.466757050309795</c:v>
                </c:pt>
                <c:pt idx="130">
                  <c:v>49.325884456401042</c:v>
                </c:pt>
                <c:pt idx="131">
                  <c:v>49.184565118189553</c:v>
                </c:pt>
                <c:pt idx="132">
                  <c:v>49.042799230665359</c:v>
                </c:pt>
                <c:pt idx="133">
                  <c:v>48.900590433253761</c:v>
                </c:pt>
                <c:pt idx="134">
                  <c:v>48.757945230565959</c:v>
                </c:pt>
                <c:pt idx="135">
                  <c:v>48.614872478627824</c:v>
                </c:pt>
                <c:pt idx="136">
                  <c:v>48.471382931917717</c:v>
                </c:pt>
                <c:pt idx="137">
                  <c:v>48.327488846377101</c:v>
                </c:pt>
                <c:pt idx="138">
                  <c:v>48.183203633539677</c:v>
                </c:pt>
                <c:pt idx="139">
                  <c:v>48.03854156102053</c:v>
                </c:pt>
                <c:pt idx="140">
                  <c:v>47.893517494784639</c:v>
                </c:pt>
                <c:pt idx="141">
                  <c:v>47.748146678849089</c:v>
                </c:pt>
                <c:pt idx="142">
                  <c:v>47.602444548345588</c:v>
                </c:pt>
                <c:pt idx="143">
                  <c:v>47.456426572163053</c:v>
                </c:pt>
                <c:pt idx="144">
                  <c:v>47.310108121691982</c:v>
                </c:pt>
                <c:pt idx="145">
                  <c:v>47.163504362494052</c:v>
                </c:pt>
                <c:pt idx="146">
                  <c:v>47.016630166014387</c:v>
                </c:pt>
                <c:pt idx="147">
                  <c:v>46.86950003873644</c:v>
                </c:pt>
                <c:pt idx="148">
                  <c:v>46.722128066445464</c:v>
                </c:pt>
                <c:pt idx="149">
                  <c:v>46.574527871516501</c:v>
                </c:pt>
                <c:pt idx="150">
                  <c:v>46.426712581372918</c:v>
                </c:pt>
                <c:pt idx="151">
                  <c:v>46.278694806473851</c:v>
                </c:pt>
                <c:pt idx="152">
                  <c:v>46.130486626381959</c:v>
                </c:pt>
                <c:pt idx="153">
                  <c:v>45.98209958263832</c:v>
                </c:pt>
                <c:pt idx="154">
                  <c:v>45.833544677329122</c:v>
                </c:pt>
                <c:pt idx="155">
                  <c:v>45.684832376370942</c:v>
                </c:pt>
                <c:pt idx="156">
                  <c:v>45.535972616668055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242-41B6-9A1D-2FEE630E22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6337616"/>
        <c:axId val="406338008"/>
      </c:scatterChart>
      <c:valAx>
        <c:axId val="4063376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06338008"/>
        <c:crosses val="autoZero"/>
        <c:crossBetween val="midCat"/>
      </c:valAx>
      <c:valAx>
        <c:axId val="40633800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063376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A!$K$27:$K$227</c:f>
              <c:numCache>
                <c:formatCode>General</c:formatCode>
                <c:ptCount val="201"/>
                <c:pt idx="0">
                  <c:v>65.650000000000006</c:v>
                </c:pt>
                <c:pt idx="1">
                  <c:v>67.183000000000007</c:v>
                </c:pt>
                <c:pt idx="2">
                  <c:v>67.933000000000007</c:v>
                </c:pt>
                <c:pt idx="3">
                  <c:v>66.283000000000001</c:v>
                </c:pt>
                <c:pt idx="4">
                  <c:v>65.316999999999993</c:v>
                </c:pt>
                <c:pt idx="5">
                  <c:v>66.367000000000004</c:v>
                </c:pt>
                <c:pt idx="6">
                  <c:v>65.783000000000001</c:v>
                </c:pt>
                <c:pt idx="7">
                  <c:v>66.8</c:v>
                </c:pt>
                <c:pt idx="8">
                  <c:v>66.332999999999998</c:v>
                </c:pt>
                <c:pt idx="9">
                  <c:v>66.016999999999996</c:v>
                </c:pt>
                <c:pt idx="10">
                  <c:v>67.900000000000006</c:v>
                </c:pt>
                <c:pt idx="11">
                  <c:v>65.783000000000001</c:v>
                </c:pt>
                <c:pt idx="12">
                  <c:v>66.766999999999996</c:v>
                </c:pt>
                <c:pt idx="13">
                  <c:v>67.082999999999998</c:v>
                </c:pt>
                <c:pt idx="14">
                  <c:v>67.983000000000004</c:v>
                </c:pt>
                <c:pt idx="15">
                  <c:v>66.966999999999999</c:v>
                </c:pt>
                <c:pt idx="16">
                  <c:v>66.45</c:v>
                </c:pt>
                <c:pt idx="17">
                  <c:v>66.099999999999994</c:v>
                </c:pt>
                <c:pt idx="18">
                  <c:v>68.349999999999994</c:v>
                </c:pt>
                <c:pt idx="19">
                  <c:v>67.95</c:v>
                </c:pt>
                <c:pt idx="20">
                  <c:v>69.582999999999998</c:v>
                </c:pt>
                <c:pt idx="21">
                  <c:v>67.983000000000004</c:v>
                </c:pt>
                <c:pt idx="22">
                  <c:v>68.45</c:v>
                </c:pt>
                <c:pt idx="23">
                  <c:v>70.650000000000006</c:v>
                </c:pt>
                <c:pt idx="24">
                  <c:v>69.766999999999996</c:v>
                </c:pt>
                <c:pt idx="25">
                  <c:v>68.75</c:v>
                </c:pt>
                <c:pt idx="26">
                  <c:v>69.533000000000001</c:v>
                </c:pt>
                <c:pt idx="27">
                  <c:v>68.617000000000004</c:v>
                </c:pt>
                <c:pt idx="28">
                  <c:v>69.917000000000002</c:v>
                </c:pt>
                <c:pt idx="29">
                  <c:v>70.95</c:v>
                </c:pt>
                <c:pt idx="30">
                  <c:v>73.25</c:v>
                </c:pt>
                <c:pt idx="31">
                  <c:v>72.066999999999993</c:v>
                </c:pt>
                <c:pt idx="32">
                  <c:v>73.683000000000007</c:v>
                </c:pt>
                <c:pt idx="33">
                  <c:v>75.849999999999994</c:v>
                </c:pt>
                <c:pt idx="34">
                  <c:v>75.983000000000004</c:v>
                </c:pt>
                <c:pt idx="35">
                  <c:v>73.632999999999996</c:v>
                </c:pt>
                <c:pt idx="36">
                  <c:v>75.8</c:v>
                </c:pt>
                <c:pt idx="37">
                  <c:v>80.283000000000001</c:v>
                </c:pt>
                <c:pt idx="38">
                  <c:v>82.266999999999996</c:v>
                </c:pt>
                <c:pt idx="39">
                  <c:v>88.867000000000004</c:v>
                </c:pt>
                <c:pt idx="40">
                  <c:v>96.25</c:v>
                </c:pt>
                <c:pt idx="41">
                  <c:v>111</c:v>
                </c:pt>
                <c:pt idx="42">
                  <c:v>129.96700000000001</c:v>
                </c:pt>
                <c:pt idx="43">
                  <c:v>151.083</c:v>
                </c:pt>
                <c:pt idx="44">
                  <c:v>172.06700000000001</c:v>
                </c:pt>
                <c:pt idx="45">
                  <c:v>190</c:v>
                </c:pt>
                <c:pt idx="46">
                  <c:v>203.65</c:v>
                </c:pt>
                <c:pt idx="47">
                  <c:v>213.88300000000001</c:v>
                </c:pt>
                <c:pt idx="48">
                  <c:v>221.767</c:v>
                </c:pt>
                <c:pt idx="49">
                  <c:v>227.18299999999999</c:v>
                </c:pt>
                <c:pt idx="50">
                  <c:v>229.25</c:v>
                </c:pt>
                <c:pt idx="51">
                  <c:v>228.417</c:v>
                </c:pt>
                <c:pt idx="52">
                  <c:v>220.56700000000001</c:v>
                </c:pt>
                <c:pt idx="53">
                  <c:v>202.167</c:v>
                </c:pt>
                <c:pt idx="54">
                  <c:v>167.3</c:v>
                </c:pt>
                <c:pt idx="55">
                  <c:v>120.533</c:v>
                </c:pt>
                <c:pt idx="56">
                  <c:v>82.332999999999998</c:v>
                </c:pt>
                <c:pt idx="57">
                  <c:v>65.566999999999993</c:v>
                </c:pt>
                <c:pt idx="58">
                  <c:v>65.132999999999996</c:v>
                </c:pt>
                <c:pt idx="59">
                  <c:v>63.167000000000002</c:v>
                </c:pt>
                <c:pt idx="60">
                  <c:v>62.783000000000001</c:v>
                </c:pt>
                <c:pt idx="61">
                  <c:v>65.3</c:v>
                </c:pt>
                <c:pt idx="62">
                  <c:v>70.8</c:v>
                </c:pt>
                <c:pt idx="63">
                  <c:v>76.283000000000001</c:v>
                </c:pt>
                <c:pt idx="64">
                  <c:v>86.8</c:v>
                </c:pt>
                <c:pt idx="65">
                  <c:v>100.65</c:v>
                </c:pt>
                <c:pt idx="66">
                  <c:v>114.117</c:v>
                </c:pt>
                <c:pt idx="67">
                  <c:v>131.11699999999999</c:v>
                </c:pt>
                <c:pt idx="68">
                  <c:v>145.05000000000001</c:v>
                </c:pt>
                <c:pt idx="69">
                  <c:v>156.233</c:v>
                </c:pt>
                <c:pt idx="70">
                  <c:v>167.61699999999999</c:v>
                </c:pt>
                <c:pt idx="71">
                  <c:v>174.483</c:v>
                </c:pt>
                <c:pt idx="72">
                  <c:v>180.55</c:v>
                </c:pt>
                <c:pt idx="73">
                  <c:v>181.11699999999999</c:v>
                </c:pt>
                <c:pt idx="74">
                  <c:v>175.31700000000001</c:v>
                </c:pt>
                <c:pt idx="75">
                  <c:v>161.96700000000001</c:v>
                </c:pt>
                <c:pt idx="76">
                  <c:v>130.46700000000001</c:v>
                </c:pt>
                <c:pt idx="77">
                  <c:v>92.85</c:v>
                </c:pt>
                <c:pt idx="78">
                  <c:v>65.3</c:v>
                </c:pt>
                <c:pt idx="79">
                  <c:v>57.383000000000003</c:v>
                </c:pt>
                <c:pt idx="80">
                  <c:v>55.05</c:v>
                </c:pt>
                <c:pt idx="81">
                  <c:v>53.116999999999997</c:v>
                </c:pt>
                <c:pt idx="82">
                  <c:v>52.466999999999999</c:v>
                </c:pt>
                <c:pt idx="83">
                  <c:v>55.517000000000003</c:v>
                </c:pt>
                <c:pt idx="84">
                  <c:v>53.7</c:v>
                </c:pt>
                <c:pt idx="85">
                  <c:v>55.35</c:v>
                </c:pt>
                <c:pt idx="86">
                  <c:v>55.067</c:v>
                </c:pt>
                <c:pt idx="87">
                  <c:v>55.582999999999998</c:v>
                </c:pt>
                <c:pt idx="88">
                  <c:v>54.133000000000003</c:v>
                </c:pt>
                <c:pt idx="89">
                  <c:v>54.033000000000001</c:v>
                </c:pt>
                <c:pt idx="90">
                  <c:v>54.332999999999998</c:v>
                </c:pt>
                <c:pt idx="91">
                  <c:v>54.716999999999999</c:v>
                </c:pt>
                <c:pt idx="92">
                  <c:v>53.917000000000002</c:v>
                </c:pt>
                <c:pt idx="93">
                  <c:v>54.1</c:v>
                </c:pt>
                <c:pt idx="94">
                  <c:v>56.232999999999997</c:v>
                </c:pt>
                <c:pt idx="95">
                  <c:v>54.883000000000003</c:v>
                </c:pt>
                <c:pt idx="96">
                  <c:v>53.667000000000002</c:v>
                </c:pt>
                <c:pt idx="97">
                  <c:v>54.116999999999997</c:v>
                </c:pt>
                <c:pt idx="98">
                  <c:v>53.05</c:v>
                </c:pt>
                <c:pt idx="99">
                  <c:v>52.5</c:v>
                </c:pt>
                <c:pt idx="100">
                  <c:v>52.817</c:v>
                </c:pt>
                <c:pt idx="101">
                  <c:v>53.167000000000002</c:v>
                </c:pt>
                <c:pt idx="102">
                  <c:v>54.817</c:v>
                </c:pt>
                <c:pt idx="103">
                  <c:v>59.283000000000001</c:v>
                </c:pt>
                <c:pt idx="104">
                  <c:v>64.933000000000007</c:v>
                </c:pt>
                <c:pt idx="105">
                  <c:v>69.75</c:v>
                </c:pt>
                <c:pt idx="106">
                  <c:v>75.582999999999998</c:v>
                </c:pt>
                <c:pt idx="107">
                  <c:v>83.183000000000007</c:v>
                </c:pt>
                <c:pt idx="108">
                  <c:v>85.2</c:v>
                </c:pt>
                <c:pt idx="109">
                  <c:v>86</c:v>
                </c:pt>
                <c:pt idx="110">
                  <c:v>80.3</c:v>
                </c:pt>
                <c:pt idx="111">
                  <c:v>76.233000000000004</c:v>
                </c:pt>
                <c:pt idx="112">
                  <c:v>66.332999999999998</c:v>
                </c:pt>
                <c:pt idx="113">
                  <c:v>57.832999999999998</c:v>
                </c:pt>
                <c:pt idx="114">
                  <c:v>51.133000000000003</c:v>
                </c:pt>
                <c:pt idx="115">
                  <c:v>48.116999999999997</c:v>
                </c:pt>
                <c:pt idx="116">
                  <c:v>48.982999999999997</c:v>
                </c:pt>
                <c:pt idx="117">
                  <c:v>46.866999999999997</c:v>
                </c:pt>
                <c:pt idx="118">
                  <c:v>48.332999999999998</c:v>
                </c:pt>
                <c:pt idx="119">
                  <c:v>48.95</c:v>
                </c:pt>
                <c:pt idx="120">
                  <c:v>48.767000000000003</c:v>
                </c:pt>
                <c:pt idx="121">
                  <c:v>48.05</c:v>
                </c:pt>
                <c:pt idx="122">
                  <c:v>46.633000000000003</c:v>
                </c:pt>
                <c:pt idx="123">
                  <c:v>49.482999999999997</c:v>
                </c:pt>
                <c:pt idx="124">
                  <c:v>49.366999999999997</c:v>
                </c:pt>
                <c:pt idx="125">
                  <c:v>48.05</c:v>
                </c:pt>
                <c:pt idx="126">
                  <c:v>47.883000000000003</c:v>
                </c:pt>
                <c:pt idx="127">
                  <c:v>48.517000000000003</c:v>
                </c:pt>
                <c:pt idx="128">
                  <c:v>47.05</c:v>
                </c:pt>
                <c:pt idx="129">
                  <c:v>48.183</c:v>
                </c:pt>
                <c:pt idx="130">
                  <c:v>48.7</c:v>
                </c:pt>
                <c:pt idx="131">
                  <c:v>48.517000000000003</c:v>
                </c:pt>
                <c:pt idx="132">
                  <c:v>52.283000000000001</c:v>
                </c:pt>
                <c:pt idx="133">
                  <c:v>55.65</c:v>
                </c:pt>
                <c:pt idx="134">
                  <c:v>60.832999999999998</c:v>
                </c:pt>
                <c:pt idx="135">
                  <c:v>64.966999999999999</c:v>
                </c:pt>
                <c:pt idx="136">
                  <c:v>67.933000000000007</c:v>
                </c:pt>
                <c:pt idx="137">
                  <c:v>68.783000000000001</c:v>
                </c:pt>
                <c:pt idx="138">
                  <c:v>65.5</c:v>
                </c:pt>
                <c:pt idx="139">
                  <c:v>61.482999999999997</c:v>
                </c:pt>
                <c:pt idx="140">
                  <c:v>55.482999999999997</c:v>
                </c:pt>
                <c:pt idx="141">
                  <c:v>49.133000000000003</c:v>
                </c:pt>
                <c:pt idx="142">
                  <c:v>46.633000000000003</c:v>
                </c:pt>
                <c:pt idx="143">
                  <c:v>45.783000000000001</c:v>
                </c:pt>
                <c:pt idx="144">
                  <c:v>44.883000000000003</c:v>
                </c:pt>
                <c:pt idx="145">
                  <c:v>44.866999999999997</c:v>
                </c:pt>
                <c:pt idx="146">
                  <c:v>44.3</c:v>
                </c:pt>
                <c:pt idx="147">
                  <c:v>46.35</c:v>
                </c:pt>
                <c:pt idx="148">
                  <c:v>45.832999999999998</c:v>
                </c:pt>
                <c:pt idx="149">
                  <c:v>46.116999999999997</c:v>
                </c:pt>
                <c:pt idx="150">
                  <c:v>46.417000000000002</c:v>
                </c:pt>
                <c:pt idx="151">
                  <c:v>46.517000000000003</c:v>
                </c:pt>
                <c:pt idx="152">
                  <c:v>46.183</c:v>
                </c:pt>
                <c:pt idx="153">
                  <c:v>45.433</c:v>
                </c:pt>
                <c:pt idx="154">
                  <c:v>44.05</c:v>
                </c:pt>
                <c:pt idx="155">
                  <c:v>45.216999999999999</c:v>
                </c:pt>
                <c:pt idx="156">
                  <c:v>46.732999999999997</c:v>
                </c:pt>
                <c:pt idx="157">
                  <c:v>43.582999999999998</c:v>
                </c:pt>
                <c:pt idx="158">
                  <c:v>43.4</c:v>
                </c:pt>
                <c:pt idx="159">
                  <c:v>44.183</c:v>
                </c:pt>
                <c:pt idx="160">
                  <c:v>45</c:v>
                </c:pt>
                <c:pt idx="161">
                  <c:v>44.332999999999998</c:v>
                </c:pt>
                <c:pt idx="162">
                  <c:v>45.667000000000002</c:v>
                </c:pt>
                <c:pt idx="163">
                  <c:v>44.582999999999998</c:v>
                </c:pt>
                <c:pt idx="164">
                  <c:v>43.1</c:v>
                </c:pt>
                <c:pt idx="165">
                  <c:v>44.2</c:v>
                </c:pt>
                <c:pt idx="166">
                  <c:v>44.933</c:v>
                </c:pt>
                <c:pt idx="167">
                  <c:v>44.433</c:v>
                </c:pt>
                <c:pt idx="168">
                  <c:v>44.2</c:v>
                </c:pt>
                <c:pt idx="169">
                  <c:v>43.5</c:v>
                </c:pt>
                <c:pt idx="170">
                  <c:v>45.033000000000001</c:v>
                </c:pt>
                <c:pt idx="171">
                  <c:v>44.35</c:v>
                </c:pt>
                <c:pt idx="172">
                  <c:v>44.067</c:v>
                </c:pt>
                <c:pt idx="173">
                  <c:v>44.533000000000001</c:v>
                </c:pt>
                <c:pt idx="174">
                  <c:v>43.5</c:v>
                </c:pt>
                <c:pt idx="175">
                  <c:v>44.567</c:v>
                </c:pt>
                <c:pt idx="176">
                  <c:v>42.683</c:v>
                </c:pt>
                <c:pt idx="177">
                  <c:v>43.767000000000003</c:v>
                </c:pt>
                <c:pt idx="178">
                  <c:v>40.950000000000003</c:v>
                </c:pt>
                <c:pt idx="179">
                  <c:v>42.616999999999997</c:v>
                </c:pt>
                <c:pt idx="180">
                  <c:v>44.966999999999999</c:v>
                </c:pt>
                <c:pt idx="181">
                  <c:v>44.232999999999997</c:v>
                </c:pt>
                <c:pt idx="182">
                  <c:v>41.95</c:v>
                </c:pt>
                <c:pt idx="183">
                  <c:v>42.65</c:v>
                </c:pt>
                <c:pt idx="184">
                  <c:v>45.25</c:v>
                </c:pt>
                <c:pt idx="185">
                  <c:v>43.15</c:v>
                </c:pt>
                <c:pt idx="186">
                  <c:v>43.332999999999998</c:v>
                </c:pt>
                <c:pt idx="187">
                  <c:v>42.95</c:v>
                </c:pt>
                <c:pt idx="188">
                  <c:v>43.167000000000002</c:v>
                </c:pt>
                <c:pt idx="189">
                  <c:v>43.533000000000001</c:v>
                </c:pt>
                <c:pt idx="190">
                  <c:v>42.116999999999997</c:v>
                </c:pt>
                <c:pt idx="191">
                  <c:v>42.95</c:v>
                </c:pt>
                <c:pt idx="192">
                  <c:v>42.3</c:v>
                </c:pt>
                <c:pt idx="193">
                  <c:v>43.716999999999999</c:v>
                </c:pt>
                <c:pt idx="194">
                  <c:v>42.366999999999997</c:v>
                </c:pt>
                <c:pt idx="195">
                  <c:v>41.417000000000002</c:v>
                </c:pt>
                <c:pt idx="196">
                  <c:v>41.267000000000003</c:v>
                </c:pt>
                <c:pt idx="197">
                  <c:v>41.033000000000001</c:v>
                </c:pt>
                <c:pt idx="198">
                  <c:v>41.017000000000003</c:v>
                </c:pt>
                <c:pt idx="199">
                  <c:v>41.767000000000003</c:v>
                </c:pt>
                <c:pt idx="200">
                  <c:v>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A56-4612-A62E-2DE46F295E96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A!$AA$27:$AA$227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72.428263925110059</c:v>
                </c:pt>
                <c:pt idx="22">
                  <c:v>72.176674095466041</c:v>
                </c:pt>
                <c:pt idx="23">
                  <c:v>71.931924430101631</c:v>
                </c:pt>
                <c:pt idx="24">
                  <c:v>71.698567010604975</c:v>
                </c:pt>
                <c:pt idx="25">
                  <c:v>71.48376106125464</c:v>
                </c:pt>
                <c:pt idx="26">
                  <c:v>71.298503145888347</c:v>
                </c:pt>
                <c:pt idx="27">
                  <c:v>71.15928154850873</c:v>
                </c:pt>
                <c:pt idx="28">
                  <c:v>71.090215473226493</c:v>
                </c:pt>
                <c:pt idx="29">
                  <c:v>71.125700487896196</c:v>
                </c:pt>
                <c:pt idx="30">
                  <c:v>71.313511998349625</c:v>
                </c:pt>
                <c:pt idx="31">
                  <c:v>71.71821322791908</c:v>
                </c:pt>
                <c:pt idx="32">
                  <c:v>72.424572887079989</c:v>
                </c:pt>
                <c:pt idx="33">
                  <c:v>73.54052825366665</c:v>
                </c:pt>
                <c:pt idx="34">
                  <c:v>75.199050508503646</c:v>
                </c:pt>
                <c:pt idx="35">
                  <c:v>77.558112132630981</c:v>
                </c:pt>
                <c:pt idx="36">
                  <c:v>80.797863705266039</c:v>
                </c:pt>
                <c:pt idx="37">
                  <c:v>85.114149185928611</c:v>
                </c:pt>
                <c:pt idx="38">
                  <c:v>90.7076725963081</c:v>
                </c:pt>
                <c:pt idx="39">
                  <c:v>97.768508795095869</c:v>
                </c:pt>
                <c:pt idx="40">
                  <c:v>106.45623255618231</c:v>
                </c:pt>
                <c:pt idx="41">
                  <c:v>116.87668814780078</c:v>
                </c:pt>
                <c:pt idx="42">
                  <c:v>129.05724830738146</c:v>
                </c:pt>
                <c:pt idx="43">
                  <c:v>142.92314184214686</c:v>
                </c:pt>
                <c:pt idx="44">
                  <c:v>158.27757455386416</c:v>
                </c:pt>
                <c:pt idx="45">
                  <c:v>174.78606469821645</c:v>
                </c:pt>
                <c:pt idx="46">
                  <c:v>191.95451755331254</c:v>
                </c:pt>
                <c:pt idx="47">
                  <c:v>209.05926920171237</c:v>
                </c:pt>
                <c:pt idx="48">
                  <c:v>224.93914791236713</c:v>
                </c:pt>
                <c:pt idx="49">
                  <c:v>237.58225771705654</c:v>
                </c:pt>
                <c:pt idx="50">
                  <c:v>243.72923386808409</c:v>
                </c:pt>
                <c:pt idx="51">
                  <c:v>239.2585509826537</c:v>
                </c:pt>
                <c:pt idx="52">
                  <c:v>221.15382181143622</c:v>
                </c:pt>
                <c:pt idx="53">
                  <c:v>190.39916767389872</c:v>
                </c:pt>
                <c:pt idx="54">
                  <c:v>153.16930458869473</c:v>
                </c:pt>
                <c:pt idx="55">
                  <c:v>118.24606931588491</c:v>
                </c:pt>
                <c:pt idx="56">
                  <c:v>92.294432540590378</c:v>
                </c:pt>
                <c:pt idx="57">
                  <c:v>77.060771523655418</c:v>
                </c:pt>
                <c:pt idx="58">
                  <c:v>70.348618208843732</c:v>
                </c:pt>
                <c:pt idx="59">
                  <c:v>68.851525367380319</c:v>
                </c:pt>
                <c:pt idx="60">
                  <c:v>70.151046822162428</c:v>
                </c:pt>
                <c:pt idx="61">
                  <c:v>73.111195741563677</c:v>
                </c:pt>
                <c:pt idx="62">
                  <c:v>77.436179260413468</c:v>
                </c:pt>
                <c:pt idx="63">
                  <c:v>83.186794804848162</c:v>
                </c:pt>
                <c:pt idx="64">
                  <c:v>90.506540508370179</c:v>
                </c:pt>
                <c:pt idx="65">
                  <c:v>99.499863651688344</c:v>
                </c:pt>
                <c:pt idx="66">
                  <c:v>110.1730902096065</c:v>
                </c:pt>
                <c:pt idx="67">
                  <c:v>122.39635481676153</c:v>
                </c:pt>
                <c:pt idx="68">
                  <c:v>135.87572891530519</c:v>
                </c:pt>
                <c:pt idx="69">
                  <c:v>150.12444025591051</c:v>
                </c:pt>
                <c:pt idx="70">
                  <c:v>164.38047975259744</c:v>
                </c:pt>
                <c:pt idx="71">
                  <c:v>177.33626941855667</c:v>
                </c:pt>
                <c:pt idx="72">
                  <c:v>186.58919207286229</c:v>
                </c:pt>
                <c:pt idx="73">
                  <c:v>188.28572997272349</c:v>
                </c:pt>
                <c:pt idx="74">
                  <c:v>178.31334687643729</c:v>
                </c:pt>
                <c:pt idx="75">
                  <c:v>155.67386695313294</c:v>
                </c:pt>
                <c:pt idx="76">
                  <c:v>125.30235454691999</c:v>
                </c:pt>
                <c:pt idx="77">
                  <c:v>96.114778626176047</c:v>
                </c:pt>
                <c:pt idx="78">
                  <c:v>75.096176521792771</c:v>
                </c:pt>
                <c:pt idx="79">
                  <c:v>63.545187943457584</c:v>
                </c:pt>
                <c:pt idx="80">
                  <c:v>58.604397132885637</c:v>
                </c:pt>
                <c:pt idx="81">
                  <c:v>56.86302818320403</c:v>
                </c:pt>
                <c:pt idx="82">
                  <c:v>56.247268247929775</c:v>
                </c:pt>
                <c:pt idx="83">
                  <c:v>55.926978489674561</c:v>
                </c:pt>
                <c:pt idx="84">
                  <c:v>55.667197862018256</c:v>
                </c:pt>
                <c:pt idx="85">
                  <c:v>55.419595281059451</c:v>
                </c:pt>
                <c:pt idx="86">
                  <c:v>55.177042484682566</c:v>
                </c:pt>
                <c:pt idx="87">
                  <c:v>54.939050949333776</c:v>
                </c:pt>
                <c:pt idx="88">
                  <c:v>54.706003264495898</c:v>
                </c:pt>
                <c:pt idx="89">
                  <c:v>54.478566367483346</c:v>
                </c:pt>
                <c:pt idx="90">
                  <c:v>54.257894050512718</c:v>
                </c:pt>
                <c:pt idx="91">
                  <c:v>54.046143227764439</c:v>
                </c:pt>
                <c:pt idx="92">
                  <c:v>53.847420395676295</c:v>
                </c:pt>
                <c:pt idx="93">
                  <c:v>53.669385462626288</c:v>
                </c:pt>
                <c:pt idx="94">
                  <c:v>53.525768105567892</c:v>
                </c:pt>
                <c:pt idx="95">
                  <c:v>53.439983671781718</c:v>
                </c:pt>
                <c:pt idx="96">
                  <c:v>53.449797483650585</c:v>
                </c:pt>
                <c:pt idx="97">
                  <c:v>53.612508900886169</c:v>
                </c:pt>
                <c:pt idx="98">
                  <c:v>54.009399973187925</c:v>
                </c:pt>
                <c:pt idx="99">
                  <c:v>54.747334004839281</c:v>
                </c:pt>
                <c:pt idx="100">
                  <c:v>55.954675154292801</c:v>
                </c:pt>
                <c:pt idx="101">
                  <c:v>57.768488325294186</c:v>
                </c:pt>
                <c:pt idx="102">
                  <c:v>60.310378975364934</c:v>
                </c:pt>
                <c:pt idx="103">
                  <c:v>63.648708825398018</c:v>
                </c:pt>
                <c:pt idx="104">
                  <c:v>67.744196799282179</c:v>
                </c:pt>
                <c:pt idx="105">
                  <c:v>72.375957993038639</c:v>
                </c:pt>
                <c:pt idx="106">
                  <c:v>77.056831838410872</c:v>
                </c:pt>
                <c:pt idx="107">
                  <c:v>80.986567158876056</c:v>
                </c:pt>
                <c:pt idx="108">
                  <c:v>83.146354037927452</c:v>
                </c:pt>
                <c:pt idx="109">
                  <c:v>82.627658249509906</c:v>
                </c:pt>
                <c:pt idx="110">
                  <c:v>79.122040467317007</c:v>
                </c:pt>
                <c:pt idx="111">
                  <c:v>73.256472880191481</c:v>
                </c:pt>
                <c:pt idx="112">
                  <c:v>66.432777501462752</c:v>
                </c:pt>
                <c:pt idx="113">
                  <c:v>60.184976542087334</c:v>
                </c:pt>
                <c:pt idx="114">
                  <c:v>55.4989396275258</c:v>
                </c:pt>
                <c:pt idx="115">
                  <c:v>52.560026289058484</c:v>
                </c:pt>
                <c:pt idx="116">
                  <c:v>50.986063662188101</c:v>
                </c:pt>
                <c:pt idx="117">
                  <c:v>50.235390980569171</c:v>
                </c:pt>
                <c:pt idx="118">
                  <c:v>49.882685339618639</c:v>
                </c:pt>
                <c:pt idx="119">
                  <c:v>49.68698800649247</c:v>
                </c:pt>
                <c:pt idx="120">
                  <c:v>49.542469766847944</c:v>
                </c:pt>
                <c:pt idx="121">
                  <c:v>49.412168691020128</c:v>
                </c:pt>
                <c:pt idx="122">
                  <c:v>49.286311553298752</c:v>
                </c:pt>
                <c:pt idx="123">
                  <c:v>49.164797736613046</c:v>
                </c:pt>
                <c:pt idx="124">
                  <c:v>49.053032081631052</c:v>
                </c:pt>
                <c:pt idx="125">
                  <c:v>48.9640938494815</c:v>
                </c:pt>
                <c:pt idx="126">
                  <c:v>48.924823169752372</c:v>
                </c:pt>
                <c:pt idx="127">
                  <c:v>48.985130455449848</c:v>
                </c:pt>
                <c:pt idx="128">
                  <c:v>49.228866065080993</c:v>
                </c:pt>
                <c:pt idx="129">
                  <c:v>49.781434727633936</c:v>
                </c:pt>
                <c:pt idx="130">
                  <c:v>50.804704625274297</c:v>
                </c:pt>
                <c:pt idx="131">
                  <c:v>52.465642354855618</c:v>
                </c:pt>
                <c:pt idx="132">
                  <c:v>54.866178529795185</c:v>
                </c:pt>
                <c:pt idx="133">
                  <c:v>57.936037388521648</c:v>
                </c:pt>
                <c:pt idx="134">
                  <c:v>61.324357493690947</c:v>
                </c:pt>
                <c:pt idx="135">
                  <c:v>64.369955393625247</c:v>
                </c:pt>
                <c:pt idx="136">
                  <c:v>66.240904224354068</c:v>
                </c:pt>
                <c:pt idx="137">
                  <c:v>66.255980743997213</c:v>
                </c:pt>
                <c:pt idx="138">
                  <c:v>64.244035828580934</c:v>
                </c:pt>
                <c:pt idx="139">
                  <c:v>60.694105784525682</c:v>
                </c:pt>
                <c:pt idx="140">
                  <c:v>56.548750487292622</c:v>
                </c:pt>
                <c:pt idx="141">
                  <c:v>52.758034466931534</c:v>
                </c:pt>
                <c:pt idx="142">
                  <c:v>49.895909136519101</c:v>
                </c:pt>
                <c:pt idx="143">
                  <c:v>48.059767914864729</c:v>
                </c:pt>
                <c:pt idx="144">
                  <c:v>47.028168882441939</c:v>
                </c:pt>
                <c:pt idx="145">
                  <c:v>46.491652780803705</c:v>
                </c:pt>
                <c:pt idx="146">
                  <c:v>46.20334959869237</c:v>
                </c:pt>
                <c:pt idx="147">
                  <c:v>46.018249527919338</c:v>
                </c:pt>
                <c:pt idx="148">
                  <c:v>45.869036516448347</c:v>
                </c:pt>
                <c:pt idx="149">
                  <c:v>45.730251244275443</c:v>
                </c:pt>
                <c:pt idx="150">
                  <c:v>45.593924858166453</c:v>
                </c:pt>
                <c:pt idx="151">
                  <c:v>45.457977622495534</c:v>
                </c:pt>
                <c:pt idx="152">
                  <c:v>45.321959260203798</c:v>
                </c:pt>
                <c:pt idx="153">
                  <c:v>45.185794136559046</c:v>
                </c:pt>
                <c:pt idx="154">
                  <c:v>45.04947848998966</c:v>
                </c:pt>
                <c:pt idx="155">
                  <c:v>44.913019850279682</c:v>
                </c:pt>
                <c:pt idx="156">
                  <c:v>44.776426907268068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A56-4612-A62E-2DE46F295E96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A!$BG$27:$BG$227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72.416752877841134</c:v>
                </c:pt>
                <c:pt idx="22">
                  <c:v>72.155803866131734</c:v>
                </c:pt>
                <c:pt idx="23">
                  <c:v>71.894781924819966</c:v>
                </c:pt>
                <c:pt idx="24">
                  <c:v>71.633681645227853</c:v>
                </c:pt>
                <c:pt idx="25">
                  <c:v>71.372497257335695</c:v>
                </c:pt>
                <c:pt idx="26">
                  <c:v>71.111222610988762</c:v>
                </c:pt>
                <c:pt idx="27">
                  <c:v>70.849851156935969</c:v>
                </c:pt>
                <c:pt idx="28">
                  <c:v>70.588375927856816</c:v>
                </c:pt>
                <c:pt idx="29">
                  <c:v>70.326789519567328</c:v>
                </c:pt>
                <c:pt idx="30">
                  <c:v>70.065084072633738</c:v>
                </c:pt>
                <c:pt idx="31">
                  <c:v>69.803251254668155</c:v>
                </c:pt>
                <c:pt idx="32">
                  <c:v>69.541282243630789</c:v>
                </c:pt>
                <c:pt idx="33">
                  <c:v>69.279167712523162</c:v>
                </c:pt>
                <c:pt idx="34">
                  <c:v>69.016897815922405</c:v>
                </c:pt>
                <c:pt idx="35">
                  <c:v>68.754462178884239</c:v>
                </c:pt>
                <c:pt idx="36">
                  <c:v>68.491849888828</c:v>
                </c:pt>
                <c:pt idx="37">
                  <c:v>68.229049491115077</c:v>
                </c:pt>
                <c:pt idx="38">
                  <c:v>67.96604898914272</c:v>
                </c:pt>
                <c:pt idx="39">
                  <c:v>67.70283584989933</c:v>
                </c:pt>
                <c:pt idx="40">
                  <c:v>67.439397016065726</c:v>
                </c:pt>
                <c:pt idx="41">
                  <c:v>67.175718925902387</c:v>
                </c:pt>
                <c:pt idx="42">
                  <c:v>66.911787542333741</c:v>
                </c:pt>
                <c:pt idx="43">
                  <c:v>66.647588392831267</c:v>
                </c:pt>
                <c:pt idx="44">
                  <c:v>66.38310662190402</c:v>
                </c:pt>
                <c:pt idx="45">
                  <c:v>66.118327058233163</c:v>
                </c:pt>
                <c:pt idx="46">
                  <c:v>65.853234298731934</c:v>
                </c:pt>
                <c:pt idx="47">
                  <c:v>65.587812812075114</c:v>
                </c:pt>
                <c:pt idx="48">
                  <c:v>65.322047064521072</c:v>
                </c:pt>
                <c:pt idx="49">
                  <c:v>65.055921671139458</c:v>
                </c:pt>
                <c:pt idx="50">
                  <c:v>64.789421575857546</c:v>
                </c:pt>
                <c:pt idx="51">
                  <c:v>64.522532264037011</c:v>
                </c:pt>
                <c:pt idx="52">
                  <c:v>64.255240011586366</c:v>
                </c:pt>
                <c:pt idx="53">
                  <c:v>63.987532174886098</c:v>
                </c:pt>
                <c:pt idx="54">
                  <c:v>63.719397526041924</c:v>
                </c:pt>
                <c:pt idx="55">
                  <c:v>63.450826638163676</c:v>
                </c:pt>
                <c:pt idx="56">
                  <c:v>63.181812325472087</c:v>
                </c:pt>
                <c:pt idx="57">
                  <c:v>62.91235014302918</c:v>
                </c:pt>
                <c:pt idx="58">
                  <c:v>62.642438950737763</c:v>
                </c:pt>
                <c:pt idx="59">
                  <c:v>62.372081545915485</c:v>
                </c:pt>
                <c:pt idx="60">
                  <c:v>62.101285368171148</c:v>
                </c:pt>
                <c:pt idx="61">
                  <c:v>61.830063279437603</c:v>
                </c:pt>
                <c:pt idx="62">
                  <c:v>61.558434420783136</c:v>
                </c:pt>
                <c:pt idx="63">
                  <c:v>61.286425145964422</c:v>
                </c:pt>
                <c:pt idx="64">
                  <c:v>61.014070029526685</c:v>
                </c:pt>
                <c:pt idx="65">
                  <c:v>60.741412944531923</c:v>
                </c:pt>
                <c:pt idx="66">
                  <c:v>60.468508201638926</c:v>
                </c:pt>
                <c:pt idx="67">
                  <c:v>60.195421737220776</c:v>
                </c:pt>
                <c:pt idx="68">
                  <c:v>59.922232333456776</c:v>
                </c:pt>
                <c:pt idx="69">
                  <c:v>59.64903284788447</c:v>
                </c:pt>
                <c:pt idx="70">
                  <c:v>59.37593142379724</c:v>
                </c:pt>
                <c:pt idx="71">
                  <c:v>59.103052646239796</c:v>
                </c:pt>
                <c:pt idx="72">
                  <c:v>58.830538601385641</c:v>
                </c:pt>
                <c:pt idx="73">
                  <c:v>58.558549790064532</c:v>
                </c:pt>
                <c:pt idx="74">
                  <c:v>58.287265839542769</c:v>
                </c:pt>
                <c:pt idx="75">
                  <c:v>58.016885951851449</c:v>
                </c:pt>
                <c:pt idx="76">
                  <c:v>57.747629022629333</c:v>
                </c:pt>
                <c:pt idx="77">
                  <c:v>57.479733362308593</c:v>
                </c:pt>
                <c:pt idx="78">
                  <c:v>57.213455952301544</c:v>
                </c:pt>
                <c:pt idx="79">
                  <c:v>56.949071173426013</c:v>
                </c:pt>
                <c:pt idx="80">
                  <c:v>56.686868952856955</c:v>
                </c:pt>
                <c:pt idx="81">
                  <c:v>56.42715228997092</c:v>
                </c:pt>
                <c:pt idx="82">
                  <c:v>56.170234140850241</c:v>
                </c:pt>
                <c:pt idx="83">
                  <c:v>55.916433665846938</c:v>
                </c:pt>
                <c:pt idx="84">
                  <c:v>55.666071873899874</c:v>
                </c:pt>
                <c:pt idx="85">
                  <c:v>55.419466730123844</c:v>
                </c:pt>
                <c:pt idx="86">
                  <c:v>55.176927827835542</c:v>
                </c:pt>
                <c:pt idx="87">
                  <c:v>54.938750760401028</c:v>
                </c:pt>
                <c:pt idx="88">
                  <c:v>54.705211359425562</c:v>
                </c:pt>
                <c:pt idx="89">
                  <c:v>54.476559991000016</c:v>
                </c:pt>
                <c:pt idx="90">
                  <c:v>54.253016118195248</c:v>
                </c:pt>
                <c:pt idx="91">
                  <c:v>54.034763343389471</c:v>
                </c:pt>
                <c:pt idx="92">
                  <c:v>53.821945136702638</c:v>
                </c:pt>
                <c:pt idx="93">
                  <c:v>53.614661436190232</c:v>
                </c:pt>
                <c:pt idx="94">
                  <c:v>53.412966272117885</c:v>
                </c:pt>
                <c:pt idx="95">
                  <c:v>53.216866523441205</c:v>
                </c:pt>
                <c:pt idx="96">
                  <c:v>53.02632186251094</c:v>
                </c:pt>
                <c:pt idx="97">
                  <c:v>52.84124588781863</c:v>
                </c:pt>
                <c:pt idx="98">
                  <c:v>52.661508388533704</c:v>
                </c:pt>
                <c:pt idx="99">
                  <c:v>52.486938632879749</c:v>
                </c:pt>
                <c:pt idx="100">
                  <c:v>52.317329528787262</c:v>
                </c:pt>
                <c:pt idx="101">
                  <c:v>52.152442472603767</c:v>
                </c:pt>
                <c:pt idx="102">
                  <c:v>51.992012681665599</c:v>
                </c:pt>
                <c:pt idx="103">
                  <c:v>51.835754799730303</c:v>
                </c:pt>
                <c:pt idx="104">
                  <c:v>51.683368569947689</c:v>
                </c:pt>
                <c:pt idx="105">
                  <c:v>51.534544386539075</c:v>
                </c:pt>
                <c:pt idx="106">
                  <c:v>51.388968561285225</c:v>
                </c:pt>
                <c:pt idx="107">
                  <c:v>51.24632817155009</c:v>
                </c:pt>
                <c:pt idx="108">
                  <c:v>51.106315390091432</c:v>
                </c:pt>
                <c:pt idx="109">
                  <c:v>50.968631230749693</c:v>
                </c:pt>
                <c:pt idx="110">
                  <c:v>50.832988676098516</c:v>
                </c:pt>
                <c:pt idx="111">
                  <c:v>50.699115181647983</c:v>
                </c:pt>
                <c:pt idx="112">
                  <c:v>50.566754575148735</c:v>
                </c:pt>
                <c:pt idx="113">
                  <c:v>50.435668388418286</c:v>
                </c:pt>
                <c:pt idx="114">
                  <c:v>50.305636672835249</c:v>
                </c:pt>
                <c:pt idx="115">
                  <c:v>50.176458358514871</c:v>
                </c:pt>
                <c:pt idx="116">
                  <c:v>50.047951221738238</c:v>
                </c:pt>
                <c:pt idx="117">
                  <c:v>49.919951526152012</c:v>
                </c:pt>
                <c:pt idx="118">
                  <c:v>49.792313401340074</c:v>
                </c:pt>
                <c:pt idx="119">
                  <c:v>49.664908018336483</c:v>
                </c:pt>
                <c:pt idx="120">
                  <c:v>49.537622616183441</c:v>
                </c:pt>
                <c:pt idx="121">
                  <c:v>49.410359427330782</c:v>
                </c:pt>
                <c:pt idx="122">
                  <c:v>49.283034543012022</c:v>
                </c:pt>
                <c:pt idx="123">
                  <c:v>49.155576753094685</c:v>
                </c:pt>
                <c:pt idx="124">
                  <c:v>49.027926388568922</c:v>
                </c:pt>
                <c:pt idx="125">
                  <c:v>48.900034188996095</c:v>
                </c:pt>
                <c:pt idx="126">
                  <c:v>48.771860212002558</c:v>
                </c:pt>
                <c:pt idx="127">
                  <c:v>48.643372797327871</c:v>
                </c:pt>
                <c:pt idx="128">
                  <c:v>48.514547594029288</c:v>
                </c:pt>
                <c:pt idx="129">
                  <c:v>48.385366656182008</c:v>
                </c:pt>
                <c:pt idx="130">
                  <c:v>48.25581760975232</c:v>
                </c:pt>
                <c:pt idx="131">
                  <c:v>48.125892891198625</c:v>
                </c:pt>
                <c:pt idx="132">
                  <c:v>47.995589056709257</c:v>
                </c:pt>
                <c:pt idx="133">
                  <c:v>47.864906159749786</c:v>
                </c:pt>
                <c:pt idx="134">
                  <c:v>47.733847193701294</c:v>
                </c:pt>
                <c:pt idx="135">
                  <c:v>47.602417595766298</c:v>
                </c:pt>
                <c:pt idx="136">
                  <c:v>47.470624807945619</c:v>
                </c:pt>
                <c:pt idx="137">
                  <c:v>47.338477890701661</c:v>
                </c:pt>
                <c:pt idx="138">
                  <c:v>47.205987184878296</c:v>
                </c:pt>
                <c:pt idx="139">
                  <c:v>47.07316401751234</c:v>
                </c:pt>
                <c:pt idx="140">
                  <c:v>46.940020447315725</c:v>
                </c:pt>
                <c:pt idx="141">
                  <c:v>46.806569045808494</c:v>
                </c:pt>
                <c:pt idx="142">
                  <c:v>46.672822710321299</c:v>
                </c:pt>
                <c:pt idx="143">
                  <c:v>46.538794505346146</c:v>
                </c:pt>
                <c:pt idx="144">
                  <c:v>46.404497528986099</c:v>
                </c:pt>
                <c:pt idx="145">
                  <c:v>46.269944801526783</c:v>
                </c:pt>
                <c:pt idx="146">
                  <c:v>46.135149173420906</c:v>
                </c:pt>
                <c:pt idx="147">
                  <c:v>46.000123250234687</c:v>
                </c:pt>
                <c:pt idx="148">
                  <c:v>45.864879332350284</c:v>
                </c:pt>
                <c:pt idx="149">
                  <c:v>45.729429367448283</c:v>
                </c:pt>
                <c:pt idx="150">
                  <c:v>45.593784914007607</c:v>
                </c:pt>
                <c:pt idx="151">
                  <c:v>45.457957114257312</c:v>
                </c:pt>
                <c:pt idx="152">
                  <c:v>45.321956675194649</c:v>
                </c:pt>
                <c:pt idx="153">
                  <c:v>45.185793856447496</c:v>
                </c:pt>
                <c:pt idx="154">
                  <c:v>45.049478463907512</c:v>
                </c:pt>
                <c:pt idx="155">
                  <c:v>44.913019848193585</c:v>
                </c:pt>
                <c:pt idx="156">
                  <c:v>44.776426907124794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A56-4612-A62E-2DE46F295E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8879648"/>
        <c:axId val="478880040"/>
      </c:scatterChart>
      <c:valAx>
        <c:axId val="4788796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78880040"/>
        <c:crosses val="autoZero"/>
        <c:crossBetween val="midCat"/>
      </c:valAx>
      <c:valAx>
        <c:axId val="4788800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788796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A!$L$27:$L$227</c:f>
              <c:numCache>
                <c:formatCode>General</c:formatCode>
                <c:ptCount val="201"/>
                <c:pt idx="0">
                  <c:v>63.85</c:v>
                </c:pt>
                <c:pt idx="1">
                  <c:v>64.849999999999994</c:v>
                </c:pt>
                <c:pt idx="2">
                  <c:v>64.417000000000002</c:v>
                </c:pt>
                <c:pt idx="3">
                  <c:v>63.832999999999998</c:v>
                </c:pt>
                <c:pt idx="4">
                  <c:v>65.45</c:v>
                </c:pt>
                <c:pt idx="5">
                  <c:v>65.516999999999996</c:v>
                </c:pt>
                <c:pt idx="6">
                  <c:v>65.632999999999996</c:v>
                </c:pt>
                <c:pt idx="7">
                  <c:v>62.783000000000001</c:v>
                </c:pt>
                <c:pt idx="8">
                  <c:v>64.7</c:v>
                </c:pt>
                <c:pt idx="9">
                  <c:v>65.867000000000004</c:v>
                </c:pt>
                <c:pt idx="10">
                  <c:v>63.866999999999997</c:v>
                </c:pt>
                <c:pt idx="11">
                  <c:v>64.8</c:v>
                </c:pt>
                <c:pt idx="12">
                  <c:v>64.367000000000004</c:v>
                </c:pt>
                <c:pt idx="13">
                  <c:v>66.066999999999993</c:v>
                </c:pt>
                <c:pt idx="14">
                  <c:v>64.75</c:v>
                </c:pt>
                <c:pt idx="15">
                  <c:v>66.667000000000002</c:v>
                </c:pt>
                <c:pt idx="16">
                  <c:v>66.2</c:v>
                </c:pt>
                <c:pt idx="17">
                  <c:v>64.466999999999999</c:v>
                </c:pt>
                <c:pt idx="18">
                  <c:v>65.816999999999993</c:v>
                </c:pt>
                <c:pt idx="19">
                  <c:v>66.917000000000002</c:v>
                </c:pt>
                <c:pt idx="20">
                  <c:v>65.483000000000004</c:v>
                </c:pt>
                <c:pt idx="21">
                  <c:v>66.382999999999996</c:v>
                </c:pt>
                <c:pt idx="22">
                  <c:v>67.433000000000007</c:v>
                </c:pt>
                <c:pt idx="23">
                  <c:v>66.632999999999996</c:v>
                </c:pt>
                <c:pt idx="24">
                  <c:v>68.132999999999996</c:v>
                </c:pt>
                <c:pt idx="25">
                  <c:v>67.582999999999998</c:v>
                </c:pt>
                <c:pt idx="26">
                  <c:v>69.183000000000007</c:v>
                </c:pt>
                <c:pt idx="27">
                  <c:v>68.099999999999994</c:v>
                </c:pt>
                <c:pt idx="28">
                  <c:v>67.867000000000004</c:v>
                </c:pt>
                <c:pt idx="29">
                  <c:v>68.683000000000007</c:v>
                </c:pt>
                <c:pt idx="30">
                  <c:v>69.683000000000007</c:v>
                </c:pt>
                <c:pt idx="31">
                  <c:v>67.95</c:v>
                </c:pt>
                <c:pt idx="32">
                  <c:v>71.05</c:v>
                </c:pt>
                <c:pt idx="33">
                  <c:v>72.216999999999999</c:v>
                </c:pt>
                <c:pt idx="34">
                  <c:v>72.332999999999998</c:v>
                </c:pt>
                <c:pt idx="35">
                  <c:v>76.382999999999996</c:v>
                </c:pt>
                <c:pt idx="36">
                  <c:v>75.533000000000001</c:v>
                </c:pt>
                <c:pt idx="37">
                  <c:v>78.233000000000004</c:v>
                </c:pt>
                <c:pt idx="38">
                  <c:v>80.150000000000006</c:v>
                </c:pt>
                <c:pt idx="39">
                  <c:v>85.35</c:v>
                </c:pt>
                <c:pt idx="40">
                  <c:v>93.983000000000004</c:v>
                </c:pt>
                <c:pt idx="41">
                  <c:v>106</c:v>
                </c:pt>
                <c:pt idx="42">
                  <c:v>124.267</c:v>
                </c:pt>
                <c:pt idx="43">
                  <c:v>145.46700000000001</c:v>
                </c:pt>
                <c:pt idx="44">
                  <c:v>167.583</c:v>
                </c:pt>
                <c:pt idx="45">
                  <c:v>184.917</c:v>
                </c:pt>
                <c:pt idx="46">
                  <c:v>201.43299999999999</c:v>
                </c:pt>
                <c:pt idx="47">
                  <c:v>212.7</c:v>
                </c:pt>
                <c:pt idx="48">
                  <c:v>219.917</c:v>
                </c:pt>
                <c:pt idx="49">
                  <c:v>224.45</c:v>
                </c:pt>
                <c:pt idx="50">
                  <c:v>227.733</c:v>
                </c:pt>
                <c:pt idx="51">
                  <c:v>227.5</c:v>
                </c:pt>
                <c:pt idx="52">
                  <c:v>221.9</c:v>
                </c:pt>
                <c:pt idx="53">
                  <c:v>206.167</c:v>
                </c:pt>
                <c:pt idx="54">
                  <c:v>174.95</c:v>
                </c:pt>
                <c:pt idx="55">
                  <c:v>126.6</c:v>
                </c:pt>
                <c:pt idx="56">
                  <c:v>81.8</c:v>
                </c:pt>
                <c:pt idx="57">
                  <c:v>64.55</c:v>
                </c:pt>
                <c:pt idx="58">
                  <c:v>61.317</c:v>
                </c:pt>
                <c:pt idx="59">
                  <c:v>61.7</c:v>
                </c:pt>
                <c:pt idx="60">
                  <c:v>64.099999999999994</c:v>
                </c:pt>
                <c:pt idx="61">
                  <c:v>66.882999999999996</c:v>
                </c:pt>
                <c:pt idx="62">
                  <c:v>68.783000000000001</c:v>
                </c:pt>
                <c:pt idx="63">
                  <c:v>73.933000000000007</c:v>
                </c:pt>
                <c:pt idx="64">
                  <c:v>83.617000000000004</c:v>
                </c:pt>
                <c:pt idx="65">
                  <c:v>97.667000000000002</c:v>
                </c:pt>
                <c:pt idx="66">
                  <c:v>112.767</c:v>
                </c:pt>
                <c:pt idx="67">
                  <c:v>128.78299999999999</c:v>
                </c:pt>
                <c:pt idx="68">
                  <c:v>142.78299999999999</c:v>
                </c:pt>
                <c:pt idx="69">
                  <c:v>155.833</c:v>
                </c:pt>
                <c:pt idx="70">
                  <c:v>164.21700000000001</c:v>
                </c:pt>
                <c:pt idx="71">
                  <c:v>172.6</c:v>
                </c:pt>
                <c:pt idx="72">
                  <c:v>178.36699999999999</c:v>
                </c:pt>
                <c:pt idx="73">
                  <c:v>179.667</c:v>
                </c:pt>
                <c:pt idx="74">
                  <c:v>176.233</c:v>
                </c:pt>
                <c:pt idx="75">
                  <c:v>163.483</c:v>
                </c:pt>
                <c:pt idx="76">
                  <c:v>135.583</c:v>
                </c:pt>
                <c:pt idx="77">
                  <c:v>96.283000000000001</c:v>
                </c:pt>
                <c:pt idx="78">
                  <c:v>64.183000000000007</c:v>
                </c:pt>
                <c:pt idx="79">
                  <c:v>54.9</c:v>
                </c:pt>
                <c:pt idx="80">
                  <c:v>53.332999999999998</c:v>
                </c:pt>
                <c:pt idx="81">
                  <c:v>54.317</c:v>
                </c:pt>
                <c:pt idx="82">
                  <c:v>52.15</c:v>
                </c:pt>
                <c:pt idx="83">
                  <c:v>52.767000000000003</c:v>
                </c:pt>
                <c:pt idx="84">
                  <c:v>53.45</c:v>
                </c:pt>
                <c:pt idx="85">
                  <c:v>52.183</c:v>
                </c:pt>
                <c:pt idx="86">
                  <c:v>51.9</c:v>
                </c:pt>
                <c:pt idx="87">
                  <c:v>52.332999999999998</c:v>
                </c:pt>
                <c:pt idx="88">
                  <c:v>52.732999999999997</c:v>
                </c:pt>
                <c:pt idx="89">
                  <c:v>51.75</c:v>
                </c:pt>
                <c:pt idx="90">
                  <c:v>52.017000000000003</c:v>
                </c:pt>
                <c:pt idx="91">
                  <c:v>51.167000000000002</c:v>
                </c:pt>
                <c:pt idx="92">
                  <c:v>51.082999999999998</c:v>
                </c:pt>
                <c:pt idx="93">
                  <c:v>52.15</c:v>
                </c:pt>
                <c:pt idx="94">
                  <c:v>51.732999999999997</c:v>
                </c:pt>
                <c:pt idx="95">
                  <c:v>52.2</c:v>
                </c:pt>
                <c:pt idx="96">
                  <c:v>53.482999999999997</c:v>
                </c:pt>
                <c:pt idx="97">
                  <c:v>52.033000000000001</c:v>
                </c:pt>
                <c:pt idx="98">
                  <c:v>54.482999999999997</c:v>
                </c:pt>
                <c:pt idx="99">
                  <c:v>52.517000000000003</c:v>
                </c:pt>
                <c:pt idx="100">
                  <c:v>52.267000000000003</c:v>
                </c:pt>
                <c:pt idx="101">
                  <c:v>52.732999999999997</c:v>
                </c:pt>
                <c:pt idx="102">
                  <c:v>55.7</c:v>
                </c:pt>
                <c:pt idx="103">
                  <c:v>57.866999999999997</c:v>
                </c:pt>
                <c:pt idx="104">
                  <c:v>63.633000000000003</c:v>
                </c:pt>
                <c:pt idx="105">
                  <c:v>71.332999999999998</c:v>
                </c:pt>
                <c:pt idx="106">
                  <c:v>77.966999999999999</c:v>
                </c:pt>
                <c:pt idx="107">
                  <c:v>84.766999999999996</c:v>
                </c:pt>
                <c:pt idx="108">
                  <c:v>85.733000000000004</c:v>
                </c:pt>
                <c:pt idx="109">
                  <c:v>86.65</c:v>
                </c:pt>
                <c:pt idx="110">
                  <c:v>83.05</c:v>
                </c:pt>
                <c:pt idx="111">
                  <c:v>75.3</c:v>
                </c:pt>
                <c:pt idx="112">
                  <c:v>64.900000000000006</c:v>
                </c:pt>
                <c:pt idx="113">
                  <c:v>56.7</c:v>
                </c:pt>
                <c:pt idx="114">
                  <c:v>50.232999999999997</c:v>
                </c:pt>
                <c:pt idx="115">
                  <c:v>46.35</c:v>
                </c:pt>
                <c:pt idx="116">
                  <c:v>46.783000000000001</c:v>
                </c:pt>
                <c:pt idx="117">
                  <c:v>46.817</c:v>
                </c:pt>
                <c:pt idx="118">
                  <c:v>47.95</c:v>
                </c:pt>
                <c:pt idx="119">
                  <c:v>45.832999999999998</c:v>
                </c:pt>
                <c:pt idx="120">
                  <c:v>46.7</c:v>
                </c:pt>
                <c:pt idx="121">
                  <c:v>46.65</c:v>
                </c:pt>
                <c:pt idx="122">
                  <c:v>47.433</c:v>
                </c:pt>
                <c:pt idx="123">
                  <c:v>46.55</c:v>
                </c:pt>
                <c:pt idx="124">
                  <c:v>46.267000000000003</c:v>
                </c:pt>
                <c:pt idx="125">
                  <c:v>46.317</c:v>
                </c:pt>
                <c:pt idx="126">
                  <c:v>46.683</c:v>
                </c:pt>
                <c:pt idx="127">
                  <c:v>45.732999999999997</c:v>
                </c:pt>
                <c:pt idx="128">
                  <c:v>45.817</c:v>
                </c:pt>
                <c:pt idx="129">
                  <c:v>44.616999999999997</c:v>
                </c:pt>
                <c:pt idx="130">
                  <c:v>46.866999999999997</c:v>
                </c:pt>
                <c:pt idx="131">
                  <c:v>46.85</c:v>
                </c:pt>
                <c:pt idx="132">
                  <c:v>50.5</c:v>
                </c:pt>
                <c:pt idx="133">
                  <c:v>53.167000000000002</c:v>
                </c:pt>
                <c:pt idx="134">
                  <c:v>59.966999999999999</c:v>
                </c:pt>
                <c:pt idx="135">
                  <c:v>63.667000000000002</c:v>
                </c:pt>
                <c:pt idx="136">
                  <c:v>64.75</c:v>
                </c:pt>
                <c:pt idx="137">
                  <c:v>67.933000000000007</c:v>
                </c:pt>
                <c:pt idx="138">
                  <c:v>67.832999999999998</c:v>
                </c:pt>
                <c:pt idx="139">
                  <c:v>61.366999999999997</c:v>
                </c:pt>
                <c:pt idx="140">
                  <c:v>55.283000000000001</c:v>
                </c:pt>
                <c:pt idx="141">
                  <c:v>46.216999999999999</c:v>
                </c:pt>
                <c:pt idx="142">
                  <c:v>43.616999999999997</c:v>
                </c:pt>
                <c:pt idx="143">
                  <c:v>43.216999999999999</c:v>
                </c:pt>
                <c:pt idx="144">
                  <c:v>45.366999999999997</c:v>
                </c:pt>
                <c:pt idx="145">
                  <c:v>45</c:v>
                </c:pt>
                <c:pt idx="146">
                  <c:v>44.6</c:v>
                </c:pt>
                <c:pt idx="147">
                  <c:v>43.767000000000003</c:v>
                </c:pt>
                <c:pt idx="148">
                  <c:v>42.5</c:v>
                </c:pt>
                <c:pt idx="149">
                  <c:v>43.6</c:v>
                </c:pt>
                <c:pt idx="150">
                  <c:v>43.366999999999997</c:v>
                </c:pt>
                <c:pt idx="151">
                  <c:v>42.832999999999998</c:v>
                </c:pt>
                <c:pt idx="152">
                  <c:v>42.866999999999997</c:v>
                </c:pt>
                <c:pt idx="153">
                  <c:v>42.582999999999998</c:v>
                </c:pt>
                <c:pt idx="154">
                  <c:v>42.95</c:v>
                </c:pt>
                <c:pt idx="155">
                  <c:v>42.85</c:v>
                </c:pt>
                <c:pt idx="156">
                  <c:v>43.4</c:v>
                </c:pt>
                <c:pt idx="157">
                  <c:v>43.017000000000003</c:v>
                </c:pt>
                <c:pt idx="158">
                  <c:v>42.133000000000003</c:v>
                </c:pt>
                <c:pt idx="159">
                  <c:v>42.95</c:v>
                </c:pt>
                <c:pt idx="160">
                  <c:v>43.933</c:v>
                </c:pt>
                <c:pt idx="161">
                  <c:v>43.183</c:v>
                </c:pt>
                <c:pt idx="162">
                  <c:v>44.067</c:v>
                </c:pt>
                <c:pt idx="163">
                  <c:v>42.55</c:v>
                </c:pt>
                <c:pt idx="164">
                  <c:v>42.5</c:v>
                </c:pt>
                <c:pt idx="165">
                  <c:v>42.2</c:v>
                </c:pt>
                <c:pt idx="166">
                  <c:v>42.5</c:v>
                </c:pt>
                <c:pt idx="167">
                  <c:v>41.85</c:v>
                </c:pt>
                <c:pt idx="168">
                  <c:v>42.167000000000002</c:v>
                </c:pt>
                <c:pt idx="169">
                  <c:v>42.067</c:v>
                </c:pt>
                <c:pt idx="170">
                  <c:v>41.667000000000002</c:v>
                </c:pt>
                <c:pt idx="171">
                  <c:v>41.466999999999999</c:v>
                </c:pt>
                <c:pt idx="172">
                  <c:v>41.25</c:v>
                </c:pt>
                <c:pt idx="173">
                  <c:v>42.482999999999997</c:v>
                </c:pt>
                <c:pt idx="174">
                  <c:v>42</c:v>
                </c:pt>
                <c:pt idx="175">
                  <c:v>43.067</c:v>
                </c:pt>
                <c:pt idx="176">
                  <c:v>42.767000000000003</c:v>
                </c:pt>
                <c:pt idx="177">
                  <c:v>42.216999999999999</c:v>
                </c:pt>
                <c:pt idx="178">
                  <c:v>42.533000000000001</c:v>
                </c:pt>
                <c:pt idx="179">
                  <c:v>42.167000000000002</c:v>
                </c:pt>
                <c:pt idx="180">
                  <c:v>41.966999999999999</c:v>
                </c:pt>
                <c:pt idx="181">
                  <c:v>41.35</c:v>
                </c:pt>
                <c:pt idx="182">
                  <c:v>41.5</c:v>
                </c:pt>
                <c:pt idx="183">
                  <c:v>42.466999999999999</c:v>
                </c:pt>
                <c:pt idx="184">
                  <c:v>39.9</c:v>
                </c:pt>
                <c:pt idx="185">
                  <c:v>40</c:v>
                </c:pt>
                <c:pt idx="186">
                  <c:v>40.1</c:v>
                </c:pt>
                <c:pt idx="187">
                  <c:v>40.732999999999997</c:v>
                </c:pt>
                <c:pt idx="188">
                  <c:v>39.116999999999997</c:v>
                </c:pt>
                <c:pt idx="189">
                  <c:v>39.917000000000002</c:v>
                </c:pt>
                <c:pt idx="190">
                  <c:v>40.817</c:v>
                </c:pt>
                <c:pt idx="191">
                  <c:v>39.216999999999999</c:v>
                </c:pt>
                <c:pt idx="192">
                  <c:v>38.667000000000002</c:v>
                </c:pt>
                <c:pt idx="193">
                  <c:v>41.45</c:v>
                </c:pt>
                <c:pt idx="194">
                  <c:v>40.950000000000003</c:v>
                </c:pt>
                <c:pt idx="195">
                  <c:v>39.700000000000003</c:v>
                </c:pt>
                <c:pt idx="196">
                  <c:v>41.832999999999998</c:v>
                </c:pt>
                <c:pt idx="197">
                  <c:v>41.082999999999998</c:v>
                </c:pt>
                <c:pt idx="198">
                  <c:v>41.216999999999999</c:v>
                </c:pt>
                <c:pt idx="199">
                  <c:v>40.517000000000003</c:v>
                </c:pt>
                <c:pt idx="200">
                  <c:v>39.716999999999999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CF8-499C-804A-88BE7130E113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A!$AB$27:$AB$227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70.160887560786051</c:v>
                </c:pt>
                <c:pt idx="22">
                  <c:v>69.914002969548321</c:v>
                </c:pt>
                <c:pt idx="23">
                  <c:v>69.673784716861135</c:v>
                </c:pt>
                <c:pt idx="24">
                  <c:v>69.444654193353173</c:v>
                </c:pt>
                <c:pt idx="25">
                  <c:v>69.233561536558184</c:v>
                </c:pt>
                <c:pt idx="26">
                  <c:v>69.051179097386594</c:v>
                </c:pt>
                <c:pt idx="27">
                  <c:v>68.913508090129113</c:v>
                </c:pt>
                <c:pt idx="28">
                  <c:v>68.843959389403565</c:v>
                </c:pt>
                <c:pt idx="29">
                  <c:v>68.875932773350101</c:v>
                </c:pt>
                <c:pt idx="30">
                  <c:v>69.055853072740788</c:v>
                </c:pt>
                <c:pt idx="31">
                  <c:v>69.446521365178043</c:v>
                </c:pt>
                <c:pt idx="32">
                  <c:v>70.13050382205715</c:v>
                </c:pt>
                <c:pt idx="33">
                  <c:v>71.213116950944382</c:v>
                </c:pt>
                <c:pt idx="34">
                  <c:v>72.824393061653907</c:v>
                </c:pt>
                <c:pt idx="35">
                  <c:v>75.119253119544581</c:v>
                </c:pt>
                <c:pt idx="36">
                  <c:v>78.275016329010413</c:v>
                </c:pt>
                <c:pt idx="37">
                  <c:v>82.485384620592455</c:v>
                </c:pt>
                <c:pt idx="38">
                  <c:v>87.95020272382115</c:v>
                </c:pt>
                <c:pt idx="39">
                  <c:v>94.860645418139683</c:v>
                </c:pt>
                <c:pt idx="40">
                  <c:v>103.38003182831261</c:v>
                </c:pt>
                <c:pt idx="41">
                  <c:v>113.62118274607863</c:v>
                </c:pt>
                <c:pt idx="42">
                  <c:v>125.62204210763586</c:v>
                </c:pt>
                <c:pt idx="43">
                  <c:v>139.32202262804807</c:v>
                </c:pt>
                <c:pt idx="44">
                  <c:v>154.54179971321551</c:v>
                </c:pt>
                <c:pt idx="45">
                  <c:v>170.9675349195256</c:v>
                </c:pt>
                <c:pt idx="46">
                  <c:v>188.1315217594456</c:v>
                </c:pt>
                <c:pt idx="47">
                  <c:v>205.35388914036139</c:v>
                </c:pt>
                <c:pt idx="48">
                  <c:v>221.56274621699572</c:v>
                </c:pt>
                <c:pt idx="49">
                  <c:v>234.91225014623367</c:v>
                </c:pt>
                <c:pt idx="50">
                  <c:v>242.35295897743597</c:v>
                </c:pt>
                <c:pt idx="51">
                  <c:v>239.83084051575355</c:v>
                </c:pt>
                <c:pt idx="52">
                  <c:v>223.97684281080549</c:v>
                </c:pt>
                <c:pt idx="53">
                  <c:v>194.96137406927969</c:v>
                </c:pt>
                <c:pt idx="54">
                  <c:v>158.14858169388282</c:v>
                </c:pt>
                <c:pt idx="55">
                  <c:v>122.16467610927279</c:v>
                </c:pt>
                <c:pt idx="56">
                  <c:v>94.313447950064074</c:v>
                </c:pt>
                <c:pt idx="57">
                  <c:v>77.232051683143595</c:v>
                </c:pt>
                <c:pt idx="58">
                  <c:v>69.249935147265091</c:v>
                </c:pt>
                <c:pt idx="59">
                  <c:v>67.08543671304605</c:v>
                </c:pt>
                <c:pt idx="60">
                  <c:v>68.097190559886798</c:v>
                </c:pt>
                <c:pt idx="61">
                  <c:v>70.93601903697855</c:v>
                </c:pt>
                <c:pt idx="62">
                  <c:v>75.189162147270679</c:v>
                </c:pt>
                <c:pt idx="63">
                  <c:v>80.873707054085926</c:v>
                </c:pt>
                <c:pt idx="64">
                  <c:v>88.123757039874803</c:v>
                </c:pt>
                <c:pt idx="65">
                  <c:v>97.047359776931415</c:v>
                </c:pt>
                <c:pt idx="66">
                  <c:v>107.66008012575598</c:v>
                </c:pt>
                <c:pt idx="67">
                  <c:v>119.84490320060436</c:v>
                </c:pt>
                <c:pt idx="68">
                  <c:v>133.32371148967869</c:v>
                </c:pt>
                <c:pt idx="69">
                  <c:v>147.62999741225113</c:v>
                </c:pt>
                <c:pt idx="70">
                  <c:v>162.03661844364632</c:v>
                </c:pt>
                <c:pt idx="71">
                  <c:v>175.31315416655269</c:v>
                </c:pt>
                <c:pt idx="72">
                  <c:v>185.20201667668334</c:v>
                </c:pt>
                <c:pt idx="73">
                  <c:v>187.99214206616847</c:v>
                </c:pt>
                <c:pt idx="74">
                  <c:v>179.46482281246506</c:v>
                </c:pt>
                <c:pt idx="75">
                  <c:v>158.06295434540647</c:v>
                </c:pt>
                <c:pt idx="76">
                  <c:v>127.99786201772756</c:v>
                </c:pt>
                <c:pt idx="77">
                  <c:v>97.982061893776674</c:v>
                </c:pt>
                <c:pt idx="78">
                  <c:v>75.55555800978432</c:v>
                </c:pt>
                <c:pt idx="79">
                  <c:v>62.770069594692373</c:v>
                </c:pt>
                <c:pt idx="80">
                  <c:v>57.109523849764969</c:v>
                </c:pt>
                <c:pt idx="81">
                  <c:v>55.071044769070646</c:v>
                </c:pt>
                <c:pt idx="82">
                  <c:v>54.36786923743977</c:v>
                </c:pt>
                <c:pt idx="83">
                  <c:v>54.031225143545328</c:v>
                </c:pt>
                <c:pt idx="84">
                  <c:v>53.772065858148345</c:v>
                </c:pt>
                <c:pt idx="85">
                  <c:v>53.527685469798115</c:v>
                </c:pt>
                <c:pt idx="86">
                  <c:v>53.288202674381587</c:v>
                </c:pt>
                <c:pt idx="87">
                  <c:v>53.052720188654028</c:v>
                </c:pt>
                <c:pt idx="88">
                  <c:v>52.821565496668548</c:v>
                </c:pt>
                <c:pt idx="89">
                  <c:v>52.595420816166623</c:v>
                </c:pt>
                <c:pt idx="90">
                  <c:v>52.375526486498998</c:v>
                </c:pt>
                <c:pt idx="91">
                  <c:v>52.164255699935779</c:v>
                </c:pt>
                <c:pt idx="92">
                  <c:v>51.966166005851242</c:v>
                </c:pt>
                <c:pt idx="93">
                  <c:v>51.789773216834824</c:v>
                </c:pt>
                <c:pt idx="94">
                  <c:v>51.650323598689226</c:v>
                </c:pt>
                <c:pt idx="95">
                  <c:v>51.573763389053617</c:v>
                </c:pt>
                <c:pt idx="96">
                  <c:v>51.601842992756218</c:v>
                </c:pt>
                <c:pt idx="97">
                  <c:v>51.797773128109348</c:v>
                </c:pt>
                <c:pt idx="98">
                  <c:v>52.251063039853747</c:v>
                </c:pt>
                <c:pt idx="99">
                  <c:v>53.079243141126526</c:v>
                </c:pt>
                <c:pt idx="100">
                  <c:v>54.423405938302942</c:v>
                </c:pt>
                <c:pt idx="101">
                  <c:v>56.434272666125736</c:v>
                </c:pt>
                <c:pt idx="102">
                  <c:v>59.245926362371065</c:v>
                </c:pt>
                <c:pt idx="103">
                  <c:v>62.934764433158087</c:v>
                </c:pt>
                <c:pt idx="104">
                  <c:v>67.460447326080427</c:v>
                </c:pt>
                <c:pt idx="105">
                  <c:v>72.585583554517655</c:v>
                </c:pt>
                <c:pt idx="106">
                  <c:v>77.783217977943409</c:v>
                </c:pt>
                <c:pt idx="107">
                  <c:v>82.183390309157801</c:v>
                </c:pt>
                <c:pt idx="108">
                  <c:v>84.669787011021768</c:v>
                </c:pt>
                <c:pt idx="109">
                  <c:v>84.229954766566081</c:v>
                </c:pt>
                <c:pt idx="110">
                  <c:v>80.488384529745204</c:v>
                </c:pt>
                <c:pt idx="111">
                  <c:v>74.088077607956905</c:v>
                </c:pt>
                <c:pt idx="112">
                  <c:v>66.542914880035767</c:v>
                </c:pt>
                <c:pt idx="113">
                  <c:v>59.552665141991881</c:v>
                </c:pt>
                <c:pt idx="114">
                  <c:v>54.24738871974909</c:v>
                </c:pt>
                <c:pt idx="115">
                  <c:v>50.879574665514106</c:v>
                </c:pt>
                <c:pt idx="116">
                  <c:v>49.0547287969666</c:v>
                </c:pt>
                <c:pt idx="117">
                  <c:v>48.176904661451665</c:v>
                </c:pt>
                <c:pt idx="118">
                  <c:v>47.764849644407377</c:v>
                </c:pt>
                <c:pt idx="119">
                  <c:v>47.539841408941328</c:v>
                </c:pt>
                <c:pt idx="120">
                  <c:v>47.376927140677481</c:v>
                </c:pt>
                <c:pt idx="121">
                  <c:v>47.231568480923535</c:v>
                </c:pt>
                <c:pt idx="122">
                  <c:v>47.091701417407577</c:v>
                </c:pt>
                <c:pt idx="123">
                  <c:v>46.956974250943922</c:v>
                </c:pt>
                <c:pt idx="124">
                  <c:v>46.833525555593233</c:v>
                </c:pt>
                <c:pt idx="125">
                  <c:v>46.736205980555006</c:v>
                </c:pt>
                <c:pt idx="126">
                  <c:v>46.6952503127904</c:v>
                </c:pt>
                <c:pt idx="127">
                  <c:v>46.766429279845518</c:v>
                </c:pt>
                <c:pt idx="128">
                  <c:v>47.042702033488943</c:v>
                </c:pt>
                <c:pt idx="129">
                  <c:v>47.661976138849688</c:v>
                </c:pt>
                <c:pt idx="130">
                  <c:v>48.800626456084835</c:v>
                </c:pt>
                <c:pt idx="131">
                  <c:v>50.638176735614998</c:v>
                </c:pt>
                <c:pt idx="132">
                  <c:v>53.280120252067711</c:v>
                </c:pt>
                <c:pt idx="133">
                  <c:v>56.64176860190485</c:v>
                </c:pt>
                <c:pt idx="134">
                  <c:v>60.333047413268964</c:v>
                </c:pt>
                <c:pt idx="135">
                  <c:v>63.630736458212596</c:v>
                </c:pt>
                <c:pt idx="136">
                  <c:v>65.63402899949449</c:v>
                </c:pt>
                <c:pt idx="137">
                  <c:v>65.613206899301233</c:v>
                </c:pt>
                <c:pt idx="138">
                  <c:v>63.394004855185841</c:v>
                </c:pt>
                <c:pt idx="139">
                  <c:v>59.513540007712692</c:v>
                </c:pt>
                <c:pt idx="140">
                  <c:v>54.993834046546283</c:v>
                </c:pt>
                <c:pt idx="141">
                  <c:v>50.861692856603121</c:v>
                </c:pt>
                <c:pt idx="142">
                  <c:v>47.737581044499727</c:v>
                </c:pt>
                <c:pt idx="143">
                  <c:v>45.728098819331031</c:v>
                </c:pt>
                <c:pt idx="144">
                  <c:v>44.595014272602391</c:v>
                </c:pt>
                <c:pt idx="145">
                  <c:v>44.003424630988142</c:v>
                </c:pt>
                <c:pt idx="146">
                  <c:v>43.684772627760481</c:v>
                </c:pt>
                <c:pt idx="147">
                  <c:v>43.480366526795109</c:v>
                </c:pt>
                <c:pt idx="148">
                  <c:v>43.316023745871135</c:v>
                </c:pt>
                <c:pt idx="149">
                  <c:v>43.163460635650132</c:v>
                </c:pt>
                <c:pt idx="150">
                  <c:v>43.013741486719745</c:v>
                </c:pt>
                <c:pt idx="151">
                  <c:v>42.864508238154848</c:v>
                </c:pt>
                <c:pt idx="152">
                  <c:v>42.715242310124424</c:v>
                </c:pt>
                <c:pt idx="153">
                  <c:v>42.565853101360062</c:v>
                </c:pt>
                <c:pt idx="154">
                  <c:v>42.416333265998531</c:v>
                </c:pt>
                <c:pt idx="155">
                  <c:v>42.266688829133997</c:v>
                </c:pt>
                <c:pt idx="156">
                  <c:v>42.116927333702812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CF8-499C-804A-88BE7130E113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A!$BH$27:$BH$227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70.149621163650849</c:v>
                </c:pt>
                <c:pt idx="22">
                  <c:v>69.893604378954421</c:v>
                </c:pt>
                <c:pt idx="23">
                  <c:v>69.637526360233196</c:v>
                </c:pt>
                <c:pt idx="24">
                  <c:v>69.381382578373206</c:v>
                </c:pt>
                <c:pt idx="25">
                  <c:v>69.125168203186107</c:v>
                </c:pt>
                <c:pt idx="26">
                  <c:v>68.868878087957725</c:v>
                </c:pt>
                <c:pt idx="27">
                  <c:v>68.612506753895431</c:v>
                </c:pt>
                <c:pt idx="28">
                  <c:v>68.356048374611049</c:v>
                </c:pt>
                <c:pt idx="29">
                  <c:v>68.099496760803433</c:v>
                </c:pt>
                <c:pt idx="30">
                  <c:v>67.842845345338802</c:v>
                </c:pt>
                <c:pt idx="31">
                  <c:v>67.586087168964553</c:v>
                </c:pt>
                <c:pt idx="32">
                  <c:v>67.329214866936013</c:v>
                </c:pt>
                <c:pt idx="33">
                  <c:v>67.072220656885207</c:v>
                </c:pt>
                <c:pt idx="34">
                  <c:v>66.815096328317949</c:v>
                </c:pt>
                <c:pt idx="35">
                  <c:v>66.55783323419007</c:v>
                </c:pt>
                <c:pt idx="36">
                  <c:v>66.300422285086469</c:v>
                </c:pt>
                <c:pt idx="37">
                  <c:v>66.042853946610478</c:v>
                </c:pt>
                <c:pt idx="38">
                  <c:v>65.785118240683474</c:v>
                </c:pt>
                <c:pt idx="39">
                  <c:v>65.527204751560177</c:v>
                </c:pt>
                <c:pt idx="40">
                  <c:v>65.269102637482078</c:v>
                </c:pt>
                <c:pt idx="41">
                  <c:v>65.010800649022158</c:v>
                </c:pt>
                <c:pt idx="42">
                  <c:v>64.752287155318911</c:v>
                </c:pt>
                <c:pt idx="43">
                  <c:v>64.493550179557886</c:v>
                </c:pt>
                <c:pt idx="44">
                  <c:v>64.234577445233185</c:v>
                </c:pt>
                <c:pt idx="45">
                  <c:v>63.975356434913515</c:v>
                </c:pt>
                <c:pt idx="46">
                  <c:v>63.715874463442276</c:v>
                </c:pt>
                <c:pt idx="47">
                  <c:v>63.456118767722714</c:v>
                </c:pt>
                <c:pt idx="48">
                  <c:v>63.19607661547191</c:v>
                </c:pt>
                <c:pt idx="49">
                  <c:v>62.935735435571459</c:v>
                </c:pt>
                <c:pt idx="50">
                  <c:v>62.675082972892227</c:v>
                </c:pt>
                <c:pt idx="51">
                  <c:v>62.414107470720943</c:v>
                </c:pt>
                <c:pt idx="52">
                  <c:v>62.152797884159853</c:v>
                </c:pt>
                <c:pt idx="53">
                  <c:v>61.891144128096677</c:v>
                </c:pt>
                <c:pt idx="54">
                  <c:v>61.629137363538106</c:v>
                </c:pt>
                <c:pt idx="55">
                  <c:v>61.366770326249366</c:v>
                </c:pt>
                <c:pt idx="56">
                  <c:v>61.10403770172379</c:v>
                </c:pt>
                <c:pt idx="57">
                  <c:v>60.840936550495293</c:v>
                </c:pt>
                <c:pt idx="58">
                  <c:v>60.577466787672151</c:v>
                </c:pt>
                <c:pt idx="59">
                  <c:v>60.313631720275964</c:v>
                </c:pt>
                <c:pt idx="60">
                  <c:v>60.049438645474126</c:v>
                </c:pt>
                <c:pt idx="61">
                  <c:v>59.784899512048504</c:v>
                </c:pt>
                <c:pt idx="62">
                  <c:v>59.520031646394727</c:v>
                </c:pt>
                <c:pt idx="63">
                  <c:v>59.254858542938109</c:v>
                </c:pt>
                <c:pt idx="64">
                  <c:v>58.989410717023659</c:v>
                </c:pt>
                <c:pt idx="65">
                  <c:v>58.723726616030923</c:v>
                </c:pt>
                <c:pt idx="66">
                  <c:v>58.45785358162518</c:v>
                </c:pt>
                <c:pt idx="67">
                  <c:v>58.191848852643375</c:v>
                </c:pt>
                <c:pt idx="68">
                  <c:v>57.92578059410215</c:v>
                </c:pt>
                <c:pt idx="69">
                  <c:v>57.659728933212705</c:v>
                </c:pt>
                <c:pt idx="70">
                  <c:v>57.393786978137605</c:v>
                </c:pt>
                <c:pt idx="71">
                  <c:v>57.128061789627516</c:v>
                </c:pt>
                <c:pt idx="72">
                  <c:v>56.862675269794678</c:v>
                </c:pt>
                <c:pt idx="73">
                  <c:v>56.597764926359531</c:v>
                </c:pt>
                <c:pt idx="74">
                  <c:v>56.333484465080339</c:v>
                </c:pt>
                <c:pt idx="75">
                  <c:v>56.070004158171407</c:v>
                </c:pt>
                <c:pt idx="76">
                  <c:v>55.807510932855877</c:v>
                </c:pt>
                <c:pt idx="77">
                  <c:v>55.546208122386005</c:v>
                </c:pt>
                <c:pt idx="78">
                  <c:v>55.286314822552619</c:v>
                </c:pt>
                <c:pt idx="79">
                  <c:v>55.028064800558944</c:v>
                </c:pt>
                <c:pt idx="80">
                  <c:v>54.771704910764669</c:v>
                </c:pt>
                <c:pt idx="81">
                  <c:v>54.517492983688946</c:v>
                </c:pt>
                <c:pt idx="82">
                  <c:v>54.265695171053352</c:v>
                </c:pt>
                <c:pt idx="83">
                  <c:v>54.016582750479216</c:v>
                </c:pt>
                <c:pt idx="84">
                  <c:v>53.770428418256401</c:v>
                </c:pt>
                <c:pt idx="85">
                  <c:v>53.527502126427592</c:v>
                </c:pt>
                <c:pt idx="86">
                  <c:v>53.288066549846278</c:v>
                </c:pt>
                <c:pt idx="87">
                  <c:v>53.052372297970024</c:v>
                </c:pt>
                <c:pt idx="88">
                  <c:v>52.820653012695814</c:v>
                </c:pt>
                <c:pt idx="89">
                  <c:v>52.5931205151008</c:v>
                </c:pt>
                <c:pt idx="90">
                  <c:v>52.36996017815521</c:v>
                </c:pt>
                <c:pt idx="91">
                  <c:v>52.151326707293521</c:v>
                </c:pt>
                <c:pt idx="92">
                  <c:v>51.937340504758993</c:v>
                </c:pt>
                <c:pt idx="93">
                  <c:v>51.728084776326838</c:v>
                </c:pt>
                <c:pt idx="94">
                  <c:v>51.523603510838079</c:v>
                </c:pt>
                <c:pt idx="95">
                  <c:v>51.323900425473369</c:v>
                </c:pt>
                <c:pt idx="96">
                  <c:v>51.128938925359307</c:v>
                </c:pt>
                <c:pt idx="97">
                  <c:v>50.938643078156005</c:v>
                </c:pt>
                <c:pt idx="98">
                  <c:v>50.752899556337852</c:v>
                </c:pt>
                <c:pt idx="99">
                  <c:v>50.571560455563876</c:v>
                </c:pt>
                <c:pt idx="100">
                  <c:v>50.394446860048845</c:v>
                </c:pt>
                <c:pt idx="101">
                  <c:v>50.221352997667935</c:v>
                </c:pt>
                <c:pt idx="102">
                  <c:v>50.052050810170641</c:v>
                </c:pt>
                <c:pt idx="103">
                  <c:v>49.886294757799291</c:v>
                </c:pt>
                <c:pt idx="104">
                  <c:v>49.72382668224931</c:v>
                </c:pt>
                <c:pt idx="105">
                  <c:v>49.56438056586407</c:v>
                </c:pt>
                <c:pt idx="106">
                  <c:v>49.407687046209332</c:v>
                </c:pt>
                <c:pt idx="107">
                  <c:v>49.253477571374049</c:v>
                </c:pt>
                <c:pt idx="108">
                  <c:v>49.101488110091495</c:v>
                </c:pt>
                <c:pt idx="109">
                  <c:v>48.951462359845976</c:v>
                </c:pt>
                <c:pt idx="110">
                  <c:v>48.803154423652174</c:v>
                </c:pt>
                <c:pt idx="111">
                  <c:v>48.656330950748391</c:v>
                </c:pt>
                <c:pt idx="112">
                  <c:v>48.510772757101996</c:v>
                </c:pt>
                <c:pt idx="113">
                  <c:v>48.366275957913594</c:v>
                </c:pt>
                <c:pt idx="114">
                  <c:v>48.222652656163106</c:v>
                </c:pt>
                <c:pt idx="115">
                  <c:v>48.079731238909353</c:v>
                </c:pt>
                <c:pt idx="116">
                  <c:v>47.937356337003258</c:v>
                </c:pt>
                <c:pt idx="117">
                  <c:v>47.79538850470103</c:v>
                </c:pt>
                <c:pt idx="118">
                  <c:v>47.653703674015681</c:v>
                </c:pt>
                <c:pt idx="119">
                  <c:v>47.51219243516578</c:v>
                </c:pt>
                <c:pt idx="120">
                  <c:v>47.37075918976025</c:v>
                </c:pt>
                <c:pt idx="121">
                  <c:v>47.229321217907668</c:v>
                </c:pt>
                <c:pt idx="122">
                  <c:v>47.0878076946818</c:v>
                </c:pt>
                <c:pt idx="123">
                  <c:v>46.946158685639141</c:v>
                </c:pt>
                <c:pt idx="124">
                  <c:v>46.804324145610387</c:v>
                </c:pt>
                <c:pt idx="125">
                  <c:v>46.662262939940177</c:v>
                </c:pt>
                <c:pt idx="126">
                  <c:v>46.519941902826787</c:v>
                </c:pt>
                <c:pt idx="127">
                  <c:v>46.377334943462358</c:v>
                </c:pt>
                <c:pt idx="128">
                  <c:v>46.234422207302686</c:v>
                </c:pt>
                <c:pt idx="129">
                  <c:v>46.09118929698311</c:v>
                </c:pt>
                <c:pt idx="130">
                  <c:v>45.947626555102481</c:v>
                </c:pt>
                <c:pt idx="131">
                  <c:v>45.803728409271962</c:v>
                </c:pt>
                <c:pt idx="132">
                  <c:v>45.659492778411099</c:v>
                </c:pt>
                <c:pt idx="133">
                  <c:v>45.514920538212976</c:v>
                </c:pt>
                <c:pt idx="134">
                  <c:v>45.370015042939336</c:v>
                </c:pt>
                <c:pt idx="135">
                  <c:v>45.224781700191201</c:v>
                </c:pt>
                <c:pt idx="136">
                  <c:v>45.079227594985952</c:v>
                </c:pt>
                <c:pt idx="137">
                  <c:v>44.933361159316227</c:v>
                </c:pt>
                <c:pt idx="138">
                  <c:v>44.787191883333797</c:v>
                </c:pt>
                <c:pt idx="139">
                  <c:v>44.640730064362877</c:v>
                </c:pt>
                <c:pt idx="140">
                  <c:v>44.493986590077647</c:v>
                </c:pt>
                <c:pt idx="141">
                  <c:v>44.346972752356912</c:v>
                </c:pt>
                <c:pt idx="142">
                  <c:v>44.199700088538364</c:v>
                </c:pt>
                <c:pt idx="143">
                  <c:v>44.052180247024268</c:v>
                </c:pt>
                <c:pt idx="144">
                  <c:v>43.904424874426951</c:v>
                </c:pt>
                <c:pt idx="145">
                  <c:v>43.75644552168098</c:v>
                </c:pt>
                <c:pt idx="146">
                  <c:v>43.608253566782324</c:v>
                </c:pt>
                <c:pt idx="147">
                  <c:v>43.459860152039234</c:v>
                </c:pt>
                <c:pt idx="148">
                  <c:v>43.311276133932473</c:v>
                </c:pt>
                <c:pt idx="149">
                  <c:v>43.16251204388265</c:v>
                </c:pt>
                <c:pt idx="150">
                  <c:v>43.01357805840675</c:v>
                </c:pt>
                <c:pt idx="151">
                  <c:v>42.86448397731747</c:v>
                </c:pt>
                <c:pt idx="152">
                  <c:v>42.715239208774271</c:v>
                </c:pt>
                <c:pt idx="153">
                  <c:v>42.565852760136927</c:v>
                </c:pt>
                <c:pt idx="154">
                  <c:v>42.416333233700371</c:v>
                </c:pt>
                <c:pt idx="155">
                  <c:v>42.266688826504911</c:v>
                </c:pt>
                <c:pt idx="156">
                  <c:v>42.116927333518831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CF8-499C-804A-88BE7130E1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8880824"/>
        <c:axId val="478881216"/>
      </c:scatterChart>
      <c:valAx>
        <c:axId val="4788808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78881216"/>
        <c:crosses val="autoZero"/>
        <c:crossBetween val="midCat"/>
      </c:valAx>
      <c:valAx>
        <c:axId val="478881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788808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A!$M$27:$M$227</c:f>
              <c:numCache>
                <c:formatCode>General</c:formatCode>
                <c:ptCount val="201"/>
                <c:pt idx="0">
                  <c:v>58.616999999999997</c:v>
                </c:pt>
                <c:pt idx="1">
                  <c:v>59.8</c:v>
                </c:pt>
                <c:pt idx="2">
                  <c:v>62.216999999999999</c:v>
                </c:pt>
                <c:pt idx="3">
                  <c:v>62.5</c:v>
                </c:pt>
                <c:pt idx="4">
                  <c:v>62.167000000000002</c:v>
                </c:pt>
                <c:pt idx="5">
                  <c:v>61.216999999999999</c:v>
                </c:pt>
                <c:pt idx="6">
                  <c:v>62</c:v>
                </c:pt>
                <c:pt idx="7">
                  <c:v>61.35</c:v>
                </c:pt>
                <c:pt idx="8">
                  <c:v>61.667000000000002</c:v>
                </c:pt>
                <c:pt idx="9">
                  <c:v>60.017000000000003</c:v>
                </c:pt>
                <c:pt idx="10">
                  <c:v>60.85</c:v>
                </c:pt>
                <c:pt idx="11">
                  <c:v>61.267000000000003</c:v>
                </c:pt>
                <c:pt idx="12">
                  <c:v>61.466999999999999</c:v>
                </c:pt>
                <c:pt idx="13">
                  <c:v>60.1</c:v>
                </c:pt>
                <c:pt idx="14">
                  <c:v>61.517000000000003</c:v>
                </c:pt>
                <c:pt idx="15">
                  <c:v>61.866999999999997</c:v>
                </c:pt>
                <c:pt idx="16">
                  <c:v>62.35</c:v>
                </c:pt>
                <c:pt idx="17">
                  <c:v>62.25</c:v>
                </c:pt>
                <c:pt idx="18">
                  <c:v>61.3</c:v>
                </c:pt>
                <c:pt idx="19">
                  <c:v>63.633000000000003</c:v>
                </c:pt>
                <c:pt idx="20">
                  <c:v>62.75</c:v>
                </c:pt>
                <c:pt idx="21">
                  <c:v>63.116999999999997</c:v>
                </c:pt>
                <c:pt idx="22">
                  <c:v>62.732999999999997</c:v>
                </c:pt>
                <c:pt idx="23">
                  <c:v>63.567</c:v>
                </c:pt>
                <c:pt idx="24">
                  <c:v>65.082999999999998</c:v>
                </c:pt>
                <c:pt idx="25">
                  <c:v>64.716999999999999</c:v>
                </c:pt>
                <c:pt idx="26">
                  <c:v>64.582999999999998</c:v>
                </c:pt>
                <c:pt idx="27">
                  <c:v>65</c:v>
                </c:pt>
                <c:pt idx="28">
                  <c:v>66.150000000000006</c:v>
                </c:pt>
                <c:pt idx="29">
                  <c:v>65.466999999999999</c:v>
                </c:pt>
                <c:pt idx="30">
                  <c:v>67.483000000000004</c:v>
                </c:pt>
                <c:pt idx="31">
                  <c:v>68.983000000000004</c:v>
                </c:pt>
                <c:pt idx="32">
                  <c:v>70.433000000000007</c:v>
                </c:pt>
                <c:pt idx="33">
                  <c:v>69.816999999999993</c:v>
                </c:pt>
                <c:pt idx="34">
                  <c:v>71.95</c:v>
                </c:pt>
                <c:pt idx="35">
                  <c:v>72.867000000000004</c:v>
                </c:pt>
                <c:pt idx="36">
                  <c:v>73.216999999999999</c:v>
                </c:pt>
                <c:pt idx="37">
                  <c:v>74.933000000000007</c:v>
                </c:pt>
                <c:pt idx="38">
                  <c:v>77.45</c:v>
                </c:pt>
                <c:pt idx="39">
                  <c:v>79.632999999999996</c:v>
                </c:pt>
                <c:pt idx="40">
                  <c:v>87.15</c:v>
                </c:pt>
                <c:pt idx="41">
                  <c:v>96.966999999999999</c:v>
                </c:pt>
                <c:pt idx="42">
                  <c:v>115.417</c:v>
                </c:pt>
                <c:pt idx="43">
                  <c:v>136.233</c:v>
                </c:pt>
                <c:pt idx="44">
                  <c:v>157.15</c:v>
                </c:pt>
                <c:pt idx="45">
                  <c:v>176.483</c:v>
                </c:pt>
                <c:pt idx="46">
                  <c:v>194.18299999999999</c:v>
                </c:pt>
                <c:pt idx="47">
                  <c:v>207.167</c:v>
                </c:pt>
                <c:pt idx="48">
                  <c:v>215.56700000000001</c:v>
                </c:pt>
                <c:pt idx="49">
                  <c:v>220.96700000000001</c:v>
                </c:pt>
                <c:pt idx="50">
                  <c:v>225.25</c:v>
                </c:pt>
                <c:pt idx="51">
                  <c:v>226.333</c:v>
                </c:pt>
                <c:pt idx="52">
                  <c:v>221.917</c:v>
                </c:pt>
                <c:pt idx="53">
                  <c:v>210.68299999999999</c:v>
                </c:pt>
                <c:pt idx="54">
                  <c:v>185.583</c:v>
                </c:pt>
                <c:pt idx="55">
                  <c:v>142.417</c:v>
                </c:pt>
                <c:pt idx="56">
                  <c:v>94.05</c:v>
                </c:pt>
                <c:pt idx="57">
                  <c:v>65.216999999999999</c:v>
                </c:pt>
                <c:pt idx="58">
                  <c:v>60.3</c:v>
                </c:pt>
                <c:pt idx="59">
                  <c:v>60.167000000000002</c:v>
                </c:pt>
                <c:pt idx="60">
                  <c:v>61.317</c:v>
                </c:pt>
                <c:pt idx="61">
                  <c:v>62.9</c:v>
                </c:pt>
                <c:pt idx="62">
                  <c:v>65.516999999999996</c:v>
                </c:pt>
                <c:pt idx="63">
                  <c:v>69.216999999999999</c:v>
                </c:pt>
                <c:pt idx="64">
                  <c:v>79.082999999999998</c:v>
                </c:pt>
                <c:pt idx="65">
                  <c:v>90.917000000000002</c:v>
                </c:pt>
                <c:pt idx="66">
                  <c:v>106.15</c:v>
                </c:pt>
                <c:pt idx="67">
                  <c:v>124.167</c:v>
                </c:pt>
                <c:pt idx="68">
                  <c:v>138.30000000000001</c:v>
                </c:pt>
                <c:pt idx="69">
                  <c:v>151.13300000000001</c:v>
                </c:pt>
                <c:pt idx="70">
                  <c:v>162.46700000000001</c:v>
                </c:pt>
                <c:pt idx="71">
                  <c:v>169.31700000000001</c:v>
                </c:pt>
                <c:pt idx="72">
                  <c:v>175.667</c:v>
                </c:pt>
                <c:pt idx="73">
                  <c:v>177.06700000000001</c:v>
                </c:pt>
                <c:pt idx="74">
                  <c:v>176.45</c:v>
                </c:pt>
                <c:pt idx="75">
                  <c:v>167.333</c:v>
                </c:pt>
                <c:pt idx="76">
                  <c:v>145.483</c:v>
                </c:pt>
                <c:pt idx="77">
                  <c:v>107.083</c:v>
                </c:pt>
                <c:pt idx="78">
                  <c:v>71.132999999999996</c:v>
                </c:pt>
                <c:pt idx="79">
                  <c:v>54.232999999999997</c:v>
                </c:pt>
                <c:pt idx="80">
                  <c:v>51.082999999999998</c:v>
                </c:pt>
                <c:pt idx="81">
                  <c:v>51.683</c:v>
                </c:pt>
                <c:pt idx="82">
                  <c:v>50.683</c:v>
                </c:pt>
                <c:pt idx="83">
                  <c:v>51.05</c:v>
                </c:pt>
                <c:pt idx="84">
                  <c:v>51.883000000000003</c:v>
                </c:pt>
                <c:pt idx="85">
                  <c:v>49.216999999999999</c:v>
                </c:pt>
                <c:pt idx="86">
                  <c:v>50.65</c:v>
                </c:pt>
                <c:pt idx="87">
                  <c:v>51.183</c:v>
                </c:pt>
                <c:pt idx="88">
                  <c:v>51.317</c:v>
                </c:pt>
                <c:pt idx="89">
                  <c:v>48.45</c:v>
                </c:pt>
                <c:pt idx="90">
                  <c:v>49.116999999999997</c:v>
                </c:pt>
                <c:pt idx="91">
                  <c:v>50.783000000000001</c:v>
                </c:pt>
                <c:pt idx="92">
                  <c:v>51.767000000000003</c:v>
                </c:pt>
                <c:pt idx="93">
                  <c:v>50.55</c:v>
                </c:pt>
                <c:pt idx="94">
                  <c:v>51.366999999999997</c:v>
                </c:pt>
                <c:pt idx="95">
                  <c:v>51.3</c:v>
                </c:pt>
                <c:pt idx="96">
                  <c:v>51.267000000000003</c:v>
                </c:pt>
                <c:pt idx="97">
                  <c:v>50.667000000000002</c:v>
                </c:pt>
                <c:pt idx="98">
                  <c:v>51.55</c:v>
                </c:pt>
                <c:pt idx="99">
                  <c:v>49.55</c:v>
                </c:pt>
                <c:pt idx="100">
                  <c:v>49.883000000000003</c:v>
                </c:pt>
                <c:pt idx="101">
                  <c:v>51.517000000000003</c:v>
                </c:pt>
                <c:pt idx="102">
                  <c:v>52.832999999999998</c:v>
                </c:pt>
                <c:pt idx="103">
                  <c:v>54.75</c:v>
                </c:pt>
                <c:pt idx="104">
                  <c:v>60.417000000000002</c:v>
                </c:pt>
                <c:pt idx="105">
                  <c:v>67.716999999999999</c:v>
                </c:pt>
                <c:pt idx="106">
                  <c:v>74.3</c:v>
                </c:pt>
                <c:pt idx="107">
                  <c:v>82.15</c:v>
                </c:pt>
                <c:pt idx="108">
                  <c:v>88.7</c:v>
                </c:pt>
                <c:pt idx="109">
                  <c:v>89.382999999999996</c:v>
                </c:pt>
                <c:pt idx="110">
                  <c:v>88</c:v>
                </c:pt>
                <c:pt idx="111">
                  <c:v>81.599999999999994</c:v>
                </c:pt>
                <c:pt idx="112">
                  <c:v>72.117000000000004</c:v>
                </c:pt>
                <c:pt idx="113">
                  <c:v>62.417000000000002</c:v>
                </c:pt>
                <c:pt idx="114">
                  <c:v>52.45</c:v>
                </c:pt>
                <c:pt idx="115">
                  <c:v>46.6</c:v>
                </c:pt>
                <c:pt idx="116">
                  <c:v>46.05</c:v>
                </c:pt>
                <c:pt idx="117">
                  <c:v>45.183</c:v>
                </c:pt>
                <c:pt idx="118">
                  <c:v>43.7</c:v>
                </c:pt>
                <c:pt idx="119">
                  <c:v>45.332999999999998</c:v>
                </c:pt>
                <c:pt idx="120">
                  <c:v>44.582999999999998</c:v>
                </c:pt>
                <c:pt idx="121">
                  <c:v>46.033000000000001</c:v>
                </c:pt>
                <c:pt idx="122">
                  <c:v>45.85</c:v>
                </c:pt>
                <c:pt idx="123">
                  <c:v>46.017000000000003</c:v>
                </c:pt>
                <c:pt idx="124">
                  <c:v>45.966999999999999</c:v>
                </c:pt>
                <c:pt idx="125">
                  <c:v>46.216999999999999</c:v>
                </c:pt>
                <c:pt idx="126">
                  <c:v>45.183</c:v>
                </c:pt>
                <c:pt idx="127">
                  <c:v>45.4</c:v>
                </c:pt>
                <c:pt idx="128">
                  <c:v>44.8</c:v>
                </c:pt>
                <c:pt idx="129">
                  <c:v>43.35</c:v>
                </c:pt>
                <c:pt idx="130">
                  <c:v>45.033000000000001</c:v>
                </c:pt>
                <c:pt idx="131">
                  <c:v>45.466999999999999</c:v>
                </c:pt>
                <c:pt idx="132">
                  <c:v>49.167000000000002</c:v>
                </c:pt>
                <c:pt idx="133">
                  <c:v>50.6</c:v>
                </c:pt>
                <c:pt idx="134">
                  <c:v>55.567</c:v>
                </c:pt>
                <c:pt idx="135">
                  <c:v>60.7</c:v>
                </c:pt>
                <c:pt idx="136">
                  <c:v>65.582999999999998</c:v>
                </c:pt>
                <c:pt idx="137">
                  <c:v>69.533000000000001</c:v>
                </c:pt>
                <c:pt idx="138">
                  <c:v>70.849999999999994</c:v>
                </c:pt>
                <c:pt idx="139">
                  <c:v>66.783000000000001</c:v>
                </c:pt>
                <c:pt idx="140">
                  <c:v>59.4</c:v>
                </c:pt>
                <c:pt idx="141">
                  <c:v>53.332999999999998</c:v>
                </c:pt>
                <c:pt idx="142">
                  <c:v>46.033000000000001</c:v>
                </c:pt>
                <c:pt idx="143">
                  <c:v>41.817</c:v>
                </c:pt>
                <c:pt idx="144">
                  <c:v>42.067</c:v>
                </c:pt>
                <c:pt idx="145">
                  <c:v>41.683</c:v>
                </c:pt>
                <c:pt idx="146">
                  <c:v>41.667000000000002</c:v>
                </c:pt>
                <c:pt idx="147">
                  <c:v>40.783000000000001</c:v>
                </c:pt>
                <c:pt idx="148">
                  <c:v>41.25</c:v>
                </c:pt>
                <c:pt idx="149">
                  <c:v>42.366999999999997</c:v>
                </c:pt>
                <c:pt idx="150">
                  <c:v>42.15</c:v>
                </c:pt>
                <c:pt idx="151">
                  <c:v>39.883000000000003</c:v>
                </c:pt>
                <c:pt idx="152">
                  <c:v>41.783000000000001</c:v>
                </c:pt>
                <c:pt idx="153">
                  <c:v>42.017000000000003</c:v>
                </c:pt>
                <c:pt idx="154">
                  <c:v>42.05</c:v>
                </c:pt>
                <c:pt idx="155">
                  <c:v>42.232999999999997</c:v>
                </c:pt>
                <c:pt idx="156">
                  <c:v>43.1</c:v>
                </c:pt>
                <c:pt idx="157">
                  <c:v>41.15</c:v>
                </c:pt>
                <c:pt idx="158">
                  <c:v>44.033000000000001</c:v>
                </c:pt>
                <c:pt idx="159">
                  <c:v>41.982999999999997</c:v>
                </c:pt>
                <c:pt idx="160">
                  <c:v>42</c:v>
                </c:pt>
                <c:pt idx="161">
                  <c:v>41.966999999999999</c:v>
                </c:pt>
                <c:pt idx="162">
                  <c:v>41.267000000000003</c:v>
                </c:pt>
                <c:pt idx="163">
                  <c:v>42.05</c:v>
                </c:pt>
                <c:pt idx="164">
                  <c:v>42.366999999999997</c:v>
                </c:pt>
                <c:pt idx="165">
                  <c:v>41.3</c:v>
                </c:pt>
                <c:pt idx="166">
                  <c:v>40.65</c:v>
                </c:pt>
                <c:pt idx="167">
                  <c:v>40.732999999999997</c:v>
                </c:pt>
                <c:pt idx="168">
                  <c:v>41.283000000000001</c:v>
                </c:pt>
                <c:pt idx="169">
                  <c:v>39.1</c:v>
                </c:pt>
                <c:pt idx="170">
                  <c:v>41.616999999999997</c:v>
                </c:pt>
                <c:pt idx="171">
                  <c:v>39.383000000000003</c:v>
                </c:pt>
                <c:pt idx="172">
                  <c:v>40.332999999999998</c:v>
                </c:pt>
                <c:pt idx="173">
                  <c:v>40.283000000000001</c:v>
                </c:pt>
                <c:pt idx="174">
                  <c:v>42.017000000000003</c:v>
                </c:pt>
                <c:pt idx="175">
                  <c:v>39.85</c:v>
                </c:pt>
                <c:pt idx="176">
                  <c:v>40.482999999999997</c:v>
                </c:pt>
                <c:pt idx="177">
                  <c:v>39.883000000000003</c:v>
                </c:pt>
                <c:pt idx="178">
                  <c:v>39.5</c:v>
                </c:pt>
                <c:pt idx="179">
                  <c:v>37.482999999999997</c:v>
                </c:pt>
                <c:pt idx="180">
                  <c:v>41.082999999999998</c:v>
                </c:pt>
                <c:pt idx="181">
                  <c:v>40.883000000000003</c:v>
                </c:pt>
                <c:pt idx="182">
                  <c:v>39.482999999999997</c:v>
                </c:pt>
                <c:pt idx="183">
                  <c:v>39.283000000000001</c:v>
                </c:pt>
                <c:pt idx="184">
                  <c:v>39.332999999999998</c:v>
                </c:pt>
                <c:pt idx="185">
                  <c:v>38.85</c:v>
                </c:pt>
                <c:pt idx="186">
                  <c:v>37.933</c:v>
                </c:pt>
                <c:pt idx="187">
                  <c:v>38.9</c:v>
                </c:pt>
                <c:pt idx="188">
                  <c:v>39.817</c:v>
                </c:pt>
                <c:pt idx="189">
                  <c:v>39.9</c:v>
                </c:pt>
                <c:pt idx="190">
                  <c:v>39.667000000000002</c:v>
                </c:pt>
                <c:pt idx="191">
                  <c:v>38.5</c:v>
                </c:pt>
                <c:pt idx="192">
                  <c:v>39.033000000000001</c:v>
                </c:pt>
                <c:pt idx="193">
                  <c:v>37.832999999999998</c:v>
                </c:pt>
                <c:pt idx="194">
                  <c:v>39.25</c:v>
                </c:pt>
                <c:pt idx="195">
                  <c:v>39.317</c:v>
                </c:pt>
                <c:pt idx="196">
                  <c:v>38.950000000000003</c:v>
                </c:pt>
                <c:pt idx="197">
                  <c:v>37.133000000000003</c:v>
                </c:pt>
                <c:pt idx="198">
                  <c:v>37.700000000000003</c:v>
                </c:pt>
                <c:pt idx="199">
                  <c:v>38.549999999999997</c:v>
                </c:pt>
                <c:pt idx="200">
                  <c:v>40.35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86B-408F-AAC6-C97050CBBB28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A!$AC$27:$AC$227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67.55653518518352</c:v>
                </c:pt>
                <c:pt idx="22">
                  <c:v>67.324543976025197</c:v>
                </c:pt>
                <c:pt idx="23">
                  <c:v>67.098375307337164</c:v>
                </c:pt>
                <c:pt idx="24">
                  <c:v>66.881928666044459</c:v>
                </c:pt>
                <c:pt idx="25">
                  <c:v>66.681360863582654</c:v>
                </c:pt>
                <c:pt idx="26">
                  <c:v>66.506169939593391</c:v>
                </c:pt>
                <c:pt idx="27">
                  <c:v>66.370666151337346</c:v>
                </c:pt>
                <c:pt idx="28">
                  <c:v>66.295894825308039</c:v>
                </c:pt>
                <c:pt idx="29">
                  <c:v>66.31204609471196</c:v>
                </c:pt>
                <c:pt idx="30">
                  <c:v>66.461330104149241</c:v>
                </c:pt>
                <c:pt idx="31">
                  <c:v>66.80120730174724</c:v>
                </c:pt>
                <c:pt idx="32">
                  <c:v>67.407739861789182</c:v>
                </c:pt>
                <c:pt idx="33">
                  <c:v>68.378676592545432</c:v>
                </c:pt>
                <c:pt idx="34">
                  <c:v>69.835713825970842</c:v>
                </c:pt>
                <c:pt idx="35">
                  <c:v>71.925214084582691</c:v>
                </c:pt>
                <c:pt idx="36">
                  <c:v>74.81654948436136</c:v>
                </c:pt>
                <c:pt idx="37">
                  <c:v>78.697212942885002</c:v>
                </c:pt>
                <c:pt idx="38">
                  <c:v>83.763954075194903</c:v>
                </c:pt>
                <c:pt idx="39">
                  <c:v>90.209486304423933</c:v>
                </c:pt>
                <c:pt idx="40">
                  <c:v>98.20479399359337</c:v>
                </c:pt>
                <c:pt idx="41">
                  <c:v>107.87772606262223</c:v>
                </c:pt>
                <c:pt idx="42">
                  <c:v>119.28933366249387</c:v>
                </c:pt>
                <c:pt idx="43">
                  <c:v>132.41017068909727</c:v>
                </c:pt>
                <c:pt idx="44">
                  <c:v>147.09924150317292</c:v>
                </c:pt>
                <c:pt idx="45">
                  <c:v>163.08744596126181</c:v>
                </c:pt>
                <c:pt idx="46">
                  <c:v>179.96156396602311</c:v>
                </c:pt>
                <c:pt idx="47">
                  <c:v>197.12467819738603</c:v>
                </c:pt>
                <c:pt idx="48">
                  <c:v>213.66629076273807</c:v>
                </c:pt>
                <c:pt idx="49">
                  <c:v>228.04848066511124</c:v>
                </c:pt>
                <c:pt idx="50">
                  <c:v>237.65401369967299</c:v>
                </c:pt>
                <c:pt idx="51">
                  <c:v>238.6912803940553</c:v>
                </c:pt>
                <c:pt idx="52">
                  <c:v>227.34681389172869</c:v>
                </c:pt>
                <c:pt idx="53">
                  <c:v>202.39550100386359</c:v>
                </c:pt>
                <c:pt idx="54">
                  <c:v>167.52185949227325</c:v>
                </c:pt>
                <c:pt idx="55">
                  <c:v>130.64112328722081</c:v>
                </c:pt>
                <c:pt idx="56">
                  <c:v>99.883626595639328</c:v>
                </c:pt>
                <c:pt idx="57">
                  <c:v>79.491363917555105</c:v>
                </c:pt>
                <c:pt idx="58">
                  <c:v>68.966622642450886</c:v>
                </c:pt>
                <c:pt idx="59">
                  <c:v>65.283484414611365</c:v>
                </c:pt>
                <c:pt idx="60">
                  <c:v>65.479613589258435</c:v>
                </c:pt>
                <c:pt idx="61">
                  <c:v>67.809908486332262</c:v>
                </c:pt>
                <c:pt idx="62">
                  <c:v>71.619015708502218</c:v>
                </c:pt>
                <c:pt idx="63">
                  <c:v>76.827960712376765</c:v>
                </c:pt>
                <c:pt idx="64">
                  <c:v>83.55409844936564</c:v>
                </c:pt>
                <c:pt idx="65">
                  <c:v>91.924441977489948</c:v>
                </c:pt>
                <c:pt idx="66">
                  <c:v>101.99230920388497</c:v>
                </c:pt>
                <c:pt idx="67">
                  <c:v>113.69141518755637</c:v>
                </c:pt>
                <c:pt idx="68">
                  <c:v>126.80424862715802</c:v>
                </c:pt>
                <c:pt idx="69">
                  <c:v>140.93693166688837</c:v>
                </c:pt>
                <c:pt idx="70">
                  <c:v>155.4732982888323</c:v>
                </c:pt>
                <c:pt idx="71">
                  <c:v>169.41424210771996</c:v>
                </c:pt>
                <c:pt idx="72">
                  <c:v>180.95595361154042</c:v>
                </c:pt>
                <c:pt idx="73">
                  <c:v>186.9280968613881</c:v>
                </c:pt>
                <c:pt idx="74">
                  <c:v>183.05006029641649</c:v>
                </c:pt>
                <c:pt idx="75">
                  <c:v>166.31180818641764</c:v>
                </c:pt>
                <c:pt idx="76">
                  <c:v>138.58614291572781</c:v>
                </c:pt>
                <c:pt idx="77">
                  <c:v>107.38242154861216</c:v>
                </c:pt>
                <c:pt idx="78">
                  <c:v>81.404273185840864</c:v>
                </c:pt>
                <c:pt idx="79">
                  <c:v>64.983090241687421</c:v>
                </c:pt>
                <c:pt idx="80">
                  <c:v>56.980849563847229</c:v>
                </c:pt>
                <c:pt idx="81">
                  <c:v>53.89004802748385</c:v>
                </c:pt>
                <c:pt idx="82">
                  <c:v>52.8488415671575</c:v>
                </c:pt>
                <c:pt idx="83">
                  <c:v>52.43947727582875</c:v>
                </c:pt>
                <c:pt idx="84">
                  <c:v>52.177581779998285</c:v>
                </c:pt>
                <c:pt idx="85">
                  <c:v>51.943735756733595</c:v>
                </c:pt>
                <c:pt idx="86">
                  <c:v>51.716375117277828</c:v>
                </c:pt>
                <c:pt idx="87">
                  <c:v>51.492825446753834</c:v>
                </c:pt>
                <c:pt idx="88">
                  <c:v>51.273168191659636</c:v>
                </c:pt>
                <c:pt idx="89">
                  <c:v>51.057963646063875</c:v>
                </c:pt>
                <c:pt idx="90">
                  <c:v>50.848235236627481</c:v>
                </c:pt>
                <c:pt idx="91">
                  <c:v>50.645933623288897</c:v>
                </c:pt>
                <c:pt idx="92">
                  <c:v>50.454835918506035</c:v>
                </c:pt>
                <c:pt idx="93">
                  <c:v>50.28210778472765</c:v>
                </c:pt>
                <c:pt idx="94">
                  <c:v>50.14082402507848</c:v>
                </c:pt>
                <c:pt idx="95">
                  <c:v>50.053717709032767</c:v>
                </c:pt>
                <c:pt idx="96">
                  <c:v>50.05824171627367</c:v>
                </c:pt>
                <c:pt idx="97">
                  <c:v>50.212591549342193</c:v>
                </c:pt>
                <c:pt idx="98">
                  <c:v>50.601605954589139</c:v>
                </c:pt>
                <c:pt idx="99">
                  <c:v>51.340496721343492</c:v>
                </c:pt>
                <c:pt idx="100">
                  <c:v>52.573403107044967</c:v>
                </c:pt>
                <c:pt idx="101">
                  <c:v>54.4632192810612</c:v>
                </c:pt>
                <c:pt idx="102">
                  <c:v>57.169324748486531</c:v>
                </c:pt>
                <c:pt idx="103">
                  <c:v>60.810464371987649</c:v>
                </c:pt>
                <c:pt idx="104">
                  <c:v>65.409853024181857</c:v>
                </c:pt>
                <c:pt idx="105">
                  <c:v>70.818396623245619</c:v>
                </c:pt>
                <c:pt idx="106">
                  <c:v>76.616791143616027</c:v>
                </c:pt>
                <c:pt idx="107">
                  <c:v>82.026510609800212</c:v>
                </c:pt>
                <c:pt idx="108">
                  <c:v>85.921814916611964</c:v>
                </c:pt>
                <c:pt idx="109">
                  <c:v>87.076381495753594</c:v>
                </c:pt>
                <c:pt idx="110">
                  <c:v>84.679755256798714</c:v>
                </c:pt>
                <c:pt idx="111">
                  <c:v>78.888690988717499</c:v>
                </c:pt>
                <c:pt idx="112">
                  <c:v>70.972956233719188</c:v>
                </c:pt>
                <c:pt idx="113">
                  <c:v>62.809761972114686</c:v>
                </c:pt>
                <c:pt idx="114">
                  <c:v>56.015076223552377</c:v>
                </c:pt>
                <c:pt idx="115">
                  <c:v>51.326834551707506</c:v>
                </c:pt>
                <c:pt idx="116">
                  <c:v>48.598252690028737</c:v>
                </c:pt>
                <c:pt idx="117">
                  <c:v>47.226276770591241</c:v>
                </c:pt>
                <c:pt idx="118">
                  <c:v>46.596509354664974</c:v>
                </c:pt>
                <c:pt idx="119">
                  <c:v>46.296093956840799</c:v>
                </c:pt>
                <c:pt idx="120">
                  <c:v>46.115909552867876</c:v>
                </c:pt>
                <c:pt idx="121">
                  <c:v>45.972388430301933</c:v>
                </c:pt>
                <c:pt idx="122">
                  <c:v>45.839085978330161</c:v>
                </c:pt>
                <c:pt idx="123">
                  <c:v>45.710756163177543</c:v>
                </c:pt>
                <c:pt idx="124">
                  <c:v>45.590763428147504</c:v>
                </c:pt>
                <c:pt idx="125">
                  <c:v>45.490218009502662</c:v>
                </c:pt>
                <c:pt idx="126">
                  <c:v>45.433154250043266</c:v>
                </c:pt>
                <c:pt idx="127">
                  <c:v>45.466078266428667</c:v>
                </c:pt>
                <c:pt idx="128">
                  <c:v>45.670657197711947</c:v>
                </c:pt>
                <c:pt idx="129">
                  <c:v>46.175790510550215</c:v>
                </c:pt>
                <c:pt idx="130">
                  <c:v>47.160480377085733</c:v>
                </c:pt>
                <c:pt idx="131">
                  <c:v>48.833294457047828</c:v>
                </c:pt>
                <c:pt idx="132">
                  <c:v>51.371604308073522</c:v>
                </c:pt>
                <c:pt idx="133">
                  <c:v>54.811793978221502</c:v>
                </c:pt>
                <c:pt idx="134">
                  <c:v>58.910241170697567</c:v>
                </c:pt>
                <c:pt idx="135">
                  <c:v>63.045030149181187</c:v>
                </c:pt>
                <c:pt idx="136">
                  <c:v>66.269767516411747</c:v>
                </c:pt>
                <c:pt idx="137">
                  <c:v>67.59769633389395</c:v>
                </c:pt>
                <c:pt idx="138">
                  <c:v>66.44551903204669</c:v>
                </c:pt>
                <c:pt idx="139">
                  <c:v>62.984471380197064</c:v>
                </c:pt>
                <c:pt idx="140">
                  <c:v>58.12471522309103</c:v>
                </c:pt>
                <c:pt idx="141">
                  <c:v>53.094771644898941</c:v>
                </c:pt>
                <c:pt idx="142">
                  <c:v>48.889774623713123</c:v>
                </c:pt>
                <c:pt idx="143">
                  <c:v>45.945439254688793</c:v>
                </c:pt>
                <c:pt idx="144">
                  <c:v>44.175640119739811</c:v>
                </c:pt>
                <c:pt idx="145">
                  <c:v>43.231733250809704</c:v>
                </c:pt>
                <c:pt idx="146">
                  <c:v>42.754012532048471</c:v>
                </c:pt>
                <c:pt idx="147">
                  <c:v>42.493179926480479</c:v>
                </c:pt>
                <c:pt idx="148">
                  <c:v>42.316628613552737</c:v>
                </c:pt>
                <c:pt idx="149">
                  <c:v>42.167601572361441</c:v>
                </c:pt>
                <c:pt idx="150">
                  <c:v>42.026106134749085</c:v>
                </c:pt>
                <c:pt idx="151">
                  <c:v>41.88627532869306</c:v>
                </c:pt>
                <c:pt idx="152">
                  <c:v>41.746667209053669</c:v>
                </c:pt>
                <c:pt idx="153">
                  <c:v>41.606987589710556</c:v>
                </c:pt>
                <c:pt idx="154">
                  <c:v>41.467190986111468</c:v>
                </c:pt>
                <c:pt idx="155">
                  <c:v>41.327277018132079</c:v>
                </c:pt>
                <c:pt idx="156">
                  <c:v>41.187251959504792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86B-408F-AAC6-C97050CBBB28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A!$BI$27:$BI$227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67.546825209765487</c:v>
                </c:pt>
                <c:pt idx="22">
                  <c:v>67.306913439454632</c:v>
                </c:pt>
                <c:pt idx="23">
                  <c:v>67.066945124676195</c:v>
                </c:pt>
                <c:pt idx="24">
                  <c:v>66.826916055312026</c:v>
                </c:pt>
                <c:pt idx="25">
                  <c:v>66.586821737766286</c:v>
                </c:pt>
                <c:pt idx="26">
                  <c:v>66.346657379891141</c:v>
                </c:pt>
                <c:pt idx="27">
                  <c:v>66.106417875713348</c:v>
                </c:pt>
                <c:pt idx="28">
                  <c:v>65.866097790074207</c:v>
                </c:pt>
                <c:pt idx="29">
                  <c:v>65.625691343320966</c:v>
                </c:pt>
                <c:pt idx="30">
                  <c:v>65.385192396215658</c:v>
                </c:pt>
                <c:pt idx="31">
                  <c:v>65.144594435261837</c:v>
                </c:pt>
                <c:pt idx="32">
                  <c:v>64.903890558686939</c:v>
                </c:pt>
                <c:pt idx="33">
                  <c:v>64.663073463362906</c:v>
                </c:pt>
                <c:pt idx="34">
                  <c:v>64.422135432997067</c:v>
                </c:pt>
                <c:pt idx="35">
                  <c:v>64.181068327982885</c:v>
                </c:pt>
                <c:pt idx="36">
                  <c:v>63.93986357736577</c:v>
                </c:pt>
                <c:pt idx="37">
                  <c:v>63.69851217345191</c:v>
                </c:pt>
                <c:pt idx="38">
                  <c:v>63.457004669672287</c:v>
                </c:pt>
                <c:pt idx="39">
                  <c:v>63.215331182407589</c:v>
                </c:pt>
                <c:pt idx="40">
                  <c:v>62.973481397584905</c:v>
                </c:pt>
                <c:pt idx="41">
                  <c:v>62.731444582975094</c:v>
                </c:pt>
                <c:pt idx="42">
                  <c:v>62.489209607250267</c:v>
                </c:pt>
                <c:pt idx="43">
                  <c:v>62.246764967006321</c:v>
                </c:pt>
                <c:pt idx="44">
                  <c:v>62.004098823114383</c:v>
                </c:pt>
                <c:pt idx="45">
                  <c:v>61.761199047940408</c:v>
                </c:pt>
                <c:pt idx="46">
                  <c:v>61.518053285161457</c:v>
                </c:pt>
                <c:pt idx="47">
                  <c:v>61.27464902411166</c:v>
                </c:pt>
                <c:pt idx="48">
                  <c:v>61.030973690808729</c:v>
                </c:pt>
                <c:pt idx="49">
                  <c:v>60.787014758041366</c:v>
                </c:pt>
                <c:pt idx="50">
                  <c:v>60.5427598771359</c:v>
                </c:pt>
                <c:pt idx="51">
                  <c:v>60.298197034262536</c:v>
                </c:pt>
                <c:pt idx="52">
                  <c:v>60.053314734381722</c:v>
                </c:pt>
                <c:pt idx="53">
                  <c:v>59.808102216161153</c:v>
                </c:pt>
                <c:pt idx="54">
                  <c:v>59.562549701402155</c:v>
                </c:pt>
                <c:pt idx="55">
                  <c:v>59.316648682688403</c:v>
                </c:pt>
                <c:pt idx="56">
                  <c:v>59.070392253090255</c:v>
                </c:pt>
                <c:pt idx="57">
                  <c:v>58.823775481804979</c:v>
                </c:pt>
                <c:pt idx="58">
                  <c:v>58.576795839558685</c:v>
                </c:pt>
                <c:pt idx="59">
                  <c:v>58.329453677408807</c:v>
                </c:pt>
                <c:pt idx="60">
                  <c:v>58.081752762229726</c:v>
                </c:pt>
                <c:pt idx="61">
                  <c:v>57.833700871594118</c:v>
                </c:pt>
                <c:pt idx="62">
                  <c:v>57.585310449933083</c:v>
                </c:pt>
                <c:pt idx="63">
                  <c:v>57.336599326712722</c:v>
                </c:pt>
                <c:pt idx="64">
                  <c:v>57.087591495850724</c:v>
                </c:pt>
                <c:pt idx="65">
                  <c:v>56.838317953653508</c:v>
                </c:pt>
                <c:pt idx="66">
                  <c:v>56.58881759013002</c:v>
                </c:pt>
                <c:pt idx="67">
                  <c:v>56.339138125584327</c:v>
                </c:pt>
                <c:pt idx="68">
                  <c:v>56.089337080872674</c:v>
                </c:pt>
                <c:pt idx="69">
                  <c:v>55.839482765621831</c:v>
                </c:pt>
                <c:pt idx="70">
                  <c:v>55.589655264065016</c:v>
                </c:pt>
                <c:pt idx="71">
                  <c:v>55.339947393025696</c:v>
                </c:pt>
                <c:pt idx="72">
                  <c:v>55.090465601091033</c:v>
                </c:pt>
                <c:pt idx="73">
                  <c:v>54.841330772356066</c:v>
                </c:pt>
                <c:pt idx="74">
                  <c:v>54.592678892561196</c:v>
                </c:pt>
                <c:pt idx="75">
                  <c:v>54.344661530348759</c:v>
                </c:pt>
                <c:pt idx="76">
                  <c:v>54.097446082183033</c:v>
                </c:pt>
                <c:pt idx="77">
                  <c:v>53.851215726747775</c:v>
                </c:pt>
                <c:pt idx="78">
                  <c:v>53.606169033957904</c:v>
                </c:pt>
                <c:pt idx="79">
                  <c:v>53.362519175731464</c:v>
                </c:pt>
                <c:pt idx="80">
                  <c:v>53.120492690977443</c:v>
                </c:pt>
                <c:pt idx="81">
                  <c:v>52.880327766393975</c:v>
                </c:pt>
                <c:pt idx="82">
                  <c:v>52.642272007997569</c:v>
                </c:pt>
                <c:pt idx="83">
                  <c:v>52.406579695920179</c:v>
                </c:pt>
                <c:pt idx="84">
                  <c:v>52.173508536668599</c:v>
                </c:pt>
                <c:pt idx="85">
                  <c:v>51.943315952075672</c:v>
                </c:pt>
                <c:pt idx="86">
                  <c:v>51.716254971451612</c:v>
                </c:pt>
                <c:pt idx="87">
                  <c:v>51.492569821381615</c:v>
                </c:pt>
                <c:pt idx="88">
                  <c:v>51.27249133422994</c:v>
                </c:pt>
                <c:pt idx="89">
                  <c:v>51.056232319464833</c:v>
                </c:pt>
                <c:pt idx="90">
                  <c:v>50.843983059115786</c:v>
                </c:pt>
                <c:pt idx="91">
                  <c:v>50.635907097907122</c:v>
                </c:pt>
                <c:pt idx="92">
                  <c:v>50.432137498230688</c:v>
                </c:pt>
                <c:pt idx="93">
                  <c:v>50.232773719186966</c:v>
                </c:pt>
                <c:pt idx="94">
                  <c:v>50.037879257400036</c:v>
                </c:pt>
                <c:pt idx="95">
                  <c:v>49.847480156159584</c:v>
                </c:pt>
                <c:pt idx="96">
                  <c:v>49.661564450589196</c:v>
                </c:pt>
                <c:pt idx="97">
                  <c:v>49.48008257272032</c:v>
                </c:pt>
                <c:pt idx="98">
                  <c:v>49.302948694833404</c:v>
                </c:pt>
                <c:pt idx="99">
                  <c:v>49.130042945657763</c:v>
                </c:pt>
                <c:pt idx="100">
                  <c:v>48.961214395245399</c:v>
                </c:pt>
                <c:pt idx="101">
                  <c:v>48.796284673250682</c:v>
                </c:pt>
                <c:pt idx="102">
                  <c:v>48.635052063836405</c:v>
                </c:pt>
                <c:pt idx="103">
                  <c:v>48.477295909407559</c:v>
                </c:pt>
                <c:pt idx="104">
                  <c:v>48.322781154776251</c:v>
                </c:pt>
                <c:pt idx="105">
                  <c:v>48.171262872233171</c:v>
                </c:pt>
                <c:pt idx="106">
                  <c:v>48.022490624703131</c:v>
                </c:pt>
                <c:pt idx="107">
                  <c:v>47.876212546612869</c:v>
                </c:pt>
                <c:pt idx="108">
                  <c:v>47.73217904804855</c:v>
                </c:pt>
                <c:pt idx="109">
                  <c:v>47.590146075039023</c:v>
                </c:pt>
                <c:pt idx="110">
                  <c:v>47.449877885442959</c:v>
                </c:pt>
                <c:pt idx="111">
                  <c:v>47.311149324398599</c:v>
                </c:pt>
                <c:pt idx="112">
                  <c:v>47.17374760452077</c:v>
                </c:pt>
                <c:pt idx="113">
                  <c:v>47.037473613350762</c:v>
                </c:pt>
                <c:pt idx="114">
                  <c:v>46.902142783742825</c:v>
                </c:pt>
                <c:pt idx="115">
                  <c:v>46.767585571999902</c:v>
                </c:pt>
                <c:pt idx="116">
                  <c:v>46.633647593991682</c:v>
                </c:pt>
                <c:pt idx="117">
                  <c:v>46.500189471707699</c:v>
                </c:pt>
                <c:pt idx="118">
                  <c:v>46.3670864423014</c:v>
                </c:pt>
                <c:pt idx="119">
                  <c:v>46.234227779277383</c:v>
                </c:pt>
                <c:pt idx="120">
                  <c:v>46.10151607163823</c:v>
                </c:pt>
                <c:pt idx="121">
                  <c:v>45.968866402056427</c:v>
                </c:pt>
                <c:pt idx="122">
                  <c:v>45.836205459904988</c:v>
                </c:pt>
                <c:pt idx="123">
                  <c:v>45.703470619618749</c:v>
                </c:pt>
                <c:pt idx="124">
                  <c:v>45.570609009629507</c:v>
                </c:pt>
                <c:pt idx="125">
                  <c:v>45.437576592212203</c:v>
                </c:pt>
                <c:pt idx="126">
                  <c:v>45.304337270116505</c:v>
                </c:pt>
                <c:pt idx="127">
                  <c:v>45.170862031906637</c:v>
                </c:pt>
                <c:pt idx="128">
                  <c:v>45.037128144516288</c:v>
                </c:pt>
                <c:pt idx="129">
                  <c:v>44.903118398639691</c:v>
                </c:pt>
                <c:pt idx="130">
                  <c:v>44.768820410195083</c:v>
                </c:pt>
                <c:pt idx="131">
                  <c:v>44.634225979171106</c:v>
                </c:pt>
                <c:pt idx="132">
                  <c:v>44.499330505650953</c:v>
                </c:pt>
                <c:pt idx="133">
                  <c:v>44.364132461648346</c:v>
                </c:pt>
                <c:pt idx="134">
                  <c:v>44.228632916534195</c:v>
                </c:pt>
                <c:pt idx="135">
                  <c:v>44.092835113229746</c:v>
                </c:pt>
                <c:pt idx="136">
                  <c:v>43.956744091948806</c:v>
                </c:pt>
                <c:pt idx="137">
                  <c:v>43.820366358045163</c:v>
                </c:pt>
                <c:pt idx="138">
                  <c:v>43.683709590426929</c:v>
                </c:pt>
                <c:pt idx="139">
                  <c:v>43.546782387006914</c:v>
                </c:pt>
                <c:pt idx="140">
                  <c:v>43.409594043741791</c:v>
                </c:pt>
                <c:pt idx="141">
                  <c:v>43.272154363950698</c:v>
                </c:pt>
                <c:pt idx="142">
                  <c:v>43.134473494780252</c:v>
                </c:pt>
                <c:pt idx="143">
                  <c:v>42.996561787883223</c:v>
                </c:pt>
                <c:pt idx="144">
                  <c:v>42.858429681591076</c:v>
                </c:pt>
                <c:pt idx="145">
                  <c:v>42.720087602079374</c:v>
                </c:pt>
                <c:pt idx="146">
                  <c:v>42.581545881241432</c:v>
                </c:pt>
                <c:pt idx="147">
                  <c:v>42.442814689197498</c:v>
                </c:pt>
                <c:pt idx="148">
                  <c:v>42.303903979567728</c:v>
                </c:pt>
                <c:pt idx="149">
                  <c:v>42.164823445828794</c:v>
                </c:pt>
                <c:pt idx="150">
                  <c:v>42.025582487251178</c:v>
                </c:pt>
                <c:pt idx="151">
                  <c:v>41.886190183079812</c:v>
                </c:pt>
                <c:pt idx="152">
                  <c:v>41.746655273771275</c:v>
                </c:pt>
                <c:pt idx="153">
                  <c:v>41.606986148239436</c:v>
                </c:pt>
                <c:pt idx="154">
                  <c:v>41.467190836186418</c:v>
                </c:pt>
                <c:pt idx="155">
                  <c:v>41.327277004708769</c:v>
                </c:pt>
                <c:pt idx="156">
                  <c:v>41.187251958470583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86B-408F-AAC6-C97050CBBB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0624144"/>
        <c:axId val="510624536"/>
      </c:scatterChart>
      <c:valAx>
        <c:axId val="51062414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10624536"/>
        <c:crosses val="autoZero"/>
        <c:crossBetween val="midCat"/>
      </c:valAx>
      <c:valAx>
        <c:axId val="51062453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106241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A!$N$27:$N$227</c:f>
              <c:numCache>
                <c:formatCode>General</c:formatCode>
                <c:ptCount val="201"/>
                <c:pt idx="0">
                  <c:v>62.383000000000003</c:v>
                </c:pt>
                <c:pt idx="1">
                  <c:v>61.883000000000003</c:v>
                </c:pt>
                <c:pt idx="2">
                  <c:v>63.417000000000002</c:v>
                </c:pt>
                <c:pt idx="3">
                  <c:v>63.267000000000003</c:v>
                </c:pt>
                <c:pt idx="4">
                  <c:v>63.332999999999998</c:v>
                </c:pt>
                <c:pt idx="5">
                  <c:v>62.667000000000002</c:v>
                </c:pt>
                <c:pt idx="6">
                  <c:v>63.9</c:v>
                </c:pt>
                <c:pt idx="7">
                  <c:v>61.466999999999999</c:v>
                </c:pt>
                <c:pt idx="8">
                  <c:v>61.417000000000002</c:v>
                </c:pt>
                <c:pt idx="9">
                  <c:v>63.232999999999997</c:v>
                </c:pt>
                <c:pt idx="10">
                  <c:v>62</c:v>
                </c:pt>
                <c:pt idx="11">
                  <c:v>62.783000000000001</c:v>
                </c:pt>
                <c:pt idx="12">
                  <c:v>62.033000000000001</c:v>
                </c:pt>
                <c:pt idx="13">
                  <c:v>63.866999999999997</c:v>
                </c:pt>
                <c:pt idx="14">
                  <c:v>62.3</c:v>
                </c:pt>
                <c:pt idx="15">
                  <c:v>61.15</c:v>
                </c:pt>
                <c:pt idx="16">
                  <c:v>64.433000000000007</c:v>
                </c:pt>
                <c:pt idx="17">
                  <c:v>64.466999999999999</c:v>
                </c:pt>
                <c:pt idx="18">
                  <c:v>64.667000000000002</c:v>
                </c:pt>
                <c:pt idx="19">
                  <c:v>65.367000000000004</c:v>
                </c:pt>
                <c:pt idx="20">
                  <c:v>63.167000000000002</c:v>
                </c:pt>
                <c:pt idx="21">
                  <c:v>65.216999999999999</c:v>
                </c:pt>
                <c:pt idx="22">
                  <c:v>65.632999999999996</c:v>
                </c:pt>
                <c:pt idx="23">
                  <c:v>64.733000000000004</c:v>
                </c:pt>
                <c:pt idx="24">
                  <c:v>65.95</c:v>
                </c:pt>
                <c:pt idx="25">
                  <c:v>65.099999999999994</c:v>
                </c:pt>
                <c:pt idx="26">
                  <c:v>66.400000000000006</c:v>
                </c:pt>
                <c:pt idx="27">
                  <c:v>66.900000000000006</c:v>
                </c:pt>
                <c:pt idx="28">
                  <c:v>66.966999999999999</c:v>
                </c:pt>
                <c:pt idx="29">
                  <c:v>68.683000000000007</c:v>
                </c:pt>
                <c:pt idx="30">
                  <c:v>68.55</c:v>
                </c:pt>
                <c:pt idx="31">
                  <c:v>69.533000000000001</c:v>
                </c:pt>
                <c:pt idx="32">
                  <c:v>70.8</c:v>
                </c:pt>
                <c:pt idx="33">
                  <c:v>71.45</c:v>
                </c:pt>
                <c:pt idx="34">
                  <c:v>73.650000000000006</c:v>
                </c:pt>
                <c:pt idx="35">
                  <c:v>73.533000000000001</c:v>
                </c:pt>
                <c:pt idx="36">
                  <c:v>75.599999999999994</c:v>
                </c:pt>
                <c:pt idx="37">
                  <c:v>76.533000000000001</c:v>
                </c:pt>
                <c:pt idx="38">
                  <c:v>80.099999999999994</c:v>
                </c:pt>
                <c:pt idx="39">
                  <c:v>83.25</c:v>
                </c:pt>
                <c:pt idx="40">
                  <c:v>91.25</c:v>
                </c:pt>
                <c:pt idx="41">
                  <c:v>103.267</c:v>
                </c:pt>
                <c:pt idx="42">
                  <c:v>122.717</c:v>
                </c:pt>
                <c:pt idx="43">
                  <c:v>145.55000000000001</c:v>
                </c:pt>
                <c:pt idx="44">
                  <c:v>167.68299999999999</c:v>
                </c:pt>
                <c:pt idx="45">
                  <c:v>186.017</c:v>
                </c:pt>
                <c:pt idx="46">
                  <c:v>201.9</c:v>
                </c:pt>
                <c:pt idx="47">
                  <c:v>214.93299999999999</c:v>
                </c:pt>
                <c:pt idx="48">
                  <c:v>222.28299999999999</c:v>
                </c:pt>
                <c:pt idx="49">
                  <c:v>228.55</c:v>
                </c:pt>
                <c:pt idx="50">
                  <c:v>231.4</c:v>
                </c:pt>
                <c:pt idx="51">
                  <c:v>232.05</c:v>
                </c:pt>
                <c:pt idx="52">
                  <c:v>228.28299999999999</c:v>
                </c:pt>
                <c:pt idx="53">
                  <c:v>217.667</c:v>
                </c:pt>
                <c:pt idx="54">
                  <c:v>195.733</c:v>
                </c:pt>
                <c:pt idx="55">
                  <c:v>151.78299999999999</c:v>
                </c:pt>
                <c:pt idx="56">
                  <c:v>96.75</c:v>
                </c:pt>
                <c:pt idx="57">
                  <c:v>67.233000000000004</c:v>
                </c:pt>
                <c:pt idx="58">
                  <c:v>62.716999999999999</c:v>
                </c:pt>
                <c:pt idx="59">
                  <c:v>63.183</c:v>
                </c:pt>
                <c:pt idx="60">
                  <c:v>61.133000000000003</c:v>
                </c:pt>
                <c:pt idx="61">
                  <c:v>64.132999999999996</c:v>
                </c:pt>
                <c:pt idx="62">
                  <c:v>67.349999999999994</c:v>
                </c:pt>
                <c:pt idx="63">
                  <c:v>70.599999999999994</c:v>
                </c:pt>
                <c:pt idx="64">
                  <c:v>80.533000000000001</c:v>
                </c:pt>
                <c:pt idx="65">
                  <c:v>95.582999999999998</c:v>
                </c:pt>
                <c:pt idx="66">
                  <c:v>109.767</c:v>
                </c:pt>
                <c:pt idx="67">
                  <c:v>126.18300000000001</c:v>
                </c:pt>
                <c:pt idx="68">
                  <c:v>140.46700000000001</c:v>
                </c:pt>
                <c:pt idx="69">
                  <c:v>154.06700000000001</c:v>
                </c:pt>
                <c:pt idx="70">
                  <c:v>164.88300000000001</c:v>
                </c:pt>
                <c:pt idx="71">
                  <c:v>172.983</c:v>
                </c:pt>
                <c:pt idx="72">
                  <c:v>179.483</c:v>
                </c:pt>
                <c:pt idx="73">
                  <c:v>181.267</c:v>
                </c:pt>
                <c:pt idx="74">
                  <c:v>182.2</c:v>
                </c:pt>
                <c:pt idx="75">
                  <c:v>177.667</c:v>
                </c:pt>
                <c:pt idx="76">
                  <c:v>161.36699999999999</c:v>
                </c:pt>
                <c:pt idx="77">
                  <c:v>130.93299999999999</c:v>
                </c:pt>
                <c:pt idx="78">
                  <c:v>87.1</c:v>
                </c:pt>
                <c:pt idx="79">
                  <c:v>59.982999999999997</c:v>
                </c:pt>
                <c:pt idx="80">
                  <c:v>52.55</c:v>
                </c:pt>
                <c:pt idx="81">
                  <c:v>51.716999999999999</c:v>
                </c:pt>
                <c:pt idx="82">
                  <c:v>52.567</c:v>
                </c:pt>
                <c:pt idx="83">
                  <c:v>51.466999999999999</c:v>
                </c:pt>
                <c:pt idx="84">
                  <c:v>52.267000000000003</c:v>
                </c:pt>
                <c:pt idx="85">
                  <c:v>52.4</c:v>
                </c:pt>
                <c:pt idx="86">
                  <c:v>53.55</c:v>
                </c:pt>
                <c:pt idx="87">
                  <c:v>51.616999999999997</c:v>
                </c:pt>
                <c:pt idx="88">
                  <c:v>54.05</c:v>
                </c:pt>
                <c:pt idx="89">
                  <c:v>51.5</c:v>
                </c:pt>
                <c:pt idx="90">
                  <c:v>51.917000000000002</c:v>
                </c:pt>
                <c:pt idx="91">
                  <c:v>52.517000000000003</c:v>
                </c:pt>
                <c:pt idx="92">
                  <c:v>53.25</c:v>
                </c:pt>
                <c:pt idx="93">
                  <c:v>51.933</c:v>
                </c:pt>
                <c:pt idx="94">
                  <c:v>51.5</c:v>
                </c:pt>
                <c:pt idx="95">
                  <c:v>52.683</c:v>
                </c:pt>
                <c:pt idx="96">
                  <c:v>51.917000000000002</c:v>
                </c:pt>
                <c:pt idx="97">
                  <c:v>51.433</c:v>
                </c:pt>
                <c:pt idx="98">
                  <c:v>53.8</c:v>
                </c:pt>
                <c:pt idx="99">
                  <c:v>51.933</c:v>
                </c:pt>
                <c:pt idx="100">
                  <c:v>51.517000000000003</c:v>
                </c:pt>
                <c:pt idx="101">
                  <c:v>51.1</c:v>
                </c:pt>
                <c:pt idx="102">
                  <c:v>52.9</c:v>
                </c:pt>
                <c:pt idx="103">
                  <c:v>53.9</c:v>
                </c:pt>
                <c:pt idx="104">
                  <c:v>58.65</c:v>
                </c:pt>
                <c:pt idx="105">
                  <c:v>65.216999999999999</c:v>
                </c:pt>
                <c:pt idx="106">
                  <c:v>73.167000000000002</c:v>
                </c:pt>
                <c:pt idx="107">
                  <c:v>81.332999999999998</c:v>
                </c:pt>
                <c:pt idx="108">
                  <c:v>88.283000000000001</c:v>
                </c:pt>
                <c:pt idx="109">
                  <c:v>93.132999999999996</c:v>
                </c:pt>
                <c:pt idx="110">
                  <c:v>95.533000000000001</c:v>
                </c:pt>
                <c:pt idx="111">
                  <c:v>94.233000000000004</c:v>
                </c:pt>
                <c:pt idx="112">
                  <c:v>85.25</c:v>
                </c:pt>
                <c:pt idx="113">
                  <c:v>76.45</c:v>
                </c:pt>
                <c:pt idx="114">
                  <c:v>62.75</c:v>
                </c:pt>
                <c:pt idx="115">
                  <c:v>57.216999999999999</c:v>
                </c:pt>
                <c:pt idx="116">
                  <c:v>48.85</c:v>
                </c:pt>
                <c:pt idx="117">
                  <c:v>46.7</c:v>
                </c:pt>
                <c:pt idx="118">
                  <c:v>47.232999999999997</c:v>
                </c:pt>
                <c:pt idx="119">
                  <c:v>47.783000000000001</c:v>
                </c:pt>
                <c:pt idx="120">
                  <c:v>45.716999999999999</c:v>
                </c:pt>
                <c:pt idx="121">
                  <c:v>45.982999999999997</c:v>
                </c:pt>
                <c:pt idx="122">
                  <c:v>46.267000000000003</c:v>
                </c:pt>
                <c:pt idx="123">
                  <c:v>46.1</c:v>
                </c:pt>
                <c:pt idx="124">
                  <c:v>44.466999999999999</c:v>
                </c:pt>
                <c:pt idx="125">
                  <c:v>47.05</c:v>
                </c:pt>
                <c:pt idx="126">
                  <c:v>43.55</c:v>
                </c:pt>
                <c:pt idx="127">
                  <c:v>45.767000000000003</c:v>
                </c:pt>
                <c:pt idx="128">
                  <c:v>45.482999999999997</c:v>
                </c:pt>
                <c:pt idx="129">
                  <c:v>43.767000000000003</c:v>
                </c:pt>
                <c:pt idx="130">
                  <c:v>43.7</c:v>
                </c:pt>
                <c:pt idx="131">
                  <c:v>44.6</c:v>
                </c:pt>
                <c:pt idx="132">
                  <c:v>47.067</c:v>
                </c:pt>
                <c:pt idx="133">
                  <c:v>49.55</c:v>
                </c:pt>
                <c:pt idx="134">
                  <c:v>51.966999999999999</c:v>
                </c:pt>
                <c:pt idx="135">
                  <c:v>55.267000000000003</c:v>
                </c:pt>
                <c:pt idx="136">
                  <c:v>60.832999999999998</c:v>
                </c:pt>
                <c:pt idx="137">
                  <c:v>66.716999999999999</c:v>
                </c:pt>
                <c:pt idx="138">
                  <c:v>73.216999999999999</c:v>
                </c:pt>
                <c:pt idx="139">
                  <c:v>74.667000000000002</c:v>
                </c:pt>
                <c:pt idx="140">
                  <c:v>71.7</c:v>
                </c:pt>
                <c:pt idx="141">
                  <c:v>65.75</c:v>
                </c:pt>
                <c:pt idx="142">
                  <c:v>57.232999999999997</c:v>
                </c:pt>
                <c:pt idx="143">
                  <c:v>49.067</c:v>
                </c:pt>
                <c:pt idx="144">
                  <c:v>45.216999999999999</c:v>
                </c:pt>
                <c:pt idx="145">
                  <c:v>43.783000000000001</c:v>
                </c:pt>
                <c:pt idx="146">
                  <c:v>41.95</c:v>
                </c:pt>
                <c:pt idx="147">
                  <c:v>42.35</c:v>
                </c:pt>
                <c:pt idx="148">
                  <c:v>43.4</c:v>
                </c:pt>
                <c:pt idx="149">
                  <c:v>43.2</c:v>
                </c:pt>
                <c:pt idx="150">
                  <c:v>45.95</c:v>
                </c:pt>
                <c:pt idx="151">
                  <c:v>42.232999999999997</c:v>
                </c:pt>
                <c:pt idx="152">
                  <c:v>44.35</c:v>
                </c:pt>
                <c:pt idx="153">
                  <c:v>43.283000000000001</c:v>
                </c:pt>
                <c:pt idx="154">
                  <c:v>42.65</c:v>
                </c:pt>
                <c:pt idx="155">
                  <c:v>43.716999999999999</c:v>
                </c:pt>
                <c:pt idx="156">
                  <c:v>43.85</c:v>
                </c:pt>
                <c:pt idx="157">
                  <c:v>43.95</c:v>
                </c:pt>
                <c:pt idx="158">
                  <c:v>41.15</c:v>
                </c:pt>
                <c:pt idx="159">
                  <c:v>42.183</c:v>
                </c:pt>
                <c:pt idx="160">
                  <c:v>42.667000000000002</c:v>
                </c:pt>
                <c:pt idx="161">
                  <c:v>42.2</c:v>
                </c:pt>
                <c:pt idx="162">
                  <c:v>43.55</c:v>
                </c:pt>
                <c:pt idx="163">
                  <c:v>42.067</c:v>
                </c:pt>
                <c:pt idx="164">
                  <c:v>43.783000000000001</c:v>
                </c:pt>
                <c:pt idx="165">
                  <c:v>42.417000000000002</c:v>
                </c:pt>
                <c:pt idx="166">
                  <c:v>42.7</c:v>
                </c:pt>
                <c:pt idx="167">
                  <c:v>41.482999999999997</c:v>
                </c:pt>
                <c:pt idx="168">
                  <c:v>41.55</c:v>
                </c:pt>
                <c:pt idx="169">
                  <c:v>41.267000000000003</c:v>
                </c:pt>
                <c:pt idx="170">
                  <c:v>40.700000000000003</c:v>
                </c:pt>
                <c:pt idx="171">
                  <c:v>39.85</c:v>
                </c:pt>
                <c:pt idx="172">
                  <c:v>41.2</c:v>
                </c:pt>
                <c:pt idx="173">
                  <c:v>42.082999999999998</c:v>
                </c:pt>
                <c:pt idx="174">
                  <c:v>39.549999999999997</c:v>
                </c:pt>
                <c:pt idx="175">
                  <c:v>41.05</c:v>
                </c:pt>
                <c:pt idx="176">
                  <c:v>38.933</c:v>
                </c:pt>
                <c:pt idx="177">
                  <c:v>41.067</c:v>
                </c:pt>
                <c:pt idx="178">
                  <c:v>42.6</c:v>
                </c:pt>
                <c:pt idx="179">
                  <c:v>40.65</c:v>
                </c:pt>
                <c:pt idx="180">
                  <c:v>39.067</c:v>
                </c:pt>
                <c:pt idx="181">
                  <c:v>40.9</c:v>
                </c:pt>
                <c:pt idx="182">
                  <c:v>40.582999999999998</c:v>
                </c:pt>
                <c:pt idx="183">
                  <c:v>40.75</c:v>
                </c:pt>
                <c:pt idx="184">
                  <c:v>40.25</c:v>
                </c:pt>
                <c:pt idx="185">
                  <c:v>40.5</c:v>
                </c:pt>
                <c:pt idx="186">
                  <c:v>42.533000000000001</c:v>
                </c:pt>
                <c:pt idx="187">
                  <c:v>40.5</c:v>
                </c:pt>
                <c:pt idx="188">
                  <c:v>39.716999999999999</c:v>
                </c:pt>
                <c:pt idx="189">
                  <c:v>39.767000000000003</c:v>
                </c:pt>
                <c:pt idx="190">
                  <c:v>38.783000000000001</c:v>
                </c:pt>
                <c:pt idx="191">
                  <c:v>38.883000000000003</c:v>
                </c:pt>
                <c:pt idx="192">
                  <c:v>38.549999999999997</c:v>
                </c:pt>
                <c:pt idx="193">
                  <c:v>41.082999999999998</c:v>
                </c:pt>
                <c:pt idx="194">
                  <c:v>40.216999999999999</c:v>
                </c:pt>
                <c:pt idx="195">
                  <c:v>39.549999999999997</c:v>
                </c:pt>
                <c:pt idx="196">
                  <c:v>39.716999999999999</c:v>
                </c:pt>
                <c:pt idx="197">
                  <c:v>40.383000000000003</c:v>
                </c:pt>
                <c:pt idx="198">
                  <c:v>39.667000000000002</c:v>
                </c:pt>
                <c:pt idx="199">
                  <c:v>39.716999999999999</c:v>
                </c:pt>
                <c:pt idx="200">
                  <c:v>41.116999999999997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E3E-436D-BF6C-209A13AFEFF6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A!$AD$27:$AD$227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69.022135803712175</c:v>
                </c:pt>
                <c:pt idx="22">
                  <c:v>68.797229701740648</c:v>
                </c:pt>
                <c:pt idx="23">
                  <c:v>68.580440138818474</c:v>
                </c:pt>
                <c:pt idx="24">
                  <c:v>68.37686230799217</c:v>
                </c:pt>
                <c:pt idx="25">
                  <c:v>68.19434797396309</c:v>
                </c:pt>
                <c:pt idx="26">
                  <c:v>68.044728398116717</c:v>
                </c:pt>
                <c:pt idx="27">
                  <c:v>67.945427378076573</c:v>
                </c:pt>
                <c:pt idx="28">
                  <c:v>67.921508804553568</c:v>
                </c:pt>
                <c:pt idx="29">
                  <c:v>68.008164358181929</c:v>
                </c:pt>
                <c:pt idx="30">
                  <c:v>68.253582326154685</c:v>
                </c:pt>
                <c:pt idx="31">
                  <c:v>68.722044615786331</c:v>
                </c:pt>
                <c:pt idx="32">
                  <c:v>69.49697678975339</c:v>
                </c:pt>
                <c:pt idx="33">
                  <c:v>70.683532912549651</c:v>
                </c:pt>
                <c:pt idx="34">
                  <c:v>72.410149403115909</c:v>
                </c:pt>
                <c:pt idx="35">
                  <c:v>74.828375713167759</c:v>
                </c:pt>
                <c:pt idx="36">
                  <c:v>78.110218784217452</c:v>
                </c:pt>
                <c:pt idx="37">
                  <c:v>82.442261980970571</c:v>
                </c:pt>
                <c:pt idx="38">
                  <c:v>88.015974818478924</c:v>
                </c:pt>
                <c:pt idx="39">
                  <c:v>95.01394352854723</c:v>
                </c:pt>
                <c:pt idx="40">
                  <c:v>103.59222912570813</c:v>
                </c:pt>
                <c:pt idx="41">
                  <c:v>113.85967283092063</c:v>
                </c:pt>
                <c:pt idx="42">
                  <c:v>125.85565300792291</c:v>
                </c:pt>
                <c:pt idx="43">
                  <c:v>139.52842769859279</c:v>
                </c:pt>
                <c:pt idx="44">
                  <c:v>154.71645437216736</c:v>
                </c:pt>
                <c:pt idx="45">
                  <c:v>171.13380721990879</c:v>
                </c:pt>
                <c:pt idx="46">
                  <c:v>188.35406141578386</c:v>
                </c:pt>
                <c:pt idx="47">
                  <c:v>205.7659179419723</c:v>
                </c:pt>
                <c:pt idx="48">
                  <c:v>222.43401332235464</c:v>
                </c:pt>
                <c:pt idx="49">
                  <c:v>236.78378573697861</c:v>
                </c:pt>
                <c:pt idx="50">
                  <c:v>246.18057563117949</c:v>
                </c:pt>
                <c:pt idx="51">
                  <c:v>246.89174698540435</c:v>
                </c:pt>
                <c:pt idx="52">
                  <c:v>235.23715501335556</c:v>
                </c:pt>
                <c:pt idx="53">
                  <c:v>210.05813797021261</c:v>
                </c:pt>
                <c:pt idx="54">
                  <c:v>174.88231701677307</c:v>
                </c:pt>
                <c:pt idx="55">
                  <c:v>137.33607603743891</c:v>
                </c:pt>
                <c:pt idx="56">
                  <c:v>105.45074005791733</c:v>
                </c:pt>
                <c:pt idx="57">
                  <c:v>83.721835082675867</c:v>
                </c:pt>
                <c:pt idx="58">
                  <c:v>72.045708844421071</c:v>
                </c:pt>
                <c:pt idx="59">
                  <c:v>67.617761932974958</c:v>
                </c:pt>
                <c:pt idx="60">
                  <c:v>67.44320056592899</c:v>
                </c:pt>
                <c:pt idx="61">
                  <c:v>69.6235292028788</c:v>
                </c:pt>
                <c:pt idx="62">
                  <c:v>73.367163085892344</c:v>
                </c:pt>
                <c:pt idx="63">
                  <c:v>78.520173793255879</c:v>
                </c:pt>
                <c:pt idx="64">
                  <c:v>85.171240019105838</c:v>
                </c:pt>
                <c:pt idx="65">
                  <c:v>93.443432061372135</c:v>
                </c:pt>
                <c:pt idx="66">
                  <c:v>103.40055041401271</c:v>
                </c:pt>
                <c:pt idx="67">
                  <c:v>114.99883528309346</c:v>
                </c:pt>
                <c:pt idx="68">
                  <c:v>128.05534803603774</c:v>
                </c:pt>
                <c:pt idx="69">
                  <c:v>142.22436053565971</c:v>
                </c:pt>
                <c:pt idx="70">
                  <c:v>156.9635445867529</c:v>
                </c:pt>
                <c:pt idx="71">
                  <c:v>171.42175423584391</c:v>
                </c:pt>
                <c:pt idx="72">
                  <c:v>184.11542134929891</c:v>
                </c:pt>
                <c:pt idx="73">
                  <c:v>192.38766887602836</c:v>
                </c:pt>
                <c:pt idx="74">
                  <c:v>192.27187120571227</c:v>
                </c:pt>
                <c:pt idx="75">
                  <c:v>180.02244324530852</c:v>
                </c:pt>
                <c:pt idx="76">
                  <c:v>155.43521988665492</c:v>
                </c:pt>
                <c:pt idx="77">
                  <c:v>124.01072164039962</c:v>
                </c:pt>
                <c:pt idx="78">
                  <c:v>94.512663926059133</c:v>
                </c:pt>
                <c:pt idx="79">
                  <c:v>73.407093388001485</c:v>
                </c:pt>
                <c:pt idx="80">
                  <c:v>61.712991917276526</c:v>
                </c:pt>
                <c:pt idx="81">
                  <c:v>56.608804453656077</c:v>
                </c:pt>
                <c:pt idx="82">
                  <c:v>54.767713552346386</c:v>
                </c:pt>
                <c:pt idx="83">
                  <c:v>54.120005719605103</c:v>
                </c:pt>
                <c:pt idx="84">
                  <c:v>53.802044850412123</c:v>
                </c:pt>
                <c:pt idx="85">
                  <c:v>53.554929765900226</c:v>
                </c:pt>
                <c:pt idx="86">
                  <c:v>53.321328045334845</c:v>
                </c:pt>
                <c:pt idx="87">
                  <c:v>53.091891190107603</c:v>
                </c:pt>
                <c:pt idx="88">
                  <c:v>52.865742482485352</c:v>
                </c:pt>
                <c:pt idx="89">
                  <c:v>52.643255912402793</c:v>
                </c:pt>
                <c:pt idx="90">
                  <c:v>52.42523944233033</c:v>
                </c:pt>
                <c:pt idx="91">
                  <c:v>52.213192671561806</c:v>
                </c:pt>
                <c:pt idx="92">
                  <c:v>52.009976741739727</c:v>
                </c:pt>
                <c:pt idx="93">
                  <c:v>51.821013705618022</c:v>
                </c:pt>
                <c:pt idx="94">
                  <c:v>51.656273891758623</c:v>
                </c:pt>
                <c:pt idx="95">
                  <c:v>51.533336320349434</c:v>
                </c:pt>
                <c:pt idx="96">
                  <c:v>51.481722969398234</c:v>
                </c:pt>
                <c:pt idx="97">
                  <c:v>51.548437749830498</c:v>
                </c:pt>
                <c:pt idx="98">
                  <c:v>51.804114975032618</c:v>
                </c:pt>
                <c:pt idx="99">
                  <c:v>52.348390966485667</c:v>
                </c:pt>
                <c:pt idx="100">
                  <c:v>53.312174057015859</c:v>
                </c:pt>
                <c:pt idx="101">
                  <c:v>54.853685151912181</c:v>
                </c:pt>
                <c:pt idx="102">
                  <c:v>57.144848177304105</c:v>
                </c:pt>
                <c:pt idx="103">
                  <c:v>60.344995283423749</c:v>
                </c:pt>
                <c:pt idx="104">
                  <c:v>64.559369863955794</c:v>
                </c:pt>
                <c:pt idx="105">
                  <c:v>69.779347028138957</c:v>
                </c:pt>
                <c:pt idx="106">
                  <c:v>75.800451611756841</c:v>
                </c:pt>
                <c:pt idx="107">
                  <c:v>82.122154108455035</c:v>
                </c:pt>
                <c:pt idx="108">
                  <c:v>87.867839642664748</c:v>
                </c:pt>
                <c:pt idx="109">
                  <c:v>91.82500635251607</c:v>
                </c:pt>
                <c:pt idx="110">
                  <c:v>92.731943368210977</c:v>
                </c:pt>
                <c:pt idx="111">
                  <c:v>89.817918198980678</c:v>
                </c:pt>
                <c:pt idx="112">
                  <c:v>83.337606761339373</c:v>
                </c:pt>
                <c:pt idx="113">
                  <c:v>74.671841449716851</c:v>
                </c:pt>
                <c:pt idx="114">
                  <c:v>65.788035261859633</c:v>
                </c:pt>
                <c:pt idx="115">
                  <c:v>58.366204460948381</c:v>
                </c:pt>
                <c:pt idx="116">
                  <c:v>53.186356313167728</c:v>
                </c:pt>
                <c:pt idx="117">
                  <c:v>50.117233866349252</c:v>
                </c:pt>
                <c:pt idx="118">
                  <c:v>48.540109252675002</c:v>
                </c:pt>
                <c:pt idx="119">
                  <c:v>47.803010208185057</c:v>
                </c:pt>
                <c:pt idx="120">
                  <c:v>47.452393061424885</c:v>
                </c:pt>
                <c:pt idx="121">
                  <c:v>47.249150505891265</c:v>
                </c:pt>
                <c:pt idx="122">
                  <c:v>47.093173096203643</c:v>
                </c:pt>
                <c:pt idx="123">
                  <c:v>46.950908261352311</c:v>
                </c:pt>
                <c:pt idx="124">
                  <c:v>46.814679348397959</c:v>
                </c:pt>
                <c:pt idx="125">
                  <c:v>46.687136540765181</c:v>
                </c:pt>
                <c:pt idx="126">
                  <c:v>46.579009556885495</c:v>
                </c:pt>
                <c:pt idx="127">
                  <c:v>46.513598734103283</c:v>
                </c:pt>
                <c:pt idx="128">
                  <c:v>46.535792119297177</c:v>
                </c:pt>
                <c:pt idx="129">
                  <c:v>46.72436847205519</c:v>
                </c:pt>
                <c:pt idx="130">
                  <c:v>47.204374968180225</c:v>
                </c:pt>
                <c:pt idx="131">
                  <c:v>48.152142798456381</c:v>
                </c:pt>
                <c:pt idx="132">
                  <c:v>49.780244524772279</c:v>
                </c:pt>
                <c:pt idx="133">
                  <c:v>52.286401724206847</c:v>
                </c:pt>
                <c:pt idx="134">
                  <c:v>55.755167765232315</c:v>
                </c:pt>
                <c:pt idx="135">
                  <c:v>60.023084005593496</c:v>
                </c:pt>
                <c:pt idx="136">
                  <c:v>64.561149545086437</c:v>
                </c:pt>
                <c:pt idx="137">
                  <c:v>68.474153426623246</c:v>
                </c:pt>
                <c:pt idx="138">
                  <c:v>70.711398005679712</c:v>
                </c:pt>
                <c:pt idx="139">
                  <c:v>70.475017377337366</c:v>
                </c:pt>
                <c:pt idx="140">
                  <c:v>67.634720194963165</c:v>
                </c:pt>
                <c:pt idx="141">
                  <c:v>62.866956217905958</c:v>
                </c:pt>
                <c:pt idx="142">
                  <c:v>57.376015444388912</c:v>
                </c:pt>
                <c:pt idx="143">
                  <c:v>52.354226261598612</c:v>
                </c:pt>
                <c:pt idx="144">
                  <c:v>48.528357697868337</c:v>
                </c:pt>
                <c:pt idx="145">
                  <c:v>46.038266737143395</c:v>
                </c:pt>
                <c:pt idx="146">
                  <c:v>44.619668209256602</c:v>
                </c:pt>
                <c:pt idx="147">
                  <c:v>43.881915252454704</c:v>
                </c:pt>
                <c:pt idx="148">
                  <c:v>43.499774201723781</c:v>
                </c:pt>
                <c:pt idx="149">
                  <c:v>43.273055947667842</c:v>
                </c:pt>
                <c:pt idx="150">
                  <c:v>43.103719269444568</c:v>
                </c:pt>
                <c:pt idx="151">
                  <c:v>42.952346674214816</c:v>
                </c:pt>
                <c:pt idx="152">
                  <c:v>42.805713806872419</c:v>
                </c:pt>
                <c:pt idx="153">
                  <c:v>42.660084436479742</c:v>
                </c:pt>
                <c:pt idx="154">
                  <c:v>42.514566892904149</c:v>
                </c:pt>
                <c:pt idx="155">
                  <c:v>42.368983834462995</c:v>
                </c:pt>
                <c:pt idx="156">
                  <c:v>42.223309221160648</c:v>
                </c:pt>
                <c:pt idx="157">
                  <c:v>42.077544040520557</c:v>
                </c:pt>
                <c:pt idx="158">
                  <c:v>41.931693205305095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E3E-436D-BF6C-209A13AFEFF6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A!$BJ$27:$BJ$227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69.006997502399145</c:v>
                </c:pt>
                <c:pt idx="22">
                  <c:v>68.770422807186534</c:v>
                </c:pt>
                <c:pt idx="23">
                  <c:v>68.533796233287674</c:v>
                </c:pt>
                <c:pt idx="24">
                  <c:v>68.297113840078737</c:v>
                </c:pt>
                <c:pt idx="25">
                  <c:v>68.060371411720709</c:v>
                </c:pt>
                <c:pt idx="26">
                  <c:v>67.8235644411252</c:v>
                </c:pt>
                <c:pt idx="27">
                  <c:v>67.586688113452567</c:v>
                </c:pt>
                <c:pt idx="28">
                  <c:v>67.34973728921257</c:v>
                </c:pt>
                <c:pt idx="29">
                  <c:v>67.112706487055632</c:v>
                </c:pt>
                <c:pt idx="30">
                  <c:v>66.875589866365758</c:v>
                </c:pt>
                <c:pt idx="31">
                  <c:v>66.638381209792271</c:v>
                </c:pt>
                <c:pt idx="32">
                  <c:v>66.401073905887699</c:v>
                </c:pt>
                <c:pt idx="33">
                  <c:v>66.163660932054086</c:v>
                </c:pt>
                <c:pt idx="34">
                  <c:v>65.926134838040483</c:v>
                </c:pt>
                <c:pt idx="35">
                  <c:v>65.688487730280841</c:v>
                </c:pt>
                <c:pt idx="36">
                  <c:v>65.450711257414525</c:v>
                </c:pt>
                <c:pt idx="37">
                  <c:v>65.212796597392455</c:v>
                </c:pt>
                <c:pt idx="38">
                  <c:v>64.97473444664125</c:v>
                </c:pt>
                <c:pt idx="39">
                  <c:v>64.736515011836218</c:v>
                </c:pt>
                <c:pt idx="40">
                  <c:v>64.498128004922833</c:v>
                </c:pt>
                <c:pt idx="41">
                  <c:v>64.259562642126994</c:v>
                </c:pt>
                <c:pt idx="42">
                  <c:v>64.020807647806166</c:v>
                </c:pt>
                <c:pt idx="43">
                  <c:v>63.781851264120512</c:v>
                </c:pt>
                <c:pt idx="44">
                  <c:v>63.542681267642159</c:v>
                </c:pt>
                <c:pt idx="45">
                  <c:v>63.303284994176394</c:v>
                </c:pt>
                <c:pt idx="46">
                  <c:v>63.063649373239357</c:v>
                </c:pt>
                <c:pt idx="47">
                  <c:v>62.823760973822822</c:v>
                </c:pt>
                <c:pt idx="48">
                  <c:v>62.583606063279532</c:v>
                </c:pt>
                <c:pt idx="49">
                  <c:v>62.343170681378993</c:v>
                </c:pt>
                <c:pt idx="50">
                  <c:v>62.102440731814944</c:v>
                </c:pt>
                <c:pt idx="51">
                  <c:v>61.861402093686685</c:v>
                </c:pt>
                <c:pt idx="52">
                  <c:v>61.620040755725327</c:v>
                </c:pt>
                <c:pt idx="53">
                  <c:v>61.378342976286319</c:v>
                </c:pt>
                <c:pt idx="54">
                  <c:v>61.136295472373639</c:v>
                </c:pt>
                <c:pt idx="55">
                  <c:v>60.893885641190067</c:v>
                </c:pt>
                <c:pt idx="56">
                  <c:v>60.651101817907374</c:v>
                </c:pt>
                <c:pt idx="57">
                  <c:v>60.407933573504955</c:v>
                </c:pt>
                <c:pt idx="58">
                  <c:v>60.164372056614198</c:v>
                </c:pt>
                <c:pt idx="59">
                  <c:v>59.92041038330359</c:v>
                </c:pt>
                <c:pt idx="60">
                  <c:v>59.676044078615931</c:v>
                </c:pt>
                <c:pt idx="61">
                  <c:v>59.431271573387555</c:v>
                </c:pt>
                <c:pt idx="62">
                  <c:v>59.186094759399921</c:v>
                </c:pt>
                <c:pt idx="63">
                  <c:v>58.940519605186822</c:v>
                </c:pt>
                <c:pt idx="64">
                  <c:v>58.694556833795225</c:v>
                </c:pt>
                <c:pt idx="65">
                  <c:v>58.448222662418509</c:v>
                </c:pt>
                <c:pt idx="66">
                  <c:v>58.201539602028497</c:v>
                </c:pt>
                <c:pt idx="67">
                  <c:v>57.954537312874663</c:v>
                </c:pt>
                <c:pt idx="68">
                  <c:v>57.707253508942955</c:v>
                </c:pt>
                <c:pt idx="69">
                  <c:v>57.459734901140664</c:v>
                </c:pt>
                <c:pt idx="70">
                  <c:v>57.212038165078852</c:v>
                </c:pt>
                <c:pt idx="71">
                  <c:v>56.964230914879259</c:v>
                </c:pt>
                <c:pt idx="72">
                  <c:v>56.716392659493941</c:v>
                </c:pt>
                <c:pt idx="73">
                  <c:v>56.468615712706026</c:v>
                </c:pt>
                <c:pt idx="74">
                  <c:v>56.221006022459115</c:v>
                </c:pt>
                <c:pt idx="75">
                  <c:v>55.973683879697688</c:v>
                </c:pt>
                <c:pt idx="76">
                  <c:v>55.726784461835692</c:v>
                </c:pt>
                <c:pt idx="77">
                  <c:v>55.480458161738511</c:v>
                </c:pt>
                <c:pt idx="78">
                  <c:v>55.234870650218568</c:v>
                </c:pt>
                <c:pt idx="79">
                  <c:v>54.990202619087171</c:v>
                </c:pt>
                <c:pt idx="80">
                  <c:v>54.746649153384396</c:v>
                </c:pt>
                <c:pt idx="81">
                  <c:v>54.504418686118818</c:v>
                </c:pt>
                <c:pt idx="82">
                  <c:v>54.263731497200681</c:v>
                </c:pt>
                <c:pt idx="83">
                  <c:v>54.024817730594641</c:v>
                </c:pt>
                <c:pt idx="84">
                  <c:v>53.787914920155202</c:v>
                </c:pt>
                <c:pt idx="85">
                  <c:v>53.553265034907142</c:v>
                </c:pt>
                <c:pt idx="86">
                  <c:v>53.321111078066707</c:v>
                </c:pt>
                <c:pt idx="87">
                  <c:v>53.091693299792993</c:v>
                </c:pt>
                <c:pt idx="88">
                  <c:v>52.865245110012118</c:v>
                </c:pt>
                <c:pt idx="89">
                  <c:v>52.641988802797769</c:v>
                </c:pt>
                <c:pt idx="90">
                  <c:v>52.422131225615047</c:v>
                </c:pt>
                <c:pt idx="91">
                  <c:v>52.205859543087698</c:v>
                </c:pt>
                <c:pt idx="92">
                  <c:v>51.993337253866727</c:v>
                </c:pt>
                <c:pt idx="93">
                  <c:v>51.784700619138846</c:v>
                </c:pt>
                <c:pt idx="94">
                  <c:v>51.580055651463809</c:v>
                </c:pt>
                <c:pt idx="95">
                  <c:v>51.379475792965863</c:v>
                </c:pt>
                <c:pt idx="96">
                  <c:v>51.183000383347292</c:v>
                </c:pt>
                <c:pt idx="97">
                  <c:v>50.990633982550328</c:v>
                </c:pt>
                <c:pt idx="98">
                  <c:v>50.802346572711109</c:v>
                </c:pt>
                <c:pt idx="99">
                  <c:v>50.618074622338597</c:v>
                </c:pt>
                <c:pt idx="100">
                  <c:v>50.437722955570834</c:v>
                </c:pt>
                <c:pt idx="101">
                  <c:v>50.261167333862964</c:v>
                </c:pt>
                <c:pt idx="102">
                  <c:v>50.088257628983349</c:v>
                </c:pt>
                <c:pt idx="103">
                  <c:v>49.918821446417056</c:v>
                </c:pt>
                <c:pt idx="104">
                  <c:v>49.752668048002676</c:v>
                </c:pt>
                <c:pt idx="105">
                  <c:v>49.589592421769837</c:v>
                </c:pt>
                <c:pt idx="106">
                  <c:v>49.429379354622185</c:v>
                </c:pt>
                <c:pt idx="107">
                  <c:v>49.271807378234058</c:v>
                </c:pt>
                <c:pt idx="108">
                  <c:v>49.116652478427284</c:v>
                </c:pt>
                <c:pt idx="109">
                  <c:v>48.963691481348903</c:v>
                </c:pt>
                <c:pt idx="110">
                  <c:v>48.812705054030616</c:v>
                </c:pt>
                <c:pt idx="111">
                  <c:v>48.663480280662554</c:v>
                </c:pt>
                <c:pt idx="112">
                  <c:v>48.515812797784974</c:v>
                </c:pt>
                <c:pt idx="113">
                  <c:v>48.369508490622955</c:v>
                </c:pt>
                <c:pt idx="114">
                  <c:v>48.224384768381192</c:v>
                </c:pt>
                <c:pt idx="115">
                  <c:v>48.080271448264746</c:v>
                </c:pt>
                <c:pt idx="116">
                  <c:v>47.937011286371025</c:v>
                </c:pt>
                <c:pt idx="117">
                  <c:v>47.794460198704606</c:v>
                </c:pt>
                <c:pt idx="118">
                  <c:v>47.652487217835855</c:v>
                </c:pt>
                <c:pt idx="119">
                  <c:v>47.51097423066777</c:v>
                </c:pt>
                <c:pt idx="120">
                  <c:v>47.369815540921707</c:v>
                </c:pt>
                <c:pt idx="121">
                  <c:v>47.228917296803857</c:v>
                </c:pt>
                <c:pt idx="122">
                  <c:v>47.088196820323802</c:v>
                </c:pt>
                <c:pt idx="123">
                  <c:v>46.947581870284367</c:v>
                </c:pt>
                <c:pt idx="124">
                  <c:v>46.807009866358619</c:v>
                </c:pt>
                <c:pt idx="125">
                  <c:v>46.666427097149615</c:v>
                </c:pt>
                <c:pt idx="126">
                  <c:v>46.525787930859401</c:v>
                </c:pt>
                <c:pt idx="127">
                  <c:v>46.385054043289166</c:v>
                </c:pt>
                <c:pt idx="128">
                  <c:v>46.244193674412735</c:v>
                </c:pt>
                <c:pt idx="129">
                  <c:v>46.103180921740488</c:v>
                </c:pt>
                <c:pt idx="130">
                  <c:v>45.96199507611599</c:v>
                </c:pt>
                <c:pt idx="131">
                  <c:v>45.820620003444994</c:v>
                </c:pt>
                <c:pt idx="132">
                  <c:v>45.679043574109471</c:v>
                </c:pt>
                <c:pt idx="133">
                  <c:v>45.537257140429901</c:v>
                </c:pt>
                <c:pt idx="134">
                  <c:v>45.395255061460325</c:v>
                </c:pt>
                <c:pt idx="135">
                  <c:v>45.25303427359075</c:v>
                </c:pt>
                <c:pt idx="136">
                  <c:v>45.11059390484624</c:v>
                </c:pt>
                <c:pt idx="137">
                  <c:v>44.967934930373332</c:v>
                </c:pt>
                <c:pt idx="138">
                  <c:v>44.825059866357165</c:v>
                </c:pt>
                <c:pt idx="139">
                  <c:v>44.681972499484914</c:v>
                </c:pt>
                <c:pt idx="140">
                  <c:v>44.538677649038377</c:v>
                </c:pt>
                <c:pt idx="141">
                  <c:v>44.39518095873558</c:v>
                </c:pt>
                <c:pt idx="142">
                  <c:v>44.251488715532588</c:v>
                </c:pt>
                <c:pt idx="143">
                  <c:v>44.107607692723555</c:v>
                </c:pt>
                <c:pt idx="144">
                  <c:v>43.96354501483038</c:v>
                </c:pt>
                <c:pt idx="145">
                  <c:v>43.81930804194085</c:v>
                </c:pt>
                <c:pt idx="146">
                  <c:v>43.67490427132924</c:v>
                </c:pt>
                <c:pt idx="147">
                  <c:v>43.530341254370754</c:v>
                </c:pt>
                <c:pt idx="148">
                  <c:v>43.385626526934679</c:v>
                </c:pt>
                <c:pt idx="149">
                  <c:v>43.240767551610354</c:v>
                </c:pt>
                <c:pt idx="150">
                  <c:v>43.09577167027917</c:v>
                </c:pt>
                <c:pt idx="151">
                  <c:v>42.950646065697818</c:v>
                </c:pt>
                <c:pt idx="152">
                  <c:v>42.805397730897496</c:v>
                </c:pt>
                <c:pt idx="153">
                  <c:v>42.660033445334292</c:v>
                </c:pt>
                <c:pt idx="154">
                  <c:v>42.514559756844527</c:v>
                </c:pt>
                <c:pt idx="155">
                  <c:v>42.368982968568041</c:v>
                </c:pt>
                <c:pt idx="156">
                  <c:v>42.22330913010034</c:v>
                </c:pt>
                <c:pt idx="157">
                  <c:v>42.077544032224139</c:v>
                </c:pt>
                <c:pt idx="158">
                  <c:v>41.931693204650443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E3E-436D-BF6C-209A13AFEF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0625320"/>
        <c:axId val="505033240"/>
      </c:scatterChart>
      <c:valAx>
        <c:axId val="51062532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05033240"/>
        <c:crosses val="autoZero"/>
        <c:crossBetween val="midCat"/>
      </c:valAx>
      <c:valAx>
        <c:axId val="5050332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106253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A!$O$27:$O$227</c:f>
              <c:numCache>
                <c:formatCode>General</c:formatCode>
                <c:ptCount val="201"/>
                <c:pt idx="0">
                  <c:v>65.533000000000001</c:v>
                </c:pt>
                <c:pt idx="1">
                  <c:v>66.433000000000007</c:v>
                </c:pt>
                <c:pt idx="2">
                  <c:v>63.982999999999997</c:v>
                </c:pt>
                <c:pt idx="3">
                  <c:v>66.283000000000001</c:v>
                </c:pt>
                <c:pt idx="4">
                  <c:v>66.5</c:v>
                </c:pt>
                <c:pt idx="5">
                  <c:v>64.5</c:v>
                </c:pt>
                <c:pt idx="6">
                  <c:v>65.917000000000002</c:v>
                </c:pt>
                <c:pt idx="7">
                  <c:v>65.332999999999998</c:v>
                </c:pt>
                <c:pt idx="8">
                  <c:v>65.900000000000006</c:v>
                </c:pt>
                <c:pt idx="9">
                  <c:v>66.783000000000001</c:v>
                </c:pt>
                <c:pt idx="10">
                  <c:v>66.2</c:v>
                </c:pt>
                <c:pt idx="11">
                  <c:v>65.75</c:v>
                </c:pt>
                <c:pt idx="12">
                  <c:v>65.233000000000004</c:v>
                </c:pt>
                <c:pt idx="13">
                  <c:v>64.516999999999996</c:v>
                </c:pt>
                <c:pt idx="14">
                  <c:v>64.5</c:v>
                </c:pt>
                <c:pt idx="15">
                  <c:v>65.033000000000001</c:v>
                </c:pt>
                <c:pt idx="16">
                  <c:v>67.433000000000007</c:v>
                </c:pt>
                <c:pt idx="17">
                  <c:v>67.516999999999996</c:v>
                </c:pt>
                <c:pt idx="18">
                  <c:v>68.400000000000006</c:v>
                </c:pt>
                <c:pt idx="19">
                  <c:v>67.849999999999994</c:v>
                </c:pt>
                <c:pt idx="20">
                  <c:v>66.533000000000001</c:v>
                </c:pt>
                <c:pt idx="21">
                  <c:v>66.716999999999999</c:v>
                </c:pt>
                <c:pt idx="22">
                  <c:v>68.433000000000007</c:v>
                </c:pt>
                <c:pt idx="23">
                  <c:v>69.25</c:v>
                </c:pt>
                <c:pt idx="24">
                  <c:v>68.783000000000001</c:v>
                </c:pt>
                <c:pt idx="25">
                  <c:v>69.7</c:v>
                </c:pt>
                <c:pt idx="26">
                  <c:v>70.3</c:v>
                </c:pt>
                <c:pt idx="27">
                  <c:v>71.099999999999994</c:v>
                </c:pt>
                <c:pt idx="28">
                  <c:v>70.75</c:v>
                </c:pt>
                <c:pt idx="29">
                  <c:v>69.7</c:v>
                </c:pt>
                <c:pt idx="30">
                  <c:v>72.349999999999994</c:v>
                </c:pt>
                <c:pt idx="31">
                  <c:v>74.316999999999993</c:v>
                </c:pt>
                <c:pt idx="32">
                  <c:v>75.117000000000004</c:v>
                </c:pt>
                <c:pt idx="33">
                  <c:v>75.667000000000002</c:v>
                </c:pt>
                <c:pt idx="34">
                  <c:v>76.132999999999996</c:v>
                </c:pt>
                <c:pt idx="35">
                  <c:v>77.533000000000001</c:v>
                </c:pt>
                <c:pt idx="36">
                  <c:v>78.882999999999996</c:v>
                </c:pt>
                <c:pt idx="37">
                  <c:v>79.867000000000004</c:v>
                </c:pt>
                <c:pt idx="38">
                  <c:v>84.9</c:v>
                </c:pt>
                <c:pt idx="39">
                  <c:v>91.033000000000001</c:v>
                </c:pt>
                <c:pt idx="40">
                  <c:v>102.367</c:v>
                </c:pt>
                <c:pt idx="41">
                  <c:v>122.017</c:v>
                </c:pt>
                <c:pt idx="42">
                  <c:v>143.167</c:v>
                </c:pt>
                <c:pt idx="43">
                  <c:v>163.85</c:v>
                </c:pt>
                <c:pt idx="44">
                  <c:v>182.36699999999999</c:v>
                </c:pt>
                <c:pt idx="45">
                  <c:v>198.333</c:v>
                </c:pt>
                <c:pt idx="46">
                  <c:v>209.333</c:v>
                </c:pt>
                <c:pt idx="47">
                  <c:v>218.56700000000001</c:v>
                </c:pt>
                <c:pt idx="48">
                  <c:v>224.63300000000001</c:v>
                </c:pt>
                <c:pt idx="49">
                  <c:v>229.4</c:v>
                </c:pt>
                <c:pt idx="50">
                  <c:v>229.7</c:v>
                </c:pt>
                <c:pt idx="51">
                  <c:v>226.81700000000001</c:v>
                </c:pt>
                <c:pt idx="52">
                  <c:v>218.8</c:v>
                </c:pt>
                <c:pt idx="53">
                  <c:v>205.4</c:v>
                </c:pt>
                <c:pt idx="54">
                  <c:v>177.21700000000001</c:v>
                </c:pt>
                <c:pt idx="55">
                  <c:v>132.06700000000001</c:v>
                </c:pt>
                <c:pt idx="56">
                  <c:v>85.332999999999998</c:v>
                </c:pt>
                <c:pt idx="57">
                  <c:v>68.599999999999994</c:v>
                </c:pt>
                <c:pt idx="58">
                  <c:v>65.483000000000004</c:v>
                </c:pt>
                <c:pt idx="59">
                  <c:v>64.367000000000004</c:v>
                </c:pt>
                <c:pt idx="60">
                  <c:v>64.483000000000004</c:v>
                </c:pt>
                <c:pt idx="61">
                  <c:v>65.117000000000004</c:v>
                </c:pt>
                <c:pt idx="62">
                  <c:v>68.2</c:v>
                </c:pt>
                <c:pt idx="63">
                  <c:v>73.783000000000001</c:v>
                </c:pt>
                <c:pt idx="64">
                  <c:v>84.3</c:v>
                </c:pt>
                <c:pt idx="65">
                  <c:v>95.85</c:v>
                </c:pt>
                <c:pt idx="66">
                  <c:v>112.233</c:v>
                </c:pt>
                <c:pt idx="67">
                  <c:v>126.367</c:v>
                </c:pt>
                <c:pt idx="68">
                  <c:v>141.55000000000001</c:v>
                </c:pt>
                <c:pt idx="69">
                  <c:v>154.85</c:v>
                </c:pt>
                <c:pt idx="70">
                  <c:v>165.78299999999999</c:v>
                </c:pt>
                <c:pt idx="71">
                  <c:v>171.96700000000001</c:v>
                </c:pt>
                <c:pt idx="72">
                  <c:v>176.86699999999999</c:v>
                </c:pt>
                <c:pt idx="73">
                  <c:v>179.95</c:v>
                </c:pt>
                <c:pt idx="74">
                  <c:v>179.9</c:v>
                </c:pt>
                <c:pt idx="75">
                  <c:v>174.68299999999999</c:v>
                </c:pt>
                <c:pt idx="76">
                  <c:v>166.11699999999999</c:v>
                </c:pt>
                <c:pt idx="77">
                  <c:v>142.583</c:v>
                </c:pt>
                <c:pt idx="78">
                  <c:v>104.93300000000001</c:v>
                </c:pt>
                <c:pt idx="79">
                  <c:v>68.516999999999996</c:v>
                </c:pt>
                <c:pt idx="80">
                  <c:v>55.317</c:v>
                </c:pt>
                <c:pt idx="81">
                  <c:v>53.45</c:v>
                </c:pt>
                <c:pt idx="82">
                  <c:v>53.966999999999999</c:v>
                </c:pt>
                <c:pt idx="83">
                  <c:v>54.466999999999999</c:v>
                </c:pt>
                <c:pt idx="84">
                  <c:v>55.4</c:v>
                </c:pt>
                <c:pt idx="85">
                  <c:v>55.85</c:v>
                </c:pt>
                <c:pt idx="86">
                  <c:v>54.767000000000003</c:v>
                </c:pt>
                <c:pt idx="87">
                  <c:v>53.6</c:v>
                </c:pt>
                <c:pt idx="88">
                  <c:v>56.783000000000001</c:v>
                </c:pt>
                <c:pt idx="89">
                  <c:v>54.017000000000003</c:v>
                </c:pt>
                <c:pt idx="90">
                  <c:v>55.732999999999997</c:v>
                </c:pt>
                <c:pt idx="91">
                  <c:v>55.216999999999999</c:v>
                </c:pt>
                <c:pt idx="92">
                  <c:v>55.1</c:v>
                </c:pt>
                <c:pt idx="93">
                  <c:v>57.35</c:v>
                </c:pt>
                <c:pt idx="94">
                  <c:v>56.517000000000003</c:v>
                </c:pt>
                <c:pt idx="95">
                  <c:v>53.183</c:v>
                </c:pt>
                <c:pt idx="96">
                  <c:v>55.183</c:v>
                </c:pt>
                <c:pt idx="97">
                  <c:v>54.183</c:v>
                </c:pt>
                <c:pt idx="98">
                  <c:v>54.167000000000002</c:v>
                </c:pt>
                <c:pt idx="99">
                  <c:v>56.332999999999998</c:v>
                </c:pt>
                <c:pt idx="100">
                  <c:v>53.35</c:v>
                </c:pt>
                <c:pt idx="101">
                  <c:v>54.75</c:v>
                </c:pt>
                <c:pt idx="102">
                  <c:v>54.35</c:v>
                </c:pt>
                <c:pt idx="103">
                  <c:v>56.216999999999999</c:v>
                </c:pt>
                <c:pt idx="104">
                  <c:v>58.767000000000003</c:v>
                </c:pt>
                <c:pt idx="105">
                  <c:v>65.117000000000004</c:v>
                </c:pt>
                <c:pt idx="106">
                  <c:v>71.75</c:v>
                </c:pt>
                <c:pt idx="107">
                  <c:v>80.483000000000004</c:v>
                </c:pt>
                <c:pt idx="108">
                  <c:v>89.216999999999999</c:v>
                </c:pt>
                <c:pt idx="109">
                  <c:v>95.033000000000001</c:v>
                </c:pt>
                <c:pt idx="110">
                  <c:v>98.9</c:v>
                </c:pt>
                <c:pt idx="111">
                  <c:v>99.25</c:v>
                </c:pt>
                <c:pt idx="112">
                  <c:v>96.033000000000001</c:v>
                </c:pt>
                <c:pt idx="113">
                  <c:v>87.55</c:v>
                </c:pt>
                <c:pt idx="114">
                  <c:v>77.433000000000007</c:v>
                </c:pt>
                <c:pt idx="115">
                  <c:v>64.599999999999994</c:v>
                </c:pt>
                <c:pt idx="116">
                  <c:v>55.017000000000003</c:v>
                </c:pt>
                <c:pt idx="117">
                  <c:v>50.982999999999997</c:v>
                </c:pt>
                <c:pt idx="118">
                  <c:v>50.35</c:v>
                </c:pt>
                <c:pt idx="119">
                  <c:v>49.8</c:v>
                </c:pt>
                <c:pt idx="120">
                  <c:v>48.417000000000002</c:v>
                </c:pt>
                <c:pt idx="121">
                  <c:v>48.15</c:v>
                </c:pt>
                <c:pt idx="122">
                  <c:v>47.783000000000001</c:v>
                </c:pt>
                <c:pt idx="123">
                  <c:v>49.917000000000002</c:v>
                </c:pt>
                <c:pt idx="124">
                  <c:v>48.283000000000001</c:v>
                </c:pt>
                <c:pt idx="125">
                  <c:v>47.667000000000002</c:v>
                </c:pt>
                <c:pt idx="126">
                  <c:v>47.75</c:v>
                </c:pt>
                <c:pt idx="127">
                  <c:v>49.232999999999997</c:v>
                </c:pt>
                <c:pt idx="128">
                  <c:v>48.133000000000003</c:v>
                </c:pt>
                <c:pt idx="129">
                  <c:v>48.417000000000002</c:v>
                </c:pt>
                <c:pt idx="130">
                  <c:v>48.667000000000002</c:v>
                </c:pt>
                <c:pt idx="131">
                  <c:v>47.667000000000002</c:v>
                </c:pt>
                <c:pt idx="132">
                  <c:v>47.95</c:v>
                </c:pt>
                <c:pt idx="133">
                  <c:v>48.732999999999997</c:v>
                </c:pt>
                <c:pt idx="134">
                  <c:v>48.3</c:v>
                </c:pt>
                <c:pt idx="135">
                  <c:v>55.45</c:v>
                </c:pt>
                <c:pt idx="136">
                  <c:v>58.9</c:v>
                </c:pt>
                <c:pt idx="137">
                  <c:v>63.6</c:v>
                </c:pt>
                <c:pt idx="138">
                  <c:v>70.2</c:v>
                </c:pt>
                <c:pt idx="139">
                  <c:v>74.983000000000004</c:v>
                </c:pt>
                <c:pt idx="140">
                  <c:v>76.632999999999996</c:v>
                </c:pt>
                <c:pt idx="141">
                  <c:v>76.983000000000004</c:v>
                </c:pt>
                <c:pt idx="142">
                  <c:v>70.582999999999998</c:v>
                </c:pt>
                <c:pt idx="143">
                  <c:v>63.55</c:v>
                </c:pt>
                <c:pt idx="144">
                  <c:v>53.433</c:v>
                </c:pt>
                <c:pt idx="145">
                  <c:v>47.45</c:v>
                </c:pt>
                <c:pt idx="146">
                  <c:v>45.417000000000002</c:v>
                </c:pt>
                <c:pt idx="147">
                  <c:v>43.966999999999999</c:v>
                </c:pt>
                <c:pt idx="148">
                  <c:v>43.533000000000001</c:v>
                </c:pt>
                <c:pt idx="149">
                  <c:v>46.533000000000001</c:v>
                </c:pt>
                <c:pt idx="150">
                  <c:v>43.417000000000002</c:v>
                </c:pt>
                <c:pt idx="151">
                  <c:v>46</c:v>
                </c:pt>
                <c:pt idx="152">
                  <c:v>42.683</c:v>
                </c:pt>
                <c:pt idx="153">
                  <c:v>44.082999999999998</c:v>
                </c:pt>
                <c:pt idx="154">
                  <c:v>45.15</c:v>
                </c:pt>
                <c:pt idx="155">
                  <c:v>43.3</c:v>
                </c:pt>
                <c:pt idx="156">
                  <c:v>44.866999999999997</c:v>
                </c:pt>
                <c:pt idx="157">
                  <c:v>42.116999999999997</c:v>
                </c:pt>
                <c:pt idx="158">
                  <c:v>43.9</c:v>
                </c:pt>
                <c:pt idx="159">
                  <c:v>43.55</c:v>
                </c:pt>
                <c:pt idx="160">
                  <c:v>45.317</c:v>
                </c:pt>
                <c:pt idx="161">
                  <c:v>45.683</c:v>
                </c:pt>
                <c:pt idx="162">
                  <c:v>42.65</c:v>
                </c:pt>
                <c:pt idx="163">
                  <c:v>43.75</c:v>
                </c:pt>
                <c:pt idx="164">
                  <c:v>43.883000000000003</c:v>
                </c:pt>
                <c:pt idx="165">
                  <c:v>42.85</c:v>
                </c:pt>
                <c:pt idx="166">
                  <c:v>44.267000000000003</c:v>
                </c:pt>
                <c:pt idx="167">
                  <c:v>42.35</c:v>
                </c:pt>
                <c:pt idx="168">
                  <c:v>42.9</c:v>
                </c:pt>
                <c:pt idx="169">
                  <c:v>43.533000000000001</c:v>
                </c:pt>
                <c:pt idx="170">
                  <c:v>42.033000000000001</c:v>
                </c:pt>
                <c:pt idx="171">
                  <c:v>43.7</c:v>
                </c:pt>
                <c:pt idx="172">
                  <c:v>42.616999999999997</c:v>
                </c:pt>
                <c:pt idx="173">
                  <c:v>43.716999999999999</c:v>
                </c:pt>
                <c:pt idx="174">
                  <c:v>45.683</c:v>
                </c:pt>
                <c:pt idx="175">
                  <c:v>43.35</c:v>
                </c:pt>
                <c:pt idx="176">
                  <c:v>42.533000000000001</c:v>
                </c:pt>
                <c:pt idx="177">
                  <c:v>41.517000000000003</c:v>
                </c:pt>
                <c:pt idx="178">
                  <c:v>41.8</c:v>
                </c:pt>
                <c:pt idx="179">
                  <c:v>43.05</c:v>
                </c:pt>
                <c:pt idx="180">
                  <c:v>41.466999999999999</c:v>
                </c:pt>
                <c:pt idx="181">
                  <c:v>41.55</c:v>
                </c:pt>
                <c:pt idx="182">
                  <c:v>41.366999999999997</c:v>
                </c:pt>
                <c:pt idx="183">
                  <c:v>41.4</c:v>
                </c:pt>
                <c:pt idx="184">
                  <c:v>42.616999999999997</c:v>
                </c:pt>
                <c:pt idx="185">
                  <c:v>40.216999999999999</c:v>
                </c:pt>
                <c:pt idx="186">
                  <c:v>41.7</c:v>
                </c:pt>
                <c:pt idx="187">
                  <c:v>40.283000000000001</c:v>
                </c:pt>
                <c:pt idx="188">
                  <c:v>41.466999999999999</c:v>
                </c:pt>
                <c:pt idx="189">
                  <c:v>40.950000000000003</c:v>
                </c:pt>
                <c:pt idx="190">
                  <c:v>41.95</c:v>
                </c:pt>
                <c:pt idx="191">
                  <c:v>40.683</c:v>
                </c:pt>
                <c:pt idx="192">
                  <c:v>40.817</c:v>
                </c:pt>
                <c:pt idx="193">
                  <c:v>41.35</c:v>
                </c:pt>
                <c:pt idx="194">
                  <c:v>38.65</c:v>
                </c:pt>
                <c:pt idx="195">
                  <c:v>41.3</c:v>
                </c:pt>
                <c:pt idx="196">
                  <c:v>41.45</c:v>
                </c:pt>
                <c:pt idx="197">
                  <c:v>40.950000000000003</c:v>
                </c:pt>
                <c:pt idx="198">
                  <c:v>41.366999999999997</c:v>
                </c:pt>
                <c:pt idx="199">
                  <c:v>41.85</c:v>
                </c:pt>
                <c:pt idx="200">
                  <c:v>41.533000000000001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E4C-4292-AD32-0A8D72DC0B1C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A!$AE$27:$AE$227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71.6723551050205</c:v>
                </c:pt>
                <c:pt idx="20">
                  <c:v>71.453068321689685</c:v>
                </c:pt>
                <c:pt idx="21">
                  <c:v>71.23956968714937</c:v>
                </c:pt>
                <c:pt idx="22">
                  <c:v>71.035429129145029</c:v>
                </c:pt>
                <c:pt idx="23">
                  <c:v>70.846130813882027</c:v>
                </c:pt>
                <c:pt idx="24">
                  <c:v>70.679926554026892</c:v>
                </c:pt>
                <c:pt idx="25">
                  <c:v>70.548972648918564</c:v>
                </c:pt>
                <c:pt idx="26">
                  <c:v>70.470794094858221</c:v>
                </c:pt>
                <c:pt idx="27">
                  <c:v>70.47010070552335</c:v>
                </c:pt>
                <c:pt idx="28">
                  <c:v>70.580943970312219</c:v>
                </c:pt>
                <c:pt idx="29">
                  <c:v>70.849147983061371</c:v>
                </c:pt>
                <c:pt idx="30">
                  <c:v>71.334870967981431</c:v>
                </c:pt>
                <c:pt idx="31">
                  <c:v>72.1150577125578</c:v>
                </c:pt>
                <c:pt idx="32">
                  <c:v>73.285434425682908</c:v>
                </c:pt>
                <c:pt idx="33">
                  <c:v>74.96158911350615</c:v>
                </c:pt>
                <c:pt idx="34">
                  <c:v>77.278591878987712</c:v>
                </c:pt>
                <c:pt idx="35">
                  <c:v>80.388565396194821</c:v>
                </c:pt>
                <c:pt idx="36">
                  <c:v>84.455643637836928</c:v>
                </c:pt>
                <c:pt idx="37">
                  <c:v>89.647882230078253</c:v>
                </c:pt>
                <c:pt idx="38">
                  <c:v>96.125923932473214</c:v>
                </c:pt>
                <c:pt idx="39">
                  <c:v>104.02858009765782</c:v>
                </c:pt>
                <c:pt idx="40">
                  <c:v>113.45594478851946</c:v>
                </c:pt>
                <c:pt idx="41">
                  <c:v>124.45116749712169</c:v>
                </c:pt>
                <c:pt idx="42">
                  <c:v>136.98249002152747</c:v>
                </c:pt>
                <c:pt idx="43">
                  <c:v>150.92740866575159</c:v>
                </c:pt>
                <c:pt idx="44">
                  <c:v>166.06018864658702</c:v>
                </c:pt>
                <c:pt idx="45">
                  <c:v>182.0401369881412</c:v>
                </c:pt>
                <c:pt idx="46">
                  <c:v>198.38535826126522</c:v>
                </c:pt>
                <c:pt idx="47">
                  <c:v>214.38935295403604</c:v>
                </c:pt>
                <c:pt idx="48">
                  <c:v>228.91287553701116</c:v>
                </c:pt>
                <c:pt idx="49">
                  <c:v>240.04160319204601</c:v>
                </c:pt>
                <c:pt idx="50">
                  <c:v>244.85188712448769</c:v>
                </c:pt>
                <c:pt idx="51">
                  <c:v>239.86898115200387</c:v>
                </c:pt>
                <c:pt idx="52">
                  <c:v>222.68463530515444</c:v>
                </c:pt>
                <c:pt idx="53">
                  <c:v>194.13839404320311</c:v>
                </c:pt>
                <c:pt idx="54">
                  <c:v>159.22586380147069</c:v>
                </c:pt>
                <c:pt idx="55">
                  <c:v>125.30822441170703</c:v>
                </c:pt>
                <c:pt idx="56">
                  <c:v>98.571485048603918</c:v>
                </c:pt>
                <c:pt idx="57">
                  <c:v>81.477683425801942</c:v>
                </c:pt>
                <c:pt idx="58">
                  <c:v>72.907425766790453</c:v>
                </c:pt>
                <c:pt idx="59">
                  <c:v>70.146086064653758</c:v>
                </c:pt>
                <c:pt idx="60">
                  <c:v>70.758034494734616</c:v>
                </c:pt>
                <c:pt idx="61">
                  <c:v>73.324738421984534</c:v>
                </c:pt>
                <c:pt idx="62">
                  <c:v>77.296019534467661</c:v>
                </c:pt>
                <c:pt idx="63">
                  <c:v>82.588075009437361</c:v>
                </c:pt>
                <c:pt idx="64">
                  <c:v>89.28238091342115</c:v>
                </c:pt>
                <c:pt idx="65">
                  <c:v>97.470713609533419</c:v>
                </c:pt>
                <c:pt idx="66">
                  <c:v>107.18399988168579</c:v>
                </c:pt>
                <c:pt idx="67">
                  <c:v>118.35470541194894</c:v>
                </c:pt>
                <c:pt idx="68">
                  <c:v>130.79242012269845</c:v>
                </c:pt>
                <c:pt idx="69">
                  <c:v>144.16489006795999</c:v>
                </c:pt>
                <c:pt idx="70">
                  <c:v>157.96505454771426</c:v>
                </c:pt>
                <c:pt idx="71">
                  <c:v>171.40116798694373</c:v>
                </c:pt>
                <c:pt idx="72">
                  <c:v>183.10375637717516</c:v>
                </c:pt>
                <c:pt idx="73">
                  <c:v>190.67357078325418</c:v>
                </c:pt>
                <c:pt idx="74">
                  <c:v>190.60698898062631</c:v>
                </c:pt>
                <c:pt idx="75">
                  <c:v>179.59633771426198</c:v>
                </c:pt>
                <c:pt idx="76">
                  <c:v>157.27988222960565</c:v>
                </c:pt>
                <c:pt idx="77">
                  <c:v>128.15562456703071</c:v>
                </c:pt>
                <c:pt idx="78">
                  <c:v>99.855112435729538</c:v>
                </c:pt>
                <c:pt idx="79">
                  <c:v>78.587613615066118</c:v>
                </c:pt>
                <c:pt idx="80">
                  <c:v>66.033702672424653</c:v>
                </c:pt>
                <c:pt idx="81">
                  <c:v>60.130513043794643</c:v>
                </c:pt>
                <c:pt idx="82">
                  <c:v>57.843323121067108</c:v>
                </c:pt>
                <c:pt idx="83">
                  <c:v>57.025265198853603</c:v>
                </c:pt>
                <c:pt idx="84">
                  <c:v>56.663452111995895</c:v>
                </c:pt>
                <c:pt idx="85">
                  <c:v>56.411901555881158</c:v>
                </c:pt>
                <c:pt idx="86">
                  <c:v>56.18215494274552</c:v>
                </c:pt>
                <c:pt idx="87">
                  <c:v>55.957101768589347</c:v>
                </c:pt>
                <c:pt idx="88">
                  <c:v>55.734394781076091</c:v>
                </c:pt>
                <c:pt idx="89">
                  <c:v>55.514116067103544</c:v>
                </c:pt>
                <c:pt idx="90">
                  <c:v>55.296899361738788</c:v>
                </c:pt>
                <c:pt idx="91">
                  <c:v>55.083969913286914</c:v>
                </c:pt>
                <c:pt idx="92">
                  <c:v>54.877661911857714</c:v>
                </c:pt>
                <c:pt idx="93">
                  <c:v>54.68236746276758</c:v>
                </c:pt>
                <c:pt idx="94">
                  <c:v>54.506107555196756</c:v>
                </c:pt>
                <c:pt idx="95">
                  <c:v>54.362961541194814</c:v>
                </c:pt>
                <c:pt idx="96">
                  <c:v>54.276552395171613</c:v>
                </c:pt>
                <c:pt idx="97">
                  <c:v>54.284617947530535</c:v>
                </c:pt>
                <c:pt idx="98">
                  <c:v>54.44434590428741</c:v>
                </c:pt>
                <c:pt idx="99">
                  <c:v>54.837585842136754</c:v>
                </c:pt>
                <c:pt idx="100">
                  <c:v>55.574324234715114</c:v>
                </c:pt>
                <c:pt idx="101">
                  <c:v>56.792084386864062</c:v>
                </c:pt>
                <c:pt idx="102">
                  <c:v>58.648462641228633</c:v>
                </c:pt>
                <c:pt idx="103">
                  <c:v>61.30407799204427</c:v>
                </c:pt>
                <c:pt idx="104">
                  <c:v>64.893692802544592</c:v>
                </c:pt>
                <c:pt idx="105">
                  <c:v>69.483406869952717</c:v>
                </c:pt>
                <c:pt idx="106">
                  <c:v>75.010902934584266</c:v>
                </c:pt>
                <c:pt idx="107">
                  <c:v>81.206220831346755</c:v>
                </c:pt>
                <c:pt idx="108">
                  <c:v>87.502582383329894</c:v>
                </c:pt>
                <c:pt idx="109">
                  <c:v>92.983392659695298</c:v>
                </c:pt>
                <c:pt idx="110">
                  <c:v>96.461828056797103</c:v>
                </c:pt>
                <c:pt idx="111">
                  <c:v>96.789236945115277</c:v>
                </c:pt>
                <c:pt idx="112">
                  <c:v>93.358603531598973</c:v>
                </c:pt>
                <c:pt idx="113">
                  <c:v>86.545931718573129</c:v>
                </c:pt>
                <c:pt idx="114">
                  <c:v>77.733862850921795</c:v>
                </c:pt>
                <c:pt idx="115">
                  <c:v>68.788095535569326</c:v>
                </c:pt>
                <c:pt idx="116">
                  <c:v>61.279011997202318</c:v>
                </c:pt>
                <c:pt idx="117">
                  <c:v>55.949060891003661</c:v>
                </c:pt>
                <c:pt idx="118">
                  <c:v>52.700572245077439</c:v>
                </c:pt>
                <c:pt idx="119">
                  <c:v>50.96527190991354</c:v>
                </c:pt>
                <c:pt idx="120">
                  <c:v>50.116222207894332</c:v>
                </c:pt>
                <c:pt idx="121">
                  <c:v>49.695881317462636</c:v>
                </c:pt>
                <c:pt idx="122">
                  <c:v>49.449178807629764</c:v>
                </c:pt>
                <c:pt idx="123">
                  <c:v>49.262131711840432</c:v>
                </c:pt>
                <c:pt idx="124">
                  <c:v>49.093442141910536</c:v>
                </c:pt>
                <c:pt idx="125">
                  <c:v>48.93217933576836</c:v>
                </c:pt>
                <c:pt idx="126">
                  <c:v>48.779721901642418</c:v>
                </c:pt>
                <c:pt idx="127">
                  <c:v>48.64575986967391</c:v>
                </c:pt>
                <c:pt idx="128">
                  <c:v>48.551529489062581</c:v>
                </c:pt>
                <c:pt idx="129">
                  <c:v>48.537536492033368</c:v>
                </c:pt>
                <c:pt idx="130">
                  <c:v>48.674459606578608</c:v>
                </c:pt>
                <c:pt idx="131">
                  <c:v>49.074740305239935</c:v>
                </c:pt>
                <c:pt idx="132">
                  <c:v>49.899160389822008</c:v>
                </c:pt>
                <c:pt idx="133">
                  <c:v>51.34839605076116</c:v>
                </c:pt>
                <c:pt idx="134">
                  <c:v>53.626132231529155</c:v>
                </c:pt>
                <c:pt idx="135">
                  <c:v>56.862006625119918</c:v>
                </c:pt>
                <c:pt idx="136">
                  <c:v>60.996118208911795</c:v>
                </c:pt>
                <c:pt idx="137">
                  <c:v>65.657649299077832</c:v>
                </c:pt>
                <c:pt idx="138">
                  <c:v>70.111213475036877</c:v>
                </c:pt>
                <c:pt idx="139">
                  <c:v>73.362787540438205</c:v>
                </c:pt>
                <c:pt idx="140">
                  <c:v>74.463986362645358</c:v>
                </c:pt>
                <c:pt idx="141">
                  <c:v>72.91937015406323</c:v>
                </c:pt>
                <c:pt idx="142">
                  <c:v>68.971609670563097</c:v>
                </c:pt>
                <c:pt idx="143">
                  <c:v>63.553478206491206</c:v>
                </c:pt>
                <c:pt idx="144">
                  <c:v>57.897372377308905</c:v>
                </c:pt>
                <c:pt idx="145">
                  <c:v>53.033902674017064</c:v>
                </c:pt>
                <c:pt idx="146">
                  <c:v>49.474640381115591</c:v>
                </c:pt>
                <c:pt idx="147">
                  <c:v>47.209403072164001</c:v>
                </c:pt>
                <c:pt idx="148">
                  <c:v>45.922580693341573</c:v>
                </c:pt>
                <c:pt idx="149">
                  <c:v>45.23753142893267</c:v>
                </c:pt>
                <c:pt idx="150">
                  <c:v>44.861993424415815</c:v>
                </c:pt>
                <c:pt idx="151">
                  <c:v>44.621482576595767</c:v>
                </c:pt>
                <c:pt idx="152">
                  <c:v>44.431335037668575</c:v>
                </c:pt>
                <c:pt idx="153">
                  <c:v>44.25730836927255</c:v>
                </c:pt>
                <c:pt idx="154">
                  <c:v>44.087698233242932</c:v>
                </c:pt>
                <c:pt idx="155">
                  <c:v>43.919096190865012</c:v>
                </c:pt>
                <c:pt idx="156">
                  <c:v>43.750653507301365</c:v>
                </c:pt>
                <c:pt idx="157">
                  <c:v>43.582190592930459</c:v>
                </c:pt>
                <c:pt idx="158">
                  <c:v>43.413677027835256</c:v>
                </c:pt>
                <c:pt idx="159">
                  <c:v>43.245110799726831</c:v>
                </c:pt>
                <c:pt idx="160">
                  <c:v>43.076494437454635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E4C-4292-AD32-0A8D72DC0B1C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A!$BK$27:$BK$227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71.661062461903882</c:v>
                </c:pt>
                <c:pt idx="20">
                  <c:v>71.433287132613543</c:v>
                </c:pt>
                <c:pt idx="21">
                  <c:v>71.205483370344751</c:v>
                </c:pt>
                <c:pt idx="22">
                  <c:v>70.977648981242439</c:v>
                </c:pt>
                <c:pt idx="23">
                  <c:v>70.749781613788883</c:v>
                </c:pt>
                <c:pt idx="24">
                  <c:v>70.52187874897713</c:v>
                </c:pt>
                <c:pt idx="25">
                  <c:v>70.293937690085372</c:v>
                </c:pt>
                <c:pt idx="26">
                  <c:v>70.065955552071941</c:v>
                </c:pt>
                <c:pt idx="27">
                  <c:v>69.837929250618004</c:v>
                </c:pt>
                <c:pt idx="28">
                  <c:v>69.609855490855736</c:v>
                </c:pt>
                <c:pt idx="29">
                  <c:v>69.381730755829849</c:v>
                </c:pt>
                <c:pt idx="30">
                  <c:v>69.153551294754777</c:v>
                </c:pt>
                <c:pt idx="31">
                  <c:v>68.925313111145044</c:v>
                </c:pt>
                <c:pt idx="32">
                  <c:v>68.697011950914188</c:v>
                </c:pt>
                <c:pt idx="33">
                  <c:v>68.468643290558902</c:v>
                </c:pt>
                <c:pt idx="34">
                  <c:v>68.240202325569641</c:v>
                </c:pt>
                <c:pt idx="35">
                  <c:v>68.011683959236464</c:v>
                </c:pt>
                <c:pt idx="36">
                  <c:v>67.783082792051488</c:v>
                </c:pt>
                <c:pt idx="37">
                  <c:v>67.554393111945942</c:v>
                </c:pt>
                <c:pt idx="38">
                  <c:v>67.325608885642509</c:v>
                </c:pt>
                <c:pt idx="39">
                  <c:v>67.096723751450995</c:v>
                </c:pt>
                <c:pt idx="40">
                  <c:v>66.86773101389042</c:v>
                </c:pt>
                <c:pt idx="41">
                  <c:v>66.638623640581955</c:v>
                </c:pt>
                <c:pt idx="42">
                  <c:v>66.409394261926792</c:v>
                </c:pt>
                <c:pt idx="43">
                  <c:v>66.180035174160693</c:v>
                </c:pt>
                <c:pt idx="44">
                  <c:v>65.950538346464384</c:v>
                </c:pt>
                <c:pt idx="45">
                  <c:v>65.720895432905479</c:v>
                </c:pt>
                <c:pt idx="46">
                  <c:v>65.491097790094614</c:v>
                </c:pt>
                <c:pt idx="47">
                  <c:v>65.261136501556251</c:v>
                </c:pt>
                <c:pt idx="48">
                  <c:v>65.03100240994263</c:v>
                </c:pt>
                <c:pt idx="49">
                  <c:v>64.800686158357763</c:v>
                </c:pt>
                <c:pt idx="50">
                  <c:v>64.570178242207604</c:v>
                </c:pt>
                <c:pt idx="51">
                  <c:v>64.339469073148337</c:v>
                </c:pt>
                <c:pt idx="52">
                  <c:v>64.108549056869435</c:v>
                </c:pt>
                <c:pt idx="53">
                  <c:v>63.877408686615126</c:v>
                </c:pt>
                <c:pt idx="54">
                  <c:v>63.646038654514818</c:v>
                </c:pt>
                <c:pt idx="55">
                  <c:v>63.414429982954609</c:v>
                </c:pt>
                <c:pt idx="56">
                  <c:v>63.182574178369599</c:v>
                </c:pt>
                <c:pt idx="57">
                  <c:v>62.950463409962623</c:v>
                </c:pt>
                <c:pt idx="58">
                  <c:v>62.718090715945671</c:v>
                </c:pt>
                <c:pt idx="59">
                  <c:v>62.485450239941855</c:v>
                </c:pt>
                <c:pt idx="60">
                  <c:v>62.25253750016028</c:v>
                </c:pt>
                <c:pt idx="61">
                  <c:v>62.019349693841519</c:v>
                </c:pt>
                <c:pt idx="62">
                  <c:v>61.785886039242051</c:v>
                </c:pt>
                <c:pt idx="63">
                  <c:v>61.552148157054042</c:v>
                </c:pt>
                <c:pt idx="64">
                  <c:v>61.318140492607753</c:v>
                </c:pt>
                <c:pt idx="65">
                  <c:v>61.08387077944262</c:v>
                </c:pt>
                <c:pt idx="66">
                  <c:v>60.849350543822538</c:v>
                </c:pt>
                <c:pt idx="67">
                  <c:v>60.614595648471074</c:v>
                </c:pt>
                <c:pt idx="68">
                  <c:v>60.379626872180268</c:v>
                </c:pt>
                <c:pt idx="69">
                  <c:v>60.144470519970092</c:v>
                </c:pt>
                <c:pt idx="70">
                  <c:v>59.909159056126668</c:v>
                </c:pt>
                <c:pt idx="71">
                  <c:v>59.67373174972294</c:v>
                </c:pt>
                <c:pt idx="72">
                  <c:v>59.438235319145626</c:v>
                </c:pt>
                <c:pt idx="73">
                  <c:v>59.202724558768587</c:v>
                </c:pt>
                <c:pt idx="74">
                  <c:v>58.967262927316639</c:v>
                </c:pt>
                <c:pt idx="75">
                  <c:v>58.731923073793595</c:v>
                </c:pt>
                <c:pt idx="76">
                  <c:v>58.496787273297137</c:v>
                </c:pt>
                <c:pt idx="77">
                  <c:v>58.261947741863111</c:v>
                </c:pt>
                <c:pt idx="78">
                  <c:v>58.02750679698083</c:v>
                </c:pt>
                <c:pt idx="79">
                  <c:v>57.793576828961008</c:v>
                </c:pt>
                <c:pt idx="80">
                  <c:v>57.560280048312379</c:v>
                </c:pt>
                <c:pt idx="81">
                  <c:v>57.327747976095623</c:v>
                </c:pt>
                <c:pt idx="82">
                  <c:v>57.096120648250889</c:v>
                </c:pt>
                <c:pt idx="83">
                  <c:v>56.865545511437674</c:v>
                </c:pt>
                <c:pt idx="84">
                  <c:v>56.63617599715397</c:v>
                </c:pt>
                <c:pt idx="85">
                  <c:v>56.408169772799596</c:v>
                </c:pt>
                <c:pt idx="86">
                  <c:v>56.181686682658778</c:v>
                </c:pt>
                <c:pt idx="87">
                  <c:v>55.956886407965797</c:v>
                </c:pt>
                <c:pt idx="88">
                  <c:v>55.733925892456583</c:v>
                </c:pt>
                <c:pt idx="89">
                  <c:v>55.512956597000084</c:v>
                </c:pt>
                <c:pt idx="90">
                  <c:v>55.294121662737119</c:v>
                </c:pt>
                <c:pt idx="91">
                  <c:v>55.077553075214226</c:v>
                </c:pt>
                <c:pt idx="92">
                  <c:v>54.863368930901501</c:v>
                </c:pt>
                <c:pt idx="93">
                  <c:v>54.651670911037982</c:v>
                </c:pt>
                <c:pt idx="94">
                  <c:v>54.44254206512116</c:v>
                </c:pt>
                <c:pt idx="95">
                  <c:v>54.236044997215437</c:v>
                </c:pt>
                <c:pt idx="96">
                  <c:v>54.032220532845713</c:v>
                </c:pt>
                <c:pt idx="97">
                  <c:v>53.831086923427975</c:v>
                </c:pt>
                <c:pt idx="98">
                  <c:v>53.632639620372004</c:v>
                </c:pt>
                <c:pt idx="99">
                  <c:v>53.436851623998294</c:v>
                </c:pt>
                <c:pt idx="100">
                  <c:v>53.243674385279149</c:v>
                </c:pt>
                <c:pt idx="101">
                  <c:v>53.053039213186935</c:v>
                </c:pt>
                <c:pt idx="102">
                  <c:v>52.864859118920251</c:v>
                </c:pt>
                <c:pt idx="103">
                  <c:v>52.679031011883524</c:v>
                </c:pt>
                <c:pt idx="104">
                  <c:v>52.495438151881807</c:v>
                </c:pt>
                <c:pt idx="105">
                  <c:v>52.313952757832759</c:v>
                </c:pt>
                <c:pt idx="106">
                  <c:v>52.134438675108719</c:v>
                </c:pt>
                <c:pt idx="107">
                  <c:v>51.956754010642015</c:v>
                </c:pt>
                <c:pt idx="108">
                  <c:v>51.780753656062217</c:v>
                </c:pt>
                <c:pt idx="109">
                  <c:v>51.606291633104078</c:v>
                </c:pt>
                <c:pt idx="110">
                  <c:v>51.433223211016994</c:v>
                </c:pt>
                <c:pt idx="111">
                  <c:v>51.261406761501675</c:v>
                </c:pt>
                <c:pt idx="112">
                  <c:v>51.090705331767666</c:v>
                </c:pt>
                <c:pt idx="113">
                  <c:v>50.920987929859258</c:v>
                </c:pt>
                <c:pt idx="114">
                  <c:v>50.752130527912804</c:v>
                </c:pt>
                <c:pt idx="115">
                  <c:v>50.584016798211607</c:v>
                </c:pt>
                <c:pt idx="116">
                  <c:v>50.416538603737536</c:v>
                </c:pt>
                <c:pt idx="117">
                  <c:v>50.249596269496585</c:v>
                </c:pt>
                <c:pt idx="118">
                  <c:v>50.083098663451985</c:v>
                </c:pt>
                <c:pt idx="119">
                  <c:v>49.916963116742949</c:v>
                </c:pt>
                <c:pt idx="120">
                  <c:v>49.751115212338668</c:v>
                </c:pt>
                <c:pt idx="121">
                  <c:v>49.585488469715003</c:v>
                </c:pt>
                <c:pt idx="122">
                  <c:v>49.420023950860539</c:v>
                </c:pt>
                <c:pt idx="123">
                  <c:v>49.254669810192986</c:v>
                </c:pt>
                <c:pt idx="124">
                  <c:v>49.089380808027997</c:v>
                </c:pt>
                <c:pt idx="125">
                  <c:v>48.924117804268057</c:v>
                </c:pt>
                <c:pt idx="126">
                  <c:v>48.75884724610566</c:v>
                </c:pt>
                <c:pt idx="127">
                  <c:v>48.593540660855858</c:v>
                </c:pt>
                <c:pt idx="128">
                  <c:v>48.428174162607391</c:v>
                </c:pt>
                <c:pt idx="129">
                  <c:v>48.262727979240296</c:v>
                </c:pt>
                <c:pt idx="130">
                  <c:v>48.0971860045101</c:v>
                </c:pt>
                <c:pt idx="131">
                  <c:v>47.93153537833976</c:v>
                </c:pt>
                <c:pt idx="132">
                  <c:v>47.765766097170413</c:v>
                </c:pt>
                <c:pt idx="133">
                  <c:v>47.599870655180617</c:v>
                </c:pt>
                <c:pt idx="134">
                  <c:v>47.4338437163604</c:v>
                </c:pt>
                <c:pt idx="135">
                  <c:v>47.267681816794145</c:v>
                </c:pt>
                <c:pt idx="136">
                  <c:v>47.101383096037225</c:v>
                </c:pt>
                <c:pt idx="137">
                  <c:v>46.934947056136778</c:v>
                </c:pt>
                <c:pt idx="138">
                  <c:v>46.768374346626004</c:v>
                </c:pt>
                <c:pt idx="139">
                  <c:v>46.601666573688412</c:v>
                </c:pt>
                <c:pt idx="140">
                  <c:v>46.434826131628675</c:v>
                </c:pt>
                <c:pt idx="141">
                  <c:v>46.267856054780481</c:v>
                </c:pt>
                <c:pt idx="142">
                  <c:v>46.100759888018075</c:v>
                </c:pt>
                <c:pt idx="143">
                  <c:v>45.933541574104481</c:v>
                </c:pt>
                <c:pt idx="144">
                  <c:v>45.76620535619665</c:v>
                </c:pt>
                <c:pt idx="145">
                  <c:v>45.598755693929256</c:v>
                </c:pt>
                <c:pt idx="146">
                  <c:v>45.431197191608049</c:v>
                </c:pt>
                <c:pt idx="147">
                  <c:v>45.263534537156652</c:v>
                </c:pt>
                <c:pt idx="148">
                  <c:v>45.095772450573364</c:v>
                </c:pt>
                <c:pt idx="149">
                  <c:v>44.927915640765356</c:v>
                </c:pt>
                <c:pt idx="150">
                  <c:v>44.759968769733774</c:v>
                </c:pt>
                <c:pt idx="151">
                  <c:v>44.591936423184102</c:v>
                </c:pt>
                <c:pt idx="152">
                  <c:v>44.423823086730899</c:v>
                </c:pt>
                <c:pt idx="153">
                  <c:v>44.255633126953732</c:v>
                </c:pt>
                <c:pt idx="154">
                  <c:v>44.087370776642636</c:v>
                </c:pt>
                <c:pt idx="155">
                  <c:v>43.919040123644976</c:v>
                </c:pt>
                <c:pt idx="156">
                  <c:v>43.750645102794437</c:v>
                </c:pt>
                <c:pt idx="157">
                  <c:v>43.58218949046293</c:v>
                </c:pt>
                <c:pt idx="158">
                  <c:v>43.413676901332508</c:v>
                </c:pt>
                <c:pt idx="159">
                  <c:v>43.245110787033717</c:v>
                </c:pt>
                <c:pt idx="160">
                  <c:v>43.076494436341257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E4C-4292-AD32-0A8D72DC0B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034024"/>
        <c:axId val="505034416"/>
      </c:scatterChart>
      <c:valAx>
        <c:axId val="5050340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05034416"/>
        <c:crosses val="autoZero"/>
        <c:crossBetween val="midCat"/>
      </c:valAx>
      <c:valAx>
        <c:axId val="5050344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0503402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Expt!$B$7</c:f>
          <c:strCache>
            <c:ptCount val="1"/>
            <c:pt idx="0">
              <c:v>5660 nM coll, 2.38 nM WT MMP-1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a1(I)</c:v>
          </c:tx>
          <c:spPr>
            <a:ln w="28575">
              <a:noFill/>
            </a:ln>
          </c:spPr>
          <c:xVal>
            <c:numRef>
              <c:f>A!$C$26:$O$26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A!$C$21:$O$21</c:f>
              <c:numCache>
                <c:formatCode>0.0%</c:formatCode>
                <c:ptCount val="13"/>
                <c:pt idx="0">
                  <c:v>0</c:v>
                </c:pt>
                <c:pt idx="1">
                  <c:v>1.5167196738741532E-2</c:v>
                </c:pt>
                <c:pt idx="2">
                  <c:v>3.3639530978099068E-2</c:v>
                </c:pt>
                <c:pt idx="3">
                  <c:v>4.9095759617176063E-2</c:v>
                </c:pt>
                <c:pt idx="4">
                  <c:v>6.3821595485210311E-2</c:v>
                </c:pt>
                <c:pt idx="5">
                  <c:v>7.8978920555423701E-2</c:v>
                </c:pt>
                <c:pt idx="6">
                  <c:v>8.4000742007924553E-2</c:v>
                </c:pt>
                <c:pt idx="7">
                  <c:v>9.4966908509219378E-2</c:v>
                </c:pt>
                <c:pt idx="8">
                  <c:v>0.10388927607408951</c:v>
                </c:pt>
                <c:pt idx="9">
                  <c:v>0.11351800448544137</c:v>
                </c:pt>
                <c:pt idx="10">
                  <c:v>0.12432446299765457</c:v>
                </c:pt>
                <c:pt idx="11">
                  <c:v>0.13221851624461958</c:v>
                </c:pt>
                <c:pt idx="12">
                  <c:v>0.1404882689347908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C15-4CAA-9782-8536555C6B9B}"/>
            </c:ext>
          </c:extLst>
        </c:ser>
        <c:ser>
          <c:idx val="2"/>
          <c:order val="1"/>
          <c:tx>
            <c:v>a2(I)</c:v>
          </c:tx>
          <c:spPr>
            <a:ln w="28575">
              <a:noFill/>
            </a:ln>
          </c:spPr>
          <c:xVal>
            <c:numRef>
              <c:f>A!$C$26:$O$26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A!$C$22:$O$22</c:f>
              <c:numCache>
                <c:formatCode>0.0%</c:formatCode>
                <c:ptCount val="13"/>
                <c:pt idx="0">
                  <c:v>0</c:v>
                </c:pt>
                <c:pt idx="1">
                  <c:v>1.8433914768573346E-2</c:v>
                </c:pt>
                <c:pt idx="2">
                  <c:v>2.7100800294894936E-2</c:v>
                </c:pt>
                <c:pt idx="3">
                  <c:v>3.756885217013322E-2</c:v>
                </c:pt>
                <c:pt idx="4">
                  <c:v>5.8896158070788601E-2</c:v>
                </c:pt>
                <c:pt idx="5">
                  <c:v>7.2352342823614815E-2</c:v>
                </c:pt>
                <c:pt idx="6">
                  <c:v>7.8283852101225182E-2</c:v>
                </c:pt>
                <c:pt idx="7">
                  <c:v>9.2269628711405913E-2</c:v>
                </c:pt>
                <c:pt idx="8">
                  <c:v>9.8802345611750941E-2</c:v>
                </c:pt>
                <c:pt idx="9">
                  <c:v>0.10608882265758636</c:v>
                </c:pt>
                <c:pt idx="10">
                  <c:v>0.11843985088485669</c:v>
                </c:pt>
                <c:pt idx="11">
                  <c:v>0.12466567676736801</c:v>
                </c:pt>
                <c:pt idx="12">
                  <c:v>0.13623968686929558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C15-4CAA-9782-8536555C6B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9207256"/>
        <c:axId val="472251992"/>
      </c:scatterChart>
      <c:valAx>
        <c:axId val="28920725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72251992"/>
        <c:crosses val="autoZero"/>
        <c:crossBetween val="midCat"/>
      </c:valAx>
      <c:valAx>
        <c:axId val="472251992"/>
        <c:scaling>
          <c:orientation val="minMax"/>
          <c:max val="0.2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289207256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A!$Q$27:$Q$227</c:f>
              <c:numCache>
                <c:formatCode>General</c:formatCode>
                <c:ptCount val="201"/>
                <c:pt idx="0">
                  <c:v>66.266999999999996</c:v>
                </c:pt>
                <c:pt idx="1">
                  <c:v>65.882999999999996</c:v>
                </c:pt>
                <c:pt idx="2">
                  <c:v>65.266999999999996</c:v>
                </c:pt>
                <c:pt idx="3">
                  <c:v>66.533000000000001</c:v>
                </c:pt>
                <c:pt idx="4">
                  <c:v>65.849999999999994</c:v>
                </c:pt>
                <c:pt idx="5">
                  <c:v>64.632999999999996</c:v>
                </c:pt>
                <c:pt idx="6">
                  <c:v>66.75</c:v>
                </c:pt>
                <c:pt idx="7">
                  <c:v>64.716999999999999</c:v>
                </c:pt>
                <c:pt idx="8">
                  <c:v>64.667000000000002</c:v>
                </c:pt>
                <c:pt idx="9">
                  <c:v>65.900000000000006</c:v>
                </c:pt>
                <c:pt idx="10">
                  <c:v>65.783000000000001</c:v>
                </c:pt>
                <c:pt idx="11">
                  <c:v>65.466999999999999</c:v>
                </c:pt>
                <c:pt idx="12">
                  <c:v>63.9</c:v>
                </c:pt>
                <c:pt idx="13">
                  <c:v>66.382999999999996</c:v>
                </c:pt>
                <c:pt idx="14">
                  <c:v>67.433000000000007</c:v>
                </c:pt>
                <c:pt idx="15">
                  <c:v>63.783000000000001</c:v>
                </c:pt>
                <c:pt idx="16">
                  <c:v>63.832999999999998</c:v>
                </c:pt>
                <c:pt idx="17">
                  <c:v>64.332999999999998</c:v>
                </c:pt>
                <c:pt idx="18">
                  <c:v>64.933000000000007</c:v>
                </c:pt>
                <c:pt idx="19">
                  <c:v>65.417000000000002</c:v>
                </c:pt>
                <c:pt idx="20">
                  <c:v>66.632999999999996</c:v>
                </c:pt>
                <c:pt idx="21">
                  <c:v>64.816999999999993</c:v>
                </c:pt>
                <c:pt idx="22">
                  <c:v>63.75</c:v>
                </c:pt>
                <c:pt idx="23">
                  <c:v>65.349999999999994</c:v>
                </c:pt>
                <c:pt idx="24">
                  <c:v>63.866999999999997</c:v>
                </c:pt>
                <c:pt idx="25">
                  <c:v>66.2</c:v>
                </c:pt>
                <c:pt idx="26">
                  <c:v>66.867000000000004</c:v>
                </c:pt>
                <c:pt idx="27">
                  <c:v>66.95</c:v>
                </c:pt>
                <c:pt idx="28">
                  <c:v>67.417000000000002</c:v>
                </c:pt>
                <c:pt idx="29">
                  <c:v>66.2</c:v>
                </c:pt>
                <c:pt idx="30">
                  <c:v>66.2</c:v>
                </c:pt>
                <c:pt idx="31">
                  <c:v>66.082999999999998</c:v>
                </c:pt>
                <c:pt idx="32">
                  <c:v>66.132999999999996</c:v>
                </c:pt>
                <c:pt idx="33">
                  <c:v>67.367000000000004</c:v>
                </c:pt>
                <c:pt idx="34">
                  <c:v>68.45</c:v>
                </c:pt>
                <c:pt idx="35">
                  <c:v>67.316999999999993</c:v>
                </c:pt>
                <c:pt idx="36">
                  <c:v>66.05</c:v>
                </c:pt>
                <c:pt idx="37">
                  <c:v>70.400000000000006</c:v>
                </c:pt>
                <c:pt idx="38">
                  <c:v>69.917000000000002</c:v>
                </c:pt>
                <c:pt idx="39">
                  <c:v>71.900000000000006</c:v>
                </c:pt>
                <c:pt idx="40">
                  <c:v>74.832999999999998</c:v>
                </c:pt>
                <c:pt idx="41">
                  <c:v>78.45</c:v>
                </c:pt>
                <c:pt idx="42">
                  <c:v>86.283000000000001</c:v>
                </c:pt>
                <c:pt idx="43">
                  <c:v>97</c:v>
                </c:pt>
                <c:pt idx="44">
                  <c:v>113.217</c:v>
                </c:pt>
                <c:pt idx="45">
                  <c:v>131.15</c:v>
                </c:pt>
                <c:pt idx="46">
                  <c:v>151.21700000000001</c:v>
                </c:pt>
                <c:pt idx="47">
                  <c:v>166.833</c:v>
                </c:pt>
                <c:pt idx="48">
                  <c:v>179.2</c:v>
                </c:pt>
                <c:pt idx="49">
                  <c:v>188.71700000000001</c:v>
                </c:pt>
                <c:pt idx="50">
                  <c:v>192.3</c:v>
                </c:pt>
                <c:pt idx="51">
                  <c:v>191.483</c:v>
                </c:pt>
                <c:pt idx="52">
                  <c:v>184.4</c:v>
                </c:pt>
                <c:pt idx="53">
                  <c:v>165.03299999999999</c:v>
                </c:pt>
                <c:pt idx="54">
                  <c:v>133.03299999999999</c:v>
                </c:pt>
                <c:pt idx="55">
                  <c:v>94.733000000000004</c:v>
                </c:pt>
                <c:pt idx="56">
                  <c:v>70.533000000000001</c:v>
                </c:pt>
                <c:pt idx="57">
                  <c:v>62.017000000000003</c:v>
                </c:pt>
                <c:pt idx="58">
                  <c:v>60.95</c:v>
                </c:pt>
                <c:pt idx="59">
                  <c:v>59.517000000000003</c:v>
                </c:pt>
                <c:pt idx="60">
                  <c:v>60.116999999999997</c:v>
                </c:pt>
                <c:pt idx="61">
                  <c:v>60.683</c:v>
                </c:pt>
                <c:pt idx="62">
                  <c:v>61.133000000000003</c:v>
                </c:pt>
                <c:pt idx="63">
                  <c:v>62.883000000000003</c:v>
                </c:pt>
                <c:pt idx="64">
                  <c:v>64.349999999999994</c:v>
                </c:pt>
                <c:pt idx="65">
                  <c:v>65.816999999999993</c:v>
                </c:pt>
                <c:pt idx="66">
                  <c:v>73.099999999999994</c:v>
                </c:pt>
                <c:pt idx="67">
                  <c:v>80.167000000000002</c:v>
                </c:pt>
                <c:pt idx="68">
                  <c:v>90.582999999999998</c:v>
                </c:pt>
                <c:pt idx="69">
                  <c:v>105.267</c:v>
                </c:pt>
                <c:pt idx="70">
                  <c:v>117.1</c:v>
                </c:pt>
                <c:pt idx="71">
                  <c:v>128.94999999999999</c:v>
                </c:pt>
                <c:pt idx="72">
                  <c:v>140.167</c:v>
                </c:pt>
                <c:pt idx="73">
                  <c:v>146.483</c:v>
                </c:pt>
                <c:pt idx="74">
                  <c:v>148.28299999999999</c:v>
                </c:pt>
                <c:pt idx="75">
                  <c:v>146.30000000000001</c:v>
                </c:pt>
                <c:pt idx="76">
                  <c:v>133.80000000000001</c:v>
                </c:pt>
                <c:pt idx="77">
                  <c:v>108.267</c:v>
                </c:pt>
                <c:pt idx="78">
                  <c:v>78.783000000000001</c:v>
                </c:pt>
                <c:pt idx="79">
                  <c:v>60.883000000000003</c:v>
                </c:pt>
                <c:pt idx="80">
                  <c:v>54.966999999999999</c:v>
                </c:pt>
                <c:pt idx="81">
                  <c:v>54.082999999999998</c:v>
                </c:pt>
                <c:pt idx="82">
                  <c:v>55.883000000000003</c:v>
                </c:pt>
                <c:pt idx="83">
                  <c:v>54.167000000000002</c:v>
                </c:pt>
                <c:pt idx="84">
                  <c:v>55.433</c:v>
                </c:pt>
                <c:pt idx="85">
                  <c:v>56.466999999999999</c:v>
                </c:pt>
                <c:pt idx="86">
                  <c:v>56.75</c:v>
                </c:pt>
                <c:pt idx="87">
                  <c:v>57.783000000000001</c:v>
                </c:pt>
                <c:pt idx="88">
                  <c:v>58.167000000000002</c:v>
                </c:pt>
                <c:pt idx="89">
                  <c:v>56.85</c:v>
                </c:pt>
                <c:pt idx="90">
                  <c:v>58.95</c:v>
                </c:pt>
                <c:pt idx="91">
                  <c:v>59.417000000000002</c:v>
                </c:pt>
                <c:pt idx="92">
                  <c:v>57.383000000000003</c:v>
                </c:pt>
                <c:pt idx="93">
                  <c:v>58.616999999999997</c:v>
                </c:pt>
                <c:pt idx="94">
                  <c:v>57.933</c:v>
                </c:pt>
                <c:pt idx="95">
                  <c:v>60.067</c:v>
                </c:pt>
                <c:pt idx="96">
                  <c:v>59</c:v>
                </c:pt>
                <c:pt idx="97">
                  <c:v>58.6</c:v>
                </c:pt>
                <c:pt idx="98">
                  <c:v>58.832999999999998</c:v>
                </c:pt>
                <c:pt idx="99">
                  <c:v>58.567</c:v>
                </c:pt>
                <c:pt idx="100">
                  <c:v>61.982999999999997</c:v>
                </c:pt>
                <c:pt idx="101">
                  <c:v>61.832999999999998</c:v>
                </c:pt>
                <c:pt idx="102">
                  <c:v>63.433</c:v>
                </c:pt>
                <c:pt idx="103">
                  <c:v>66.266999999999996</c:v>
                </c:pt>
                <c:pt idx="104">
                  <c:v>68.417000000000002</c:v>
                </c:pt>
                <c:pt idx="105">
                  <c:v>73.417000000000002</c:v>
                </c:pt>
                <c:pt idx="106">
                  <c:v>82.2</c:v>
                </c:pt>
                <c:pt idx="107">
                  <c:v>90.617000000000004</c:v>
                </c:pt>
                <c:pt idx="108">
                  <c:v>102.367</c:v>
                </c:pt>
                <c:pt idx="109">
                  <c:v>116.93300000000001</c:v>
                </c:pt>
                <c:pt idx="110">
                  <c:v>130.4</c:v>
                </c:pt>
                <c:pt idx="111">
                  <c:v>142.88300000000001</c:v>
                </c:pt>
                <c:pt idx="112">
                  <c:v>152.06700000000001</c:v>
                </c:pt>
                <c:pt idx="113">
                  <c:v>158.80000000000001</c:v>
                </c:pt>
                <c:pt idx="114">
                  <c:v>159.583</c:v>
                </c:pt>
                <c:pt idx="115">
                  <c:v>159.517</c:v>
                </c:pt>
                <c:pt idx="116">
                  <c:v>153.94999999999999</c:v>
                </c:pt>
                <c:pt idx="117">
                  <c:v>139.94999999999999</c:v>
                </c:pt>
                <c:pt idx="118">
                  <c:v>122.133</c:v>
                </c:pt>
                <c:pt idx="119">
                  <c:v>97.233000000000004</c:v>
                </c:pt>
                <c:pt idx="120">
                  <c:v>74.466999999999999</c:v>
                </c:pt>
                <c:pt idx="121">
                  <c:v>59.716999999999999</c:v>
                </c:pt>
                <c:pt idx="122">
                  <c:v>52.966999999999999</c:v>
                </c:pt>
                <c:pt idx="123">
                  <c:v>52.082999999999998</c:v>
                </c:pt>
                <c:pt idx="124">
                  <c:v>51.75</c:v>
                </c:pt>
                <c:pt idx="125">
                  <c:v>49.966999999999999</c:v>
                </c:pt>
                <c:pt idx="126">
                  <c:v>50.582999999999998</c:v>
                </c:pt>
                <c:pt idx="127">
                  <c:v>49.633000000000003</c:v>
                </c:pt>
                <c:pt idx="128">
                  <c:v>51.482999999999997</c:v>
                </c:pt>
                <c:pt idx="129">
                  <c:v>52.817</c:v>
                </c:pt>
                <c:pt idx="130">
                  <c:v>52.6</c:v>
                </c:pt>
                <c:pt idx="131">
                  <c:v>52.116999999999997</c:v>
                </c:pt>
                <c:pt idx="132">
                  <c:v>50.85</c:v>
                </c:pt>
                <c:pt idx="133">
                  <c:v>53.732999999999997</c:v>
                </c:pt>
                <c:pt idx="134">
                  <c:v>53.65</c:v>
                </c:pt>
                <c:pt idx="135">
                  <c:v>56.05</c:v>
                </c:pt>
                <c:pt idx="136">
                  <c:v>61.283000000000001</c:v>
                </c:pt>
                <c:pt idx="137">
                  <c:v>65.233000000000004</c:v>
                </c:pt>
                <c:pt idx="138">
                  <c:v>74.417000000000002</c:v>
                </c:pt>
                <c:pt idx="139">
                  <c:v>79.900000000000006</c:v>
                </c:pt>
                <c:pt idx="140">
                  <c:v>88.867000000000004</c:v>
                </c:pt>
                <c:pt idx="141">
                  <c:v>100.517</c:v>
                </c:pt>
                <c:pt idx="142">
                  <c:v>107.383</c:v>
                </c:pt>
                <c:pt idx="143">
                  <c:v>113.483</c:v>
                </c:pt>
                <c:pt idx="144">
                  <c:v>119.467</c:v>
                </c:pt>
                <c:pt idx="145">
                  <c:v>118.717</c:v>
                </c:pt>
                <c:pt idx="146">
                  <c:v>116.43300000000001</c:v>
                </c:pt>
                <c:pt idx="147">
                  <c:v>108.95</c:v>
                </c:pt>
                <c:pt idx="148">
                  <c:v>95.8</c:v>
                </c:pt>
                <c:pt idx="149">
                  <c:v>80.132999999999996</c:v>
                </c:pt>
                <c:pt idx="150">
                  <c:v>67.233000000000004</c:v>
                </c:pt>
                <c:pt idx="151">
                  <c:v>55.75</c:v>
                </c:pt>
                <c:pt idx="152">
                  <c:v>49.2</c:v>
                </c:pt>
                <c:pt idx="153">
                  <c:v>47.082999999999998</c:v>
                </c:pt>
                <c:pt idx="154">
                  <c:v>45.933</c:v>
                </c:pt>
                <c:pt idx="155">
                  <c:v>47.05</c:v>
                </c:pt>
                <c:pt idx="156">
                  <c:v>47.267000000000003</c:v>
                </c:pt>
                <c:pt idx="157">
                  <c:v>46.3</c:v>
                </c:pt>
                <c:pt idx="158">
                  <c:v>44.767000000000003</c:v>
                </c:pt>
                <c:pt idx="159">
                  <c:v>48.9</c:v>
                </c:pt>
                <c:pt idx="160">
                  <c:v>45.25</c:v>
                </c:pt>
                <c:pt idx="161">
                  <c:v>47.982999999999997</c:v>
                </c:pt>
                <c:pt idx="162">
                  <c:v>47.1</c:v>
                </c:pt>
                <c:pt idx="163">
                  <c:v>47.267000000000003</c:v>
                </c:pt>
                <c:pt idx="164">
                  <c:v>46.15</c:v>
                </c:pt>
                <c:pt idx="165">
                  <c:v>47.732999999999997</c:v>
                </c:pt>
                <c:pt idx="166">
                  <c:v>47.417000000000002</c:v>
                </c:pt>
                <c:pt idx="167">
                  <c:v>45.883000000000003</c:v>
                </c:pt>
                <c:pt idx="168">
                  <c:v>46.283000000000001</c:v>
                </c:pt>
                <c:pt idx="169">
                  <c:v>44.433</c:v>
                </c:pt>
                <c:pt idx="170">
                  <c:v>44.116999999999997</c:v>
                </c:pt>
                <c:pt idx="171">
                  <c:v>46.85</c:v>
                </c:pt>
                <c:pt idx="172">
                  <c:v>46.3</c:v>
                </c:pt>
                <c:pt idx="173">
                  <c:v>45.9</c:v>
                </c:pt>
                <c:pt idx="174">
                  <c:v>46.017000000000003</c:v>
                </c:pt>
                <c:pt idx="175">
                  <c:v>46.133000000000003</c:v>
                </c:pt>
                <c:pt idx="176">
                  <c:v>45.767000000000003</c:v>
                </c:pt>
                <c:pt idx="177">
                  <c:v>46</c:v>
                </c:pt>
                <c:pt idx="178">
                  <c:v>46.1</c:v>
                </c:pt>
                <c:pt idx="179">
                  <c:v>46.05</c:v>
                </c:pt>
                <c:pt idx="180">
                  <c:v>45.917000000000002</c:v>
                </c:pt>
                <c:pt idx="181">
                  <c:v>45.732999999999997</c:v>
                </c:pt>
                <c:pt idx="182">
                  <c:v>46.267000000000003</c:v>
                </c:pt>
                <c:pt idx="183">
                  <c:v>44.75</c:v>
                </c:pt>
                <c:pt idx="184">
                  <c:v>44.883000000000003</c:v>
                </c:pt>
                <c:pt idx="185">
                  <c:v>45.25</c:v>
                </c:pt>
                <c:pt idx="186">
                  <c:v>43.817</c:v>
                </c:pt>
                <c:pt idx="187">
                  <c:v>42.616999999999997</c:v>
                </c:pt>
                <c:pt idx="188">
                  <c:v>44.732999999999997</c:v>
                </c:pt>
                <c:pt idx="189">
                  <c:v>45.05</c:v>
                </c:pt>
                <c:pt idx="190">
                  <c:v>44.832999999999998</c:v>
                </c:pt>
                <c:pt idx="191">
                  <c:v>44.65</c:v>
                </c:pt>
                <c:pt idx="192">
                  <c:v>46.167000000000002</c:v>
                </c:pt>
                <c:pt idx="193">
                  <c:v>44.933</c:v>
                </c:pt>
                <c:pt idx="194">
                  <c:v>43.2</c:v>
                </c:pt>
                <c:pt idx="195">
                  <c:v>44.517000000000003</c:v>
                </c:pt>
                <c:pt idx="196">
                  <c:v>43.1</c:v>
                </c:pt>
                <c:pt idx="197">
                  <c:v>41.15</c:v>
                </c:pt>
                <c:pt idx="198">
                  <c:v>43.017000000000003</c:v>
                </c:pt>
                <c:pt idx="199">
                  <c:v>42.4</c:v>
                </c:pt>
                <c:pt idx="200">
                  <c:v>43.75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96D-4255-9A4E-18E36E5AD448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A!$AG$27:$AG$227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66.910815514067664</c:v>
                </c:pt>
                <c:pt idx="28">
                  <c:v>66.78312520412382</c:v>
                </c:pt>
                <c:pt idx="29">
                  <c:v>66.665302349235319</c:v>
                </c:pt>
                <c:pt idx="30">
                  <c:v>66.565631298662481</c:v>
                </c:pt>
                <c:pt idx="31">
                  <c:v>66.498301605849051</c:v>
                </c:pt>
                <c:pt idx="32">
                  <c:v>66.486757827052998</c:v>
                </c:pt>
                <c:pt idx="33">
                  <c:v>66.568323922992917</c:v>
                </c:pt>
                <c:pt idx="34">
                  <c:v>66.800173347793859</c:v>
                </c:pt>
                <c:pt idx="35">
                  <c:v>67.2664230882651</c:v>
                </c:pt>
                <c:pt idx="36">
                  <c:v>68.085660654233578</c:v>
                </c:pt>
                <c:pt idx="37">
                  <c:v>69.41758073748592</c:v>
                </c:pt>
                <c:pt idx="38">
                  <c:v>71.466695617822481</c:v>
                </c:pt>
                <c:pt idx="39">
                  <c:v>74.480461555667858</c:v>
                </c:pt>
                <c:pt idx="40">
                  <c:v>78.738887739211521</c:v>
                </c:pt>
                <c:pt idx="41">
                  <c:v>84.533062206041194</c:v>
                </c:pt>
                <c:pt idx="42">
                  <c:v>92.131293737354596</c:v>
                </c:pt>
                <c:pt idx="43">
                  <c:v>101.73381777808702</c:v>
                </c:pt>
                <c:pt idx="44">
                  <c:v>113.42001546991631</c:v>
                </c:pt>
                <c:pt idx="45">
                  <c:v>127.09488921333815</c:v>
                </c:pt>
                <c:pt idx="46">
                  <c:v>142.44041438209797</c:v>
                </c:pt>
                <c:pt idx="47">
                  <c:v>158.85896704947348</c:v>
                </c:pt>
                <c:pt idx="48">
                  <c:v>175.33323763751372</c:v>
                </c:pt>
                <c:pt idx="49">
                  <c:v>190.04317187142391</c:v>
                </c:pt>
                <c:pt idx="50">
                  <c:v>199.74450264387463</c:v>
                </c:pt>
                <c:pt idx="51">
                  <c:v>199.72782697240953</c:v>
                </c:pt>
                <c:pt idx="52">
                  <c:v>185.91572412513617</c:v>
                </c:pt>
                <c:pt idx="53">
                  <c:v>158.90950475618575</c:v>
                </c:pt>
                <c:pt idx="54">
                  <c:v>125.90630021310155</c:v>
                </c:pt>
                <c:pt idx="55">
                  <c:v>96.778652240098069</c:v>
                </c:pt>
                <c:pt idx="56">
                  <c:v>77.520972788471425</c:v>
                </c:pt>
                <c:pt idx="57">
                  <c:v>67.862099873473511</c:v>
                </c:pt>
                <c:pt idx="58">
                  <c:v>64.186662782769616</c:v>
                </c:pt>
                <c:pt idx="59">
                  <c:v>63.19337310769059</c:v>
                </c:pt>
                <c:pt idx="60">
                  <c:v>63.184622646012727</c:v>
                </c:pt>
                <c:pt idx="61">
                  <c:v>63.629972305295311</c:v>
                </c:pt>
                <c:pt idx="62">
                  <c:v>64.51042328277083</c:v>
                </c:pt>
                <c:pt idx="63">
                  <c:v>65.986301167830277</c:v>
                </c:pt>
                <c:pt idx="64">
                  <c:v>68.291717536633058</c:v>
                </c:pt>
                <c:pt idx="65">
                  <c:v>71.700075896058792</c:v>
                </c:pt>
                <c:pt idx="66">
                  <c:v>76.492731670233539</c:v>
                </c:pt>
                <c:pt idx="67">
                  <c:v>82.913198142855421</c:v>
                </c:pt>
                <c:pt idx="68">
                  <c:v>91.106781122060838</c:v>
                </c:pt>
                <c:pt idx="69">
                  <c:v>101.05354130446133</c:v>
                </c:pt>
                <c:pt idx="70">
                  <c:v>112.50767862655616</c:v>
                </c:pt>
                <c:pt idx="71">
                  <c:v>124.9505041734716</c:v>
                </c:pt>
                <c:pt idx="72">
                  <c:v>137.49723108981755</c:v>
                </c:pt>
                <c:pt idx="73">
                  <c:v>148.47295001001595</c:v>
                </c:pt>
                <c:pt idx="74">
                  <c:v>154.35573480308906</c:v>
                </c:pt>
                <c:pt idx="75">
                  <c:v>149.55111221090914</c:v>
                </c:pt>
                <c:pt idx="76">
                  <c:v>130.72201817528241</c:v>
                </c:pt>
                <c:pt idx="77">
                  <c:v>103.41819858651587</c:v>
                </c:pt>
                <c:pt idx="78">
                  <c:v>79.546585378672503</c:v>
                </c:pt>
                <c:pt idx="79">
                  <c:v>66.041513420021033</c:v>
                </c:pt>
                <c:pt idx="80">
                  <c:v>60.960938125572405</c:v>
                </c:pt>
                <c:pt idx="81">
                  <c:v>59.613478016517512</c:v>
                </c:pt>
                <c:pt idx="82">
                  <c:v>59.275127504099331</c:v>
                </c:pt>
                <c:pt idx="83">
                  <c:v>59.109407545070482</c:v>
                </c:pt>
                <c:pt idx="84">
                  <c:v>58.962242325393788</c:v>
                </c:pt>
                <c:pt idx="85">
                  <c:v>58.815815313523558</c:v>
                </c:pt>
                <c:pt idx="86">
                  <c:v>58.668825113854375</c:v>
                </c:pt>
                <c:pt idx="87">
                  <c:v>58.521282855012124</c:v>
                </c:pt>
                <c:pt idx="88">
                  <c:v>58.37337378318167</c:v>
                </c:pt>
                <c:pt idx="89">
                  <c:v>58.225504363359313</c:v>
                </c:pt>
                <c:pt idx="90">
                  <c:v>58.078496065740659</c:v>
                </c:pt>
                <c:pt idx="91">
                  <c:v>57.933932072523817</c:v>
                </c:pt>
                <c:pt idx="92">
                  <c:v>57.794748428020377</c:v>
                </c:pt>
                <c:pt idx="93">
                  <c:v>57.666201414986041</c:v>
                </c:pt>
                <c:pt idx="94">
                  <c:v>57.557382874306683</c:v>
                </c:pt>
                <c:pt idx="95">
                  <c:v>57.483484265581701</c:v>
                </c:pt>
                <c:pt idx="96">
                  <c:v>57.46900767220081</c:v>
                </c:pt>
                <c:pt idx="97">
                  <c:v>57.552058082285676</c:v>
                </c:pt>
                <c:pt idx="98">
                  <c:v>57.789691395037281</c:v>
                </c:pt>
                <c:pt idx="99">
                  <c:v>58.264006065765578</c:v>
                </c:pt>
                <c:pt idx="100">
                  <c:v>59.088242088750938</c:v>
                </c:pt>
                <c:pt idx="101">
                  <c:v>60.41161777608319</c:v>
                </c:pt>
                <c:pt idx="102">
                  <c:v>62.421079727531144</c:v>
                </c:pt>
                <c:pt idx="103">
                  <c:v>65.33771738714924</c:v>
                </c:pt>
                <c:pt idx="104">
                  <c:v>69.405497507680721</c:v>
                </c:pt>
                <c:pt idx="105">
                  <c:v>74.870367158158203</c:v>
                </c:pt>
                <c:pt idx="106">
                  <c:v>81.948599680654937</c:v>
                </c:pt>
                <c:pt idx="107">
                  <c:v>90.783933862947876</c:v>
                </c:pt>
                <c:pt idx="108">
                  <c:v>101.3922794722447</c:v>
                </c:pt>
                <c:pt idx="109">
                  <c:v>113.58938849805784</c:v>
                </c:pt>
                <c:pt idx="110">
                  <c:v>126.89346533000418</c:v>
                </c:pt>
                <c:pt idx="111">
                  <c:v>140.40282729931815</c:v>
                </c:pt>
                <c:pt idx="112">
                  <c:v>152.68732598780207</c:v>
                </c:pt>
                <c:pt idx="113">
                  <c:v>161.80346652211887</c:v>
                </c:pt>
                <c:pt idx="114">
                  <c:v>165.5924089674545</c:v>
                </c:pt>
                <c:pt idx="115">
                  <c:v>162.3388739313435</c:v>
                </c:pt>
                <c:pt idx="116">
                  <c:v>151.60655368814</c:v>
                </c:pt>
                <c:pt idx="117">
                  <c:v>134.77758182369533</c:v>
                </c:pt>
                <c:pt idx="118">
                  <c:v>114.82612467533924</c:v>
                </c:pt>
                <c:pt idx="119">
                  <c:v>95.294223441454236</c:v>
                </c:pt>
                <c:pt idx="120">
                  <c:v>79.011581849335016</c:v>
                </c:pt>
                <c:pt idx="121">
                  <c:v>67.289104351539393</c:v>
                </c:pt>
                <c:pt idx="122">
                  <c:v>59.937713264869835</c:v>
                </c:pt>
                <c:pt idx="123">
                  <c:v>55.886382921699358</c:v>
                </c:pt>
                <c:pt idx="124">
                  <c:v>53.893132027827214</c:v>
                </c:pt>
                <c:pt idx="125">
                  <c:v>52.984833110726932</c:v>
                </c:pt>
                <c:pt idx="126">
                  <c:v>52.569258870380075</c:v>
                </c:pt>
                <c:pt idx="127">
                  <c:v>52.355551331772105</c:v>
                </c:pt>
                <c:pt idx="128">
                  <c:v>52.232252477253454</c:v>
                </c:pt>
                <c:pt idx="129">
                  <c:v>52.178699580236781</c:v>
                </c:pt>
                <c:pt idx="130">
                  <c:v>52.221325667617002</c:v>
                </c:pt>
                <c:pt idx="131">
                  <c:v>52.420454077727662</c:v>
                </c:pt>
                <c:pt idx="132">
                  <c:v>52.87202803818198</c:v>
                </c:pt>
                <c:pt idx="133">
                  <c:v>53.714173296686972</c:v>
                </c:pt>
                <c:pt idx="134">
                  <c:v>55.13221262614389</c:v>
                </c:pt>
                <c:pt idx="135">
                  <c:v>57.356830288341399</c:v>
                </c:pt>
                <c:pt idx="136">
                  <c:v>60.649931615679975</c:v>
                </c:pt>
                <c:pt idx="137">
                  <c:v>65.272522422492543</c:v>
                </c:pt>
                <c:pt idx="138">
                  <c:v>71.429060878728947</c:v>
                </c:pt>
                <c:pt idx="139">
                  <c:v>79.183644426879653</c:v>
                </c:pt>
                <c:pt idx="140">
                  <c:v>88.347667178121853</c:v>
                </c:pt>
                <c:pt idx="141">
                  <c:v>98.353023268985268</c:v>
                </c:pt>
                <c:pt idx="142">
                  <c:v>108.1569240725501</c:v>
                </c:pt>
                <c:pt idx="143">
                  <c:v>116.26663138484764</c:v>
                </c:pt>
                <c:pt idx="144">
                  <c:v>120.98523726862992</c:v>
                </c:pt>
                <c:pt idx="145">
                  <c:v>120.90449175685018</c:v>
                </c:pt>
                <c:pt idx="146">
                  <c:v>115.49757251951701</c:v>
                </c:pt>
                <c:pt idx="147">
                  <c:v>105.5002767738639</c:v>
                </c:pt>
                <c:pt idx="148">
                  <c:v>92.790045408034558</c:v>
                </c:pt>
                <c:pt idx="149">
                  <c:v>79.743289085451053</c:v>
                </c:pt>
                <c:pt idx="150">
                  <c:v>68.395734245492534</c:v>
                </c:pt>
                <c:pt idx="151">
                  <c:v>59.857416728085447</c:v>
                </c:pt>
                <c:pt idx="152">
                  <c:v>54.232676747788908</c:v>
                </c:pt>
                <c:pt idx="153">
                  <c:v>50.953235707689487</c:v>
                </c:pt>
                <c:pt idx="154">
                  <c:v>49.231598111343942</c:v>
                </c:pt>
                <c:pt idx="155">
                  <c:v>48.386512321214006</c:v>
                </c:pt>
                <c:pt idx="156">
                  <c:v>47.965005765214308</c:v>
                </c:pt>
                <c:pt idx="157">
                  <c:v>47.720705126598105</c:v>
                </c:pt>
                <c:pt idx="158">
                  <c:v>47.540921093443764</c:v>
                </c:pt>
                <c:pt idx="159">
                  <c:v>47.381658051124731</c:v>
                </c:pt>
                <c:pt idx="160">
                  <c:v>47.228121348469465</c:v>
                </c:pt>
                <c:pt idx="161">
                  <c:v>47.075999743283802</c:v>
                </c:pt>
                <c:pt idx="162">
                  <c:v>46.92419931371748</c:v>
                </c:pt>
                <c:pt idx="163">
                  <c:v>46.772476835305149</c:v>
                </c:pt>
                <c:pt idx="164">
                  <c:v>46.620783971919103</c:v>
                </c:pt>
                <c:pt idx="165">
                  <c:v>46.469111279581711</c:v>
                </c:pt>
                <c:pt idx="166">
                  <c:v>46.317456156275881</c:v>
                </c:pt>
                <c:pt idx="167">
                  <c:v>46.165817125327088</c:v>
                </c:pt>
                <c:pt idx="168">
                  <c:v>46.014192943046702</c:v>
                </c:pt>
                <c:pt idx="169">
                  <c:v>45.862582472222165</c:v>
                </c:pt>
                <c:pt idx="170">
                  <c:v>45.710984661591453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96D-4255-9A4E-18E36E5AD448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A!$BM$27:$BM$227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66.901155217213514</c:v>
                </c:pt>
                <c:pt idx="28">
                  <c:v>66.763152503892499</c:v>
                </c:pt>
                <c:pt idx="29">
                  <c:v>66.625152156121118</c:v>
                </c:pt>
                <c:pt idx="30">
                  <c:v>66.487154182332603</c:v>
                </c:pt>
                <c:pt idx="31">
                  <c:v>66.349158570570253</c:v>
                </c:pt>
                <c:pt idx="32">
                  <c:v>66.211165284493575</c:v>
                </c:pt>
                <c:pt idx="33">
                  <c:v>66.073174258811363</c:v>
                </c:pt>
                <c:pt idx="34">
                  <c:v>65.935185394070601</c:v>
                </c:pt>
                <c:pt idx="35">
                  <c:v>65.797198550721802</c:v>
                </c:pt>
                <c:pt idx="36">
                  <c:v>65.659213542374331</c:v>
                </c:pt>
                <c:pt idx="37">
                  <c:v>65.521230128144012</c:v>
                </c:pt>
                <c:pt idx="38">
                  <c:v>65.383248003987603</c:v>
                </c:pt>
                <c:pt idx="39">
                  <c:v>65.245266792906392</c:v>
                </c:pt>
                <c:pt idx="40">
                  <c:v>65.107286033890716</c:v>
                </c:pt>
                <c:pt idx="41">
                  <c:v>64.969305169464761</c:v>
                </c:pt>
                <c:pt idx="42">
                  <c:v>64.831323531678677</c:v>
                </c:pt>
                <c:pt idx="43">
                  <c:v>64.693340326381431</c:v>
                </c:pt>
                <c:pt idx="44">
                  <c:v>64.555354615594709</c:v>
                </c:pt>
                <c:pt idx="45">
                  <c:v>64.417365297794248</c:v>
                </c:pt>
                <c:pt idx="46">
                  <c:v>64.27937108589137</c:v>
                </c:pt>
                <c:pt idx="47">
                  <c:v>64.141370482694981</c:v>
                </c:pt>
                <c:pt idx="48">
                  <c:v>64.003361753621277</c:v>
                </c:pt>
                <c:pt idx="49">
                  <c:v>63.865342896409132</c:v>
                </c:pt>
                <c:pt idx="50">
                  <c:v>63.727311607590181</c:v>
                </c:pt>
                <c:pt idx="51">
                  <c:v>63.589265245458556</c:v>
                </c:pt>
                <c:pt idx="52">
                  <c:v>63.451200789284762</c:v>
                </c:pt>
                <c:pt idx="53">
                  <c:v>63.313114794524381</c:v>
                </c:pt>
                <c:pt idx="54">
                  <c:v>63.17500334378537</c:v>
                </c:pt>
                <c:pt idx="55">
                  <c:v>63.036861993342015</c:v>
                </c:pt>
                <c:pt idx="56">
                  <c:v>62.898685715018011</c:v>
                </c:pt>
                <c:pt idx="57">
                  <c:v>62.760468833312864</c:v>
                </c:pt>
                <c:pt idx="58">
                  <c:v>62.62220495771372</c:v>
                </c:pt>
                <c:pt idx="59">
                  <c:v>62.483886910226033</c:v>
                </c:pt>
                <c:pt idx="60">
                  <c:v>62.345506648272639</c:v>
                </c:pt>
                <c:pt idx="61">
                  <c:v>62.207055183257573</c:v>
                </c:pt>
                <c:pt idx="62">
                  <c:v>62.068522495272582</c:v>
                </c:pt>
                <c:pt idx="63">
                  <c:v>61.929897444644965</c:v>
                </c:pt>
                <c:pt idx="64">
                  <c:v>61.79116768129024</c:v>
                </c:pt>
                <c:pt idx="65">
                  <c:v>61.652319553145219</c:v>
                </c:pt>
                <c:pt idx="66">
                  <c:v>61.513338015320436</c:v>
                </c:pt>
                <c:pt idx="67">
                  <c:v>61.374206542025355</c:v>
                </c:pt>
                <c:pt idx="68">
                  <c:v>61.234907043785796</c:v>
                </c:pt>
                <c:pt idx="69">
                  <c:v>61.095419792984544</c:v>
                </c:pt>
                <c:pt idx="70">
                  <c:v>60.955723361306624</c:v>
                </c:pt>
                <c:pt idx="71">
                  <c:v>60.815794573242989</c:v>
                </c:pt>
                <c:pt idx="72">
                  <c:v>60.675608480382387</c:v>
                </c:pt>
                <c:pt idx="73">
                  <c:v>60.535138361769732</c:v>
                </c:pt>
                <c:pt idx="74">
                  <c:v>60.394355756092907</c:v>
                </c:pt>
                <c:pt idx="75">
                  <c:v>60.253230531831363</c:v>
                </c:pt>
                <c:pt idx="76">
                  <c:v>60.111731001700569</c:v>
                </c:pt>
                <c:pt idx="77">
                  <c:v>59.969824087692395</c:v>
                </c:pt>
                <c:pt idx="78">
                  <c:v>59.827475542667422</c:v>
                </c:pt>
                <c:pt idx="79">
                  <c:v>59.684650233731141</c:v>
                </c:pt>
                <c:pt idx="80">
                  <c:v>59.541312491446078</c:v>
                </c:pt>
                <c:pt idx="81">
                  <c:v>59.397426527242303</c:v>
                </c:pt>
                <c:pt idx="82">
                  <c:v>59.252956919147167</c:v>
                </c:pt>
                <c:pt idx="83">
                  <c:v>59.107869163161133</c:v>
                </c:pt>
                <c:pt idx="84">
                  <c:v>58.962130284295462</c:v>
                </c:pt>
                <c:pt idx="85">
                  <c:v>58.815709497558444</c:v>
                </c:pt>
                <c:pt idx="86">
                  <c:v>58.668578905182834</c:v>
                </c:pt>
                <c:pt idx="87">
                  <c:v>58.520714212353894</c:v>
                </c:pt>
                <c:pt idx="88">
                  <c:v>58.372095439906616</c:v>
                </c:pt>
                <c:pt idx="89">
                  <c:v>58.222707609241112</c:v>
                </c:pt>
                <c:pt idx="90">
                  <c:v>58.072541372410782</c:v>
                </c:pt>
                <c:pt idx="91">
                  <c:v>57.921593559306515</c:v>
                </c:pt>
                <c:pt idx="92">
                  <c:v>57.769867614384573</c:v>
                </c:pt>
                <c:pt idx="93">
                  <c:v>57.617373897659107</c:v>
                </c:pt>
                <c:pt idx="94">
                  <c:v>57.464129828766033</c:v>
                </c:pt>
                <c:pt idx="95">
                  <c:v>57.310159858703003</c:v>
                </c:pt>
                <c:pt idx="96">
                  <c:v>57.15549526108677</c:v>
                </c:pt>
                <c:pt idx="97">
                  <c:v>57.000173743006982</c:v>
                </c:pt>
                <c:pt idx="98">
                  <c:v>56.844238884224239</c:v>
                </c:pt>
                <c:pt idx="99">
                  <c:v>56.687739421915452</c:v>
                </c:pt>
                <c:pt idx="100">
                  <c:v>56.530728405753791</c:v>
                </c:pt>
                <c:pt idx="101">
                  <c:v>56.373262254232316</c:v>
                </c:pt>
                <c:pt idx="102">
                  <c:v>56.215399747338665</c:v>
                </c:pt>
                <c:pt idx="103">
                  <c:v>56.057200992681544</c:v>
                </c:pt>
                <c:pt idx="104">
                  <c:v>55.898726401886151</c:v>
                </c:pt>
                <c:pt idx="105">
                  <c:v>55.740035711650378</c:v>
                </c:pt>
                <c:pt idx="106">
                  <c:v>55.581187079599879</c:v>
                </c:pt>
                <c:pt idx="107">
                  <c:v>55.422236279449983</c:v>
                </c:pt>
                <c:pt idx="108">
                  <c:v>55.263236013497007</c:v>
                </c:pt>
                <c:pt idx="109">
                  <c:v>55.104235353661622</c:v>
                </c:pt>
                <c:pt idx="110">
                  <c:v>54.945279315687245</c:v>
                </c:pt>
                <c:pt idx="111">
                  <c:v>54.786408565072172</c:v>
                </c:pt>
                <c:pt idx="112">
                  <c:v>54.627659248187804</c:v>
                </c:pt>
                <c:pt idx="113">
                  <c:v>54.469062937992312</c:v>
                </c:pt>
                <c:pt idx="114">
                  <c:v>54.310646680859506</c:v>
                </c:pt>
                <c:pt idx="115">
                  <c:v>54.15243312927872</c:v>
                </c:pt>
                <c:pt idx="116">
                  <c:v>53.994440744439622</c:v>
                </c:pt>
                <c:pt idx="117">
                  <c:v>53.836684052842315</c:v>
                </c:pt>
                <c:pt idx="118">
                  <c:v>53.679173941886603</c:v>
                </c:pt>
                <c:pt idx="119">
                  <c:v>53.521917980709162</c:v>
                </c:pt>
                <c:pt idx="120">
                  <c:v>53.364920754175714</c:v>
                </c:pt>
                <c:pt idx="121">
                  <c:v>53.2081841997433</c:v>
                </c:pt>
                <c:pt idx="122">
                  <c:v>53.051707938755108</c:v>
                </c:pt>
                <c:pt idx="123">
                  <c:v>52.895489595518626</c:v>
                </c:pt>
                <c:pt idx="124">
                  <c:v>52.739525099175509</c:v>
                </c:pt>
                <c:pt idx="125">
                  <c:v>52.583808964853844</c:v>
                </c:pt>
                <c:pt idx="126">
                  <c:v>52.428334551874272</c:v>
                </c:pt>
                <c:pt idx="127">
                  <c:v>52.273094297855735</c:v>
                </c:pt>
                <c:pt idx="128">
                  <c:v>52.118079928438426</c:v>
                </c:pt>
                <c:pt idx="129">
                  <c:v>51.963282643024989</c:v>
                </c:pt>
                <c:pt idx="130">
                  <c:v>51.808693277456349</c:v>
                </c:pt>
                <c:pt idx="131">
                  <c:v>51.654302444907536</c:v>
                </c:pt>
                <c:pt idx="132">
                  <c:v>51.500100656533846</c:v>
                </c:pt>
                <c:pt idx="133">
                  <c:v>51.346078423542167</c:v>
                </c:pt>
                <c:pt idx="134">
                  <c:v>51.192226342425116</c:v>
                </c:pt>
                <c:pt idx="135">
                  <c:v>51.038535165096533</c:v>
                </c:pt>
                <c:pt idx="136">
                  <c:v>50.884995855620545</c:v>
                </c:pt>
                <c:pt idx="137">
                  <c:v>50.731599635147091</c:v>
                </c:pt>
                <c:pt idx="138">
                  <c:v>50.578338016564722</c:v>
                </c:pt>
                <c:pt idx="139">
                  <c:v>50.425202830265647</c:v>
                </c:pt>
                <c:pt idx="140">
                  <c:v>50.272186242295859</c:v>
                </c:pt>
                <c:pt idx="141">
                  <c:v>50.119280766039104</c:v>
                </c:pt>
                <c:pt idx="142">
                  <c:v>49.966479268461711</c:v>
                </c:pt>
                <c:pt idx="143">
                  <c:v>49.813774971828906</c:v>
                </c:pt>
                <c:pt idx="144">
                  <c:v>49.661161451693729</c:v>
                </c:pt>
                <c:pt idx="145">
                  <c:v>49.508632631857843</c:v>
                </c:pt>
                <c:pt idx="146">
                  <c:v>49.35618277691075</c:v>
                </c:pt>
                <c:pt idx="147">
                  <c:v>49.203806482869936</c:v>
                </c:pt>
                <c:pt idx="148">
                  <c:v>49.051498666368559</c:v>
                </c:pt>
                <c:pt idx="149">
                  <c:v>48.899254552770422</c:v>
                </c:pt>
                <c:pt idx="150">
                  <c:v>48.747069663532564</c:v>
                </c:pt>
                <c:pt idx="151">
                  <c:v>48.594939803083427</c:v>
                </c:pt>
                <c:pt idx="152">
                  <c:v>48.442861045439294</c:v>
                </c:pt>
                <c:pt idx="153">
                  <c:v>48.290829720742266</c:v>
                </c:pt>
                <c:pt idx="154">
                  <c:v>48.138842401868686</c:v>
                </c:pt>
                <c:pt idx="155">
                  <c:v>47.986895891228052</c:v>
                </c:pt>
                <c:pt idx="156">
                  <c:v>47.834987207847206</c:v>
                </c:pt>
                <c:pt idx="157">
                  <c:v>47.683113574813682</c:v>
                </c:pt>
                <c:pt idx="158">
                  <c:v>47.531272407133677</c:v>
                </c:pt>
                <c:pt idx="159">
                  <c:v>47.379461300045797</c:v>
                </c:pt>
                <c:pt idx="160">
                  <c:v>47.227678017818491</c:v>
                </c:pt>
                <c:pt idx="161">
                  <c:v>47.075920483049075</c:v>
                </c:pt>
                <c:pt idx="162">
                  <c:v>46.924186766473497</c:v>
                </c:pt>
                <c:pt idx="163">
                  <c:v>46.772475077289123</c:v>
                </c:pt>
                <c:pt idx="164">
                  <c:v>46.62078375398719</c:v>
                </c:pt>
                <c:pt idx="165">
                  <c:v>46.469111255686776</c:v>
                </c:pt>
                <c:pt idx="166">
                  <c:v>46.317456153959235</c:v>
                </c:pt>
                <c:pt idx="167">
                  <c:v>46.165817125128534</c:v>
                </c:pt>
                <c:pt idx="168">
                  <c:v>46.014192943031659</c:v>
                </c:pt>
                <c:pt idx="169">
                  <c:v>45.862582472221156</c:v>
                </c:pt>
                <c:pt idx="170">
                  <c:v>45.710984661591397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96D-4255-9A4E-18E36E5AD4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674624"/>
        <c:axId val="472251208"/>
      </c:scatterChart>
      <c:valAx>
        <c:axId val="2826746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72251208"/>
        <c:crosses val="autoZero"/>
        <c:crossBetween val="midCat"/>
      </c:valAx>
      <c:valAx>
        <c:axId val="47225120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267462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B!$C$27:$C$227</c:f>
              <c:numCache>
                <c:formatCode>General</c:formatCode>
                <c:ptCount val="201"/>
                <c:pt idx="0">
                  <c:v>50.969000000000001</c:v>
                </c:pt>
                <c:pt idx="1">
                  <c:v>55.438000000000002</c:v>
                </c:pt>
                <c:pt idx="2">
                  <c:v>55.719000000000001</c:v>
                </c:pt>
                <c:pt idx="3">
                  <c:v>53.811999999999998</c:v>
                </c:pt>
                <c:pt idx="4">
                  <c:v>54.219000000000001</c:v>
                </c:pt>
                <c:pt idx="5">
                  <c:v>52.969000000000001</c:v>
                </c:pt>
                <c:pt idx="6">
                  <c:v>53.780999999999999</c:v>
                </c:pt>
                <c:pt idx="7">
                  <c:v>53.905999999999999</c:v>
                </c:pt>
                <c:pt idx="8">
                  <c:v>53.625</c:v>
                </c:pt>
                <c:pt idx="9">
                  <c:v>53.625</c:v>
                </c:pt>
                <c:pt idx="10">
                  <c:v>56.030999999999999</c:v>
                </c:pt>
                <c:pt idx="11">
                  <c:v>55.625</c:v>
                </c:pt>
                <c:pt idx="12">
                  <c:v>53.5</c:v>
                </c:pt>
                <c:pt idx="13">
                  <c:v>52</c:v>
                </c:pt>
                <c:pt idx="14">
                  <c:v>52.780999999999999</c:v>
                </c:pt>
                <c:pt idx="15">
                  <c:v>53.280999999999999</c:v>
                </c:pt>
                <c:pt idx="16">
                  <c:v>53.625</c:v>
                </c:pt>
                <c:pt idx="17">
                  <c:v>53.188000000000002</c:v>
                </c:pt>
                <c:pt idx="18">
                  <c:v>54.844000000000001</c:v>
                </c:pt>
                <c:pt idx="19">
                  <c:v>52.061999999999998</c:v>
                </c:pt>
                <c:pt idx="20">
                  <c:v>52.811999999999998</c:v>
                </c:pt>
                <c:pt idx="21">
                  <c:v>54</c:v>
                </c:pt>
                <c:pt idx="22">
                  <c:v>55.438000000000002</c:v>
                </c:pt>
                <c:pt idx="23">
                  <c:v>55.625</c:v>
                </c:pt>
                <c:pt idx="24">
                  <c:v>57.188000000000002</c:v>
                </c:pt>
                <c:pt idx="25">
                  <c:v>55.219000000000001</c:v>
                </c:pt>
                <c:pt idx="26">
                  <c:v>55.905999999999999</c:v>
                </c:pt>
                <c:pt idx="27">
                  <c:v>57</c:v>
                </c:pt>
                <c:pt idx="28">
                  <c:v>57.469000000000001</c:v>
                </c:pt>
                <c:pt idx="29">
                  <c:v>58.438000000000002</c:v>
                </c:pt>
                <c:pt idx="30">
                  <c:v>56</c:v>
                </c:pt>
                <c:pt idx="31">
                  <c:v>59.905999999999999</c:v>
                </c:pt>
                <c:pt idx="32">
                  <c:v>59.969000000000001</c:v>
                </c:pt>
                <c:pt idx="33">
                  <c:v>60.094000000000001</c:v>
                </c:pt>
                <c:pt idx="34">
                  <c:v>63</c:v>
                </c:pt>
                <c:pt idx="35">
                  <c:v>65.125</c:v>
                </c:pt>
                <c:pt idx="36">
                  <c:v>67.093999999999994</c:v>
                </c:pt>
                <c:pt idx="37">
                  <c:v>67.531000000000006</c:v>
                </c:pt>
                <c:pt idx="38">
                  <c:v>74.656000000000006</c:v>
                </c:pt>
                <c:pt idx="39">
                  <c:v>83.688000000000002</c:v>
                </c:pt>
                <c:pt idx="40">
                  <c:v>93.811999999999998</c:v>
                </c:pt>
                <c:pt idx="41">
                  <c:v>107.15600000000001</c:v>
                </c:pt>
                <c:pt idx="42">
                  <c:v>123.34399999999999</c:v>
                </c:pt>
                <c:pt idx="43">
                  <c:v>141.71899999999999</c:v>
                </c:pt>
                <c:pt idx="44">
                  <c:v>158.84399999999999</c:v>
                </c:pt>
                <c:pt idx="45">
                  <c:v>173.81200000000001</c:v>
                </c:pt>
                <c:pt idx="46">
                  <c:v>188.96899999999999</c:v>
                </c:pt>
                <c:pt idx="47">
                  <c:v>200.375</c:v>
                </c:pt>
                <c:pt idx="48">
                  <c:v>211.28100000000001</c:v>
                </c:pt>
                <c:pt idx="49">
                  <c:v>215.46899999999999</c:v>
                </c:pt>
                <c:pt idx="50">
                  <c:v>218.31200000000001</c:v>
                </c:pt>
                <c:pt idx="51">
                  <c:v>218.125</c:v>
                </c:pt>
                <c:pt idx="52">
                  <c:v>213.09399999999999</c:v>
                </c:pt>
                <c:pt idx="53">
                  <c:v>205</c:v>
                </c:pt>
                <c:pt idx="54">
                  <c:v>188.81200000000001</c:v>
                </c:pt>
                <c:pt idx="55">
                  <c:v>159.875</c:v>
                </c:pt>
                <c:pt idx="56">
                  <c:v>124.03100000000001</c:v>
                </c:pt>
                <c:pt idx="57">
                  <c:v>86.968999999999994</c:v>
                </c:pt>
                <c:pt idx="58">
                  <c:v>63.5</c:v>
                </c:pt>
                <c:pt idx="59">
                  <c:v>55.125</c:v>
                </c:pt>
                <c:pt idx="60">
                  <c:v>52.719000000000001</c:v>
                </c:pt>
                <c:pt idx="61">
                  <c:v>53.561999999999998</c:v>
                </c:pt>
                <c:pt idx="62">
                  <c:v>58.844000000000001</c:v>
                </c:pt>
                <c:pt idx="63">
                  <c:v>61.719000000000001</c:v>
                </c:pt>
                <c:pt idx="64">
                  <c:v>70.343999999999994</c:v>
                </c:pt>
                <c:pt idx="65">
                  <c:v>82.031000000000006</c:v>
                </c:pt>
                <c:pt idx="66">
                  <c:v>96.125</c:v>
                </c:pt>
                <c:pt idx="67">
                  <c:v>109.625</c:v>
                </c:pt>
                <c:pt idx="68">
                  <c:v>122.40600000000001</c:v>
                </c:pt>
                <c:pt idx="69">
                  <c:v>134.40600000000001</c:v>
                </c:pt>
                <c:pt idx="70">
                  <c:v>146</c:v>
                </c:pt>
                <c:pt idx="71">
                  <c:v>155.75</c:v>
                </c:pt>
                <c:pt idx="72">
                  <c:v>160.81200000000001</c:v>
                </c:pt>
                <c:pt idx="73">
                  <c:v>163.59399999999999</c:v>
                </c:pt>
                <c:pt idx="74">
                  <c:v>165.31200000000001</c:v>
                </c:pt>
                <c:pt idx="75">
                  <c:v>163.28100000000001</c:v>
                </c:pt>
                <c:pt idx="76">
                  <c:v>156.375</c:v>
                </c:pt>
                <c:pt idx="77">
                  <c:v>139.03100000000001</c:v>
                </c:pt>
                <c:pt idx="78">
                  <c:v>116.65600000000001</c:v>
                </c:pt>
                <c:pt idx="79">
                  <c:v>89.188000000000002</c:v>
                </c:pt>
                <c:pt idx="80">
                  <c:v>64.561999999999998</c:v>
                </c:pt>
                <c:pt idx="81">
                  <c:v>46.75</c:v>
                </c:pt>
                <c:pt idx="82">
                  <c:v>41.094000000000001</c:v>
                </c:pt>
                <c:pt idx="83">
                  <c:v>43.155999999999999</c:v>
                </c:pt>
                <c:pt idx="84">
                  <c:v>41.094000000000001</c:v>
                </c:pt>
                <c:pt idx="85">
                  <c:v>39.061999999999998</c:v>
                </c:pt>
                <c:pt idx="86">
                  <c:v>39.811999999999998</c:v>
                </c:pt>
                <c:pt idx="87">
                  <c:v>40.155999999999999</c:v>
                </c:pt>
                <c:pt idx="88">
                  <c:v>41.625</c:v>
                </c:pt>
                <c:pt idx="89">
                  <c:v>42.530999999999999</c:v>
                </c:pt>
                <c:pt idx="90">
                  <c:v>43.530999999999999</c:v>
                </c:pt>
                <c:pt idx="91">
                  <c:v>41.811999999999998</c:v>
                </c:pt>
                <c:pt idx="92">
                  <c:v>39.655999999999999</c:v>
                </c:pt>
                <c:pt idx="93">
                  <c:v>39.375</c:v>
                </c:pt>
                <c:pt idx="94">
                  <c:v>43.155999999999999</c:v>
                </c:pt>
                <c:pt idx="95">
                  <c:v>42.344000000000001</c:v>
                </c:pt>
                <c:pt idx="96">
                  <c:v>39.405999999999999</c:v>
                </c:pt>
                <c:pt idx="97">
                  <c:v>42.155999999999999</c:v>
                </c:pt>
                <c:pt idx="98">
                  <c:v>40.094000000000001</c:v>
                </c:pt>
                <c:pt idx="99">
                  <c:v>43.844000000000001</c:v>
                </c:pt>
                <c:pt idx="100">
                  <c:v>39.780999999999999</c:v>
                </c:pt>
                <c:pt idx="101">
                  <c:v>40</c:v>
                </c:pt>
                <c:pt idx="102">
                  <c:v>40.188000000000002</c:v>
                </c:pt>
                <c:pt idx="103">
                  <c:v>40.25</c:v>
                </c:pt>
                <c:pt idx="104">
                  <c:v>39.844000000000001</c:v>
                </c:pt>
                <c:pt idx="105">
                  <c:v>39.155999999999999</c:v>
                </c:pt>
                <c:pt idx="106">
                  <c:v>39.875</c:v>
                </c:pt>
                <c:pt idx="107">
                  <c:v>39.375</c:v>
                </c:pt>
                <c:pt idx="108">
                  <c:v>38.530999999999999</c:v>
                </c:pt>
                <c:pt idx="109">
                  <c:v>36.375</c:v>
                </c:pt>
                <c:pt idx="110">
                  <c:v>39.125</c:v>
                </c:pt>
                <c:pt idx="111">
                  <c:v>38.969000000000001</c:v>
                </c:pt>
                <c:pt idx="112">
                  <c:v>37.75</c:v>
                </c:pt>
                <c:pt idx="113">
                  <c:v>37.969000000000001</c:v>
                </c:pt>
                <c:pt idx="114">
                  <c:v>38.061999999999998</c:v>
                </c:pt>
                <c:pt idx="115">
                  <c:v>38.030999999999999</c:v>
                </c:pt>
                <c:pt idx="116">
                  <c:v>36.75</c:v>
                </c:pt>
                <c:pt idx="117">
                  <c:v>37.969000000000001</c:v>
                </c:pt>
                <c:pt idx="118">
                  <c:v>38.655999999999999</c:v>
                </c:pt>
                <c:pt idx="119">
                  <c:v>36.780999999999999</c:v>
                </c:pt>
                <c:pt idx="120">
                  <c:v>38.875</c:v>
                </c:pt>
                <c:pt idx="121">
                  <c:v>36.75</c:v>
                </c:pt>
                <c:pt idx="122">
                  <c:v>35.188000000000002</c:v>
                </c:pt>
                <c:pt idx="123">
                  <c:v>36.094000000000001</c:v>
                </c:pt>
                <c:pt idx="124">
                  <c:v>36.875</c:v>
                </c:pt>
                <c:pt idx="125">
                  <c:v>37.280999999999999</c:v>
                </c:pt>
                <c:pt idx="126">
                  <c:v>34.875</c:v>
                </c:pt>
                <c:pt idx="127">
                  <c:v>37.625</c:v>
                </c:pt>
                <c:pt idx="128">
                  <c:v>36.655999999999999</c:v>
                </c:pt>
                <c:pt idx="129">
                  <c:v>36.938000000000002</c:v>
                </c:pt>
                <c:pt idx="130">
                  <c:v>37.125</c:v>
                </c:pt>
                <c:pt idx="131">
                  <c:v>35.905999999999999</c:v>
                </c:pt>
                <c:pt idx="132">
                  <c:v>35.030999999999999</c:v>
                </c:pt>
                <c:pt idx="133">
                  <c:v>37.594000000000001</c:v>
                </c:pt>
                <c:pt idx="134">
                  <c:v>34</c:v>
                </c:pt>
                <c:pt idx="135">
                  <c:v>34.311999999999998</c:v>
                </c:pt>
                <c:pt idx="136">
                  <c:v>36.344000000000001</c:v>
                </c:pt>
                <c:pt idx="137">
                  <c:v>34.5</c:v>
                </c:pt>
                <c:pt idx="138">
                  <c:v>33.375</c:v>
                </c:pt>
                <c:pt idx="139">
                  <c:v>33.188000000000002</c:v>
                </c:pt>
                <c:pt idx="140">
                  <c:v>36.25</c:v>
                </c:pt>
                <c:pt idx="141">
                  <c:v>34.438000000000002</c:v>
                </c:pt>
                <c:pt idx="142">
                  <c:v>33.594000000000001</c:v>
                </c:pt>
                <c:pt idx="143">
                  <c:v>35.530999999999999</c:v>
                </c:pt>
                <c:pt idx="144">
                  <c:v>36.905999999999999</c:v>
                </c:pt>
                <c:pt idx="145">
                  <c:v>34.219000000000001</c:v>
                </c:pt>
                <c:pt idx="146">
                  <c:v>36.219000000000001</c:v>
                </c:pt>
                <c:pt idx="147">
                  <c:v>34.030999999999999</c:v>
                </c:pt>
                <c:pt idx="148">
                  <c:v>34.811999999999998</c:v>
                </c:pt>
                <c:pt idx="149">
                  <c:v>32.219000000000001</c:v>
                </c:pt>
                <c:pt idx="150">
                  <c:v>34.280999999999999</c:v>
                </c:pt>
                <c:pt idx="151">
                  <c:v>33.219000000000001</c:v>
                </c:pt>
                <c:pt idx="152">
                  <c:v>33.688000000000002</c:v>
                </c:pt>
                <c:pt idx="153">
                  <c:v>34.188000000000002</c:v>
                </c:pt>
                <c:pt idx="154">
                  <c:v>33.75</c:v>
                </c:pt>
                <c:pt idx="155">
                  <c:v>34.344000000000001</c:v>
                </c:pt>
                <c:pt idx="156">
                  <c:v>33.280999999999999</c:v>
                </c:pt>
                <c:pt idx="157">
                  <c:v>34.280999999999999</c:v>
                </c:pt>
                <c:pt idx="158">
                  <c:v>31.780999999999999</c:v>
                </c:pt>
                <c:pt idx="159">
                  <c:v>32.5</c:v>
                </c:pt>
                <c:pt idx="160">
                  <c:v>33.311999999999998</c:v>
                </c:pt>
                <c:pt idx="161">
                  <c:v>33.688000000000002</c:v>
                </c:pt>
                <c:pt idx="162">
                  <c:v>32.469000000000001</c:v>
                </c:pt>
                <c:pt idx="163">
                  <c:v>34.594000000000001</c:v>
                </c:pt>
                <c:pt idx="164">
                  <c:v>35.311999999999998</c:v>
                </c:pt>
                <c:pt idx="165">
                  <c:v>33.094000000000001</c:v>
                </c:pt>
                <c:pt idx="166">
                  <c:v>33.469000000000001</c:v>
                </c:pt>
                <c:pt idx="167">
                  <c:v>32.061999999999998</c:v>
                </c:pt>
                <c:pt idx="168">
                  <c:v>33.811999999999998</c:v>
                </c:pt>
                <c:pt idx="169">
                  <c:v>31.719000000000001</c:v>
                </c:pt>
                <c:pt idx="170">
                  <c:v>34.875</c:v>
                </c:pt>
                <c:pt idx="171">
                  <c:v>32.875</c:v>
                </c:pt>
                <c:pt idx="172">
                  <c:v>33.655999999999999</c:v>
                </c:pt>
                <c:pt idx="173">
                  <c:v>33</c:v>
                </c:pt>
                <c:pt idx="174">
                  <c:v>32.969000000000001</c:v>
                </c:pt>
                <c:pt idx="175">
                  <c:v>33.061999999999998</c:v>
                </c:pt>
                <c:pt idx="176">
                  <c:v>34.469000000000001</c:v>
                </c:pt>
                <c:pt idx="177">
                  <c:v>31.905999999999999</c:v>
                </c:pt>
                <c:pt idx="178">
                  <c:v>35.280999999999999</c:v>
                </c:pt>
                <c:pt idx="179">
                  <c:v>32.219000000000001</c:v>
                </c:pt>
                <c:pt idx="180">
                  <c:v>32.344000000000001</c:v>
                </c:pt>
                <c:pt idx="181">
                  <c:v>32.280999999999999</c:v>
                </c:pt>
                <c:pt idx="182">
                  <c:v>31.844000000000001</c:v>
                </c:pt>
                <c:pt idx="183">
                  <c:v>34.905999999999999</c:v>
                </c:pt>
                <c:pt idx="184">
                  <c:v>34.438000000000002</c:v>
                </c:pt>
                <c:pt idx="185">
                  <c:v>29.687999999999999</c:v>
                </c:pt>
                <c:pt idx="186">
                  <c:v>33.844000000000001</c:v>
                </c:pt>
                <c:pt idx="187">
                  <c:v>31.312000000000001</c:v>
                </c:pt>
                <c:pt idx="188">
                  <c:v>34.280999999999999</c:v>
                </c:pt>
                <c:pt idx="189">
                  <c:v>29.75</c:v>
                </c:pt>
                <c:pt idx="190">
                  <c:v>30.5</c:v>
                </c:pt>
                <c:pt idx="191">
                  <c:v>32.780999999999999</c:v>
                </c:pt>
                <c:pt idx="192">
                  <c:v>33.811999999999998</c:v>
                </c:pt>
                <c:pt idx="193">
                  <c:v>30.187999999999999</c:v>
                </c:pt>
                <c:pt idx="194">
                  <c:v>32.188000000000002</c:v>
                </c:pt>
                <c:pt idx="195">
                  <c:v>30.844000000000001</c:v>
                </c:pt>
                <c:pt idx="196">
                  <c:v>32.094000000000001</c:v>
                </c:pt>
                <c:pt idx="197">
                  <c:v>35.125</c:v>
                </c:pt>
                <c:pt idx="198">
                  <c:v>29.5</c:v>
                </c:pt>
                <c:pt idx="199">
                  <c:v>30.875</c:v>
                </c:pt>
                <c:pt idx="200">
                  <c:v>31.375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9C1-407A-B6BD-264DFEDF5741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B!$S$27:$S$227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57.227948584915801</c:v>
                </c:pt>
                <c:pt idx="18">
                  <c:v>57.025797668185611</c:v>
                </c:pt>
                <c:pt idx="19">
                  <c:v>56.82895741997082</c:v>
                </c:pt>
                <c:pt idx="20">
                  <c:v>56.640317128280458</c:v>
                </c:pt>
                <c:pt idx="21">
                  <c:v>56.464136358829649</c:v>
                </c:pt>
                <c:pt idx="22">
                  <c:v>56.30658755605463</c:v>
                </c:pt>
                <c:pt idx="23">
                  <c:v>56.176459689828206</c:v>
                </c:pt>
                <c:pt idx="24">
                  <c:v>56.086045661453234</c:v>
                </c:pt>
                <c:pt idx="25">
                  <c:v>56.052227511023546</c:v>
                </c:pt>
                <c:pt idx="26">
                  <c:v>56.097758018967866</c:v>
                </c:pt>
                <c:pt idx="27">
                  <c:v>56.252713642560039</c:v>
                </c:pt>
                <c:pt idx="28">
                  <c:v>56.556061037870911</c:v>
                </c:pt>
                <c:pt idx="29">
                  <c:v>57.05723790735388</c:v>
                </c:pt>
                <c:pt idx="30">
                  <c:v>57.817600353488203</c:v>
                </c:pt>
                <c:pt idx="31">
                  <c:v>58.911537076479647</c:v>
                </c:pt>
                <c:pt idx="32">
                  <c:v>60.427001662192538</c:v>
                </c:pt>
                <c:pt idx="33">
                  <c:v>62.465176123024776</c:v>
                </c:pt>
                <c:pt idx="34">
                  <c:v>65.138961776404017</c:v>
                </c:pt>
                <c:pt idx="35">
                  <c:v>68.570008190312493</c:v>
                </c:pt>
                <c:pt idx="36">
                  <c:v>72.884047166787056</c:v>
                </c:pt>
                <c:pt idx="37">
                  <c:v>78.204403599618345</c:v>
                </c:pt>
                <c:pt idx="38">
                  <c:v>84.643710506054006</c:v>
                </c:pt>
                <c:pt idx="39">
                  <c:v>92.294056467214176</c:v>
                </c:pt>
                <c:pt idx="40">
                  <c:v>101.21602633231539</c:v>
                </c:pt>
                <c:pt idx="41">
                  <c:v>111.42733633969058</c:v>
                </c:pt>
                <c:pt idx="42">
                  <c:v>122.89197137153532</c:v>
                </c:pt>
                <c:pt idx="43">
                  <c:v>135.51080508719005</c:v>
                </c:pt>
                <c:pt idx="44">
                  <c:v>149.11429411029007</c:v>
                </c:pt>
                <c:pt idx="45">
                  <c:v>163.4559402773246</c:v>
                </c:pt>
                <c:pt idx="46">
                  <c:v>178.19933278784328</c:v>
                </c:pt>
                <c:pt idx="47">
                  <c:v>192.87866774379424</c:v>
                </c:pt>
                <c:pt idx="48">
                  <c:v>206.79654350215176</c:v>
                </c:pt>
                <c:pt idx="49">
                  <c:v>218.83055364158454</c:v>
                </c:pt>
                <c:pt idx="50">
                  <c:v>227.20497118078526</c:v>
                </c:pt>
                <c:pt idx="51">
                  <c:v>229.4622077771256</c:v>
                </c:pt>
                <c:pt idx="52">
                  <c:v>222.99545070211937</c:v>
                </c:pt>
                <c:pt idx="53">
                  <c:v>206.27906528780284</c:v>
                </c:pt>
                <c:pt idx="54">
                  <c:v>180.26734125742814</c:v>
                </c:pt>
                <c:pt idx="55">
                  <c:v>148.86558741877442</c:v>
                </c:pt>
                <c:pt idx="56">
                  <c:v>117.73745500989635</c:v>
                </c:pt>
                <c:pt idx="57">
                  <c:v>91.994090983338495</c:v>
                </c:pt>
                <c:pt idx="58">
                  <c:v>74.303013616276246</c:v>
                </c:pt>
                <c:pt idx="59">
                  <c:v>64.568510721557871</c:v>
                </c:pt>
                <c:pt idx="60">
                  <c:v>61.003932784468525</c:v>
                </c:pt>
                <c:pt idx="61">
                  <c:v>61.52656688613034</c:v>
                </c:pt>
                <c:pt idx="62">
                  <c:v>64.606642131132674</c:v>
                </c:pt>
                <c:pt idx="63">
                  <c:v>69.426951000202294</c:v>
                </c:pt>
                <c:pt idx="64">
                  <c:v>75.669397791794353</c:v>
                </c:pt>
                <c:pt idx="65">
                  <c:v>83.250080899308017</c:v>
                </c:pt>
                <c:pt idx="66">
                  <c:v>92.139593585443208</c:v>
                </c:pt>
                <c:pt idx="67">
                  <c:v>102.27038601476968</c:v>
                </c:pt>
                <c:pt idx="68">
                  <c:v>113.49456415913994</c:v>
                </c:pt>
                <c:pt idx="69">
                  <c:v>125.56252401324545</c:v>
                </c:pt>
                <c:pt idx="70">
                  <c:v>138.09867058061076</c:v>
                </c:pt>
                <c:pt idx="71">
                  <c:v>150.5364995803148</c:v>
                </c:pt>
                <c:pt idx="72">
                  <c:v>161.95489178380396</c:v>
                </c:pt>
                <c:pt idx="73">
                  <c:v>170.8023466696863</c:v>
                </c:pt>
                <c:pt idx="74">
                  <c:v>174.71018308850978</c:v>
                </c:pt>
                <c:pt idx="75">
                  <c:v>170.89488555595887</c:v>
                </c:pt>
                <c:pt idx="76">
                  <c:v>157.53507970683921</c:v>
                </c:pt>
                <c:pt idx="77">
                  <c:v>135.55110339194081</c:v>
                </c:pt>
                <c:pt idx="78">
                  <c:v>109.17209537477265</c:v>
                </c:pt>
                <c:pt idx="79">
                  <c:v>84.206595439569583</c:v>
                </c:pt>
                <c:pt idx="80">
                  <c:v>65.093361389892152</c:v>
                </c:pt>
                <c:pt idx="81">
                  <c:v>53.117596858656064</c:v>
                </c:pt>
                <c:pt idx="82">
                  <c:v>46.912861079289399</c:v>
                </c:pt>
                <c:pt idx="83">
                  <c:v>44.198172018195784</c:v>
                </c:pt>
                <c:pt idx="84">
                  <c:v>43.130612422080468</c:v>
                </c:pt>
                <c:pt idx="85">
                  <c:v>42.682551382377241</c:v>
                </c:pt>
                <c:pt idx="86">
                  <c:v>42.423251625566813</c:v>
                </c:pt>
                <c:pt idx="87">
                  <c:v>42.212231671507475</c:v>
                </c:pt>
                <c:pt idx="88">
                  <c:v>42.013293077431406</c:v>
                </c:pt>
                <c:pt idx="89">
                  <c:v>41.819103226071363</c:v>
                </c:pt>
                <c:pt idx="90">
                  <c:v>41.628610209912502</c:v>
                </c:pt>
                <c:pt idx="91">
                  <c:v>41.441837815668819</c:v>
                </c:pt>
                <c:pt idx="92">
                  <c:v>41.258940106435347</c:v>
                </c:pt>
                <c:pt idx="93">
                  <c:v>41.080061955694873</c:v>
                </c:pt>
                <c:pt idx="94">
                  <c:v>40.90531995677015</c:v>
                </c:pt>
                <c:pt idx="95">
                  <c:v>40.734798166363426</c:v>
                </c:pt>
                <c:pt idx="96">
                  <c:v>40.568545950508053</c:v>
                </c:pt>
                <c:pt idx="97">
                  <c:v>40.406576779096042</c:v>
                </c:pt>
                <c:pt idx="98">
                  <c:v>40.248867927220459</c:v>
                </c:pt>
                <c:pt idx="99">
                  <c:v>40.095361090371739</c:v>
                </c:pt>
                <c:pt idx="100">
                  <c:v>39.945963883052954</c:v>
                </c:pt>
                <c:pt idx="101">
                  <c:v>39.80055214971577</c:v>
                </c:pt>
                <c:pt idx="102">
                  <c:v>39.658972981306277</c:v>
                </c:pt>
                <c:pt idx="103">
                  <c:v>39.521048302859967</c:v>
                </c:pt>
                <c:pt idx="104">
                  <c:v>39.386578879131243</c:v>
                </c:pt>
                <c:pt idx="105">
                  <c:v>39.255348576872144</c:v>
                </c:pt>
                <c:pt idx="106">
                  <c:v>39.127128723845516</c:v>
                </c:pt>
                <c:pt idx="107">
                  <c:v>39.0016824149087</c:v>
                </c:pt>
                <c:pt idx="108">
                  <c:v>38.878768632863142</c:v>
                </c:pt>
                <c:pt idx="109">
                  <c:v>38.758146074188069</c:v>
                </c:pt>
                <c:pt idx="110">
                  <c:v>38.639576595099939</c:v>
                </c:pt>
                <c:pt idx="111">
                  <c:v>38.52282821954514</c:v>
                </c:pt>
                <c:pt idx="112">
                  <c:v>38.407677675958908</c:v>
                </c:pt>
                <c:pt idx="113">
                  <c:v>38.293912452513659</c:v>
                </c:pt>
                <c:pt idx="114">
                  <c:v>38.181332380172229</c:v>
                </c:pt>
                <c:pt idx="115">
                  <c:v>38.069750768619841</c:v>
                </c:pt>
                <c:pt idx="116">
                  <c:v>37.958995131916616</c:v>
                </c:pt>
                <c:pt idx="117">
                  <c:v>37.848907548636802</c:v>
                </c:pt>
                <c:pt idx="118">
                  <c:v>37.739344705712966</c:v>
                </c:pt>
                <c:pt idx="119">
                  <c:v>37.630177676691382</c:v>
                </c:pt>
                <c:pt idx="120">
                  <c:v>37.521291484205371</c:v>
                </c:pt>
                <c:pt idx="121">
                  <c:v>37.412584493766992</c:v>
                </c:pt>
                <c:pt idx="122">
                  <c:v>37.30396768201205</c:v>
                </c:pt>
                <c:pt idx="123">
                  <c:v>37.195363817789193</c:v>
                </c:pt>
                <c:pt idx="124">
                  <c:v>37.086706589363494</c:v>
                </c:pt>
                <c:pt idx="125">
                  <c:v>36.977939705827687</c:v>
                </c:pt>
                <c:pt idx="126">
                  <c:v>36.869015995816767</c:v>
                </c:pt>
                <c:pt idx="127">
                  <c:v>36.759896521972195</c:v>
                </c:pt>
                <c:pt idx="128">
                  <c:v>36.650549725401909</c:v>
                </c:pt>
                <c:pt idx="129">
                  <c:v>36.540950610688981</c:v>
                </c:pt>
                <c:pt idx="130">
                  <c:v>36.431079978828194</c:v>
                </c:pt>
                <c:pt idx="131">
                  <c:v>36.320923712806142</c:v>
                </c:pt>
                <c:pt idx="132">
                  <c:v>36.21047211835338</c:v>
                </c:pt>
                <c:pt idx="133">
                  <c:v>36.099719320644652</c:v>
                </c:pt>
                <c:pt idx="134">
                  <c:v>35.98866271635395</c:v>
                </c:pt>
                <c:pt idx="135">
                  <c:v>35.877302479435386</c:v>
                </c:pt>
                <c:pt idx="136">
                  <c:v>35.765641118246499</c:v>
                </c:pt>
                <c:pt idx="137">
                  <c:v>35.653683081110081</c:v>
                </c:pt>
                <c:pt idx="138">
                  <c:v>35.541434407082214</c:v>
                </c:pt>
                <c:pt idx="139">
                  <c:v>35.428902418517438</c:v>
                </c:pt>
                <c:pt idx="140">
                  <c:v>35.316095451965396</c:v>
                </c:pt>
                <c:pt idx="141">
                  <c:v>35.203022623967129</c:v>
                </c:pt>
                <c:pt idx="142">
                  <c:v>35.089693628421628</c:v>
                </c:pt>
                <c:pt idx="143">
                  <c:v>34.976118562342108</c:v>
                </c:pt>
                <c:pt idx="144">
                  <c:v>34.862307777004112</c:v>
                </c:pt>
                <c:pt idx="145">
                  <c:v>34.748271751689245</c:v>
                </c:pt>
                <c:pt idx="146">
                  <c:v>34.634020987439911</c:v>
                </c:pt>
                <c:pt idx="147">
                  <c:v>34.519565918455044</c:v>
                </c:pt>
                <c:pt idx="148">
                  <c:v>34.404916838967956</c:v>
                </c:pt>
                <c:pt idx="149">
                  <c:v>34.290083843651985</c:v>
                </c:pt>
                <c:pt idx="150">
                  <c:v>34.175076779793706</c:v>
                </c:pt>
                <c:pt idx="151">
                  <c:v>34.059905209656485</c:v>
                </c:pt>
                <c:pt idx="152">
                  <c:v>33.944578381627331</c:v>
                </c:pt>
                <c:pt idx="153">
                  <c:v>33.829105208896493</c:v>
                </c:pt>
                <c:pt idx="154">
                  <c:v>33.713494254563322</c:v>
                </c:pt>
                <c:pt idx="155">
                  <c:v>33.597753722192671</c:v>
                </c:pt>
                <c:pt idx="156">
                  <c:v>33.481891450964042</c:v>
                </c:pt>
                <c:pt idx="157">
                  <c:v>33.365914914662781</c:v>
                </c:pt>
                <c:pt idx="158">
                  <c:v>33.249831223857846</c:v>
                </c:pt>
                <c:pt idx="159">
                  <c:v>33.133647130696325</c:v>
                </c:pt>
                <c:pt idx="160">
                  <c:v>33.017369035820344</c:v>
                </c:pt>
                <c:pt idx="161">
                  <c:v>32.901002996980196</c:v>
                </c:pt>
                <c:pt idx="162">
                  <c:v>32.784554738976389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9C1-407A-B6BD-264DFEDF5741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B!$AY$27:$AY$227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57.214446867587597</c:v>
                </c:pt>
                <c:pt idx="18">
                  <c:v>57.003411792212084</c:v>
                </c:pt>
                <c:pt idx="19">
                  <c:v>56.792342107853216</c:v>
                </c:pt>
                <c:pt idx="20">
                  <c:v>56.581235160276456</c:v>
                </c:pt>
                <c:pt idx="21">
                  <c:v>56.370088106184646</c:v>
                </c:pt>
                <c:pt idx="22">
                  <c:v>56.158897901607872</c:v>
                </c:pt>
                <c:pt idx="23">
                  <c:v>55.947661289840603</c:v>
                </c:pt>
                <c:pt idx="24">
                  <c:v>55.736374788951601</c:v>
                </c:pt>
                <c:pt idx="25">
                  <c:v>55.525034678901484</c:v>
                </c:pt>
                <c:pt idx="26">
                  <c:v>55.31363698831445</c:v>
                </c:pt>
                <c:pt idx="27">
                  <c:v>55.102177480964258</c:v>
                </c:pt>
                <c:pt idx="28">
                  <c:v>54.890651642050187</c:v>
                </c:pt>
                <c:pt idx="29">
                  <c:v>54.679054664356904</c:v>
                </c:pt>
                <c:pt idx="30">
                  <c:v>54.467381434414051</c:v>
                </c:pt>
                <c:pt idx="31">
                  <c:v>54.255626518795232</c:v>
                </c:pt>
                <c:pt idx="32">
                  <c:v>54.043784150725052</c:v>
                </c:pt>
                <c:pt idx="33">
                  <c:v>53.831848217195486</c:v>
                </c:pt>
                <c:pt idx="34">
                  <c:v>53.619812246830087</c:v>
                </c:pt>
                <c:pt idx="35">
                  <c:v>53.407669398778054</c:v>
                </c:pt>
                <c:pt idx="36">
                  <c:v>53.195412452968519</c:v>
                </c:pt>
                <c:pt idx="37">
                  <c:v>52.983033802111905</c:v>
                </c:pt>
                <c:pt idx="38">
                  <c:v>52.770525445897817</c:v>
                </c:pt>
                <c:pt idx="39">
                  <c:v>52.557878987911032</c:v>
                </c:pt>
                <c:pt idx="40">
                  <c:v>52.345085635867868</c:v>
                </c:pt>
                <c:pt idx="41">
                  <c:v>52.132136205865585</c:v>
                </c:pt>
                <c:pt idx="42">
                  <c:v>51.919021131439571</c:v>
                </c:pt>
                <c:pt idx="43">
                  <c:v>51.705730478336271</c:v>
                </c:pt>
                <c:pt idx="44">
                  <c:v>51.49225396603547</c:v>
                </c:pt>
                <c:pt idx="45">
                  <c:v>51.278580997194766</c:v>
                </c:pt>
                <c:pt idx="46">
                  <c:v>51.06470069634171</c:v>
                </c:pt>
                <c:pt idx="47">
                  <c:v>50.8506019593055</c:v>
                </c:pt>
                <c:pt idx="48">
                  <c:v>50.63627351506063</c:v>
                </c:pt>
                <c:pt idx="49">
                  <c:v>50.421704001848454</c:v>
                </c:pt>
                <c:pt idx="50">
                  <c:v>50.206882059648059</c:v>
                </c:pt>
                <c:pt idx="51">
                  <c:v>49.991796441283135</c:v>
                </c:pt>
                <c:pt idx="52">
                  <c:v>49.776436144673575</c:v>
                </c:pt>
                <c:pt idx="53">
                  <c:v>49.560790568964642</c:v>
                </c:pt>
                <c:pt idx="54">
                  <c:v>49.344849697486083</c:v>
                </c:pt>
                <c:pt idx="55">
                  <c:v>49.128604310701235</c:v>
                </c:pt>
                <c:pt idx="56">
                  <c:v>48.912046232489779</c:v>
                </c:pt>
                <c:pt idx="57">
                  <c:v>48.695168613254324</c:v>
                </c:pt>
                <c:pt idx="58">
                  <c:v>48.477966253432839</c:v>
                </c:pt>
                <c:pt idx="59">
                  <c:v>48.260435971014616</c:v>
                </c:pt>
                <c:pt idx="60">
                  <c:v>48.042577016570846</c:v>
                </c:pt>
                <c:pt idx="61">
                  <c:v>47.824391539091856</c:v>
                </c:pt>
                <c:pt idx="62">
                  <c:v>47.605885105533808</c:v>
                </c:pt>
                <c:pt idx="63">
                  <c:v>47.387067276379817</c:v>
                </c:pt>
                <c:pt idx="64">
                  <c:v>47.167952238663595</c:v>
                </c:pt>
                <c:pt idx="65">
                  <c:v>46.948559496742028</c:v>
                </c:pt>
                <c:pt idx="66">
                  <c:v>46.728914619579513</c:v>
                </c:pt>
                <c:pt idx="67">
                  <c:v>46.509050041371395</c:v>
                </c:pt>
                <c:pt idx="68">
                  <c:v>46.2890059099349</c:v>
                </c:pt>
                <c:pt idx="69">
                  <c:v>46.06883097439318</c:v>
                </c:pt>
                <c:pt idx="70">
                  <c:v>45.848583500245155</c:v>
                </c:pt>
                <c:pt idx="71">
                  <c:v>45.628332195946278</c:v>
                </c:pt>
                <c:pt idx="72">
                  <c:v>45.408157130654054</c:v>
                </c:pt>
                <c:pt idx="73">
                  <c:v>45.18815061788878</c:v>
                </c:pt>
                <c:pt idx="74">
                  <c:v>44.968418034654441</c:v>
                </c:pt>
                <c:pt idx="75">
                  <c:v>44.749078540252931</c:v>
                </c:pt>
                <c:pt idx="76">
                  <c:v>44.530265653882154</c:v>
                </c:pt>
                <c:pt idx="77">
                  <c:v>44.312127645491628</c:v>
                </c:pt>
                <c:pt idx="78">
                  <c:v>44.094827690724543</c:v>
                </c:pt>
                <c:pt idx="79">
                  <c:v>43.8785437386192</c:v>
                </c:pt>
                <c:pt idx="80">
                  <c:v>43.663468040653484</c:v>
                </c:pt>
                <c:pt idx="81">
                  <c:v>43.44980629228931</c:v>
                </c:pt>
                <c:pt idx="82">
                  <c:v>43.237776343975575</c:v>
                </c:pt>
                <c:pt idx="83">
                  <c:v>43.027606448069982</c:v>
                </c:pt>
                <c:pt idx="84">
                  <c:v>42.819533021634911</c:v>
                </c:pt>
                <c:pt idx="85">
                  <c:v>42.613797922584098</c:v>
                </c:pt>
                <c:pt idx="86">
                  <c:v>42.410645257895133</c:v>
                </c:pt>
                <c:pt idx="87">
                  <c:v>42.210317766838173</c:v>
                </c:pt>
                <c:pt idx="88">
                  <c:v>42.013052848246403</c:v>
                </c:pt>
                <c:pt idx="89">
                  <c:v>41.819078327181877</c:v>
                </c:pt>
                <c:pt idx="90">
                  <c:v>41.628608080998973</c:v>
                </c:pt>
                <c:pt idx="91">
                  <c:v>41.441837665626728</c:v>
                </c:pt>
                <c:pt idx="92">
                  <c:v>41.258940097724519</c:v>
                </c:pt>
                <c:pt idx="93">
                  <c:v>41.080061955278524</c:v>
                </c:pt>
                <c:pt idx="94">
                  <c:v>40.905319956753772</c:v>
                </c:pt>
                <c:pt idx="95">
                  <c:v>40.734798166362893</c:v>
                </c:pt>
                <c:pt idx="96">
                  <c:v>40.568545950508039</c:v>
                </c:pt>
                <c:pt idx="97">
                  <c:v>40.406576779096042</c:v>
                </c:pt>
                <c:pt idx="98">
                  <c:v>40.248867927220459</c:v>
                </c:pt>
                <c:pt idx="99">
                  <c:v>40.095361090371739</c:v>
                </c:pt>
                <c:pt idx="100">
                  <c:v>39.945963883052954</c:v>
                </c:pt>
                <c:pt idx="101">
                  <c:v>39.80055214971577</c:v>
                </c:pt>
                <c:pt idx="102">
                  <c:v>39.658972981306277</c:v>
                </c:pt>
                <c:pt idx="103">
                  <c:v>39.521048302859967</c:v>
                </c:pt>
                <c:pt idx="104">
                  <c:v>39.386578879131243</c:v>
                </c:pt>
                <c:pt idx="105">
                  <c:v>39.255348576872144</c:v>
                </c:pt>
                <c:pt idx="106">
                  <c:v>39.127128723845516</c:v>
                </c:pt>
                <c:pt idx="107">
                  <c:v>39.0016824149087</c:v>
                </c:pt>
                <c:pt idx="108">
                  <c:v>38.878768632863142</c:v>
                </c:pt>
                <c:pt idx="109">
                  <c:v>38.758146074188069</c:v>
                </c:pt>
                <c:pt idx="110">
                  <c:v>38.639576595099939</c:v>
                </c:pt>
                <c:pt idx="111">
                  <c:v>38.52282821954514</c:v>
                </c:pt>
                <c:pt idx="112">
                  <c:v>38.407677675958908</c:v>
                </c:pt>
                <c:pt idx="113">
                  <c:v>38.293912452513659</c:v>
                </c:pt>
                <c:pt idx="114">
                  <c:v>38.181332380172229</c:v>
                </c:pt>
                <c:pt idx="115">
                  <c:v>38.069750768619841</c:v>
                </c:pt>
                <c:pt idx="116">
                  <c:v>37.958995131916616</c:v>
                </c:pt>
                <c:pt idx="117">
                  <c:v>37.848907548636802</c:v>
                </c:pt>
                <c:pt idx="118">
                  <c:v>37.739344705712966</c:v>
                </c:pt>
                <c:pt idx="119">
                  <c:v>37.630177676691382</c:v>
                </c:pt>
                <c:pt idx="120">
                  <c:v>37.521291484205371</c:v>
                </c:pt>
                <c:pt idx="121">
                  <c:v>37.412584493766992</c:v>
                </c:pt>
                <c:pt idx="122">
                  <c:v>37.30396768201205</c:v>
                </c:pt>
                <c:pt idx="123">
                  <c:v>37.195363817789193</c:v>
                </c:pt>
                <c:pt idx="124">
                  <c:v>37.086706589363494</c:v>
                </c:pt>
                <c:pt idx="125">
                  <c:v>36.977939705827687</c:v>
                </c:pt>
                <c:pt idx="126">
                  <c:v>36.869015995816767</c:v>
                </c:pt>
                <c:pt idx="127">
                  <c:v>36.759896521972195</c:v>
                </c:pt>
                <c:pt idx="128">
                  <c:v>36.650549725401909</c:v>
                </c:pt>
                <c:pt idx="129">
                  <c:v>36.540950610688981</c:v>
                </c:pt>
                <c:pt idx="130">
                  <c:v>36.431079978828194</c:v>
                </c:pt>
                <c:pt idx="131">
                  <c:v>36.320923712806142</c:v>
                </c:pt>
                <c:pt idx="132">
                  <c:v>36.21047211835338</c:v>
                </c:pt>
                <c:pt idx="133">
                  <c:v>36.099719320644652</c:v>
                </c:pt>
                <c:pt idx="134">
                  <c:v>35.98866271635395</c:v>
                </c:pt>
                <c:pt idx="135">
                  <c:v>35.877302479435386</c:v>
                </c:pt>
                <c:pt idx="136">
                  <c:v>35.765641118246499</c:v>
                </c:pt>
                <c:pt idx="137">
                  <c:v>35.653683081110081</c:v>
                </c:pt>
                <c:pt idx="138">
                  <c:v>35.541434407082214</c:v>
                </c:pt>
                <c:pt idx="139">
                  <c:v>35.428902418517438</c:v>
                </c:pt>
                <c:pt idx="140">
                  <c:v>35.316095451965396</c:v>
                </c:pt>
                <c:pt idx="141">
                  <c:v>35.203022623967129</c:v>
                </c:pt>
                <c:pt idx="142">
                  <c:v>35.089693628421628</c:v>
                </c:pt>
                <c:pt idx="143">
                  <c:v>34.976118562342108</c:v>
                </c:pt>
                <c:pt idx="144">
                  <c:v>34.862307777004112</c:v>
                </c:pt>
                <c:pt idx="145">
                  <c:v>34.748271751689245</c:v>
                </c:pt>
                <c:pt idx="146">
                  <c:v>34.634020987439911</c:v>
                </c:pt>
                <c:pt idx="147">
                  <c:v>34.519565918455044</c:v>
                </c:pt>
                <c:pt idx="148">
                  <c:v>34.404916838967956</c:v>
                </c:pt>
                <c:pt idx="149">
                  <c:v>34.290083843651985</c:v>
                </c:pt>
                <c:pt idx="150">
                  <c:v>34.175076779793706</c:v>
                </c:pt>
                <c:pt idx="151">
                  <c:v>34.059905209656485</c:v>
                </c:pt>
                <c:pt idx="152">
                  <c:v>33.944578381627331</c:v>
                </c:pt>
                <c:pt idx="153">
                  <c:v>33.829105208896493</c:v>
                </c:pt>
                <c:pt idx="154">
                  <c:v>33.713494254563322</c:v>
                </c:pt>
                <c:pt idx="155">
                  <c:v>33.597753722192671</c:v>
                </c:pt>
                <c:pt idx="156">
                  <c:v>33.481891450964042</c:v>
                </c:pt>
                <c:pt idx="157">
                  <c:v>33.365914914662781</c:v>
                </c:pt>
                <c:pt idx="158">
                  <c:v>33.249831223857846</c:v>
                </c:pt>
                <c:pt idx="159">
                  <c:v>33.133647130696325</c:v>
                </c:pt>
                <c:pt idx="160">
                  <c:v>33.017369035820344</c:v>
                </c:pt>
                <c:pt idx="161">
                  <c:v>32.901002996980196</c:v>
                </c:pt>
                <c:pt idx="162">
                  <c:v>32.784554738976389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9C1-407A-B6BD-264DFEDF57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8345824"/>
        <c:axId val="398346216"/>
      </c:scatterChart>
      <c:valAx>
        <c:axId val="3983458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398346216"/>
        <c:crosses val="autoZero"/>
        <c:crossBetween val="midCat"/>
      </c:valAx>
      <c:valAx>
        <c:axId val="398346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3983458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B!$B$27:$B$315</c:f>
              <c:strCache>
                <c:ptCount val="20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</c:v>
                </c:pt>
                <c:pt idx="205">
                  <c:v>end</c:v>
                </c:pt>
              </c:strCache>
            </c:strRef>
          </c:xVal>
          <c:yVal>
            <c:numRef>
              <c:f>B!$D$27:$D$227</c:f>
              <c:numCache>
                <c:formatCode>General</c:formatCode>
                <c:ptCount val="201"/>
                <c:pt idx="0">
                  <c:v>56.1</c:v>
                </c:pt>
                <c:pt idx="1">
                  <c:v>55.5</c:v>
                </c:pt>
                <c:pt idx="2">
                  <c:v>56.317</c:v>
                </c:pt>
                <c:pt idx="3">
                  <c:v>56.05</c:v>
                </c:pt>
                <c:pt idx="4">
                  <c:v>55.383000000000003</c:v>
                </c:pt>
                <c:pt idx="5">
                  <c:v>56.433</c:v>
                </c:pt>
                <c:pt idx="6">
                  <c:v>56.45</c:v>
                </c:pt>
                <c:pt idx="7">
                  <c:v>56.517000000000003</c:v>
                </c:pt>
                <c:pt idx="8">
                  <c:v>53.817</c:v>
                </c:pt>
                <c:pt idx="9">
                  <c:v>54.917000000000002</c:v>
                </c:pt>
                <c:pt idx="10">
                  <c:v>55.9</c:v>
                </c:pt>
                <c:pt idx="11">
                  <c:v>55.75</c:v>
                </c:pt>
                <c:pt idx="12">
                  <c:v>56.35</c:v>
                </c:pt>
                <c:pt idx="13">
                  <c:v>56.317</c:v>
                </c:pt>
                <c:pt idx="14">
                  <c:v>53.533000000000001</c:v>
                </c:pt>
                <c:pt idx="15">
                  <c:v>54.067</c:v>
                </c:pt>
                <c:pt idx="16">
                  <c:v>54.383000000000003</c:v>
                </c:pt>
                <c:pt idx="17">
                  <c:v>56.033000000000001</c:v>
                </c:pt>
                <c:pt idx="18">
                  <c:v>55.466999999999999</c:v>
                </c:pt>
                <c:pt idx="19">
                  <c:v>55.267000000000003</c:v>
                </c:pt>
                <c:pt idx="20">
                  <c:v>56.05</c:v>
                </c:pt>
                <c:pt idx="21">
                  <c:v>54.767000000000003</c:v>
                </c:pt>
                <c:pt idx="22">
                  <c:v>56.232999999999997</c:v>
                </c:pt>
                <c:pt idx="23">
                  <c:v>58.082999999999998</c:v>
                </c:pt>
                <c:pt idx="24">
                  <c:v>58.067</c:v>
                </c:pt>
                <c:pt idx="25">
                  <c:v>58.7</c:v>
                </c:pt>
                <c:pt idx="26">
                  <c:v>58.732999999999997</c:v>
                </c:pt>
                <c:pt idx="27">
                  <c:v>59.267000000000003</c:v>
                </c:pt>
                <c:pt idx="28">
                  <c:v>60.116999999999997</c:v>
                </c:pt>
                <c:pt idx="29">
                  <c:v>61.332999999999998</c:v>
                </c:pt>
                <c:pt idx="30">
                  <c:v>60.95</c:v>
                </c:pt>
                <c:pt idx="31">
                  <c:v>63.716999999999999</c:v>
                </c:pt>
                <c:pt idx="32">
                  <c:v>63.366999999999997</c:v>
                </c:pt>
                <c:pt idx="33">
                  <c:v>65.632999999999996</c:v>
                </c:pt>
                <c:pt idx="34">
                  <c:v>65.766999999999996</c:v>
                </c:pt>
                <c:pt idx="35">
                  <c:v>68.533000000000001</c:v>
                </c:pt>
                <c:pt idx="36">
                  <c:v>69.599999999999994</c:v>
                </c:pt>
                <c:pt idx="37">
                  <c:v>72.900000000000006</c:v>
                </c:pt>
                <c:pt idx="38">
                  <c:v>77.150000000000006</c:v>
                </c:pt>
                <c:pt idx="39">
                  <c:v>85.582999999999998</c:v>
                </c:pt>
                <c:pt idx="40">
                  <c:v>95.066999999999993</c:v>
                </c:pt>
                <c:pt idx="41">
                  <c:v>108.983</c:v>
                </c:pt>
                <c:pt idx="42">
                  <c:v>125.233</c:v>
                </c:pt>
                <c:pt idx="43">
                  <c:v>144.38300000000001</c:v>
                </c:pt>
                <c:pt idx="44">
                  <c:v>161.583</c:v>
                </c:pt>
                <c:pt idx="45">
                  <c:v>180.25</c:v>
                </c:pt>
                <c:pt idx="46">
                  <c:v>192.55</c:v>
                </c:pt>
                <c:pt idx="47">
                  <c:v>207</c:v>
                </c:pt>
                <c:pt idx="48">
                  <c:v>217.017</c:v>
                </c:pt>
                <c:pt idx="49">
                  <c:v>224.233</c:v>
                </c:pt>
                <c:pt idx="50">
                  <c:v>228.61699999999999</c:v>
                </c:pt>
                <c:pt idx="51">
                  <c:v>228.46700000000001</c:v>
                </c:pt>
                <c:pt idx="52">
                  <c:v>226.31700000000001</c:v>
                </c:pt>
                <c:pt idx="53">
                  <c:v>220.267</c:v>
                </c:pt>
                <c:pt idx="54">
                  <c:v>209.517</c:v>
                </c:pt>
                <c:pt idx="55">
                  <c:v>187.5</c:v>
                </c:pt>
                <c:pt idx="56">
                  <c:v>157.80000000000001</c:v>
                </c:pt>
                <c:pt idx="57">
                  <c:v>120.55</c:v>
                </c:pt>
                <c:pt idx="58">
                  <c:v>86.466999999999999</c:v>
                </c:pt>
                <c:pt idx="59">
                  <c:v>65.2</c:v>
                </c:pt>
                <c:pt idx="60">
                  <c:v>55.183</c:v>
                </c:pt>
                <c:pt idx="61">
                  <c:v>53.517000000000003</c:v>
                </c:pt>
                <c:pt idx="62">
                  <c:v>57.633000000000003</c:v>
                </c:pt>
                <c:pt idx="63">
                  <c:v>63.466999999999999</c:v>
                </c:pt>
                <c:pt idx="64">
                  <c:v>70.533000000000001</c:v>
                </c:pt>
                <c:pt idx="65">
                  <c:v>82.617000000000004</c:v>
                </c:pt>
                <c:pt idx="66">
                  <c:v>96.632999999999996</c:v>
                </c:pt>
                <c:pt idx="67">
                  <c:v>109.35</c:v>
                </c:pt>
                <c:pt idx="68">
                  <c:v>123.967</c:v>
                </c:pt>
                <c:pt idx="69">
                  <c:v>135.917</c:v>
                </c:pt>
                <c:pt idx="70">
                  <c:v>148.38300000000001</c:v>
                </c:pt>
                <c:pt idx="71">
                  <c:v>158.61699999999999</c:v>
                </c:pt>
                <c:pt idx="72">
                  <c:v>166.483</c:v>
                </c:pt>
                <c:pt idx="73">
                  <c:v>169.46700000000001</c:v>
                </c:pt>
                <c:pt idx="74">
                  <c:v>173.5</c:v>
                </c:pt>
                <c:pt idx="75">
                  <c:v>174.53299999999999</c:v>
                </c:pt>
                <c:pt idx="76">
                  <c:v>169.05</c:v>
                </c:pt>
                <c:pt idx="77">
                  <c:v>160.53299999999999</c:v>
                </c:pt>
                <c:pt idx="78">
                  <c:v>143.483</c:v>
                </c:pt>
                <c:pt idx="79">
                  <c:v>117</c:v>
                </c:pt>
                <c:pt idx="80">
                  <c:v>89.216999999999999</c:v>
                </c:pt>
                <c:pt idx="81">
                  <c:v>62.35</c:v>
                </c:pt>
                <c:pt idx="82">
                  <c:v>48.9</c:v>
                </c:pt>
                <c:pt idx="83">
                  <c:v>43.85</c:v>
                </c:pt>
                <c:pt idx="84">
                  <c:v>40.4</c:v>
                </c:pt>
                <c:pt idx="85">
                  <c:v>40.616999999999997</c:v>
                </c:pt>
                <c:pt idx="86">
                  <c:v>41.283000000000001</c:v>
                </c:pt>
                <c:pt idx="87">
                  <c:v>41.017000000000003</c:v>
                </c:pt>
                <c:pt idx="88">
                  <c:v>42.2</c:v>
                </c:pt>
                <c:pt idx="89">
                  <c:v>41.15</c:v>
                </c:pt>
                <c:pt idx="90">
                  <c:v>40.433</c:v>
                </c:pt>
                <c:pt idx="91">
                  <c:v>42.082999999999998</c:v>
                </c:pt>
                <c:pt idx="92">
                  <c:v>42.466999999999999</c:v>
                </c:pt>
                <c:pt idx="93">
                  <c:v>41.533000000000001</c:v>
                </c:pt>
                <c:pt idx="94">
                  <c:v>40.616999999999997</c:v>
                </c:pt>
                <c:pt idx="95">
                  <c:v>41.332999999999998</c:v>
                </c:pt>
                <c:pt idx="96">
                  <c:v>42.366999999999997</c:v>
                </c:pt>
                <c:pt idx="97">
                  <c:v>42.167000000000002</c:v>
                </c:pt>
                <c:pt idx="98">
                  <c:v>41.732999999999997</c:v>
                </c:pt>
                <c:pt idx="99">
                  <c:v>42.116999999999997</c:v>
                </c:pt>
                <c:pt idx="100">
                  <c:v>38.982999999999997</c:v>
                </c:pt>
                <c:pt idx="101">
                  <c:v>40.700000000000003</c:v>
                </c:pt>
                <c:pt idx="102">
                  <c:v>40.017000000000003</c:v>
                </c:pt>
                <c:pt idx="103">
                  <c:v>39.466999999999999</c:v>
                </c:pt>
                <c:pt idx="104">
                  <c:v>39.85</c:v>
                </c:pt>
                <c:pt idx="105">
                  <c:v>41.917000000000002</c:v>
                </c:pt>
                <c:pt idx="106">
                  <c:v>41.167000000000002</c:v>
                </c:pt>
                <c:pt idx="107">
                  <c:v>42.317</c:v>
                </c:pt>
                <c:pt idx="108">
                  <c:v>45.267000000000003</c:v>
                </c:pt>
                <c:pt idx="109">
                  <c:v>43.783000000000001</c:v>
                </c:pt>
                <c:pt idx="110">
                  <c:v>46.25</c:v>
                </c:pt>
                <c:pt idx="111">
                  <c:v>44.85</c:v>
                </c:pt>
                <c:pt idx="112">
                  <c:v>44.383000000000003</c:v>
                </c:pt>
                <c:pt idx="113">
                  <c:v>41.65</c:v>
                </c:pt>
                <c:pt idx="114">
                  <c:v>40.25</c:v>
                </c:pt>
                <c:pt idx="115">
                  <c:v>39.716999999999999</c:v>
                </c:pt>
                <c:pt idx="116">
                  <c:v>39.25</c:v>
                </c:pt>
                <c:pt idx="117">
                  <c:v>40.383000000000003</c:v>
                </c:pt>
                <c:pt idx="118">
                  <c:v>38.283000000000001</c:v>
                </c:pt>
                <c:pt idx="119">
                  <c:v>35.4</c:v>
                </c:pt>
                <c:pt idx="120">
                  <c:v>38.417000000000002</c:v>
                </c:pt>
                <c:pt idx="121">
                  <c:v>36.883000000000003</c:v>
                </c:pt>
                <c:pt idx="122">
                  <c:v>37.65</c:v>
                </c:pt>
                <c:pt idx="123">
                  <c:v>36.799999999999997</c:v>
                </c:pt>
                <c:pt idx="124">
                  <c:v>34.4</c:v>
                </c:pt>
                <c:pt idx="125">
                  <c:v>36.267000000000003</c:v>
                </c:pt>
                <c:pt idx="126">
                  <c:v>36.6</c:v>
                </c:pt>
                <c:pt idx="127">
                  <c:v>36.633000000000003</c:v>
                </c:pt>
                <c:pt idx="128">
                  <c:v>35.482999999999997</c:v>
                </c:pt>
                <c:pt idx="129">
                  <c:v>37.383000000000003</c:v>
                </c:pt>
                <c:pt idx="130">
                  <c:v>37.482999999999997</c:v>
                </c:pt>
                <c:pt idx="131">
                  <c:v>36.433</c:v>
                </c:pt>
                <c:pt idx="132">
                  <c:v>35.549999999999997</c:v>
                </c:pt>
                <c:pt idx="133">
                  <c:v>36.383000000000003</c:v>
                </c:pt>
                <c:pt idx="134">
                  <c:v>36.582999999999998</c:v>
                </c:pt>
                <c:pt idx="135">
                  <c:v>34.549999999999997</c:v>
                </c:pt>
                <c:pt idx="136">
                  <c:v>35.067</c:v>
                </c:pt>
                <c:pt idx="137">
                  <c:v>37.75</c:v>
                </c:pt>
                <c:pt idx="138">
                  <c:v>37.9</c:v>
                </c:pt>
                <c:pt idx="139">
                  <c:v>38.232999999999997</c:v>
                </c:pt>
                <c:pt idx="140">
                  <c:v>38.482999999999997</c:v>
                </c:pt>
                <c:pt idx="141">
                  <c:v>37.866999999999997</c:v>
                </c:pt>
                <c:pt idx="142">
                  <c:v>38.616999999999997</c:v>
                </c:pt>
                <c:pt idx="143">
                  <c:v>37.383000000000003</c:v>
                </c:pt>
                <c:pt idx="144">
                  <c:v>35.433</c:v>
                </c:pt>
                <c:pt idx="145">
                  <c:v>35.582999999999998</c:v>
                </c:pt>
                <c:pt idx="146">
                  <c:v>34.85</c:v>
                </c:pt>
                <c:pt idx="147">
                  <c:v>33.067</c:v>
                </c:pt>
                <c:pt idx="148">
                  <c:v>34.616999999999997</c:v>
                </c:pt>
                <c:pt idx="149">
                  <c:v>35.767000000000003</c:v>
                </c:pt>
                <c:pt idx="150">
                  <c:v>33.5</c:v>
                </c:pt>
                <c:pt idx="151">
                  <c:v>32.65</c:v>
                </c:pt>
                <c:pt idx="152">
                  <c:v>35.35</c:v>
                </c:pt>
                <c:pt idx="153">
                  <c:v>31.683</c:v>
                </c:pt>
                <c:pt idx="154">
                  <c:v>33.482999999999997</c:v>
                </c:pt>
                <c:pt idx="155">
                  <c:v>33.950000000000003</c:v>
                </c:pt>
                <c:pt idx="156">
                  <c:v>32.817</c:v>
                </c:pt>
                <c:pt idx="157">
                  <c:v>33.633000000000003</c:v>
                </c:pt>
                <c:pt idx="158">
                  <c:v>33.482999999999997</c:v>
                </c:pt>
                <c:pt idx="159">
                  <c:v>32.267000000000003</c:v>
                </c:pt>
                <c:pt idx="160">
                  <c:v>31.867000000000001</c:v>
                </c:pt>
                <c:pt idx="161">
                  <c:v>32.65</c:v>
                </c:pt>
                <c:pt idx="162">
                  <c:v>33.200000000000003</c:v>
                </c:pt>
                <c:pt idx="163">
                  <c:v>31.466999999999999</c:v>
                </c:pt>
                <c:pt idx="164">
                  <c:v>33.533000000000001</c:v>
                </c:pt>
                <c:pt idx="165">
                  <c:v>32.85</c:v>
                </c:pt>
                <c:pt idx="166">
                  <c:v>31.766999999999999</c:v>
                </c:pt>
                <c:pt idx="167">
                  <c:v>31.817</c:v>
                </c:pt>
                <c:pt idx="168">
                  <c:v>31.1</c:v>
                </c:pt>
                <c:pt idx="169">
                  <c:v>33.667000000000002</c:v>
                </c:pt>
                <c:pt idx="170">
                  <c:v>33.167000000000002</c:v>
                </c:pt>
                <c:pt idx="171">
                  <c:v>32.082999999999998</c:v>
                </c:pt>
                <c:pt idx="172">
                  <c:v>32.216999999999999</c:v>
                </c:pt>
                <c:pt idx="173">
                  <c:v>31.35</c:v>
                </c:pt>
                <c:pt idx="174">
                  <c:v>30.85</c:v>
                </c:pt>
                <c:pt idx="175">
                  <c:v>32.332999999999998</c:v>
                </c:pt>
                <c:pt idx="176">
                  <c:v>32.883000000000003</c:v>
                </c:pt>
                <c:pt idx="177">
                  <c:v>31.817</c:v>
                </c:pt>
                <c:pt idx="178">
                  <c:v>33.167000000000002</c:v>
                </c:pt>
                <c:pt idx="179">
                  <c:v>32.033000000000001</c:v>
                </c:pt>
                <c:pt idx="180">
                  <c:v>30.067</c:v>
                </c:pt>
                <c:pt idx="181">
                  <c:v>30.733000000000001</c:v>
                </c:pt>
                <c:pt idx="182">
                  <c:v>29.183</c:v>
                </c:pt>
                <c:pt idx="183">
                  <c:v>31</c:v>
                </c:pt>
                <c:pt idx="184">
                  <c:v>28.55</c:v>
                </c:pt>
                <c:pt idx="185">
                  <c:v>30.867000000000001</c:v>
                </c:pt>
                <c:pt idx="186">
                  <c:v>30.216999999999999</c:v>
                </c:pt>
                <c:pt idx="187">
                  <c:v>30.35</c:v>
                </c:pt>
                <c:pt idx="188">
                  <c:v>30.733000000000001</c:v>
                </c:pt>
                <c:pt idx="189">
                  <c:v>30.882999999999999</c:v>
                </c:pt>
                <c:pt idx="190">
                  <c:v>31.55</c:v>
                </c:pt>
                <c:pt idx="191">
                  <c:v>30.05</c:v>
                </c:pt>
                <c:pt idx="192">
                  <c:v>30.716999999999999</c:v>
                </c:pt>
                <c:pt idx="193">
                  <c:v>32.832999999999998</c:v>
                </c:pt>
                <c:pt idx="194">
                  <c:v>30.216999999999999</c:v>
                </c:pt>
                <c:pt idx="195">
                  <c:v>30.9</c:v>
                </c:pt>
                <c:pt idx="196">
                  <c:v>30.567</c:v>
                </c:pt>
                <c:pt idx="197">
                  <c:v>28.95</c:v>
                </c:pt>
                <c:pt idx="198">
                  <c:v>28.667000000000002</c:v>
                </c:pt>
                <c:pt idx="199">
                  <c:v>30.167000000000002</c:v>
                </c:pt>
                <c:pt idx="200">
                  <c:v>29.516999999999999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B1A-490B-832B-E4C7EFB5A97F}"/>
            </c:ext>
          </c:extLst>
        </c:ser>
        <c:ser>
          <c:idx val="1"/>
          <c:order val="1"/>
          <c:marker>
            <c:symbol val="none"/>
          </c:marker>
          <c:xVal>
            <c:strRef>
              <c:f>B!$B$27:$B$315</c:f>
              <c:strCache>
                <c:ptCount val="20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</c:v>
                </c:pt>
                <c:pt idx="205">
                  <c:v>end</c:v>
                </c:pt>
              </c:strCache>
            </c:strRef>
          </c:xVal>
          <c:yVal>
            <c:numRef>
              <c:f>B!$T$27:$T$227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59.803503336938043</c:v>
                </c:pt>
                <c:pt idx="17">
                  <c:v>59.576629751625489</c:v>
                </c:pt>
                <c:pt idx="18">
                  <c:v>59.354607897275493</c:v>
                </c:pt>
                <c:pt idx="19">
                  <c:v>59.139965119733745</c:v>
                </c:pt>
                <c:pt idx="20">
                  <c:v>58.936380039027199</c:v>
                </c:pt>
                <c:pt idx="21">
                  <c:v>58.749122915245344</c:v>
                </c:pt>
                <c:pt idx="22">
                  <c:v>58.585623903738124</c:v>
                </c:pt>
                <c:pt idx="23">
                  <c:v>58.456188134347876</c:v>
                </c:pt>
                <c:pt idx="24">
                  <c:v>58.374871117160559</c:v>
                </c:pt>
                <c:pt idx="25">
                  <c:v>58.360517941715642</c:v>
                </c:pt>
                <c:pt idx="26">
                  <c:v>58.437954031174677</c:v>
                </c:pt>
                <c:pt idx="27">
                  <c:v>58.639293076618969</c:v>
                </c:pt>
                <c:pt idx="28">
                  <c:v>59.005299036838863</c:v>
                </c:pt>
                <c:pt idx="29">
                  <c:v>59.58670448010475</c:v>
                </c:pt>
                <c:pt idx="30">
                  <c:v>60.445349017907155</c:v>
                </c:pt>
                <c:pt idx="31">
                  <c:v>61.654962542614228</c:v>
                </c:pt>
                <c:pt idx="32">
                  <c:v>63.301383378960352</c:v>
                </c:pt>
                <c:pt idx="33">
                  <c:v>65.481977635768828</c:v>
                </c:pt>
                <c:pt idx="34">
                  <c:v>68.304020287106852</c:v>
                </c:pt>
                <c:pt idx="35">
                  <c:v>71.881818264021931</c:v>
                </c:pt>
                <c:pt idx="36">
                  <c:v>76.332407583202837</c:v>
                </c:pt>
                <c:pt idx="37">
                  <c:v>81.769744453067034</c:v>
                </c:pt>
                <c:pt idx="38">
                  <c:v>88.297434828310017</c:v>
                </c:pt>
                <c:pt idx="39">
                  <c:v>96.000203485104578</c:v>
                </c:pt>
                <c:pt idx="40">
                  <c:v>104.93448189416297</c:v>
                </c:pt>
                <c:pt idx="41">
                  <c:v>115.11867657742145</c:v>
                </c:pt>
                <c:pt idx="42">
                  <c:v>126.52383702975507</c:v>
                </c:pt>
                <c:pt idx="43">
                  <c:v>139.06550708990005</c:v>
                </c:pt>
                <c:pt idx="44">
                  <c:v>152.59730296484642</c:v>
                </c:pt>
                <c:pt idx="45">
                  <c:v>166.90555226212274</c:v>
                </c:pt>
                <c:pt idx="46">
                  <c:v>181.70054000288249</c:v>
                </c:pt>
                <c:pt idx="47">
                  <c:v>196.59118908564946</c:v>
                </c:pt>
                <c:pt idx="48">
                  <c:v>211.01706420256971</c:v>
                </c:pt>
                <c:pt idx="49">
                  <c:v>224.10827332055686</c:v>
                </c:pt>
                <c:pt idx="50">
                  <c:v>234.48488718394017</c:v>
                </c:pt>
                <c:pt idx="51">
                  <c:v>240.1236206594352</c:v>
                </c:pt>
                <c:pt idx="52">
                  <c:v>238.55941779394888</c:v>
                </c:pt>
                <c:pt idx="53">
                  <c:v>227.66564191355852</c:v>
                </c:pt>
                <c:pt idx="54">
                  <c:v>206.88592058823204</c:v>
                </c:pt>
                <c:pt idx="55">
                  <c:v>178.2255333149125</c:v>
                </c:pt>
                <c:pt idx="56">
                  <c:v>146.12464580120829</c:v>
                </c:pt>
                <c:pt idx="57">
                  <c:v>115.96869573438485</c:v>
                </c:pt>
                <c:pt idx="58">
                  <c:v>92.045228087213005</c:v>
                </c:pt>
                <c:pt idx="59">
                  <c:v>76.221760904200906</c:v>
                </c:pt>
                <c:pt idx="60">
                  <c:v>68.009506706502833</c:v>
                </c:pt>
                <c:pt idx="61">
                  <c:v>65.626945262709413</c:v>
                </c:pt>
                <c:pt idx="62">
                  <c:v>67.165968690641463</c:v>
                </c:pt>
                <c:pt idx="63">
                  <c:v>71.246979497796247</c:v>
                </c:pt>
                <c:pt idx="64">
                  <c:v>77.11500332216346</c:v>
                </c:pt>
                <c:pt idx="65">
                  <c:v>84.445871584777166</c:v>
                </c:pt>
                <c:pt idx="66">
                  <c:v>93.116058246139673</c:v>
                </c:pt>
                <c:pt idx="67">
                  <c:v>103.04458586476068</c:v>
                </c:pt>
                <c:pt idx="68">
                  <c:v>114.11002482220563</c:v>
                </c:pt>
                <c:pt idx="69">
                  <c:v>126.1123405878002</c:v>
                </c:pt>
                <c:pt idx="70">
                  <c:v>138.75041320783188</c:v>
                </c:pt>
                <c:pt idx="71">
                  <c:v>151.58479047780781</c:v>
                </c:pt>
                <c:pt idx="72">
                  <c:v>163.94104321319827</c:v>
                </c:pt>
                <c:pt idx="73">
                  <c:v>174.71145556469827</c:v>
                </c:pt>
                <c:pt idx="74">
                  <c:v>182.10821864238864</c:v>
                </c:pt>
                <c:pt idx="75">
                  <c:v>183.64986907398512</c:v>
                </c:pt>
                <c:pt idx="76">
                  <c:v>176.82567684709255</c:v>
                </c:pt>
                <c:pt idx="77">
                  <c:v>160.54053305644092</c:v>
                </c:pt>
                <c:pt idx="78">
                  <c:v>136.52623820795219</c:v>
                </c:pt>
                <c:pt idx="79">
                  <c:v>109.33906307197992</c:v>
                </c:pt>
                <c:pt idx="80">
                  <c:v>84.442706645691004</c:v>
                </c:pt>
                <c:pt idx="81">
                  <c:v>65.64933115898117</c:v>
                </c:pt>
                <c:pt idx="82">
                  <c:v>53.840154287483834</c:v>
                </c:pt>
                <c:pt idx="83">
                  <c:v>47.60208689609339</c:v>
                </c:pt>
                <c:pt idx="84">
                  <c:v>44.774125717599915</c:v>
                </c:pt>
                <c:pt idx="85">
                  <c:v>43.607354385870011</c:v>
                </c:pt>
                <c:pt idx="86">
                  <c:v>43.096808737860549</c:v>
                </c:pt>
                <c:pt idx="87">
                  <c:v>42.799726764174537</c:v>
                </c:pt>
                <c:pt idx="88">
                  <c:v>42.561708608643997</c:v>
                </c:pt>
                <c:pt idx="89">
                  <c:v>42.339556660429757</c:v>
                </c:pt>
                <c:pt idx="90">
                  <c:v>42.123685899035671</c:v>
                </c:pt>
                <c:pt idx="91">
                  <c:v>41.91270168825357</c:v>
                </c:pt>
                <c:pt idx="92">
                  <c:v>41.7069488649554</c:v>
                </c:pt>
                <c:pt idx="93">
                  <c:v>41.507288663611874</c:v>
                </c:pt>
                <c:pt idx="94">
                  <c:v>41.315038806215277</c:v>
                </c:pt>
                <c:pt idx="95">
                  <c:v>41.132165044241887</c:v>
                </c:pt>
                <c:pt idx="96">
                  <c:v>40.961562233521384</c:v>
                </c:pt>
                <c:pt idx="97">
                  <c:v>40.807388022385993</c:v>
                </c:pt>
                <c:pt idx="98">
                  <c:v>40.675408727998239</c:v>
                </c:pt>
                <c:pt idx="99">
                  <c:v>40.573287756688345</c:v>
                </c:pt>
                <c:pt idx="100">
                  <c:v>40.510712467538063</c:v>
                </c:pt>
                <c:pt idx="101">
                  <c:v>40.499225670284687</c:v>
                </c:pt>
                <c:pt idx="102">
                  <c:v>40.551612298958403</c:v>
                </c:pt>
                <c:pt idx="103">
                  <c:v>40.680694305608938</c:v>
                </c:pt>
                <c:pt idx="104">
                  <c:v>40.897398708782433</c:v>
                </c:pt>
                <c:pt idx="105">
                  <c:v>41.207965537851727</c:v>
                </c:pt>
                <c:pt idx="106">
                  <c:v>41.610159996179711</c:v>
                </c:pt>
                <c:pt idx="107">
                  <c:v>42.088461217441079</c:v>
                </c:pt>
                <c:pt idx="108">
                  <c:v>42.608708866732542</c:v>
                </c:pt>
                <c:pt idx="109">
                  <c:v>43.113919186319322</c:v>
                </c:pt>
                <c:pt idx="110">
                  <c:v>43.524747117002136</c:v>
                </c:pt>
                <c:pt idx="111">
                  <c:v>43.749028338391376</c:v>
                </c:pt>
                <c:pt idx="112">
                  <c:v>43.702740682880389</c:v>
                </c:pt>
                <c:pt idx="113">
                  <c:v>43.338466834769456</c:v>
                </c:pt>
                <c:pt idx="114">
                  <c:v>42.669714860568504</c:v>
                </c:pt>
                <c:pt idx="115">
                  <c:v>41.776627330971181</c:v>
                </c:pt>
                <c:pt idx="116">
                  <c:v>40.785685974301195</c:v>
                </c:pt>
                <c:pt idx="117">
                  <c:v>39.830423062389038</c:v>
                </c:pt>
                <c:pt idx="118">
                  <c:v>39.011788333081988</c:v>
                </c:pt>
                <c:pt idx="119">
                  <c:v>38.37646858132053</c:v>
                </c:pt>
                <c:pt idx="120">
                  <c:v>37.919547406245194</c:v>
                </c:pt>
                <c:pt idx="121">
                  <c:v>37.604044862115806</c:v>
                </c:pt>
                <c:pt idx="122">
                  <c:v>37.383727031649343</c:v>
                </c:pt>
                <c:pt idx="123">
                  <c:v>37.218923366088134</c:v>
                </c:pt>
                <c:pt idx="124">
                  <c:v>37.082598597799617</c:v>
                </c:pt>
                <c:pt idx="125">
                  <c:v>36.959502919811541</c:v>
                </c:pt>
                <c:pt idx="126">
                  <c:v>36.842653594263368</c:v>
                </c:pt>
                <c:pt idx="127">
                  <c:v>36.730071313350578</c:v>
                </c:pt>
                <c:pt idx="128">
                  <c:v>36.622846258282209</c:v>
                </c:pt>
                <c:pt idx="129">
                  <c:v>36.524450814762773</c:v>
                </c:pt>
                <c:pt idx="130">
                  <c:v>36.44081098331344</c:v>
                </c:pt>
                <c:pt idx="131">
                  <c:v>36.380605592580345</c:v>
                </c:pt>
                <c:pt idx="132">
                  <c:v>36.355268075330102</c:v>
                </c:pt>
                <c:pt idx="133">
                  <c:v>36.378127870915392</c:v>
                </c:pt>
                <c:pt idx="134">
                  <c:v>36.462124848699162</c:v>
                </c:pt>
                <c:pt idx="135">
                  <c:v>36.61573248596337</c:v>
                </c:pt>
                <c:pt idx="136">
                  <c:v>36.837324696231995</c:v>
                </c:pt>
                <c:pt idx="137">
                  <c:v>37.109286300818276</c:v>
                </c:pt>
                <c:pt idx="138">
                  <c:v>37.394419930407786</c:v>
                </c:pt>
                <c:pt idx="139">
                  <c:v>37.637858827227738</c:v>
                </c:pt>
                <c:pt idx="140">
                  <c:v>37.7767020985521</c:v>
                </c:pt>
                <c:pt idx="141">
                  <c:v>37.756447700705621</c:v>
                </c:pt>
                <c:pt idx="142">
                  <c:v>37.549048147767202</c:v>
                </c:pt>
                <c:pt idx="143">
                  <c:v>37.16469214096179</c:v>
                </c:pt>
                <c:pt idx="144">
                  <c:v>36.65084164287255</c:v>
                </c:pt>
                <c:pt idx="145">
                  <c:v>36.077806236470309</c:v>
                </c:pt>
                <c:pt idx="146">
                  <c:v>35.517021949019899</c:v>
                </c:pt>
                <c:pt idx="147">
                  <c:v>35.021698358236684</c:v>
                </c:pt>
                <c:pt idx="148">
                  <c:v>34.617347385760048</c:v>
                </c:pt>
                <c:pt idx="149">
                  <c:v>34.303738951576435</c:v>
                </c:pt>
                <c:pt idx="150">
                  <c:v>34.064266816185921</c:v>
                </c:pt>
                <c:pt idx="151">
                  <c:v>33.876701482463005</c:v>
                </c:pt>
                <c:pt idx="152">
                  <c:v>33.720931587607737</c:v>
                </c:pt>
                <c:pt idx="153">
                  <c:v>33.58237860808822</c:v>
                </c:pt>
                <c:pt idx="154">
                  <c:v>33.452099218095121</c:v>
                </c:pt>
                <c:pt idx="155">
                  <c:v>33.325333854594419</c:v>
                </c:pt>
                <c:pt idx="156">
                  <c:v>33.199856323560738</c:v>
                </c:pt>
                <c:pt idx="157">
                  <c:v>33.074745695237894</c:v>
                </c:pt>
                <c:pt idx="158">
                  <c:v>32.94966536794405</c:v>
                </c:pt>
                <c:pt idx="159">
                  <c:v>32.824508711447677</c:v>
                </c:pt>
                <c:pt idx="160">
                  <c:v>32.699249166073336</c:v>
                </c:pt>
                <c:pt idx="161">
                  <c:v>32.573884830238448</c:v>
                </c:pt>
                <c:pt idx="162">
                  <c:v>32.448420393007169</c:v>
                </c:pt>
                <c:pt idx="163">
                  <c:v>32.322861909397105</c:v>
                </c:pt>
                <c:pt idx="164">
                  <c:v>32.197215459921445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B1A-490B-832B-E4C7EFB5A97F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B!$AZ$27:$AZ$227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59.789924214840795</c:v>
                </c:pt>
                <c:pt idx="17">
                  <c:v>59.554540636495197</c:v>
                </c:pt>
                <c:pt idx="18">
                  <c:v>59.319121948427494</c:v>
                </c:pt>
                <c:pt idx="19">
                  <c:v>59.083665429731404</c:v>
                </c:pt>
                <c:pt idx="20">
                  <c:v>58.848168162102631</c:v>
                </c:pt>
                <c:pt idx="21">
                  <c:v>58.612627017219104</c:v>
                </c:pt>
                <c:pt idx="22">
                  <c:v>58.377038643548175</c:v>
                </c:pt>
                <c:pt idx="23">
                  <c:v>58.141399452591493</c:v>
                </c:pt>
                <c:pt idx="24">
                  <c:v>57.90570560458665</c:v>
                </c:pt>
                <c:pt idx="25">
                  <c:v>57.669952993694189</c:v>
                </c:pt>
                <c:pt idx="26">
                  <c:v>57.434137232709837</c:v>
                </c:pt>
                <c:pt idx="27">
                  <c:v>57.198253637355528</c:v>
                </c:pt>
                <c:pt idx="28">
                  <c:v>56.962297210218239</c:v>
                </c:pt>
                <c:pt idx="29">
                  <c:v>56.726262624424187</c:v>
                </c:pt>
                <c:pt idx="30">
                  <c:v>56.490144207157563</c:v>
                </c:pt>
                <c:pt idx="31">
                  <c:v>56.253935923157641</c:v>
                </c:pt>
                <c:pt idx="32">
                  <c:v>56.017631358357065</c:v>
                </c:pt>
                <c:pt idx="33">
                  <c:v>55.781223703857435</c:v>
                </c:pt>
                <c:pt idx="34">
                  <c:v>55.544705740476829</c:v>
                </c:pt>
                <c:pt idx="35">
                  <c:v>55.308069824147267</c:v>
                </c:pt>
                <c:pt idx="36">
                  <c:v>55.071307872491552</c:v>
                </c:pt>
                <c:pt idx="37">
                  <c:v>54.834411352965333</c:v>
                </c:pt>
                <c:pt idx="38">
                  <c:v>54.597371273016527</c:v>
                </c:pt>
                <c:pt idx="39">
                  <c:v>54.360178172788103</c:v>
                </c:pt>
                <c:pt idx="40">
                  <c:v>54.12282212097459</c:v>
                </c:pt>
                <c:pt idx="41">
                  <c:v>53.885292714537485</c:v>
                </c:pt>
                <c:pt idx="42">
                  <c:v>53.647579083091358</c:v>
                </c:pt>
                <c:pt idx="43">
                  <c:v>53.409669898892119</c:v>
                </c:pt>
                <c:pt idx="44">
                  <c:v>53.171553393492033</c:v>
                </c:pt>
                <c:pt idx="45">
                  <c:v>52.933217382274293</c:v>
                </c:pt>
                <c:pt idx="46">
                  <c:v>52.694649298243284</c:v>
                </c:pt>
                <c:pt idx="47">
                  <c:v>52.455836236626645</c:v>
                </c:pt>
                <c:pt idx="48">
                  <c:v>52.21676501204108</c:v>
                </c:pt>
                <c:pt idx="49">
                  <c:v>51.977422230186278</c:v>
                </c:pt>
                <c:pt idx="50">
                  <c:v>51.737794376259437</c:v>
                </c:pt>
                <c:pt idx="51">
                  <c:v>51.497867922524627</c:v>
                </c:pt>
                <c:pt idx="52">
                  <c:v>51.257629457724995</c:v>
                </c:pt>
                <c:pt idx="53">
                  <c:v>51.017065841287369</c:v>
                </c:pt>
                <c:pt idx="54">
                  <c:v>50.776164385532624</c:v>
                </c:pt>
                <c:pt idx="55">
                  <c:v>50.534913069363974</c:v>
                </c:pt>
                <c:pt idx="56">
                  <c:v>50.293300787149839</c:v>
                </c:pt>
                <c:pt idx="57">
                  <c:v>50.051317636733849</c:v>
                </c:pt>
                <c:pt idx="58">
                  <c:v>49.808955250677251</c:v>
                </c:pt>
                <c:pt idx="59">
                  <c:v>49.566207174946172</c:v>
                </c:pt>
                <c:pt idx="60">
                  <c:v>49.323069299274216</c:v>
                </c:pt>
                <c:pt idx="61">
                  <c:v>49.079540343327452</c:v>
                </c:pt>
                <c:pt idx="62">
                  <c:v>48.835622402539329</c:v>
                </c:pt>
                <c:pt idx="63">
                  <c:v>48.591321557022461</c:v>
                </c:pt>
                <c:pt idx="64">
                  <c:v>48.346648546257171</c:v>
                </c:pt>
                <c:pt idx="65">
                  <c:v>48.101619511244344</c:v>
                </c:pt>
                <c:pt idx="66">
                  <c:v>47.856256804437372</c:v>
                </c:pt>
                <c:pt idx="67">
                  <c:v>47.610589865969864</c:v>
                </c:pt>
                <c:pt idx="68">
                  <c:v>47.364656162410931</c:v>
                </c:pt>
                <c:pt idx="69">
                  <c:v>47.118502181450509</c:v>
                </c:pt>
                <c:pt idx="70">
                  <c:v>46.872184472495277</c:v>
                </c:pt>
                <c:pt idx="71">
                  <c:v>46.625770719111273</c:v>
                </c:pt>
                <c:pt idx="72">
                  <c:v>46.379340824579195</c:v>
                </c:pt>
                <c:pt idx="73">
                  <c:v>46.132987986570548</c:v>
                </c:pt>
                <c:pt idx="74">
                  <c:v>45.88681973119305</c:v>
                </c:pt>
                <c:pt idx="75">
                  <c:v>45.640958870549838</c:v>
                </c:pt>
                <c:pt idx="76">
                  <c:v>45.395544341740163</c:v>
                </c:pt>
                <c:pt idx="77">
                  <c:v>45.150731879228452</c:v>
                </c:pt>
                <c:pt idx="78">
                  <c:v>44.906694467145854</c:v>
                </c:pt>
                <c:pt idx="79">
                  <c:v>44.663622513890346</c:v>
                </c:pt>
                <c:pt idx="80">
                  <c:v>44.421723688967894</c:v>
                </c:pt>
                <c:pt idx="81">
                  <c:v>44.181222362045368</c:v>
                </c:pt>
                <c:pt idx="82">
                  <c:v>43.942358587361767</c:v>
                </c:pt>
                <c:pt idx="83">
                  <c:v>43.70538658362684</c:v>
                </c:pt>
                <c:pt idx="84">
                  <c:v>43.470572670863838</c:v>
                </c:pt>
                <c:pt idx="85">
                  <c:v>43.238192641655665</c:v>
                </c:pt>
                <c:pt idx="86">
                  <c:v>43.008528564946872</c:v>
                </c:pt>
                <c:pt idx="87">
                  <c:v>42.781865045549594</c:v>
                </c:pt>
                <c:pt idx="88">
                  <c:v>42.558484990928271</c:v>
                </c:pt>
                <c:pt idx="89">
                  <c:v>42.338664967314166</c:v>
                </c:pt>
                <c:pt idx="90">
                  <c:v>42.122670257846622</c:v>
                </c:pt>
                <c:pt idx="91">
                  <c:v>41.910749763978565</c:v>
                </c:pt>
                <c:pt idx="92">
                  <c:v>41.703130915306758</c:v>
                </c:pt>
                <c:pt idx="93">
                  <c:v>41.500014769785999</c:v>
                </c:pt>
                <c:pt idx="94">
                  <c:v>41.30157149373823</c:v>
                </c:pt>
                <c:pt idx="95">
                  <c:v>41.107936407533856</c:v>
                </c:pt>
                <c:pt idx="96">
                  <c:v>40.919206767511554</c:v>
                </c:pt>
                <c:pt idx="97">
                  <c:v>40.735439427860641</c:v>
                </c:pt>
                <c:pt idx="98">
                  <c:v>40.556649489168649</c:v>
                </c:pt>
                <c:pt idx="99">
                  <c:v>40.382809995528049</c:v>
                </c:pt>
                <c:pt idx="100">
                  <c:v>40.21385269271363</c:v>
                </c:pt>
                <c:pt idx="101">
                  <c:v>40.049669809696923</c:v>
                </c:pt>
                <c:pt idx="102">
                  <c:v>39.890116778451741</c:v>
                </c:pt>
                <c:pt idx="103">
                  <c:v>39.735015766096751</c:v>
                </c:pt>
                <c:pt idx="104">
                  <c:v>39.584159861690615</c:v>
                </c:pt>
                <c:pt idx="105">
                  <c:v>39.437317739257111</c:v>
                </c:pt>
                <c:pt idx="106">
                  <c:v>39.294238609596164</c:v>
                </c:pt>
                <c:pt idx="107">
                  <c:v>39.154657275781361</c:v>
                </c:pt>
                <c:pt idx="108">
                  <c:v>39.018299119672541</c:v>
                </c:pt>
                <c:pt idx="109">
                  <c:v>38.884884867304706</c:v>
                </c:pt>
                <c:pt idx="110">
                  <c:v>38.754135007265077</c:v>
                </c:pt>
                <c:pt idx="111">
                  <c:v>38.625773765631152</c:v>
                </c:pt>
                <c:pt idx="112">
                  <c:v>38.499532571344247</c:v>
                </c:pt>
                <c:pt idx="113">
                  <c:v>38.375152974995757</c:v>
                </c:pt>
                <c:pt idx="114">
                  <c:v>38.252389010322275</c:v>
                </c:pt>
                <c:pt idx="115">
                  <c:v>38.131009010156866</c:v>
                </c:pt>
                <c:pt idx="116">
                  <c:v>38.010796906577696</c:v>
                </c:pt>
                <c:pt idx="117">
                  <c:v>37.891553058371699</c:v>
                </c:pt>
                <c:pt idx="118">
                  <c:v>37.773094657881785</c:v>
                </c:pt>
                <c:pt idx="119">
                  <c:v>37.655255774268788</c:v>
                </c:pt>
                <c:pt idx="120">
                  <c:v>37.537887091791823</c:v>
                </c:pt>
                <c:pt idx="121">
                  <c:v>37.420855400558054</c:v>
                </c:pt>
                <c:pt idx="122">
                  <c:v>37.304042893988154</c:v>
                </c:pt>
                <c:pt idx="123">
                  <c:v>37.187346322613109</c:v>
                </c:pt>
                <c:pt idx="124">
                  <c:v>37.070676048314176</c:v>
                </c:pt>
                <c:pt idx="125">
                  <c:v>36.953955037198966</c:v>
                </c:pt>
                <c:pt idx="126">
                  <c:v>36.837117823336229</c:v>
                </c:pt>
                <c:pt idx="127">
                  <c:v>36.720109469821068</c:v>
                </c:pt>
                <c:pt idx="128">
                  <c:v>36.602884548296352</c:v>
                </c:pt>
                <c:pt idx="129">
                  <c:v>36.485406153235211</c:v>
                </c:pt>
                <c:pt idx="130">
                  <c:v>36.367644963051404</c:v>
                </c:pt>
                <c:pt idx="131">
                  <c:v>36.249578356467211</c:v>
                </c:pt>
                <c:pt idx="132">
                  <c:v>36.131189589516353</c:v>
                </c:pt>
                <c:pt idx="133">
                  <c:v>36.012467036055476</c:v>
                </c:pt>
                <c:pt idx="134">
                  <c:v>35.893403492651863</c:v>
                </c:pt>
                <c:pt idx="135">
                  <c:v>35.77399554714863</c:v>
                </c:pt>
                <c:pt idx="136">
                  <c:v>35.654243009024199</c:v>
                </c:pt>
                <c:pt idx="137">
                  <c:v>35.534148398800326</c:v>
                </c:pt>
                <c:pt idx="138">
                  <c:v>35.413716493158766</c:v>
                </c:pt>
                <c:pt idx="139">
                  <c:v>35.292953922051147</c:v>
                </c:pt>
                <c:pt idx="140">
                  <c:v>35.171868813885879</c:v>
                </c:pt>
                <c:pt idx="141">
                  <c:v>35.050470484811051</c:v>
                </c:pt>
                <c:pt idx="142">
                  <c:v>34.928769168152847</c:v>
                </c:pt>
                <c:pt idx="143">
                  <c:v>34.806775780185284</c:v>
                </c:pt>
                <c:pt idx="144">
                  <c:v>34.684501718579597</c:v>
                </c:pt>
                <c:pt idx="145">
                  <c:v>34.561958690089817</c:v>
                </c:pt>
                <c:pt idx="146">
                  <c:v>34.439158564262996</c:v>
                </c:pt>
                <c:pt idx="147">
                  <c:v>34.316113250205156</c:v>
                </c:pt>
                <c:pt idx="148">
                  <c:v>34.192834593679713</c:v>
                </c:pt>
                <c:pt idx="149">
                  <c:v>34.069334292057739</c:v>
                </c:pt>
                <c:pt idx="150">
                  <c:v>33.945623824873479</c:v>
                </c:pt>
                <c:pt idx="151">
                  <c:v>33.8217143979615</c:v>
                </c:pt>
                <c:pt idx="152">
                  <c:v>33.69761689936162</c:v>
                </c:pt>
                <c:pt idx="153">
                  <c:v>33.573341865372832</c:v>
                </c:pt>
                <c:pt idx="154">
                  <c:v>33.448899455317559</c:v>
                </c:pt>
                <c:pt idx="155">
                  <c:v>33.324299433742119</c:v>
                </c:pt>
                <c:pt idx="156">
                  <c:v>33.199551158930113</c:v>
                </c:pt>
                <c:pt idx="157">
                  <c:v>33.074663576740427</c:v>
                </c:pt>
                <c:pt idx="158">
                  <c:v>32.949645218904756</c:v>
                </c:pt>
                <c:pt idx="159">
                  <c:v>32.824504205028887</c:v>
                </c:pt>
                <c:pt idx="160">
                  <c:v>32.69924824764032</c:v>
                </c:pt>
                <c:pt idx="161">
                  <c:v>32.573884659711879</c:v>
                </c:pt>
                <c:pt idx="162">
                  <c:v>32.448420364168975</c:v>
                </c:pt>
                <c:pt idx="163">
                  <c:v>32.322861904956021</c:v>
                </c:pt>
                <c:pt idx="164">
                  <c:v>32.197215459298747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B1A-490B-832B-E4C7EFB5A9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8347000"/>
        <c:axId val="398347392"/>
      </c:scatterChart>
      <c:valAx>
        <c:axId val="39834700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398347392"/>
        <c:crosses val="autoZero"/>
        <c:crossBetween val="midCat"/>
      </c:valAx>
      <c:valAx>
        <c:axId val="39834739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398347000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B!$E$27:$E$227</c:f>
              <c:numCache>
                <c:formatCode>General</c:formatCode>
                <c:ptCount val="201"/>
                <c:pt idx="0">
                  <c:v>57.417000000000002</c:v>
                </c:pt>
                <c:pt idx="1">
                  <c:v>55.216999999999999</c:v>
                </c:pt>
                <c:pt idx="2">
                  <c:v>55.216999999999999</c:v>
                </c:pt>
                <c:pt idx="3">
                  <c:v>54.783000000000001</c:v>
                </c:pt>
                <c:pt idx="4">
                  <c:v>56.383000000000003</c:v>
                </c:pt>
                <c:pt idx="5">
                  <c:v>54.582999999999998</c:v>
                </c:pt>
                <c:pt idx="6">
                  <c:v>53.417000000000002</c:v>
                </c:pt>
                <c:pt idx="7">
                  <c:v>55.366999999999997</c:v>
                </c:pt>
                <c:pt idx="8">
                  <c:v>55.517000000000003</c:v>
                </c:pt>
                <c:pt idx="9">
                  <c:v>56</c:v>
                </c:pt>
                <c:pt idx="10">
                  <c:v>57.5</c:v>
                </c:pt>
                <c:pt idx="11">
                  <c:v>54.567</c:v>
                </c:pt>
                <c:pt idx="12">
                  <c:v>57</c:v>
                </c:pt>
                <c:pt idx="13">
                  <c:v>56</c:v>
                </c:pt>
                <c:pt idx="14">
                  <c:v>56.767000000000003</c:v>
                </c:pt>
                <c:pt idx="15">
                  <c:v>56.783000000000001</c:v>
                </c:pt>
                <c:pt idx="16">
                  <c:v>55.15</c:v>
                </c:pt>
                <c:pt idx="17">
                  <c:v>55.55</c:v>
                </c:pt>
                <c:pt idx="18">
                  <c:v>56.9</c:v>
                </c:pt>
                <c:pt idx="19">
                  <c:v>57.417000000000002</c:v>
                </c:pt>
                <c:pt idx="20">
                  <c:v>58.116999999999997</c:v>
                </c:pt>
                <c:pt idx="21">
                  <c:v>56.433</c:v>
                </c:pt>
                <c:pt idx="22">
                  <c:v>57.5</c:v>
                </c:pt>
                <c:pt idx="23">
                  <c:v>58.75</c:v>
                </c:pt>
                <c:pt idx="24">
                  <c:v>59.533000000000001</c:v>
                </c:pt>
                <c:pt idx="25">
                  <c:v>59.5</c:v>
                </c:pt>
                <c:pt idx="26">
                  <c:v>59.883000000000003</c:v>
                </c:pt>
                <c:pt idx="27">
                  <c:v>59.716999999999999</c:v>
                </c:pt>
                <c:pt idx="28">
                  <c:v>59.95</c:v>
                </c:pt>
                <c:pt idx="29">
                  <c:v>60.183</c:v>
                </c:pt>
                <c:pt idx="30">
                  <c:v>62.832999999999998</c:v>
                </c:pt>
                <c:pt idx="31">
                  <c:v>64.117000000000004</c:v>
                </c:pt>
                <c:pt idx="32">
                  <c:v>63.933</c:v>
                </c:pt>
                <c:pt idx="33">
                  <c:v>63.582999999999998</c:v>
                </c:pt>
                <c:pt idx="34">
                  <c:v>64.966999999999999</c:v>
                </c:pt>
                <c:pt idx="35">
                  <c:v>68.566999999999993</c:v>
                </c:pt>
                <c:pt idx="36">
                  <c:v>71.417000000000002</c:v>
                </c:pt>
                <c:pt idx="37">
                  <c:v>74.516999999999996</c:v>
                </c:pt>
                <c:pt idx="38">
                  <c:v>78.283000000000001</c:v>
                </c:pt>
                <c:pt idx="39">
                  <c:v>88.5</c:v>
                </c:pt>
                <c:pt idx="40">
                  <c:v>98.15</c:v>
                </c:pt>
                <c:pt idx="41">
                  <c:v>113.81699999999999</c:v>
                </c:pt>
                <c:pt idx="42">
                  <c:v>132.083</c:v>
                </c:pt>
                <c:pt idx="43">
                  <c:v>149.267</c:v>
                </c:pt>
                <c:pt idx="44">
                  <c:v>167.63300000000001</c:v>
                </c:pt>
                <c:pt idx="45">
                  <c:v>183.11699999999999</c:v>
                </c:pt>
                <c:pt idx="46">
                  <c:v>198.15</c:v>
                </c:pt>
                <c:pt idx="47">
                  <c:v>209.5</c:v>
                </c:pt>
                <c:pt idx="48">
                  <c:v>218.267</c:v>
                </c:pt>
                <c:pt idx="49">
                  <c:v>224.7</c:v>
                </c:pt>
                <c:pt idx="50">
                  <c:v>226.4</c:v>
                </c:pt>
                <c:pt idx="51">
                  <c:v>226.25</c:v>
                </c:pt>
                <c:pt idx="52">
                  <c:v>223</c:v>
                </c:pt>
                <c:pt idx="53">
                  <c:v>215.4</c:v>
                </c:pt>
                <c:pt idx="54">
                  <c:v>200.71700000000001</c:v>
                </c:pt>
                <c:pt idx="55">
                  <c:v>178.25</c:v>
                </c:pt>
                <c:pt idx="56">
                  <c:v>144.19999999999999</c:v>
                </c:pt>
                <c:pt idx="57">
                  <c:v>104.833</c:v>
                </c:pt>
                <c:pt idx="58">
                  <c:v>69.632999999999996</c:v>
                </c:pt>
                <c:pt idx="59">
                  <c:v>57.15</c:v>
                </c:pt>
                <c:pt idx="60">
                  <c:v>54.25</c:v>
                </c:pt>
                <c:pt idx="61">
                  <c:v>56.017000000000003</c:v>
                </c:pt>
                <c:pt idx="62">
                  <c:v>57.732999999999997</c:v>
                </c:pt>
                <c:pt idx="63">
                  <c:v>65.05</c:v>
                </c:pt>
                <c:pt idx="64">
                  <c:v>73.082999999999998</c:v>
                </c:pt>
                <c:pt idx="65">
                  <c:v>84.167000000000002</c:v>
                </c:pt>
                <c:pt idx="66">
                  <c:v>97.983000000000004</c:v>
                </c:pt>
                <c:pt idx="67">
                  <c:v>111.783</c:v>
                </c:pt>
                <c:pt idx="68">
                  <c:v>127.05</c:v>
                </c:pt>
                <c:pt idx="69">
                  <c:v>140.083</c:v>
                </c:pt>
                <c:pt idx="70">
                  <c:v>152.31700000000001</c:v>
                </c:pt>
                <c:pt idx="71">
                  <c:v>159.9</c:v>
                </c:pt>
                <c:pt idx="72">
                  <c:v>167.017</c:v>
                </c:pt>
                <c:pt idx="73">
                  <c:v>171.917</c:v>
                </c:pt>
                <c:pt idx="74">
                  <c:v>174.017</c:v>
                </c:pt>
                <c:pt idx="75">
                  <c:v>171.55</c:v>
                </c:pt>
                <c:pt idx="76">
                  <c:v>164.05</c:v>
                </c:pt>
                <c:pt idx="77">
                  <c:v>153.417</c:v>
                </c:pt>
                <c:pt idx="78">
                  <c:v>132.017</c:v>
                </c:pt>
                <c:pt idx="79">
                  <c:v>100.85</c:v>
                </c:pt>
                <c:pt idx="80">
                  <c:v>67.132999999999996</c:v>
                </c:pt>
                <c:pt idx="81">
                  <c:v>48.45</c:v>
                </c:pt>
                <c:pt idx="82">
                  <c:v>41.567</c:v>
                </c:pt>
                <c:pt idx="83">
                  <c:v>42.3</c:v>
                </c:pt>
                <c:pt idx="84">
                  <c:v>39.982999999999997</c:v>
                </c:pt>
                <c:pt idx="85">
                  <c:v>42.4</c:v>
                </c:pt>
                <c:pt idx="86">
                  <c:v>41.332999999999998</c:v>
                </c:pt>
                <c:pt idx="87">
                  <c:v>40.982999999999997</c:v>
                </c:pt>
                <c:pt idx="88">
                  <c:v>40.85</c:v>
                </c:pt>
                <c:pt idx="89">
                  <c:v>39.950000000000003</c:v>
                </c:pt>
                <c:pt idx="90">
                  <c:v>41.25</c:v>
                </c:pt>
                <c:pt idx="91">
                  <c:v>40.466999999999999</c:v>
                </c:pt>
                <c:pt idx="92">
                  <c:v>41.25</c:v>
                </c:pt>
                <c:pt idx="93">
                  <c:v>40.732999999999997</c:v>
                </c:pt>
                <c:pt idx="94">
                  <c:v>41.866999999999997</c:v>
                </c:pt>
                <c:pt idx="95">
                  <c:v>43.017000000000003</c:v>
                </c:pt>
                <c:pt idx="96">
                  <c:v>40.883000000000003</c:v>
                </c:pt>
                <c:pt idx="97">
                  <c:v>42.433</c:v>
                </c:pt>
                <c:pt idx="98">
                  <c:v>42.75</c:v>
                </c:pt>
                <c:pt idx="99">
                  <c:v>40.799999999999997</c:v>
                </c:pt>
                <c:pt idx="100">
                  <c:v>41.216999999999999</c:v>
                </c:pt>
                <c:pt idx="101">
                  <c:v>40.9</c:v>
                </c:pt>
                <c:pt idx="102">
                  <c:v>41.216999999999999</c:v>
                </c:pt>
                <c:pt idx="103">
                  <c:v>40.067</c:v>
                </c:pt>
                <c:pt idx="104">
                  <c:v>40.667000000000002</c:v>
                </c:pt>
                <c:pt idx="105">
                  <c:v>43.232999999999997</c:v>
                </c:pt>
                <c:pt idx="106">
                  <c:v>44.267000000000003</c:v>
                </c:pt>
                <c:pt idx="107">
                  <c:v>46.633000000000003</c:v>
                </c:pt>
                <c:pt idx="108">
                  <c:v>48.017000000000003</c:v>
                </c:pt>
                <c:pt idx="109">
                  <c:v>49.167000000000002</c:v>
                </c:pt>
                <c:pt idx="110">
                  <c:v>49.633000000000003</c:v>
                </c:pt>
                <c:pt idx="111">
                  <c:v>49.832999999999998</c:v>
                </c:pt>
                <c:pt idx="112">
                  <c:v>47.883000000000003</c:v>
                </c:pt>
                <c:pt idx="113">
                  <c:v>44.616999999999997</c:v>
                </c:pt>
                <c:pt idx="114">
                  <c:v>41.7</c:v>
                </c:pt>
                <c:pt idx="115">
                  <c:v>40.9</c:v>
                </c:pt>
                <c:pt idx="116">
                  <c:v>39.633000000000003</c:v>
                </c:pt>
                <c:pt idx="117">
                  <c:v>38.35</c:v>
                </c:pt>
                <c:pt idx="118">
                  <c:v>37.317</c:v>
                </c:pt>
                <c:pt idx="119">
                  <c:v>36.9</c:v>
                </c:pt>
                <c:pt idx="120">
                  <c:v>38.6</c:v>
                </c:pt>
                <c:pt idx="121">
                  <c:v>35.25</c:v>
                </c:pt>
                <c:pt idx="122">
                  <c:v>35.216999999999999</c:v>
                </c:pt>
                <c:pt idx="123">
                  <c:v>36.317</c:v>
                </c:pt>
                <c:pt idx="124">
                  <c:v>37.017000000000003</c:v>
                </c:pt>
                <c:pt idx="125">
                  <c:v>36.966999999999999</c:v>
                </c:pt>
                <c:pt idx="126">
                  <c:v>34.633000000000003</c:v>
                </c:pt>
                <c:pt idx="127">
                  <c:v>35.700000000000003</c:v>
                </c:pt>
                <c:pt idx="128">
                  <c:v>35.283000000000001</c:v>
                </c:pt>
                <c:pt idx="129">
                  <c:v>34.482999999999997</c:v>
                </c:pt>
                <c:pt idx="130">
                  <c:v>36.200000000000003</c:v>
                </c:pt>
                <c:pt idx="131">
                  <c:v>35</c:v>
                </c:pt>
                <c:pt idx="132">
                  <c:v>35.517000000000003</c:v>
                </c:pt>
                <c:pt idx="133">
                  <c:v>34.75</c:v>
                </c:pt>
                <c:pt idx="134">
                  <c:v>34.450000000000003</c:v>
                </c:pt>
                <c:pt idx="135">
                  <c:v>37.200000000000003</c:v>
                </c:pt>
                <c:pt idx="136">
                  <c:v>37.582999999999998</c:v>
                </c:pt>
                <c:pt idx="137">
                  <c:v>39.200000000000003</c:v>
                </c:pt>
                <c:pt idx="138">
                  <c:v>39.332999999999998</c:v>
                </c:pt>
                <c:pt idx="139">
                  <c:v>41.417000000000002</c:v>
                </c:pt>
                <c:pt idx="140">
                  <c:v>41.25</c:v>
                </c:pt>
                <c:pt idx="141">
                  <c:v>41.1</c:v>
                </c:pt>
                <c:pt idx="142">
                  <c:v>38.433</c:v>
                </c:pt>
                <c:pt idx="143">
                  <c:v>37.817</c:v>
                </c:pt>
                <c:pt idx="144">
                  <c:v>35.933</c:v>
                </c:pt>
                <c:pt idx="145">
                  <c:v>33.683</c:v>
                </c:pt>
                <c:pt idx="146">
                  <c:v>35.049999999999997</c:v>
                </c:pt>
                <c:pt idx="147">
                  <c:v>32.133000000000003</c:v>
                </c:pt>
                <c:pt idx="148">
                  <c:v>32.950000000000003</c:v>
                </c:pt>
                <c:pt idx="149">
                  <c:v>32.65</c:v>
                </c:pt>
                <c:pt idx="150">
                  <c:v>31.95</c:v>
                </c:pt>
                <c:pt idx="151">
                  <c:v>33.35</c:v>
                </c:pt>
                <c:pt idx="152">
                  <c:v>33.783000000000001</c:v>
                </c:pt>
                <c:pt idx="153">
                  <c:v>33.15</c:v>
                </c:pt>
                <c:pt idx="154">
                  <c:v>32.216999999999999</c:v>
                </c:pt>
                <c:pt idx="155">
                  <c:v>32</c:v>
                </c:pt>
                <c:pt idx="156">
                  <c:v>32.767000000000003</c:v>
                </c:pt>
                <c:pt idx="157">
                  <c:v>32.4</c:v>
                </c:pt>
                <c:pt idx="158">
                  <c:v>31.716999999999999</c:v>
                </c:pt>
                <c:pt idx="159">
                  <c:v>33.283000000000001</c:v>
                </c:pt>
                <c:pt idx="160">
                  <c:v>32.317</c:v>
                </c:pt>
                <c:pt idx="161">
                  <c:v>32.450000000000003</c:v>
                </c:pt>
                <c:pt idx="162">
                  <c:v>32.616999999999997</c:v>
                </c:pt>
                <c:pt idx="163">
                  <c:v>31.433</c:v>
                </c:pt>
                <c:pt idx="164">
                  <c:v>31.15</c:v>
                </c:pt>
                <c:pt idx="165">
                  <c:v>31.15</c:v>
                </c:pt>
                <c:pt idx="166">
                  <c:v>32.332999999999998</c:v>
                </c:pt>
                <c:pt idx="167">
                  <c:v>32.683</c:v>
                </c:pt>
                <c:pt idx="168">
                  <c:v>32.033000000000001</c:v>
                </c:pt>
                <c:pt idx="169">
                  <c:v>32.082999999999998</c:v>
                </c:pt>
                <c:pt idx="170">
                  <c:v>30.417000000000002</c:v>
                </c:pt>
                <c:pt idx="171">
                  <c:v>31.882999999999999</c:v>
                </c:pt>
                <c:pt idx="172">
                  <c:v>31.233000000000001</c:v>
                </c:pt>
                <c:pt idx="173">
                  <c:v>31.55</c:v>
                </c:pt>
                <c:pt idx="174">
                  <c:v>31.433</c:v>
                </c:pt>
                <c:pt idx="175">
                  <c:v>29.933</c:v>
                </c:pt>
                <c:pt idx="176">
                  <c:v>29.3</c:v>
                </c:pt>
                <c:pt idx="177">
                  <c:v>32.732999999999997</c:v>
                </c:pt>
                <c:pt idx="178">
                  <c:v>30.233000000000001</c:v>
                </c:pt>
                <c:pt idx="179">
                  <c:v>31.683</c:v>
                </c:pt>
                <c:pt idx="180">
                  <c:v>32.033000000000001</c:v>
                </c:pt>
                <c:pt idx="181">
                  <c:v>31.5</c:v>
                </c:pt>
                <c:pt idx="182">
                  <c:v>31.082999999999998</c:v>
                </c:pt>
                <c:pt idx="183">
                  <c:v>30.2</c:v>
                </c:pt>
                <c:pt idx="184">
                  <c:v>31.082999999999998</c:v>
                </c:pt>
                <c:pt idx="185">
                  <c:v>30.082999999999998</c:v>
                </c:pt>
                <c:pt idx="186">
                  <c:v>30.75</c:v>
                </c:pt>
                <c:pt idx="187">
                  <c:v>31.617000000000001</c:v>
                </c:pt>
                <c:pt idx="188">
                  <c:v>32.1</c:v>
                </c:pt>
                <c:pt idx="189">
                  <c:v>30.867000000000001</c:v>
                </c:pt>
                <c:pt idx="190">
                  <c:v>31.516999999999999</c:v>
                </c:pt>
                <c:pt idx="191">
                  <c:v>29.15</c:v>
                </c:pt>
                <c:pt idx="192">
                  <c:v>29.233000000000001</c:v>
                </c:pt>
                <c:pt idx="193">
                  <c:v>30.8</c:v>
                </c:pt>
                <c:pt idx="194">
                  <c:v>30.917000000000002</c:v>
                </c:pt>
                <c:pt idx="195">
                  <c:v>31.15</c:v>
                </c:pt>
                <c:pt idx="196">
                  <c:v>31.766999999999999</c:v>
                </c:pt>
                <c:pt idx="197">
                  <c:v>30.216999999999999</c:v>
                </c:pt>
                <c:pt idx="198">
                  <c:v>30.216999999999999</c:v>
                </c:pt>
                <c:pt idx="199">
                  <c:v>30.85</c:v>
                </c:pt>
                <c:pt idx="200">
                  <c:v>30.45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1CD-46CB-AF43-03661B50065A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B!$U$27:$U$227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60.811501713716474</c:v>
                </c:pt>
                <c:pt idx="17">
                  <c:v>60.565428336846146</c:v>
                </c:pt>
                <c:pt idx="18">
                  <c:v>60.323791143730197</c:v>
                </c:pt>
                <c:pt idx="19">
                  <c:v>60.088984079295464</c:v>
                </c:pt>
                <c:pt idx="20">
                  <c:v>59.864530616077758</c:v>
                </c:pt>
                <c:pt idx="21">
                  <c:v>59.655532488794663</c:v>
                </c:pt>
                <c:pt idx="22">
                  <c:v>59.469254900714823</c:v>
                </c:pt>
                <c:pt idx="23">
                  <c:v>59.315870418124653</c:v>
                </c:pt>
                <c:pt idx="24">
                  <c:v>59.209378506047209</c:v>
                </c:pt>
                <c:pt idx="25">
                  <c:v>59.168707283731699</c:v>
                </c:pt>
                <c:pt idx="26">
                  <c:v>59.218987281222518</c:v>
                </c:pt>
                <c:pt idx="27">
                  <c:v>59.39296276084017</c:v>
                </c:pt>
                <c:pt idx="28">
                  <c:v>59.732474183178532</c:v>
                </c:pt>
                <c:pt idx="29">
                  <c:v>60.289906340773911</c:v>
                </c:pt>
                <c:pt idx="30">
                  <c:v>61.129452678691599</c:v>
                </c:pt>
                <c:pt idx="31">
                  <c:v>62.328001235066772</c:v>
                </c:pt>
                <c:pt idx="32">
                  <c:v>63.975407203995857</c:v>
                </c:pt>
                <c:pt idx="33">
                  <c:v>66.173888807197855</c:v>
                </c:pt>
                <c:pt idx="34">
                  <c:v>69.03627561242881</c:v>
                </c:pt>
                <c:pt idx="35">
                  <c:v>72.682860547457736</c:v>
                </c:pt>
                <c:pt idx="36">
                  <c:v>77.236666393924551</c:v>
                </c:pt>
                <c:pt idx="37">
                  <c:v>82.817039478760407</c:v>
                </c:pt>
                <c:pt idx="38">
                  <c:v>89.531628036468405</c:v>
                </c:pt>
                <c:pt idx="39">
                  <c:v>97.46698461004722</c:v>
                </c:pt>
                <c:pt idx="40">
                  <c:v>106.67823795698075</c:v>
                </c:pt>
                <c:pt idx="41">
                  <c:v>117.17848864676795</c:v>
                </c:pt>
                <c:pt idx="42">
                  <c:v>128.92875638029423</c:v>
                </c:pt>
                <c:pt idx="43">
                  <c:v>141.82935345757537</c:v>
                </c:pt>
                <c:pt idx="44">
                  <c:v>155.71317588437361</c:v>
                </c:pt>
                <c:pt idx="45">
                  <c:v>170.33966183175644</c:v>
                </c:pt>
                <c:pt idx="46">
                  <c:v>185.38292530009315</c:v>
                </c:pt>
                <c:pt idx="47">
                  <c:v>200.39622875682448</c:v>
                </c:pt>
                <c:pt idx="48">
                  <c:v>214.72055032897362</c:v>
                </c:pt>
                <c:pt idx="49">
                  <c:v>227.30952193153567</c:v>
                </c:pt>
                <c:pt idx="50">
                  <c:v>236.51130988685435</c:v>
                </c:pt>
                <c:pt idx="51">
                  <c:v>240.00063870279087</c:v>
                </c:pt>
                <c:pt idx="52">
                  <c:v>235.18476863823122</c:v>
                </c:pt>
                <c:pt idx="53">
                  <c:v>220.26543151145444</c:v>
                </c:pt>
                <c:pt idx="54">
                  <c:v>195.59453013077899</c:v>
                </c:pt>
                <c:pt idx="55">
                  <c:v>164.3848690552978</c:v>
                </c:pt>
                <c:pt idx="56">
                  <c:v>131.95384642471217</c:v>
                </c:pt>
                <c:pt idx="57">
                  <c:v>103.69769736341752</c:v>
                </c:pt>
                <c:pt idx="58">
                  <c:v>83.057271053674654</c:v>
                </c:pt>
                <c:pt idx="59">
                  <c:v>70.740087791143992</c:v>
                </c:pt>
                <c:pt idx="60">
                  <c:v>65.403711776795319</c:v>
                </c:pt>
                <c:pt idx="61">
                  <c:v>64.98283311585476</c:v>
                </c:pt>
                <c:pt idx="62">
                  <c:v>67.720942122564793</c:v>
                </c:pt>
                <c:pt idx="63">
                  <c:v>72.54257140798822</c:v>
                </c:pt>
                <c:pt idx="64">
                  <c:v>78.948285653343049</c:v>
                </c:pt>
                <c:pt idx="65">
                  <c:v>86.758774113356139</c:v>
                </c:pt>
                <c:pt idx="66">
                  <c:v>95.90466991354522</c:v>
                </c:pt>
                <c:pt idx="67">
                  <c:v>106.30572744112699</c:v>
                </c:pt>
                <c:pt idx="68">
                  <c:v>117.8136011144084</c:v>
                </c:pt>
                <c:pt idx="69">
                  <c:v>130.18501572818468</c:v>
                </c:pt>
                <c:pt idx="70">
                  <c:v>143.05767371891554</c:v>
                </c:pt>
                <c:pt idx="71">
                  <c:v>155.89250705629712</c:v>
                </c:pt>
                <c:pt idx="72">
                  <c:v>167.82860247465581</c:v>
                </c:pt>
                <c:pt idx="73">
                  <c:v>177.42905636812671</c:v>
                </c:pt>
                <c:pt idx="74">
                  <c:v>182.47031208153942</c:v>
                </c:pt>
                <c:pt idx="75">
                  <c:v>180.20352637516291</c:v>
                </c:pt>
                <c:pt idx="76">
                  <c:v>168.50497045309913</c:v>
                </c:pt>
                <c:pt idx="77">
                  <c:v>147.59124767958693</c:v>
                </c:pt>
                <c:pt idx="78">
                  <c:v>120.941559025846</c:v>
                </c:pt>
                <c:pt idx="79">
                  <c:v>94.164104270005822</c:v>
                </c:pt>
                <c:pt idx="80">
                  <c:v>72.288002260073853</c:v>
                </c:pt>
                <c:pt idx="81">
                  <c:v>57.565033414928259</c:v>
                </c:pt>
                <c:pt idx="82">
                  <c:v>49.322981192866344</c:v>
                </c:pt>
                <c:pt idx="83">
                  <c:v>45.422846909700695</c:v>
                </c:pt>
                <c:pt idx="84">
                  <c:v>43.793249954094399</c:v>
                </c:pt>
                <c:pt idx="85">
                  <c:v>43.113547330159179</c:v>
                </c:pt>
                <c:pt idx="86">
                  <c:v>42.757001095933518</c:v>
                </c:pt>
                <c:pt idx="87">
                  <c:v>42.492152341941896</c:v>
                </c:pt>
                <c:pt idx="88">
                  <c:v>42.25117759749557</c:v>
                </c:pt>
                <c:pt idx="89">
                  <c:v>42.018354230109445</c:v>
                </c:pt>
                <c:pt idx="90">
                  <c:v>41.791144382522923</c:v>
                </c:pt>
                <c:pt idx="91">
                  <c:v>41.569863445568906</c:v>
                </c:pt>
                <c:pt idx="92">
                  <c:v>41.355650175492976</c:v>
                </c:pt>
                <c:pt idx="93">
                  <c:v>41.150357227912259</c:v>
                </c:pt>
                <c:pt idx="94">
                  <c:v>40.956879370125115</c:v>
                </c:pt>
                <c:pt idx="95">
                  <c:v>40.779661087009984</c:v>
                </c:pt>
                <c:pt idx="96">
                  <c:v>40.625338196174923</c:v>
                </c:pt>
                <c:pt idx="97">
                  <c:v>40.50346246973303</c:v>
                </c:pt>
                <c:pt idx="98">
                  <c:v>40.427202377787083</c:v>
                </c:pt>
                <c:pt idx="99">
                  <c:v>40.413839272394853</c:v>
                </c:pt>
                <c:pt idx="100">
                  <c:v>40.484803619106984</c:v>
                </c:pt>
                <c:pt idx="101">
                  <c:v>40.664941010004732</c:v>
                </c:pt>
                <c:pt idx="102">
                  <c:v>40.980680756833976</c:v>
                </c:pt>
                <c:pt idx="103">
                  <c:v>41.45679895710235</c:v>
                </c:pt>
                <c:pt idx="104">
                  <c:v>42.111488300673905</c:v>
                </c:pt>
                <c:pt idx="105">
                  <c:v>42.94943600347699</c:v>
                </c:pt>
                <c:pt idx="106">
                  <c:v>43.9526806379939</c:v>
                </c:pt>
                <c:pt idx="107">
                  <c:v>45.069636493805241</c:v>
                </c:pt>
                <c:pt idx="108">
                  <c:v>46.204629140711923</c:v>
                </c:pt>
                <c:pt idx="109">
                  <c:v>47.213857197013589</c:v>
                </c:pt>
                <c:pt idx="110">
                  <c:v>47.917054313311411</c:v>
                </c:pt>
                <c:pt idx="111">
                  <c:v>48.132695017345711</c:v>
                </c:pt>
                <c:pt idx="112">
                  <c:v>47.734086778948345</c:v>
                </c:pt>
                <c:pt idx="113">
                  <c:v>46.706546574287074</c:v>
                </c:pt>
                <c:pt idx="114">
                  <c:v>45.174322608908462</c:v>
                </c:pt>
                <c:pt idx="115">
                  <c:v>43.37413847886085</c:v>
                </c:pt>
                <c:pt idx="116">
                  <c:v>41.580814626901066</c:v>
                </c:pt>
                <c:pt idx="117">
                  <c:v>40.020326205532633</c:v>
                </c:pt>
                <c:pt idx="118">
                  <c:v>38.812935736817394</c:v>
                </c:pt>
                <c:pt idx="119">
                  <c:v>37.967806129181405</c:v>
                </c:pt>
                <c:pt idx="120">
                  <c:v>37.418800004648155</c:v>
                </c:pt>
                <c:pt idx="121">
                  <c:v>37.072951852683282</c:v>
                </c:pt>
                <c:pt idx="122">
                  <c:v>36.846892116060204</c:v>
                </c:pt>
                <c:pt idx="123">
                  <c:v>36.682469341008542</c:v>
                </c:pt>
                <c:pt idx="124">
                  <c:v>36.546374784032665</c:v>
                </c:pt>
                <c:pt idx="125">
                  <c:v>36.422999945260251</c:v>
                </c:pt>
                <c:pt idx="126">
                  <c:v>36.30733529792893</c:v>
                </c:pt>
                <c:pt idx="127">
                  <c:v>36.200608240110377</c:v>
                </c:pt>
                <c:pt idx="128">
                  <c:v>36.108651373136993</c:v>
                </c:pt>
                <c:pt idx="129">
                  <c:v>36.042025887426774</c:v>
                </c:pt>
                <c:pt idx="130">
                  <c:v>36.016833113227072</c:v>
                </c:pt>
                <c:pt idx="131">
                  <c:v>36.055175105108894</c:v>
                </c:pt>
                <c:pt idx="132">
                  <c:v>36.184114460292264</c:v>
                </c:pt>
                <c:pt idx="133">
                  <c:v>36.431864397244532</c:v>
                </c:pt>
                <c:pt idx="134">
                  <c:v>36.820170351688787</c:v>
                </c:pt>
                <c:pt idx="135">
                  <c:v>37.352879052757153</c:v>
                </c:pt>
                <c:pt idx="136">
                  <c:v>38.00282716823142</c:v>
                </c:pt>
                <c:pt idx="137">
                  <c:v>38.70205958558828</c:v>
                </c:pt>
                <c:pt idx="138">
                  <c:v>39.342485649396572</c:v>
                </c:pt>
                <c:pt idx="139">
                  <c:v>39.792942206160603</c:v>
                </c:pt>
                <c:pt idx="140">
                  <c:v>39.932519420143301</c:v>
                </c:pt>
                <c:pt idx="141">
                  <c:v>39.690410221594725</c:v>
                </c:pt>
                <c:pt idx="142">
                  <c:v>39.075084812203919</c:v>
                </c:pt>
                <c:pt idx="143">
                  <c:v>38.176915605642286</c:v>
                </c:pt>
                <c:pt idx="144">
                  <c:v>37.140257385622661</c:v>
                </c:pt>
                <c:pt idx="145">
                  <c:v>36.117010727485543</c:v>
                </c:pt>
                <c:pt idx="146">
                  <c:v>35.223124142252921</c:v>
                </c:pt>
                <c:pt idx="147">
                  <c:v>34.515929716316386</c:v>
                </c:pt>
                <c:pt idx="148">
                  <c:v>33.996983878041284</c:v>
                </c:pt>
                <c:pt idx="149">
                  <c:v>33.631986832422307</c:v>
                </c:pt>
                <c:pt idx="150">
                  <c:v>33.374240994068337</c:v>
                </c:pt>
                <c:pt idx="151">
                  <c:v>33.181576069570269</c:v>
                </c:pt>
                <c:pt idx="152">
                  <c:v>33.023705203031746</c:v>
                </c:pt>
                <c:pt idx="153">
                  <c:v>32.882313089486317</c:v>
                </c:pt>
                <c:pt idx="154">
                  <c:v>32.747831062570938</c:v>
                </c:pt>
                <c:pt idx="155">
                  <c:v>32.615880975072301</c:v>
                </c:pt>
                <c:pt idx="156">
                  <c:v>32.484695604120596</c:v>
                </c:pt>
                <c:pt idx="157">
                  <c:v>32.353644744916153</c:v>
                </c:pt>
                <c:pt idx="158">
                  <c:v>32.222532039852233</c:v>
                </c:pt>
                <c:pt idx="159">
                  <c:v>32.091307171168133</c:v>
                </c:pt>
                <c:pt idx="160">
                  <c:v>31.959963258009111</c:v>
                </c:pt>
                <c:pt idx="161">
                  <c:v>31.828504698606991</c:v>
                </c:pt>
                <c:pt idx="162">
                  <c:v>31.696938258156951</c:v>
                </c:pt>
                <c:pt idx="163">
                  <c:v>31.565270881576232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1CD-46CB-AF43-03661B50065A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B!$BA$27:$BA$227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60.799852391250418</c:v>
                </c:pt>
                <c:pt idx="17">
                  <c:v>60.546235958067669</c:v>
                </c:pt>
                <c:pt idx="18">
                  <c:v>60.292578867580254</c:v>
                </c:pt>
                <c:pt idx="19">
                  <c:v>60.038877982791497</c:v>
                </c:pt>
                <c:pt idx="20">
                  <c:v>59.785129940837891</c:v>
                </c:pt>
                <c:pt idx="21">
                  <c:v>59.531331138780452</c:v>
                </c:pt>
                <c:pt idx="22">
                  <c:v>59.277477718786322</c:v>
                </c:pt>
                <c:pt idx="23">
                  <c:v>59.023565552720541</c:v>
                </c:pt>
                <c:pt idx="24">
                  <c:v>58.769590226177172</c:v>
                </c:pt>
                <c:pt idx="25">
                  <c:v>58.515547021991928</c:v>
                </c:pt>
                <c:pt idx="26">
                  <c:v>58.26143090329203</c:v>
                </c:pt>
                <c:pt idx="27">
                  <c:v>58.007236496156096</c:v>
                </c:pt>
                <c:pt idx="28">
                  <c:v>57.752958071976153</c:v>
                </c:pt>
                <c:pt idx="29">
                  <c:v>57.498589529636888</c:v>
                </c:pt>
                <c:pt idx="30">
                  <c:v>57.244124377653456</c:v>
                </c:pt>
                <c:pt idx="31">
                  <c:v>56.989555716439959</c:v>
                </c:pt>
                <c:pt idx="32">
                  <c:v>56.734876220915943</c:v>
                </c:pt>
                <c:pt idx="33">
                  <c:v>56.480078123699187</c:v>
                </c:pt>
                <c:pt idx="34">
                  <c:v>56.225153199179402</c:v>
                </c:pt>
                <c:pt idx="35">
                  <c:v>55.970092748821457</c:v>
                </c:pt>
                <c:pt idx="36">
                  <c:v>55.714887588107494</c:v>
                </c:pt>
                <c:pt idx="37">
                  <c:v>55.459528035597124</c:v>
                </c:pt>
                <c:pt idx="38">
                  <c:v>55.204003904663864</c:v>
                </c:pt>
                <c:pt idx="39">
                  <c:v>54.948304498555437</c:v>
                </c:pt>
                <c:pt idx="40">
                  <c:v>54.692418609526605</c:v>
                </c:pt>
                <c:pt idx="41">
                  <c:v>54.436334522907018</c:v>
                </c:pt>
                <c:pt idx="42">
                  <c:v>54.18004002709349</c:v>
                </c:pt>
                <c:pt idx="43">
                  <c:v>53.923522430598872</c:v>
                </c:pt>
                <c:pt idx="44">
                  <c:v>53.66676858744728</c:v>
                </c:pt>
                <c:pt idx="45">
                  <c:v>53.40976493238059</c:v>
                </c:pt>
                <c:pt idx="46">
                  <c:v>53.152497527533221</c:v>
                </c:pt>
                <c:pt idx="47">
                  <c:v>52.894952122442575</c:v>
                </c:pt>
                <c:pt idx="48">
                  <c:v>52.637114229490471</c:v>
                </c:pt>
                <c:pt idx="49">
                  <c:v>52.37896921711652</c:v>
                </c:pt>
                <c:pt idx="50">
                  <c:v>52.120502423405327</c:v>
                </c:pt>
                <c:pt idx="51">
                  <c:v>51.861699292924598</c:v>
                </c:pt>
                <c:pt idx="52">
                  <c:v>51.602545539975587</c:v>
                </c:pt>
                <c:pt idx="53">
                  <c:v>51.343027341706303</c:v>
                </c:pt>
                <c:pt idx="54">
                  <c:v>51.083131564823958</c:v>
                </c:pt>
                <c:pt idx="55">
                  <c:v>50.822846029915887</c:v>
                </c:pt>
                <c:pt idx="56">
                  <c:v>50.562159817634587</c:v>
                </c:pt>
                <c:pt idx="57">
                  <c:v>50.301063621206282</c:v>
                </c:pt>
                <c:pt idx="58">
                  <c:v>50.039550149861356</c:v>
                </c:pt>
                <c:pt idx="59">
                  <c:v>49.777614587833817</c:v>
                </c:pt>
                <c:pt idx="60">
                  <c:v>49.515255113503251</c:v>
                </c:pt>
                <c:pt idx="61">
                  <c:v>49.252473483018456</c:v>
                </c:pt>
                <c:pt idx="62">
                  <c:v>48.989275682302406</c:v>
                </c:pt>
                <c:pt idx="63">
                  <c:v>48.725672650641584</c:v>
                </c:pt>
                <c:pt idx="64">
                  <c:v>48.461681078051519</c:v>
                </c:pt>
                <c:pt idx="65">
                  <c:v>48.19732427721938</c:v>
                </c:pt>
                <c:pt idx="66">
                  <c:v>47.932633128988073</c:v>
                </c:pt>
                <c:pt idx="67">
                  <c:v>47.667647097993694</c:v>
                </c:pt>
                <c:pt idx="68">
                  <c:v>47.402415312134828</c:v>
                </c:pt>
                <c:pt idx="69">
                  <c:v>47.136997695980945</c:v>
                </c:pt>
                <c:pt idx="70">
                  <c:v>46.871466143978068</c:v>
                </c:pt>
                <c:pt idx="71">
                  <c:v>46.6059057143693</c:v>
                </c:pt>
                <c:pt idx="72">
                  <c:v>46.340415819141938</c:v>
                </c:pt>
                <c:pt idx="73">
                  <c:v>46.075111379118859</c:v>
                </c:pt>
                <c:pt idx="74">
                  <c:v>45.81012390667685</c:v>
                </c:pt>
                <c:pt idx="75">
                  <c:v>45.545602471726554</c:v>
                </c:pt>
                <c:pt idx="76">
                  <c:v>45.281714499856356</c:v>
                </c:pt>
                <c:pt idx="77">
                  <c:v>45.018646345357048</c:v>
                </c:pt>
                <c:pt idx="78">
                  <c:v>44.756603576752546</c:v>
                </c:pt>
                <c:pt idx="79">
                  <c:v>44.495810909108307</c:v>
                </c:pt>
                <c:pt idx="80">
                  <c:v>44.23651171650274</c:v>
                </c:pt>
                <c:pt idx="81">
                  <c:v>43.978967060394922</c:v>
                </c:pt>
                <c:pt idx="82">
                  <c:v>43.723454175953954</c:v>
                </c:pt>
                <c:pt idx="83">
                  <c:v>43.470264369378711</c:v>
                </c:pt>
                <c:pt idx="84">
                  <c:v>43.219700295283268</c:v>
                </c:pt>
                <c:pt idx="85">
                  <c:v>42.97207260449202</c:v>
                </c:pt>
                <c:pt idx="86">
                  <c:v>42.727695978807034</c:v>
                </c:pt>
                <c:pt idx="87">
                  <c:v>42.486884599692956</c:v>
                </c:pt>
                <c:pt idx="88">
                  <c:v>42.249947131028222</c:v>
                </c:pt>
                <c:pt idx="89">
                  <c:v>42.017181330186588</c:v>
                </c:pt>
                <c:pt idx="90">
                  <c:v>41.788868434349013</c:v>
                </c:pt>
                <c:pt idx="91">
                  <c:v>41.565267497380276</c:v>
                </c:pt>
                <c:pt idx="92">
                  <c:v>41.346609874028005</c:v>
                </c:pt>
                <c:pt idx="93">
                  <c:v>41.133094060011075</c:v>
                </c:pt>
                <c:pt idx="94">
                  <c:v>40.924881096697817</c:v>
                </c:pt>
                <c:pt idx="95">
                  <c:v>40.72209073631744</c:v>
                </c:pt>
                <c:pt idx="96">
                  <c:v>40.524798537881011</c:v>
                </c:pt>
                <c:pt idx="97">
                  <c:v>40.333034026307615</c:v>
                </c:pt>
                <c:pt idx="98">
                  <c:v>40.146779999950752</c:v>
                </c:pt>
                <c:pt idx="99">
                  <c:v>39.965973018101977</c:v>
                </c:pt>
                <c:pt idx="100">
                  <c:v>39.790505044095809</c:v>
                </c:pt>
                <c:pt idx="101">
                  <c:v>39.620226165591745</c:v>
                </c:pt>
                <c:pt idx="102">
                  <c:v>39.454948265484695</c:v>
                </c:pt>
                <c:pt idx="103">
                  <c:v>39.294449478073929</c:v>
                </c:pt>
                <c:pt idx="104">
                  <c:v>39.138479237990744</c:v>
                </c:pt>
                <c:pt idx="105">
                  <c:v>38.986763715156783</c:v>
                </c:pt>
                <c:pt idx="106">
                  <c:v>38.839011427709529</c:v>
                </c:pt>
                <c:pt idx="107">
                  <c:v>38.694918835277093</c:v>
                </c:pt>
                <c:pt idx="108">
                  <c:v>38.554175735228831</c:v>
                </c:pt>
                <c:pt idx="109">
                  <c:v>38.416470312028082</c:v>
                </c:pt>
                <c:pt idx="110">
                  <c:v>38.281493721785864</c:v>
                </c:pt>
                <c:pt idx="111">
                  <c:v>38.148944127842825</c:v>
                </c:pt>
                <c:pt idx="112">
                  <c:v>38.018530136280773</c:v>
                </c:pt>
                <c:pt idx="113">
                  <c:v>37.889973610742793</c:v>
                </c:pt>
                <c:pt idx="114">
                  <c:v>37.763011872433033</c:v>
                </c:pt>
                <c:pt idx="115">
                  <c:v>37.637399312840756</c:v>
                </c:pt>
                <c:pt idx="116">
                  <c:v>37.512908463266811</c:v>
                </c:pt>
                <c:pt idx="117">
                  <c:v>37.38933057672093</c:v>
                </c:pt>
                <c:pt idx="118">
                  <c:v>37.266475784619331</c:v>
                </c:pt>
                <c:pt idx="119">
                  <c:v>37.144172893564011</c:v>
                </c:pt>
                <c:pt idx="120">
                  <c:v>37.022268887055787</c:v>
                </c:pt>
                <c:pt idx="121">
                  <c:v>36.900628194039243</c:v>
                </c:pt>
                <c:pt idx="122">
                  <c:v>36.779131781419025</c:v>
                </c:pt>
                <c:pt idx="123">
                  <c:v>36.657676121771672</c:v>
                </c:pt>
                <c:pt idx="124">
                  <c:v>36.536172080949093</c:v>
                </c:pt>
                <c:pt idx="125">
                  <c:v>36.414543763572382</c:v>
                </c:pt>
                <c:pt idx="126">
                  <c:v>36.292727347878333</c:v>
                </c:pt>
                <c:pt idx="127">
                  <c:v>36.170669935245286</c:v>
                </c:pt>
                <c:pt idx="128">
                  <c:v>36.048328434142391</c:v>
                </c:pt>
                <c:pt idx="129">
                  <c:v>35.925668493303931</c:v>
                </c:pt>
                <c:pt idx="130">
                  <c:v>35.802663494658361</c:v>
                </c:pt>
                <c:pt idx="131">
                  <c:v>35.679293612934387</c:v>
                </c:pt>
                <c:pt idx="132">
                  <c:v>35.555544945887348</c:v>
                </c:pt>
                <c:pt idx="133">
                  <c:v>35.431408716686185</c:v>
                </c:pt>
                <c:pt idx="134">
                  <c:v>35.306880548111145</c:v>
                </c:pt>
                <c:pt idx="135">
                  <c:v>35.181959806769378</c:v>
                </c:pt>
                <c:pt idx="136">
                  <c:v>35.056649014472796</c:v>
                </c:pt>
                <c:pt idx="137">
                  <c:v>34.930953323177967</c:v>
                </c:pt>
                <c:pt idx="138">
                  <c:v>34.804880049404041</c:v>
                </c:pt>
                <c:pt idx="139">
                  <c:v>34.678438263769969</c:v>
                </c:pt>
                <c:pt idx="140">
                  <c:v>34.551638431182646</c:v>
                </c:pt>
                <c:pt idx="141">
                  <c:v>34.424492097224238</c:v>
                </c:pt>
                <c:pt idx="142">
                  <c:v>34.297011616398478</c:v>
                </c:pt>
                <c:pt idx="143">
                  <c:v>34.169209918074898</c:v>
                </c:pt>
                <c:pt idx="144">
                  <c:v>34.041100306195951</c:v>
                </c:pt>
                <c:pt idx="145">
                  <c:v>33.91269628906727</c:v>
                </c:pt>
                <c:pt idx="146">
                  <c:v>33.784011435822386</c:v>
                </c:pt>
                <c:pt idx="147">
                  <c:v>33.655059256430071</c:v>
                </c:pt>
                <c:pt idx="148">
                  <c:v>33.525853102386911</c:v>
                </c:pt>
                <c:pt idx="149">
                  <c:v>33.396406085504061</c:v>
                </c:pt>
                <c:pt idx="150">
                  <c:v>33.266731012452148</c:v>
                </c:pt>
                <c:pt idx="151">
                  <c:v>33.136840332968063</c:v>
                </c:pt>
                <c:pt idx="152">
                  <c:v>33.006746099851348</c:v>
                </c:pt>
                <c:pt idx="153">
                  <c:v>32.87645993908513</c:v>
                </c:pt>
                <c:pt idx="154">
                  <c:v>32.745993028606286</c:v>
                </c:pt>
                <c:pt idx="155">
                  <c:v>32.615356084422679</c:v>
                </c:pt>
                <c:pt idx="156">
                  <c:v>32.484559352932315</c:v>
                </c:pt>
                <c:pt idx="157">
                  <c:v>32.353612608440478</c:v>
                </c:pt>
                <c:pt idx="158">
                  <c:v>32.222525154998259</c:v>
                </c:pt>
                <c:pt idx="159">
                  <c:v>32.091305831799033</c:v>
                </c:pt>
                <c:pt idx="160">
                  <c:v>31.959963021470998</c:v>
                </c:pt>
                <c:pt idx="161">
                  <c:v>31.828504660693216</c:v>
                </c:pt>
                <c:pt idx="162">
                  <c:v>31.696938252642539</c:v>
                </c:pt>
                <c:pt idx="163">
                  <c:v>31.565270880848573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1CD-46CB-AF43-03661B5006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957248"/>
        <c:axId val="115957640"/>
      </c:scatterChart>
      <c:valAx>
        <c:axId val="1159572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15957640"/>
        <c:crosses val="autoZero"/>
        <c:crossBetween val="midCat"/>
      </c:valAx>
      <c:valAx>
        <c:axId val="1159576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159572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46507982473108E-2"/>
          <c:y val="7.1007638888888891E-2"/>
          <c:w val="0.82395876775078625"/>
          <c:h val="0.84057013888888887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B!$F$27:$F$227</c:f>
              <c:numCache>
                <c:formatCode>General</c:formatCode>
                <c:ptCount val="201"/>
                <c:pt idx="0">
                  <c:v>54.283000000000001</c:v>
                </c:pt>
                <c:pt idx="1">
                  <c:v>55.183</c:v>
                </c:pt>
                <c:pt idx="2">
                  <c:v>54.283000000000001</c:v>
                </c:pt>
                <c:pt idx="3">
                  <c:v>54.917000000000002</c:v>
                </c:pt>
                <c:pt idx="4">
                  <c:v>53.466999999999999</c:v>
                </c:pt>
                <c:pt idx="5">
                  <c:v>54.966999999999999</c:v>
                </c:pt>
                <c:pt idx="6">
                  <c:v>53.7</c:v>
                </c:pt>
                <c:pt idx="7">
                  <c:v>53.15</c:v>
                </c:pt>
                <c:pt idx="8">
                  <c:v>54.167000000000002</c:v>
                </c:pt>
                <c:pt idx="9">
                  <c:v>55.55</c:v>
                </c:pt>
                <c:pt idx="10">
                  <c:v>54.7</c:v>
                </c:pt>
                <c:pt idx="11">
                  <c:v>55.35</c:v>
                </c:pt>
                <c:pt idx="12">
                  <c:v>54.982999999999997</c:v>
                </c:pt>
                <c:pt idx="13">
                  <c:v>54.183</c:v>
                </c:pt>
                <c:pt idx="14">
                  <c:v>57.4</c:v>
                </c:pt>
                <c:pt idx="15">
                  <c:v>55.85</c:v>
                </c:pt>
                <c:pt idx="16">
                  <c:v>55.883000000000003</c:v>
                </c:pt>
                <c:pt idx="17">
                  <c:v>56.95</c:v>
                </c:pt>
                <c:pt idx="18">
                  <c:v>58.5</c:v>
                </c:pt>
                <c:pt idx="19">
                  <c:v>57.883000000000003</c:v>
                </c:pt>
                <c:pt idx="20">
                  <c:v>57.7</c:v>
                </c:pt>
                <c:pt idx="21">
                  <c:v>56.9</c:v>
                </c:pt>
                <c:pt idx="22">
                  <c:v>55.832999999999998</c:v>
                </c:pt>
                <c:pt idx="23">
                  <c:v>57.55</c:v>
                </c:pt>
                <c:pt idx="24">
                  <c:v>58.5</c:v>
                </c:pt>
                <c:pt idx="25">
                  <c:v>59.466999999999999</c:v>
                </c:pt>
                <c:pt idx="26">
                  <c:v>58.767000000000003</c:v>
                </c:pt>
                <c:pt idx="27">
                  <c:v>59.866999999999997</c:v>
                </c:pt>
                <c:pt idx="28">
                  <c:v>60.982999999999997</c:v>
                </c:pt>
                <c:pt idx="29">
                  <c:v>61.883000000000003</c:v>
                </c:pt>
                <c:pt idx="30">
                  <c:v>63.183</c:v>
                </c:pt>
                <c:pt idx="31">
                  <c:v>64.216999999999999</c:v>
                </c:pt>
                <c:pt idx="32">
                  <c:v>65.566999999999993</c:v>
                </c:pt>
                <c:pt idx="33">
                  <c:v>66</c:v>
                </c:pt>
                <c:pt idx="34">
                  <c:v>68.433000000000007</c:v>
                </c:pt>
                <c:pt idx="35">
                  <c:v>67.766999999999996</c:v>
                </c:pt>
                <c:pt idx="36">
                  <c:v>68.766999999999996</c:v>
                </c:pt>
                <c:pt idx="37">
                  <c:v>71.233000000000004</c:v>
                </c:pt>
                <c:pt idx="38">
                  <c:v>74.766999999999996</c:v>
                </c:pt>
                <c:pt idx="39">
                  <c:v>81</c:v>
                </c:pt>
                <c:pt idx="40">
                  <c:v>90.933000000000007</c:v>
                </c:pt>
                <c:pt idx="41">
                  <c:v>103.6</c:v>
                </c:pt>
                <c:pt idx="42">
                  <c:v>121.717</c:v>
                </c:pt>
                <c:pt idx="43">
                  <c:v>141.6</c:v>
                </c:pt>
                <c:pt idx="44">
                  <c:v>163.233</c:v>
                </c:pt>
                <c:pt idx="45">
                  <c:v>180.71700000000001</c:v>
                </c:pt>
                <c:pt idx="46">
                  <c:v>198.35</c:v>
                </c:pt>
                <c:pt idx="47">
                  <c:v>210.65</c:v>
                </c:pt>
                <c:pt idx="48">
                  <c:v>219.167</c:v>
                </c:pt>
                <c:pt idx="49">
                  <c:v>225.45</c:v>
                </c:pt>
                <c:pt idx="50">
                  <c:v>227.333</c:v>
                </c:pt>
                <c:pt idx="51">
                  <c:v>226.3</c:v>
                </c:pt>
                <c:pt idx="52">
                  <c:v>218.1</c:v>
                </c:pt>
                <c:pt idx="53">
                  <c:v>197.68299999999999</c:v>
                </c:pt>
                <c:pt idx="54">
                  <c:v>164.483</c:v>
                </c:pt>
                <c:pt idx="55">
                  <c:v>122.85</c:v>
                </c:pt>
                <c:pt idx="56">
                  <c:v>86.582999999999998</c:v>
                </c:pt>
                <c:pt idx="57">
                  <c:v>64.917000000000002</c:v>
                </c:pt>
                <c:pt idx="58">
                  <c:v>57.75</c:v>
                </c:pt>
                <c:pt idx="59">
                  <c:v>56.45</c:v>
                </c:pt>
                <c:pt idx="60">
                  <c:v>55.466999999999999</c:v>
                </c:pt>
                <c:pt idx="61">
                  <c:v>58.817</c:v>
                </c:pt>
                <c:pt idx="62">
                  <c:v>63</c:v>
                </c:pt>
                <c:pt idx="63">
                  <c:v>67.466999999999999</c:v>
                </c:pt>
                <c:pt idx="64">
                  <c:v>78.367000000000004</c:v>
                </c:pt>
                <c:pt idx="65">
                  <c:v>91.582999999999998</c:v>
                </c:pt>
                <c:pt idx="66">
                  <c:v>105.85</c:v>
                </c:pt>
                <c:pt idx="67">
                  <c:v>121.35</c:v>
                </c:pt>
                <c:pt idx="68">
                  <c:v>136.19999999999999</c:v>
                </c:pt>
                <c:pt idx="69">
                  <c:v>149.96700000000001</c:v>
                </c:pt>
                <c:pt idx="70">
                  <c:v>162.9</c:v>
                </c:pt>
                <c:pt idx="71">
                  <c:v>171.5</c:v>
                </c:pt>
                <c:pt idx="72">
                  <c:v>177.05</c:v>
                </c:pt>
                <c:pt idx="73">
                  <c:v>179.03299999999999</c:v>
                </c:pt>
                <c:pt idx="74">
                  <c:v>172.417</c:v>
                </c:pt>
                <c:pt idx="75">
                  <c:v>153.583</c:v>
                </c:pt>
                <c:pt idx="76">
                  <c:v>125.617</c:v>
                </c:pt>
                <c:pt idx="77">
                  <c:v>90.516999999999996</c:v>
                </c:pt>
                <c:pt idx="78">
                  <c:v>65.45</c:v>
                </c:pt>
                <c:pt idx="79">
                  <c:v>51.3</c:v>
                </c:pt>
                <c:pt idx="80">
                  <c:v>45.567</c:v>
                </c:pt>
                <c:pt idx="81">
                  <c:v>39.25</c:v>
                </c:pt>
                <c:pt idx="82">
                  <c:v>43.75</c:v>
                </c:pt>
                <c:pt idx="83">
                  <c:v>42.95</c:v>
                </c:pt>
                <c:pt idx="84">
                  <c:v>41.366999999999997</c:v>
                </c:pt>
                <c:pt idx="85">
                  <c:v>43.25</c:v>
                </c:pt>
                <c:pt idx="86">
                  <c:v>42.616999999999997</c:v>
                </c:pt>
                <c:pt idx="87">
                  <c:v>42.417000000000002</c:v>
                </c:pt>
                <c:pt idx="88">
                  <c:v>42.25</c:v>
                </c:pt>
                <c:pt idx="89">
                  <c:v>42.65</c:v>
                </c:pt>
                <c:pt idx="90">
                  <c:v>44</c:v>
                </c:pt>
                <c:pt idx="91">
                  <c:v>41.883000000000003</c:v>
                </c:pt>
                <c:pt idx="92">
                  <c:v>41.966999999999999</c:v>
                </c:pt>
                <c:pt idx="93">
                  <c:v>40.366999999999997</c:v>
                </c:pt>
                <c:pt idx="94">
                  <c:v>41.317</c:v>
                </c:pt>
                <c:pt idx="95">
                  <c:v>42.033000000000001</c:v>
                </c:pt>
                <c:pt idx="96">
                  <c:v>39.332999999999998</c:v>
                </c:pt>
                <c:pt idx="97">
                  <c:v>42.133000000000003</c:v>
                </c:pt>
                <c:pt idx="98">
                  <c:v>41.85</c:v>
                </c:pt>
                <c:pt idx="99">
                  <c:v>42.65</c:v>
                </c:pt>
                <c:pt idx="100">
                  <c:v>41.317</c:v>
                </c:pt>
                <c:pt idx="101">
                  <c:v>42.216999999999999</c:v>
                </c:pt>
                <c:pt idx="102">
                  <c:v>43.082999999999998</c:v>
                </c:pt>
                <c:pt idx="103">
                  <c:v>41.85</c:v>
                </c:pt>
                <c:pt idx="104">
                  <c:v>42.783000000000001</c:v>
                </c:pt>
                <c:pt idx="105">
                  <c:v>45.116999999999997</c:v>
                </c:pt>
                <c:pt idx="106">
                  <c:v>48.966999999999999</c:v>
                </c:pt>
                <c:pt idx="107">
                  <c:v>52.767000000000003</c:v>
                </c:pt>
                <c:pt idx="108">
                  <c:v>54.5</c:v>
                </c:pt>
                <c:pt idx="109">
                  <c:v>57.232999999999997</c:v>
                </c:pt>
                <c:pt idx="110">
                  <c:v>55.116999999999997</c:v>
                </c:pt>
                <c:pt idx="111">
                  <c:v>51.683</c:v>
                </c:pt>
                <c:pt idx="112">
                  <c:v>49.732999999999997</c:v>
                </c:pt>
                <c:pt idx="113">
                  <c:v>45.582999999999998</c:v>
                </c:pt>
                <c:pt idx="114">
                  <c:v>42.6</c:v>
                </c:pt>
                <c:pt idx="115">
                  <c:v>39.4</c:v>
                </c:pt>
                <c:pt idx="116">
                  <c:v>39.232999999999997</c:v>
                </c:pt>
                <c:pt idx="117">
                  <c:v>38</c:v>
                </c:pt>
                <c:pt idx="118">
                  <c:v>38.317</c:v>
                </c:pt>
                <c:pt idx="119">
                  <c:v>39.049999999999997</c:v>
                </c:pt>
                <c:pt idx="120">
                  <c:v>36.417000000000002</c:v>
                </c:pt>
                <c:pt idx="121">
                  <c:v>37.9</c:v>
                </c:pt>
                <c:pt idx="122">
                  <c:v>37.317</c:v>
                </c:pt>
                <c:pt idx="123">
                  <c:v>38.667000000000002</c:v>
                </c:pt>
                <c:pt idx="124">
                  <c:v>36.933</c:v>
                </c:pt>
                <c:pt idx="125">
                  <c:v>37.817</c:v>
                </c:pt>
                <c:pt idx="126">
                  <c:v>38.417000000000002</c:v>
                </c:pt>
                <c:pt idx="127">
                  <c:v>37.383000000000003</c:v>
                </c:pt>
                <c:pt idx="128">
                  <c:v>34.5</c:v>
                </c:pt>
                <c:pt idx="129">
                  <c:v>37.383000000000003</c:v>
                </c:pt>
                <c:pt idx="130">
                  <c:v>36.466999999999999</c:v>
                </c:pt>
                <c:pt idx="131">
                  <c:v>37.267000000000003</c:v>
                </c:pt>
                <c:pt idx="132">
                  <c:v>37.783000000000001</c:v>
                </c:pt>
                <c:pt idx="133">
                  <c:v>37.200000000000003</c:v>
                </c:pt>
                <c:pt idx="134">
                  <c:v>39.917000000000002</c:v>
                </c:pt>
                <c:pt idx="135">
                  <c:v>39.067</c:v>
                </c:pt>
                <c:pt idx="136">
                  <c:v>40.633000000000003</c:v>
                </c:pt>
                <c:pt idx="137">
                  <c:v>42.667000000000002</c:v>
                </c:pt>
                <c:pt idx="138">
                  <c:v>44.616999999999997</c:v>
                </c:pt>
                <c:pt idx="139">
                  <c:v>44.982999999999997</c:v>
                </c:pt>
                <c:pt idx="140">
                  <c:v>44.966999999999999</c:v>
                </c:pt>
                <c:pt idx="141">
                  <c:v>42.116999999999997</c:v>
                </c:pt>
                <c:pt idx="142">
                  <c:v>39.950000000000003</c:v>
                </c:pt>
                <c:pt idx="143">
                  <c:v>37.033000000000001</c:v>
                </c:pt>
                <c:pt idx="144">
                  <c:v>36.883000000000003</c:v>
                </c:pt>
                <c:pt idx="145">
                  <c:v>35.15</c:v>
                </c:pt>
                <c:pt idx="146">
                  <c:v>35.033000000000001</c:v>
                </c:pt>
                <c:pt idx="147">
                  <c:v>33.75</c:v>
                </c:pt>
                <c:pt idx="148">
                  <c:v>34.167000000000002</c:v>
                </c:pt>
                <c:pt idx="149">
                  <c:v>34.683</c:v>
                </c:pt>
                <c:pt idx="150">
                  <c:v>34.283000000000001</c:v>
                </c:pt>
                <c:pt idx="151">
                  <c:v>33.183</c:v>
                </c:pt>
                <c:pt idx="152">
                  <c:v>33.517000000000003</c:v>
                </c:pt>
                <c:pt idx="153">
                  <c:v>34.950000000000003</c:v>
                </c:pt>
                <c:pt idx="154">
                  <c:v>33.9</c:v>
                </c:pt>
                <c:pt idx="155">
                  <c:v>34.65</c:v>
                </c:pt>
                <c:pt idx="156">
                  <c:v>31.9</c:v>
                </c:pt>
                <c:pt idx="157">
                  <c:v>34.450000000000003</c:v>
                </c:pt>
                <c:pt idx="158">
                  <c:v>31.716999999999999</c:v>
                </c:pt>
                <c:pt idx="159">
                  <c:v>31.8</c:v>
                </c:pt>
                <c:pt idx="160">
                  <c:v>33.25</c:v>
                </c:pt>
                <c:pt idx="161">
                  <c:v>32.917000000000002</c:v>
                </c:pt>
                <c:pt idx="162">
                  <c:v>33.5</c:v>
                </c:pt>
                <c:pt idx="163">
                  <c:v>32.700000000000003</c:v>
                </c:pt>
                <c:pt idx="164">
                  <c:v>32.317</c:v>
                </c:pt>
                <c:pt idx="165">
                  <c:v>33.700000000000003</c:v>
                </c:pt>
                <c:pt idx="166">
                  <c:v>34.25</c:v>
                </c:pt>
                <c:pt idx="167">
                  <c:v>31.45</c:v>
                </c:pt>
                <c:pt idx="168">
                  <c:v>32.067</c:v>
                </c:pt>
                <c:pt idx="169">
                  <c:v>32.832999999999998</c:v>
                </c:pt>
                <c:pt idx="170">
                  <c:v>33.216999999999999</c:v>
                </c:pt>
                <c:pt idx="171">
                  <c:v>32.017000000000003</c:v>
                </c:pt>
                <c:pt idx="172">
                  <c:v>32.067</c:v>
                </c:pt>
                <c:pt idx="173">
                  <c:v>30.45</c:v>
                </c:pt>
                <c:pt idx="174">
                  <c:v>31.317</c:v>
                </c:pt>
                <c:pt idx="175">
                  <c:v>32.267000000000003</c:v>
                </c:pt>
                <c:pt idx="176">
                  <c:v>33.232999999999997</c:v>
                </c:pt>
                <c:pt idx="177">
                  <c:v>30.1</c:v>
                </c:pt>
                <c:pt idx="178">
                  <c:v>32.883000000000003</c:v>
                </c:pt>
                <c:pt idx="179">
                  <c:v>32.232999999999997</c:v>
                </c:pt>
                <c:pt idx="180">
                  <c:v>33.549999999999997</c:v>
                </c:pt>
                <c:pt idx="181">
                  <c:v>32.017000000000003</c:v>
                </c:pt>
                <c:pt idx="182">
                  <c:v>32.383000000000003</c:v>
                </c:pt>
                <c:pt idx="183">
                  <c:v>31.683</c:v>
                </c:pt>
                <c:pt idx="184">
                  <c:v>31.716999999999999</c:v>
                </c:pt>
                <c:pt idx="185">
                  <c:v>31.516999999999999</c:v>
                </c:pt>
                <c:pt idx="186">
                  <c:v>32.683</c:v>
                </c:pt>
                <c:pt idx="187">
                  <c:v>32.4</c:v>
                </c:pt>
                <c:pt idx="188">
                  <c:v>32.783000000000001</c:v>
                </c:pt>
                <c:pt idx="189">
                  <c:v>31.85</c:v>
                </c:pt>
                <c:pt idx="190">
                  <c:v>30.533000000000001</c:v>
                </c:pt>
                <c:pt idx="191">
                  <c:v>32.5</c:v>
                </c:pt>
                <c:pt idx="192">
                  <c:v>30.6</c:v>
                </c:pt>
                <c:pt idx="193">
                  <c:v>31.733000000000001</c:v>
                </c:pt>
                <c:pt idx="194">
                  <c:v>31.783000000000001</c:v>
                </c:pt>
                <c:pt idx="195">
                  <c:v>30.817</c:v>
                </c:pt>
                <c:pt idx="196">
                  <c:v>29.3</c:v>
                </c:pt>
                <c:pt idx="197">
                  <c:v>31.9</c:v>
                </c:pt>
                <c:pt idx="198">
                  <c:v>30.632999999999999</c:v>
                </c:pt>
                <c:pt idx="199">
                  <c:v>31.216999999999999</c:v>
                </c:pt>
                <c:pt idx="200">
                  <c:v>30.466999999999999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12E-4056-8DF8-0454E5674DDB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B!$V$27:$V$227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61.862841332275075</c:v>
                </c:pt>
                <c:pt idx="20">
                  <c:v>61.594989843482011</c:v>
                </c:pt>
                <c:pt idx="21">
                  <c:v>61.331920613560889</c:v>
                </c:pt>
                <c:pt idx="22">
                  <c:v>61.076712979091546</c:v>
                </c:pt>
                <c:pt idx="23">
                  <c:v>60.834163587260868</c:v>
                </c:pt>
                <c:pt idx="24">
                  <c:v>60.611588050889324</c:v>
                </c:pt>
                <c:pt idx="25">
                  <c:v>60.419907003136423</c:v>
                </c:pt>
                <c:pt idx="26">
                  <c:v>60.275069703422673</c:v>
                </c:pt>
                <c:pt idx="27">
                  <c:v>60.199853181566304</c:v>
                </c:pt>
                <c:pt idx="28">
                  <c:v>60.226043420131113</c:v>
                </c:pt>
                <c:pt idx="29">
                  <c:v>60.396952853338917</c:v>
                </c:pt>
                <c:pt idx="30">
                  <c:v>60.770152686029</c:v>
                </c:pt>
                <c:pt idx="31">
                  <c:v>61.420199594198898</c:v>
                </c:pt>
                <c:pt idx="32">
                  <c:v>62.441019624902509</c:v>
                </c:pt>
                <c:pt idx="33">
                  <c:v>63.947489472611437</c:v>
                </c:pt>
                <c:pt idx="34">
                  <c:v>66.075646033459549</c:v>
                </c:pt>
                <c:pt idx="35">
                  <c:v>68.980885315740309</c:v>
                </c:pt>
                <c:pt idx="36">
                  <c:v>72.833511907871468</c:v>
                </c:pt>
                <c:pt idx="37">
                  <c:v>77.811100581707024</c:v>
                </c:pt>
                <c:pt idx="38">
                  <c:v>84.087355783030617</c:v>
                </c:pt>
                <c:pt idx="39">
                  <c:v>91.817511745249845</c:v>
                </c:pt>
                <c:pt idx="40">
                  <c:v>101.1207926943973</c:v>
                </c:pt>
                <c:pt idx="41">
                  <c:v>112.06100798649825</c:v>
                </c:pt>
                <c:pt idx="42">
                  <c:v>124.6269141178648</c:v>
                </c:pt>
                <c:pt idx="43">
                  <c:v>138.71437688085584</c:v>
                </c:pt>
                <c:pt idx="44">
                  <c:v>154.11211571752972</c:v>
                </c:pt>
                <c:pt idx="45">
                  <c:v>170.490069803013</c:v>
                </c:pt>
                <c:pt idx="46">
                  <c:v>187.3788550637382</c:v>
                </c:pt>
                <c:pt idx="47">
                  <c:v>204.10207115022848</c:v>
                </c:pt>
                <c:pt idx="48">
                  <c:v>219.58791609136105</c:v>
                </c:pt>
                <c:pt idx="49">
                  <c:v>232.01460869143105</c:v>
                </c:pt>
                <c:pt idx="50">
                  <c:v>238.47462624037212</c:v>
                </c:pt>
                <c:pt idx="51">
                  <c:v>235.25390713596568</c:v>
                </c:pt>
                <c:pt idx="52">
                  <c:v>219.37404070180074</c:v>
                </c:pt>
                <c:pt idx="53">
                  <c:v>191.02731505762554</c:v>
                </c:pt>
                <c:pt idx="54">
                  <c:v>154.97906434964332</c:v>
                </c:pt>
                <c:pt idx="55">
                  <c:v>119.03757326164251</c:v>
                </c:pt>
                <c:pt idx="56">
                  <c:v>90.217780748086852</c:v>
                </c:pt>
                <c:pt idx="57">
                  <c:v>71.62932941270752</c:v>
                </c:pt>
                <c:pt idx="58">
                  <c:v>62.331173065871134</c:v>
                </c:pt>
                <c:pt idx="59">
                  <c:v>59.451292153577228</c:v>
                </c:pt>
                <c:pt idx="60">
                  <c:v>60.334127763021712</c:v>
                </c:pt>
                <c:pt idx="61">
                  <c:v>63.427912401059011</c:v>
                </c:pt>
                <c:pt idx="62">
                  <c:v>68.138879372815211</c:v>
                </c:pt>
                <c:pt idx="63">
                  <c:v>74.380276043315178</c:v>
                </c:pt>
                <c:pt idx="64">
                  <c:v>82.23228045853989</c:v>
                </c:pt>
                <c:pt idx="65">
                  <c:v>91.767182795600661</c:v>
                </c:pt>
                <c:pt idx="66">
                  <c:v>102.96908353882532</c:v>
                </c:pt>
                <c:pt idx="67">
                  <c:v>115.69194112551631</c:v>
                </c:pt>
                <c:pt idx="68">
                  <c:v>129.63206563645392</c:v>
                </c:pt>
                <c:pt idx="69">
                  <c:v>144.29579021363909</c:v>
                </c:pt>
                <c:pt idx="70">
                  <c:v>158.90738179861128</c:v>
                </c:pt>
                <c:pt idx="71">
                  <c:v>172.14515770394817</c:v>
                </c:pt>
                <c:pt idx="72">
                  <c:v>181.66830311783477</c:v>
                </c:pt>
                <c:pt idx="73">
                  <c:v>183.87191173925132</c:v>
                </c:pt>
                <c:pt idx="74">
                  <c:v>174.93417489131934</c:v>
                </c:pt>
                <c:pt idx="75">
                  <c:v>153.617971612372</c:v>
                </c:pt>
                <c:pt idx="76">
                  <c:v>123.80179700028036</c:v>
                </c:pt>
                <c:pt idx="77">
                  <c:v>93.401588121858097</c:v>
                </c:pt>
                <c:pt idx="78">
                  <c:v>69.655008372364421</c:v>
                </c:pt>
                <c:pt idx="79">
                  <c:v>55.175634258092863</c:v>
                </c:pt>
                <c:pt idx="80">
                  <c:v>48.182224858999078</c:v>
                </c:pt>
                <c:pt idx="81">
                  <c:v>45.419806721921802</c:v>
                </c:pt>
                <c:pt idx="82">
                  <c:v>44.428197202679677</c:v>
                </c:pt>
                <c:pt idx="83">
                  <c:v>44.000501952892222</c:v>
                </c:pt>
                <c:pt idx="84">
                  <c:v>43.713291389711358</c:v>
                </c:pt>
                <c:pt idx="85">
                  <c:v>43.456314585269411</c:v>
                </c:pt>
                <c:pt idx="86">
                  <c:v>43.208056031357167</c:v>
                </c:pt>
                <c:pt idx="87">
                  <c:v>42.965589102371105</c:v>
                </c:pt>
                <c:pt idx="88">
                  <c:v>42.728974454049819</c:v>
                </c:pt>
                <c:pt idx="89">
                  <c:v>42.498762756048016</c:v>
                </c:pt>
                <c:pt idx="90">
                  <c:v>42.275836908994165</c:v>
                </c:pt>
                <c:pt idx="91">
                  <c:v>42.061682833470904</c:v>
                </c:pt>
                <c:pt idx="92">
                  <c:v>41.858905405007206</c:v>
                </c:pt>
                <c:pt idx="93">
                  <c:v>41.672057661563791</c:v>
                </c:pt>
                <c:pt idx="94">
                  <c:v>41.508868307380887</c:v>
                </c:pt>
                <c:pt idx="95">
                  <c:v>41.381900377728989</c:v>
                </c:pt>
                <c:pt idx="96">
                  <c:v>41.31054694784315</c:v>
                </c:pt>
                <c:pt idx="97">
                  <c:v>41.32305351345137</c:v>
                </c:pt>
                <c:pt idx="98">
                  <c:v>41.457964442538128</c:v>
                </c:pt>
                <c:pt idx="99">
                  <c:v>41.764082416650979</c:v>
                </c:pt>
                <c:pt idx="100">
                  <c:v>42.297806393727839</c:v>
                </c:pt>
                <c:pt idx="101">
                  <c:v>43.116661930228723</c:v>
                </c:pt>
                <c:pt idx="102">
                  <c:v>44.267919941698594</c:v>
                </c:pt>
                <c:pt idx="103">
                  <c:v>45.771231644726313</c:v>
                </c:pt>
                <c:pt idx="104">
                  <c:v>47.594312730989699</c:v>
                </c:pt>
                <c:pt idx="105">
                  <c:v>49.622490797455093</c:v>
                </c:pt>
                <c:pt idx="106">
                  <c:v>51.629966106802655</c:v>
                </c:pt>
                <c:pt idx="107">
                  <c:v>53.274574117406758</c:v>
                </c:pt>
                <c:pt idx="108">
                  <c:v>54.149181389575936</c:v>
                </c:pt>
                <c:pt idx="109">
                  <c:v>53.908390136314388</c:v>
                </c:pt>
                <c:pt idx="110">
                  <c:v>52.434886371509172</c:v>
                </c:pt>
                <c:pt idx="111">
                  <c:v>49.94753786605547</c:v>
                </c:pt>
                <c:pt idx="112">
                  <c:v>46.954693865689279</c:v>
                </c:pt>
                <c:pt idx="113">
                  <c:v>44.052890905575417</c:v>
                </c:pt>
                <c:pt idx="114">
                  <c:v>41.690276774142397</c:v>
                </c:pt>
                <c:pt idx="115">
                  <c:v>40.038939887669414</c:v>
                </c:pt>
                <c:pt idx="116">
                  <c:v>39.026419397674708</c:v>
                </c:pt>
                <c:pt idx="117">
                  <c:v>38.461238135495989</c:v>
                </c:pt>
                <c:pt idx="118">
                  <c:v>38.151758755193718</c:v>
                </c:pt>
                <c:pt idx="119">
                  <c:v>37.964136371225223</c:v>
                </c:pt>
                <c:pt idx="120">
                  <c:v>37.82553789207379</c:v>
                </c:pt>
                <c:pt idx="121">
                  <c:v>37.70391497556674</c:v>
                </c:pt>
                <c:pt idx="122">
                  <c:v>37.588043613342649</c:v>
                </c:pt>
                <c:pt idx="123">
                  <c:v>37.475832307390156</c:v>
                </c:pt>
                <c:pt idx="124">
                  <c:v>37.369829008240146</c:v>
                </c:pt>
                <c:pt idx="125">
                  <c:v>37.276978413472108</c:v>
                </c:pt>
                <c:pt idx="126">
                  <c:v>37.210637496466468</c:v>
                </c:pt>
                <c:pt idx="127">
                  <c:v>37.193695387924791</c:v>
                </c:pt>
                <c:pt idx="128">
                  <c:v>37.261517059688039</c:v>
                </c:pt>
                <c:pt idx="129">
                  <c:v>37.462485160096286</c:v>
                </c:pt>
                <c:pt idx="130">
                  <c:v>37.852712023936171</c:v>
                </c:pt>
                <c:pt idx="131">
                  <c:v>38.481100612640034</c:v>
                </c:pt>
                <c:pt idx="132">
                  <c:v>39.363063992321301</c:v>
                </c:pt>
                <c:pt idx="133">
                  <c:v>40.447579697933769</c:v>
                </c:pt>
                <c:pt idx="134">
                  <c:v>41.592300402297887</c:v>
                </c:pt>
                <c:pt idx="135">
                  <c:v>42.569256273982425</c:v>
                </c:pt>
                <c:pt idx="136">
                  <c:v>43.11844574402862</c:v>
                </c:pt>
                <c:pt idx="137">
                  <c:v>43.041565925670746</c:v>
                </c:pt>
                <c:pt idx="138">
                  <c:v>42.294003148537385</c:v>
                </c:pt>
                <c:pt idx="139">
                  <c:v>41.018680947853419</c:v>
                </c:pt>
                <c:pt idx="140">
                  <c:v>39.492781232301553</c:v>
                </c:pt>
                <c:pt idx="141">
                  <c:v>38.014218235406119</c:v>
                </c:pt>
                <c:pt idx="142">
                  <c:v>36.79400898543124</c:v>
                </c:pt>
                <c:pt idx="143">
                  <c:v>35.909940218498633</c:v>
                </c:pt>
                <c:pt idx="144">
                  <c:v>35.329075464177109</c:v>
                </c:pt>
                <c:pt idx="145">
                  <c:v>34.965111769580083</c:v>
                </c:pt>
                <c:pt idx="146">
                  <c:v>34.729972637228364</c:v>
                </c:pt>
                <c:pt idx="147">
                  <c:v>34.559686416467784</c:v>
                </c:pt>
                <c:pt idx="148">
                  <c:v>34.417340971434527</c:v>
                </c:pt>
                <c:pt idx="149">
                  <c:v>34.285302645674825</c:v>
                </c:pt>
                <c:pt idx="150">
                  <c:v>34.156456455045991</c:v>
                </c:pt>
                <c:pt idx="151">
                  <c:v>34.028353397615987</c:v>
                </c:pt>
                <c:pt idx="152">
                  <c:v>33.90027399926938</c:v>
                </c:pt>
                <c:pt idx="153">
                  <c:v>33.772042477288181</c:v>
                </c:pt>
                <c:pt idx="154">
                  <c:v>33.643629113226432</c:v>
                </c:pt>
                <c:pt idx="155">
                  <c:v>33.515037644590087</c:v>
                </c:pt>
                <c:pt idx="156">
                  <c:v>33.38627805113714</c:v>
                </c:pt>
                <c:pt idx="157">
                  <c:v>33.25736091093269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12E-4056-8DF8-0454E5674DDB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B!$BB$27:$BB$227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61.853994630655279</c:v>
                </c:pt>
                <c:pt idx="20">
                  <c:v>61.579285804718964</c:v>
                </c:pt>
                <c:pt idx="21">
                  <c:v>61.304506717786133</c:v>
                </c:pt>
                <c:pt idx="22">
                  <c:v>61.029652149809124</c:v>
                </c:pt>
                <c:pt idx="23">
                  <c:v>60.75471653023294</c:v>
                </c:pt>
                <c:pt idx="24">
                  <c:v>60.479693919415645</c:v>
                </c:pt>
                <c:pt idx="25">
                  <c:v>60.20457798980172</c:v>
                </c:pt>
                <c:pt idx="26">
                  <c:v>59.929362006985123</c:v>
                </c:pt>
                <c:pt idx="27">
                  <c:v>59.654038810828766</c:v>
                </c:pt>
                <c:pt idx="28">
                  <c:v>59.378600796842456</c:v>
                </c:pt>
                <c:pt idx="29">
                  <c:v>59.10303989806097</c:v>
                </c:pt>
                <c:pt idx="30">
                  <c:v>58.827347567710582</c:v>
                </c:pt>
                <c:pt idx="31">
                  <c:v>58.551514763005166</c:v>
                </c:pt>
                <c:pt idx="32">
                  <c:v>58.275531930473242</c:v>
                </c:pt>
                <c:pt idx="33">
                  <c:v>57.9993889932868</c:v>
                </c:pt>
                <c:pt idx="34">
                  <c:v>57.723075341140742</c:v>
                </c:pt>
                <c:pt idx="35">
                  <c:v>57.446579823321073</c:v>
                </c:pt>
                <c:pt idx="36">
                  <c:v>57.169890745700279</c:v>
                </c:pt>
                <c:pt idx="37">
                  <c:v>56.892995872511996</c:v>
                </c:pt>
                <c:pt idx="38">
                  <c:v>56.615882433884238</c:v>
                </c:pt>
                <c:pt idx="39">
                  <c:v>56.338537140253365</c:v>
                </c:pt>
                <c:pt idx="40">
                  <c:v>56.060946204939874</c:v>
                </c:pt>
                <c:pt idx="41">
                  <c:v>55.783095376343752</c:v>
                </c:pt>
                <c:pt idx="42">
                  <c:v>55.504969981412948</c:v>
                </c:pt>
                <c:pt idx="43">
                  <c:v>55.226554982252367</c:v>
                </c:pt>
                <c:pt idx="44">
                  <c:v>54.947835047976248</c:v>
                </c:pt>
                <c:pt idx="45">
                  <c:v>54.668794644160535</c:v>
                </c:pt>
                <c:pt idx="46">
                  <c:v>54.389418142526111</c:v>
                </c:pt>
                <c:pt idx="47">
                  <c:v>54.109689953774726</c:v>
                </c:pt>
                <c:pt idx="48">
                  <c:v>53.829594686806679</c:v>
                </c:pt>
                <c:pt idx="49">
                  <c:v>53.549117337866882</c:v>
                </c:pt>
                <c:pt idx="50">
                  <c:v>53.268243513489338</c:v>
                </c:pt>
                <c:pt idx="51">
                  <c:v>52.986959691430762</c:v>
                </c:pt>
                <c:pt idx="52">
                  <c:v>52.705253524091219</c:v>
                </c:pt>
                <c:pt idx="53">
                  <c:v>52.423114189198863</c:v>
                </c:pt>
                <c:pt idx="54">
                  <c:v>52.140532792769399</c:v>
                </c:pt>
                <c:pt idx="55">
                  <c:v>51.85750282951507</c:v>
                </c:pt>
                <c:pt idx="56">
                  <c:v>51.574020705944633</c:v>
                </c:pt>
                <c:pt idx="57">
                  <c:v>51.29008633133035</c:v>
                </c:pt>
                <c:pt idx="58">
                  <c:v>51.005703781477955</c:v>
                </c:pt>
                <c:pt idx="59">
                  <c:v>50.720882039772853</c:v>
                </c:pt>
                <c:pt idx="60">
                  <c:v>50.435635819232616</c:v>
                </c:pt>
                <c:pt idx="61">
                  <c:v>50.149986468208141</c:v>
                </c:pt>
                <c:pt idx="62">
                  <c:v>49.863962960873181</c:v>
                </c:pt>
                <c:pt idx="63">
                  <c:v>49.577602971646712</c:v>
                </c:pt>
                <c:pt idx="64">
                  <c:v>49.29095403012802</c:v>
                </c:pt>
                <c:pt idx="65">
                  <c:v>49.004074749913336</c:v>
                </c:pt>
                <c:pt idx="66">
                  <c:v>48.717036120737063</c:v>
                </c:pt>
                <c:pt idx="67">
                  <c:v>48.429922848689301</c:v>
                </c:pt>
                <c:pt idx="68">
                  <c:v>48.142834723778897</c:v>
                </c:pt>
                <c:pt idx="69">
                  <c:v>47.855887987853663</c:v>
                </c:pt>
                <c:pt idx="70">
                  <c:v>47.569216668927815</c:v>
                </c:pt>
                <c:pt idx="71">
                  <c:v>47.282973840443695</c:v>
                </c:pt>
                <c:pt idx="72">
                  <c:v>46.99733275614534</c:v>
                </c:pt>
                <c:pt idx="73">
                  <c:v>46.712487803405566</c:v>
                </c:pt>
                <c:pt idx="74">
                  <c:v>46.428655210488195</c:v>
                </c:pt>
                <c:pt idx="75">
                  <c:v>46.1460734369306</c:v>
                </c:pt>
                <c:pt idx="76">
                  <c:v>45.865003171711678</c:v>
                </c:pt>
                <c:pt idx="77">
                  <c:v>45.585726861940863</c:v>
                </c:pt>
                <c:pt idx="78">
                  <c:v>45.308547696347233</c:v>
                </c:pt>
                <c:pt idx="79">
                  <c:v>45.033787973748474</c:v>
                </c:pt>
                <c:pt idx="80">
                  <c:v>44.761786797741451</c:v>
                </c:pt>
                <c:pt idx="81">
                  <c:v>44.492897055695714</c:v>
                </c:pt>
                <c:pt idx="82">
                  <c:v>44.227481663049652</c:v>
                </c:pt>
                <c:pt idx="83">
                  <c:v>43.965909082768121</c:v>
                </c:pt>
                <c:pt idx="84">
                  <c:v>43.708548163923609</c:v>
                </c:pt>
                <c:pt idx="85">
                  <c:v>43.45576238137253</c:v>
                </c:pt>
                <c:pt idx="86">
                  <c:v>43.207903598411704</c:v>
                </c:pt>
                <c:pt idx="87">
                  <c:v>42.965305513500951</c:v>
                </c:pt>
                <c:pt idx="88">
                  <c:v>42.728276987544859</c:v>
                </c:pt>
                <c:pt idx="89">
                  <c:v>42.497095476539172</c:v>
                </c:pt>
                <c:pt idx="90">
                  <c:v>42.27200081240936</c:v>
                </c:pt>
                <c:pt idx="91">
                  <c:v>42.053189579893299</c:v>
                </c:pt>
                <c:pt idx="92">
                  <c:v>41.84081032750602</c:v>
                </c:pt>
                <c:pt idx="93">
                  <c:v>41.634959825325673</c:v>
                </c:pt>
                <c:pt idx="94">
                  <c:v>41.435680542313108</c:v>
                </c:pt>
                <c:pt idx="95">
                  <c:v>41.242959463323601</c:v>
                </c:pt>
                <c:pt idx="96">
                  <c:v>41.056728304396351</c:v>
                </c:pt>
                <c:pt idx="97">
                  <c:v>40.876865118794967</c:v>
                </c:pt>
                <c:pt idx="98">
                  <c:v>40.703197220608388</c:v>
                </c:pt>
                <c:pt idx="99">
                  <c:v>40.535505292453351</c:v>
                </c:pt>
                <c:pt idx="100">
                  <c:v>40.373528493311092</c:v>
                </c:pt>
                <c:pt idx="101">
                  <c:v>40.216970345111278</c:v>
                </c:pt>
                <c:pt idx="102">
                  <c:v>40.065505154330353</c:v>
                </c:pt>
                <c:pt idx="103">
                  <c:v>39.918784718123142</c:v>
                </c:pt>
                <c:pt idx="104">
                  <c:v>39.776445072487476</c:v>
                </c:pt>
                <c:pt idx="105">
                  <c:v>39.638113060640563</c:v>
                </c:pt>
                <c:pt idx="106">
                  <c:v>39.503412530310662</c:v>
                </c:pt>
                <c:pt idx="107">
                  <c:v>39.3719700057324</c:v>
                </c:pt>
                <c:pt idx="108">
                  <c:v>39.243419720443178</c:v>
                </c:pt>
                <c:pt idx="109">
                  <c:v>39.117407937442735</c:v>
                </c:pt>
                <c:pt idx="110">
                  <c:v>38.993596521337267</c:v>
                </c:pt>
                <c:pt idx="111">
                  <c:v>38.871665760819802</c:v>
                </c:pt>
                <c:pt idx="112">
                  <c:v>38.751316468000482</c:v>
                </c:pt>
                <c:pt idx="113">
                  <c:v>38.632271403095878</c:v>
                </c:pt>
                <c:pt idx="114">
                  <c:v>38.514276088773286</c:v>
                </c:pt>
                <c:pt idx="115">
                  <c:v>38.397099088408652</c:v>
                </c:pt>
                <c:pt idx="116">
                  <c:v>38.280531827339736</c:v>
                </c:pt>
                <c:pt idx="117">
                  <c:v>38.164388036734195</c:v>
                </c:pt>
                <c:pt idx="118">
                  <c:v>38.048502896865116</c:v>
                </c:pt>
                <c:pt idx="119">
                  <c:v>37.93273195129634</c:v>
                </c:pt>
                <c:pt idx="120">
                  <c:v>37.816949856548391</c:v>
                </c:pt>
                <c:pt idx="121">
                  <c:v>37.701049023954113</c:v>
                </c:pt>
                <c:pt idx="122">
                  <c:v>37.584938202200114</c:v>
                </c:pt>
                <c:pt idx="123">
                  <c:v>37.46854104093498</c:v>
                </c:pt>
                <c:pt idx="124">
                  <c:v>37.351794668132484</c:v>
                </c:pt>
                <c:pt idx="125">
                  <c:v>37.234648306846267</c:v>
                </c:pt>
                <c:pt idx="126">
                  <c:v>37.117061950708454</c:v>
                </c:pt>
                <c:pt idx="127">
                  <c:v>36.999005112064573</c:v>
                </c:pt>
                <c:pt idx="128">
                  <c:v>36.880455652004812</c:v>
                </c:pt>
                <c:pt idx="129">
                  <c:v>36.761398697708714</c:v>
                </c:pt>
                <c:pt idx="130">
                  <c:v>36.641825649409022</c:v>
                </c:pt>
                <c:pt idx="131">
                  <c:v>36.521733276822694</c:v>
                </c:pt>
                <c:pt idx="132">
                  <c:v>36.401122903012357</c:v>
                </c:pt>
                <c:pt idx="133">
                  <c:v>36.279999672246703</c:v>
                </c:pt>
                <c:pt idx="134">
                  <c:v>36.158371897444624</c:v>
                </c:pt>
                <c:pt idx="135">
                  <c:v>36.03625048214127</c:v>
                </c:pt>
                <c:pt idx="136">
                  <c:v>35.913648411540748</c:v>
                </c:pt>
                <c:pt idx="137">
                  <c:v>35.790580307060168</c:v>
                </c:pt>
                <c:pt idx="138">
                  <c:v>35.667062038776422</c:v>
                </c:pt>
                <c:pt idx="139">
                  <c:v>35.543110390316173</c:v>
                </c:pt>
                <c:pt idx="140">
                  <c:v>35.418742770949493</c:v>
                </c:pt>
                <c:pt idx="141">
                  <c:v>35.293976969927876</c:v>
                </c:pt>
                <c:pt idx="142">
                  <c:v>35.168830948427583</c:v>
                </c:pt>
                <c:pt idx="143">
                  <c:v>35.043322664800549</c:v>
                </c:pt>
                <c:pt idx="144">
                  <c:v>34.917469929184499</c:v>
                </c:pt>
                <c:pt idx="145">
                  <c:v>34.791290283871312</c:v>
                </c:pt>
                <c:pt idx="146">
                  <c:v>34.664800906170157</c:v>
                </c:pt>
                <c:pt idx="147">
                  <c:v>34.538018530824552</c:v>
                </c:pt>
                <c:pt idx="148">
                  <c:v>34.410959389347028</c:v>
                </c:pt>
                <c:pt idx="149">
                  <c:v>34.283639163918998</c:v>
                </c:pt>
                <c:pt idx="150">
                  <c:v>34.156072953765531</c:v>
                </c:pt>
                <c:pt idx="151">
                  <c:v>34.028275252155815</c:v>
                </c:pt>
                <c:pt idx="152">
                  <c:v>33.90025993239886</c:v>
                </c:pt>
                <c:pt idx="153">
                  <c:v>33.772040241402827</c:v>
                </c:pt>
                <c:pt idx="154">
                  <c:v>33.643628799545041</c:v>
                </c:pt>
                <c:pt idx="155">
                  <c:v>33.515037605760128</c:v>
                </c:pt>
                <c:pt idx="156">
                  <c:v>33.386278046897246</c:v>
                </c:pt>
                <c:pt idx="157">
                  <c:v>33.257360910524426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12E-4056-8DF8-0454E5674D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958424"/>
        <c:axId val="289206472"/>
      </c:scatterChart>
      <c:valAx>
        <c:axId val="1159584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89206472"/>
        <c:crosses val="autoZero"/>
        <c:crossBetween val="midCat"/>
      </c:valAx>
      <c:valAx>
        <c:axId val="2892064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159584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B!$G$27:$G$227</c:f>
              <c:numCache>
                <c:formatCode>General</c:formatCode>
                <c:ptCount val="201"/>
                <c:pt idx="0">
                  <c:v>56.7</c:v>
                </c:pt>
                <c:pt idx="1">
                  <c:v>56.7</c:v>
                </c:pt>
                <c:pt idx="2">
                  <c:v>56.133000000000003</c:v>
                </c:pt>
                <c:pt idx="3">
                  <c:v>58.183</c:v>
                </c:pt>
                <c:pt idx="4">
                  <c:v>56.732999999999997</c:v>
                </c:pt>
                <c:pt idx="5">
                  <c:v>57.1</c:v>
                </c:pt>
                <c:pt idx="6">
                  <c:v>58.417000000000002</c:v>
                </c:pt>
                <c:pt idx="7">
                  <c:v>55.7</c:v>
                </c:pt>
                <c:pt idx="8">
                  <c:v>57.3</c:v>
                </c:pt>
                <c:pt idx="9">
                  <c:v>55.95</c:v>
                </c:pt>
                <c:pt idx="10">
                  <c:v>54.933</c:v>
                </c:pt>
                <c:pt idx="11">
                  <c:v>57.366999999999997</c:v>
                </c:pt>
                <c:pt idx="12">
                  <c:v>58.482999999999997</c:v>
                </c:pt>
                <c:pt idx="13">
                  <c:v>58.582999999999998</c:v>
                </c:pt>
                <c:pt idx="14">
                  <c:v>57.4</c:v>
                </c:pt>
                <c:pt idx="15">
                  <c:v>59.167000000000002</c:v>
                </c:pt>
                <c:pt idx="16">
                  <c:v>60.383000000000003</c:v>
                </c:pt>
                <c:pt idx="17">
                  <c:v>59.466999999999999</c:v>
                </c:pt>
                <c:pt idx="18">
                  <c:v>58.866999999999997</c:v>
                </c:pt>
                <c:pt idx="19">
                  <c:v>59.283000000000001</c:v>
                </c:pt>
                <c:pt idx="20">
                  <c:v>60.917000000000002</c:v>
                </c:pt>
                <c:pt idx="21">
                  <c:v>60.4</c:v>
                </c:pt>
                <c:pt idx="22">
                  <c:v>62.25</c:v>
                </c:pt>
                <c:pt idx="23">
                  <c:v>62.332999999999998</c:v>
                </c:pt>
                <c:pt idx="24">
                  <c:v>61.167000000000002</c:v>
                </c:pt>
                <c:pt idx="25">
                  <c:v>62.35</c:v>
                </c:pt>
                <c:pt idx="26">
                  <c:v>63.017000000000003</c:v>
                </c:pt>
                <c:pt idx="27">
                  <c:v>63.95</c:v>
                </c:pt>
                <c:pt idx="28">
                  <c:v>64.167000000000002</c:v>
                </c:pt>
                <c:pt idx="29">
                  <c:v>67.766999999999996</c:v>
                </c:pt>
                <c:pt idx="30">
                  <c:v>68.483000000000004</c:v>
                </c:pt>
                <c:pt idx="31">
                  <c:v>68.466999999999999</c:v>
                </c:pt>
                <c:pt idx="32">
                  <c:v>71.266999999999996</c:v>
                </c:pt>
                <c:pt idx="33">
                  <c:v>72.283000000000001</c:v>
                </c:pt>
                <c:pt idx="34">
                  <c:v>73.033000000000001</c:v>
                </c:pt>
                <c:pt idx="35">
                  <c:v>74.766999999999996</c:v>
                </c:pt>
                <c:pt idx="36">
                  <c:v>76.516999999999996</c:v>
                </c:pt>
                <c:pt idx="37">
                  <c:v>77.566999999999993</c:v>
                </c:pt>
                <c:pt idx="38">
                  <c:v>81.566999999999993</c:v>
                </c:pt>
                <c:pt idx="39">
                  <c:v>90.332999999999998</c:v>
                </c:pt>
                <c:pt idx="40">
                  <c:v>101.333</c:v>
                </c:pt>
                <c:pt idx="41">
                  <c:v>118.767</c:v>
                </c:pt>
                <c:pt idx="42">
                  <c:v>140.78299999999999</c:v>
                </c:pt>
                <c:pt idx="43">
                  <c:v>162.75</c:v>
                </c:pt>
                <c:pt idx="44">
                  <c:v>180.833</c:v>
                </c:pt>
                <c:pt idx="45">
                  <c:v>196.1</c:v>
                </c:pt>
                <c:pt idx="46">
                  <c:v>209.5</c:v>
                </c:pt>
                <c:pt idx="47">
                  <c:v>220.61699999999999</c:v>
                </c:pt>
                <c:pt idx="48">
                  <c:v>227.85</c:v>
                </c:pt>
                <c:pt idx="49">
                  <c:v>231.6</c:v>
                </c:pt>
                <c:pt idx="50">
                  <c:v>232.983</c:v>
                </c:pt>
                <c:pt idx="51">
                  <c:v>231.21700000000001</c:v>
                </c:pt>
                <c:pt idx="52">
                  <c:v>221.417</c:v>
                </c:pt>
                <c:pt idx="53">
                  <c:v>195.06700000000001</c:v>
                </c:pt>
                <c:pt idx="54">
                  <c:v>154.917</c:v>
                </c:pt>
                <c:pt idx="55">
                  <c:v>107.217</c:v>
                </c:pt>
                <c:pt idx="56">
                  <c:v>69.900000000000006</c:v>
                </c:pt>
                <c:pt idx="57">
                  <c:v>60</c:v>
                </c:pt>
                <c:pt idx="58">
                  <c:v>58.4</c:v>
                </c:pt>
                <c:pt idx="59">
                  <c:v>58.05</c:v>
                </c:pt>
                <c:pt idx="60">
                  <c:v>58.9</c:v>
                </c:pt>
                <c:pt idx="61">
                  <c:v>61.383000000000003</c:v>
                </c:pt>
                <c:pt idx="62">
                  <c:v>63.116999999999997</c:v>
                </c:pt>
                <c:pt idx="63">
                  <c:v>72.033000000000001</c:v>
                </c:pt>
                <c:pt idx="64">
                  <c:v>81.25</c:v>
                </c:pt>
                <c:pt idx="65">
                  <c:v>94.8</c:v>
                </c:pt>
                <c:pt idx="66">
                  <c:v>108.6</c:v>
                </c:pt>
                <c:pt idx="67">
                  <c:v>123.06699999999999</c:v>
                </c:pt>
                <c:pt idx="68">
                  <c:v>138.5</c:v>
                </c:pt>
                <c:pt idx="69">
                  <c:v>154.35</c:v>
                </c:pt>
                <c:pt idx="70">
                  <c:v>164.21700000000001</c:v>
                </c:pt>
                <c:pt idx="71">
                  <c:v>173.61699999999999</c:v>
                </c:pt>
                <c:pt idx="72">
                  <c:v>179.35</c:v>
                </c:pt>
                <c:pt idx="73">
                  <c:v>182.55</c:v>
                </c:pt>
                <c:pt idx="74">
                  <c:v>178.81700000000001</c:v>
                </c:pt>
                <c:pt idx="75">
                  <c:v>166.06700000000001</c:v>
                </c:pt>
                <c:pt idx="76">
                  <c:v>139.19999999999999</c:v>
                </c:pt>
                <c:pt idx="77">
                  <c:v>101.217</c:v>
                </c:pt>
                <c:pt idx="78">
                  <c:v>68.917000000000002</c:v>
                </c:pt>
                <c:pt idx="79">
                  <c:v>50.832999999999998</c:v>
                </c:pt>
                <c:pt idx="80">
                  <c:v>47.417000000000002</c:v>
                </c:pt>
                <c:pt idx="81">
                  <c:v>46.35</c:v>
                </c:pt>
                <c:pt idx="82">
                  <c:v>45.3</c:v>
                </c:pt>
                <c:pt idx="83">
                  <c:v>45.267000000000003</c:v>
                </c:pt>
                <c:pt idx="84">
                  <c:v>43.75</c:v>
                </c:pt>
                <c:pt idx="85">
                  <c:v>44.167000000000002</c:v>
                </c:pt>
                <c:pt idx="86">
                  <c:v>44.082999999999998</c:v>
                </c:pt>
                <c:pt idx="87">
                  <c:v>45.35</c:v>
                </c:pt>
                <c:pt idx="88">
                  <c:v>45.683</c:v>
                </c:pt>
                <c:pt idx="89">
                  <c:v>44.667000000000002</c:v>
                </c:pt>
                <c:pt idx="90">
                  <c:v>46.283000000000001</c:v>
                </c:pt>
                <c:pt idx="91">
                  <c:v>44.982999999999997</c:v>
                </c:pt>
                <c:pt idx="92">
                  <c:v>45.267000000000003</c:v>
                </c:pt>
                <c:pt idx="93">
                  <c:v>44.917000000000002</c:v>
                </c:pt>
                <c:pt idx="94">
                  <c:v>45.05</c:v>
                </c:pt>
                <c:pt idx="95">
                  <c:v>45.95</c:v>
                </c:pt>
                <c:pt idx="96">
                  <c:v>45.4</c:v>
                </c:pt>
                <c:pt idx="97">
                  <c:v>45.866999999999997</c:v>
                </c:pt>
                <c:pt idx="98">
                  <c:v>45.1</c:v>
                </c:pt>
                <c:pt idx="99">
                  <c:v>45.366999999999997</c:v>
                </c:pt>
                <c:pt idx="100">
                  <c:v>44.832999999999998</c:v>
                </c:pt>
                <c:pt idx="101">
                  <c:v>43.85</c:v>
                </c:pt>
                <c:pt idx="102">
                  <c:v>43.817</c:v>
                </c:pt>
                <c:pt idx="103">
                  <c:v>44</c:v>
                </c:pt>
                <c:pt idx="104">
                  <c:v>46.966999999999999</c:v>
                </c:pt>
                <c:pt idx="105">
                  <c:v>49.332999999999998</c:v>
                </c:pt>
                <c:pt idx="106">
                  <c:v>52.366999999999997</c:v>
                </c:pt>
                <c:pt idx="107">
                  <c:v>55.633000000000003</c:v>
                </c:pt>
                <c:pt idx="108">
                  <c:v>60.466999999999999</c:v>
                </c:pt>
                <c:pt idx="109">
                  <c:v>62.65</c:v>
                </c:pt>
                <c:pt idx="110">
                  <c:v>63.567</c:v>
                </c:pt>
                <c:pt idx="111">
                  <c:v>63.232999999999997</c:v>
                </c:pt>
                <c:pt idx="112">
                  <c:v>58.683</c:v>
                </c:pt>
                <c:pt idx="113">
                  <c:v>54.7</c:v>
                </c:pt>
                <c:pt idx="114">
                  <c:v>48.633000000000003</c:v>
                </c:pt>
                <c:pt idx="115">
                  <c:v>45.216999999999999</c:v>
                </c:pt>
                <c:pt idx="116">
                  <c:v>42.883000000000003</c:v>
                </c:pt>
                <c:pt idx="117">
                  <c:v>40.450000000000003</c:v>
                </c:pt>
                <c:pt idx="118">
                  <c:v>40.817</c:v>
                </c:pt>
                <c:pt idx="119">
                  <c:v>40.9</c:v>
                </c:pt>
                <c:pt idx="120">
                  <c:v>40.417000000000002</c:v>
                </c:pt>
                <c:pt idx="121">
                  <c:v>40.082999999999998</c:v>
                </c:pt>
                <c:pt idx="122">
                  <c:v>39.783000000000001</c:v>
                </c:pt>
                <c:pt idx="123">
                  <c:v>40.417000000000002</c:v>
                </c:pt>
                <c:pt idx="124">
                  <c:v>38.700000000000003</c:v>
                </c:pt>
                <c:pt idx="125">
                  <c:v>40.633000000000003</c:v>
                </c:pt>
                <c:pt idx="126">
                  <c:v>40.517000000000003</c:v>
                </c:pt>
                <c:pt idx="127">
                  <c:v>40</c:v>
                </c:pt>
                <c:pt idx="128">
                  <c:v>39.966999999999999</c:v>
                </c:pt>
                <c:pt idx="129">
                  <c:v>40.417000000000002</c:v>
                </c:pt>
                <c:pt idx="130">
                  <c:v>40.183</c:v>
                </c:pt>
                <c:pt idx="131">
                  <c:v>38.950000000000003</c:v>
                </c:pt>
                <c:pt idx="132">
                  <c:v>39.317</c:v>
                </c:pt>
                <c:pt idx="133">
                  <c:v>41.3</c:v>
                </c:pt>
                <c:pt idx="134">
                  <c:v>40.417000000000002</c:v>
                </c:pt>
                <c:pt idx="135">
                  <c:v>42.216999999999999</c:v>
                </c:pt>
                <c:pt idx="136">
                  <c:v>43.116999999999997</c:v>
                </c:pt>
                <c:pt idx="137">
                  <c:v>45.75</c:v>
                </c:pt>
                <c:pt idx="138">
                  <c:v>51.033000000000001</c:v>
                </c:pt>
                <c:pt idx="139">
                  <c:v>51.966999999999999</c:v>
                </c:pt>
                <c:pt idx="140">
                  <c:v>51.216999999999999</c:v>
                </c:pt>
                <c:pt idx="141">
                  <c:v>51.167000000000002</c:v>
                </c:pt>
                <c:pt idx="142">
                  <c:v>45.2</c:v>
                </c:pt>
                <c:pt idx="143">
                  <c:v>42.517000000000003</c:v>
                </c:pt>
                <c:pt idx="144">
                  <c:v>39.817</c:v>
                </c:pt>
                <c:pt idx="145">
                  <c:v>37.450000000000003</c:v>
                </c:pt>
                <c:pt idx="146">
                  <c:v>37.4</c:v>
                </c:pt>
                <c:pt idx="147">
                  <c:v>37.482999999999997</c:v>
                </c:pt>
                <c:pt idx="148">
                  <c:v>36.033000000000001</c:v>
                </c:pt>
                <c:pt idx="149">
                  <c:v>34.65</c:v>
                </c:pt>
                <c:pt idx="150">
                  <c:v>36.616999999999997</c:v>
                </c:pt>
                <c:pt idx="151">
                  <c:v>35.783000000000001</c:v>
                </c:pt>
                <c:pt idx="152">
                  <c:v>37.482999999999997</c:v>
                </c:pt>
                <c:pt idx="153">
                  <c:v>36.216999999999999</c:v>
                </c:pt>
                <c:pt idx="154">
                  <c:v>35.567</c:v>
                </c:pt>
                <c:pt idx="155">
                  <c:v>36.433</c:v>
                </c:pt>
                <c:pt idx="156">
                  <c:v>36.283000000000001</c:v>
                </c:pt>
                <c:pt idx="157">
                  <c:v>35.817</c:v>
                </c:pt>
                <c:pt idx="158">
                  <c:v>36.783000000000001</c:v>
                </c:pt>
                <c:pt idx="159">
                  <c:v>37.167000000000002</c:v>
                </c:pt>
                <c:pt idx="160">
                  <c:v>36.317</c:v>
                </c:pt>
                <c:pt idx="161">
                  <c:v>33.283000000000001</c:v>
                </c:pt>
                <c:pt idx="162">
                  <c:v>37.533000000000001</c:v>
                </c:pt>
                <c:pt idx="163">
                  <c:v>33.1</c:v>
                </c:pt>
                <c:pt idx="164">
                  <c:v>35.35</c:v>
                </c:pt>
                <c:pt idx="165">
                  <c:v>35.116999999999997</c:v>
                </c:pt>
                <c:pt idx="166">
                  <c:v>35.450000000000003</c:v>
                </c:pt>
                <c:pt idx="167">
                  <c:v>33.75</c:v>
                </c:pt>
                <c:pt idx="168">
                  <c:v>34.966999999999999</c:v>
                </c:pt>
                <c:pt idx="169">
                  <c:v>34.716999999999999</c:v>
                </c:pt>
                <c:pt idx="170">
                  <c:v>36.25</c:v>
                </c:pt>
                <c:pt idx="171">
                  <c:v>34.9</c:v>
                </c:pt>
                <c:pt idx="172">
                  <c:v>36.25</c:v>
                </c:pt>
                <c:pt idx="173">
                  <c:v>35.116999999999997</c:v>
                </c:pt>
                <c:pt idx="174">
                  <c:v>35.15</c:v>
                </c:pt>
                <c:pt idx="175">
                  <c:v>32.917000000000002</c:v>
                </c:pt>
                <c:pt idx="176">
                  <c:v>34.533000000000001</c:v>
                </c:pt>
                <c:pt idx="177">
                  <c:v>34.216999999999999</c:v>
                </c:pt>
                <c:pt idx="178">
                  <c:v>36.167000000000002</c:v>
                </c:pt>
                <c:pt idx="179">
                  <c:v>34.049999999999997</c:v>
                </c:pt>
                <c:pt idx="180">
                  <c:v>33.75</c:v>
                </c:pt>
                <c:pt idx="181">
                  <c:v>31.917000000000002</c:v>
                </c:pt>
                <c:pt idx="182">
                  <c:v>32.917000000000002</c:v>
                </c:pt>
                <c:pt idx="183">
                  <c:v>33.482999999999997</c:v>
                </c:pt>
                <c:pt idx="184">
                  <c:v>34.5</c:v>
                </c:pt>
                <c:pt idx="185">
                  <c:v>34.517000000000003</c:v>
                </c:pt>
                <c:pt idx="186">
                  <c:v>34.582999999999998</c:v>
                </c:pt>
                <c:pt idx="187">
                  <c:v>34.216999999999999</c:v>
                </c:pt>
                <c:pt idx="188">
                  <c:v>34.482999999999997</c:v>
                </c:pt>
                <c:pt idx="189">
                  <c:v>33.133000000000003</c:v>
                </c:pt>
                <c:pt idx="190">
                  <c:v>34.616999999999997</c:v>
                </c:pt>
                <c:pt idx="191">
                  <c:v>35.25</c:v>
                </c:pt>
                <c:pt idx="192">
                  <c:v>32.75</c:v>
                </c:pt>
                <c:pt idx="193">
                  <c:v>33.167000000000002</c:v>
                </c:pt>
                <c:pt idx="194">
                  <c:v>32.917000000000002</c:v>
                </c:pt>
                <c:pt idx="195">
                  <c:v>32.667000000000002</c:v>
                </c:pt>
                <c:pt idx="196">
                  <c:v>31.832999999999998</c:v>
                </c:pt>
                <c:pt idx="197">
                  <c:v>32.383000000000003</c:v>
                </c:pt>
                <c:pt idx="198">
                  <c:v>33.817</c:v>
                </c:pt>
                <c:pt idx="199">
                  <c:v>32.283000000000001</c:v>
                </c:pt>
                <c:pt idx="200">
                  <c:v>32.332999999999998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B06-4B87-BBBE-B002D1A8250C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B!$W$27:$W$227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66.042285265588177</c:v>
                </c:pt>
                <c:pt idx="20">
                  <c:v>65.763253821740108</c:v>
                </c:pt>
                <c:pt idx="21">
                  <c:v>65.49005429765711</c:v>
                </c:pt>
                <c:pt idx="22">
                  <c:v>65.226392836787895</c:v>
                </c:pt>
                <c:pt idx="23">
                  <c:v>64.978011948343209</c:v>
                </c:pt>
                <c:pt idx="24">
                  <c:v>64.753621187608488</c:v>
                </c:pt>
                <c:pt idx="25">
                  <c:v>64.566145860446341</c:v>
                </c:pt>
                <c:pt idx="26">
                  <c:v>64.434345874367949</c:v>
                </c:pt>
                <c:pt idx="27">
                  <c:v>64.384835484584912</c:v>
                </c:pt>
                <c:pt idx="28">
                  <c:v>64.454494277145585</c:v>
                </c:pt>
                <c:pt idx="29">
                  <c:v>64.693196010612169</c:v>
                </c:pt>
                <c:pt idx="30">
                  <c:v>65.166692889271033</c:v>
                </c:pt>
                <c:pt idx="31">
                  <c:v>65.95938054496591</c:v>
                </c:pt>
                <c:pt idx="32">
                  <c:v>67.176541514029907</c:v>
                </c:pt>
                <c:pt idx="33">
                  <c:v>68.945537795628695</c:v>
                </c:pt>
                <c:pt idx="34">
                  <c:v>71.415319512021483</c:v>
                </c:pt>
                <c:pt idx="35">
                  <c:v>74.75356670445106</c:v>
                </c:pt>
                <c:pt idx="36">
                  <c:v>79.140817985669216</c:v>
                </c:pt>
                <c:pt idx="37">
                  <c:v>84.7610935910227</c:v>
                </c:pt>
                <c:pt idx="38">
                  <c:v>91.788811461708093</c:v>
                </c:pt>
                <c:pt idx="39">
                  <c:v>100.37222471669338</c:v>
                </c:pt>
                <c:pt idx="40">
                  <c:v>110.61415225304849</c:v>
                </c:pt>
                <c:pt idx="41">
                  <c:v>122.55137392033026</c:v>
                </c:pt>
                <c:pt idx="42">
                  <c:v>136.13461257730904</c:v>
                </c:pt>
                <c:pt idx="43">
                  <c:v>151.21127253768279</c:v>
                </c:pt>
                <c:pt idx="44">
                  <c:v>167.51213458909771</c:v>
                </c:pt>
                <c:pt idx="45">
                  <c:v>184.63783624902487</c:v>
                </c:pt>
                <c:pt idx="46">
                  <c:v>202.02356286831278</c:v>
                </c:pt>
                <c:pt idx="47">
                  <c:v>218.82484620293147</c:v>
                </c:pt>
                <c:pt idx="48">
                  <c:v>233.64379237313184</c:v>
                </c:pt>
                <c:pt idx="49">
                  <c:v>244.11975612596703</c:v>
                </c:pt>
                <c:pt idx="50">
                  <c:v>246.7633247037804</c:v>
                </c:pt>
                <c:pt idx="51">
                  <c:v>237.78365923620348</c:v>
                </c:pt>
                <c:pt idx="52">
                  <c:v>215.26708447252875</c:v>
                </c:pt>
                <c:pt idx="53">
                  <c:v>181.54154837465938</c:v>
                </c:pt>
                <c:pt idx="54">
                  <c:v>143.3766579967766</c:v>
                </c:pt>
                <c:pt idx="55">
                  <c:v>108.99555620266943</c:v>
                </c:pt>
                <c:pt idx="56">
                  <c:v>83.989673128047144</c:v>
                </c:pt>
                <c:pt idx="57">
                  <c:v>69.406663079524435</c:v>
                </c:pt>
                <c:pt idx="58">
                  <c:v>62.970426053430081</c:v>
                </c:pt>
                <c:pt idx="59">
                  <c:v>61.583106401209022</c:v>
                </c:pt>
                <c:pt idx="60">
                  <c:v>62.995002778899227</c:v>
                </c:pt>
                <c:pt idx="61">
                  <c:v>66.123648994663654</c:v>
                </c:pt>
                <c:pt idx="62">
                  <c:v>70.668262039518282</c:v>
                </c:pt>
                <c:pt idx="63">
                  <c:v>76.675699622439254</c:v>
                </c:pt>
                <c:pt idx="64">
                  <c:v>84.281559771382803</c:v>
                </c:pt>
                <c:pt idx="65">
                  <c:v>93.588985203435755</c:v>
                </c:pt>
                <c:pt idx="66">
                  <c:v>104.60915684041558</c:v>
                </c:pt>
                <c:pt idx="67">
                  <c:v>117.2238067241162</c:v>
                </c:pt>
                <c:pt idx="68">
                  <c:v>131.15748410123484</c:v>
                </c:pt>
                <c:pt idx="69">
                  <c:v>145.94836319004688</c:v>
                </c:pt>
                <c:pt idx="70">
                  <c:v>160.87333447962897</c:v>
                </c:pt>
                <c:pt idx="71">
                  <c:v>174.72054929043551</c:v>
                </c:pt>
                <c:pt idx="72">
                  <c:v>185.33053633103822</c:v>
                </c:pt>
                <c:pt idx="73">
                  <c:v>189.22909157285534</c:v>
                </c:pt>
                <c:pt idx="74">
                  <c:v>182.3750228976198</c:v>
                </c:pt>
                <c:pt idx="75">
                  <c:v>162.78501307427746</c:v>
                </c:pt>
                <c:pt idx="76">
                  <c:v>133.45797499149111</c:v>
                </c:pt>
                <c:pt idx="77">
                  <c:v>102.06865502671302</c:v>
                </c:pt>
                <c:pt idx="78">
                  <c:v>76.508229140603049</c:v>
                </c:pt>
                <c:pt idx="79">
                  <c:v>60.327545075301941</c:v>
                </c:pt>
                <c:pt idx="80">
                  <c:v>52.247243234368042</c:v>
                </c:pt>
                <c:pt idx="81">
                  <c:v>48.972507638384634</c:v>
                </c:pt>
                <c:pt idx="82">
                  <c:v>47.791628862818342</c:v>
                </c:pt>
                <c:pt idx="83">
                  <c:v>47.301005349259007</c:v>
                </c:pt>
                <c:pt idx="84">
                  <c:v>46.986984327081359</c:v>
                </c:pt>
                <c:pt idx="85">
                  <c:v>46.710888075567944</c:v>
                </c:pt>
                <c:pt idx="86">
                  <c:v>46.444708537322207</c:v>
                </c:pt>
                <c:pt idx="87">
                  <c:v>46.18441424725583</c:v>
                </c:pt>
                <c:pt idx="88">
                  <c:v>45.929893040736125</c:v>
                </c:pt>
                <c:pt idx="89">
                  <c:v>45.681574710207357</c:v>
                </c:pt>
                <c:pt idx="90">
                  <c:v>45.440085199782892</c:v>
                </c:pt>
                <c:pt idx="91">
                  <c:v>45.206390030705201</c:v>
                </c:pt>
                <c:pt idx="92">
                  <c:v>44.982140698309628</c:v>
                </c:pt>
                <c:pt idx="93">
                  <c:v>44.770286925219857</c:v>
                </c:pt>
                <c:pt idx="94">
                  <c:v>44.576076599937466</c:v>
                </c:pt>
                <c:pt idx="95">
                  <c:v>44.408568951042319</c:v>
                </c:pt>
                <c:pt idx="96">
                  <c:v>44.282732913629864</c:v>
                </c:pt>
                <c:pt idx="97">
                  <c:v>44.222057453386057</c:v>
                </c:pt>
                <c:pt idx="98">
                  <c:v>44.261335952270414</c:v>
                </c:pt>
                <c:pt idx="99">
                  <c:v>44.448908014330904</c:v>
                </c:pt>
                <c:pt idx="100">
                  <c:v>44.847214418364636</c:v>
                </c:pt>
                <c:pt idx="101">
                  <c:v>45.530173772899957</c:v>
                </c:pt>
                <c:pt idx="102">
                  <c:v>46.575758649910867</c:v>
                </c:pt>
                <c:pt idx="103">
                  <c:v>48.052236326683079</c:v>
                </c:pt>
                <c:pt idx="104">
                  <c:v>49.996617856087099</c:v>
                </c:pt>
                <c:pt idx="105">
                  <c:v>52.383895133236351</c:v>
                </c:pt>
                <c:pt idx="106">
                  <c:v>55.087238292828843</c:v>
                </c:pt>
                <c:pt idx="107">
                  <c:v>57.836959596242394</c:v>
                </c:pt>
                <c:pt idx="108">
                  <c:v>60.20346003789431</c:v>
                </c:pt>
                <c:pt idx="109">
                  <c:v>61.647746093845342</c:v>
                </c:pt>
                <c:pt idx="110">
                  <c:v>61.673260102512899</c:v>
                </c:pt>
                <c:pt idx="111">
                  <c:v>60.04850383132765</c:v>
                </c:pt>
                <c:pt idx="112">
                  <c:v>56.9801005174279</c:v>
                </c:pt>
                <c:pt idx="113">
                  <c:v>53.094132680392768</c:v>
                </c:pt>
                <c:pt idx="114">
                  <c:v>49.194279919706254</c:v>
                </c:pt>
                <c:pt idx="115">
                  <c:v>45.93496860474955</c:v>
                </c:pt>
                <c:pt idx="116">
                  <c:v>43.613146906873865</c:v>
                </c:pt>
                <c:pt idx="117">
                  <c:v>42.176680126762257</c:v>
                </c:pt>
                <c:pt idx="118">
                  <c:v>41.382502417125394</c:v>
                </c:pt>
                <c:pt idx="119">
                  <c:v>40.966122614483893</c:v>
                </c:pt>
                <c:pt idx="120">
                  <c:v>40.734270664596124</c:v>
                </c:pt>
                <c:pt idx="121">
                  <c:v>40.578223103063713</c:v>
                </c:pt>
                <c:pt idx="122">
                  <c:v>40.448654562772113</c:v>
                </c:pt>
                <c:pt idx="123">
                  <c:v>40.327347836445568</c:v>
                </c:pt>
                <c:pt idx="124">
                  <c:v>40.20945324036694</c:v>
                </c:pt>
                <c:pt idx="125">
                  <c:v>40.095865440654705</c:v>
                </c:pt>
                <c:pt idx="126">
                  <c:v>39.991696767224269</c:v>
                </c:pt>
                <c:pt idx="127">
                  <c:v>39.908056458059541</c:v>
                </c:pt>
                <c:pt idx="128">
                  <c:v>39.865917044288707</c:v>
                </c:pt>
                <c:pt idx="129">
                  <c:v>39.901257637376602</c:v>
                </c:pt>
                <c:pt idx="130">
                  <c:v>40.069834822152387</c:v>
                </c:pt>
                <c:pt idx="131">
                  <c:v>40.448144840367064</c:v>
                </c:pt>
                <c:pt idx="132">
                  <c:v>41.125109399882945</c:v>
                </c:pt>
                <c:pt idx="133">
                  <c:v>42.178333549669141</c:v>
                </c:pt>
                <c:pt idx="134">
                  <c:v>43.632179776051601</c:v>
                </c:pt>
                <c:pt idx="135">
                  <c:v>45.405155835640535</c:v>
                </c:pt>
                <c:pt idx="136">
                  <c:v>47.270330131754356</c:v>
                </c:pt>
                <c:pt idx="137">
                  <c:v>48.865049192080491</c:v>
                </c:pt>
                <c:pt idx="138">
                  <c:v>49.777537513652334</c:v>
                </c:pt>
                <c:pt idx="139">
                  <c:v>49.697197337081839</c:v>
                </c:pt>
                <c:pt idx="140">
                  <c:v>48.560446058809134</c:v>
                </c:pt>
                <c:pt idx="141">
                  <c:v>46.601583532377262</c:v>
                </c:pt>
                <c:pt idx="142">
                  <c:v>44.263985301977129</c:v>
                </c:pt>
                <c:pt idx="143">
                  <c:v>42.017379569495226</c:v>
                </c:pt>
                <c:pt idx="144">
                  <c:v>40.188356524677658</c:v>
                </c:pt>
                <c:pt idx="145">
                  <c:v>38.891100364384059</c:v>
                </c:pt>
                <c:pt idx="146">
                  <c:v>38.067166553066549</c:v>
                </c:pt>
                <c:pt idx="147">
                  <c:v>37.577922439642151</c:v>
                </c:pt>
                <c:pt idx="148">
                  <c:v>37.285224754683526</c:v>
                </c:pt>
                <c:pt idx="149">
                  <c:v>37.090359965926986</c:v>
                </c:pt>
                <c:pt idx="150">
                  <c:v>36.937190721838732</c:v>
                </c:pt>
                <c:pt idx="151">
                  <c:v>36.79927669814986</c:v>
                </c:pt>
                <c:pt idx="152">
                  <c:v>36.666100280867504</c:v>
                </c:pt>
                <c:pt idx="153">
                  <c:v>36.534091485065545</c:v>
                </c:pt>
                <c:pt idx="154">
                  <c:v>36.402213637084749</c:v>
                </c:pt>
                <c:pt idx="155">
                  <c:v>36.270213291169014</c:v>
                </c:pt>
                <c:pt idx="156">
                  <c:v>36.138043968068693</c:v>
                </c:pt>
                <c:pt idx="157">
                  <c:v>36.00570593396025</c:v>
                </c:pt>
                <c:pt idx="158">
                  <c:v>35.873208203971245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B06-4B87-BBBE-B002D1A8250C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B!$BC$27:$BC$227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66.031343409272907</c:v>
                </c:pt>
                <c:pt idx="20">
                  <c:v>65.743893000744109</c:v>
                </c:pt>
                <c:pt idx="21">
                  <c:v>65.456369981686493</c:v>
                </c:pt>
                <c:pt idx="22">
                  <c:v>65.16876890387023</c:v>
                </c:pt>
                <c:pt idx="23">
                  <c:v>64.881083946347758</c:v>
                </c:pt>
                <c:pt idx="24">
                  <c:v>64.593308894707917</c:v>
                </c:pt>
                <c:pt idx="25">
                  <c:v>64.305437119871669</c:v>
                </c:pt>
                <c:pt idx="26">
                  <c:v>64.017461556546337</c:v>
                </c:pt>
                <c:pt idx="27">
                  <c:v>63.729374681482625</c:v>
                </c:pt>
                <c:pt idx="28">
                  <c:v>63.44116849171234</c:v>
                </c:pt>
                <c:pt idx="29">
                  <c:v>63.152834482982477</c:v>
                </c:pt>
                <c:pt idx="30">
                  <c:v>62.864363628645364</c:v>
                </c:pt>
                <c:pt idx="31">
                  <c:v>62.57574635931477</c:v>
                </c:pt>
                <c:pt idx="32">
                  <c:v>62.28697254365666</c:v>
                </c:pt>
                <c:pt idx="33">
                  <c:v>61.998031470748643</c:v>
                </c:pt>
                <c:pt idx="34">
                  <c:v>61.708911834518908</c:v>
                </c:pt>
                <c:pt idx="35">
                  <c:v>61.419601720861088</c:v>
                </c:pt>
                <c:pt idx="36">
                  <c:v>61.130088598119421</c:v>
                </c:pt>
                <c:pt idx="37">
                  <c:v>60.840359311750142</c:v>
                </c:pt>
                <c:pt idx="38">
                  <c:v>60.550400084088778</c:v>
                </c:pt>
                <c:pt idx="39">
                  <c:v>60.26019652029504</c:v>
                </c:pt>
                <c:pt idx="40">
                  <c:v>59.969733621703703</c:v>
                </c:pt>
                <c:pt idx="41">
                  <c:v>59.678995807985963</c:v>
                </c:pt>
                <c:pt idx="42">
                  <c:v>59.387966949721431</c:v>
                </c:pt>
                <c:pt idx="43">
                  <c:v>59.09663041319677</c:v>
                </c:pt>
                <c:pt idx="44">
                  <c:v>58.804969119485364</c:v>
                </c:pt>
                <c:pt idx="45">
                  <c:v>58.512965620121399</c:v>
                </c:pt>
                <c:pt idx="46">
                  <c:v>58.220602191964872</c:v>
                </c:pt>
                <c:pt idx="47">
                  <c:v>57.927860954156507</c:v>
                </c:pt>
                <c:pt idx="48">
                  <c:v>57.634724010385675</c:v>
                </c:pt>
                <c:pt idx="49">
                  <c:v>57.341173620033878</c:v>
                </c:pt>
                <c:pt idx="50">
                  <c:v>57.047192402109218</c:v>
                </c:pt>
                <c:pt idx="51">
                  <c:v>56.752763576245492</c:v>
                </c:pt>
                <c:pt idx="52">
                  <c:v>56.45787124539423</c:v>
                </c:pt>
                <c:pt idx="53">
                  <c:v>56.162500725177864</c:v>
                </c:pt>
                <c:pt idx="54">
                  <c:v>55.866638925179821</c:v>
                </c:pt>
                <c:pt idx="55">
                  <c:v>55.570274787703134</c:v>
                </c:pt>
                <c:pt idx="56">
                  <c:v>55.273399789706893</c:v>
                </c:pt>
                <c:pt idx="57">
                  <c:v>54.976008513697636</c:v>
                </c:pt>
                <c:pt idx="58">
                  <c:v>54.678099293270961</c:v>
                </c:pt>
                <c:pt idx="59">
                  <c:v>54.379674938721379</c:v>
                </c:pt>
                <c:pt idx="60">
                  <c:v>54.080743547610062</c:v>
                </c:pt>
                <c:pt idx="61">
                  <c:v>53.78131940433704</c:v>
                </c:pt>
                <c:pt idx="62">
                  <c:v>53.481423971535762</c:v>
                </c:pt>
                <c:pt idx="63">
                  <c:v>53.181086974413709</c:v>
                </c:pt>
                <c:pt idx="64">
                  <c:v>52.880347576920286</c:v>
                </c:pt>
                <c:pt idx="65">
                  <c:v>52.579255645744979</c:v>
                </c:pt>
                <c:pt idx="66">
                  <c:v>52.27787309455411</c:v>
                </c:pt>
                <c:pt idx="67">
                  <c:v>51.97627529648905</c:v>
                </c:pt>
                <c:pt idx="68">
                  <c:v>51.67455254772122</c:v>
                </c:pt>
                <c:pt idx="69">
                  <c:v>51.372811558768156</c:v>
                </c:pt>
                <c:pt idx="70">
                  <c:v>51.071176943345527</c:v>
                </c:pt>
                <c:pt idx="71">
                  <c:v>50.769792666852872</c:v>
                </c:pt>
                <c:pt idx="72">
                  <c:v>50.468823408335808</c:v>
                </c:pt>
                <c:pt idx="73">
                  <c:v>50.168455781211023</c:v>
                </c:pt>
                <c:pt idx="74">
                  <c:v>49.868899349573333</c:v>
                </c:pt>
                <c:pt idx="75">
                  <c:v>49.570387369054913</c:v>
                </c:pt>
                <c:pt idx="76">
                  <c:v>49.273177174639628</c:v>
                </c:pt>
                <c:pt idx="77">
                  <c:v>48.977550133345218</c:v>
                </c:pt>
                <c:pt idx="78">
                  <c:v>48.683811078174578</c:v>
                </c:pt>
                <c:pt idx="79">
                  <c:v>48.392287142165266</c:v>
                </c:pt>
                <c:pt idx="80">
                  <c:v>48.103325918680362</c:v>
                </c:pt>
                <c:pt idx="81">
                  <c:v>47.817292887121603</c:v>
                </c:pt>
                <c:pt idx="82">
                  <c:v>47.534568062612159</c:v>
                </c:pt>
                <c:pt idx="83">
                  <c:v>47.255541854128296</c:v>
                </c:pt>
                <c:pt idx="84">
                  <c:v>46.980610147788489</c:v>
                </c:pt>
                <c:pt idx="85">
                  <c:v>46.710168669642663</c:v>
                </c:pt>
                <c:pt idx="86">
                  <c:v>46.444606723747142</c:v>
                </c:pt>
                <c:pt idx="87">
                  <c:v>46.184300444258326</c:v>
                </c:pt>
                <c:pt idx="88">
                  <c:v>45.929605741791804</c:v>
                </c:pt>
                <c:pt idx="89">
                  <c:v>45.680851160990159</c:v>
                </c:pt>
                <c:pt idx="90">
                  <c:v>45.438330894574861</c:v>
                </c:pt>
                <c:pt idx="91">
                  <c:v>45.202298215786854</c:v>
                </c:pt>
                <c:pt idx="92">
                  <c:v>44.972959593324461</c:v>
                </c:pt>
                <c:pt idx="93">
                  <c:v>44.750469738964711</c:v>
                </c:pt>
                <c:pt idx="94">
                  <c:v>44.53492780764384</c:v>
                </c:pt>
                <c:pt idx="95">
                  <c:v>44.326374924039918</c:v>
                </c:pt>
                <c:pt idx="96">
                  <c:v>44.12479315133649</c:v>
                </c:pt>
                <c:pt idx="97">
                  <c:v>43.930105950862647</c:v>
                </c:pt>
                <c:pt idx="98">
                  <c:v>43.74218011064626</c:v>
                </c:pt>
                <c:pt idx="99">
                  <c:v>43.560829051929673</c:v>
                </c:pt>
                <c:pt idx="100">
                  <c:v>43.385817360543484</c:v>
                </c:pt>
                <c:pt idx="101">
                  <c:v>43.2168663391313</c:v>
                </c:pt>
                <c:pt idx="102">
                  <c:v>43.053660339790142</c:v>
                </c:pt>
                <c:pt idx="103">
                  <c:v>42.895853616486903</c:v>
                </c:pt>
                <c:pt idx="104">
                  <c:v>42.74307743283503</c:v>
                </c:pt>
                <c:pt idx="105">
                  <c:v>42.59494717223803</c:v>
                </c:pt>
                <c:pt idx="106">
                  <c:v>42.451069221649071</c:v>
                </c:pt>
                <c:pt idx="107">
                  <c:v>42.311047434105639</c:v>
                </c:pt>
                <c:pt idx="108">
                  <c:v>42.174489015261777</c:v>
                </c:pt>
                <c:pt idx="109">
                  <c:v>42.041009721877543</c:v>
                </c:pt>
                <c:pt idx="110">
                  <c:v>41.910238302505483</c:v>
                </c:pt>
                <c:pt idx="111">
                  <c:v>41.781820149880105</c:v>
                </c:pt>
                <c:pt idx="112">
                  <c:v>41.655420168904207</c:v>
                </c:pt>
                <c:pt idx="113">
                  <c:v>41.530724892483931</c:v>
                </c:pt>
                <c:pt idx="114">
                  <c:v>41.407443899301008</c:v>
                </c:pt>
                <c:pt idx="115">
                  <c:v>41.285310602986584</c:v>
                </c:pt>
                <c:pt idx="116">
                  <c:v>41.164082491558112</c:v>
                </c:pt>
                <c:pt idx="117">
                  <c:v>41.043540900161553</c:v>
                </c:pt>
                <c:pt idx="118">
                  <c:v>40.923490400043455</c:v>
                </c:pt>
                <c:pt idx="119">
                  <c:v>40.80375788322366</c:v>
                </c:pt>
                <c:pt idx="120">
                  <c:v>40.684191416479798</c:v>
                </c:pt>
                <c:pt idx="121">
                  <c:v>40.564658930826539</c:v>
                </c:pt>
                <c:pt idx="122">
                  <c:v>40.445046804391112</c:v>
                </c:pt>
                <c:pt idx="123">
                  <c:v>40.32525838802902</c:v>
                </c:pt>
                <c:pt idx="124">
                  <c:v>40.205212514634027</c:v>
                </c:pt>
                <c:pt idx="125">
                  <c:v>40.084842025188856</c:v>
                </c:pt>
                <c:pt idx="126">
                  <c:v>39.964092337388045</c:v>
                </c:pt>
                <c:pt idx="127">
                  <c:v>39.842920076259318</c:v>
                </c:pt>
                <c:pt idx="128">
                  <c:v>39.721291780661829</c:v>
                </c:pt>
                <c:pt idx="129">
                  <c:v>39.599182694845659</c:v>
                </c:pt>
                <c:pt idx="130">
                  <c:v>39.476575650373022</c:v>
                </c:pt>
                <c:pt idx="131">
                  <c:v>39.353460040562929</c:v>
                </c:pt>
                <c:pt idx="132">
                  <c:v>39.229830887148537</c:v>
                </c:pt>
                <c:pt idx="133">
                  <c:v>39.105687996943715</c:v>
                </c:pt>
                <c:pt idx="134">
                  <c:v>38.981035204918513</c:v>
                </c:pt>
                <c:pt idx="135">
                  <c:v>38.85587969910133</c:v>
                </c:pt>
                <c:pt idx="136">
                  <c:v>38.730231422083882</c:v>
                </c:pt>
                <c:pt idx="137">
                  <c:v>38.604102543536655</c:v>
                </c:pt>
                <c:pt idx="138">
                  <c:v>38.477506997991071</c:v>
                </c:pt>
                <c:pt idx="139">
                  <c:v>38.350460082157475</c:v>
                </c:pt>
                <c:pt idx="140">
                  <c:v>38.222978106186417</c:v>
                </c:pt>
                <c:pt idx="141">
                  <c:v>38.095078093508057</c:v>
                </c:pt>
                <c:pt idx="142">
                  <c:v>37.966777524172926</c:v>
                </c:pt>
                <c:pt idx="143">
                  <c:v>37.838094116945442</c:v>
                </c:pt>
                <c:pt idx="144">
                  <c:v>37.709045645750265</c:v>
                </c:pt>
                <c:pt idx="145">
                  <c:v>37.57964978642849</c:v>
                </c:pt>
                <c:pt idx="146">
                  <c:v>37.449923990114861</c:v>
                </c:pt>
                <c:pt idx="147">
                  <c:v>37.319885379891367</c:v>
                </c:pt>
                <c:pt idx="148">
                  <c:v>37.18955066770166</c:v>
                </c:pt>
                <c:pt idx="149">
                  <c:v>37.058936088821135</c:v>
                </c:pt>
                <c:pt idx="150">
                  <c:v>36.928057351467061</c:v>
                </c:pt>
                <c:pt idx="151">
                  <c:v>36.796929599400471</c:v>
                </c:pt>
                <c:pt idx="152">
                  <c:v>36.665567385617926</c:v>
                </c:pt>
                <c:pt idx="153">
                  <c:v>36.533984655454049</c:v>
                </c:pt>
                <c:pt idx="154">
                  <c:v>36.402194737619574</c:v>
                </c:pt>
                <c:pt idx="155">
                  <c:v>36.270210341881693</c:v>
                </c:pt>
                <c:pt idx="156">
                  <c:v>36.138043562258098</c:v>
                </c:pt>
                <c:pt idx="157">
                  <c:v>36.00570588474266</c:v>
                </c:pt>
                <c:pt idx="158">
                  <c:v>35.873208198711325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B06-4B87-BBBE-B002D1A825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9207648"/>
        <c:axId val="289208040"/>
      </c:scatterChart>
      <c:valAx>
        <c:axId val="2892076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89208040"/>
        <c:crosses val="autoZero"/>
        <c:crossBetween val="midCat"/>
      </c:valAx>
      <c:valAx>
        <c:axId val="2892080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92076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B!$H$27:$H$227</c:f>
              <c:numCache>
                <c:formatCode>General</c:formatCode>
                <c:ptCount val="201"/>
                <c:pt idx="0">
                  <c:v>58.832999999999998</c:v>
                </c:pt>
                <c:pt idx="1">
                  <c:v>59.1</c:v>
                </c:pt>
                <c:pt idx="2">
                  <c:v>60.5</c:v>
                </c:pt>
                <c:pt idx="3">
                  <c:v>58.4</c:v>
                </c:pt>
                <c:pt idx="4">
                  <c:v>60.4</c:v>
                </c:pt>
                <c:pt idx="5">
                  <c:v>59.332999999999998</c:v>
                </c:pt>
                <c:pt idx="6">
                  <c:v>58.267000000000003</c:v>
                </c:pt>
                <c:pt idx="7">
                  <c:v>60.05</c:v>
                </c:pt>
                <c:pt idx="8">
                  <c:v>60.65</c:v>
                </c:pt>
                <c:pt idx="9">
                  <c:v>61.482999999999997</c:v>
                </c:pt>
                <c:pt idx="10">
                  <c:v>60.133000000000003</c:v>
                </c:pt>
                <c:pt idx="11">
                  <c:v>59.817</c:v>
                </c:pt>
                <c:pt idx="12">
                  <c:v>60.482999999999997</c:v>
                </c:pt>
                <c:pt idx="13">
                  <c:v>61.466999999999999</c:v>
                </c:pt>
                <c:pt idx="14">
                  <c:v>60.667000000000002</c:v>
                </c:pt>
                <c:pt idx="15">
                  <c:v>62.433</c:v>
                </c:pt>
                <c:pt idx="16">
                  <c:v>61.767000000000003</c:v>
                </c:pt>
                <c:pt idx="17">
                  <c:v>60.167000000000002</c:v>
                </c:pt>
                <c:pt idx="18">
                  <c:v>63.033000000000001</c:v>
                </c:pt>
                <c:pt idx="19">
                  <c:v>60.9</c:v>
                </c:pt>
                <c:pt idx="20">
                  <c:v>62.917000000000002</c:v>
                </c:pt>
                <c:pt idx="21">
                  <c:v>63.082999999999998</c:v>
                </c:pt>
                <c:pt idx="22">
                  <c:v>63.667000000000002</c:v>
                </c:pt>
                <c:pt idx="23">
                  <c:v>62.567</c:v>
                </c:pt>
                <c:pt idx="24">
                  <c:v>64.533000000000001</c:v>
                </c:pt>
                <c:pt idx="25">
                  <c:v>65.25</c:v>
                </c:pt>
                <c:pt idx="26">
                  <c:v>64.599999999999994</c:v>
                </c:pt>
                <c:pt idx="27">
                  <c:v>66.016999999999996</c:v>
                </c:pt>
                <c:pt idx="28">
                  <c:v>66</c:v>
                </c:pt>
                <c:pt idx="29">
                  <c:v>67.783000000000001</c:v>
                </c:pt>
                <c:pt idx="30">
                  <c:v>69.566999999999993</c:v>
                </c:pt>
                <c:pt idx="31">
                  <c:v>71.25</c:v>
                </c:pt>
                <c:pt idx="32">
                  <c:v>72.3</c:v>
                </c:pt>
                <c:pt idx="33">
                  <c:v>76.650000000000006</c:v>
                </c:pt>
                <c:pt idx="34">
                  <c:v>74.867000000000004</c:v>
                </c:pt>
                <c:pt idx="35">
                  <c:v>76.483000000000004</c:v>
                </c:pt>
                <c:pt idx="36">
                  <c:v>76.983000000000004</c:v>
                </c:pt>
                <c:pt idx="37">
                  <c:v>78.349999999999994</c:v>
                </c:pt>
                <c:pt idx="38">
                  <c:v>81.332999999999998</c:v>
                </c:pt>
                <c:pt idx="39">
                  <c:v>89</c:v>
                </c:pt>
                <c:pt idx="40">
                  <c:v>98.632999999999996</c:v>
                </c:pt>
                <c:pt idx="41">
                  <c:v>115.35</c:v>
                </c:pt>
                <c:pt idx="42">
                  <c:v>134.233</c:v>
                </c:pt>
                <c:pt idx="43">
                  <c:v>156.93299999999999</c:v>
                </c:pt>
                <c:pt idx="44">
                  <c:v>176.75</c:v>
                </c:pt>
                <c:pt idx="45">
                  <c:v>194.78299999999999</c:v>
                </c:pt>
                <c:pt idx="46">
                  <c:v>208.28299999999999</c:v>
                </c:pt>
                <c:pt idx="47">
                  <c:v>218.63300000000001</c:v>
                </c:pt>
                <c:pt idx="48">
                  <c:v>226.5</c:v>
                </c:pt>
                <c:pt idx="49">
                  <c:v>231.583</c:v>
                </c:pt>
                <c:pt idx="50">
                  <c:v>233.78299999999999</c:v>
                </c:pt>
                <c:pt idx="51">
                  <c:v>231.833</c:v>
                </c:pt>
                <c:pt idx="52">
                  <c:v>224.11699999999999</c:v>
                </c:pt>
                <c:pt idx="53">
                  <c:v>206.13300000000001</c:v>
                </c:pt>
                <c:pt idx="54">
                  <c:v>171.06700000000001</c:v>
                </c:pt>
                <c:pt idx="55">
                  <c:v>125.95</c:v>
                </c:pt>
                <c:pt idx="56">
                  <c:v>81.033000000000001</c:v>
                </c:pt>
                <c:pt idx="57">
                  <c:v>61.283000000000001</c:v>
                </c:pt>
                <c:pt idx="58">
                  <c:v>59.482999999999997</c:v>
                </c:pt>
                <c:pt idx="59">
                  <c:v>60.167000000000002</c:v>
                </c:pt>
                <c:pt idx="60">
                  <c:v>59.866999999999997</c:v>
                </c:pt>
                <c:pt idx="61">
                  <c:v>61.4</c:v>
                </c:pt>
                <c:pt idx="62">
                  <c:v>65.283000000000001</c:v>
                </c:pt>
                <c:pt idx="63">
                  <c:v>70.966999999999999</c:v>
                </c:pt>
                <c:pt idx="64">
                  <c:v>80.382999999999996</c:v>
                </c:pt>
                <c:pt idx="65">
                  <c:v>91.582999999999998</c:v>
                </c:pt>
                <c:pt idx="66">
                  <c:v>106.417</c:v>
                </c:pt>
                <c:pt idx="67">
                  <c:v>122.25</c:v>
                </c:pt>
                <c:pt idx="68">
                  <c:v>136.55000000000001</c:v>
                </c:pt>
                <c:pt idx="69">
                  <c:v>150.31700000000001</c:v>
                </c:pt>
                <c:pt idx="70">
                  <c:v>161.11699999999999</c:v>
                </c:pt>
                <c:pt idx="71">
                  <c:v>170.46700000000001</c:v>
                </c:pt>
                <c:pt idx="72">
                  <c:v>176.81700000000001</c:v>
                </c:pt>
                <c:pt idx="73">
                  <c:v>180.733</c:v>
                </c:pt>
                <c:pt idx="74">
                  <c:v>181.13300000000001</c:v>
                </c:pt>
                <c:pt idx="75">
                  <c:v>173.86699999999999</c:v>
                </c:pt>
                <c:pt idx="76">
                  <c:v>151.767</c:v>
                </c:pt>
                <c:pt idx="77">
                  <c:v>116.85</c:v>
                </c:pt>
                <c:pt idx="78">
                  <c:v>81.783000000000001</c:v>
                </c:pt>
                <c:pt idx="79">
                  <c:v>56.167000000000002</c:v>
                </c:pt>
                <c:pt idx="80">
                  <c:v>49.05</c:v>
                </c:pt>
                <c:pt idx="81">
                  <c:v>46.216999999999999</c:v>
                </c:pt>
                <c:pt idx="82">
                  <c:v>46.35</c:v>
                </c:pt>
                <c:pt idx="83">
                  <c:v>45.232999999999997</c:v>
                </c:pt>
                <c:pt idx="84">
                  <c:v>45.917000000000002</c:v>
                </c:pt>
                <c:pt idx="85">
                  <c:v>46.7</c:v>
                </c:pt>
                <c:pt idx="86">
                  <c:v>47.332999999999998</c:v>
                </c:pt>
                <c:pt idx="87">
                  <c:v>47</c:v>
                </c:pt>
                <c:pt idx="88">
                  <c:v>46.85</c:v>
                </c:pt>
                <c:pt idx="89">
                  <c:v>45.3</c:v>
                </c:pt>
                <c:pt idx="90">
                  <c:v>49.85</c:v>
                </c:pt>
                <c:pt idx="91">
                  <c:v>48.517000000000003</c:v>
                </c:pt>
                <c:pt idx="92">
                  <c:v>46.883000000000003</c:v>
                </c:pt>
                <c:pt idx="93">
                  <c:v>47.433</c:v>
                </c:pt>
                <c:pt idx="94">
                  <c:v>47.4</c:v>
                </c:pt>
                <c:pt idx="95">
                  <c:v>47.466999999999999</c:v>
                </c:pt>
                <c:pt idx="96">
                  <c:v>48.55</c:v>
                </c:pt>
                <c:pt idx="97">
                  <c:v>46.6</c:v>
                </c:pt>
                <c:pt idx="98">
                  <c:v>48.4</c:v>
                </c:pt>
                <c:pt idx="99">
                  <c:v>46.517000000000003</c:v>
                </c:pt>
                <c:pt idx="100">
                  <c:v>48.817</c:v>
                </c:pt>
                <c:pt idx="101">
                  <c:v>44.616999999999997</c:v>
                </c:pt>
                <c:pt idx="102">
                  <c:v>46.067</c:v>
                </c:pt>
                <c:pt idx="103">
                  <c:v>46.25</c:v>
                </c:pt>
                <c:pt idx="104">
                  <c:v>48.183</c:v>
                </c:pt>
                <c:pt idx="105">
                  <c:v>49.1</c:v>
                </c:pt>
                <c:pt idx="106">
                  <c:v>53.616999999999997</c:v>
                </c:pt>
                <c:pt idx="107">
                  <c:v>58.85</c:v>
                </c:pt>
                <c:pt idx="108">
                  <c:v>63.866999999999997</c:v>
                </c:pt>
                <c:pt idx="109">
                  <c:v>67.417000000000002</c:v>
                </c:pt>
                <c:pt idx="110">
                  <c:v>70.216999999999999</c:v>
                </c:pt>
                <c:pt idx="111">
                  <c:v>68.167000000000002</c:v>
                </c:pt>
                <c:pt idx="112">
                  <c:v>65.882999999999996</c:v>
                </c:pt>
                <c:pt idx="113">
                  <c:v>60.482999999999997</c:v>
                </c:pt>
                <c:pt idx="114">
                  <c:v>53.433</c:v>
                </c:pt>
                <c:pt idx="115">
                  <c:v>48.317</c:v>
                </c:pt>
                <c:pt idx="116">
                  <c:v>43</c:v>
                </c:pt>
                <c:pt idx="117">
                  <c:v>42.25</c:v>
                </c:pt>
                <c:pt idx="118">
                  <c:v>41.067</c:v>
                </c:pt>
                <c:pt idx="119">
                  <c:v>42.883000000000003</c:v>
                </c:pt>
                <c:pt idx="120">
                  <c:v>41.466999999999999</c:v>
                </c:pt>
                <c:pt idx="121">
                  <c:v>40.75</c:v>
                </c:pt>
                <c:pt idx="122">
                  <c:v>40.017000000000003</c:v>
                </c:pt>
                <c:pt idx="123">
                  <c:v>40.767000000000003</c:v>
                </c:pt>
                <c:pt idx="124">
                  <c:v>41.116999999999997</c:v>
                </c:pt>
                <c:pt idx="125">
                  <c:v>41.417000000000002</c:v>
                </c:pt>
                <c:pt idx="126">
                  <c:v>42.283000000000001</c:v>
                </c:pt>
                <c:pt idx="127">
                  <c:v>40.482999999999997</c:v>
                </c:pt>
                <c:pt idx="128">
                  <c:v>40.799999999999997</c:v>
                </c:pt>
                <c:pt idx="129">
                  <c:v>39.616999999999997</c:v>
                </c:pt>
                <c:pt idx="130">
                  <c:v>38.667000000000002</c:v>
                </c:pt>
                <c:pt idx="131">
                  <c:v>38.15</c:v>
                </c:pt>
                <c:pt idx="132">
                  <c:v>38.950000000000003</c:v>
                </c:pt>
                <c:pt idx="133">
                  <c:v>41.05</c:v>
                </c:pt>
                <c:pt idx="134">
                  <c:v>42.082999999999998</c:v>
                </c:pt>
                <c:pt idx="135">
                  <c:v>42.582999999999998</c:v>
                </c:pt>
                <c:pt idx="136">
                  <c:v>45.8</c:v>
                </c:pt>
                <c:pt idx="137">
                  <c:v>49.482999999999997</c:v>
                </c:pt>
                <c:pt idx="138">
                  <c:v>51.6</c:v>
                </c:pt>
                <c:pt idx="139">
                  <c:v>53.982999999999997</c:v>
                </c:pt>
                <c:pt idx="140">
                  <c:v>55.65</c:v>
                </c:pt>
                <c:pt idx="141">
                  <c:v>51.732999999999997</c:v>
                </c:pt>
                <c:pt idx="142">
                  <c:v>46.95</c:v>
                </c:pt>
                <c:pt idx="143">
                  <c:v>42.232999999999997</c:v>
                </c:pt>
                <c:pt idx="144">
                  <c:v>39.332999999999998</c:v>
                </c:pt>
                <c:pt idx="145">
                  <c:v>39</c:v>
                </c:pt>
                <c:pt idx="146">
                  <c:v>37.799999999999997</c:v>
                </c:pt>
                <c:pt idx="147">
                  <c:v>38.549999999999997</c:v>
                </c:pt>
                <c:pt idx="148">
                  <c:v>35.317</c:v>
                </c:pt>
                <c:pt idx="149">
                  <c:v>38.167000000000002</c:v>
                </c:pt>
                <c:pt idx="150">
                  <c:v>37.933</c:v>
                </c:pt>
                <c:pt idx="151">
                  <c:v>35.65</c:v>
                </c:pt>
                <c:pt idx="152">
                  <c:v>36.767000000000003</c:v>
                </c:pt>
                <c:pt idx="153">
                  <c:v>36.9</c:v>
                </c:pt>
                <c:pt idx="154">
                  <c:v>36.817</c:v>
                </c:pt>
                <c:pt idx="155">
                  <c:v>35.767000000000003</c:v>
                </c:pt>
                <c:pt idx="156">
                  <c:v>36.767000000000003</c:v>
                </c:pt>
                <c:pt idx="157">
                  <c:v>34.966999999999999</c:v>
                </c:pt>
                <c:pt idx="158">
                  <c:v>36.716999999999999</c:v>
                </c:pt>
                <c:pt idx="159">
                  <c:v>36.866999999999997</c:v>
                </c:pt>
                <c:pt idx="160">
                  <c:v>37.433</c:v>
                </c:pt>
                <c:pt idx="161">
                  <c:v>35.582999999999998</c:v>
                </c:pt>
                <c:pt idx="162">
                  <c:v>35.9</c:v>
                </c:pt>
                <c:pt idx="163">
                  <c:v>35.65</c:v>
                </c:pt>
                <c:pt idx="164">
                  <c:v>38.533000000000001</c:v>
                </c:pt>
                <c:pt idx="165">
                  <c:v>36.033000000000001</c:v>
                </c:pt>
                <c:pt idx="166">
                  <c:v>37.200000000000003</c:v>
                </c:pt>
                <c:pt idx="167">
                  <c:v>34.65</c:v>
                </c:pt>
                <c:pt idx="168">
                  <c:v>35.183</c:v>
                </c:pt>
                <c:pt idx="169">
                  <c:v>36.200000000000003</c:v>
                </c:pt>
                <c:pt idx="170">
                  <c:v>36.317</c:v>
                </c:pt>
                <c:pt idx="171">
                  <c:v>33.082999999999998</c:v>
                </c:pt>
                <c:pt idx="172">
                  <c:v>37.267000000000003</c:v>
                </c:pt>
                <c:pt idx="173">
                  <c:v>34.633000000000003</c:v>
                </c:pt>
                <c:pt idx="174">
                  <c:v>34.6</c:v>
                </c:pt>
                <c:pt idx="175">
                  <c:v>35.533000000000001</c:v>
                </c:pt>
                <c:pt idx="176">
                  <c:v>35.433</c:v>
                </c:pt>
                <c:pt idx="177">
                  <c:v>34.883000000000003</c:v>
                </c:pt>
                <c:pt idx="178">
                  <c:v>35.167000000000002</c:v>
                </c:pt>
                <c:pt idx="179">
                  <c:v>36.116999999999997</c:v>
                </c:pt>
                <c:pt idx="180">
                  <c:v>35.332999999999998</c:v>
                </c:pt>
                <c:pt idx="181">
                  <c:v>35.216999999999999</c:v>
                </c:pt>
                <c:pt idx="182">
                  <c:v>35.883000000000003</c:v>
                </c:pt>
                <c:pt idx="183">
                  <c:v>33.9</c:v>
                </c:pt>
                <c:pt idx="184">
                  <c:v>35.1</c:v>
                </c:pt>
                <c:pt idx="185">
                  <c:v>33.732999999999997</c:v>
                </c:pt>
                <c:pt idx="186">
                  <c:v>34.817</c:v>
                </c:pt>
                <c:pt idx="187">
                  <c:v>33.783000000000001</c:v>
                </c:pt>
                <c:pt idx="188">
                  <c:v>33.200000000000003</c:v>
                </c:pt>
                <c:pt idx="189">
                  <c:v>36.85</c:v>
                </c:pt>
                <c:pt idx="190">
                  <c:v>33.383000000000003</c:v>
                </c:pt>
                <c:pt idx="191">
                  <c:v>33.783000000000001</c:v>
                </c:pt>
                <c:pt idx="192">
                  <c:v>34.1</c:v>
                </c:pt>
                <c:pt idx="193">
                  <c:v>34.700000000000003</c:v>
                </c:pt>
                <c:pt idx="194">
                  <c:v>35.332999999999998</c:v>
                </c:pt>
                <c:pt idx="195">
                  <c:v>32.866999999999997</c:v>
                </c:pt>
                <c:pt idx="196">
                  <c:v>34.267000000000003</c:v>
                </c:pt>
                <c:pt idx="197">
                  <c:v>33.433</c:v>
                </c:pt>
                <c:pt idx="198">
                  <c:v>32.832999999999998</c:v>
                </c:pt>
                <c:pt idx="199">
                  <c:v>36.183</c:v>
                </c:pt>
                <c:pt idx="200">
                  <c:v>34.267000000000003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DE5-430F-8585-1CB779D6AF43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B!$X$27:$X$227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67.936957847641068</c:v>
                </c:pt>
                <c:pt idx="20">
                  <c:v>67.659014185970875</c:v>
                </c:pt>
                <c:pt idx="21">
                  <c:v>67.38636343100309</c:v>
                </c:pt>
                <c:pt idx="22">
                  <c:v>67.122371193093329</c:v>
                </c:pt>
                <c:pt idx="23">
                  <c:v>66.872259241270442</c:v>
                </c:pt>
                <c:pt idx="24">
                  <c:v>66.643960099447568</c:v>
                </c:pt>
                <c:pt idx="25">
                  <c:v>66.449268427325933</c:v>
                </c:pt>
                <c:pt idx="26">
                  <c:v>66.305341237351769</c:v>
                </c:pt>
                <c:pt idx="27">
                  <c:v>66.236581314206177</c:v>
                </c:pt>
                <c:pt idx="28">
                  <c:v>66.276903281994507</c:v>
                </c:pt>
                <c:pt idx="29">
                  <c:v>66.472325330269399</c:v>
                </c:pt>
                <c:pt idx="30">
                  <c:v>66.883749234300907</c:v>
                </c:pt>
                <c:pt idx="31">
                  <c:v>67.589688071221161</c:v>
                </c:pt>
                <c:pt idx="32">
                  <c:v>68.688581317154316</c:v>
                </c:pt>
                <c:pt idx="33">
                  <c:v>70.30021396541018</c:v>
                </c:pt>
                <c:pt idx="34">
                  <c:v>72.565650509918171</c:v>
                </c:pt>
                <c:pt idx="35">
                  <c:v>75.64503328586737</c:v>
                </c:pt>
                <c:pt idx="36">
                  <c:v>79.712608790054517</c:v>
                </c:pt>
                <c:pt idx="37">
                  <c:v>84.948465139595726</c:v>
                </c:pt>
                <c:pt idx="38">
                  <c:v>91.526710700914848</c:v>
                </c:pt>
                <c:pt idx="39">
                  <c:v>99.600204189213983</c:v>
                </c:pt>
                <c:pt idx="40">
                  <c:v>109.28244297975631</c:v>
                </c:pt>
                <c:pt idx="41">
                  <c:v>120.62778270158543</c:v>
                </c:pt>
                <c:pt idx="42">
                  <c:v>133.61171247780635</c:v>
                </c:pt>
                <c:pt idx="43">
                  <c:v>148.1132628284598</c:v>
                </c:pt>
                <c:pt idx="44">
                  <c:v>163.90116643071235</c:v>
                </c:pt>
                <c:pt idx="45">
                  <c:v>180.62190145110091</c:v>
                </c:pt>
                <c:pt idx="46">
                  <c:v>197.77516271455804</c:v>
                </c:pt>
                <c:pt idx="47">
                  <c:v>214.63267121969358</c:v>
                </c:pt>
                <c:pt idx="48">
                  <c:v>230.02319808859039</c:v>
                </c:pt>
                <c:pt idx="49">
                  <c:v>241.95588526955217</c:v>
                </c:pt>
                <c:pt idx="50">
                  <c:v>247.32369662751213</c:v>
                </c:pt>
                <c:pt idx="51">
                  <c:v>242.33911690813161</c:v>
                </c:pt>
                <c:pt idx="52">
                  <c:v>224.28408161144253</c:v>
                </c:pt>
                <c:pt idx="53">
                  <c:v>193.97048118370373</c:v>
                </c:pt>
                <c:pt idx="54">
                  <c:v>156.81924866195683</c:v>
                </c:pt>
                <c:pt idx="55">
                  <c:v>120.86983468967378</c:v>
                </c:pt>
                <c:pt idx="56">
                  <c:v>92.795151713894171</c:v>
                </c:pt>
                <c:pt idx="57">
                  <c:v>75.096086788468099</c:v>
                </c:pt>
                <c:pt idx="58">
                  <c:v>66.378173956957838</c:v>
                </c:pt>
                <c:pt idx="59">
                  <c:v>63.634940303044502</c:v>
                </c:pt>
                <c:pt idx="60">
                  <c:v>64.285979299283142</c:v>
                </c:pt>
                <c:pt idx="61">
                  <c:v>66.898397527095952</c:v>
                </c:pt>
                <c:pt idx="62">
                  <c:v>70.961350380196109</c:v>
                </c:pt>
                <c:pt idx="63">
                  <c:v>76.435285233375993</c:v>
                </c:pt>
                <c:pt idx="64">
                  <c:v>83.436546742992533</c:v>
                </c:pt>
                <c:pt idx="65">
                  <c:v>92.080707456579745</c:v>
                </c:pt>
                <c:pt idx="66">
                  <c:v>102.40949064214456</c:v>
                </c:pt>
                <c:pt idx="67">
                  <c:v>114.34912382977083</c:v>
                </c:pt>
                <c:pt idx="68">
                  <c:v>127.68114360398985</c:v>
                </c:pt>
                <c:pt idx="69">
                  <c:v>142.01697770852181</c:v>
                </c:pt>
                <c:pt idx="70">
                  <c:v>156.74779651197085</c:v>
                </c:pt>
                <c:pt idx="71">
                  <c:v>170.88610108648453</c:v>
                </c:pt>
                <c:pt idx="72">
                  <c:v>182.68985415234349</c:v>
                </c:pt>
                <c:pt idx="73">
                  <c:v>189.20008377446615</c:v>
                </c:pt>
                <c:pt idx="74">
                  <c:v>186.46886314755091</c:v>
                </c:pt>
                <c:pt idx="75">
                  <c:v>171.50319432095947</c:v>
                </c:pt>
                <c:pt idx="76">
                  <c:v>145.34450220701979</c:v>
                </c:pt>
                <c:pt idx="77">
                  <c:v>114.19838653164581</c:v>
                </c:pt>
                <c:pt idx="78">
                  <c:v>86.303010745873934</c:v>
                </c:pt>
                <c:pt idx="79">
                  <c:v>66.947871383952631</c:v>
                </c:pt>
                <c:pt idx="80">
                  <c:v>56.387844397043345</c:v>
                </c:pt>
                <c:pt idx="81">
                  <c:v>51.765379227265306</c:v>
                </c:pt>
                <c:pt idx="82">
                  <c:v>50.043622928771264</c:v>
                </c:pt>
                <c:pt idx="83">
                  <c:v>49.386559179298139</c:v>
                </c:pt>
                <c:pt idx="84">
                  <c:v>49.029659786933408</c:v>
                </c:pt>
                <c:pt idx="85">
                  <c:v>48.740184040435565</c:v>
                </c:pt>
                <c:pt idx="86">
                  <c:v>48.465064753164157</c:v>
                </c:pt>
                <c:pt idx="87">
                  <c:v>48.195304020533271</c:v>
                </c:pt>
                <c:pt idx="88">
                  <c:v>47.930004874529189</c:v>
                </c:pt>
                <c:pt idx="89">
                  <c:v>47.669457738627024</c:v>
                </c:pt>
                <c:pt idx="90">
                  <c:v>47.41422321373576</c:v>
                </c:pt>
                <c:pt idx="91">
                  <c:v>47.165201145359283</c:v>
                </c:pt>
                <c:pt idx="92">
                  <c:v>46.923962417178998</c:v>
                </c:pt>
                <c:pt idx="93">
                  <c:v>46.693354837077955</c:v>
                </c:pt>
                <c:pt idx="94">
                  <c:v>46.478511215211299</c:v>
                </c:pt>
                <c:pt idx="95">
                  <c:v>46.288408206192933</c:v>
                </c:pt>
                <c:pt idx="96">
                  <c:v>46.138087328546327</c:v>
                </c:pt>
                <c:pt idx="97">
                  <c:v>46.051520712950456</c:v>
                </c:pt>
                <c:pt idx="98">
                  <c:v>46.064846568226436</c:v>
                </c:pt>
                <c:pt idx="99">
                  <c:v>46.229303547039471</c:v>
                </c:pt>
                <c:pt idx="100">
                  <c:v>46.61270856752126</c:v>
                </c:pt>
                <c:pt idx="101">
                  <c:v>47.297874863478498</c:v>
                </c:pt>
                <c:pt idx="102">
                  <c:v>48.376121658094824</c:v>
                </c:pt>
                <c:pt idx="103">
                  <c:v>49.934059083214578</c:v>
                </c:pt>
                <c:pt idx="104">
                  <c:v>52.03196434426431</c:v>
                </c:pt>
                <c:pt idx="105">
                  <c:v>54.672055820847717</c:v>
                </c:pt>
                <c:pt idx="106">
                  <c:v>57.755729250856774</c:v>
                </c:pt>
                <c:pt idx="107">
                  <c:v>61.034298354781868</c:v>
                </c:pt>
                <c:pt idx="108">
                  <c:v>64.073662096891482</c:v>
                </c:pt>
                <c:pt idx="109">
                  <c:v>66.276747791070548</c:v>
                </c:pt>
                <c:pt idx="110">
                  <c:v>67.013438443174309</c:v>
                </c:pt>
                <c:pt idx="111">
                  <c:v>65.858658134671288</c:v>
                </c:pt>
                <c:pt idx="112">
                  <c:v>62.83773782479598</c:v>
                </c:pt>
                <c:pt idx="113">
                  <c:v>58.508294491244364</c:v>
                </c:pt>
                <c:pt idx="114">
                  <c:v>53.774557492005513</c:v>
                </c:pt>
                <c:pt idx="115">
                  <c:v>49.518604933674908</c:v>
                </c:pt>
                <c:pt idx="116">
                  <c:v>46.276926177511562</c:v>
                </c:pt>
                <c:pt idx="117">
                  <c:v>44.144753604243483</c:v>
                </c:pt>
                <c:pt idx="118">
                  <c:v>42.905292874251877</c:v>
                </c:pt>
                <c:pt idx="119">
                  <c:v>42.239487069688877</c:v>
                </c:pt>
                <c:pt idx="120">
                  <c:v>41.877826453220642</c:v>
                </c:pt>
                <c:pt idx="121">
                  <c:v>41.651414339764308</c:v>
                </c:pt>
                <c:pt idx="122">
                  <c:v>41.476016261777737</c:v>
                </c:pt>
                <c:pt idx="123">
                  <c:v>41.317357710552393</c:v>
                </c:pt>
                <c:pt idx="124">
                  <c:v>41.164435163305335</c:v>
                </c:pt>
                <c:pt idx="125">
                  <c:v>41.015904918794249</c:v>
                </c:pt>
                <c:pt idx="126">
                  <c:v>40.87565850820107</c:v>
                </c:pt>
                <c:pt idx="127">
                  <c:v>40.753449200719949</c:v>
                </c:pt>
                <c:pt idx="128">
                  <c:v>40.668429200184981</c:v>
                </c:pt>
                <c:pt idx="129">
                  <c:v>40.654574770433918</c:v>
                </c:pt>
                <c:pt idx="130">
                  <c:v>40.766610683650846</c:v>
                </c:pt>
                <c:pt idx="131">
                  <c:v>41.083416835196203</c:v>
                </c:pt>
                <c:pt idx="132">
                  <c:v>41.703589515064166</c:v>
                </c:pt>
                <c:pt idx="133">
                  <c:v>42.726169417063907</c:v>
                </c:pt>
                <c:pt idx="134">
                  <c:v>44.211108944057273</c:v>
                </c:pt>
                <c:pt idx="135">
                  <c:v>46.122220412186451</c:v>
                </c:pt>
                <c:pt idx="136">
                  <c:v>48.271477273852767</c:v>
                </c:pt>
                <c:pt idx="137">
                  <c:v>50.30141300705241</c:v>
                </c:pt>
                <c:pt idx="138">
                  <c:v>51.745046741488672</c:v>
                </c:pt>
                <c:pt idx="139">
                  <c:v>52.172023690925201</c:v>
                </c:pt>
                <c:pt idx="140">
                  <c:v>51.369582277466748</c:v>
                </c:pt>
                <c:pt idx="141">
                  <c:v>49.458919173791955</c:v>
                </c:pt>
                <c:pt idx="142">
                  <c:v>46.864254048454136</c:v>
                </c:pt>
                <c:pt idx="143">
                  <c:v>44.13972060013576</c:v>
                </c:pt>
                <c:pt idx="144">
                  <c:v>41.753646027245914</c:v>
                </c:pt>
                <c:pt idx="145">
                  <c:v>39.95048248302647</c:v>
                </c:pt>
                <c:pt idx="146">
                  <c:v>38.743760225400713</c:v>
                </c:pt>
                <c:pt idx="147">
                  <c:v>38.00368748733672</c:v>
                </c:pt>
                <c:pt idx="148">
                  <c:v>37.562526517213342</c:v>
                </c:pt>
                <c:pt idx="149">
                  <c:v>37.282659541616141</c:v>
                </c:pt>
                <c:pt idx="150">
                  <c:v>37.077167239892134</c:v>
                </c:pt>
                <c:pt idx="151">
                  <c:v>36.9011896921089</c:v>
                </c:pt>
                <c:pt idx="152">
                  <c:v>36.735294471241097</c:v>
                </c:pt>
                <c:pt idx="153">
                  <c:v>36.572315356630931</c:v>
                </c:pt>
                <c:pt idx="154">
                  <c:v>36.409985786193523</c:v>
                </c:pt>
                <c:pt idx="155">
                  <c:v>36.247691069732348</c:v>
                </c:pt>
                <c:pt idx="156">
                  <c:v>36.085291790188911</c:v>
                </c:pt>
                <c:pt idx="157">
                  <c:v>35.922765903079785</c:v>
                </c:pt>
                <c:pt idx="158">
                  <c:v>35.76011615677136</c:v>
                </c:pt>
                <c:pt idx="159">
                  <c:v>35.597349562490372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DE5-430F-8585-1CB779D6AF43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B!$BD$27:$BD$227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67.927047071846445</c:v>
                </c:pt>
                <c:pt idx="20">
                  <c:v>67.641479411321953</c:v>
                </c:pt>
                <c:pt idx="21">
                  <c:v>67.355853971687495</c:v>
                </c:pt>
                <c:pt idx="22">
                  <c:v>67.070166371184911</c:v>
                </c:pt>
                <c:pt idx="23">
                  <c:v>66.784411922469175</c:v>
                </c:pt>
                <c:pt idx="24">
                  <c:v>66.498585614789604</c:v>
                </c:pt>
                <c:pt idx="25">
                  <c:v>66.212682095637135</c:v>
                </c:pt>
                <c:pt idx="26">
                  <c:v>65.926695651930217</c:v>
                </c:pt>
                <c:pt idx="27">
                  <c:v>65.640620190831967</c:v>
                </c:pt>
                <c:pt idx="28">
                  <c:v>65.354449220314493</c:v>
                </c:pt>
                <c:pt idx="29">
                  <c:v>65.068175829615043</c:v>
                </c:pt>
                <c:pt idx="30">
                  <c:v>64.781792669759014</c:v>
                </c:pt>
                <c:pt idx="31">
                  <c:v>64.49529193436301</c:v>
                </c:pt>
                <c:pt idx="32">
                  <c:v>64.208665340973667</c:v>
                </c:pt>
                <c:pt idx="33">
                  <c:v>63.921904113245908</c:v>
                </c:pt>
                <c:pt idx="34">
                  <c:v>63.634998964322172</c:v>
                </c:pt>
                <c:pt idx="35">
                  <c:v>63.347940081836484</c:v>
                </c:pt>
                <c:pt idx="36">
                  <c:v>63.060717115042259</c:v>
                </c:pt>
                <c:pt idx="37">
                  <c:v>62.773319164644519</c:v>
                </c:pt>
                <c:pt idx="38">
                  <c:v>62.485734776012393</c:v>
                </c:pt>
                <c:pt idx="39">
                  <c:v>62.197951936553849</c:v>
                </c:pt>
                <c:pt idx="40">
                  <c:v>61.909958078154922</c:v>
                </c:pt>
                <c:pt idx="41">
                  <c:v>61.621740085719829</c:v>
                </c:pt>
                <c:pt idx="42">
                  <c:v>61.333284312998913</c:v>
                </c:pt>
                <c:pt idx="43">
                  <c:v>61.04457660705846</c:v>
                </c:pt>
                <c:pt idx="44">
                  <c:v>60.755602342931155</c:v>
                </c:pt>
                <c:pt idx="45">
                  <c:v>60.466346470189684</c:v>
                </c:pt>
                <c:pt idx="46">
                  <c:v>60.176793573408027</c:v>
                </c:pt>
                <c:pt idx="47">
                  <c:v>59.886927948716746</c:v>
                </c:pt>
                <c:pt idx="48">
                  <c:v>59.596733698917653</c:v>
                </c:pt>
                <c:pt idx="49">
                  <c:v>59.306194849899725</c:v>
                </c:pt>
                <c:pt idx="50">
                  <c:v>59.015295491388102</c:v>
                </c:pt>
                <c:pt idx="51">
                  <c:v>58.724019945358215</c:v>
                </c:pt>
                <c:pt idx="52">
                  <c:v>58.432352965751058</c:v>
                </c:pt>
                <c:pt idx="53">
                  <c:v>58.140279973425642</c:v>
                </c:pt>
                <c:pt idx="54">
                  <c:v>57.847787330569034</c:v>
                </c:pt>
                <c:pt idx="55">
                  <c:v>57.554862659040097</c:v>
                </c:pt>
                <c:pt idx="56">
                  <c:v>57.261495207330142</c:v>
                </c:pt>
                <c:pt idx="57">
                  <c:v>56.967676270960453</c:v>
                </c:pt>
                <c:pt idx="58">
                  <c:v>56.673399671174252</c:v>
                </c:pt>
                <c:pt idx="59">
                  <c:v>56.378662296684261</c:v>
                </c:pt>
                <c:pt idx="60">
                  <c:v>56.08346471296619</c:v>
                </c:pt>
                <c:pt idx="61">
                  <c:v>55.787811843094659</c:v>
                </c:pt>
                <c:pt idx="62">
                  <c:v>55.491713723346123</c:v>
                </c:pt>
                <c:pt idx="63">
                  <c:v>55.195186335681797</c:v>
                </c:pt>
                <c:pt idx="64">
                  <c:v>54.8982525177044</c:v>
                </c:pt>
                <c:pt idx="65">
                  <c:v>54.600942948685265</c:v>
                </c:pt>
                <c:pt idx="66">
                  <c:v>54.303297207712113</c:v>
                </c:pt>
                <c:pt idx="67">
                  <c:v>54.005364896844455</c:v>
                </c:pt>
                <c:pt idx="68">
                  <c:v>53.70720681833015</c:v>
                </c:pt>
                <c:pt idx="69">
                  <c:v>53.40889619039411</c:v>
                </c:pt>
                <c:pt idx="70">
                  <c:v>53.110519880856614</c:v>
                </c:pt>
                <c:pt idx="71">
                  <c:v>52.812179631909864</c:v>
                </c:pt>
                <c:pt idx="72">
                  <c:v>52.513993242876722</c:v>
                </c:pt>
                <c:pt idx="73">
                  <c:v>52.21609567086449</c:v>
                </c:pt>
                <c:pt idx="74">
                  <c:v>51.918640002173021</c:v>
                </c:pt>
                <c:pt idx="75">
                  <c:v>51.621798240483088</c:v>
                </c:pt>
                <c:pt idx="76">
                  <c:v>51.325761851717807</c:v>
                </c:pt>
                <c:pt idx="77">
                  <c:v>51.030742000623917</c:v>
                </c:pt>
                <c:pt idx="78">
                  <c:v>50.736969411252979</c:v>
                </c:pt>
                <c:pt idx="79">
                  <c:v>50.444693783396346</c:v>
                </c:pt>
                <c:pt idx="80">
                  <c:v>50.154182700431228</c:v>
                </c:pt>
                <c:pt idx="81">
                  <c:v>49.865719971712522</c:v>
                </c:pt>
                <c:pt idx="82">
                  <c:v>49.579603365211995</c:v>
                </c:pt>
                <c:pt idx="83">
                  <c:v>49.296141703936819</c:v>
                </c:pt>
                <c:pt idx="84">
                  <c:v>49.015651322783498</c:v>
                </c:pt>
                <c:pt idx="85">
                  <c:v>48.738451910468051</c:v>
                </c:pt>
                <c:pt idx="86">
                  <c:v>48.464861793051675</c:v>
                </c:pt>
                <c:pt idx="87">
                  <c:v>48.195192749801507</c:v>
                </c:pt>
                <c:pt idx="88">
                  <c:v>47.929744486586983</c:v>
                </c:pt>
                <c:pt idx="89">
                  <c:v>47.668798924158267</c:v>
                </c:pt>
                <c:pt idx="90">
                  <c:v>47.412614485666644</c:v>
                </c:pt>
                <c:pt idx="91">
                  <c:v>47.161420586854241</c:v>
                </c:pt>
                <c:pt idx="92">
                  <c:v>46.915412540965605</c:v>
                </c:pt>
                <c:pt idx="93">
                  <c:v>46.674747086774971</c:v>
                </c:pt>
                <c:pt idx="94">
                  <c:v>46.439538731288181</c:v>
                </c:pt>
                <c:pt idx="95">
                  <c:v>46.209857068933928</c:v>
                </c:pt>
                <c:pt idx="96">
                  <c:v>45.98572519791243</c:v>
                </c:pt>
                <c:pt idx="97">
                  <c:v>45.767119304486336</c:v>
                </c:pt>
                <c:pt idx="98">
                  <c:v>45.553969430964898</c:v>
                </c:pt>
                <c:pt idx="99">
                  <c:v>45.346161387085843</c:v>
                </c:pt>
                <c:pt idx="100">
                  <c:v>45.143539711673725</c:v>
                </c:pt>
                <c:pt idx="101">
                  <c:v>44.945911545718175</c:v>
                </c:pt>
                <c:pt idx="102">
                  <c:v>44.753051242464295</c:v>
                </c:pt>
                <c:pt idx="103">
                  <c:v>44.564705516764327</c:v>
                </c:pt>
                <c:pt idx="104">
                  <c:v>44.380598925617633</c:v>
                </c:pt>
                <c:pt idx="105">
                  <c:v>44.200439474142094</c:v>
                </c:pt>
                <c:pt idx="106">
                  <c:v>44.023924154756486</c:v>
                </c:pt>
                <c:pt idx="107">
                  <c:v>43.850744249919302</c:v>
                </c:pt>
                <c:pt idx="108">
                  <c:v>43.68059025772061</c:v>
                </c:pt>
                <c:pt idx="109">
                  <c:v>43.513156332181332</c:v>
                </c:pt>
                <c:pt idx="110">
                  <c:v>43.348144163651654</c:v>
                </c:pt>
                <c:pt idx="111">
                  <c:v>43.185266256954847</c:v>
                </c:pt>
                <c:pt idx="112">
                  <c:v>43.024248594133581</c:v>
                </c:pt>
                <c:pt idx="113">
                  <c:v>42.864832693617998</c:v>
                </c:pt>
                <c:pt idx="114">
                  <c:v>42.706777097686746</c:v>
                </c:pt>
                <c:pt idx="115">
                  <c:v>42.549858335050743</c:v>
                </c:pt>
                <c:pt idx="116">
                  <c:v>42.39387141545658</c:v>
                </c:pt>
                <c:pt idx="117">
                  <c:v>42.238629918862692</c:v>
                </c:pt>
                <c:pt idx="118">
                  <c:v>42.08396574363816</c:v>
                </c:pt>
                <c:pt idx="119">
                  <c:v>41.929728577105656</c:v>
                </c:pt>
                <c:pt idx="120">
                  <c:v>41.775785148334151</c:v>
                </c:pt>
                <c:pt idx="121">
                  <c:v>41.622018318077636</c:v>
                </c:pt>
                <c:pt idx="122">
                  <c:v>41.468326054759423</c:v>
                </c:pt>
                <c:pt idx="123">
                  <c:v>41.314620338928435</c:v>
                </c:pt>
                <c:pt idx="124">
                  <c:v>41.160826032064342</c:v>
                </c:pt>
                <c:pt idx="125">
                  <c:v>41.006879739284678</c:v>
                </c:pt>
                <c:pt idx="126">
                  <c:v>40.852728689617713</c:v>
                </c:pt>
                <c:pt idx="127">
                  <c:v>40.698329652181954</c:v>
                </c:pt>
                <c:pt idx="128">
                  <c:v>40.543647901925418</c:v>
                </c:pt>
                <c:pt idx="129">
                  <c:v>40.388656244546667</c:v>
                </c:pt>
                <c:pt idx="130">
                  <c:v>40.233334106828899</c:v>
                </c:pt>
                <c:pt idx="131">
                  <c:v>40.077666695830061</c:v>
                </c:pt>
                <c:pt idx="132">
                  <c:v>39.92164422813098</c:v>
                </c:pt>
                <c:pt idx="133">
                  <c:v>39.765261228588514</c:v>
                </c:pt>
                <c:pt idx="134">
                  <c:v>39.608515896706145</c:v>
                </c:pt>
                <c:pt idx="135">
                  <c:v>39.451409537757307</c:v>
                </c:pt>
                <c:pt idx="136">
                  <c:v>39.293946055116969</c:v>
                </c:pt>
                <c:pt idx="137">
                  <c:v>39.136131499820408</c:v>
                </c:pt>
                <c:pt idx="138">
                  <c:v>38.97797367312657</c:v>
                </c:pt>
                <c:pt idx="139">
                  <c:v>38.819481777774008</c:v>
                </c:pt>
                <c:pt idx="140">
                  <c:v>38.660666113645924</c:v>
                </c:pt>
                <c:pt idx="141">
                  <c:v>38.501537813675768</c:v>
                </c:pt>
                <c:pt idx="142">
                  <c:v>38.342108616002974</c:v>
                </c:pt>
                <c:pt idx="143">
                  <c:v>38.182390668608107</c:v>
                </c:pt>
                <c:pt idx="144">
                  <c:v>38.022396362903919</c:v>
                </c:pt>
                <c:pt idx="145">
                  <c:v>37.862138193019227</c:v>
                </c:pt>
                <c:pt idx="146">
                  <c:v>37.701628637778235</c:v>
                </c:pt>
                <c:pt idx="147">
                  <c:v>37.540880062639836</c:v>
                </c:pt>
                <c:pt idx="148">
                  <c:v>37.379904639116624</c:v>
                </c:pt>
                <c:pt idx="149">
                  <c:v>37.218714279436171</c:v>
                </c:pt>
                <c:pt idx="150">
                  <c:v>37.057320584435828</c:v>
                </c:pt>
                <c:pt idx="151">
                  <c:v>36.895734802896278</c:v>
                </c:pt>
                <c:pt idx="152">
                  <c:v>36.733967800715988</c:v>
                </c:pt>
                <c:pt idx="153">
                  <c:v>36.572030038510327</c:v>
                </c:pt>
                <c:pt idx="154">
                  <c:v>36.409931556383647</c:v>
                </c:pt>
                <c:pt idx="155">
                  <c:v>36.247681964772788</c:v>
                </c:pt>
                <c:pt idx="156">
                  <c:v>36.085290440395156</c:v>
                </c:pt>
                <c:pt idx="157">
                  <c:v>35.922765726456021</c:v>
                </c:pt>
                <c:pt idx="158">
                  <c:v>35.760116136378102</c:v>
                </c:pt>
                <c:pt idx="159">
                  <c:v>35.597349560413257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DE5-430F-8585-1CB779D6AF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673448"/>
        <c:axId val="282673840"/>
      </c:scatterChart>
      <c:valAx>
        <c:axId val="2826734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82673840"/>
        <c:crosses val="autoZero"/>
        <c:crossBetween val="midCat"/>
      </c:valAx>
      <c:valAx>
        <c:axId val="2826738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26734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B!$P$27:$P$227</c:f>
              <c:numCache>
                <c:formatCode>General</c:formatCode>
                <c:ptCount val="201"/>
                <c:pt idx="0">
                  <c:v>54.017000000000003</c:v>
                </c:pt>
                <c:pt idx="1">
                  <c:v>54.732999999999997</c:v>
                </c:pt>
                <c:pt idx="2">
                  <c:v>53.883000000000003</c:v>
                </c:pt>
                <c:pt idx="3">
                  <c:v>53.5</c:v>
                </c:pt>
                <c:pt idx="4">
                  <c:v>55.1</c:v>
                </c:pt>
                <c:pt idx="5">
                  <c:v>53.25</c:v>
                </c:pt>
                <c:pt idx="6">
                  <c:v>52.7</c:v>
                </c:pt>
                <c:pt idx="7">
                  <c:v>54.2</c:v>
                </c:pt>
                <c:pt idx="8">
                  <c:v>53.482999999999997</c:v>
                </c:pt>
                <c:pt idx="9">
                  <c:v>53.332999999999998</c:v>
                </c:pt>
                <c:pt idx="10">
                  <c:v>54.366999999999997</c:v>
                </c:pt>
                <c:pt idx="11">
                  <c:v>56.6</c:v>
                </c:pt>
                <c:pt idx="12">
                  <c:v>53.866999999999997</c:v>
                </c:pt>
                <c:pt idx="13">
                  <c:v>54.966999999999999</c:v>
                </c:pt>
                <c:pt idx="14">
                  <c:v>56.567</c:v>
                </c:pt>
                <c:pt idx="15">
                  <c:v>54.883000000000003</c:v>
                </c:pt>
                <c:pt idx="16">
                  <c:v>55.067</c:v>
                </c:pt>
                <c:pt idx="17">
                  <c:v>53.082999999999998</c:v>
                </c:pt>
                <c:pt idx="18">
                  <c:v>55.216999999999999</c:v>
                </c:pt>
                <c:pt idx="19">
                  <c:v>54.716999999999999</c:v>
                </c:pt>
                <c:pt idx="20">
                  <c:v>54.067</c:v>
                </c:pt>
                <c:pt idx="21">
                  <c:v>55.633000000000003</c:v>
                </c:pt>
                <c:pt idx="22">
                  <c:v>56.866999999999997</c:v>
                </c:pt>
                <c:pt idx="23">
                  <c:v>56.05</c:v>
                </c:pt>
                <c:pt idx="24">
                  <c:v>55.35</c:v>
                </c:pt>
                <c:pt idx="25">
                  <c:v>56.45</c:v>
                </c:pt>
                <c:pt idx="26">
                  <c:v>58.067</c:v>
                </c:pt>
                <c:pt idx="27">
                  <c:v>59.466999999999999</c:v>
                </c:pt>
                <c:pt idx="28">
                  <c:v>57.883000000000003</c:v>
                </c:pt>
                <c:pt idx="29">
                  <c:v>59.817</c:v>
                </c:pt>
                <c:pt idx="30">
                  <c:v>61.082999999999998</c:v>
                </c:pt>
                <c:pt idx="31">
                  <c:v>60.15</c:v>
                </c:pt>
                <c:pt idx="32">
                  <c:v>62.216999999999999</c:v>
                </c:pt>
                <c:pt idx="33">
                  <c:v>61.85</c:v>
                </c:pt>
                <c:pt idx="34">
                  <c:v>62.067</c:v>
                </c:pt>
                <c:pt idx="35">
                  <c:v>62.85</c:v>
                </c:pt>
                <c:pt idx="36">
                  <c:v>63.267000000000003</c:v>
                </c:pt>
                <c:pt idx="37">
                  <c:v>64.05</c:v>
                </c:pt>
                <c:pt idx="38">
                  <c:v>66.216999999999999</c:v>
                </c:pt>
                <c:pt idx="39">
                  <c:v>68.933000000000007</c:v>
                </c:pt>
                <c:pt idx="40">
                  <c:v>74.349999999999994</c:v>
                </c:pt>
                <c:pt idx="41">
                  <c:v>81.55</c:v>
                </c:pt>
                <c:pt idx="42">
                  <c:v>94.55</c:v>
                </c:pt>
                <c:pt idx="43">
                  <c:v>111.167</c:v>
                </c:pt>
                <c:pt idx="44">
                  <c:v>132</c:v>
                </c:pt>
                <c:pt idx="45">
                  <c:v>150.61699999999999</c:v>
                </c:pt>
                <c:pt idx="46">
                  <c:v>170.2</c:v>
                </c:pt>
                <c:pt idx="47">
                  <c:v>186.55</c:v>
                </c:pt>
                <c:pt idx="48">
                  <c:v>197.96700000000001</c:v>
                </c:pt>
                <c:pt idx="49">
                  <c:v>208.21700000000001</c:v>
                </c:pt>
                <c:pt idx="50">
                  <c:v>213.083</c:v>
                </c:pt>
                <c:pt idx="51">
                  <c:v>215.1</c:v>
                </c:pt>
                <c:pt idx="52">
                  <c:v>212.03299999999999</c:v>
                </c:pt>
                <c:pt idx="53">
                  <c:v>205.85</c:v>
                </c:pt>
                <c:pt idx="54">
                  <c:v>188.483</c:v>
                </c:pt>
                <c:pt idx="55">
                  <c:v>155.483</c:v>
                </c:pt>
                <c:pt idx="56">
                  <c:v>107.833</c:v>
                </c:pt>
                <c:pt idx="57">
                  <c:v>69.716999999999999</c:v>
                </c:pt>
                <c:pt idx="58">
                  <c:v>54.25</c:v>
                </c:pt>
                <c:pt idx="59">
                  <c:v>53.167000000000002</c:v>
                </c:pt>
                <c:pt idx="60">
                  <c:v>52.582999999999998</c:v>
                </c:pt>
                <c:pt idx="61">
                  <c:v>52</c:v>
                </c:pt>
                <c:pt idx="62">
                  <c:v>53.85</c:v>
                </c:pt>
                <c:pt idx="63">
                  <c:v>54.35</c:v>
                </c:pt>
                <c:pt idx="64">
                  <c:v>57.482999999999997</c:v>
                </c:pt>
                <c:pt idx="65">
                  <c:v>64.566999999999993</c:v>
                </c:pt>
                <c:pt idx="66">
                  <c:v>74.400000000000006</c:v>
                </c:pt>
                <c:pt idx="67">
                  <c:v>85.433000000000007</c:v>
                </c:pt>
                <c:pt idx="68">
                  <c:v>99.566999999999993</c:v>
                </c:pt>
                <c:pt idx="69">
                  <c:v>114.75</c:v>
                </c:pt>
                <c:pt idx="70">
                  <c:v>128.55000000000001</c:v>
                </c:pt>
                <c:pt idx="71">
                  <c:v>142.31700000000001</c:v>
                </c:pt>
                <c:pt idx="72">
                  <c:v>151.96700000000001</c:v>
                </c:pt>
                <c:pt idx="73">
                  <c:v>160.333</c:v>
                </c:pt>
                <c:pt idx="74">
                  <c:v>164.61699999999999</c:v>
                </c:pt>
                <c:pt idx="75">
                  <c:v>165.96700000000001</c:v>
                </c:pt>
                <c:pt idx="76">
                  <c:v>159.733</c:v>
                </c:pt>
                <c:pt idx="77">
                  <c:v>146.833</c:v>
                </c:pt>
                <c:pt idx="78">
                  <c:v>123.1</c:v>
                </c:pt>
                <c:pt idx="79">
                  <c:v>83.816999999999993</c:v>
                </c:pt>
                <c:pt idx="80">
                  <c:v>55.832999999999998</c:v>
                </c:pt>
                <c:pt idx="81">
                  <c:v>47.067</c:v>
                </c:pt>
                <c:pt idx="82">
                  <c:v>45.55</c:v>
                </c:pt>
                <c:pt idx="83">
                  <c:v>45.216999999999999</c:v>
                </c:pt>
                <c:pt idx="84">
                  <c:v>44.95</c:v>
                </c:pt>
                <c:pt idx="85">
                  <c:v>46.267000000000003</c:v>
                </c:pt>
                <c:pt idx="86">
                  <c:v>45.45</c:v>
                </c:pt>
                <c:pt idx="87">
                  <c:v>45.082999999999998</c:v>
                </c:pt>
                <c:pt idx="88">
                  <c:v>45.982999999999997</c:v>
                </c:pt>
                <c:pt idx="89">
                  <c:v>44.95</c:v>
                </c:pt>
                <c:pt idx="90">
                  <c:v>46.982999999999997</c:v>
                </c:pt>
                <c:pt idx="91">
                  <c:v>48.433</c:v>
                </c:pt>
                <c:pt idx="92">
                  <c:v>48.383000000000003</c:v>
                </c:pt>
                <c:pt idx="93">
                  <c:v>48.2</c:v>
                </c:pt>
                <c:pt idx="94">
                  <c:v>44.45</c:v>
                </c:pt>
                <c:pt idx="95">
                  <c:v>45.65</c:v>
                </c:pt>
                <c:pt idx="96">
                  <c:v>46.482999999999997</c:v>
                </c:pt>
                <c:pt idx="97">
                  <c:v>46.466999999999999</c:v>
                </c:pt>
                <c:pt idx="98">
                  <c:v>46.25</c:v>
                </c:pt>
                <c:pt idx="99">
                  <c:v>46.8</c:v>
                </c:pt>
                <c:pt idx="100">
                  <c:v>46.417000000000002</c:v>
                </c:pt>
                <c:pt idx="101">
                  <c:v>47.8</c:v>
                </c:pt>
                <c:pt idx="102">
                  <c:v>47.2</c:v>
                </c:pt>
                <c:pt idx="103">
                  <c:v>46.3</c:v>
                </c:pt>
                <c:pt idx="104">
                  <c:v>49.65</c:v>
                </c:pt>
                <c:pt idx="105">
                  <c:v>51.55</c:v>
                </c:pt>
                <c:pt idx="106">
                  <c:v>57.482999999999997</c:v>
                </c:pt>
                <c:pt idx="107">
                  <c:v>62.45</c:v>
                </c:pt>
                <c:pt idx="108">
                  <c:v>72.900000000000006</c:v>
                </c:pt>
                <c:pt idx="109">
                  <c:v>85.582999999999998</c:v>
                </c:pt>
                <c:pt idx="110">
                  <c:v>93.65</c:v>
                </c:pt>
                <c:pt idx="111">
                  <c:v>102.93300000000001</c:v>
                </c:pt>
                <c:pt idx="112">
                  <c:v>107.217</c:v>
                </c:pt>
                <c:pt idx="113">
                  <c:v>107.517</c:v>
                </c:pt>
                <c:pt idx="114">
                  <c:v>103.883</c:v>
                </c:pt>
                <c:pt idx="115">
                  <c:v>96.466999999999999</c:v>
                </c:pt>
                <c:pt idx="116">
                  <c:v>83.132999999999996</c:v>
                </c:pt>
                <c:pt idx="117">
                  <c:v>69.45</c:v>
                </c:pt>
                <c:pt idx="118">
                  <c:v>56.2</c:v>
                </c:pt>
                <c:pt idx="119">
                  <c:v>44.966999999999999</c:v>
                </c:pt>
                <c:pt idx="120">
                  <c:v>42.982999999999997</c:v>
                </c:pt>
                <c:pt idx="121">
                  <c:v>40.332999999999998</c:v>
                </c:pt>
                <c:pt idx="122">
                  <c:v>41.033000000000001</c:v>
                </c:pt>
                <c:pt idx="123">
                  <c:v>38.950000000000003</c:v>
                </c:pt>
                <c:pt idx="124">
                  <c:v>41.732999999999997</c:v>
                </c:pt>
                <c:pt idx="125">
                  <c:v>41.05</c:v>
                </c:pt>
                <c:pt idx="126">
                  <c:v>40.35</c:v>
                </c:pt>
                <c:pt idx="127">
                  <c:v>42.1</c:v>
                </c:pt>
                <c:pt idx="128">
                  <c:v>40.85</c:v>
                </c:pt>
                <c:pt idx="129">
                  <c:v>40.482999999999997</c:v>
                </c:pt>
                <c:pt idx="130">
                  <c:v>39.683</c:v>
                </c:pt>
                <c:pt idx="131">
                  <c:v>39.6</c:v>
                </c:pt>
                <c:pt idx="132">
                  <c:v>39.616999999999997</c:v>
                </c:pt>
                <c:pt idx="133">
                  <c:v>39.466999999999999</c:v>
                </c:pt>
                <c:pt idx="134">
                  <c:v>39.299999999999997</c:v>
                </c:pt>
                <c:pt idx="135">
                  <c:v>43.15</c:v>
                </c:pt>
                <c:pt idx="136">
                  <c:v>44.116999999999997</c:v>
                </c:pt>
                <c:pt idx="137">
                  <c:v>48.8</c:v>
                </c:pt>
                <c:pt idx="138">
                  <c:v>53.332999999999998</c:v>
                </c:pt>
                <c:pt idx="139">
                  <c:v>60.582999999999998</c:v>
                </c:pt>
                <c:pt idx="140">
                  <c:v>66</c:v>
                </c:pt>
                <c:pt idx="141">
                  <c:v>72.617000000000004</c:v>
                </c:pt>
                <c:pt idx="142">
                  <c:v>77.183000000000007</c:v>
                </c:pt>
                <c:pt idx="143">
                  <c:v>78.55</c:v>
                </c:pt>
                <c:pt idx="144">
                  <c:v>78.132999999999996</c:v>
                </c:pt>
                <c:pt idx="145">
                  <c:v>71.417000000000002</c:v>
                </c:pt>
                <c:pt idx="146">
                  <c:v>61.683</c:v>
                </c:pt>
                <c:pt idx="147">
                  <c:v>53.167000000000002</c:v>
                </c:pt>
                <c:pt idx="148">
                  <c:v>45.383000000000003</c:v>
                </c:pt>
                <c:pt idx="149">
                  <c:v>41.033000000000001</c:v>
                </c:pt>
                <c:pt idx="150">
                  <c:v>37.366999999999997</c:v>
                </c:pt>
                <c:pt idx="151">
                  <c:v>35.116999999999997</c:v>
                </c:pt>
                <c:pt idx="152">
                  <c:v>36.317</c:v>
                </c:pt>
                <c:pt idx="153">
                  <c:v>34.883000000000003</c:v>
                </c:pt>
                <c:pt idx="154">
                  <c:v>36.982999999999997</c:v>
                </c:pt>
                <c:pt idx="155">
                  <c:v>35.567</c:v>
                </c:pt>
                <c:pt idx="156">
                  <c:v>35.049999999999997</c:v>
                </c:pt>
                <c:pt idx="157">
                  <c:v>36.683</c:v>
                </c:pt>
                <c:pt idx="158">
                  <c:v>35.450000000000003</c:v>
                </c:pt>
                <c:pt idx="159">
                  <c:v>35.133000000000003</c:v>
                </c:pt>
                <c:pt idx="160">
                  <c:v>36.482999999999997</c:v>
                </c:pt>
                <c:pt idx="161">
                  <c:v>35.982999999999997</c:v>
                </c:pt>
                <c:pt idx="162">
                  <c:v>37.667000000000002</c:v>
                </c:pt>
                <c:pt idx="163">
                  <c:v>35.783000000000001</c:v>
                </c:pt>
                <c:pt idx="164">
                  <c:v>36.167000000000002</c:v>
                </c:pt>
                <c:pt idx="165">
                  <c:v>34.317</c:v>
                </c:pt>
                <c:pt idx="166">
                  <c:v>35.383000000000003</c:v>
                </c:pt>
                <c:pt idx="167">
                  <c:v>34.616999999999997</c:v>
                </c:pt>
                <c:pt idx="168">
                  <c:v>34.6</c:v>
                </c:pt>
                <c:pt idx="169">
                  <c:v>35.417000000000002</c:v>
                </c:pt>
                <c:pt idx="170">
                  <c:v>35.317</c:v>
                </c:pt>
                <c:pt idx="171">
                  <c:v>35.033000000000001</c:v>
                </c:pt>
                <c:pt idx="172">
                  <c:v>33.317</c:v>
                </c:pt>
                <c:pt idx="173">
                  <c:v>34.767000000000003</c:v>
                </c:pt>
                <c:pt idx="174">
                  <c:v>32.85</c:v>
                </c:pt>
                <c:pt idx="175">
                  <c:v>35.582999999999998</c:v>
                </c:pt>
                <c:pt idx="176">
                  <c:v>33.517000000000003</c:v>
                </c:pt>
                <c:pt idx="177">
                  <c:v>32.75</c:v>
                </c:pt>
                <c:pt idx="178">
                  <c:v>34.25</c:v>
                </c:pt>
                <c:pt idx="179">
                  <c:v>33.25</c:v>
                </c:pt>
                <c:pt idx="180">
                  <c:v>34.317</c:v>
                </c:pt>
                <c:pt idx="181">
                  <c:v>34.417000000000002</c:v>
                </c:pt>
                <c:pt idx="182">
                  <c:v>32.616999999999997</c:v>
                </c:pt>
                <c:pt idx="183">
                  <c:v>33.65</c:v>
                </c:pt>
                <c:pt idx="184">
                  <c:v>33.716999999999999</c:v>
                </c:pt>
                <c:pt idx="185">
                  <c:v>35.433</c:v>
                </c:pt>
                <c:pt idx="186">
                  <c:v>32.832999999999998</c:v>
                </c:pt>
                <c:pt idx="187">
                  <c:v>33.85</c:v>
                </c:pt>
                <c:pt idx="188">
                  <c:v>32.65</c:v>
                </c:pt>
                <c:pt idx="189">
                  <c:v>34.633000000000003</c:v>
                </c:pt>
                <c:pt idx="190">
                  <c:v>33.883000000000003</c:v>
                </c:pt>
                <c:pt idx="191">
                  <c:v>32.767000000000003</c:v>
                </c:pt>
                <c:pt idx="192">
                  <c:v>32.616999999999997</c:v>
                </c:pt>
                <c:pt idx="193">
                  <c:v>31.05</c:v>
                </c:pt>
                <c:pt idx="194">
                  <c:v>31.382999999999999</c:v>
                </c:pt>
                <c:pt idx="195">
                  <c:v>33.700000000000003</c:v>
                </c:pt>
                <c:pt idx="196">
                  <c:v>33.35</c:v>
                </c:pt>
                <c:pt idx="197">
                  <c:v>33.950000000000003</c:v>
                </c:pt>
                <c:pt idx="198">
                  <c:v>35.299999999999997</c:v>
                </c:pt>
                <c:pt idx="199">
                  <c:v>33.299999999999997</c:v>
                </c:pt>
                <c:pt idx="200">
                  <c:v>32.683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60D-4F3A-8C24-55467FC6D388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B!$AF$27:$AF$227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60.119892334422602</c:v>
                </c:pt>
                <c:pt idx="23">
                  <c:v>59.93703877596554</c:v>
                </c:pt>
                <c:pt idx="24">
                  <c:v>59.759595531287282</c:v>
                </c:pt>
                <c:pt idx="25">
                  <c:v>59.591277478010049</c:v>
                </c:pt>
                <c:pt idx="26">
                  <c:v>59.438015379375869</c:v>
                </c:pt>
                <c:pt idx="27">
                  <c:v>59.309054055816908</c:v>
                </c:pt>
                <c:pt idx="28">
                  <c:v>59.218457018343365</c:v>
                </c:pt>
                <c:pt idx="29">
                  <c:v>59.187090242184823</c:v>
                </c:pt>
                <c:pt idx="30">
                  <c:v>59.245127025295609</c:v>
                </c:pt>
                <c:pt idx="31">
                  <c:v>59.435055606170181</c:v>
                </c:pt>
                <c:pt idx="32">
                  <c:v>59.815074508132781</c:v>
                </c:pt>
                <c:pt idx="33">
                  <c:v>60.462624706143039</c:v>
                </c:pt>
                <c:pt idx="34">
                  <c:v>61.477637524739635</c:v>
                </c:pt>
                <c:pt idx="35">
                  <c:v>62.984888485764188</c:v>
                </c:pt>
                <c:pt idx="36">
                  <c:v>65.134669260496722</c:v>
                </c:pt>
                <c:pt idx="37">
                  <c:v>68.100864878966675</c:v>
                </c:pt>
                <c:pt idx="38">
                  <c:v>72.07550349214948</c:v>
                </c:pt>
                <c:pt idx="39">
                  <c:v>77.258984851150004</c:v>
                </c:pt>
                <c:pt idx="40">
                  <c:v>83.845533858952166</c:v>
                </c:pt>
                <c:pt idx="41">
                  <c:v>92.003983437981375</c:v>
                </c:pt>
                <c:pt idx="42">
                  <c:v>101.85474168953094</c:v>
                </c:pt>
                <c:pt idx="43">
                  <c:v>113.4446636061862</c:v>
                </c:pt>
                <c:pt idx="44">
                  <c:v>126.72237355198494</c:v>
                </c:pt>
                <c:pt idx="45">
                  <c:v>141.51699429720745</c:v>
                </c:pt>
                <c:pt idx="46">
                  <c:v>157.52181776057571</c:v>
                </c:pt>
                <c:pt idx="47">
                  <c:v>174.27601434077516</c:v>
                </c:pt>
                <c:pt idx="48">
                  <c:v>191.1097288478677</c:v>
                </c:pt>
                <c:pt idx="49">
                  <c:v>206.96551263980953</c:v>
                </c:pt>
                <c:pt idx="50">
                  <c:v>220.00150524777359</c:v>
                </c:pt>
                <c:pt idx="51">
                  <c:v>227.12665282848721</c:v>
                </c:pt>
                <c:pt idx="52">
                  <c:v>224.2003391772694</c:v>
                </c:pt>
                <c:pt idx="53">
                  <c:v>207.85023703739904</c:v>
                </c:pt>
                <c:pt idx="54">
                  <c:v>178.51408947002761</c:v>
                </c:pt>
                <c:pt idx="55">
                  <c:v>142.03213752289116</c:v>
                </c:pt>
                <c:pt idx="56">
                  <c:v>107.28086858732166</c:v>
                </c:pt>
                <c:pt idx="57">
                  <c:v>81.227446338034667</c:v>
                </c:pt>
                <c:pt idx="58">
                  <c:v>65.78603690967195</c:v>
                </c:pt>
                <c:pt idx="59">
                  <c:v>58.719101233141771</c:v>
                </c:pt>
                <c:pt idx="60">
                  <c:v>56.613607448133308</c:v>
                </c:pt>
                <c:pt idx="61">
                  <c:v>56.989127517678718</c:v>
                </c:pt>
                <c:pt idx="62">
                  <c:v>58.696428466727312</c:v>
                </c:pt>
                <c:pt idx="63">
                  <c:v>61.449300224199433</c:v>
                </c:pt>
                <c:pt idx="64">
                  <c:v>65.336234252709332</c:v>
                </c:pt>
                <c:pt idx="65">
                  <c:v>70.557663192669878</c:v>
                </c:pt>
                <c:pt idx="66">
                  <c:v>77.314677454414749</c:v>
                </c:pt>
                <c:pt idx="67">
                  <c:v>85.752771584100884</c:v>
                </c:pt>
                <c:pt idx="68">
                  <c:v>95.918056880694309</c:v>
                </c:pt>
                <c:pt idx="69">
                  <c:v>107.71754264321541</c:v>
                </c:pt>
                <c:pt idx="70">
                  <c:v>120.88559252247109</c:v>
                </c:pt>
                <c:pt idx="71">
                  <c:v>134.95030884580078</c:v>
                </c:pt>
                <c:pt idx="72">
                  <c:v>149.15010719450282</c:v>
                </c:pt>
                <c:pt idx="73">
                  <c:v>162.16617836004937</c:v>
                </c:pt>
                <c:pt idx="74">
                  <c:v>171.57524875608675</c:v>
                </c:pt>
                <c:pt idx="75">
                  <c:v>173.50239608130877</c:v>
                </c:pt>
                <c:pt idx="76">
                  <c:v>163.86029723411983</c:v>
                </c:pt>
                <c:pt idx="77">
                  <c:v>141.78727707212451</c:v>
                </c:pt>
                <c:pt idx="78">
                  <c:v>112.39511760231088</c:v>
                </c:pt>
                <c:pt idx="79">
                  <c:v>84.570321675781116</c:v>
                </c:pt>
                <c:pt idx="80">
                  <c:v>64.96096232355977</c:v>
                </c:pt>
                <c:pt idx="81">
                  <c:v>54.485343523818337</c:v>
                </c:pt>
                <c:pt idx="82">
                  <c:v>50.164192085717083</c:v>
                </c:pt>
                <c:pt idx="83">
                  <c:v>48.710890510494266</c:v>
                </c:pt>
                <c:pt idx="84">
                  <c:v>48.224003023710431</c:v>
                </c:pt>
                <c:pt idx="85">
                  <c:v>47.977699776527913</c:v>
                </c:pt>
                <c:pt idx="86">
                  <c:v>47.776459841827119</c:v>
                </c:pt>
                <c:pt idx="87">
                  <c:v>47.582051967567303</c:v>
                </c:pt>
                <c:pt idx="88">
                  <c:v>47.389028661706028</c:v>
                </c:pt>
                <c:pt idx="89">
                  <c:v>47.196896643217109</c:v>
                </c:pt>
                <c:pt idx="90">
                  <c:v>47.005726965934578</c:v>
                </c:pt>
                <c:pt idx="91">
                  <c:v>46.815674007343915</c:v>
                </c:pt>
                <c:pt idx="92">
                  <c:v>46.626993252995035</c:v>
                </c:pt>
                <c:pt idx="93">
                  <c:v>46.440182543735133</c:v>
                </c:pt>
                <c:pt idx="94">
                  <c:v>46.256302733311472</c:v>
                </c:pt>
                <c:pt idx="95">
                  <c:v>46.077648681991846</c:v>
                </c:pt>
                <c:pt idx="96">
                  <c:v>45.909065392336508</c:v>
                </c:pt>
                <c:pt idx="97">
                  <c:v>45.760361136449205</c:v>
                </c:pt>
                <c:pt idx="98">
                  <c:v>45.650421359181188</c:v>
                </c:pt>
                <c:pt idx="99">
                  <c:v>45.613675984130296</c:v>
                </c:pt>
                <c:pt idx="100">
                  <c:v>45.709349221278799</c:v>
                </c:pt>
                <c:pt idx="101">
                  <c:v>46.033206880605185</c:v>
                </c:pt>
                <c:pt idx="102">
                  <c:v>46.730131623095083</c:v>
                </c:pt>
                <c:pt idx="103">
                  <c:v>48.003820127723237</c:v>
                </c:pt>
                <c:pt idx="104">
                  <c:v>50.117601535791003</c:v>
                </c:pt>
                <c:pt idx="105">
                  <c:v>53.378610288695548</c:v>
                </c:pt>
                <c:pt idx="106">
                  <c:v>58.09705473103363</c:v>
                </c:pt>
                <c:pt idx="107">
                  <c:v>64.512860452171736</c:v>
                </c:pt>
                <c:pt idx="108">
                  <c:v>72.682175191044081</c:v>
                </c:pt>
                <c:pt idx="109">
                  <c:v>82.318181004031743</c:v>
                </c:pt>
                <c:pt idx="110">
                  <c:v>92.60042197271116</c:v>
                </c:pt>
                <c:pt idx="111">
                  <c:v>102.03343794280696</c:v>
                </c:pt>
                <c:pt idx="112">
                  <c:v>108.54174891256227</c:v>
                </c:pt>
                <c:pt idx="113">
                  <c:v>110.01230659643255</c:v>
                </c:pt>
                <c:pt idx="114">
                  <c:v>105.25111763015848</c:v>
                </c:pt>
                <c:pt idx="115">
                  <c:v>94.849714381006962</c:v>
                </c:pt>
                <c:pt idx="116">
                  <c:v>81.230251904895283</c:v>
                </c:pt>
                <c:pt idx="117">
                  <c:v>67.618002821323316</c:v>
                </c:pt>
                <c:pt idx="118">
                  <c:v>56.579525880593515</c:v>
                </c:pt>
                <c:pt idx="119">
                  <c:v>49.135832508979135</c:v>
                </c:pt>
                <c:pt idx="120">
                  <c:v>44.8963921143677</c:v>
                </c:pt>
                <c:pt idx="121">
                  <c:v>42.815786172693834</c:v>
                </c:pt>
                <c:pt idx="122">
                  <c:v>41.894356417046097</c:v>
                </c:pt>
                <c:pt idx="123">
                  <c:v>41.480785150650917</c:v>
                </c:pt>
                <c:pt idx="124">
                  <c:v>41.251090165334531</c:v>
                </c:pt>
                <c:pt idx="125">
                  <c:v>41.076907769848091</c:v>
                </c:pt>
                <c:pt idx="126">
                  <c:v>40.916970797384934</c:v>
                </c:pt>
                <c:pt idx="127">
                  <c:v>40.760733358286366</c:v>
                </c:pt>
                <c:pt idx="128">
                  <c:v>40.60713027775212</c:v>
                </c:pt>
                <c:pt idx="129">
                  <c:v>40.459477520612744</c:v>
                </c:pt>
                <c:pt idx="130">
                  <c:v>40.327265463436703</c:v>
                </c:pt>
                <c:pt idx="131">
                  <c:v>40.232776845900851</c:v>
                </c:pt>
                <c:pt idx="132">
                  <c:v>40.223604389401132</c:v>
                </c:pt>
                <c:pt idx="133">
                  <c:v>40.392341092839885</c:v>
                </c:pt>
                <c:pt idx="134">
                  <c:v>40.901820407230176</c:v>
                </c:pt>
                <c:pt idx="135">
                  <c:v>42.00726986232371</c:v>
                </c:pt>
                <c:pt idx="136">
                  <c:v>44.05562998521674</c:v>
                </c:pt>
                <c:pt idx="137">
                  <c:v>47.430990239419174</c:v>
                </c:pt>
                <c:pt idx="138">
                  <c:v>52.414642858734503</c:v>
                </c:pt>
                <c:pt idx="139">
                  <c:v>58.957056317978058</c:v>
                </c:pt>
                <c:pt idx="140">
                  <c:v>66.431063997020857</c:v>
                </c:pt>
                <c:pt idx="141">
                  <c:v>73.529058097134424</c:v>
                </c:pt>
                <c:pt idx="142">
                  <c:v>78.496738813377647</c:v>
                </c:pt>
                <c:pt idx="143">
                  <c:v>79.754813968219111</c:v>
                </c:pt>
                <c:pt idx="144">
                  <c:v>76.659418433989003</c:v>
                </c:pt>
                <c:pt idx="145">
                  <c:v>69.922560491626641</c:v>
                </c:pt>
                <c:pt idx="146">
                  <c:v>61.343417204057559</c:v>
                </c:pt>
                <c:pt idx="147">
                  <c:v>52.977481642155588</c:v>
                </c:pt>
                <c:pt idx="148">
                  <c:v>46.285235811698342</c:v>
                </c:pt>
                <c:pt idx="149">
                  <c:v>41.761696342237911</c:v>
                </c:pt>
                <c:pt idx="150">
                  <c:v>39.124432099975735</c:v>
                </c:pt>
                <c:pt idx="151">
                  <c:v>37.761507232527158</c:v>
                </c:pt>
                <c:pt idx="152">
                  <c:v>37.100618487078918</c:v>
                </c:pt>
                <c:pt idx="153">
                  <c:v>36.762202027824422</c:v>
                </c:pt>
                <c:pt idx="154">
                  <c:v>36.54877916267526</c:v>
                </c:pt>
                <c:pt idx="155">
                  <c:v>36.376526370347399</c:v>
                </c:pt>
                <c:pt idx="156">
                  <c:v>36.215839267374314</c:v>
                </c:pt>
                <c:pt idx="157">
                  <c:v>36.057919497048587</c:v>
                </c:pt>
                <c:pt idx="158">
                  <c:v>35.90055137969069</c:v>
                </c:pt>
                <c:pt idx="159">
                  <c:v>35.743260518728498</c:v>
                </c:pt>
                <c:pt idx="160">
                  <c:v>35.585961018174594</c:v>
                </c:pt>
                <c:pt idx="161">
                  <c:v>35.428640501399514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60D-4F3A-8C24-55467FC6D388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B!$BL$27:$BL$227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60.111453886501245</c:v>
                </c:pt>
                <c:pt idx="23">
                  <c:v>59.921503327727038</c:v>
                </c:pt>
                <c:pt idx="24">
                  <c:v>59.73153298718762</c:v>
                </c:pt>
                <c:pt idx="25">
                  <c:v>59.541541308786286</c:v>
                </c:pt>
                <c:pt idx="26">
                  <c:v>59.351526621118531</c:v>
                </c:pt>
                <c:pt idx="27">
                  <c:v>59.161487129852532</c:v>
                </c:pt>
                <c:pt idx="28">
                  <c:v>58.971420909737866</c:v>
                </c:pt>
                <c:pt idx="29">
                  <c:v>58.781325896245846</c:v>
                </c:pt>
                <c:pt idx="30">
                  <c:v>58.591199876849771</c:v>
                </c:pt>
                <c:pt idx="31">
                  <c:v>58.401040481958809</c:v>
                </c:pt>
                <c:pt idx="32">
                  <c:v>58.210845175526622</c:v>
                </c:pt>
                <c:pt idx="33">
                  <c:v>58.02061124536354</c:v>
                </c:pt>
                <c:pt idx="34">
                  <c:v>57.830335793191232</c:v>
                </c:pt>
                <c:pt idx="35">
                  <c:v>57.640015724490134</c:v>
                </c:pt>
                <c:pt idx="36">
                  <c:v>57.449647738203225</c:v>
                </c:pt>
                <c:pt idx="37">
                  <c:v>57.259228316375918</c:v>
                </c:pt>
                <c:pt idx="38">
                  <c:v>57.06875371382953</c:v>
                </c:pt>
                <c:pt idx="39">
                  <c:v>56.878219947987787</c:v>
                </c:pt>
                <c:pt idx="40">
                  <c:v>56.687622788999853</c:v>
                </c:pt>
                <c:pt idx="41">
                  <c:v>56.496957750332001</c:v>
                </c:pt>
                <c:pt idx="42">
                  <c:v>56.306220080032645</c:v>
                </c:pt>
                <c:pt idx="43">
                  <c:v>56.115404752912426</c:v>
                </c:pt>
                <c:pt idx="44">
                  <c:v>55.924506463923763</c:v>
                </c:pt>
                <c:pt idx="45">
                  <c:v>55.733519623072105</c:v>
                </c:pt>
                <c:pt idx="46">
                  <c:v>55.542438352245796</c:v>
                </c:pt>
                <c:pt idx="47">
                  <c:v>55.351256484412453</c:v>
                </c:pt>
                <c:pt idx="48">
                  <c:v>55.159967565698089</c:v>
                </c:pt>
                <c:pt idx="49">
                  <c:v>54.968564860941655</c:v>
                </c:pt>
                <c:pt idx="50">
                  <c:v>54.777041363401231</c:v>
                </c:pt>
                <c:pt idx="51">
                  <c:v>54.585389809380814</c:v>
                </c:pt>
                <c:pt idx="52">
                  <c:v>54.393602698646539</c:v>
                </c:pt>
                <c:pt idx="53">
                  <c:v>54.201672321609372</c:v>
                </c:pt>
                <c:pt idx="54">
                  <c:v>54.009590794365863</c:v>
                </c:pt>
                <c:pt idx="55">
                  <c:v>53.817350102808746</c:v>
                </c:pt>
                <c:pt idx="56">
                  <c:v>53.624942157142826</c:v>
                </c:pt>
                <c:pt idx="57">
                  <c:v>53.432358858265438</c:v>
                </c:pt>
                <c:pt idx="58">
                  <c:v>53.239592177590687</c:v>
                </c:pt>
                <c:pt idx="59">
                  <c:v>53.046634252008211</c:v>
                </c:pt>
                <c:pt idx="60">
                  <c:v>52.853477495761496</c:v>
                </c:pt>
                <c:pt idx="61">
                  <c:v>52.660114731100762</c:v>
                </c:pt>
                <c:pt idx="62">
                  <c:v>52.466539339598818</c:v>
                </c:pt>
                <c:pt idx="63">
                  <c:v>52.272745436002289</c:v>
                </c:pt>
                <c:pt idx="64">
                  <c:v>52.078728066408296</c:v>
                </c:pt>
                <c:pt idx="65">
                  <c:v>51.884483432390681</c:v>
                </c:pt>
                <c:pt idx="66">
                  <c:v>51.690009142426547</c:v>
                </c:pt>
                <c:pt idx="67">
                  <c:v>51.495304491571893</c:v>
                </c:pt>
                <c:pt idx="68">
                  <c:v>51.300370769776464</c:v>
                </c:pt>
                <c:pt idx="69">
                  <c:v>51.105211598487735</c:v>
                </c:pt>
                <c:pt idx="70">
                  <c:v>50.909833294245729</c:v>
                </c:pt>
                <c:pt idx="71">
                  <c:v>50.714245256791543</c:v>
                </c:pt>
                <c:pt idx="72">
                  <c:v>50.518460377786241</c:v>
                </c:pt>
                <c:pt idx="73">
                  <c:v>50.322495464555665</c:v>
                </c:pt>
                <c:pt idx="74">
                  <c:v>50.126371671347727</c:v>
                </c:pt>
                <c:pt idx="75">
                  <c:v>49.930114928437604</c:v>
                </c:pt>
                <c:pt idx="76">
                  <c:v>49.733756357094492</c:v>
                </c:pt>
                <c:pt idx="77">
                  <c:v>49.537332656011003</c:v>
                </c:pt>
                <c:pt idx="78">
                  <c:v>49.340886442411858</c:v>
                </c:pt>
                <c:pt idx="79">
                  <c:v>49.14446652885227</c:v>
                </c:pt>
                <c:pt idx="80">
                  <c:v>48.948128114885755</c:v>
                </c:pt>
                <c:pt idx="81">
                  <c:v>48.751932871548185</c:v>
                </c:pt>
                <c:pt idx="82">
                  <c:v>48.555948896223242</c:v>
                </c:pt>
                <c:pt idx="83">
                  <c:v>48.360250516182766</c:v>
                </c:pt>
                <c:pt idx="84">
                  <c:v>48.164917921177953</c:v>
                </c:pt>
                <c:pt idx="85">
                  <c:v>47.970036609094812</c:v>
                </c:pt>
                <c:pt idx="86">
                  <c:v>47.775696634000823</c:v>
                </c:pt>
                <c:pt idx="87">
                  <c:v>47.581991652904563</c:v>
                </c:pt>
                <c:pt idx="88">
                  <c:v>47.389017776085346</c:v>
                </c:pt>
                <c:pt idx="89">
                  <c:v>47.196872235609845</c:v>
                </c:pt>
                <c:pt idx="90">
                  <c:v>47.005651897142712</c:v>
                </c:pt>
                <c:pt idx="91">
                  <c:v>46.815451650715858</c:v>
                </c:pt>
                <c:pt idx="92">
                  <c:v>46.626362725953769</c:v>
                </c:pt>
                <c:pt idx="93">
                  <c:v>46.438470985503081</c:v>
                </c:pt>
                <c:pt idx="94">
                  <c:v>46.251855256245193</c:v>
                </c:pt>
                <c:pt idx="95">
                  <c:v>46.066585760562575</c:v>
                </c:pt>
                <c:pt idx="96">
                  <c:v>45.882722708976175</c:v>
                </c:pt>
                <c:pt idx="97">
                  <c:v>45.700315110667113</c:v>
                </c:pt>
                <c:pt idx="98">
                  <c:v>45.519399849879605</c:v>
                </c:pt>
                <c:pt idx="99">
                  <c:v>45.340001064471132</c:v>
                </c:pt>
                <c:pt idx="100">
                  <c:v>45.162129848746716</c:v>
                </c:pt>
                <c:pt idx="101">
                  <c:v>44.985784287240641</c:v>
                </c:pt>
                <c:pt idx="102">
                  <c:v>44.810949810469111</c:v>
                </c:pt>
                <c:pt idx="103">
                  <c:v>44.637599849042687</c:v>
                </c:pt>
                <c:pt idx="104">
                  <c:v>44.46569674993534</c:v>
                </c:pt>
                <c:pt idx="105">
                  <c:v>44.295192908959628</c:v>
                </c:pt>
                <c:pt idx="106">
                  <c:v>44.126032067088609</c:v>
                </c:pt>
                <c:pt idx="107">
                  <c:v>43.958150715359409</c:v>
                </c:pt>
                <c:pt idx="108">
                  <c:v>43.791479553539915</c:v>
                </c:pt>
                <c:pt idx="109">
                  <c:v>43.625944951127501</c:v>
                </c:pt>
                <c:pt idx="110">
                  <c:v>43.461470364977998</c:v>
                </c:pt>
                <c:pt idx="111">
                  <c:v>43.29797767523538</c:v>
                </c:pt>
                <c:pt idx="112">
                  <c:v>43.135388409528311</c:v>
                </c:pt>
                <c:pt idx="113">
                  <c:v>42.973624833952101</c:v>
                </c:pt>
                <c:pt idx="114">
                  <c:v>42.812610897595022</c:v>
                </c:pt>
                <c:pt idx="115">
                  <c:v>42.652273024860747</c:v>
                </c:pt>
                <c:pt idx="116">
                  <c:v>42.492540756287646</c:v>
                </c:pt>
                <c:pt idx="117">
                  <c:v>42.333347243807893</c:v>
                </c:pt>
                <c:pt idx="118">
                  <c:v>42.174629610381089</c:v>
                </c:pt>
                <c:pt idx="119">
                  <c:v>42.016329186724136</c:v>
                </c:pt>
                <c:pt idx="120">
                  <c:v>41.858391639556181</c:v>
                </c:pt>
                <c:pt idx="121">
                  <c:v>41.700767006538392</c:v>
                </c:pt>
                <c:pt idx="122">
                  <c:v>41.543409653087593</c:v>
                </c:pt>
                <c:pt idx="123">
                  <c:v>41.386278165655547</c:v>
                </c:pt>
                <c:pt idx="124">
                  <c:v>41.229335195057651</c:v>
                </c:pt>
                <c:pt idx="125">
                  <c:v>41.072547262151133</c:v>
                </c:pt>
                <c:pt idx="126">
                  <c:v>40.915884536727972</c:v>
                </c:pt>
                <c:pt idx="127">
                  <c:v>40.759320598999025</c:v>
                </c:pt>
                <c:pt idx="128">
                  <c:v>40.602832191579758</c:v>
                </c:pt>
                <c:pt idx="129">
                  <c:v>40.446398968497391</c:v>
                </c:pt>
                <c:pt idx="130">
                  <c:v>40.29000324646131</c:v>
                </c:pt>
                <c:pt idx="131">
                  <c:v>40.13362976249261</c:v>
                </c:pt>
                <c:pt idx="132">
                  <c:v>39.977265441005201</c:v>
                </c:pt>
                <c:pt idx="133">
                  <c:v>39.820899172569504</c:v>
                </c:pt>
                <c:pt idx="134">
                  <c:v>39.664521605864977</c:v>
                </c:pt>
                <c:pt idx="135">
                  <c:v>39.508124953729428</c:v>
                </c:pt>
                <c:pt idx="136">
                  <c:v>39.351702813729339</c:v>
                </c:pt>
                <c:pt idx="137">
                  <c:v>39.195250003292799</c:v>
                </c:pt>
                <c:pt idx="138">
                  <c:v>39.038762409150515</c:v>
                </c:pt>
                <c:pt idx="139">
                  <c:v>38.882236850610163</c:v>
                </c:pt>
                <c:pt idx="140">
                  <c:v>38.725670956029241</c:v>
                </c:pt>
                <c:pt idx="141">
                  <c:v>38.569063051744564</c:v>
                </c:pt>
                <c:pt idx="142">
                  <c:v>38.412412062648961</c:v>
                </c:pt>
                <c:pt idx="143">
                  <c:v>38.255717423572705</c:v>
                </c:pt>
                <c:pt idx="144">
                  <c:v>38.098979000618222</c:v>
                </c:pt>
                <c:pt idx="145">
                  <c:v>37.942197021608145</c:v>
                </c:pt>
                <c:pt idx="146">
                  <c:v>37.785372014832291</c:v>
                </c:pt>
                <c:pt idx="147">
                  <c:v>37.628504755314736</c:v>
                </c:pt>
                <c:pt idx="148">
                  <c:v>37.471596217865091</c:v>
                </c:pt>
                <c:pt idx="149">
                  <c:v>37.314647536225088</c:v>
                </c:pt>
                <c:pt idx="150">
                  <c:v>37.157659967670291</c:v>
                </c:pt>
                <c:pt idx="151">
                  <c:v>37.000634862477334</c:v>
                </c:pt>
                <c:pt idx="152">
                  <c:v>36.843573637715096</c:v>
                </c:pt>
                <c:pt idx="153">
                  <c:v>36.68647775486707</c:v>
                </c:pt>
                <c:pt idx="154">
                  <c:v>36.529348700836799</c:v>
                </c:pt>
                <c:pt idx="155">
                  <c:v>36.372187971931808</c:v>
                </c:pt>
                <c:pt idx="156">
                  <c:v>36.214997060461485</c:v>
                </c:pt>
                <c:pt idx="157">
                  <c:v>36.05777744362215</c:v>
                </c:pt>
                <c:pt idx="158">
                  <c:v>35.900530574376504</c:v>
                </c:pt>
                <c:pt idx="159">
                  <c:v>35.743257874066863</c:v>
                </c:pt>
                <c:pt idx="160">
                  <c:v>35.585960726530075</c:v>
                </c:pt>
                <c:pt idx="161">
                  <c:v>35.428640473508409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60D-4F3A-8C24-55467FC6D3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674624"/>
        <c:axId val="472251208"/>
      </c:scatterChart>
      <c:valAx>
        <c:axId val="2826746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72251208"/>
        <c:crosses val="autoZero"/>
        <c:crossBetween val="midCat"/>
      </c:valAx>
      <c:valAx>
        <c:axId val="47225120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267462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B!$I$27:$I$227</c:f>
              <c:numCache>
                <c:formatCode>General</c:formatCode>
                <c:ptCount val="201"/>
                <c:pt idx="0">
                  <c:v>58.767000000000003</c:v>
                </c:pt>
                <c:pt idx="1">
                  <c:v>58</c:v>
                </c:pt>
                <c:pt idx="2">
                  <c:v>58.267000000000003</c:v>
                </c:pt>
                <c:pt idx="3">
                  <c:v>58.633000000000003</c:v>
                </c:pt>
                <c:pt idx="4">
                  <c:v>57.95</c:v>
                </c:pt>
                <c:pt idx="5">
                  <c:v>58.517000000000003</c:v>
                </c:pt>
                <c:pt idx="6">
                  <c:v>58.8</c:v>
                </c:pt>
                <c:pt idx="7">
                  <c:v>57.55</c:v>
                </c:pt>
                <c:pt idx="8">
                  <c:v>60.2</c:v>
                </c:pt>
                <c:pt idx="9">
                  <c:v>59.65</c:v>
                </c:pt>
                <c:pt idx="10">
                  <c:v>58.15</c:v>
                </c:pt>
                <c:pt idx="11">
                  <c:v>60.482999999999997</c:v>
                </c:pt>
                <c:pt idx="12">
                  <c:v>59.25</c:v>
                </c:pt>
                <c:pt idx="13">
                  <c:v>59.082999999999998</c:v>
                </c:pt>
                <c:pt idx="14">
                  <c:v>58.767000000000003</c:v>
                </c:pt>
                <c:pt idx="15">
                  <c:v>60.683</c:v>
                </c:pt>
                <c:pt idx="16">
                  <c:v>60.332999999999998</c:v>
                </c:pt>
                <c:pt idx="17">
                  <c:v>59.116999999999997</c:v>
                </c:pt>
                <c:pt idx="18">
                  <c:v>60.2</c:v>
                </c:pt>
                <c:pt idx="19">
                  <c:v>60.482999999999997</c:v>
                </c:pt>
                <c:pt idx="20">
                  <c:v>61.167000000000002</c:v>
                </c:pt>
                <c:pt idx="21">
                  <c:v>60.466999999999999</c:v>
                </c:pt>
                <c:pt idx="22">
                  <c:v>61.033000000000001</c:v>
                </c:pt>
                <c:pt idx="23">
                  <c:v>62.4</c:v>
                </c:pt>
                <c:pt idx="24">
                  <c:v>60.3</c:v>
                </c:pt>
                <c:pt idx="25">
                  <c:v>62.933</c:v>
                </c:pt>
                <c:pt idx="26">
                  <c:v>62.75</c:v>
                </c:pt>
                <c:pt idx="27">
                  <c:v>63.767000000000003</c:v>
                </c:pt>
                <c:pt idx="28">
                  <c:v>64.082999999999998</c:v>
                </c:pt>
                <c:pt idx="29">
                  <c:v>63.783000000000001</c:v>
                </c:pt>
                <c:pt idx="30">
                  <c:v>64.332999999999998</c:v>
                </c:pt>
                <c:pt idx="31">
                  <c:v>66.367000000000004</c:v>
                </c:pt>
                <c:pt idx="32">
                  <c:v>67.900000000000006</c:v>
                </c:pt>
                <c:pt idx="33">
                  <c:v>68.582999999999998</c:v>
                </c:pt>
                <c:pt idx="34">
                  <c:v>69.316999999999993</c:v>
                </c:pt>
                <c:pt idx="35">
                  <c:v>70.783000000000001</c:v>
                </c:pt>
                <c:pt idx="36">
                  <c:v>73.2</c:v>
                </c:pt>
                <c:pt idx="37">
                  <c:v>73.900000000000006</c:v>
                </c:pt>
                <c:pt idx="38">
                  <c:v>79.05</c:v>
                </c:pt>
                <c:pt idx="39">
                  <c:v>85.2</c:v>
                </c:pt>
                <c:pt idx="40">
                  <c:v>95.25</c:v>
                </c:pt>
                <c:pt idx="41">
                  <c:v>109.367</c:v>
                </c:pt>
                <c:pt idx="42">
                  <c:v>128.167</c:v>
                </c:pt>
                <c:pt idx="43">
                  <c:v>149.46700000000001</c:v>
                </c:pt>
                <c:pt idx="44">
                  <c:v>171.267</c:v>
                </c:pt>
                <c:pt idx="45">
                  <c:v>189.46700000000001</c:v>
                </c:pt>
                <c:pt idx="46">
                  <c:v>202.81700000000001</c:v>
                </c:pt>
                <c:pt idx="47">
                  <c:v>215.43299999999999</c:v>
                </c:pt>
                <c:pt idx="48">
                  <c:v>221.767</c:v>
                </c:pt>
                <c:pt idx="49">
                  <c:v>227.483</c:v>
                </c:pt>
                <c:pt idx="50">
                  <c:v>229.233</c:v>
                </c:pt>
                <c:pt idx="51">
                  <c:v>226.233</c:v>
                </c:pt>
                <c:pt idx="52">
                  <c:v>218.5</c:v>
                </c:pt>
                <c:pt idx="53">
                  <c:v>198.4</c:v>
                </c:pt>
                <c:pt idx="54">
                  <c:v>161.19999999999999</c:v>
                </c:pt>
                <c:pt idx="55">
                  <c:v>116.617</c:v>
                </c:pt>
                <c:pt idx="56">
                  <c:v>76.582999999999998</c:v>
                </c:pt>
                <c:pt idx="57">
                  <c:v>58.883000000000003</c:v>
                </c:pt>
                <c:pt idx="58">
                  <c:v>56.55</c:v>
                </c:pt>
                <c:pt idx="59">
                  <c:v>58.817</c:v>
                </c:pt>
                <c:pt idx="60">
                  <c:v>59.7</c:v>
                </c:pt>
                <c:pt idx="61">
                  <c:v>60.95</c:v>
                </c:pt>
                <c:pt idx="62">
                  <c:v>62.183</c:v>
                </c:pt>
                <c:pt idx="63">
                  <c:v>67.867000000000004</c:v>
                </c:pt>
                <c:pt idx="64">
                  <c:v>76.483000000000004</c:v>
                </c:pt>
                <c:pt idx="65">
                  <c:v>89.082999999999998</c:v>
                </c:pt>
                <c:pt idx="66">
                  <c:v>103.833</c:v>
                </c:pt>
                <c:pt idx="67">
                  <c:v>119.5</c:v>
                </c:pt>
                <c:pt idx="68">
                  <c:v>135.36699999999999</c:v>
                </c:pt>
                <c:pt idx="69">
                  <c:v>147.30000000000001</c:v>
                </c:pt>
                <c:pt idx="70">
                  <c:v>160.03299999999999</c:v>
                </c:pt>
                <c:pt idx="71">
                  <c:v>168.25</c:v>
                </c:pt>
                <c:pt idx="72">
                  <c:v>175.017</c:v>
                </c:pt>
                <c:pt idx="73">
                  <c:v>176.86699999999999</c:v>
                </c:pt>
                <c:pt idx="74">
                  <c:v>175.667</c:v>
                </c:pt>
                <c:pt idx="75">
                  <c:v>162.4</c:v>
                </c:pt>
                <c:pt idx="76">
                  <c:v>137.917</c:v>
                </c:pt>
                <c:pt idx="77">
                  <c:v>101.6</c:v>
                </c:pt>
                <c:pt idx="78">
                  <c:v>69.849999999999994</c:v>
                </c:pt>
                <c:pt idx="79">
                  <c:v>50.667000000000002</c:v>
                </c:pt>
                <c:pt idx="80">
                  <c:v>47.033000000000001</c:v>
                </c:pt>
                <c:pt idx="81">
                  <c:v>46.7</c:v>
                </c:pt>
                <c:pt idx="82">
                  <c:v>47.9</c:v>
                </c:pt>
                <c:pt idx="83">
                  <c:v>48.1</c:v>
                </c:pt>
                <c:pt idx="84">
                  <c:v>46.95</c:v>
                </c:pt>
                <c:pt idx="85">
                  <c:v>46.167000000000002</c:v>
                </c:pt>
                <c:pt idx="86">
                  <c:v>46.966999999999999</c:v>
                </c:pt>
                <c:pt idx="87">
                  <c:v>45.6</c:v>
                </c:pt>
                <c:pt idx="88">
                  <c:v>46.933</c:v>
                </c:pt>
                <c:pt idx="89">
                  <c:v>47.216999999999999</c:v>
                </c:pt>
                <c:pt idx="90">
                  <c:v>45.883000000000003</c:v>
                </c:pt>
                <c:pt idx="91">
                  <c:v>47.917000000000002</c:v>
                </c:pt>
                <c:pt idx="92">
                  <c:v>47.232999999999997</c:v>
                </c:pt>
                <c:pt idx="93">
                  <c:v>47.683</c:v>
                </c:pt>
                <c:pt idx="94">
                  <c:v>47.317</c:v>
                </c:pt>
                <c:pt idx="95">
                  <c:v>45.55</c:v>
                </c:pt>
                <c:pt idx="96">
                  <c:v>45.466999999999999</c:v>
                </c:pt>
                <c:pt idx="97">
                  <c:v>47.45</c:v>
                </c:pt>
                <c:pt idx="98">
                  <c:v>44.716999999999999</c:v>
                </c:pt>
                <c:pt idx="99">
                  <c:v>46.533000000000001</c:v>
                </c:pt>
                <c:pt idx="100">
                  <c:v>46.317</c:v>
                </c:pt>
                <c:pt idx="101">
                  <c:v>45.966999999999999</c:v>
                </c:pt>
                <c:pt idx="102">
                  <c:v>46.366999999999997</c:v>
                </c:pt>
                <c:pt idx="103">
                  <c:v>47.4</c:v>
                </c:pt>
                <c:pt idx="104">
                  <c:v>50.1</c:v>
                </c:pt>
                <c:pt idx="105">
                  <c:v>51.832999999999998</c:v>
                </c:pt>
                <c:pt idx="106">
                  <c:v>56.783000000000001</c:v>
                </c:pt>
                <c:pt idx="107">
                  <c:v>63.417000000000002</c:v>
                </c:pt>
                <c:pt idx="108">
                  <c:v>68.150000000000006</c:v>
                </c:pt>
                <c:pt idx="109">
                  <c:v>71.033000000000001</c:v>
                </c:pt>
                <c:pt idx="110">
                  <c:v>72.332999999999998</c:v>
                </c:pt>
                <c:pt idx="111">
                  <c:v>70.716999999999999</c:v>
                </c:pt>
                <c:pt idx="112">
                  <c:v>63.917000000000002</c:v>
                </c:pt>
                <c:pt idx="113">
                  <c:v>58.3</c:v>
                </c:pt>
                <c:pt idx="114">
                  <c:v>51.082999999999998</c:v>
                </c:pt>
                <c:pt idx="115">
                  <c:v>46.232999999999997</c:v>
                </c:pt>
                <c:pt idx="116">
                  <c:v>42.767000000000003</c:v>
                </c:pt>
                <c:pt idx="117">
                  <c:v>43.866999999999997</c:v>
                </c:pt>
                <c:pt idx="118">
                  <c:v>40.950000000000003</c:v>
                </c:pt>
                <c:pt idx="119">
                  <c:v>42.3</c:v>
                </c:pt>
                <c:pt idx="120">
                  <c:v>42.85</c:v>
                </c:pt>
                <c:pt idx="121">
                  <c:v>43.05</c:v>
                </c:pt>
                <c:pt idx="122">
                  <c:v>42.167000000000002</c:v>
                </c:pt>
                <c:pt idx="123">
                  <c:v>40.716999999999999</c:v>
                </c:pt>
                <c:pt idx="124">
                  <c:v>40.85</c:v>
                </c:pt>
                <c:pt idx="125">
                  <c:v>42.417000000000002</c:v>
                </c:pt>
                <c:pt idx="126">
                  <c:v>41</c:v>
                </c:pt>
                <c:pt idx="127">
                  <c:v>40.700000000000003</c:v>
                </c:pt>
                <c:pt idx="128">
                  <c:v>42.167000000000002</c:v>
                </c:pt>
                <c:pt idx="129">
                  <c:v>41.667000000000002</c:v>
                </c:pt>
                <c:pt idx="130">
                  <c:v>41.982999999999997</c:v>
                </c:pt>
                <c:pt idx="131">
                  <c:v>39.533000000000001</c:v>
                </c:pt>
                <c:pt idx="132">
                  <c:v>40.9</c:v>
                </c:pt>
                <c:pt idx="133">
                  <c:v>40.433</c:v>
                </c:pt>
                <c:pt idx="134">
                  <c:v>43.283000000000001</c:v>
                </c:pt>
                <c:pt idx="135">
                  <c:v>46.067</c:v>
                </c:pt>
                <c:pt idx="136">
                  <c:v>50.067</c:v>
                </c:pt>
                <c:pt idx="137">
                  <c:v>53.15</c:v>
                </c:pt>
                <c:pt idx="138">
                  <c:v>55.683</c:v>
                </c:pt>
                <c:pt idx="139">
                  <c:v>56.183</c:v>
                </c:pt>
                <c:pt idx="140">
                  <c:v>51.783000000000001</c:v>
                </c:pt>
                <c:pt idx="141">
                  <c:v>48.55</c:v>
                </c:pt>
                <c:pt idx="142">
                  <c:v>43.982999999999997</c:v>
                </c:pt>
                <c:pt idx="143">
                  <c:v>41.533000000000001</c:v>
                </c:pt>
                <c:pt idx="144">
                  <c:v>40.133000000000003</c:v>
                </c:pt>
                <c:pt idx="145">
                  <c:v>38.232999999999997</c:v>
                </c:pt>
                <c:pt idx="146">
                  <c:v>37.183</c:v>
                </c:pt>
                <c:pt idx="147">
                  <c:v>37.5</c:v>
                </c:pt>
                <c:pt idx="148">
                  <c:v>36.716999999999999</c:v>
                </c:pt>
                <c:pt idx="149">
                  <c:v>38.017000000000003</c:v>
                </c:pt>
                <c:pt idx="150">
                  <c:v>37.082999999999998</c:v>
                </c:pt>
                <c:pt idx="151">
                  <c:v>36.950000000000003</c:v>
                </c:pt>
                <c:pt idx="152">
                  <c:v>37.482999999999997</c:v>
                </c:pt>
                <c:pt idx="153">
                  <c:v>38.6</c:v>
                </c:pt>
                <c:pt idx="154">
                  <c:v>36.317</c:v>
                </c:pt>
                <c:pt idx="155">
                  <c:v>37.049999999999997</c:v>
                </c:pt>
                <c:pt idx="156">
                  <c:v>36.9</c:v>
                </c:pt>
                <c:pt idx="157">
                  <c:v>36.417000000000002</c:v>
                </c:pt>
                <c:pt idx="158">
                  <c:v>34.35</c:v>
                </c:pt>
                <c:pt idx="159">
                  <c:v>36.15</c:v>
                </c:pt>
                <c:pt idx="160">
                  <c:v>35.482999999999997</c:v>
                </c:pt>
                <c:pt idx="161">
                  <c:v>38.116999999999997</c:v>
                </c:pt>
                <c:pt idx="162">
                  <c:v>36.883000000000003</c:v>
                </c:pt>
                <c:pt idx="163">
                  <c:v>34.75</c:v>
                </c:pt>
                <c:pt idx="164">
                  <c:v>37.183</c:v>
                </c:pt>
                <c:pt idx="165">
                  <c:v>36.450000000000003</c:v>
                </c:pt>
                <c:pt idx="166">
                  <c:v>34.582999999999998</c:v>
                </c:pt>
                <c:pt idx="167">
                  <c:v>37.216999999999999</c:v>
                </c:pt>
                <c:pt idx="168">
                  <c:v>36.1</c:v>
                </c:pt>
                <c:pt idx="169">
                  <c:v>35.133000000000003</c:v>
                </c:pt>
                <c:pt idx="170">
                  <c:v>36.633000000000003</c:v>
                </c:pt>
                <c:pt idx="171">
                  <c:v>36.232999999999997</c:v>
                </c:pt>
                <c:pt idx="172">
                  <c:v>35.366999999999997</c:v>
                </c:pt>
                <c:pt idx="173">
                  <c:v>36.049999999999997</c:v>
                </c:pt>
                <c:pt idx="174">
                  <c:v>35.25</c:v>
                </c:pt>
                <c:pt idx="175">
                  <c:v>34.517000000000003</c:v>
                </c:pt>
                <c:pt idx="176">
                  <c:v>35.9</c:v>
                </c:pt>
                <c:pt idx="177">
                  <c:v>33.982999999999997</c:v>
                </c:pt>
                <c:pt idx="178">
                  <c:v>35.667000000000002</c:v>
                </c:pt>
                <c:pt idx="179">
                  <c:v>35.049999999999997</c:v>
                </c:pt>
                <c:pt idx="180">
                  <c:v>35.332999999999998</c:v>
                </c:pt>
                <c:pt idx="181">
                  <c:v>34.482999999999997</c:v>
                </c:pt>
                <c:pt idx="182">
                  <c:v>35.6</c:v>
                </c:pt>
                <c:pt idx="183">
                  <c:v>35.35</c:v>
                </c:pt>
                <c:pt idx="184">
                  <c:v>35.033000000000001</c:v>
                </c:pt>
                <c:pt idx="185">
                  <c:v>34.950000000000003</c:v>
                </c:pt>
                <c:pt idx="186">
                  <c:v>33.817</c:v>
                </c:pt>
                <c:pt idx="187">
                  <c:v>33.799999999999997</c:v>
                </c:pt>
                <c:pt idx="188">
                  <c:v>36.417000000000002</c:v>
                </c:pt>
                <c:pt idx="189">
                  <c:v>34.582999999999998</c:v>
                </c:pt>
                <c:pt idx="190">
                  <c:v>35.200000000000003</c:v>
                </c:pt>
                <c:pt idx="191">
                  <c:v>33.616999999999997</c:v>
                </c:pt>
                <c:pt idx="192">
                  <c:v>33.35</c:v>
                </c:pt>
                <c:pt idx="193">
                  <c:v>33.133000000000003</c:v>
                </c:pt>
                <c:pt idx="194">
                  <c:v>32.950000000000003</c:v>
                </c:pt>
                <c:pt idx="195">
                  <c:v>33.033000000000001</c:v>
                </c:pt>
                <c:pt idx="196">
                  <c:v>34.533000000000001</c:v>
                </c:pt>
                <c:pt idx="197">
                  <c:v>34.832999999999998</c:v>
                </c:pt>
                <c:pt idx="198">
                  <c:v>33.5</c:v>
                </c:pt>
                <c:pt idx="199">
                  <c:v>34.466999999999999</c:v>
                </c:pt>
                <c:pt idx="200">
                  <c:v>34.116999999999997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812-4973-8D68-E908625A4496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B!$Y$27:$Y$227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65.420015658359389</c:v>
                </c:pt>
                <c:pt idx="21">
                  <c:v>65.167425217546665</c:v>
                </c:pt>
                <c:pt idx="22">
                  <c:v>64.92101282174734</c:v>
                </c:pt>
                <c:pt idx="23">
                  <c:v>64.684788819966457</c:v>
                </c:pt>
                <c:pt idx="24">
                  <c:v>64.465015623997999</c:v>
                </c:pt>
                <c:pt idx="25">
                  <c:v>64.271256237968643</c:v>
                </c:pt>
                <c:pt idx="26">
                  <c:v>64.117784882579457</c:v>
                </c:pt>
                <c:pt idx="27">
                  <c:v>64.025416974470346</c:v>
                </c:pt>
                <c:pt idx="28">
                  <c:v>64.023788015401848</c:v>
                </c:pt>
                <c:pt idx="29">
                  <c:v>64.154059686496154</c:v>
                </c:pt>
                <c:pt idx="30">
                  <c:v>64.471951738340081</c:v>
                </c:pt>
                <c:pt idx="31">
                  <c:v>65.050888431602573</c:v>
                </c:pt>
                <c:pt idx="32">
                  <c:v>65.98491220195325</c:v>
                </c:pt>
                <c:pt idx="33">
                  <c:v>67.390866690842444</c:v>
                </c:pt>
                <c:pt idx="34">
                  <c:v>69.409207621404008</c:v>
                </c:pt>
                <c:pt idx="35">
                  <c:v>72.202694121328975</c:v>
                </c:pt>
                <c:pt idx="36">
                  <c:v>75.952183179986235</c:v>
                </c:pt>
                <c:pt idx="37">
                  <c:v>80.848836120174184</c:v>
                </c:pt>
                <c:pt idx="38">
                  <c:v>87.082282131917339</c:v>
                </c:pt>
                <c:pt idx="39">
                  <c:v>94.824687321646223</c:v>
                </c:pt>
                <c:pt idx="40">
                  <c:v>104.21123844587741</c:v>
                </c:pt>
                <c:pt idx="41">
                  <c:v>115.31822265095423</c:v>
                </c:pt>
                <c:pt idx="42">
                  <c:v>128.14057686391436</c:v>
                </c:pt>
                <c:pt idx="43">
                  <c:v>142.57130794211685</c:v>
                </c:pt>
                <c:pt idx="44">
                  <c:v>158.38497065496972</c:v>
                </c:pt>
                <c:pt idx="45">
                  <c:v>175.22423927451894</c:v>
                </c:pt>
                <c:pt idx="46">
                  <c:v>192.57592237559365</c:v>
                </c:pt>
                <c:pt idx="47">
                  <c:v>209.69012751278572</c:v>
                </c:pt>
                <c:pt idx="48">
                  <c:v>225.35447423809018</c:v>
                </c:pt>
                <c:pt idx="49">
                  <c:v>237.4801626684673</c:v>
                </c:pt>
                <c:pt idx="50">
                  <c:v>242.76231546457689</c:v>
                </c:pt>
                <c:pt idx="51">
                  <c:v>237.16867376164095</c:v>
                </c:pt>
                <c:pt idx="52">
                  <c:v>217.93170086188053</c:v>
                </c:pt>
                <c:pt idx="53">
                  <c:v>186.28028127064164</c:v>
                </c:pt>
                <c:pt idx="54">
                  <c:v>148.41525726437067</c:v>
                </c:pt>
                <c:pt idx="55">
                  <c:v>112.93936772952769</c:v>
                </c:pt>
                <c:pt idx="56">
                  <c:v>86.370902638453373</c:v>
                </c:pt>
                <c:pt idx="57">
                  <c:v>70.489503964684431</c:v>
                </c:pt>
                <c:pt idx="58">
                  <c:v>63.217913193279848</c:v>
                </c:pt>
                <c:pt idx="59">
                  <c:v>61.303236508575537</c:v>
                </c:pt>
                <c:pt idx="60">
                  <c:v>62.287045996132406</c:v>
                </c:pt>
                <c:pt idx="61">
                  <c:v>64.963721349044505</c:v>
                </c:pt>
                <c:pt idx="62">
                  <c:v>68.990565561141452</c:v>
                </c:pt>
                <c:pt idx="63">
                  <c:v>74.414435559245021</c:v>
                </c:pt>
                <c:pt idx="64">
                  <c:v>81.389126430419864</c:v>
                </c:pt>
                <c:pt idx="65">
                  <c:v>90.045609382807328</c:v>
                </c:pt>
                <c:pt idx="66">
                  <c:v>100.4289113633167</c:v>
                </c:pt>
                <c:pt idx="67">
                  <c:v>112.45713949638429</c:v>
                </c:pt>
                <c:pt idx="68">
                  <c:v>125.89032348083599</c:v>
                </c:pt>
                <c:pt idx="69">
                  <c:v>140.30163923072328</c:v>
                </c:pt>
                <c:pt idx="70">
                  <c:v>155.01484492930979</c:v>
                </c:pt>
                <c:pt idx="71">
                  <c:v>168.90393909387538</c:v>
                </c:pt>
                <c:pt idx="72">
                  <c:v>179.94184527512925</c:v>
                </c:pt>
                <c:pt idx="73">
                  <c:v>184.74441321447651</c:v>
                </c:pt>
                <c:pt idx="74">
                  <c:v>179.14338962195475</c:v>
                </c:pt>
                <c:pt idx="75">
                  <c:v>160.7846868578203</c:v>
                </c:pt>
                <c:pt idx="76">
                  <c:v>132.34942256540549</c:v>
                </c:pt>
                <c:pt idx="77">
                  <c:v>101.54176475754849</c:v>
                </c:pt>
                <c:pt idx="78">
                  <c:v>76.489058174262368</c:v>
                </c:pt>
                <c:pt idx="79">
                  <c:v>60.836785251045775</c:v>
                </c:pt>
                <c:pt idx="80">
                  <c:v>53.208504617814988</c:v>
                </c:pt>
                <c:pt idx="81">
                  <c:v>50.221146233111419</c:v>
                </c:pt>
                <c:pt idx="82">
                  <c:v>49.182099575075782</c:v>
                </c:pt>
                <c:pt idx="83">
                  <c:v>48.754797785745467</c:v>
                </c:pt>
                <c:pt idx="84">
                  <c:v>48.474743069550996</c:v>
                </c:pt>
                <c:pt idx="85">
                  <c:v>48.224022034742532</c:v>
                </c:pt>
                <c:pt idx="86">
                  <c:v>47.980454801910497</c:v>
                </c:pt>
                <c:pt idx="87">
                  <c:v>47.741097385181284</c:v>
                </c:pt>
                <c:pt idx="88">
                  <c:v>47.505904031960185</c:v>
                </c:pt>
                <c:pt idx="89">
                  <c:v>47.275225980364297</c:v>
                </c:pt>
                <c:pt idx="90">
                  <c:v>47.049625365449081</c:v>
                </c:pt>
                <c:pt idx="91">
                  <c:v>46.830076385116527</c:v>
                </c:pt>
                <c:pt idx="92">
                  <c:v>46.618400500434561</c:v>
                </c:pt>
                <c:pt idx="93">
                  <c:v>46.418051915069043</c:v>
                </c:pt>
                <c:pt idx="94">
                  <c:v>46.235434528479509</c:v>
                </c:pt>
                <c:pt idx="95">
                  <c:v>46.081947840551145</c:v>
                </c:pt>
                <c:pt idx="96">
                  <c:v>45.976899323671176</c:v>
                </c:pt>
                <c:pt idx="97">
                  <c:v>45.95122685832925</c:v>
                </c:pt>
                <c:pt idx="98">
                  <c:v>46.051595723959572</c:v>
                </c:pt>
                <c:pt idx="99">
                  <c:v>46.343866078407011</c:v>
                </c:pt>
                <c:pt idx="100">
                  <c:v>46.914257936009676</c:v>
                </c:pt>
                <c:pt idx="101">
                  <c:v>47.865970258810798</c:v>
                </c:pt>
                <c:pt idx="102">
                  <c:v>49.308766822012373</c:v>
                </c:pt>
                <c:pt idx="103">
                  <c:v>51.339155807636281</c:v>
                </c:pt>
                <c:pt idx="104">
                  <c:v>54.008920203189923</c:v>
                </c:pt>
                <c:pt idx="105">
                  <c:v>57.279830484285135</c:v>
                </c:pt>
                <c:pt idx="106">
                  <c:v>60.964949508628941</c:v>
                </c:pt>
                <c:pt idx="107">
                  <c:v>64.669272832268447</c:v>
                </c:pt>
                <c:pt idx="108">
                  <c:v>67.770132498704314</c:v>
                </c:pt>
                <c:pt idx="109">
                  <c:v>69.504789622473169</c:v>
                </c:pt>
                <c:pt idx="110">
                  <c:v>69.210256268146296</c:v>
                </c:pt>
                <c:pt idx="111">
                  <c:v>66.651591148740877</c:v>
                </c:pt>
                <c:pt idx="112">
                  <c:v>62.240629701353491</c:v>
                </c:pt>
                <c:pt idx="113">
                  <c:v>56.943406291137386</c:v>
                </c:pt>
                <c:pt idx="114">
                  <c:v>51.877370939026015</c:v>
                </c:pt>
                <c:pt idx="115">
                  <c:v>47.849624872992976</c:v>
                </c:pt>
                <c:pt idx="116">
                  <c:v>45.129006409876325</c:v>
                </c:pt>
                <c:pt idx="117">
                  <c:v>43.535862451655731</c:v>
                </c:pt>
                <c:pt idx="118">
                  <c:v>42.698184079756835</c:v>
                </c:pt>
                <c:pt idx="119">
                  <c:v>42.271220707400985</c:v>
                </c:pt>
                <c:pt idx="120">
                  <c:v>42.029125870881018</c:v>
                </c:pt>
                <c:pt idx="121">
                  <c:v>41.856709972122609</c:v>
                </c:pt>
                <c:pt idx="122">
                  <c:v>41.706571403342195</c:v>
                </c:pt>
                <c:pt idx="123">
                  <c:v>41.563025837752669</c:v>
                </c:pt>
                <c:pt idx="124">
                  <c:v>41.422859793706522</c:v>
                </c:pt>
                <c:pt idx="125">
                  <c:v>41.288375699378399</c:v>
                </c:pt>
                <c:pt idx="126">
                  <c:v>41.166981577815854</c:v>
                </c:pt>
                <c:pt idx="127">
                  <c:v>41.074345552781935</c:v>
                </c:pt>
                <c:pt idx="128">
                  <c:v>41.040058393786005</c:v>
                </c:pt>
                <c:pt idx="129">
                  <c:v>41.114831087825706</c:v>
                </c:pt>
                <c:pt idx="130">
                  <c:v>41.376676327760784</c:v>
                </c:pt>
                <c:pt idx="131">
                  <c:v>41.930721606247594</c:v>
                </c:pt>
                <c:pt idx="132">
                  <c:v>42.894427344851543</c:v>
                </c:pt>
                <c:pt idx="133">
                  <c:v>44.359726153707648</c:v>
                </c:pt>
                <c:pt idx="134">
                  <c:v>46.330352184561129</c:v>
                </c:pt>
                <c:pt idx="135">
                  <c:v>48.650053316158505</c:v>
                </c:pt>
                <c:pt idx="136">
                  <c:v>50.961642518018401</c:v>
                </c:pt>
                <c:pt idx="137">
                  <c:v>52.749493353402976</c:v>
                </c:pt>
                <c:pt idx="138">
                  <c:v>53.492088238736315</c:v>
                </c:pt>
                <c:pt idx="139">
                  <c:v>52.880018812340033</c:v>
                </c:pt>
                <c:pt idx="140">
                  <c:v>50.982099284140943</c:v>
                </c:pt>
                <c:pt idx="141">
                  <c:v>48.242391731757813</c:v>
                </c:pt>
                <c:pt idx="142">
                  <c:v>45.291530973907051</c:v>
                </c:pt>
                <c:pt idx="143">
                  <c:v>42.684580294235055</c:v>
                </c:pt>
                <c:pt idx="144">
                  <c:v>40.721063859494201</c:v>
                </c:pt>
                <c:pt idx="145">
                  <c:v>39.425854293945271</c:v>
                </c:pt>
                <c:pt idx="146">
                  <c:v>38.651662559213008</c:v>
                </c:pt>
                <c:pt idx="147">
                  <c:v>38.206343673561456</c:v>
                </c:pt>
                <c:pt idx="148">
                  <c:v>37.934350919016296</c:v>
                </c:pt>
                <c:pt idx="149">
                  <c:v>37.739796311551373</c:v>
                </c:pt>
                <c:pt idx="150">
                  <c:v>37.574789413044336</c:v>
                </c:pt>
                <c:pt idx="151">
                  <c:v>37.419410446533519</c:v>
                </c:pt>
                <c:pt idx="152">
                  <c:v>37.266658169319676</c:v>
                </c:pt>
                <c:pt idx="153">
                  <c:v>37.114437925202594</c:v>
                </c:pt>
                <c:pt idx="154">
                  <c:v>36.962217103331739</c:v>
                </c:pt>
                <c:pt idx="155">
                  <c:v>36.809884514215611</c:v>
                </c:pt>
                <c:pt idx="156">
                  <c:v>36.657425816613888</c:v>
                </c:pt>
                <c:pt idx="157">
                  <c:v>36.504845486917191</c:v>
                </c:pt>
                <c:pt idx="158">
                  <c:v>36.352150846765483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812-4973-8D68-E908625A4496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B!$BE$27:$BE$227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65.409069674026696</c:v>
                </c:pt>
                <c:pt idx="21">
                  <c:v>65.147822599573772</c:v>
                </c:pt>
                <c:pt idx="22">
                  <c:v>64.886521707284388</c:v>
                </c:pt>
                <c:pt idx="23">
                  <c:v>64.625163012203302</c:v>
                </c:pt>
                <c:pt idx="24">
                  <c:v>64.36374226356655</c:v>
                </c:pt>
                <c:pt idx="25">
                  <c:v>64.102254930971554</c:v>
                </c:pt>
                <c:pt idx="26">
                  <c:v>63.840696190412295</c:v>
                </c:pt>
                <c:pt idx="27">
                  <c:v>63.579060910290977</c:v>
                </c:pt>
                <c:pt idx="28">
                  <c:v>63.317343637542017</c:v>
                </c:pt>
                <c:pt idx="29">
                  <c:v>63.055538584031282</c:v>
                </c:pt>
                <c:pt idx="30">
                  <c:v>62.793639613425782</c:v>
                </c:pt>
                <c:pt idx="31">
                  <c:v>62.531640228765141</c:v>
                </c:pt>
                <c:pt idx="32">
                  <c:v>62.269533561008188</c:v>
                </c:pt>
                <c:pt idx="33">
                  <c:v>62.007312358875744</c:v>
                </c:pt>
                <c:pt idx="34">
                  <c:v>61.744968980364497</c:v>
                </c:pt>
                <c:pt idx="35">
                  <c:v>61.482495386369351</c:v>
                </c:pt>
                <c:pt idx="36">
                  <c:v>61.2198831369206</c:v>
                </c:pt>
                <c:pt idx="37">
                  <c:v>60.957123390621682</c:v>
                </c:pt>
                <c:pt idx="38">
                  <c:v>60.69420690796192</c:v>
                </c:pt>
                <c:pt idx="39">
                  <c:v>60.43112405927787</c:v>
                </c:pt>
                <c:pt idx="40">
                  <c:v>60.167864838248782</c:v>
                </c:pt>
                <c:pt idx="41">
                  <c:v>59.904418881934774</c:v>
                </c:pt>
                <c:pt idx="42">
                  <c:v>59.64077549850429</c:v>
                </c:pt>
                <c:pt idx="43">
                  <c:v>59.376923703948243</c:v>
                </c:pt>
                <c:pt idx="44">
                  <c:v>59.112852269244371</c:v>
                </c:pt>
                <c:pt idx="45">
                  <c:v>58.848549779615915</c:v>
                </c:pt>
                <c:pt idx="46">
                  <c:v>58.584004707724262</c:v>
                </c:pt>
                <c:pt idx="47">
                  <c:v>58.319205502843801</c:v>
                </c:pt>
                <c:pt idx="48">
                  <c:v>58.054140698289508</c:v>
                </c:pt>
                <c:pt idx="49">
                  <c:v>57.788799039598992</c:v>
                </c:pt>
                <c:pt idx="50">
                  <c:v>57.523169636209019</c:v>
                </c:pt>
                <c:pt idx="51">
                  <c:v>57.257242139606518</c:v>
                </c:pt>
                <c:pt idx="52">
                  <c:v>56.991006951168416</c:v>
                </c:pt>
                <c:pt idx="53">
                  <c:v>56.724455463124414</c:v>
                </c:pt>
                <c:pt idx="54">
                  <c:v>56.457580336271121</c:v>
                </c:pt>
                <c:pt idx="55">
                  <c:v>56.190375818217895</c:v>
                </c:pt>
                <c:pt idx="56">
                  <c:v>55.922838106037275</c:v>
                </c:pt>
                <c:pt idx="57">
                  <c:v>55.654965757201794</c:v>
                </c:pt>
                <c:pt idx="58">
                  <c:v>55.386760152586866</c:v>
                </c:pt>
                <c:pt idx="59">
                  <c:v>55.118226015071642</c:v>
                </c:pt>
                <c:pt idx="60">
                  <c:v>54.849371986839913</c:v>
                </c:pt>
                <c:pt idx="61">
                  <c:v>54.58021126782301</c:v>
                </c:pt>
                <c:pt idx="62">
                  <c:v>54.310762316789486</c:v>
                </c:pt>
                <c:pt idx="63">
                  <c:v>54.041049615315117</c:v>
                </c:pt>
                <c:pt idx="64">
                  <c:v>53.771104493205677</c:v>
                </c:pt>
                <c:pt idx="65">
                  <c:v>53.500966011833832</c:v>
                </c:pt>
                <c:pt idx="66">
                  <c:v>53.230681899238888</c:v>
                </c:pt>
                <c:pt idx="67">
                  <c:v>52.960309527674255</c:v>
                </c:pt>
                <c:pt idx="68">
                  <c:v>52.689916920545201</c:v>
                </c:pt>
                <c:pt idx="69">
                  <c:v>52.41958377134894</c:v>
                </c:pt>
                <c:pt idx="70">
                  <c:v>52.149402452341647</c:v>
                </c:pt>
                <c:pt idx="71">
                  <c:v>51.879478985283427</c:v>
                </c:pt>
                <c:pt idx="72">
                  <c:v>51.609933940891061</c:v>
                </c:pt>
                <c:pt idx="73">
                  <c:v>51.340903227761693</c:v>
                </c:pt>
                <c:pt idx="74">
                  <c:v>51.072538725814987</c:v>
                </c:pt>
                <c:pt idx="75">
                  <c:v>50.805008714115672</c:v>
                </c:pt>
                <c:pt idx="76">
                  <c:v>50.538498038764644</c:v>
                </c:pt>
                <c:pt idx="77">
                  <c:v>50.273207963947463</c:v>
                </c:pt>
                <c:pt idx="78">
                  <c:v>50.009355648837953</c:v>
                </c:pt>
                <c:pt idx="79">
                  <c:v>49.747173195532568</c:v>
                </c:pt>
                <c:pt idx="80">
                  <c:v>49.486906219181492</c:v>
                </c:pt>
                <c:pt idx="81">
                  <c:v>49.228811901530847</c:v>
                </c:pt>
                <c:pt idx="82">
                  <c:v>48.9731565035679</c:v>
                </c:pt>
                <c:pt idx="83">
                  <c:v>48.720212331960177</c:v>
                </c:pt>
                <c:pt idx="84">
                  <c:v>48.470254177229883</c:v>
                </c:pt>
                <c:pt idx="85">
                  <c:v>48.223555268386313</c:v>
                </c:pt>
                <c:pt idx="86">
                  <c:v>47.980382817843939</c:v>
                </c:pt>
                <c:pt idx="87">
                  <c:v>47.740993260184865</c:v>
                </c:pt>
                <c:pt idx="88">
                  <c:v>47.505627316571037</c:v>
                </c:pt>
                <c:pt idx="89">
                  <c:v>47.27450504098006</c:v>
                </c:pt>
                <c:pt idx="90">
                  <c:v>47.047821022478331</c:v>
                </c:pt>
                <c:pt idx="91">
                  <c:v>46.825739927192899</c:v>
                </c:pt>
                <c:pt idx="92">
                  <c:v>46.608392562733009</c:v>
                </c:pt>
                <c:pt idx="93">
                  <c:v>46.395872635526402</c:v>
                </c:pt>
                <c:pt idx="94">
                  <c:v>46.188234347831404</c:v>
                </c:pt>
                <c:pt idx="95">
                  <c:v>45.985490947091748</c:v>
                </c:pt>
                <c:pt idx="96">
                  <c:v>45.787614297897001</c:v>
                </c:pt>
                <c:pt idx="97">
                  <c:v>45.594535499056164</c:v>
                </c:pt>
                <c:pt idx="98">
                  <c:v>45.406146518732271</c:v>
                </c:pt>
                <c:pt idx="99">
                  <c:v>45.222302772975162</c:v>
                </c:pt>
                <c:pt idx="100">
                  <c:v>45.042826530872269</c:v>
                </c:pt>
                <c:pt idx="101">
                  <c:v>44.867510995870191</c:v>
                </c:pt>
                <c:pt idx="102">
                  <c:v>44.696124889671481</c:v>
                </c:pt>
                <c:pt idx="103">
                  <c:v>44.528417353496422</c:v>
                </c:pt>
                <c:pt idx="104">
                  <c:v>44.364122981347933</c:v>
                </c:pt>
                <c:pt idx="105">
                  <c:v>44.202966810183348</c:v>
                </c:pt>
                <c:pt idx="106">
                  <c:v>44.044669110767984</c:v>
                </c:pt>
                <c:pt idx="107">
                  <c:v>43.888949848161879</c:v>
                </c:pt>
                <c:pt idx="108">
                  <c:v>43.735532709774262</c:v>
                </c:pt>
                <c:pt idx="109">
                  <c:v>43.584148629283114</c:v>
                </c:pt>
                <c:pt idx="110">
                  <c:v>43.43453876431856</c:v>
                </c:pt>
                <c:pt idx="111">
                  <c:v>43.286456912935023</c:v>
                </c:pt>
                <c:pt idx="112">
                  <c:v>43.139671377333855</c:v>
                </c:pt>
                <c:pt idx="113">
                  <c:v>42.993966302334492</c:v>
                </c:pt>
                <c:pt idx="114">
                  <c:v>42.849142530469436</c:v>
                </c:pt>
                <c:pt idx="115">
                  <c:v>42.705018025416258</c:v>
                </c:pt>
                <c:pt idx="116">
                  <c:v>42.561427921172111</c:v>
                </c:pt>
                <c:pt idx="117">
                  <c:v>42.418224256500437</c:v>
                </c:pt>
                <c:pt idx="118">
                  <c:v>42.275275453402948</c:v>
                </c:pt>
                <c:pt idx="119">
                  <c:v>42.13246559537879</c:v>
                </c:pt>
                <c:pt idx="120">
                  <c:v>41.989693556679867</c:v>
                </c:pt>
                <c:pt idx="121">
                  <c:v>41.846872028235339</c:v>
                </c:pt>
                <c:pt idx="122">
                  <c:v>41.703926479888594</c:v>
                </c:pt>
                <c:pt idx="123">
                  <c:v>41.560794092455744</c:v>
                </c:pt>
                <c:pt idx="124">
                  <c:v>41.417422687170479</c:v>
                </c:pt>
                <c:pt idx="125">
                  <c:v>41.273769674530449</c:v>
                </c:pt>
                <c:pt idx="126">
                  <c:v>41.129801039539636</c:v>
                </c:pt>
                <c:pt idx="127">
                  <c:v>40.985490375916243</c:v>
                </c:pt>
                <c:pt idx="128">
                  <c:v>40.84081797803271</c:v>
                </c:pt>
                <c:pt idx="129">
                  <c:v>40.695769996158901</c:v>
                </c:pt>
                <c:pt idx="130">
                  <c:v>40.550337657957591</c:v>
                </c:pt>
                <c:pt idx="131">
                  <c:v>40.404516557079802</c:v>
                </c:pt>
                <c:pt idx="132">
                  <c:v>40.258306008069546</c:v>
                </c:pt>
                <c:pt idx="133">
                  <c:v>40.111708465548695</c:v>
                </c:pt>
                <c:pt idx="134">
                  <c:v>39.96472900475441</c:v>
                </c:pt>
                <c:pt idx="135">
                  <c:v>39.81737485988512</c:v>
                </c:pt>
                <c:pt idx="136">
                  <c:v>39.669655016323958</c:v>
                </c:pt>
                <c:pt idx="137">
                  <c:v>39.521579852606415</c:v>
                </c:pt>
                <c:pt idx="138">
                  <c:v>39.373160827938349</c:v>
                </c:pt>
                <c:pt idx="139">
                  <c:v>39.224410211120897</c:v>
                </c:pt>
                <c:pt idx="140">
                  <c:v>39.075340846867945</c:v>
                </c:pt>
                <c:pt idx="141">
                  <c:v>38.925965955689293</c:v>
                </c:pt>
                <c:pt idx="142">
                  <c:v>38.776298963737425</c:v>
                </c:pt>
                <c:pt idx="143">
                  <c:v>38.626353359263639</c:v>
                </c:pt>
                <c:pt idx="144">
                  <c:v>38.47614257258855</c:v>
                </c:pt>
                <c:pt idx="145">
                  <c:v>38.32567987675327</c:v>
                </c:pt>
                <c:pt idx="146">
                  <c:v>38.174978306274731</c:v>
                </c:pt>
                <c:pt idx="147">
                  <c:v>38.0240505916762</c:v>
                </c:pt>
                <c:pt idx="148">
                  <c:v>37.872909107699854</c:v>
                </c:pt>
                <c:pt idx="149">
                  <c:v>37.721565833328782</c:v>
                </c:pt>
                <c:pt idx="150">
                  <c:v>37.570032321950997</c:v>
                </c:pt>
                <c:pt idx="151">
                  <c:v>37.418319680187089</c:v>
                </c:pt>
                <c:pt idx="152">
                  <c:v>37.266438554075471</c:v>
                </c:pt>
                <c:pt idx="153">
                  <c:v>37.114399121466278</c:v>
                </c:pt>
                <c:pt idx="154">
                  <c:v>36.962211089616574</c:v>
                </c:pt>
                <c:pt idx="155">
                  <c:v>36.809883697106734</c:v>
                </c:pt>
                <c:pt idx="156">
                  <c:v>36.657425719312158</c:v>
                </c:pt>
                <c:pt idx="157">
                  <c:v>36.504845476765873</c:v>
                </c:pt>
                <c:pt idx="158">
                  <c:v>36.352150845837883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812-4973-8D68-E908625A44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2252776"/>
        <c:axId val="406336832"/>
      </c:scatterChart>
      <c:valAx>
        <c:axId val="4722527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06336832"/>
        <c:crosses val="autoZero"/>
        <c:crossBetween val="midCat"/>
      </c:valAx>
      <c:valAx>
        <c:axId val="40633683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722527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B!$J$27:$J$227</c:f>
              <c:numCache>
                <c:formatCode>General</c:formatCode>
                <c:ptCount val="201"/>
                <c:pt idx="0">
                  <c:v>60.767000000000003</c:v>
                </c:pt>
                <c:pt idx="1">
                  <c:v>58.716999999999999</c:v>
                </c:pt>
                <c:pt idx="2">
                  <c:v>60.45</c:v>
                </c:pt>
                <c:pt idx="3">
                  <c:v>59.633000000000003</c:v>
                </c:pt>
                <c:pt idx="4">
                  <c:v>60.216999999999999</c:v>
                </c:pt>
                <c:pt idx="5">
                  <c:v>60.683</c:v>
                </c:pt>
                <c:pt idx="6">
                  <c:v>61.017000000000003</c:v>
                </c:pt>
                <c:pt idx="7">
                  <c:v>58.966999999999999</c:v>
                </c:pt>
                <c:pt idx="8">
                  <c:v>60.85</c:v>
                </c:pt>
                <c:pt idx="9">
                  <c:v>60.017000000000003</c:v>
                </c:pt>
                <c:pt idx="10">
                  <c:v>61.183</c:v>
                </c:pt>
                <c:pt idx="11">
                  <c:v>60.732999999999997</c:v>
                </c:pt>
                <c:pt idx="12">
                  <c:v>61.7</c:v>
                </c:pt>
                <c:pt idx="13">
                  <c:v>61.966999999999999</c:v>
                </c:pt>
                <c:pt idx="14">
                  <c:v>60.933</c:v>
                </c:pt>
                <c:pt idx="15">
                  <c:v>62.2</c:v>
                </c:pt>
                <c:pt idx="16">
                  <c:v>59.866999999999997</c:v>
                </c:pt>
                <c:pt idx="17">
                  <c:v>61.966999999999999</c:v>
                </c:pt>
                <c:pt idx="18">
                  <c:v>63.5</c:v>
                </c:pt>
                <c:pt idx="19">
                  <c:v>62.383000000000003</c:v>
                </c:pt>
                <c:pt idx="20">
                  <c:v>62.633000000000003</c:v>
                </c:pt>
                <c:pt idx="21">
                  <c:v>63.85</c:v>
                </c:pt>
                <c:pt idx="22">
                  <c:v>63</c:v>
                </c:pt>
                <c:pt idx="23">
                  <c:v>62.567</c:v>
                </c:pt>
                <c:pt idx="24">
                  <c:v>63.8</c:v>
                </c:pt>
                <c:pt idx="25">
                  <c:v>62.283000000000001</c:v>
                </c:pt>
                <c:pt idx="26">
                  <c:v>62.767000000000003</c:v>
                </c:pt>
                <c:pt idx="27">
                  <c:v>64.066999999999993</c:v>
                </c:pt>
                <c:pt idx="28">
                  <c:v>64.882999999999996</c:v>
                </c:pt>
                <c:pt idx="29">
                  <c:v>64.7</c:v>
                </c:pt>
                <c:pt idx="30">
                  <c:v>64.382999999999996</c:v>
                </c:pt>
                <c:pt idx="31">
                  <c:v>65.933000000000007</c:v>
                </c:pt>
                <c:pt idx="32">
                  <c:v>66.55</c:v>
                </c:pt>
                <c:pt idx="33">
                  <c:v>67.683000000000007</c:v>
                </c:pt>
                <c:pt idx="34">
                  <c:v>68.417000000000002</c:v>
                </c:pt>
                <c:pt idx="35">
                  <c:v>68.95</c:v>
                </c:pt>
                <c:pt idx="36">
                  <c:v>69.882999999999996</c:v>
                </c:pt>
                <c:pt idx="37">
                  <c:v>71.75</c:v>
                </c:pt>
                <c:pt idx="38">
                  <c:v>74</c:v>
                </c:pt>
                <c:pt idx="39">
                  <c:v>76.933000000000007</c:v>
                </c:pt>
                <c:pt idx="40">
                  <c:v>83.1</c:v>
                </c:pt>
                <c:pt idx="41">
                  <c:v>94.216999999999999</c:v>
                </c:pt>
                <c:pt idx="42">
                  <c:v>109.917</c:v>
                </c:pt>
                <c:pt idx="43">
                  <c:v>131.483</c:v>
                </c:pt>
                <c:pt idx="44">
                  <c:v>153.5</c:v>
                </c:pt>
                <c:pt idx="45">
                  <c:v>175.03299999999999</c:v>
                </c:pt>
                <c:pt idx="46">
                  <c:v>192.31700000000001</c:v>
                </c:pt>
                <c:pt idx="47">
                  <c:v>208.28299999999999</c:v>
                </c:pt>
                <c:pt idx="48">
                  <c:v>217.5</c:v>
                </c:pt>
                <c:pt idx="49">
                  <c:v>224.7</c:v>
                </c:pt>
                <c:pt idx="50">
                  <c:v>228.85</c:v>
                </c:pt>
                <c:pt idx="51">
                  <c:v>229.95</c:v>
                </c:pt>
                <c:pt idx="52">
                  <c:v>227.9</c:v>
                </c:pt>
                <c:pt idx="53">
                  <c:v>216.983</c:v>
                </c:pt>
                <c:pt idx="54">
                  <c:v>189.417</c:v>
                </c:pt>
                <c:pt idx="55">
                  <c:v>144.81700000000001</c:v>
                </c:pt>
                <c:pt idx="56">
                  <c:v>95.566999999999993</c:v>
                </c:pt>
                <c:pt idx="57">
                  <c:v>64.167000000000002</c:v>
                </c:pt>
                <c:pt idx="58">
                  <c:v>57.116999999999997</c:v>
                </c:pt>
                <c:pt idx="59">
                  <c:v>55.05</c:v>
                </c:pt>
                <c:pt idx="60">
                  <c:v>56.55</c:v>
                </c:pt>
                <c:pt idx="61">
                  <c:v>56.8</c:v>
                </c:pt>
                <c:pt idx="62">
                  <c:v>60.2</c:v>
                </c:pt>
                <c:pt idx="63">
                  <c:v>64.733000000000004</c:v>
                </c:pt>
                <c:pt idx="64">
                  <c:v>72.417000000000002</c:v>
                </c:pt>
                <c:pt idx="65">
                  <c:v>83.6</c:v>
                </c:pt>
                <c:pt idx="66">
                  <c:v>98.783000000000001</c:v>
                </c:pt>
                <c:pt idx="67">
                  <c:v>112.483</c:v>
                </c:pt>
                <c:pt idx="68">
                  <c:v>128.083</c:v>
                </c:pt>
                <c:pt idx="69">
                  <c:v>144.44999999999999</c:v>
                </c:pt>
                <c:pt idx="70">
                  <c:v>156.65</c:v>
                </c:pt>
                <c:pt idx="71">
                  <c:v>167.21700000000001</c:v>
                </c:pt>
                <c:pt idx="72">
                  <c:v>175.3</c:v>
                </c:pt>
                <c:pt idx="73">
                  <c:v>178.5</c:v>
                </c:pt>
                <c:pt idx="74">
                  <c:v>178.56700000000001</c:v>
                </c:pt>
                <c:pt idx="75">
                  <c:v>170.86699999999999</c:v>
                </c:pt>
                <c:pt idx="76">
                  <c:v>147.93299999999999</c:v>
                </c:pt>
                <c:pt idx="77">
                  <c:v>108.95</c:v>
                </c:pt>
                <c:pt idx="78">
                  <c:v>72.25</c:v>
                </c:pt>
                <c:pt idx="79">
                  <c:v>50.35</c:v>
                </c:pt>
                <c:pt idx="80">
                  <c:v>46.7</c:v>
                </c:pt>
                <c:pt idx="81">
                  <c:v>46.517000000000003</c:v>
                </c:pt>
                <c:pt idx="82">
                  <c:v>45.633000000000003</c:v>
                </c:pt>
                <c:pt idx="83">
                  <c:v>46.167000000000002</c:v>
                </c:pt>
                <c:pt idx="84">
                  <c:v>46.267000000000003</c:v>
                </c:pt>
                <c:pt idx="85">
                  <c:v>45.732999999999997</c:v>
                </c:pt>
                <c:pt idx="86">
                  <c:v>45.433</c:v>
                </c:pt>
                <c:pt idx="87">
                  <c:v>46.783000000000001</c:v>
                </c:pt>
                <c:pt idx="88">
                  <c:v>47.433</c:v>
                </c:pt>
                <c:pt idx="89">
                  <c:v>46.482999999999997</c:v>
                </c:pt>
                <c:pt idx="90">
                  <c:v>45.732999999999997</c:v>
                </c:pt>
                <c:pt idx="91">
                  <c:v>45.033000000000001</c:v>
                </c:pt>
                <c:pt idx="92">
                  <c:v>47.5</c:v>
                </c:pt>
                <c:pt idx="93">
                  <c:v>47.616999999999997</c:v>
                </c:pt>
                <c:pt idx="94">
                  <c:v>48.417000000000002</c:v>
                </c:pt>
                <c:pt idx="95">
                  <c:v>46.167000000000002</c:v>
                </c:pt>
                <c:pt idx="96">
                  <c:v>46.133000000000003</c:v>
                </c:pt>
                <c:pt idx="97">
                  <c:v>46.767000000000003</c:v>
                </c:pt>
                <c:pt idx="98">
                  <c:v>45.433</c:v>
                </c:pt>
                <c:pt idx="99">
                  <c:v>44.817</c:v>
                </c:pt>
                <c:pt idx="100">
                  <c:v>43.767000000000003</c:v>
                </c:pt>
                <c:pt idx="101">
                  <c:v>45.267000000000003</c:v>
                </c:pt>
                <c:pt idx="102">
                  <c:v>45.832999999999998</c:v>
                </c:pt>
                <c:pt idx="103">
                  <c:v>47.332999999999998</c:v>
                </c:pt>
                <c:pt idx="104">
                  <c:v>49.732999999999997</c:v>
                </c:pt>
                <c:pt idx="105">
                  <c:v>54.9</c:v>
                </c:pt>
                <c:pt idx="106">
                  <c:v>61.45</c:v>
                </c:pt>
                <c:pt idx="107">
                  <c:v>67.75</c:v>
                </c:pt>
                <c:pt idx="108">
                  <c:v>72.483000000000004</c:v>
                </c:pt>
                <c:pt idx="109">
                  <c:v>75.117000000000004</c:v>
                </c:pt>
                <c:pt idx="110">
                  <c:v>74.55</c:v>
                </c:pt>
                <c:pt idx="111">
                  <c:v>71.117000000000004</c:v>
                </c:pt>
                <c:pt idx="112">
                  <c:v>63.5</c:v>
                </c:pt>
                <c:pt idx="113">
                  <c:v>56.183</c:v>
                </c:pt>
                <c:pt idx="114">
                  <c:v>47.667000000000002</c:v>
                </c:pt>
                <c:pt idx="115">
                  <c:v>46.232999999999997</c:v>
                </c:pt>
                <c:pt idx="116">
                  <c:v>40.85</c:v>
                </c:pt>
                <c:pt idx="117">
                  <c:v>41.15</c:v>
                </c:pt>
                <c:pt idx="118">
                  <c:v>38.982999999999997</c:v>
                </c:pt>
                <c:pt idx="119">
                  <c:v>39.549999999999997</c:v>
                </c:pt>
                <c:pt idx="120">
                  <c:v>40.267000000000003</c:v>
                </c:pt>
                <c:pt idx="121">
                  <c:v>39.6</c:v>
                </c:pt>
                <c:pt idx="122">
                  <c:v>40.549999999999997</c:v>
                </c:pt>
                <c:pt idx="123">
                  <c:v>39.683</c:v>
                </c:pt>
                <c:pt idx="124">
                  <c:v>40.366999999999997</c:v>
                </c:pt>
                <c:pt idx="125">
                  <c:v>39.817</c:v>
                </c:pt>
                <c:pt idx="126">
                  <c:v>41.6</c:v>
                </c:pt>
                <c:pt idx="127">
                  <c:v>38.667000000000002</c:v>
                </c:pt>
                <c:pt idx="128">
                  <c:v>40.533000000000001</c:v>
                </c:pt>
                <c:pt idx="129">
                  <c:v>39.017000000000003</c:v>
                </c:pt>
                <c:pt idx="130">
                  <c:v>39.700000000000003</c:v>
                </c:pt>
                <c:pt idx="131">
                  <c:v>41.317</c:v>
                </c:pt>
                <c:pt idx="132">
                  <c:v>42.533000000000001</c:v>
                </c:pt>
                <c:pt idx="133">
                  <c:v>43.4</c:v>
                </c:pt>
                <c:pt idx="134">
                  <c:v>46.716999999999999</c:v>
                </c:pt>
                <c:pt idx="135">
                  <c:v>51.25</c:v>
                </c:pt>
                <c:pt idx="136">
                  <c:v>54.1</c:v>
                </c:pt>
                <c:pt idx="137">
                  <c:v>58.3</c:v>
                </c:pt>
                <c:pt idx="138">
                  <c:v>58.567</c:v>
                </c:pt>
                <c:pt idx="139">
                  <c:v>54.767000000000003</c:v>
                </c:pt>
                <c:pt idx="140">
                  <c:v>50.832999999999998</c:v>
                </c:pt>
                <c:pt idx="141">
                  <c:v>42.7</c:v>
                </c:pt>
                <c:pt idx="142">
                  <c:v>39.383000000000003</c:v>
                </c:pt>
                <c:pt idx="143">
                  <c:v>36.049999999999997</c:v>
                </c:pt>
                <c:pt idx="144">
                  <c:v>37.049999999999997</c:v>
                </c:pt>
                <c:pt idx="145">
                  <c:v>37.017000000000003</c:v>
                </c:pt>
                <c:pt idx="146">
                  <c:v>35.883000000000003</c:v>
                </c:pt>
                <c:pt idx="147">
                  <c:v>36.5</c:v>
                </c:pt>
                <c:pt idx="148">
                  <c:v>36.783000000000001</c:v>
                </c:pt>
                <c:pt idx="149">
                  <c:v>35.966999999999999</c:v>
                </c:pt>
                <c:pt idx="150">
                  <c:v>35.1</c:v>
                </c:pt>
                <c:pt idx="151">
                  <c:v>33.767000000000003</c:v>
                </c:pt>
                <c:pt idx="152">
                  <c:v>36.549999999999997</c:v>
                </c:pt>
                <c:pt idx="153">
                  <c:v>35.332999999999998</c:v>
                </c:pt>
                <c:pt idx="154">
                  <c:v>36.683</c:v>
                </c:pt>
                <c:pt idx="155">
                  <c:v>35.517000000000003</c:v>
                </c:pt>
                <c:pt idx="156">
                  <c:v>36.067</c:v>
                </c:pt>
                <c:pt idx="157">
                  <c:v>35.700000000000003</c:v>
                </c:pt>
                <c:pt idx="158">
                  <c:v>33.482999999999997</c:v>
                </c:pt>
                <c:pt idx="159">
                  <c:v>35.267000000000003</c:v>
                </c:pt>
                <c:pt idx="160">
                  <c:v>36.133000000000003</c:v>
                </c:pt>
                <c:pt idx="161">
                  <c:v>35.783000000000001</c:v>
                </c:pt>
                <c:pt idx="162">
                  <c:v>33.582999999999998</c:v>
                </c:pt>
                <c:pt idx="163">
                  <c:v>35.116999999999997</c:v>
                </c:pt>
                <c:pt idx="164">
                  <c:v>35.200000000000003</c:v>
                </c:pt>
                <c:pt idx="165">
                  <c:v>34.633000000000003</c:v>
                </c:pt>
                <c:pt idx="166">
                  <c:v>34.832999999999998</c:v>
                </c:pt>
                <c:pt idx="167">
                  <c:v>36.567</c:v>
                </c:pt>
                <c:pt idx="168">
                  <c:v>34.25</c:v>
                </c:pt>
                <c:pt idx="169">
                  <c:v>34.866999999999997</c:v>
                </c:pt>
                <c:pt idx="170">
                  <c:v>35.6</c:v>
                </c:pt>
                <c:pt idx="171">
                  <c:v>36.982999999999997</c:v>
                </c:pt>
                <c:pt idx="172">
                  <c:v>34.332999999999998</c:v>
                </c:pt>
                <c:pt idx="173">
                  <c:v>34.683</c:v>
                </c:pt>
                <c:pt idx="174">
                  <c:v>34.4</c:v>
                </c:pt>
                <c:pt idx="175">
                  <c:v>34.082999999999998</c:v>
                </c:pt>
                <c:pt idx="176">
                  <c:v>33.633000000000003</c:v>
                </c:pt>
                <c:pt idx="177">
                  <c:v>35.933</c:v>
                </c:pt>
                <c:pt idx="178">
                  <c:v>34.767000000000003</c:v>
                </c:pt>
                <c:pt idx="179">
                  <c:v>33.366999999999997</c:v>
                </c:pt>
                <c:pt idx="180">
                  <c:v>32.35</c:v>
                </c:pt>
                <c:pt idx="181">
                  <c:v>32.116999999999997</c:v>
                </c:pt>
                <c:pt idx="182">
                  <c:v>32.817</c:v>
                </c:pt>
                <c:pt idx="183">
                  <c:v>33.116999999999997</c:v>
                </c:pt>
                <c:pt idx="184">
                  <c:v>34.75</c:v>
                </c:pt>
                <c:pt idx="185">
                  <c:v>33.799999999999997</c:v>
                </c:pt>
                <c:pt idx="186">
                  <c:v>32.982999999999997</c:v>
                </c:pt>
                <c:pt idx="187">
                  <c:v>33.866999999999997</c:v>
                </c:pt>
                <c:pt idx="188">
                  <c:v>34.049999999999997</c:v>
                </c:pt>
                <c:pt idx="189">
                  <c:v>33.049999999999997</c:v>
                </c:pt>
                <c:pt idx="190">
                  <c:v>33.332999999999998</c:v>
                </c:pt>
                <c:pt idx="191">
                  <c:v>33.033000000000001</c:v>
                </c:pt>
                <c:pt idx="192">
                  <c:v>32.283000000000001</c:v>
                </c:pt>
                <c:pt idx="193">
                  <c:v>31.533000000000001</c:v>
                </c:pt>
                <c:pt idx="194">
                  <c:v>31.95</c:v>
                </c:pt>
                <c:pt idx="195">
                  <c:v>31.882999999999999</c:v>
                </c:pt>
                <c:pt idx="196">
                  <c:v>32.866999999999997</c:v>
                </c:pt>
                <c:pt idx="197">
                  <c:v>33.982999999999997</c:v>
                </c:pt>
                <c:pt idx="198">
                  <c:v>33.1</c:v>
                </c:pt>
                <c:pt idx="199">
                  <c:v>32.082999999999998</c:v>
                </c:pt>
                <c:pt idx="200">
                  <c:v>33.683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204-4BF2-BEA3-BB7C8995D092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B!$Z$27:$Z$227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66.518174352525918</c:v>
                </c:pt>
                <c:pt idx="23">
                  <c:v>66.236333040340853</c:v>
                </c:pt>
                <c:pt idx="24">
                  <c:v>65.961858134210559</c:v>
                </c:pt>
                <c:pt idx="25">
                  <c:v>65.699723320363731</c:v>
                </c:pt>
                <c:pt idx="26">
                  <c:v>65.457790748041461</c:v>
                </c:pt>
                <c:pt idx="27">
                  <c:v>65.248190963095851</c:v>
                </c:pt>
                <c:pt idx="28">
                  <c:v>65.089182956401842</c:v>
                </c:pt>
                <c:pt idx="29">
                  <c:v>65.007562040220392</c:v>
                </c:pt>
                <c:pt idx="30">
                  <c:v>65.04163650680421</c:v>
                </c:pt>
                <c:pt idx="31">
                  <c:v>65.244711326139694</c:v>
                </c:pt>
                <c:pt idx="32">
                  <c:v>65.688892572634828</c:v>
                </c:pt>
                <c:pt idx="33">
                  <c:v>66.468860070196158</c:v>
                </c:pt>
                <c:pt idx="34">
                  <c:v>67.705058144598453</c:v>
                </c:pt>
                <c:pt idx="35">
                  <c:v>69.545548964642791</c:v>
                </c:pt>
                <c:pt idx="36">
                  <c:v>72.165598293470723</c:v>
                </c:pt>
                <c:pt idx="37">
                  <c:v>75.763971429242559</c:v>
                </c:pt>
                <c:pt idx="38">
                  <c:v>80.55496672544642</c:v>
                </c:pt>
                <c:pt idx="39">
                  <c:v>86.755460389934427</c:v>
                </c:pt>
                <c:pt idx="40">
                  <c:v>94.566714991336895</c:v>
                </c:pt>
                <c:pt idx="41">
                  <c:v>104.15141462787169</c:v>
                </c:pt>
                <c:pt idx="42">
                  <c:v>115.60727996714867</c:v>
                </c:pt>
                <c:pt idx="43">
                  <c:v>128.9395689622514</c:v>
                </c:pt>
                <c:pt idx="44">
                  <c:v>144.03554561308999</c:v>
                </c:pt>
                <c:pt idx="45">
                  <c:v>160.6438695313644</c:v>
                </c:pt>
                <c:pt idx="46">
                  <c:v>178.35793464968216</c:v>
                </c:pt>
                <c:pt idx="47">
                  <c:v>196.58536469480791</c:v>
                </c:pt>
                <c:pt idx="48">
                  <c:v>214.44161398791044</c:v>
                </c:pt>
                <c:pt idx="49">
                  <c:v>230.45248356436377</c:v>
                </c:pt>
                <c:pt idx="50">
                  <c:v>242.03548617241933</c:v>
                </c:pt>
                <c:pt idx="51">
                  <c:v>245.19043607777868</c:v>
                </c:pt>
                <c:pt idx="52">
                  <c:v>235.44480704396878</c:v>
                </c:pt>
                <c:pt idx="53">
                  <c:v>210.66461731543808</c:v>
                </c:pt>
                <c:pt idx="54">
                  <c:v>174.08802548385464</c:v>
                </c:pt>
                <c:pt idx="55">
                  <c:v>134.19485158147305</c:v>
                </c:pt>
                <c:pt idx="56">
                  <c:v>100.33068592666331</c:v>
                </c:pt>
                <c:pt idx="57">
                  <c:v>77.663079134738027</c:v>
                </c:pt>
                <c:pt idx="58">
                  <c:v>65.832762426697201</c:v>
                </c:pt>
                <c:pt idx="59">
                  <c:v>61.440677329491081</c:v>
                </c:pt>
                <c:pt idx="60">
                  <c:v>61.130965490259101</c:v>
                </c:pt>
                <c:pt idx="61">
                  <c:v>62.960438446221545</c:v>
                </c:pt>
                <c:pt idx="62">
                  <c:v>66.233238678920202</c:v>
                </c:pt>
                <c:pt idx="63">
                  <c:v>70.900528188267288</c:v>
                </c:pt>
                <c:pt idx="64">
                  <c:v>77.135302673330827</c:v>
                </c:pt>
                <c:pt idx="65">
                  <c:v>85.131833606148135</c:v>
                </c:pt>
                <c:pt idx="66">
                  <c:v>95.015417655124821</c:v>
                </c:pt>
                <c:pt idx="67">
                  <c:v>106.78720123764717</c:v>
                </c:pt>
                <c:pt idx="68">
                  <c:v>120.28091304465941</c:v>
                </c:pt>
                <c:pt idx="69">
                  <c:v>135.12768289912287</c:v>
                </c:pt>
                <c:pt idx="70">
                  <c:v>150.70984983410415</c:v>
                </c:pt>
                <c:pt idx="71">
                  <c:v>166.01773999276205</c:v>
                </c:pt>
                <c:pt idx="72">
                  <c:v>179.23997658383507</c:v>
                </c:pt>
                <c:pt idx="73">
                  <c:v>187.1195621955743</c:v>
                </c:pt>
                <c:pt idx="74">
                  <c:v>184.99670883389277</c:v>
                </c:pt>
                <c:pt idx="75">
                  <c:v>169.1326525055868</c:v>
                </c:pt>
                <c:pt idx="76">
                  <c:v>140.82086283217538</c:v>
                </c:pt>
                <c:pt idx="77">
                  <c:v>107.82820364742497</c:v>
                </c:pt>
                <c:pt idx="78">
                  <c:v>79.843783652862541</c:v>
                </c:pt>
                <c:pt idx="79">
                  <c:v>62.021221069947167</c:v>
                </c:pt>
                <c:pt idx="80">
                  <c:v>53.347830570250416</c:v>
                </c:pt>
                <c:pt idx="81">
                  <c:v>50.018195490683503</c:v>
                </c:pt>
                <c:pt idx="82">
                  <c:v>48.892643703396146</c:v>
                </c:pt>
                <c:pt idx="83">
                  <c:v>48.431706345175556</c:v>
                </c:pt>
                <c:pt idx="84">
                  <c:v>48.121388769206618</c:v>
                </c:pt>
                <c:pt idx="85">
                  <c:v>47.839183213927775</c:v>
                </c:pt>
                <c:pt idx="86">
                  <c:v>47.563944315200274</c:v>
                </c:pt>
                <c:pt idx="87">
                  <c:v>47.293212898928871</c:v>
                </c:pt>
                <c:pt idx="88">
                  <c:v>47.027058809242256</c:v>
                </c:pt>
                <c:pt idx="89">
                  <c:v>46.765864550630511</c:v>
                </c:pt>
                <c:pt idx="90">
                  <c:v>46.510203736277198</c:v>
                </c:pt>
                <c:pt idx="91">
                  <c:v>46.26106302367613</c:v>
                </c:pt>
                <c:pt idx="92">
                  <c:v>46.020325713291292</c:v>
                </c:pt>
                <c:pt idx="93">
                  <c:v>45.791684401625687</c:v>
                </c:pt>
                <c:pt idx="94">
                  <c:v>45.582238297579252</c:v>
                </c:pt>
                <c:pt idx="95">
                  <c:v>45.405075695833553</c:v>
                </c:pt>
                <c:pt idx="96">
                  <c:v>45.283089279358983</c:v>
                </c:pt>
                <c:pt idx="97">
                  <c:v>45.254026596007414</c:v>
                </c:pt>
                <c:pt idx="98">
                  <c:v>45.376245845789605</c:v>
                </c:pt>
                <c:pt idx="99">
                  <c:v>45.733798702557451</c:v>
                </c:pt>
                <c:pt idx="100">
                  <c:v>46.438417340880136</c:v>
                </c:pt>
                <c:pt idx="101">
                  <c:v>47.625055135170413</c:v>
                </c:pt>
                <c:pt idx="102">
                  <c:v>49.437205718094127</c:v>
                </c:pt>
                <c:pt idx="103">
                  <c:v>51.998379878393393</c:v>
                </c:pt>
                <c:pt idx="104">
                  <c:v>55.366310617137209</c:v>
                </c:pt>
                <c:pt idx="105">
                  <c:v>59.466723963708141</c:v>
                </c:pt>
                <c:pt idx="106">
                  <c:v>64.008745907221765</c:v>
                </c:pt>
                <c:pt idx="107">
                  <c:v>68.406759600856319</c:v>
                </c:pt>
                <c:pt idx="108">
                  <c:v>71.779573416486969</c:v>
                </c:pt>
                <c:pt idx="109">
                  <c:v>73.129560838245439</c:v>
                </c:pt>
                <c:pt idx="110">
                  <c:v>71.7360248045633</c:v>
                </c:pt>
                <c:pt idx="111">
                  <c:v>67.598627930780324</c:v>
                </c:pt>
                <c:pt idx="112">
                  <c:v>61.599453020985095</c:v>
                </c:pt>
                <c:pt idx="113">
                  <c:v>55.168296939769363</c:v>
                </c:pt>
                <c:pt idx="114">
                  <c:v>49.625697848866011</c:v>
                </c:pt>
                <c:pt idx="115">
                  <c:v>45.660344269887126</c:v>
                </c:pt>
                <c:pt idx="116">
                  <c:v>43.255635578134452</c:v>
                </c:pt>
                <c:pt idx="117">
                  <c:v>41.984051547455223</c:v>
                </c:pt>
                <c:pt idx="118">
                  <c:v>41.360725189473193</c:v>
                </c:pt>
                <c:pt idx="119">
                  <c:v>41.038309944400282</c:v>
                </c:pt>
                <c:pt idx="120">
                  <c:v>40.830955630550086</c:v>
                </c:pt>
                <c:pt idx="121">
                  <c:v>40.660261899773879</c:v>
                </c:pt>
                <c:pt idx="122">
                  <c:v>40.49972358670005</c:v>
                </c:pt>
                <c:pt idx="123">
                  <c:v>40.342816346021124</c:v>
                </c:pt>
                <c:pt idx="124">
                  <c:v>40.190525583706965</c:v>
                </c:pt>
                <c:pt idx="125">
                  <c:v>40.049221308396348</c:v>
                </c:pt>
                <c:pt idx="126">
                  <c:v>39.933824133844439</c:v>
                </c:pt>
                <c:pt idx="127">
                  <c:v>39.874777568229838</c:v>
                </c:pt>
                <c:pt idx="128">
                  <c:v>39.928219129370234</c:v>
                </c:pt>
                <c:pt idx="129">
                  <c:v>40.187020000875236</c:v>
                </c:pt>
                <c:pt idx="130">
                  <c:v>40.786331899385054</c:v>
                </c:pt>
                <c:pt idx="131">
                  <c:v>41.891998714610935</c:v>
                </c:pt>
                <c:pt idx="132">
                  <c:v>43.657052678710905</c:v>
                </c:pt>
                <c:pt idx="133">
                  <c:v>46.137403349076678</c:v>
                </c:pt>
                <c:pt idx="134">
                  <c:v>49.180926059745111</c:v>
                </c:pt>
                <c:pt idx="135">
                  <c:v>52.34391202583447</c:v>
                </c:pt>
                <c:pt idx="136">
                  <c:v>54.920403315074651</c:v>
                </c:pt>
                <c:pt idx="137">
                  <c:v>56.14501639289675</c:v>
                </c:pt>
                <c:pt idx="138">
                  <c:v>55.521749987751576</c:v>
                </c:pt>
                <c:pt idx="139">
                  <c:v>53.099558194240814</c:v>
                </c:pt>
                <c:pt idx="140">
                  <c:v>49.493205124369553</c:v>
                </c:pt>
                <c:pt idx="141">
                  <c:v>45.604415989194194</c:v>
                </c:pt>
                <c:pt idx="142">
                  <c:v>42.219608306228238</c:v>
                </c:pt>
                <c:pt idx="143">
                  <c:v>39.739765285851654</c:v>
                </c:pt>
                <c:pt idx="144">
                  <c:v>38.166438860341984</c:v>
                </c:pt>
                <c:pt idx="145">
                  <c:v>37.269639214114846</c:v>
                </c:pt>
                <c:pt idx="146">
                  <c:v>36.777872833015081</c:v>
                </c:pt>
                <c:pt idx="147">
                  <c:v>36.486608086838778</c:v>
                </c:pt>
                <c:pt idx="148">
                  <c:v>36.278638504587313</c:v>
                </c:pt>
                <c:pt idx="149">
                  <c:v>36.099907527472936</c:v>
                </c:pt>
                <c:pt idx="150">
                  <c:v>35.929826285915247</c:v>
                </c:pt>
                <c:pt idx="151">
                  <c:v>35.761830063603519</c:v>
                </c:pt>
                <c:pt idx="152">
                  <c:v>35.594155759265725</c:v>
                </c:pt>
                <c:pt idx="153">
                  <c:v>35.426407163724733</c:v>
                </c:pt>
                <c:pt idx="154">
                  <c:v>35.258514843831655</c:v>
                </c:pt>
                <c:pt idx="155">
                  <c:v>35.090475185637445</c:v>
                </c:pt>
                <c:pt idx="156">
                  <c:v>34.922295529472926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204-4BF2-BEA3-BB7C8995D092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B!$BF$27:$BF$227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66.50617870224562</c:v>
                </c:pt>
                <c:pt idx="23">
                  <c:v>66.214422376518868</c:v>
                </c:pt>
                <c:pt idx="24">
                  <c:v>65.922592233079328</c:v>
                </c:pt>
                <c:pt idx="25">
                  <c:v>65.630682825493551</c:v>
                </c:pt>
                <c:pt idx="26">
                  <c:v>65.338688347117639</c:v>
                </c:pt>
                <c:pt idx="27">
                  <c:v>65.046602612896194</c:v>
                </c:pt>
                <c:pt idx="28">
                  <c:v>64.754419041099879</c:v>
                </c:pt>
                <c:pt idx="29">
                  <c:v>64.462130635173679</c:v>
                </c:pt>
                <c:pt idx="30">
                  <c:v>64.169729965902945</c:v>
                </c:pt>
                <c:pt idx="31">
                  <c:v>63.877209154146556</c:v>
                </c:pt>
                <c:pt idx="32">
                  <c:v>63.584559854432221</c:v>
                </c:pt>
                <c:pt idx="33">
                  <c:v>63.291773239764048</c:v>
                </c:pt>
                <c:pt idx="34">
                  <c:v>62.998839988053255</c:v>
                </c:pt>
                <c:pt idx="35">
                  <c:v>62.70575027065356</c:v>
                </c:pt>
                <c:pt idx="36">
                  <c:v>62.412493743562443</c:v>
                </c:pt>
                <c:pt idx="37">
                  <c:v>62.119059541939599</c:v>
                </c:pt>
                <c:pt idx="38">
                  <c:v>61.825436278696053</c:v>
                </c:pt>
                <c:pt idx="39">
                  <c:v>61.531612048021998</c:v>
                </c:pt>
                <c:pt idx="40">
                  <c:v>61.237574434850202</c:v>
                </c:pt>
                <c:pt idx="41">
                  <c:v>60.943310531395142</c:v>
                </c:pt>
                <c:pt idx="42">
                  <c:v>60.648806962068363</c:v>
                </c:pt>
                <c:pt idx="43">
                  <c:v>60.354049918246375</c:v>
                </c:pt>
                <c:pt idx="44">
                  <c:v>60.059025204562943</c:v>
                </c:pt>
                <c:pt idx="45">
                  <c:v>59.763718298609092</c:v>
                </c:pt>
                <c:pt idx="46">
                  <c:v>59.46811442615607</c:v>
                </c:pt>
                <c:pt idx="47">
                  <c:v>59.172198654263873</c:v>
                </c:pt>
                <c:pt idx="48">
                  <c:v>58.87595600490333</c:v>
                </c:pt>
                <c:pt idx="49">
                  <c:v>58.579371591997493</c:v>
                </c:pt>
                <c:pt idx="50">
                  <c:v>58.282430785077139</c:v>
                </c:pt>
                <c:pt idx="51">
                  <c:v>57.985119403037643</c:v>
                </c:pt>
                <c:pt idx="52">
                  <c:v>57.687423941775343</c:v>
                </c:pt>
                <c:pt idx="53">
                  <c:v>57.389331839758079</c:v>
                </c:pt>
                <c:pt idx="54">
                  <c:v>57.090831785836109</c:v>
                </c:pt>
                <c:pt idx="55">
                  <c:v>56.791914073806744</c:v>
                </c:pt>
                <c:pt idx="56">
                  <c:v>56.492571008389362</c:v>
                </c:pt>
                <c:pt idx="57">
                  <c:v>56.192797367319038</c:v>
                </c:pt>
                <c:pt idx="58">
                  <c:v>55.892590924195609</c:v>
                </c:pt>
                <c:pt idx="59">
                  <c:v>55.591953036490914</c:v>
                </c:pt>
                <c:pt idx="60">
                  <c:v>55.29088930267671</c:v>
                </c:pt>
                <c:pt idx="61">
                  <c:v>54.989410291734536</c:v>
                </c:pt>
                <c:pt idx="62">
                  <c:v>54.687532347290812</c:v>
                </c:pt>
                <c:pt idx="63">
                  <c:v>54.38527846721832</c:v>
                </c:pt>
                <c:pt idx="64">
                  <c:v>54.082679257692753</c:v>
                </c:pt>
                <c:pt idx="65">
                  <c:v>53.779773958318664</c:v>
                </c:pt>
                <c:pt idx="66">
                  <c:v>53.476611531978442</c:v>
                </c:pt>
                <c:pt idx="67">
                  <c:v>53.173251809450996</c:v>
                </c:pt>
                <c:pt idx="68">
                  <c:v>52.869766674555763</c:v>
                </c:pt>
                <c:pt idx="69">
                  <c:v>52.566241270586929</c:v>
                </c:pt>
                <c:pt idx="70">
                  <c:v>52.262775203139597</c:v>
                </c:pt>
                <c:pt idx="71">
                  <c:v>51.959483708172563</c:v>
                </c:pt>
                <c:pt idx="72">
                  <c:v>51.656498747449241</c:v>
                </c:pt>
                <c:pt idx="73">
                  <c:v>51.353969986582115</c:v>
                </c:pt>
                <c:pt idx="74">
                  <c:v>51.052065604106467</c:v>
                </c:pt>
                <c:pt idx="75">
                  <c:v>50.750972873765775</c:v>
                </c:pt>
                <c:pt idx="76">
                  <c:v>50.450898457054002</c:v>
                </c:pt>
                <c:pt idx="77">
                  <c:v>50.152068339682394</c:v>
                </c:pt>
                <c:pt idx="78">
                  <c:v>49.854727344756043</c:v>
                </c:pt>
                <c:pt idx="79">
                  <c:v>49.559138157832521</c:v>
                </c:pt>
                <c:pt idx="80">
                  <c:v>49.26557980544699</c:v>
                </c:pt>
                <c:pt idx="81">
                  <c:v>48.974345539777929</c:v>
                </c:pt>
                <c:pt idx="82">
                  <c:v>48.685740098344631</c:v>
                </c:pt>
                <c:pt idx="83">
                  <c:v>48.400076329110846</c:v>
                </c:pt>
                <c:pt idx="84">
                  <c:v>48.11767119783498</c:v>
                </c:pt>
                <c:pt idx="85">
                  <c:v>47.838841225157637</c:v>
                </c:pt>
                <c:pt idx="86">
                  <c:v>47.563897434390356</c:v>
                </c:pt>
                <c:pt idx="87">
                  <c:v>47.293139925333314</c:v>
                </c:pt>
                <c:pt idx="88">
                  <c:v>47.026852222289136</c:v>
                </c:pt>
                <c:pt idx="89">
                  <c:v>46.765295573011329</c:v>
                </c:pt>
                <c:pt idx="90">
                  <c:v>46.50870339679868</c:v>
                </c:pt>
                <c:pt idx="91">
                  <c:v>46.257276091708732</c:v>
                </c:pt>
                <c:pt idx="92">
                  <c:v>46.011176410849117</c:v>
                </c:pt>
                <c:pt idx="93">
                  <c:v>45.770525604710031</c:v>
                </c:pt>
                <c:pt idx="94">
                  <c:v>45.535400500423023</c:v>
                </c:pt>
                <c:pt idx="95">
                  <c:v>45.305831650794943</c:v>
                </c:pt>
                <c:pt idx="96">
                  <c:v>45.081802638298072</c:v>
                </c:pt>
                <c:pt idx="97">
                  <c:v>44.863250565232747</c:v>
                </c:pt>
                <c:pt idx="98">
                  <c:v>44.650067705031006</c:v>
                </c:pt>
                <c:pt idx="99">
                  <c:v>44.442104235399121</c:v>
                </c:pt>
                <c:pt idx="100">
                  <c:v>44.239171925737537</c:v>
                </c:pt>
                <c:pt idx="101">
                  <c:v>44.041048612407515</c:v>
                </c:pt>
                <c:pt idx="102">
                  <c:v>43.847483268316445</c:v>
                </c:pt>
                <c:pt idx="103">
                  <c:v>43.658201459164161</c:v>
                </c:pt>
                <c:pt idx="104">
                  <c:v>43.472910977499559</c:v>
                </c:pt>
                <c:pt idx="105">
                  <c:v>43.291307456349323</c:v>
                </c:pt>
                <c:pt idx="106">
                  <c:v>43.113079784597254</c:v>
                </c:pt>
                <c:pt idx="107">
                  <c:v>42.937915173952106</c:v>
                </c:pt>
                <c:pt idx="108">
                  <c:v>42.765503759452869</c:v>
                </c:pt>
                <c:pt idx="109">
                  <c:v>42.59554264929853</c:v>
                </c:pt>
                <c:pt idx="110">
                  <c:v>42.427739372944131</c:v>
                </c:pt>
                <c:pt idx="111">
                  <c:v>42.261814706934835</c:v>
                </c:pt>
                <c:pt idx="112">
                  <c:v>42.097504884471135</c:v>
                </c:pt>
                <c:pt idx="113">
                  <c:v>41.934563216383282</c:v>
                </c:pt>
                <c:pt idx="114">
                  <c:v>41.772761167725008</c:v>
                </c:pt>
                <c:pt idx="115">
                  <c:v>41.611888945677585</c:v>
                </c:pt>
                <c:pt idx="116">
                  <c:v>41.451755661303999</c:v>
                </c:pt>
                <c:pt idx="117">
                  <c:v>41.292189130530915</c:v>
                </c:pt>
                <c:pt idx="118">
                  <c:v>41.133035379294419</c:v>
                </c:pt>
                <c:pt idx="119">
                  <c:v>40.974157914821014</c:v>
                </c:pt>
                <c:pt idx="120">
                  <c:v>40.815436820248742</c:v>
                </c:pt>
                <c:pt idx="121">
                  <c:v>40.656767723871369</c:v>
                </c:pt>
                <c:pt idx="122">
                  <c:v>40.498060687757459</c:v>
                </c:pt>
                <c:pt idx="123">
                  <c:v>40.339239053794941</c:v>
                </c:pt>
                <c:pt idx="124">
                  <c:v>40.180238278673926</c:v>
                </c:pt>
                <c:pt idx="125">
                  <c:v>40.021004783183123</c:v>
                </c:pt>
                <c:pt idx="126">
                  <c:v>39.861494835611239</c:v>
                </c:pt>
                <c:pt idx="127">
                  <c:v>39.701673484100269</c:v>
                </c:pt>
                <c:pt idx="128">
                  <c:v>39.541513548523717</c:v>
                </c:pt>
                <c:pt idx="129">
                  <c:v>39.38099467885322</c:v>
                </c:pt>
                <c:pt idx="130">
                  <c:v>39.220102483995028</c:v>
                </c:pt>
                <c:pt idx="131">
                  <c:v>39.058827732671752</c:v>
                </c:pt>
                <c:pt idx="132">
                  <c:v>38.897165626031601</c:v>
                </c:pt>
                <c:pt idx="133">
                  <c:v>38.735115140221012</c:v>
                </c:pt>
                <c:pt idx="134">
                  <c:v>38.572678436089923</c:v>
                </c:pt>
                <c:pt idx="135">
                  <c:v>38.409860332451828</c:v>
                </c:pt>
                <c:pt idx="136">
                  <c:v>38.246667838833048</c:v>
                </c:pt>
                <c:pt idx="137">
                  <c:v>38.083109743368126</c:v>
                </c:pt>
                <c:pt idx="138">
                  <c:v>37.919196251386012</c:v>
                </c:pt>
                <c:pt idx="139">
                  <c:v>37.754938670245565</c:v>
                </c:pt>
                <c:pt idx="140">
                  <c:v>37.590349136087951</c:v>
                </c:pt>
                <c:pt idx="141">
                  <c:v>37.425440378351169</c:v>
                </c:pt>
                <c:pt idx="142">
                  <c:v>37.260225518115476</c:v>
                </c:pt>
                <c:pt idx="143">
                  <c:v>37.094717896602894</c:v>
                </c:pt>
                <c:pt idx="144">
                  <c:v>36.928930930423142</c:v>
                </c:pt>
                <c:pt idx="145">
                  <c:v>36.762877990434546</c:v>
                </c:pt>
                <c:pt idx="146">
                  <c:v>36.59657230136181</c:v>
                </c:pt>
                <c:pt idx="147">
                  <c:v>36.43002685957817</c:v>
                </c:pt>
                <c:pt idx="148">
                  <c:v>36.263254366713852</c:v>
                </c:pt>
                <c:pt idx="149">
                  <c:v>36.096267176992249</c:v>
                </c:pt>
                <c:pt idx="150">
                  <c:v>35.929077256418672</c:v>
                </c:pt>
                <c:pt idx="151">
                  <c:v>35.761696152153782</c:v>
                </c:pt>
                <c:pt idx="152">
                  <c:v>35.594134970593046</c:v>
                </c:pt>
                <c:pt idx="153">
                  <c:v>35.426404362847165</c:v>
                </c:pt>
                <c:pt idx="154">
                  <c:v>35.258514516474726</c:v>
                </c:pt>
                <c:pt idx="155">
                  <c:v>35.090475152460328</c:v>
                </c:pt>
                <c:pt idx="156">
                  <c:v>34.922295526558194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204-4BF2-BEA3-BB7C8995D0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6337616"/>
        <c:axId val="406338008"/>
      </c:scatterChart>
      <c:valAx>
        <c:axId val="4063376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06338008"/>
        <c:crosses val="autoZero"/>
        <c:crossBetween val="midCat"/>
      </c:valAx>
      <c:valAx>
        <c:axId val="40633800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063376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B!$K$27:$K$227</c:f>
              <c:numCache>
                <c:formatCode>General</c:formatCode>
                <c:ptCount val="201"/>
                <c:pt idx="0">
                  <c:v>54.5</c:v>
                </c:pt>
                <c:pt idx="1">
                  <c:v>58.017000000000003</c:v>
                </c:pt>
                <c:pt idx="2">
                  <c:v>57.383000000000003</c:v>
                </c:pt>
                <c:pt idx="3">
                  <c:v>56.466999999999999</c:v>
                </c:pt>
                <c:pt idx="4">
                  <c:v>56.667000000000002</c:v>
                </c:pt>
                <c:pt idx="5">
                  <c:v>58.366999999999997</c:v>
                </c:pt>
                <c:pt idx="6">
                  <c:v>56.033000000000001</c:v>
                </c:pt>
                <c:pt idx="7">
                  <c:v>58.85</c:v>
                </c:pt>
                <c:pt idx="8">
                  <c:v>57.1</c:v>
                </c:pt>
                <c:pt idx="9">
                  <c:v>57.917000000000002</c:v>
                </c:pt>
                <c:pt idx="10">
                  <c:v>57.533000000000001</c:v>
                </c:pt>
                <c:pt idx="11">
                  <c:v>58.317</c:v>
                </c:pt>
                <c:pt idx="12">
                  <c:v>57.033000000000001</c:v>
                </c:pt>
                <c:pt idx="13">
                  <c:v>55.9</c:v>
                </c:pt>
                <c:pt idx="14">
                  <c:v>58.3</c:v>
                </c:pt>
                <c:pt idx="15">
                  <c:v>57.716999999999999</c:v>
                </c:pt>
                <c:pt idx="16">
                  <c:v>57.917000000000002</c:v>
                </c:pt>
                <c:pt idx="17">
                  <c:v>58.25</c:v>
                </c:pt>
                <c:pt idx="18">
                  <c:v>58.332999999999998</c:v>
                </c:pt>
                <c:pt idx="19">
                  <c:v>58.466999999999999</c:v>
                </c:pt>
                <c:pt idx="20">
                  <c:v>58.082999999999998</c:v>
                </c:pt>
                <c:pt idx="21">
                  <c:v>59.183</c:v>
                </c:pt>
                <c:pt idx="22">
                  <c:v>59.8</c:v>
                </c:pt>
                <c:pt idx="23">
                  <c:v>61.033000000000001</c:v>
                </c:pt>
                <c:pt idx="24">
                  <c:v>57.05</c:v>
                </c:pt>
                <c:pt idx="25">
                  <c:v>60.582999999999998</c:v>
                </c:pt>
                <c:pt idx="26">
                  <c:v>61.35</c:v>
                </c:pt>
                <c:pt idx="27">
                  <c:v>60.667000000000002</c:v>
                </c:pt>
                <c:pt idx="28">
                  <c:v>62.332999999999998</c:v>
                </c:pt>
                <c:pt idx="29">
                  <c:v>61.366999999999997</c:v>
                </c:pt>
                <c:pt idx="30">
                  <c:v>59.917000000000002</c:v>
                </c:pt>
                <c:pt idx="31">
                  <c:v>61.267000000000003</c:v>
                </c:pt>
                <c:pt idx="32">
                  <c:v>62.35</c:v>
                </c:pt>
                <c:pt idx="33">
                  <c:v>64.25</c:v>
                </c:pt>
                <c:pt idx="34">
                  <c:v>64.867000000000004</c:v>
                </c:pt>
                <c:pt idx="35">
                  <c:v>65.783000000000001</c:v>
                </c:pt>
                <c:pt idx="36">
                  <c:v>67.033000000000001</c:v>
                </c:pt>
                <c:pt idx="37">
                  <c:v>69.417000000000002</c:v>
                </c:pt>
                <c:pt idx="38">
                  <c:v>71.05</c:v>
                </c:pt>
                <c:pt idx="39">
                  <c:v>73.716999999999999</c:v>
                </c:pt>
                <c:pt idx="40">
                  <c:v>80.45</c:v>
                </c:pt>
                <c:pt idx="41">
                  <c:v>91.216999999999999</c:v>
                </c:pt>
                <c:pt idx="42">
                  <c:v>108.15</c:v>
                </c:pt>
                <c:pt idx="43">
                  <c:v>129.28299999999999</c:v>
                </c:pt>
                <c:pt idx="44">
                  <c:v>150.63300000000001</c:v>
                </c:pt>
                <c:pt idx="45">
                  <c:v>171.25</c:v>
                </c:pt>
                <c:pt idx="46">
                  <c:v>189.55</c:v>
                </c:pt>
                <c:pt idx="47">
                  <c:v>204.28299999999999</c:v>
                </c:pt>
                <c:pt idx="48">
                  <c:v>216.56700000000001</c:v>
                </c:pt>
                <c:pt idx="49">
                  <c:v>222.7</c:v>
                </c:pt>
                <c:pt idx="50">
                  <c:v>226.56700000000001</c:v>
                </c:pt>
                <c:pt idx="51">
                  <c:v>227.95</c:v>
                </c:pt>
                <c:pt idx="52">
                  <c:v>225.483</c:v>
                </c:pt>
                <c:pt idx="53">
                  <c:v>216.85</c:v>
                </c:pt>
                <c:pt idx="54">
                  <c:v>194.5</c:v>
                </c:pt>
                <c:pt idx="55">
                  <c:v>151.1</c:v>
                </c:pt>
                <c:pt idx="56">
                  <c:v>100.417</c:v>
                </c:pt>
                <c:pt idx="57">
                  <c:v>63.832999999999998</c:v>
                </c:pt>
                <c:pt idx="58">
                  <c:v>54.466999999999999</c:v>
                </c:pt>
                <c:pt idx="59">
                  <c:v>51.933</c:v>
                </c:pt>
                <c:pt idx="60">
                  <c:v>54.033000000000001</c:v>
                </c:pt>
                <c:pt idx="61">
                  <c:v>55.317</c:v>
                </c:pt>
                <c:pt idx="62">
                  <c:v>59.383000000000003</c:v>
                </c:pt>
                <c:pt idx="63">
                  <c:v>63.466999999999999</c:v>
                </c:pt>
                <c:pt idx="64">
                  <c:v>70.650000000000006</c:v>
                </c:pt>
                <c:pt idx="65">
                  <c:v>81.650000000000006</c:v>
                </c:pt>
                <c:pt idx="66">
                  <c:v>95.65</c:v>
                </c:pt>
                <c:pt idx="67">
                  <c:v>112.533</c:v>
                </c:pt>
                <c:pt idx="68">
                  <c:v>127.6</c:v>
                </c:pt>
                <c:pt idx="69">
                  <c:v>143.38300000000001</c:v>
                </c:pt>
                <c:pt idx="70">
                  <c:v>156.05000000000001</c:v>
                </c:pt>
                <c:pt idx="71">
                  <c:v>165.86699999999999</c:v>
                </c:pt>
                <c:pt idx="72">
                  <c:v>173.8</c:v>
                </c:pt>
                <c:pt idx="73">
                  <c:v>177.85</c:v>
                </c:pt>
                <c:pt idx="74">
                  <c:v>178.71700000000001</c:v>
                </c:pt>
                <c:pt idx="75">
                  <c:v>169.417</c:v>
                </c:pt>
                <c:pt idx="76">
                  <c:v>149.983</c:v>
                </c:pt>
                <c:pt idx="77">
                  <c:v>116</c:v>
                </c:pt>
                <c:pt idx="78">
                  <c:v>76.216999999999999</c:v>
                </c:pt>
                <c:pt idx="79">
                  <c:v>51.65</c:v>
                </c:pt>
                <c:pt idx="80">
                  <c:v>46.75</c:v>
                </c:pt>
                <c:pt idx="81">
                  <c:v>44.917000000000002</c:v>
                </c:pt>
                <c:pt idx="82">
                  <c:v>45.683</c:v>
                </c:pt>
                <c:pt idx="83">
                  <c:v>44.05</c:v>
                </c:pt>
                <c:pt idx="84">
                  <c:v>45.783000000000001</c:v>
                </c:pt>
                <c:pt idx="85">
                  <c:v>46.082999999999998</c:v>
                </c:pt>
                <c:pt idx="86">
                  <c:v>46.033000000000001</c:v>
                </c:pt>
                <c:pt idx="87">
                  <c:v>44.75</c:v>
                </c:pt>
                <c:pt idx="88">
                  <c:v>45.466999999999999</c:v>
                </c:pt>
                <c:pt idx="89">
                  <c:v>43.732999999999997</c:v>
                </c:pt>
                <c:pt idx="90">
                  <c:v>46.1</c:v>
                </c:pt>
                <c:pt idx="91">
                  <c:v>44.317</c:v>
                </c:pt>
                <c:pt idx="92">
                  <c:v>44.8</c:v>
                </c:pt>
                <c:pt idx="93">
                  <c:v>43.616999999999997</c:v>
                </c:pt>
                <c:pt idx="94">
                  <c:v>44.15</c:v>
                </c:pt>
                <c:pt idx="95">
                  <c:v>44.183</c:v>
                </c:pt>
                <c:pt idx="96">
                  <c:v>45.783000000000001</c:v>
                </c:pt>
                <c:pt idx="97">
                  <c:v>44.167000000000002</c:v>
                </c:pt>
                <c:pt idx="98">
                  <c:v>45.317</c:v>
                </c:pt>
                <c:pt idx="99">
                  <c:v>43.933</c:v>
                </c:pt>
                <c:pt idx="100">
                  <c:v>42.116999999999997</c:v>
                </c:pt>
                <c:pt idx="101">
                  <c:v>43.917000000000002</c:v>
                </c:pt>
                <c:pt idx="102">
                  <c:v>45.133000000000003</c:v>
                </c:pt>
                <c:pt idx="103">
                  <c:v>44.55</c:v>
                </c:pt>
                <c:pt idx="104">
                  <c:v>49.982999999999997</c:v>
                </c:pt>
                <c:pt idx="105">
                  <c:v>56.067</c:v>
                </c:pt>
                <c:pt idx="106">
                  <c:v>61.482999999999997</c:v>
                </c:pt>
                <c:pt idx="107">
                  <c:v>69.216999999999999</c:v>
                </c:pt>
                <c:pt idx="108">
                  <c:v>74.099999999999994</c:v>
                </c:pt>
                <c:pt idx="109">
                  <c:v>77.832999999999998</c:v>
                </c:pt>
                <c:pt idx="110">
                  <c:v>76.033000000000001</c:v>
                </c:pt>
                <c:pt idx="111">
                  <c:v>70.516999999999996</c:v>
                </c:pt>
                <c:pt idx="112">
                  <c:v>64.132999999999996</c:v>
                </c:pt>
                <c:pt idx="113">
                  <c:v>55.3</c:v>
                </c:pt>
                <c:pt idx="114">
                  <c:v>45.667000000000002</c:v>
                </c:pt>
                <c:pt idx="115">
                  <c:v>42.982999999999997</c:v>
                </c:pt>
                <c:pt idx="116">
                  <c:v>40.866999999999997</c:v>
                </c:pt>
                <c:pt idx="117">
                  <c:v>39.067</c:v>
                </c:pt>
                <c:pt idx="118">
                  <c:v>38.283000000000001</c:v>
                </c:pt>
                <c:pt idx="119">
                  <c:v>40.1</c:v>
                </c:pt>
                <c:pt idx="120">
                  <c:v>37.832999999999998</c:v>
                </c:pt>
                <c:pt idx="121">
                  <c:v>37.6</c:v>
                </c:pt>
                <c:pt idx="122">
                  <c:v>37.866999999999997</c:v>
                </c:pt>
                <c:pt idx="123">
                  <c:v>38.017000000000003</c:v>
                </c:pt>
                <c:pt idx="124">
                  <c:v>37.232999999999997</c:v>
                </c:pt>
                <c:pt idx="125">
                  <c:v>37.65</c:v>
                </c:pt>
                <c:pt idx="126">
                  <c:v>38.450000000000003</c:v>
                </c:pt>
                <c:pt idx="127">
                  <c:v>38.866999999999997</c:v>
                </c:pt>
                <c:pt idx="128">
                  <c:v>37.15</c:v>
                </c:pt>
                <c:pt idx="129">
                  <c:v>37.35</c:v>
                </c:pt>
                <c:pt idx="130">
                  <c:v>37.616999999999997</c:v>
                </c:pt>
                <c:pt idx="131">
                  <c:v>39.317</c:v>
                </c:pt>
                <c:pt idx="132">
                  <c:v>40.767000000000003</c:v>
                </c:pt>
                <c:pt idx="133">
                  <c:v>41.933</c:v>
                </c:pt>
                <c:pt idx="134">
                  <c:v>47.267000000000003</c:v>
                </c:pt>
                <c:pt idx="135">
                  <c:v>51.933</c:v>
                </c:pt>
                <c:pt idx="136">
                  <c:v>58.116999999999997</c:v>
                </c:pt>
                <c:pt idx="137">
                  <c:v>58.45</c:v>
                </c:pt>
                <c:pt idx="138">
                  <c:v>60.183</c:v>
                </c:pt>
                <c:pt idx="139">
                  <c:v>57.45</c:v>
                </c:pt>
                <c:pt idx="140">
                  <c:v>50.216999999999999</c:v>
                </c:pt>
                <c:pt idx="141">
                  <c:v>43.183</c:v>
                </c:pt>
                <c:pt idx="142">
                  <c:v>37.667000000000002</c:v>
                </c:pt>
                <c:pt idx="143">
                  <c:v>36.200000000000003</c:v>
                </c:pt>
                <c:pt idx="144">
                  <c:v>35.450000000000003</c:v>
                </c:pt>
                <c:pt idx="145">
                  <c:v>34.183</c:v>
                </c:pt>
                <c:pt idx="146">
                  <c:v>35</c:v>
                </c:pt>
                <c:pt idx="147">
                  <c:v>35.4</c:v>
                </c:pt>
                <c:pt idx="148">
                  <c:v>34.950000000000003</c:v>
                </c:pt>
                <c:pt idx="149">
                  <c:v>35.783000000000001</c:v>
                </c:pt>
                <c:pt idx="150">
                  <c:v>34.716999999999999</c:v>
                </c:pt>
                <c:pt idx="151">
                  <c:v>35.716999999999999</c:v>
                </c:pt>
                <c:pt idx="152">
                  <c:v>34.533000000000001</c:v>
                </c:pt>
                <c:pt idx="153">
                  <c:v>34.799999999999997</c:v>
                </c:pt>
                <c:pt idx="154">
                  <c:v>33.866999999999997</c:v>
                </c:pt>
                <c:pt idx="155">
                  <c:v>33.183</c:v>
                </c:pt>
                <c:pt idx="156">
                  <c:v>34.116999999999997</c:v>
                </c:pt>
                <c:pt idx="157">
                  <c:v>32.917000000000002</c:v>
                </c:pt>
                <c:pt idx="158">
                  <c:v>34.017000000000003</c:v>
                </c:pt>
                <c:pt idx="159">
                  <c:v>36.25</c:v>
                </c:pt>
                <c:pt idx="160">
                  <c:v>33.716999999999999</c:v>
                </c:pt>
                <c:pt idx="161">
                  <c:v>33.299999999999997</c:v>
                </c:pt>
                <c:pt idx="162">
                  <c:v>32.883000000000003</c:v>
                </c:pt>
                <c:pt idx="163">
                  <c:v>33.716999999999999</c:v>
                </c:pt>
                <c:pt idx="164">
                  <c:v>34.75</c:v>
                </c:pt>
                <c:pt idx="165">
                  <c:v>32.817</c:v>
                </c:pt>
                <c:pt idx="166">
                  <c:v>32.866999999999997</c:v>
                </c:pt>
                <c:pt idx="167">
                  <c:v>33.799999999999997</c:v>
                </c:pt>
                <c:pt idx="168">
                  <c:v>35</c:v>
                </c:pt>
                <c:pt idx="169">
                  <c:v>32.6</c:v>
                </c:pt>
                <c:pt idx="170">
                  <c:v>33.799999999999997</c:v>
                </c:pt>
                <c:pt idx="171">
                  <c:v>33.683</c:v>
                </c:pt>
                <c:pt idx="172">
                  <c:v>35.167000000000002</c:v>
                </c:pt>
                <c:pt idx="173">
                  <c:v>33.549999999999997</c:v>
                </c:pt>
                <c:pt idx="174">
                  <c:v>32.917000000000002</c:v>
                </c:pt>
                <c:pt idx="175">
                  <c:v>34.533000000000001</c:v>
                </c:pt>
                <c:pt idx="176">
                  <c:v>34.783000000000001</c:v>
                </c:pt>
                <c:pt idx="177">
                  <c:v>32.732999999999997</c:v>
                </c:pt>
                <c:pt idx="178">
                  <c:v>34.582999999999998</c:v>
                </c:pt>
                <c:pt idx="179">
                  <c:v>33.267000000000003</c:v>
                </c:pt>
                <c:pt idx="180">
                  <c:v>32.517000000000003</c:v>
                </c:pt>
                <c:pt idx="181">
                  <c:v>34.417000000000002</c:v>
                </c:pt>
                <c:pt idx="182">
                  <c:v>31.716999999999999</c:v>
                </c:pt>
                <c:pt idx="183">
                  <c:v>32.366999999999997</c:v>
                </c:pt>
                <c:pt idx="184">
                  <c:v>32.183</c:v>
                </c:pt>
                <c:pt idx="185">
                  <c:v>32</c:v>
                </c:pt>
                <c:pt idx="186">
                  <c:v>30.183</c:v>
                </c:pt>
                <c:pt idx="187">
                  <c:v>32.466999999999999</c:v>
                </c:pt>
                <c:pt idx="188">
                  <c:v>33.049999999999997</c:v>
                </c:pt>
                <c:pt idx="189">
                  <c:v>33.767000000000003</c:v>
                </c:pt>
                <c:pt idx="190">
                  <c:v>32.517000000000003</c:v>
                </c:pt>
                <c:pt idx="191">
                  <c:v>32.582999999999998</c:v>
                </c:pt>
                <c:pt idx="192">
                  <c:v>33.799999999999997</c:v>
                </c:pt>
                <c:pt idx="193">
                  <c:v>33.082999999999998</c:v>
                </c:pt>
                <c:pt idx="194">
                  <c:v>30.55</c:v>
                </c:pt>
                <c:pt idx="195">
                  <c:v>32.1</c:v>
                </c:pt>
                <c:pt idx="196">
                  <c:v>32.383000000000003</c:v>
                </c:pt>
                <c:pt idx="197">
                  <c:v>31.65</c:v>
                </c:pt>
                <c:pt idx="198">
                  <c:v>31.733000000000001</c:v>
                </c:pt>
                <c:pt idx="199">
                  <c:v>32.35</c:v>
                </c:pt>
                <c:pt idx="200">
                  <c:v>30.917000000000002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7C6-4222-9AC1-7227CBE64C33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B!$AA$27:$AA$227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63.031424711311274</c:v>
                </c:pt>
                <c:pt idx="23">
                  <c:v>62.780506140690193</c:v>
                </c:pt>
                <c:pt idx="24">
                  <c:v>62.537805515138729</c:v>
                </c:pt>
                <c:pt idx="25">
                  <c:v>62.308698008712526</c:v>
                </c:pt>
                <c:pt idx="26">
                  <c:v>62.101584682876293</c:v>
                </c:pt>
                <c:pt idx="27">
                  <c:v>61.929288310377693</c:v>
                </c:pt>
                <c:pt idx="28">
                  <c:v>61.810912292387059</c:v>
                </c:pt>
                <c:pt idx="29">
                  <c:v>61.774218266986907</c:v>
                </c:pt>
                <c:pt idx="30">
                  <c:v>61.858529486528603</c:v>
                </c:pt>
                <c:pt idx="31">
                  <c:v>62.118084947061625</c:v>
                </c:pt>
                <c:pt idx="32">
                  <c:v>62.62564911586675</c:v>
                </c:pt>
                <c:pt idx="33">
                  <c:v>63.476025456483093</c:v>
                </c:pt>
                <c:pt idx="34">
                  <c:v>64.788939637923249</c:v>
                </c:pt>
                <c:pt idx="35">
                  <c:v>66.710573232128766</c:v>
                </c:pt>
                <c:pt idx="36">
                  <c:v>69.412876841142847</c:v>
                </c:pt>
                <c:pt idx="37">
                  <c:v>73.089720128327215</c:v>
                </c:pt>
                <c:pt idx="38">
                  <c:v>77.948997653468567</c:v>
                </c:pt>
                <c:pt idx="39">
                  <c:v>84.200051428904274</c:v>
                </c:pt>
                <c:pt idx="40">
                  <c:v>92.036223096809806</c:v>
                </c:pt>
                <c:pt idx="41">
                  <c:v>101.61300692764752</c:v>
                </c:pt>
                <c:pt idx="42">
                  <c:v>113.02309000325825</c:v>
                </c:pt>
                <c:pt idx="43">
                  <c:v>126.27043070115162</c:v>
                </c:pt>
                <c:pt idx="44">
                  <c:v>141.24622481762711</c:v>
                </c:pt>
                <c:pt idx="45">
                  <c:v>157.70948166826366</c:v>
                </c:pt>
                <c:pt idx="46">
                  <c:v>175.27140541498107</c:v>
                </c:pt>
                <c:pt idx="47">
                  <c:v>193.36778628902263</c:v>
                </c:pt>
                <c:pt idx="48">
                  <c:v>211.16397094772307</c:v>
                </c:pt>
                <c:pt idx="49">
                  <c:v>227.28677501531288</c:v>
                </c:pt>
                <c:pt idx="50">
                  <c:v>239.34201583061625</c:v>
                </c:pt>
                <c:pt idx="51">
                  <c:v>243.57270214424281</c:v>
                </c:pt>
                <c:pt idx="52">
                  <c:v>235.59716858304688</c:v>
                </c:pt>
                <c:pt idx="53">
                  <c:v>212.91138461391745</c:v>
                </c:pt>
                <c:pt idx="54">
                  <c:v>177.89966508911215</c:v>
                </c:pt>
                <c:pt idx="55">
                  <c:v>138.24700442412259</c:v>
                </c:pt>
                <c:pt idx="56">
                  <c:v>103.24313932070224</c:v>
                </c:pt>
                <c:pt idx="57">
                  <c:v>78.780978259811846</c:v>
                </c:pt>
                <c:pt idx="58">
                  <c:v>65.363793030685983</c:v>
                </c:pt>
                <c:pt idx="59">
                  <c:v>60.008133015008298</c:v>
                </c:pt>
                <c:pt idx="60">
                  <c:v>59.29730113217402</c:v>
                </c:pt>
                <c:pt idx="61">
                  <c:v>61.049650784977409</c:v>
                </c:pt>
                <c:pt idx="62">
                  <c:v>64.379247941672674</c:v>
                </c:pt>
                <c:pt idx="63">
                  <c:v>69.14145337267081</c:v>
                </c:pt>
                <c:pt idx="64">
                  <c:v>75.470986254642384</c:v>
                </c:pt>
                <c:pt idx="65">
                  <c:v>83.546345604431394</c:v>
                </c:pt>
                <c:pt idx="66">
                  <c:v>93.484883689162359</c:v>
                </c:pt>
                <c:pt idx="67">
                  <c:v>105.28488403535586</c:v>
                </c:pt>
                <c:pt idx="68">
                  <c:v>118.7834035631258</c:v>
                </c:pt>
                <c:pt idx="69">
                  <c:v>133.62277779618327</c:v>
                </c:pt>
                <c:pt idx="70">
                  <c:v>149.20737992242155</c:v>
                </c:pt>
                <c:pt idx="71">
                  <c:v>164.57178197805868</c:v>
                </c:pt>
                <c:pt idx="72">
                  <c:v>178.00234318334799</c:v>
                </c:pt>
                <c:pt idx="73">
                  <c:v>186.42159668572279</c:v>
                </c:pt>
                <c:pt idx="74">
                  <c:v>185.33991617729035</c:v>
                </c:pt>
                <c:pt idx="75">
                  <c:v>170.88145246510209</c:v>
                </c:pt>
                <c:pt idx="76">
                  <c:v>143.6896060330634</c:v>
                </c:pt>
                <c:pt idx="77">
                  <c:v>110.77580597753281</c:v>
                </c:pt>
                <c:pt idx="78">
                  <c:v>81.740119627551394</c:v>
                </c:pt>
                <c:pt idx="79">
                  <c:v>62.42910996557675</c:v>
                </c:pt>
                <c:pt idx="80">
                  <c:v>52.584629094368921</c:v>
                </c:pt>
                <c:pt idx="81">
                  <c:v>48.643293512939195</c:v>
                </c:pt>
                <c:pt idx="82">
                  <c:v>47.301500265185503</c:v>
                </c:pt>
                <c:pt idx="83">
                  <c:v>46.798756057848166</c:v>
                </c:pt>
                <c:pt idx="84">
                  <c:v>46.499175233704058</c:v>
                </c:pt>
                <c:pt idx="85">
                  <c:v>46.238409274149177</c:v>
                </c:pt>
                <c:pt idx="86">
                  <c:v>45.98542264232065</c:v>
                </c:pt>
                <c:pt idx="87">
                  <c:v>45.736047648043836</c:v>
                </c:pt>
                <c:pt idx="88">
                  <c:v>45.490109574990839</c:v>
                </c:pt>
                <c:pt idx="89">
                  <c:v>45.247960508328738</c:v>
                </c:pt>
                <c:pt idx="90">
                  <c:v>45.010217635476444</c:v>
                </c:pt>
                <c:pt idx="91">
                  <c:v>44.778017750712458</c:v>
                </c:pt>
                <c:pt idx="92">
                  <c:v>44.55358264628461</c:v>
                </c:pt>
                <c:pt idx="93">
                  <c:v>44.341263383625318</c:v>
                </c:pt>
                <c:pt idx="94">
                  <c:v>44.149329070238487</c:v>
                </c:pt>
                <c:pt idx="95">
                  <c:v>43.992799151588493</c:v>
                </c:pt>
                <c:pt idx="96">
                  <c:v>43.897540771832823</c:v>
                </c:pt>
                <c:pt idx="97">
                  <c:v>43.905571642077483</c:v>
                </c:pt>
                <c:pt idx="98">
                  <c:v>44.080938567591168</c:v>
                </c:pt>
                <c:pt idx="99">
                  <c:v>44.514670304228346</c:v>
                </c:pt>
                <c:pt idx="100">
                  <c:v>45.326270862812081</c:v>
                </c:pt>
                <c:pt idx="101">
                  <c:v>46.658346612964898</c:v>
                </c:pt>
                <c:pt idx="102">
                  <c:v>48.66060947676722</c:v>
                </c:pt>
                <c:pt idx="103">
                  <c:v>51.459689146440837</c:v>
                </c:pt>
                <c:pt idx="104">
                  <c:v>55.111352962277692</c:v>
                </c:pt>
                <c:pt idx="105">
                  <c:v>59.53204521079126</c:v>
                </c:pt>
                <c:pt idx="106">
                  <c:v>64.412232105625719</c:v>
                </c:pt>
                <c:pt idx="107">
                  <c:v>69.13723696811013</c:v>
                </c:pt>
                <c:pt idx="108">
                  <c:v>72.787079595119025</c:v>
                </c:pt>
                <c:pt idx="109">
                  <c:v>74.31793896772092</c:v>
                </c:pt>
                <c:pt idx="110">
                  <c:v>72.960748912682803</c:v>
                </c:pt>
                <c:pt idx="111">
                  <c:v>68.677408374401168</c:v>
                </c:pt>
                <c:pt idx="112">
                  <c:v>62.345183571839698</c:v>
                </c:pt>
                <c:pt idx="113">
                  <c:v>55.441560789755556</c:v>
                </c:pt>
                <c:pt idx="114">
                  <c:v>49.381192136002262</c:v>
                </c:pt>
                <c:pt idx="115">
                  <c:v>44.954880908436607</c:v>
                </c:pt>
                <c:pt idx="116">
                  <c:v>42.210803796816876</c:v>
                </c:pt>
                <c:pt idx="117">
                  <c:v>40.730614391275367</c:v>
                </c:pt>
                <c:pt idx="118">
                  <c:v>39.999119785611519</c:v>
                </c:pt>
                <c:pt idx="119">
                  <c:v>39.628362703710344</c:v>
                </c:pt>
                <c:pt idx="120">
                  <c:v>39.401266581699716</c:v>
                </c:pt>
                <c:pt idx="121">
                  <c:v>39.222070930315923</c:v>
                </c:pt>
                <c:pt idx="122">
                  <c:v>39.056894708002389</c:v>
                </c:pt>
                <c:pt idx="123">
                  <c:v>38.897000929839706</c:v>
                </c:pt>
                <c:pt idx="124">
                  <c:v>38.7435589147996</c:v>
                </c:pt>
                <c:pt idx="125">
                  <c:v>38.604750266006839</c:v>
                </c:pt>
                <c:pt idx="126">
                  <c:v>38.499396076639691</c:v>
                </c:pt>
                <c:pt idx="127">
                  <c:v>38.465057901380817</c:v>
                </c:pt>
                <c:pt idx="128">
                  <c:v>38.569539194595052</c:v>
                </c:pt>
                <c:pt idx="129">
                  <c:v>38.922743529815392</c:v>
                </c:pt>
                <c:pt idx="130">
                  <c:v>39.681374954950975</c:v>
                </c:pt>
                <c:pt idx="131">
                  <c:v>41.033398283999418</c:v>
                </c:pt>
                <c:pt idx="132">
                  <c:v>43.146443966179284</c:v>
                </c:pt>
                <c:pt idx="133">
                  <c:v>46.071927340300959</c:v>
                </c:pt>
                <c:pt idx="134">
                  <c:v>49.622819843984146</c:v>
                </c:pt>
                <c:pt idx="135">
                  <c:v>53.285830790060508</c:v>
                </c:pt>
                <c:pt idx="136">
                  <c:v>56.260436104468191</c:v>
                </c:pt>
                <c:pt idx="137">
                  <c:v>57.687055483826583</c:v>
                </c:pt>
                <c:pt idx="138">
                  <c:v>57.0094220852421</c:v>
                </c:pt>
                <c:pt idx="139">
                  <c:v>54.276959344607079</c:v>
                </c:pt>
                <c:pt idx="140">
                  <c:v>50.170719263933336</c:v>
                </c:pt>
                <c:pt idx="141">
                  <c:v>45.702307481821165</c:v>
                </c:pt>
                <c:pt idx="142">
                  <c:v>41.771286076614714</c:v>
                </c:pt>
                <c:pt idx="143">
                  <c:v>38.857013573940613</c:v>
                </c:pt>
                <c:pt idx="144">
                  <c:v>36.987748957054031</c:v>
                </c:pt>
                <c:pt idx="145">
                  <c:v>35.917143739732218</c:v>
                </c:pt>
                <c:pt idx="146">
                  <c:v>35.336994682926317</c:v>
                </c:pt>
                <c:pt idx="147">
                  <c:v>35.006562075612656</c:v>
                </c:pt>
                <c:pt idx="148">
                  <c:v>34.783197941671112</c:v>
                </c:pt>
                <c:pt idx="149">
                  <c:v>34.598804162311644</c:v>
                </c:pt>
                <c:pt idx="150">
                  <c:v>34.426471135444608</c:v>
                </c:pt>
                <c:pt idx="151">
                  <c:v>34.257268804083708</c:v>
                </c:pt>
                <c:pt idx="152">
                  <c:v>34.088689083379464</c:v>
                </c:pt>
                <c:pt idx="153">
                  <c:v>33.92013566917656</c:v>
                </c:pt>
                <c:pt idx="154">
                  <c:v>33.751491736929822</c:v>
                </c:pt>
                <c:pt idx="155">
                  <c:v>33.582742349094289</c:v>
                </c:pt>
                <c:pt idx="156">
                  <c:v>33.413890825386545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7C6-4222-9AC1-7227CBE64C33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B!$BG$27:$BG$227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63.017320655909856</c:v>
                </c:pt>
                <c:pt idx="23">
                  <c:v>62.755060933521605</c:v>
                </c:pt>
                <c:pt idx="24">
                  <c:v>62.492744159901378</c:v>
                </c:pt>
                <c:pt idx="25">
                  <c:v>62.230366087348045</c:v>
                </c:pt>
                <c:pt idx="26">
                  <c:v>61.967922182371488</c:v>
                </c:pt>
                <c:pt idx="27">
                  <c:v>61.705407610559867</c:v>
                </c:pt>
                <c:pt idx="28">
                  <c:v>61.442817221263965</c:v>
                </c:pt>
                <c:pt idx="29">
                  <c:v>61.180145532216038</c:v>
                </c:pt>
                <c:pt idx="30">
                  <c:v>60.91738671422592</c:v>
                </c:pt>
                <c:pt idx="31">
                  <c:v>60.654534576127801</c:v>
                </c:pt>
                <c:pt idx="32">
                  <c:v>60.391582550184481</c:v>
                </c:pt>
                <c:pt idx="33">
                  <c:v>60.128523678196636</c:v>
                </c:pt>
                <c:pt idx="34">
                  <c:v>59.86535059860897</c:v>
                </c:pt>
                <c:pt idx="35">
                  <c:v>59.602055534957593</c:v>
                </c:pt>
                <c:pt idx="36">
                  <c:v>59.338630286061893</c:v>
                </c:pt>
                <c:pt idx="37">
                  <c:v>59.075066218431154</c:v>
                </c:pt>
                <c:pt idx="38">
                  <c:v>58.811354261432257</c:v>
                </c:pt>
                <c:pt idx="39">
                  <c:v>58.547484905850617</c:v>
                </c:pt>
                <c:pt idx="40">
                  <c:v>58.283448206572956</c:v>
                </c:pt>
                <c:pt idx="41">
                  <c:v>58.019233790228768</c:v>
                </c:pt>
                <c:pt idx="42">
                  <c:v>57.754830868747796</c:v>
                </c:pt>
                <c:pt idx="43">
                  <c:v>57.490228259924876</c:v>
                </c:pt>
                <c:pt idx="44">
                  <c:v>57.225414416231814</c:v>
                </c:pt>
                <c:pt idx="45">
                  <c:v>56.960377463278043</c:v>
                </c:pt>
                <c:pt idx="46">
                  <c:v>56.695105249499434</c:v>
                </c:pt>
                <c:pt idx="47">
                  <c:v>56.429585408846407</c:v>
                </c:pt>
                <c:pt idx="48">
                  <c:v>56.163805438448016</c:v>
                </c:pt>
                <c:pt idx="49">
                  <c:v>55.897752793446507</c:v>
                </c:pt>
                <c:pt idx="50">
                  <c:v>55.631415001425019</c:v>
                </c:pt>
                <c:pt idx="51">
                  <c:v>55.36477979908431</c:v>
                </c:pt>
                <c:pt idx="52">
                  <c:v>55.097835294060083</c:v>
                </c:pt>
                <c:pt idx="53">
                  <c:v>54.830570155000785</c:v>
                </c:pt>
                <c:pt idx="54">
                  <c:v>54.56297383323929</c:v>
                </c:pt>
                <c:pt idx="55">
                  <c:v>54.295036819577319</c:v>
                </c:pt>
                <c:pt idx="56">
                  <c:v>54.026750939843978</c:v>
                </c:pt>
                <c:pt idx="57">
                  <c:v>53.758109692969427</c:v>
                </c:pt>
                <c:pt idx="58">
                  <c:v>53.48910863530805</c:v>
                </c:pt>
                <c:pt idx="59">
                  <c:v>53.219745814824179</c:v>
                </c:pt>
                <c:pt idx="60">
                  <c:v>52.950022258483109</c:v>
                </c:pt>
                <c:pt idx="61">
                  <c:v>52.67994251573181</c:v>
                </c:pt>
                <c:pt idx="62">
                  <c:v>52.409515260262502</c:v>
                </c:pt>
                <c:pt idx="63">
                  <c:v>52.138753951278922</c:v>
                </c:pt>
                <c:pt idx="64">
                  <c:v>51.867677554175948</c:v>
                </c:pt>
                <c:pt idx="65">
                  <c:v>51.596311318843384</c:v>
                </c:pt>
                <c:pt idx="66">
                  <c:v>51.324687611660785</c:v>
                </c:pt>
                <c:pt idx="67">
                  <c:v>51.052846794613046</c:v>
                </c:pt>
                <c:pt idx="68">
                  <c:v>50.780838141789637</c:v>
                </c:pt>
                <c:pt idx="69">
                  <c:v>50.508720779814944</c:v>
                </c:pt>
                <c:pt idx="70">
                  <c:v>50.236564634502905</c:v>
                </c:pt>
                <c:pt idx="71">
                  <c:v>49.964451361282613</c:v>
                </c:pt>
                <c:pt idx="72">
                  <c:v>49.69247523180205</c:v>
                </c:pt>
                <c:pt idx="73">
                  <c:v>49.420743943743858</c:v>
                </c:pt>
                <c:pt idx="74">
                  <c:v>49.149379315515475</c:v>
                </c:pt>
                <c:pt idx="75">
                  <c:v>48.878517822422438</c:v>
                </c:pt>
                <c:pt idx="76">
                  <c:v>48.608310926603245</c:v>
                </c:pt>
                <c:pt idx="77">
                  <c:v>48.338925149883906</c:v>
                </c:pt>
                <c:pt idx="78">
                  <c:v>48.070541837356146</c:v>
                </c:pt>
                <c:pt idx="79">
                  <c:v>47.803356560493448</c:v>
                </c:pt>
                <c:pt idx="80">
                  <c:v>47.537578112588292</c:v>
                </c:pt>
                <c:pt idx="81">
                  <c:v>47.27342705675602</c:v>
                </c:pt>
                <c:pt idx="82">
                  <c:v>47.011133798101788</c:v>
                </c:pt>
                <c:pt idx="83">
                  <c:v>46.750936167065554</c:v>
                </c:pt>
                <c:pt idx="84">
                  <c:v>46.493076520315029</c:v>
                </c:pt>
                <c:pt idx="85">
                  <c:v>46.237798388338653</c:v>
                </c:pt>
                <c:pt idx="86">
                  <c:v>45.985342724159331</c:v>
                </c:pt>
                <c:pt idx="87">
                  <c:v>45.735943833963361</c:v>
                </c:pt>
                <c:pt idx="88">
                  <c:v>45.489825096143633</c:v>
                </c:pt>
                <c:pt idx="89">
                  <c:v>45.247194598233307</c:v>
                </c:pt>
                <c:pt idx="90">
                  <c:v>45.008240839283161</c:v>
                </c:pt>
                <c:pt idx="91">
                  <c:v>44.773128656353322</c:v>
                </c:pt>
                <c:pt idx="92">
                  <c:v>44.541995536249061</c:v>
                </c:pt>
                <c:pt idx="93">
                  <c:v>44.314948466341633</c:v>
                </c:pt>
                <c:pt idx="94">
                  <c:v>44.092061460994003</c:v>
                </c:pt>
                <c:pt idx="95">
                  <c:v>43.873373873398847</c:v>
                </c:pt>
                <c:pt idx="96">
                  <c:v>43.658889568100292</c:v>
                </c:pt>
                <c:pt idx="97">
                  <c:v>43.448576989487478</c:v>
                </c:pt>
                <c:pt idx="98">
                  <c:v>43.242370119074081</c:v>
                </c:pt>
                <c:pt idx="99">
                  <c:v>43.040170272625403</c:v>
                </c:pt>
                <c:pt idx="100">
                  <c:v>42.841848650289236</c:v>
                </c:pt>
                <c:pt idx="101">
                  <c:v>42.647249521517836</c:v>
                </c:pt>
                <c:pt idx="102">
                  <c:v>42.456193903723694</c:v>
                </c:pt>
                <c:pt idx="103">
                  <c:v>42.268483580403597</c:v>
                </c:pt>
                <c:pt idx="104">
                  <c:v>42.083905301079469</c:v>
                </c:pt>
                <c:pt idx="105">
                  <c:v>41.902235011166816</c:v>
                </c:pt>
                <c:pt idx="106">
                  <c:v>41.723241973423455</c:v>
                </c:pt>
                <c:pt idx="107">
                  <c:v>41.546692662105642</c:v>
                </c:pt>
                <c:pt idx="108">
                  <c:v>41.372354334295025</c:v>
                </c:pt>
                <c:pt idx="109">
                  <c:v>41.199998207987917</c:v>
                </c:pt>
                <c:pt idx="110">
                  <c:v>41.029402201587658</c:v>
                </c:pt>
                <c:pt idx="111">
                  <c:v>40.86035321286866</c:v>
                </c:pt>
                <c:pt idx="112">
                  <c:v>40.6926489361514</c:v>
                </c:pt>
                <c:pt idx="113">
                  <c:v>40.526099233623974</c:v>
                </c:pt>
                <c:pt idx="114">
                  <c:v>40.360527090141623</c:v>
                </c:pt>
                <c:pt idx="115">
                  <c:v>40.195769190435101</c:v>
                </c:pt>
                <c:pt idx="116">
                  <c:v>40.031676163719091</c:v>
                </c:pt>
                <c:pt idx="117">
                  <c:v>39.868112543641942</c:v>
                </c:pt>
                <c:pt idx="118">
                  <c:v>39.704956491883486</c:v>
                </c:pt>
                <c:pt idx="119">
                  <c:v>39.542099332048068</c:v>
                </c:pt>
                <c:pt idx="120">
                  <c:v>39.379444937357988</c:v>
                </c:pt>
                <c:pt idx="121">
                  <c:v>39.216909011523114</c:v>
                </c:pt>
                <c:pt idx="122">
                  <c:v>39.054418297469233</c:v>
                </c:pt>
                <c:pt idx="123">
                  <c:v>38.891909743697006</c:v>
                </c:pt>
                <c:pt idx="124">
                  <c:v>38.729329653183292</c:v>
                </c:pt>
                <c:pt idx="125">
                  <c:v>38.566632835119435</c:v>
                </c:pt>
                <c:pt idx="126">
                  <c:v>38.403781775539379</c:v>
                </c:pt>
                <c:pt idx="127">
                  <c:v>38.24074583909907</c:v>
                </c:pt>
                <c:pt idx="128">
                  <c:v>38.077500510963503</c:v>
                </c:pt>
                <c:pt idx="129">
                  <c:v>37.91402668494112</c:v>
                </c:pt>
                <c:pt idx="130">
                  <c:v>37.750310001657844</c:v>
                </c:pt>
                <c:pt idx="131">
                  <c:v>37.586340238649179</c:v>
                </c:pt>
                <c:pt idx="132">
                  <c:v>37.422110752726084</c:v>
                </c:pt>
                <c:pt idx="133">
                  <c:v>37.25761797378987</c:v>
                </c:pt>
                <c:pt idx="134">
                  <c:v>37.092860948385791</c:v>
                </c:pt>
                <c:pt idx="135">
                  <c:v>36.927840930647683</c:v>
                </c:pt>
                <c:pt idx="136">
                  <c:v>36.76256101785318</c:v>
                </c:pt>
                <c:pt idx="137">
                  <c:v>36.597025827543717</c:v>
                </c:pt>
                <c:pt idx="138">
                  <c:v>36.431241213029125</c:v>
                </c:pt>
                <c:pt idx="139">
                  <c:v>36.265214014066352</c:v>
                </c:pt>
                <c:pt idx="140">
                  <c:v>36.098951839548967</c:v>
                </c:pt>
                <c:pt idx="141">
                  <c:v>35.932462879148602</c:v>
                </c:pt>
                <c:pt idx="142">
                  <c:v>35.765755740994905</c:v>
                </c:pt>
                <c:pt idx="143">
                  <c:v>35.598839312652323</c:v>
                </c:pt>
                <c:pt idx="144">
                  <c:v>35.431722642839937</c:v>
                </c:pt>
                <c:pt idx="145">
                  <c:v>35.264414841536293</c:v>
                </c:pt>
                <c:pt idx="146">
                  <c:v>35.096924996307727</c:v>
                </c:pt>
                <c:pt idx="147">
                  <c:v>34.929262102891869</c:v>
                </c:pt>
                <c:pt idx="148">
                  <c:v>34.761435008254409</c:v>
                </c:pt>
                <c:pt idx="149">
                  <c:v>34.593452364513723</c:v>
                </c:pt>
                <c:pt idx="150">
                  <c:v>34.425322592294471</c:v>
                </c:pt>
                <c:pt idx="151">
                  <c:v>34.257053852225063</c:v>
                </c:pt>
                <c:pt idx="152">
                  <c:v>34.088654023436803</c:v>
                </c:pt>
                <c:pt idx="153">
                  <c:v>33.920130688052453</c:v>
                </c:pt>
                <c:pt idx="154">
                  <c:v>33.751491120770616</c:v>
                </c:pt>
                <c:pt idx="155">
                  <c:v>33.582742282759902</c:v>
                </c:pt>
                <c:pt idx="156">
                  <c:v>33.413890819173304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7C6-4222-9AC1-7227CBE64C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8879648"/>
        <c:axId val="478880040"/>
      </c:scatterChart>
      <c:valAx>
        <c:axId val="4788796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78880040"/>
        <c:crosses val="autoZero"/>
        <c:crossBetween val="midCat"/>
      </c:valAx>
      <c:valAx>
        <c:axId val="4788800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788796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B!$L$27:$L$227</c:f>
              <c:numCache>
                <c:formatCode>General</c:formatCode>
                <c:ptCount val="201"/>
                <c:pt idx="0">
                  <c:v>55.383000000000003</c:v>
                </c:pt>
                <c:pt idx="1">
                  <c:v>55.582999999999998</c:v>
                </c:pt>
                <c:pt idx="2">
                  <c:v>54.783000000000001</c:v>
                </c:pt>
                <c:pt idx="3">
                  <c:v>54.567</c:v>
                </c:pt>
                <c:pt idx="4">
                  <c:v>54.6</c:v>
                </c:pt>
                <c:pt idx="5">
                  <c:v>55.283000000000001</c:v>
                </c:pt>
                <c:pt idx="6">
                  <c:v>53.95</c:v>
                </c:pt>
                <c:pt idx="7">
                  <c:v>55.283000000000001</c:v>
                </c:pt>
                <c:pt idx="8">
                  <c:v>55.017000000000003</c:v>
                </c:pt>
                <c:pt idx="9">
                  <c:v>55.616999999999997</c:v>
                </c:pt>
                <c:pt idx="10">
                  <c:v>54.433</c:v>
                </c:pt>
                <c:pt idx="11">
                  <c:v>55.017000000000003</c:v>
                </c:pt>
                <c:pt idx="12">
                  <c:v>55.267000000000003</c:v>
                </c:pt>
                <c:pt idx="13">
                  <c:v>55.616999999999997</c:v>
                </c:pt>
                <c:pt idx="14">
                  <c:v>53.75</c:v>
                </c:pt>
                <c:pt idx="15">
                  <c:v>55.866999999999997</c:v>
                </c:pt>
                <c:pt idx="16">
                  <c:v>55.2</c:v>
                </c:pt>
                <c:pt idx="17">
                  <c:v>55.883000000000003</c:v>
                </c:pt>
                <c:pt idx="18">
                  <c:v>58.017000000000003</c:v>
                </c:pt>
                <c:pt idx="19">
                  <c:v>56.95</c:v>
                </c:pt>
                <c:pt idx="20">
                  <c:v>57.366999999999997</c:v>
                </c:pt>
                <c:pt idx="21">
                  <c:v>58.45</c:v>
                </c:pt>
                <c:pt idx="22">
                  <c:v>58.7</c:v>
                </c:pt>
                <c:pt idx="23">
                  <c:v>56.732999999999997</c:v>
                </c:pt>
                <c:pt idx="24">
                  <c:v>58.116999999999997</c:v>
                </c:pt>
                <c:pt idx="25">
                  <c:v>59.366999999999997</c:v>
                </c:pt>
                <c:pt idx="26">
                  <c:v>60.183</c:v>
                </c:pt>
                <c:pt idx="27">
                  <c:v>59.433</c:v>
                </c:pt>
                <c:pt idx="28">
                  <c:v>58.716999999999999</c:v>
                </c:pt>
                <c:pt idx="29">
                  <c:v>59.1</c:v>
                </c:pt>
                <c:pt idx="30">
                  <c:v>60.417000000000002</c:v>
                </c:pt>
                <c:pt idx="31">
                  <c:v>59.216999999999999</c:v>
                </c:pt>
                <c:pt idx="32">
                  <c:v>60.4</c:v>
                </c:pt>
                <c:pt idx="33">
                  <c:v>62.517000000000003</c:v>
                </c:pt>
                <c:pt idx="34">
                  <c:v>62.05</c:v>
                </c:pt>
                <c:pt idx="35">
                  <c:v>64.45</c:v>
                </c:pt>
                <c:pt idx="36">
                  <c:v>67.066999999999993</c:v>
                </c:pt>
                <c:pt idx="37">
                  <c:v>68.132999999999996</c:v>
                </c:pt>
                <c:pt idx="38">
                  <c:v>71.867000000000004</c:v>
                </c:pt>
                <c:pt idx="39">
                  <c:v>73.849999999999994</c:v>
                </c:pt>
                <c:pt idx="40">
                  <c:v>82.716999999999999</c:v>
                </c:pt>
                <c:pt idx="41">
                  <c:v>94.75</c:v>
                </c:pt>
                <c:pt idx="42">
                  <c:v>112.05</c:v>
                </c:pt>
                <c:pt idx="43">
                  <c:v>134.78299999999999</c:v>
                </c:pt>
                <c:pt idx="44">
                  <c:v>157.53299999999999</c:v>
                </c:pt>
                <c:pt idx="45">
                  <c:v>176.78299999999999</c:v>
                </c:pt>
                <c:pt idx="46">
                  <c:v>193.25</c:v>
                </c:pt>
                <c:pt idx="47">
                  <c:v>205.36699999999999</c:v>
                </c:pt>
                <c:pt idx="48">
                  <c:v>214.6</c:v>
                </c:pt>
                <c:pt idx="49">
                  <c:v>223.3</c:v>
                </c:pt>
                <c:pt idx="50">
                  <c:v>225.11699999999999</c:v>
                </c:pt>
                <c:pt idx="51">
                  <c:v>224.95</c:v>
                </c:pt>
                <c:pt idx="52">
                  <c:v>221.55</c:v>
                </c:pt>
                <c:pt idx="53">
                  <c:v>208.583</c:v>
                </c:pt>
                <c:pt idx="54">
                  <c:v>178.18299999999999</c:v>
                </c:pt>
                <c:pt idx="55">
                  <c:v>132.65</c:v>
                </c:pt>
                <c:pt idx="56">
                  <c:v>83.6</c:v>
                </c:pt>
                <c:pt idx="57">
                  <c:v>56.817</c:v>
                </c:pt>
                <c:pt idx="58">
                  <c:v>53.133000000000003</c:v>
                </c:pt>
                <c:pt idx="59">
                  <c:v>52.283000000000001</c:v>
                </c:pt>
                <c:pt idx="60">
                  <c:v>52.683</c:v>
                </c:pt>
                <c:pt idx="61">
                  <c:v>55.832999999999998</c:v>
                </c:pt>
                <c:pt idx="62">
                  <c:v>59.167000000000002</c:v>
                </c:pt>
                <c:pt idx="63">
                  <c:v>63.582999999999998</c:v>
                </c:pt>
                <c:pt idx="64">
                  <c:v>73.8</c:v>
                </c:pt>
                <c:pt idx="65">
                  <c:v>85.332999999999998</c:v>
                </c:pt>
                <c:pt idx="66">
                  <c:v>102.233</c:v>
                </c:pt>
                <c:pt idx="67">
                  <c:v>116.56699999999999</c:v>
                </c:pt>
                <c:pt idx="68">
                  <c:v>133.36699999999999</c:v>
                </c:pt>
                <c:pt idx="69">
                  <c:v>146.5</c:v>
                </c:pt>
                <c:pt idx="70">
                  <c:v>159.69999999999999</c:v>
                </c:pt>
                <c:pt idx="71">
                  <c:v>167.1</c:v>
                </c:pt>
                <c:pt idx="72">
                  <c:v>173.63300000000001</c:v>
                </c:pt>
                <c:pt idx="73">
                  <c:v>176.03299999999999</c:v>
                </c:pt>
                <c:pt idx="74">
                  <c:v>174.017</c:v>
                </c:pt>
                <c:pt idx="75">
                  <c:v>163.483</c:v>
                </c:pt>
                <c:pt idx="76">
                  <c:v>137.083</c:v>
                </c:pt>
                <c:pt idx="77">
                  <c:v>97.3</c:v>
                </c:pt>
                <c:pt idx="78">
                  <c:v>59.982999999999997</c:v>
                </c:pt>
                <c:pt idx="79">
                  <c:v>45.866999999999997</c:v>
                </c:pt>
                <c:pt idx="80">
                  <c:v>43.167000000000002</c:v>
                </c:pt>
                <c:pt idx="81">
                  <c:v>41.95</c:v>
                </c:pt>
                <c:pt idx="82">
                  <c:v>43.533000000000001</c:v>
                </c:pt>
                <c:pt idx="83">
                  <c:v>42.716999999999999</c:v>
                </c:pt>
                <c:pt idx="84">
                  <c:v>43.3</c:v>
                </c:pt>
                <c:pt idx="85">
                  <c:v>40.716999999999999</c:v>
                </c:pt>
                <c:pt idx="86">
                  <c:v>43.1</c:v>
                </c:pt>
                <c:pt idx="87">
                  <c:v>43.232999999999997</c:v>
                </c:pt>
                <c:pt idx="88">
                  <c:v>43.683</c:v>
                </c:pt>
                <c:pt idx="89">
                  <c:v>40.267000000000003</c:v>
                </c:pt>
                <c:pt idx="90">
                  <c:v>43.582999999999998</c:v>
                </c:pt>
                <c:pt idx="91">
                  <c:v>42.6</c:v>
                </c:pt>
                <c:pt idx="92">
                  <c:v>43.517000000000003</c:v>
                </c:pt>
                <c:pt idx="93">
                  <c:v>42.95</c:v>
                </c:pt>
                <c:pt idx="94">
                  <c:v>43.383000000000003</c:v>
                </c:pt>
                <c:pt idx="95">
                  <c:v>41.866999999999997</c:v>
                </c:pt>
                <c:pt idx="96">
                  <c:v>42.75</c:v>
                </c:pt>
                <c:pt idx="97">
                  <c:v>44.667000000000002</c:v>
                </c:pt>
                <c:pt idx="98">
                  <c:v>44.05</c:v>
                </c:pt>
                <c:pt idx="99">
                  <c:v>43.933</c:v>
                </c:pt>
                <c:pt idx="100">
                  <c:v>43.95</c:v>
                </c:pt>
                <c:pt idx="101">
                  <c:v>42.75</c:v>
                </c:pt>
                <c:pt idx="102">
                  <c:v>43.732999999999997</c:v>
                </c:pt>
                <c:pt idx="103">
                  <c:v>47</c:v>
                </c:pt>
                <c:pt idx="104">
                  <c:v>52.25</c:v>
                </c:pt>
                <c:pt idx="105">
                  <c:v>58.332999999999998</c:v>
                </c:pt>
                <c:pt idx="106">
                  <c:v>66.683000000000007</c:v>
                </c:pt>
                <c:pt idx="107">
                  <c:v>75.099999999999994</c:v>
                </c:pt>
                <c:pt idx="108">
                  <c:v>79.132999999999996</c:v>
                </c:pt>
                <c:pt idx="109">
                  <c:v>78.900000000000006</c:v>
                </c:pt>
                <c:pt idx="110">
                  <c:v>75.966999999999999</c:v>
                </c:pt>
                <c:pt idx="111">
                  <c:v>69.183000000000007</c:v>
                </c:pt>
                <c:pt idx="112">
                  <c:v>60.482999999999997</c:v>
                </c:pt>
                <c:pt idx="113">
                  <c:v>51.8</c:v>
                </c:pt>
                <c:pt idx="114">
                  <c:v>44.383000000000003</c:v>
                </c:pt>
                <c:pt idx="115">
                  <c:v>40.033000000000001</c:v>
                </c:pt>
                <c:pt idx="116">
                  <c:v>36.767000000000003</c:v>
                </c:pt>
                <c:pt idx="117">
                  <c:v>37.616999999999997</c:v>
                </c:pt>
                <c:pt idx="118">
                  <c:v>37.200000000000003</c:v>
                </c:pt>
                <c:pt idx="119">
                  <c:v>37.549999999999997</c:v>
                </c:pt>
                <c:pt idx="120">
                  <c:v>37.25</c:v>
                </c:pt>
                <c:pt idx="121">
                  <c:v>36.783000000000001</c:v>
                </c:pt>
                <c:pt idx="122">
                  <c:v>36.317</c:v>
                </c:pt>
                <c:pt idx="123">
                  <c:v>36.332999999999998</c:v>
                </c:pt>
                <c:pt idx="124">
                  <c:v>35.966999999999999</c:v>
                </c:pt>
                <c:pt idx="125">
                  <c:v>36.417000000000002</c:v>
                </c:pt>
                <c:pt idx="126">
                  <c:v>35.799999999999997</c:v>
                </c:pt>
                <c:pt idx="127">
                  <c:v>36.633000000000003</c:v>
                </c:pt>
                <c:pt idx="128">
                  <c:v>36.966999999999999</c:v>
                </c:pt>
                <c:pt idx="129">
                  <c:v>34.832999999999998</c:v>
                </c:pt>
                <c:pt idx="130">
                  <c:v>36.616999999999997</c:v>
                </c:pt>
                <c:pt idx="131">
                  <c:v>38.616999999999997</c:v>
                </c:pt>
                <c:pt idx="132">
                  <c:v>40.582999999999998</c:v>
                </c:pt>
                <c:pt idx="133">
                  <c:v>43.216999999999999</c:v>
                </c:pt>
                <c:pt idx="134">
                  <c:v>46.966999999999999</c:v>
                </c:pt>
                <c:pt idx="135">
                  <c:v>52.35</c:v>
                </c:pt>
                <c:pt idx="136">
                  <c:v>58.3</c:v>
                </c:pt>
                <c:pt idx="137">
                  <c:v>59.383000000000003</c:v>
                </c:pt>
                <c:pt idx="138">
                  <c:v>60.95</c:v>
                </c:pt>
                <c:pt idx="139">
                  <c:v>55.067</c:v>
                </c:pt>
                <c:pt idx="140">
                  <c:v>48.616999999999997</c:v>
                </c:pt>
                <c:pt idx="141">
                  <c:v>41.75</c:v>
                </c:pt>
                <c:pt idx="142">
                  <c:v>37.433</c:v>
                </c:pt>
                <c:pt idx="143">
                  <c:v>35.033000000000001</c:v>
                </c:pt>
                <c:pt idx="144">
                  <c:v>34.232999999999997</c:v>
                </c:pt>
                <c:pt idx="145">
                  <c:v>34.75</c:v>
                </c:pt>
                <c:pt idx="146">
                  <c:v>34.633000000000003</c:v>
                </c:pt>
                <c:pt idx="147">
                  <c:v>33.683</c:v>
                </c:pt>
                <c:pt idx="148">
                  <c:v>34.700000000000003</c:v>
                </c:pt>
                <c:pt idx="149">
                  <c:v>32.917000000000002</c:v>
                </c:pt>
                <c:pt idx="150">
                  <c:v>34.616999999999997</c:v>
                </c:pt>
                <c:pt idx="151">
                  <c:v>33.866999999999997</c:v>
                </c:pt>
                <c:pt idx="152">
                  <c:v>31.9</c:v>
                </c:pt>
                <c:pt idx="153">
                  <c:v>32.017000000000003</c:v>
                </c:pt>
                <c:pt idx="154">
                  <c:v>33</c:v>
                </c:pt>
                <c:pt idx="155">
                  <c:v>34.417000000000002</c:v>
                </c:pt>
                <c:pt idx="156">
                  <c:v>31.933</c:v>
                </c:pt>
                <c:pt idx="157">
                  <c:v>31.667000000000002</c:v>
                </c:pt>
                <c:pt idx="158">
                  <c:v>33</c:v>
                </c:pt>
                <c:pt idx="159">
                  <c:v>33.85</c:v>
                </c:pt>
                <c:pt idx="160">
                  <c:v>31.867000000000001</c:v>
                </c:pt>
                <c:pt idx="161">
                  <c:v>33.116999999999997</c:v>
                </c:pt>
                <c:pt idx="162">
                  <c:v>32.533000000000001</c:v>
                </c:pt>
                <c:pt idx="163">
                  <c:v>32.832999999999998</c:v>
                </c:pt>
                <c:pt idx="164">
                  <c:v>33.25</c:v>
                </c:pt>
                <c:pt idx="165">
                  <c:v>32.950000000000003</c:v>
                </c:pt>
                <c:pt idx="166">
                  <c:v>32.9</c:v>
                </c:pt>
                <c:pt idx="167">
                  <c:v>31.466999999999999</c:v>
                </c:pt>
                <c:pt idx="168">
                  <c:v>31.382999999999999</c:v>
                </c:pt>
                <c:pt idx="169">
                  <c:v>31.95</c:v>
                </c:pt>
                <c:pt idx="170">
                  <c:v>33.017000000000003</c:v>
                </c:pt>
                <c:pt idx="171">
                  <c:v>29.433</c:v>
                </c:pt>
                <c:pt idx="172">
                  <c:v>30.317</c:v>
                </c:pt>
                <c:pt idx="173">
                  <c:v>30.382999999999999</c:v>
                </c:pt>
                <c:pt idx="174">
                  <c:v>33.582999999999998</c:v>
                </c:pt>
                <c:pt idx="175">
                  <c:v>31.882999999999999</c:v>
                </c:pt>
                <c:pt idx="176">
                  <c:v>30.65</c:v>
                </c:pt>
                <c:pt idx="177">
                  <c:v>31.832999999999998</c:v>
                </c:pt>
                <c:pt idx="178">
                  <c:v>32.633000000000003</c:v>
                </c:pt>
                <c:pt idx="179">
                  <c:v>30.283000000000001</c:v>
                </c:pt>
                <c:pt idx="180">
                  <c:v>31.632999999999999</c:v>
                </c:pt>
                <c:pt idx="181">
                  <c:v>29.917000000000002</c:v>
                </c:pt>
                <c:pt idx="182">
                  <c:v>31.033000000000001</c:v>
                </c:pt>
                <c:pt idx="183">
                  <c:v>31.033000000000001</c:v>
                </c:pt>
                <c:pt idx="184">
                  <c:v>32.332999999999998</c:v>
                </c:pt>
                <c:pt idx="185">
                  <c:v>31.65</c:v>
                </c:pt>
                <c:pt idx="186">
                  <c:v>29.8</c:v>
                </c:pt>
                <c:pt idx="187">
                  <c:v>31.016999999999999</c:v>
                </c:pt>
                <c:pt idx="188">
                  <c:v>29.783000000000001</c:v>
                </c:pt>
                <c:pt idx="189">
                  <c:v>30.15</c:v>
                </c:pt>
                <c:pt idx="190">
                  <c:v>30.783000000000001</c:v>
                </c:pt>
                <c:pt idx="191">
                  <c:v>29.85</c:v>
                </c:pt>
                <c:pt idx="192">
                  <c:v>30.016999999999999</c:v>
                </c:pt>
                <c:pt idx="193">
                  <c:v>29.216999999999999</c:v>
                </c:pt>
                <c:pt idx="194">
                  <c:v>29.25</c:v>
                </c:pt>
                <c:pt idx="195">
                  <c:v>29.417000000000002</c:v>
                </c:pt>
                <c:pt idx="196">
                  <c:v>30.683</c:v>
                </c:pt>
                <c:pt idx="197">
                  <c:v>30.867000000000001</c:v>
                </c:pt>
                <c:pt idx="198">
                  <c:v>30.117000000000001</c:v>
                </c:pt>
                <c:pt idx="199">
                  <c:v>31.617000000000001</c:v>
                </c:pt>
                <c:pt idx="200">
                  <c:v>32.299999999999997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746-4198-AB59-FDE23C9ECC7C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B!$AB$27:$AB$227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60.914197314688117</c:v>
                </c:pt>
                <c:pt idx="22">
                  <c:v>60.665070702408165</c:v>
                </c:pt>
                <c:pt idx="23">
                  <c:v>60.422326748501256</c:v>
                </c:pt>
                <c:pt idx="24">
                  <c:v>60.190216982959036</c:v>
                </c:pt>
                <c:pt idx="25">
                  <c:v>59.975439453464766</c:v>
                </c:pt>
                <c:pt idx="26">
                  <c:v>59.788304406461116</c:v>
                </c:pt>
                <c:pt idx="27">
                  <c:v>59.644311034115745</c:v>
                </c:pt>
                <c:pt idx="28">
                  <c:v>59.566201051118533</c:v>
                </c:pt>
                <c:pt idx="29">
                  <c:v>59.586521578224769</c:v>
                </c:pt>
                <c:pt idx="30">
                  <c:v>59.750668022478727</c:v>
                </c:pt>
                <c:pt idx="31">
                  <c:v>60.120281514396339</c:v>
                </c:pt>
                <c:pt idx="32">
                  <c:v>60.776743297016132</c:v>
                </c:pt>
                <c:pt idx="33">
                  <c:v>61.824345736530987</c:v>
                </c:pt>
                <c:pt idx="34">
                  <c:v>63.392541898023779</c:v>
                </c:pt>
                <c:pt idx="35">
                  <c:v>65.636510441074719</c:v>
                </c:pt>
                <c:pt idx="36">
                  <c:v>68.735159213144854</c:v>
                </c:pt>
                <c:pt idx="37">
                  <c:v>72.885676899749868</c:v>
                </c:pt>
                <c:pt idx="38">
                  <c:v>78.293875900663139</c:v>
                </c:pt>
                <c:pt idx="39">
                  <c:v>85.15988959401254</c:v>
                </c:pt>
                <c:pt idx="40">
                  <c:v>93.659308196448066</c:v>
                </c:pt>
                <c:pt idx="41">
                  <c:v>103.9205378013111</c:v>
                </c:pt>
                <c:pt idx="42">
                  <c:v>115.99997798302782</c:v>
                </c:pt>
                <c:pt idx="43">
                  <c:v>129.85740134696724</c:v>
                </c:pt>
                <c:pt idx="44">
                  <c:v>145.33437547356405</c:v>
                </c:pt>
                <c:pt idx="45">
                  <c:v>162.13759017943414</c:v>
                </c:pt>
                <c:pt idx="46">
                  <c:v>179.82244397221078</c:v>
                </c:pt>
                <c:pt idx="47">
                  <c:v>197.74972516876812</c:v>
                </c:pt>
                <c:pt idx="48">
                  <c:v>214.94090885174924</c:v>
                </c:pt>
                <c:pt idx="49">
                  <c:v>229.73027045911769</c:v>
                </c:pt>
                <c:pt idx="50">
                  <c:v>239.27604080427301</c:v>
                </c:pt>
                <c:pt idx="51">
                  <c:v>239.49842417261075</c:v>
                </c:pt>
                <c:pt idx="52">
                  <c:v>226.41959815201048</c:v>
                </c:pt>
                <c:pt idx="53">
                  <c:v>199.04141905904731</c:v>
                </c:pt>
                <c:pt idx="54">
                  <c:v>161.71376994721328</c:v>
                </c:pt>
                <c:pt idx="55">
                  <c:v>123.08448572886584</c:v>
                </c:pt>
                <c:pt idx="56">
                  <c:v>91.584118082889049</c:v>
                </c:pt>
                <c:pt idx="57">
                  <c:v>71.204487630079029</c:v>
                </c:pt>
                <c:pt idx="58">
                  <c:v>60.97939219992351</c:v>
                </c:pt>
                <c:pt idx="59">
                  <c:v>57.563734323484212</c:v>
                </c:pt>
                <c:pt idx="60">
                  <c:v>57.917780071274542</c:v>
                </c:pt>
                <c:pt idx="61">
                  <c:v>60.351782972364404</c:v>
                </c:pt>
                <c:pt idx="62">
                  <c:v>64.286535082384631</c:v>
                </c:pt>
                <c:pt idx="63">
                  <c:v>69.699800239134618</c:v>
                </c:pt>
                <c:pt idx="64">
                  <c:v>76.747746153429304</c:v>
                </c:pt>
                <c:pt idx="65">
                  <c:v>85.584764531380188</c:v>
                </c:pt>
                <c:pt idx="66">
                  <c:v>96.280356628383686</c:v>
                </c:pt>
                <c:pt idx="67">
                  <c:v>108.7690871611935</c:v>
                </c:pt>
                <c:pt idx="68">
                  <c:v>122.81351252384867</c:v>
                </c:pt>
                <c:pt idx="69">
                  <c:v>137.97198024673199</c:v>
                </c:pt>
                <c:pt idx="70">
                  <c:v>153.53557509980774</c:v>
                </c:pt>
                <c:pt idx="71">
                  <c:v>168.3217769270334</c:v>
                </c:pt>
                <c:pt idx="72">
                  <c:v>180.18407978113927</c:v>
                </c:pt>
                <c:pt idx="73">
                  <c:v>185.4771338067678</c:v>
                </c:pt>
                <c:pt idx="74">
                  <c:v>179.63853027442121</c:v>
                </c:pt>
                <c:pt idx="75">
                  <c:v>160.08541648653855</c:v>
                </c:pt>
                <c:pt idx="76">
                  <c:v>129.85092993120168</c:v>
                </c:pt>
                <c:pt idx="77">
                  <c:v>97.476207777238528</c:v>
                </c:pt>
                <c:pt idx="78">
                  <c:v>71.696749209881347</c:v>
                </c:pt>
                <c:pt idx="79">
                  <c:v>56.068628932618459</c:v>
                </c:pt>
                <c:pt idx="80">
                  <c:v>48.739590832681777</c:v>
                </c:pt>
                <c:pt idx="81">
                  <c:v>45.989102875670959</c:v>
                </c:pt>
                <c:pt idx="82">
                  <c:v>45.058595055368507</c:v>
                </c:pt>
                <c:pt idx="83">
                  <c:v>44.664726634818919</c:v>
                </c:pt>
                <c:pt idx="84">
                  <c:v>44.391309346688466</c:v>
                </c:pt>
                <c:pt idx="85">
                  <c:v>44.140472979887356</c:v>
                </c:pt>
                <c:pt idx="86">
                  <c:v>43.895352701599883</c:v>
                </c:pt>
                <c:pt idx="87">
                  <c:v>43.654004223821858</c:v>
                </c:pt>
                <c:pt idx="88">
                  <c:v>43.41657321862133</c:v>
                </c:pt>
                <c:pt idx="89">
                  <c:v>43.183581147946846</c:v>
                </c:pt>
                <c:pt idx="90">
                  <c:v>42.955960999594737</c:v>
                </c:pt>
                <c:pt idx="91">
                  <c:v>42.735499246568821</c:v>
                </c:pt>
                <c:pt idx="92">
                  <c:v>42.525699795882382</c:v>
                </c:pt>
                <c:pt idx="93">
                  <c:v>42.333312110600431</c:v>
                </c:pt>
                <c:pt idx="94">
                  <c:v>42.170839093292365</c:v>
                </c:pt>
                <c:pt idx="95">
                  <c:v>42.060325789499586</c:v>
                </c:pt>
                <c:pt idx="96">
                  <c:v>42.038547938712703</c:v>
                </c:pt>
                <c:pt idx="97">
                  <c:v>42.163268460133494</c:v>
                </c:pt>
                <c:pt idx="98">
                  <c:v>42.519448259974574</c:v>
                </c:pt>
                <c:pt idx="99">
                  <c:v>43.223243794205018</c:v>
                </c:pt>
                <c:pt idx="100">
                  <c:v>44.420545298792874</c:v>
                </c:pt>
                <c:pt idx="101">
                  <c:v>46.276104423543998</c:v>
                </c:pt>
                <c:pt idx="102">
                  <c:v>48.949240914467204</c:v>
                </c:pt>
                <c:pt idx="103">
                  <c:v>52.552408808228783</c:v>
                </c:pt>
                <c:pt idx="104">
                  <c:v>57.088938581356047</c:v>
                </c:pt>
                <c:pt idx="105">
                  <c:v>62.367956350407297</c:v>
                </c:pt>
                <c:pt idx="106">
                  <c:v>67.907101105250021</c:v>
                </c:pt>
                <c:pt idx="107">
                  <c:v>72.870539905142124</c:v>
                </c:pt>
                <c:pt idx="108">
                  <c:v>76.141105911815202</c:v>
                </c:pt>
                <c:pt idx="109">
                  <c:v>76.624887564525679</c:v>
                </c:pt>
                <c:pt idx="110">
                  <c:v>73.750081301148498</c:v>
                </c:pt>
                <c:pt idx="111">
                  <c:v>67.890735709551734</c:v>
                </c:pt>
                <c:pt idx="112">
                  <c:v>60.357536268930701</c:v>
                </c:pt>
                <c:pt idx="113">
                  <c:v>52.854361881095613</c:v>
                </c:pt>
                <c:pt idx="114">
                  <c:v>46.732319809577653</c:v>
                </c:pt>
                <c:pt idx="115">
                  <c:v>42.539850846907648</c:v>
                </c:pt>
                <c:pt idx="116">
                  <c:v>40.086601464294617</c:v>
                </c:pt>
                <c:pt idx="117">
                  <c:v>38.82656165922387</c:v>
                </c:pt>
                <c:pt idx="118">
                  <c:v>38.223000588394619</c:v>
                </c:pt>
                <c:pt idx="119">
                  <c:v>37.915937775403634</c:v>
                </c:pt>
                <c:pt idx="120">
                  <c:v>37.720288125853507</c:v>
                </c:pt>
                <c:pt idx="121">
                  <c:v>37.560074862574766</c:v>
                </c:pt>
                <c:pt idx="122">
                  <c:v>37.410501922315888</c:v>
                </c:pt>
                <c:pt idx="123">
                  <c:v>37.266860870158233</c:v>
                </c:pt>
                <c:pt idx="124">
                  <c:v>37.133568021073003</c:v>
                </c:pt>
                <c:pt idx="125">
                  <c:v>37.02405500587993</c:v>
                </c:pt>
                <c:pt idx="126">
                  <c:v>36.966738974608909</c:v>
                </c:pt>
                <c:pt idx="127">
                  <c:v>37.015357115071048</c:v>
                </c:pt>
                <c:pt idx="128">
                  <c:v>37.261728150750073</c:v>
                </c:pt>
                <c:pt idx="129">
                  <c:v>37.845756191495383</c:v>
                </c:pt>
                <c:pt idx="130">
                  <c:v>38.952108800172411</c:v>
                </c:pt>
                <c:pt idx="131">
                  <c:v>40.778006861269084</c:v>
                </c:pt>
                <c:pt idx="132">
                  <c:v>43.457694305590607</c:v>
                </c:pt>
                <c:pt idx="133">
                  <c:v>46.945136064183842</c:v>
                </c:pt>
                <c:pt idx="134">
                  <c:v>50.892760706211888</c:v>
                </c:pt>
                <c:pt idx="135">
                  <c:v>54.608062914060355</c:v>
                </c:pt>
                <c:pt idx="136">
                  <c:v>57.179970222172223</c:v>
                </c:pt>
                <c:pt idx="137">
                  <c:v>57.794672464594015</c:v>
                </c:pt>
                <c:pt idx="138">
                  <c:v>56.115876623780679</c:v>
                </c:pt>
                <c:pt idx="139">
                  <c:v>52.49690121505229</c:v>
                </c:pt>
                <c:pt idx="140">
                  <c:v>47.854168981401543</c:v>
                </c:pt>
                <c:pt idx="141">
                  <c:v>43.257771728732095</c:v>
                </c:pt>
                <c:pt idx="142">
                  <c:v>39.497493152440157</c:v>
                </c:pt>
                <c:pt idx="143">
                  <c:v>36.875150721602225</c:v>
                </c:pt>
                <c:pt idx="144">
                  <c:v>35.277849667961071</c:v>
                </c:pt>
                <c:pt idx="145">
                  <c:v>34.397653786618505</c:v>
                </c:pt>
                <c:pt idx="146">
                  <c:v>33.927689044753564</c:v>
                </c:pt>
                <c:pt idx="147">
                  <c:v>33.654116274134957</c:v>
                </c:pt>
                <c:pt idx="148">
                  <c:v>33.460172480439844</c:v>
                </c:pt>
                <c:pt idx="149">
                  <c:v>33.293728879636127</c:v>
                </c:pt>
                <c:pt idx="150">
                  <c:v>33.13535735454208</c:v>
                </c:pt>
                <c:pt idx="151">
                  <c:v>32.978943734118573</c:v>
                </c:pt>
                <c:pt idx="152">
                  <c:v>32.822854452919813</c:v>
                </c:pt>
                <c:pt idx="153">
                  <c:v>32.666720944602389</c:v>
                </c:pt>
                <c:pt idx="154">
                  <c:v>32.510476893319321</c:v>
                </c:pt>
                <c:pt idx="155">
                  <c:v>32.354117294912911</c:v>
                </c:pt>
                <c:pt idx="156">
                  <c:v>32.197647544583347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746-4198-AB59-FDE23C9ECC7C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B!$BH$27:$BH$227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60.903470054968231</c:v>
                </c:pt>
                <c:pt idx="22">
                  <c:v>60.645627602720516</c:v>
                </c:pt>
                <c:pt idx="23">
                  <c:v>60.387726534577162</c:v>
                </c:pt>
                <c:pt idx="24">
                  <c:v>60.129762482246996</c:v>
                </c:pt>
                <c:pt idx="25">
                  <c:v>59.871730782865413</c:v>
                </c:pt>
                <c:pt idx="26">
                  <c:v>59.613626463275899</c:v>
                </c:pt>
                <c:pt idx="27">
                  <c:v>59.355444224095706</c:v>
                </c:pt>
                <c:pt idx="28">
                  <c:v>59.097178423681328</c:v>
                </c:pt>
                <c:pt idx="29">
                  <c:v>58.838823062135965</c:v>
                </c:pt>
                <c:pt idx="30">
                  <c:v>58.580371765530757</c:v>
                </c:pt>
                <c:pt idx="31">
                  <c:v>58.321817770546048</c:v>
                </c:pt>
                <c:pt idx="32">
                  <c:v>58.063153909779111</c:v>
                </c:pt>
                <c:pt idx="33">
                  <c:v>57.804372598009806</c:v>
                </c:pt>
                <c:pt idx="34">
                  <c:v>57.545465819767998</c:v>
                </c:pt>
                <c:pt idx="35">
                  <c:v>57.286425118606061</c:v>
                </c:pt>
                <c:pt idx="36">
                  <c:v>57.027241588547014</c:v>
                </c:pt>
                <c:pt idx="37">
                  <c:v>56.767905868255852</c:v>
                </c:pt>
                <c:pt idx="38">
                  <c:v>56.50840813856766</c:v>
                </c:pt>
                <c:pt idx="39">
                  <c:v>56.248738124103852</c:v>
                </c:pt>
                <c:pt idx="40">
                  <c:v>55.988885099817239</c:v>
                </c:pt>
                <c:pt idx="41">
                  <c:v>55.728837903428428</c:v>
                </c:pt>
                <c:pt idx="42">
                  <c:v>55.468584954852346</c:v>
                </c:pt>
                <c:pt idx="43">
                  <c:v>55.208114283863985</c:v>
                </c:pt>
                <c:pt idx="44">
                  <c:v>54.947413567417911</c:v>
                </c:pt>
                <c:pt idx="45">
                  <c:v>54.686470178217782</c:v>
                </c:pt>
                <c:pt idx="46">
                  <c:v>54.425271246328165</c:v>
                </c:pt>
                <c:pt idx="47">
                  <c:v>54.163803735833213</c:v>
                </c:pt>
                <c:pt idx="48">
                  <c:v>53.902054538772347</c:v>
                </c:pt>
                <c:pt idx="49">
                  <c:v>53.640010588819976</c:v>
                </c:pt>
                <c:pt idx="50">
                  <c:v>53.377658997422898</c:v>
                </c:pt>
                <c:pt idx="51">
                  <c:v>53.114987215358084</c:v>
                </c:pt>
                <c:pt idx="52">
                  <c:v>52.851983222921014</c:v>
                </c:pt>
                <c:pt idx="53">
                  <c:v>52.588635752190015</c:v>
                </c:pt>
                <c:pt idx="54">
                  <c:v>52.324934545024917</c:v>
                </c:pt>
                <c:pt idx="55">
                  <c:v>52.060870650633284</c:v>
                </c:pt>
                <c:pt idx="56">
                  <c:v>51.796436766656342</c:v>
                </c:pt>
                <c:pt idx="57">
                  <c:v>51.531627627766944</c:v>
                </c:pt>
                <c:pt idx="58">
                  <c:v>51.266440445704802</c:v>
                </c:pt>
                <c:pt idx="59">
                  <c:v>51.000875404467727</c:v>
                </c:pt>
                <c:pt idx="60">
                  <c:v>50.734936213991894</c:v>
                </c:pt>
                <c:pt idx="61">
                  <c:v>50.468630725044576</c:v>
                </c:pt>
                <c:pt idx="62">
                  <c:v>50.201971607170108</c:v>
                </c:pt>
                <c:pt idx="63">
                  <c:v>49.934977090316877</c:v>
                </c:pt>
                <c:pt idx="64">
                  <c:v>49.667671769174575</c:v>
                </c:pt>
                <c:pt idx="65">
                  <c:v>49.400087467205516</c:v>
                </c:pt>
                <c:pt idx="66">
                  <c:v>49.132264154808361</c:v>
                </c:pt>
                <c:pt idx="67">
                  <c:v>48.864250912958184</c:v>
                </c:pt>
                <c:pt idx="68">
                  <c:v>48.596106929994221</c:v>
                </c:pt>
                <c:pt idx="69">
                  <c:v>48.327902514966233</c:v>
                </c:pt>
                <c:pt idx="70">
                  <c:v>48.059720106131685</c:v>
                </c:pt>
                <c:pt idx="71">
                  <c:v>47.79165524789186</c:v>
                </c:pt>
                <c:pt idx="72">
                  <c:v>47.523817503800494</c:v>
                </c:pt>
                <c:pt idx="73">
                  <c:v>47.25633126747995</c:v>
                </c:pt>
                <c:pt idx="74">
                  <c:v>46.989336427628501</c:v>
                </c:pt>
                <c:pt idx="75">
                  <c:v>46.722988838181372</c:v>
                </c:pt>
                <c:pt idx="76">
                  <c:v>46.457460540571539</c:v>
                </c:pt>
                <c:pt idx="77">
                  <c:v>46.192939682485573</c:v>
                </c:pt>
                <c:pt idx="78">
                  <c:v>45.929630077145035</c:v>
                </c:pt>
                <c:pt idx="79">
                  <c:v>45.667750349615268</c:v>
                </c:pt>
                <c:pt idx="80">
                  <c:v>45.407532622568873</c:v>
                </c:pt>
                <c:pt idx="81">
                  <c:v>45.14922070383119</c:v>
                </c:pt>
                <c:pt idx="82">
                  <c:v>44.893067752243354</c:v>
                </c:pt>
                <c:pt idx="83">
                  <c:v>44.639333416952049</c:v>
                </c:pt>
                <c:pt idx="84">
                  <c:v>44.388280467861861</c:v>
                </c:pt>
                <c:pt idx="85">
                  <c:v>44.140170960918397</c:v>
                </c:pt>
                <c:pt idx="86">
                  <c:v>43.895262009903043</c:v>
                </c:pt>
                <c:pt idx="87">
                  <c:v>43.653801264828417</c:v>
                </c:pt>
                <c:pt idx="88">
                  <c:v>43.416022223759775</c:v>
                </c:pt>
                <c:pt idx="89">
                  <c:v>43.182139527647792</c:v>
                </c:pt>
                <c:pt idx="90">
                  <c:v>42.952344404216447</c:v>
                </c:pt>
                <c:pt idx="91">
                  <c:v>42.726800435013388</c:v>
                </c:pt>
                <c:pt idx="92">
                  <c:v>42.505639817816373</c:v>
                </c:pt>
                <c:pt idx="93">
                  <c:v>42.28896028387355</c:v>
                </c:pt>
                <c:pt idx="94">
                  <c:v>42.076822806051389</c:v>
                </c:pt>
                <c:pt idx="95">
                  <c:v>41.869250201007134</c:v>
                </c:pt>
                <c:pt idx="96">
                  <c:v>41.666226688091903</c:v>
                </c:pt>
                <c:pt idx="97">
                  <c:v>41.467698422709731</c:v>
                </c:pt>
                <c:pt idx="98">
                  <c:v>41.273574975679054</c:v>
                </c:pt>
                <c:pt idx="99">
                  <c:v>41.083731686260037</c:v>
                </c:pt>
                <c:pt idx="100">
                  <c:v>40.898012778153145</c:v>
                </c:pt>
                <c:pt idx="101">
                  <c:v>40.716235097567235</c:v>
                </c:pt>
                <c:pt idx="102">
                  <c:v>40.538192312164227</c:v>
                </c:pt>
                <c:pt idx="103">
                  <c:v>40.363659400084046</c:v>
                </c:pt>
                <c:pt idx="104">
                  <c:v>40.192397259124604</c:v>
                </c:pt>
                <c:pt idx="105">
                  <c:v>40.02415727640718</c:v>
                </c:pt>
                <c:pt idx="106">
                  <c:v>39.858685716751879</c:v>
                </c:pt>
                <c:pt idx="107">
                  <c:v>39.695727811371057</c:v>
                </c:pt>
                <c:pt idx="108">
                  <c:v>39.535031455073501</c:v>
                </c:pt>
                <c:pt idx="109">
                  <c:v>39.37635044777678</c:v>
                </c:pt>
                <c:pt idx="110">
                  <c:v>39.219447242848311</c:v>
                </c:pt>
                <c:pt idx="111">
                  <c:v>39.064095189144091</c:v>
                </c:pt>
                <c:pt idx="112">
                  <c:v>38.910080274547788</c:v>
                </c:pt>
                <c:pt idx="113">
                  <c:v>38.757202395742048</c:v>
                </c:pt>
                <c:pt idx="114">
                  <c:v>38.605276191681924</c:v>
                </c:pt>
                <c:pt idx="115">
                  <c:v>38.454131486923636</c:v>
                </c:pt>
                <c:pt idx="116">
                  <c:v>38.303613395965755</c:v>
                </c:pt>
                <c:pt idx="117">
                  <c:v>38.153582141611359</c:v>
                </c:pt>
                <c:pt idx="118">
                  <c:v>38.003912639657209</c:v>
                </c:pt>
                <c:pt idx="119">
                  <c:v>37.854493899569967</c:v>
                </c:pt>
                <c:pt idx="120">
                  <c:v>37.705228286796256</c:v>
                </c:pt>
                <c:pt idx="121">
                  <c:v>37.556030687479556</c:v>
                </c:pt>
                <c:pt idx="122">
                  <c:v>37.406827611051995</c:v>
                </c:pt>
                <c:pt idx="123">
                  <c:v>37.257556260772049</c:v>
                </c:pt>
                <c:pt idx="124">
                  <c:v>37.108163597045369</c:v>
                </c:pt>
                <c:pt idx="125">
                  <c:v>36.95860541347588</c:v>
                </c:pt>
                <c:pt idx="126">
                  <c:v>36.808845441162326</c:v>
                </c:pt>
                <c:pt idx="127">
                  <c:v>36.65885449284135</c:v>
                </c:pt>
                <c:pt idx="128">
                  <c:v>36.508609655106333</c:v>
                </c:pt>
                <c:pt idx="129">
                  <c:v>36.358093534086869</c:v>
                </c:pt>
                <c:pt idx="130">
                  <c:v>36.20729355763067</c:v>
                </c:pt>
                <c:pt idx="131">
                  <c:v>36.056201335141971</c:v>
                </c:pt>
                <c:pt idx="132">
                  <c:v>35.90481207474734</c:v>
                </c:pt>
                <c:pt idx="133">
                  <c:v>35.753124056329327</c:v>
                </c:pt>
                <c:pt idx="134">
                  <c:v>35.601138158136528</c:v>
                </c:pt>
                <c:pt idx="135">
                  <c:v>35.448857434096773</c:v>
                </c:pt>
                <c:pt idx="136">
                  <c:v>35.296286738582644</c:v>
                </c:pt>
                <c:pt idx="137">
                  <c:v>35.143432395165533</c:v>
                </c:pt>
                <c:pt idx="138">
                  <c:v>34.990301905809389</c:v>
                </c:pt>
                <c:pt idx="139">
                  <c:v>34.836903696971277</c:v>
                </c:pt>
                <c:pt idx="140">
                  <c:v>34.683246899163642</c:v>
                </c:pt>
                <c:pt idx="141">
                  <c:v>34.529341156676004</c:v>
                </c:pt>
                <c:pt idx="142">
                  <c:v>34.375196464332113</c:v>
                </c:pt>
                <c:pt idx="143">
                  <c:v>34.220823028360236</c:v>
                </c:pt>
                <c:pt idx="144">
                  <c:v>34.066231148668251</c:v>
                </c:pt>
                <c:pt idx="145">
                  <c:v>33.911431120033761</c:v>
                </c:pt>
                <c:pt idx="146">
                  <c:v>33.756433149935972</c:v>
                </c:pt>
                <c:pt idx="147">
                  <c:v>33.601247290966739</c:v>
                </c:pt>
                <c:pt idx="148">
                  <c:v>33.445883385959235</c:v>
                </c:pt>
                <c:pt idx="149">
                  <c:v>33.290351024162412</c:v>
                </c:pt>
                <c:pt idx="150">
                  <c:v>33.134659506967033</c:v>
                </c:pt>
                <c:pt idx="151">
                  <c:v>32.978817821852061</c:v>
                </c:pt>
                <c:pt idx="152">
                  <c:v>32.822834623371563</c:v>
                </c:pt>
                <c:pt idx="153">
                  <c:v>32.666718220138996</c:v>
                </c:pt>
                <c:pt idx="154">
                  <c:v>32.510476566890148</c:v>
                </c:pt>
                <c:pt idx="155">
                  <c:v>32.354117260818867</c:v>
                </c:pt>
                <c:pt idx="156">
                  <c:v>32.19764754148013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746-4198-AB59-FDE23C9ECC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8880824"/>
        <c:axId val="478881216"/>
      </c:scatterChart>
      <c:valAx>
        <c:axId val="4788808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78881216"/>
        <c:crosses val="autoZero"/>
        <c:crossBetween val="midCat"/>
      </c:valAx>
      <c:valAx>
        <c:axId val="478881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788808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B!$M$27:$M$227</c:f>
              <c:numCache>
                <c:formatCode>General</c:formatCode>
                <c:ptCount val="201"/>
                <c:pt idx="0">
                  <c:v>50.232999999999997</c:v>
                </c:pt>
                <c:pt idx="1">
                  <c:v>50.65</c:v>
                </c:pt>
                <c:pt idx="2">
                  <c:v>50.933</c:v>
                </c:pt>
                <c:pt idx="3">
                  <c:v>53.232999999999997</c:v>
                </c:pt>
                <c:pt idx="4">
                  <c:v>53.033000000000001</c:v>
                </c:pt>
                <c:pt idx="5">
                  <c:v>51.033000000000001</c:v>
                </c:pt>
                <c:pt idx="6">
                  <c:v>52.55</c:v>
                </c:pt>
                <c:pt idx="7">
                  <c:v>50.95</c:v>
                </c:pt>
                <c:pt idx="8">
                  <c:v>50.85</c:v>
                </c:pt>
                <c:pt idx="9">
                  <c:v>52.232999999999997</c:v>
                </c:pt>
                <c:pt idx="10">
                  <c:v>51.917000000000002</c:v>
                </c:pt>
                <c:pt idx="11">
                  <c:v>49.9</c:v>
                </c:pt>
                <c:pt idx="12">
                  <c:v>52.017000000000003</c:v>
                </c:pt>
                <c:pt idx="13">
                  <c:v>53.433</c:v>
                </c:pt>
                <c:pt idx="14">
                  <c:v>51.533000000000001</c:v>
                </c:pt>
                <c:pt idx="15">
                  <c:v>51.216999999999999</c:v>
                </c:pt>
                <c:pt idx="16">
                  <c:v>52.55</c:v>
                </c:pt>
                <c:pt idx="17">
                  <c:v>51.45</c:v>
                </c:pt>
                <c:pt idx="18">
                  <c:v>53.05</c:v>
                </c:pt>
                <c:pt idx="19">
                  <c:v>52.85</c:v>
                </c:pt>
                <c:pt idx="20">
                  <c:v>53.417000000000002</c:v>
                </c:pt>
                <c:pt idx="21">
                  <c:v>53.517000000000003</c:v>
                </c:pt>
                <c:pt idx="22">
                  <c:v>54.133000000000003</c:v>
                </c:pt>
                <c:pt idx="23">
                  <c:v>52.667000000000002</c:v>
                </c:pt>
                <c:pt idx="24">
                  <c:v>54.35</c:v>
                </c:pt>
                <c:pt idx="25">
                  <c:v>55.35</c:v>
                </c:pt>
                <c:pt idx="26">
                  <c:v>56.383000000000003</c:v>
                </c:pt>
                <c:pt idx="27">
                  <c:v>56.883000000000003</c:v>
                </c:pt>
                <c:pt idx="28">
                  <c:v>56.332999999999998</c:v>
                </c:pt>
                <c:pt idx="29">
                  <c:v>57.667000000000002</c:v>
                </c:pt>
                <c:pt idx="30">
                  <c:v>56</c:v>
                </c:pt>
                <c:pt idx="31">
                  <c:v>59.116999999999997</c:v>
                </c:pt>
                <c:pt idx="32">
                  <c:v>59.517000000000003</c:v>
                </c:pt>
                <c:pt idx="33">
                  <c:v>62.366999999999997</c:v>
                </c:pt>
                <c:pt idx="34">
                  <c:v>62.082999999999998</c:v>
                </c:pt>
                <c:pt idx="35">
                  <c:v>64.216999999999999</c:v>
                </c:pt>
                <c:pt idx="36">
                  <c:v>65.082999999999998</c:v>
                </c:pt>
                <c:pt idx="37">
                  <c:v>66.983000000000004</c:v>
                </c:pt>
                <c:pt idx="38">
                  <c:v>69.466999999999999</c:v>
                </c:pt>
                <c:pt idx="39">
                  <c:v>71.167000000000002</c:v>
                </c:pt>
                <c:pt idx="40">
                  <c:v>79.132999999999996</c:v>
                </c:pt>
                <c:pt idx="41">
                  <c:v>92.516999999999996</c:v>
                </c:pt>
                <c:pt idx="42">
                  <c:v>113.233</c:v>
                </c:pt>
                <c:pt idx="43">
                  <c:v>133.28299999999999</c:v>
                </c:pt>
                <c:pt idx="44">
                  <c:v>157.017</c:v>
                </c:pt>
                <c:pt idx="45">
                  <c:v>176.43299999999999</c:v>
                </c:pt>
                <c:pt idx="46">
                  <c:v>192.9</c:v>
                </c:pt>
                <c:pt idx="47">
                  <c:v>206.86699999999999</c:v>
                </c:pt>
                <c:pt idx="48">
                  <c:v>215.4</c:v>
                </c:pt>
                <c:pt idx="49">
                  <c:v>220.95</c:v>
                </c:pt>
                <c:pt idx="50">
                  <c:v>224.3</c:v>
                </c:pt>
                <c:pt idx="51">
                  <c:v>223.13300000000001</c:v>
                </c:pt>
                <c:pt idx="52">
                  <c:v>217.5</c:v>
                </c:pt>
                <c:pt idx="53">
                  <c:v>204.13300000000001</c:v>
                </c:pt>
                <c:pt idx="54">
                  <c:v>175.28299999999999</c:v>
                </c:pt>
                <c:pt idx="55">
                  <c:v>125.93300000000001</c:v>
                </c:pt>
                <c:pt idx="56">
                  <c:v>74.2</c:v>
                </c:pt>
                <c:pt idx="57">
                  <c:v>52.716999999999999</c:v>
                </c:pt>
                <c:pt idx="58">
                  <c:v>49.017000000000003</c:v>
                </c:pt>
                <c:pt idx="59">
                  <c:v>51.216999999999999</c:v>
                </c:pt>
                <c:pt idx="60">
                  <c:v>51.783000000000001</c:v>
                </c:pt>
                <c:pt idx="61">
                  <c:v>53.317</c:v>
                </c:pt>
                <c:pt idx="62">
                  <c:v>56.65</c:v>
                </c:pt>
                <c:pt idx="63">
                  <c:v>60.9</c:v>
                </c:pt>
                <c:pt idx="64">
                  <c:v>71.332999999999998</c:v>
                </c:pt>
                <c:pt idx="65">
                  <c:v>84.683000000000007</c:v>
                </c:pt>
                <c:pt idx="66">
                  <c:v>103.1</c:v>
                </c:pt>
                <c:pt idx="67">
                  <c:v>118.3</c:v>
                </c:pt>
                <c:pt idx="68">
                  <c:v>135.6</c:v>
                </c:pt>
                <c:pt idx="69">
                  <c:v>146.80000000000001</c:v>
                </c:pt>
                <c:pt idx="70">
                  <c:v>158.9</c:v>
                </c:pt>
                <c:pt idx="71">
                  <c:v>166.95</c:v>
                </c:pt>
                <c:pt idx="72">
                  <c:v>172.86699999999999</c:v>
                </c:pt>
                <c:pt idx="73">
                  <c:v>172.56700000000001</c:v>
                </c:pt>
                <c:pt idx="74">
                  <c:v>170.36699999999999</c:v>
                </c:pt>
                <c:pt idx="75">
                  <c:v>160.65</c:v>
                </c:pt>
                <c:pt idx="76">
                  <c:v>132.18299999999999</c:v>
                </c:pt>
                <c:pt idx="77">
                  <c:v>90.95</c:v>
                </c:pt>
                <c:pt idx="78">
                  <c:v>54.767000000000003</c:v>
                </c:pt>
                <c:pt idx="79">
                  <c:v>43.45</c:v>
                </c:pt>
                <c:pt idx="80">
                  <c:v>42.582999999999998</c:v>
                </c:pt>
                <c:pt idx="81">
                  <c:v>41.417000000000002</c:v>
                </c:pt>
                <c:pt idx="82">
                  <c:v>41.116999999999997</c:v>
                </c:pt>
                <c:pt idx="83">
                  <c:v>41.167000000000002</c:v>
                </c:pt>
                <c:pt idx="84">
                  <c:v>39.866999999999997</c:v>
                </c:pt>
                <c:pt idx="85">
                  <c:v>40.883000000000003</c:v>
                </c:pt>
                <c:pt idx="86">
                  <c:v>42.267000000000003</c:v>
                </c:pt>
                <c:pt idx="87">
                  <c:v>42.2</c:v>
                </c:pt>
                <c:pt idx="88">
                  <c:v>40.783000000000001</c:v>
                </c:pt>
                <c:pt idx="89">
                  <c:v>41.3</c:v>
                </c:pt>
                <c:pt idx="90">
                  <c:v>41.232999999999997</c:v>
                </c:pt>
                <c:pt idx="91">
                  <c:v>41.082999999999998</c:v>
                </c:pt>
                <c:pt idx="92">
                  <c:v>41.216999999999999</c:v>
                </c:pt>
                <c:pt idx="93">
                  <c:v>41.95</c:v>
                </c:pt>
                <c:pt idx="94">
                  <c:v>41.85</c:v>
                </c:pt>
                <c:pt idx="95">
                  <c:v>41.183</c:v>
                </c:pt>
                <c:pt idx="96">
                  <c:v>42.95</c:v>
                </c:pt>
                <c:pt idx="97">
                  <c:v>40.667000000000002</c:v>
                </c:pt>
                <c:pt idx="98">
                  <c:v>41.317</c:v>
                </c:pt>
                <c:pt idx="99">
                  <c:v>42.05</c:v>
                </c:pt>
                <c:pt idx="100">
                  <c:v>41.267000000000003</c:v>
                </c:pt>
                <c:pt idx="101">
                  <c:v>40.25</c:v>
                </c:pt>
                <c:pt idx="102">
                  <c:v>43.817</c:v>
                </c:pt>
                <c:pt idx="103">
                  <c:v>46.133000000000003</c:v>
                </c:pt>
                <c:pt idx="104">
                  <c:v>51.05</c:v>
                </c:pt>
                <c:pt idx="105">
                  <c:v>58.383000000000003</c:v>
                </c:pt>
                <c:pt idx="106">
                  <c:v>67.216999999999999</c:v>
                </c:pt>
                <c:pt idx="107">
                  <c:v>76</c:v>
                </c:pt>
                <c:pt idx="108">
                  <c:v>80.683000000000007</c:v>
                </c:pt>
                <c:pt idx="109">
                  <c:v>81.966999999999999</c:v>
                </c:pt>
                <c:pt idx="110">
                  <c:v>78.867000000000004</c:v>
                </c:pt>
                <c:pt idx="111">
                  <c:v>72.55</c:v>
                </c:pt>
                <c:pt idx="112">
                  <c:v>62.133000000000003</c:v>
                </c:pt>
                <c:pt idx="113">
                  <c:v>52.05</c:v>
                </c:pt>
                <c:pt idx="114">
                  <c:v>43.65</c:v>
                </c:pt>
                <c:pt idx="115">
                  <c:v>38.366999999999997</c:v>
                </c:pt>
                <c:pt idx="116">
                  <c:v>38.616999999999997</c:v>
                </c:pt>
                <c:pt idx="117">
                  <c:v>36.549999999999997</c:v>
                </c:pt>
                <c:pt idx="118">
                  <c:v>36.482999999999997</c:v>
                </c:pt>
                <c:pt idx="119">
                  <c:v>37.783000000000001</c:v>
                </c:pt>
                <c:pt idx="120">
                  <c:v>35.049999999999997</c:v>
                </c:pt>
                <c:pt idx="121">
                  <c:v>36.966999999999999</c:v>
                </c:pt>
                <c:pt idx="122">
                  <c:v>37.200000000000003</c:v>
                </c:pt>
                <c:pt idx="123">
                  <c:v>36</c:v>
                </c:pt>
                <c:pt idx="124">
                  <c:v>35.917000000000002</c:v>
                </c:pt>
                <c:pt idx="125">
                  <c:v>34.15</c:v>
                </c:pt>
                <c:pt idx="126">
                  <c:v>37.049999999999997</c:v>
                </c:pt>
                <c:pt idx="127">
                  <c:v>35.366999999999997</c:v>
                </c:pt>
                <c:pt idx="128">
                  <c:v>35.667000000000002</c:v>
                </c:pt>
                <c:pt idx="129">
                  <c:v>35.700000000000003</c:v>
                </c:pt>
                <c:pt idx="130">
                  <c:v>36</c:v>
                </c:pt>
                <c:pt idx="131">
                  <c:v>35.683</c:v>
                </c:pt>
                <c:pt idx="132">
                  <c:v>38.633000000000003</c:v>
                </c:pt>
                <c:pt idx="133">
                  <c:v>42.1</c:v>
                </c:pt>
                <c:pt idx="134">
                  <c:v>45.85</c:v>
                </c:pt>
                <c:pt idx="135">
                  <c:v>51.466999999999999</c:v>
                </c:pt>
                <c:pt idx="136">
                  <c:v>57.067</c:v>
                </c:pt>
                <c:pt idx="137">
                  <c:v>60.7</c:v>
                </c:pt>
                <c:pt idx="138">
                  <c:v>61.75</c:v>
                </c:pt>
                <c:pt idx="139">
                  <c:v>58.667000000000002</c:v>
                </c:pt>
                <c:pt idx="140">
                  <c:v>51.35</c:v>
                </c:pt>
                <c:pt idx="141">
                  <c:v>43.5</c:v>
                </c:pt>
                <c:pt idx="142">
                  <c:v>37.216999999999999</c:v>
                </c:pt>
                <c:pt idx="143">
                  <c:v>33.267000000000003</c:v>
                </c:pt>
                <c:pt idx="144">
                  <c:v>32.832999999999998</c:v>
                </c:pt>
                <c:pt idx="145">
                  <c:v>33.049999999999997</c:v>
                </c:pt>
                <c:pt idx="146">
                  <c:v>32.667000000000002</c:v>
                </c:pt>
                <c:pt idx="147">
                  <c:v>32.767000000000003</c:v>
                </c:pt>
                <c:pt idx="148">
                  <c:v>33.85</c:v>
                </c:pt>
                <c:pt idx="149">
                  <c:v>32.216999999999999</c:v>
                </c:pt>
                <c:pt idx="150">
                  <c:v>33.832999999999998</c:v>
                </c:pt>
                <c:pt idx="151">
                  <c:v>32.267000000000003</c:v>
                </c:pt>
                <c:pt idx="152">
                  <c:v>34.116999999999997</c:v>
                </c:pt>
                <c:pt idx="153">
                  <c:v>33.167000000000002</c:v>
                </c:pt>
                <c:pt idx="154">
                  <c:v>33.116999999999997</c:v>
                </c:pt>
                <c:pt idx="155">
                  <c:v>31.117000000000001</c:v>
                </c:pt>
                <c:pt idx="156">
                  <c:v>31.582999999999998</c:v>
                </c:pt>
                <c:pt idx="157">
                  <c:v>32.517000000000003</c:v>
                </c:pt>
                <c:pt idx="158">
                  <c:v>31.533000000000001</c:v>
                </c:pt>
                <c:pt idx="159">
                  <c:v>31.233000000000001</c:v>
                </c:pt>
                <c:pt idx="160">
                  <c:v>30.1</c:v>
                </c:pt>
                <c:pt idx="161">
                  <c:v>31.716999999999999</c:v>
                </c:pt>
                <c:pt idx="162">
                  <c:v>32.033000000000001</c:v>
                </c:pt>
                <c:pt idx="163">
                  <c:v>31</c:v>
                </c:pt>
                <c:pt idx="164">
                  <c:v>32.067</c:v>
                </c:pt>
                <c:pt idx="165">
                  <c:v>30.683</c:v>
                </c:pt>
                <c:pt idx="166">
                  <c:v>29.867000000000001</c:v>
                </c:pt>
                <c:pt idx="167">
                  <c:v>32.283000000000001</c:v>
                </c:pt>
                <c:pt idx="168">
                  <c:v>30.766999999999999</c:v>
                </c:pt>
                <c:pt idx="169">
                  <c:v>29.582999999999998</c:v>
                </c:pt>
                <c:pt idx="170">
                  <c:v>29.216999999999999</c:v>
                </c:pt>
                <c:pt idx="171">
                  <c:v>30.983000000000001</c:v>
                </c:pt>
                <c:pt idx="172">
                  <c:v>31.582999999999998</c:v>
                </c:pt>
                <c:pt idx="173">
                  <c:v>31.533000000000001</c:v>
                </c:pt>
                <c:pt idx="174">
                  <c:v>30.433</c:v>
                </c:pt>
                <c:pt idx="175">
                  <c:v>31.15</c:v>
                </c:pt>
                <c:pt idx="176">
                  <c:v>29.617000000000001</c:v>
                </c:pt>
                <c:pt idx="177">
                  <c:v>30.317</c:v>
                </c:pt>
                <c:pt idx="178">
                  <c:v>29.867000000000001</c:v>
                </c:pt>
                <c:pt idx="179">
                  <c:v>30.117000000000001</c:v>
                </c:pt>
                <c:pt idx="180">
                  <c:v>30.867000000000001</c:v>
                </c:pt>
                <c:pt idx="181">
                  <c:v>32.299999999999997</c:v>
                </c:pt>
                <c:pt idx="182">
                  <c:v>29.266999999999999</c:v>
                </c:pt>
                <c:pt idx="183">
                  <c:v>29.367000000000001</c:v>
                </c:pt>
                <c:pt idx="184">
                  <c:v>29.45</c:v>
                </c:pt>
                <c:pt idx="185">
                  <c:v>29.516999999999999</c:v>
                </c:pt>
                <c:pt idx="186">
                  <c:v>30</c:v>
                </c:pt>
                <c:pt idx="187">
                  <c:v>29.783000000000001</c:v>
                </c:pt>
                <c:pt idx="188">
                  <c:v>28.983000000000001</c:v>
                </c:pt>
                <c:pt idx="189">
                  <c:v>29.183</c:v>
                </c:pt>
                <c:pt idx="190">
                  <c:v>29.25</c:v>
                </c:pt>
                <c:pt idx="191">
                  <c:v>29.016999999999999</c:v>
                </c:pt>
                <c:pt idx="192">
                  <c:v>27.9</c:v>
                </c:pt>
                <c:pt idx="193">
                  <c:v>29.716999999999999</c:v>
                </c:pt>
                <c:pt idx="194">
                  <c:v>29.35</c:v>
                </c:pt>
                <c:pt idx="195">
                  <c:v>29.332999999999998</c:v>
                </c:pt>
                <c:pt idx="196">
                  <c:v>29.966999999999999</c:v>
                </c:pt>
                <c:pt idx="197">
                  <c:v>29.016999999999999</c:v>
                </c:pt>
                <c:pt idx="198">
                  <c:v>31.817</c:v>
                </c:pt>
                <c:pt idx="199">
                  <c:v>29.082999999999998</c:v>
                </c:pt>
                <c:pt idx="200">
                  <c:v>29.283000000000001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7CF-4161-89C1-DDBB67760AE0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B!$AC$27:$AC$227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58.051251430190831</c:v>
                </c:pt>
                <c:pt idx="22">
                  <c:v>57.820486089443932</c:v>
                </c:pt>
                <c:pt idx="23">
                  <c:v>57.596465646746921</c:v>
                </c:pt>
                <c:pt idx="24">
                  <c:v>57.383667098037414</c:v>
                </c:pt>
                <c:pt idx="25">
                  <c:v>57.189132664749202</c:v>
                </c:pt>
                <c:pt idx="26">
                  <c:v>57.023684366024774</c:v>
                </c:pt>
                <c:pt idx="27">
                  <c:v>56.903561932291083</c:v>
                </c:pt>
                <c:pt idx="28">
                  <c:v>56.852548566608959</c:v>
                </c:pt>
                <c:pt idx="29">
                  <c:v>56.904612814630482</c:v>
                </c:pt>
                <c:pt idx="30">
                  <c:v>57.107028909986134</c:v>
                </c:pt>
                <c:pt idx="31">
                  <c:v>57.523836759694753</c:v>
                </c:pt>
                <c:pt idx="32">
                  <c:v>58.23936507875262</c:v>
                </c:pt>
                <c:pt idx="33">
                  <c:v>59.36137354627278</c:v>
                </c:pt>
                <c:pt idx="34">
                  <c:v>61.023189242138223</c:v>
                </c:pt>
                <c:pt idx="35">
                  <c:v>63.384048338803552</c:v>
                </c:pt>
                <c:pt idx="36">
                  <c:v>66.626747136232751</c:v>
                </c:pt>
                <c:pt idx="37">
                  <c:v>70.951705945588998</c:v>
                </c:pt>
                <c:pt idx="38">
                  <c:v>76.566703875250866</c:v>
                </c:pt>
                <c:pt idx="39">
                  <c:v>83.671889388778908</c:v>
                </c:pt>
                <c:pt idx="40">
                  <c:v>92.440222286915798</c:v>
                </c:pt>
                <c:pt idx="41">
                  <c:v>102.99423060164642</c:v>
                </c:pt>
                <c:pt idx="42">
                  <c:v>115.38079465358243</c:v>
                </c:pt>
                <c:pt idx="43">
                  <c:v>129.54645392337534</c:v>
                </c:pt>
                <c:pt idx="44">
                  <c:v>145.3161139756439</c:v>
                </c:pt>
                <c:pt idx="45">
                  <c:v>162.37669199358547</c:v>
                </c:pt>
                <c:pt idx="46">
                  <c:v>180.25940522670325</c:v>
                </c:pt>
                <c:pt idx="47">
                  <c:v>198.28868177410013</c:v>
                </c:pt>
                <c:pt idx="48">
                  <c:v>215.41569135846828</c:v>
                </c:pt>
                <c:pt idx="49">
                  <c:v>229.8385121606683</c:v>
                </c:pt>
                <c:pt idx="50">
                  <c:v>238.51718909429309</c:v>
                </c:pt>
                <c:pt idx="51">
                  <c:v>237.23587360531164</c:v>
                </c:pt>
                <c:pt idx="52">
                  <c:v>222.18606921392441</c:v>
                </c:pt>
                <c:pt idx="53">
                  <c:v>192.97307691612633</c:v>
                </c:pt>
                <c:pt idx="54">
                  <c:v>154.70475508891286</c:v>
                </c:pt>
                <c:pt idx="55">
                  <c:v>116.37600436883557</c:v>
                </c:pt>
                <c:pt idx="56">
                  <c:v>86.076134356155151</c:v>
                </c:pt>
                <c:pt idx="57">
                  <c:v>67.092545083116278</c:v>
                </c:pt>
                <c:pt idx="58">
                  <c:v>57.934936526042463</c:v>
                </c:pt>
                <c:pt idx="59">
                  <c:v>55.138074087539309</c:v>
                </c:pt>
                <c:pt idx="60">
                  <c:v>55.79770329603938</c:v>
                </c:pt>
                <c:pt idx="61">
                  <c:v>58.393693667096265</c:v>
                </c:pt>
                <c:pt idx="62">
                  <c:v>62.451240434788318</c:v>
                </c:pt>
                <c:pt idx="63">
                  <c:v>67.991591763739819</c:v>
                </c:pt>
                <c:pt idx="64">
                  <c:v>75.183322985916789</c:v>
                </c:pt>
                <c:pt idx="65">
                  <c:v>84.180957508382164</c:v>
                </c:pt>
                <c:pt idx="66">
                  <c:v>95.048687842755271</c:v>
                </c:pt>
                <c:pt idx="67">
                  <c:v>107.71203586988518</c:v>
                </c:pt>
                <c:pt idx="68">
                  <c:v>121.92118358372835</c:v>
                </c:pt>
                <c:pt idx="69">
                  <c:v>137.21818023558427</c:v>
                </c:pt>
                <c:pt idx="70">
                  <c:v>152.86889393212925</c:v>
                </c:pt>
                <c:pt idx="71">
                  <c:v>167.64081279870405</c:v>
                </c:pt>
                <c:pt idx="72">
                  <c:v>179.29103209153175</c:v>
                </c:pt>
                <c:pt idx="73">
                  <c:v>184.0521568943999</c:v>
                </c:pt>
                <c:pt idx="74">
                  <c:v>177.34430237178702</c:v>
                </c:pt>
                <c:pt idx="75">
                  <c:v>156.83846054749796</c:v>
                </c:pt>
                <c:pt idx="76">
                  <c:v>126.02616164172194</c:v>
                </c:pt>
                <c:pt idx="77">
                  <c:v>93.731543571723591</c:v>
                </c:pt>
                <c:pt idx="78">
                  <c:v>68.524475068017196</c:v>
                </c:pt>
                <c:pt idx="79">
                  <c:v>53.544847615298558</c:v>
                </c:pt>
                <c:pt idx="80">
                  <c:v>46.660538562343874</c:v>
                </c:pt>
                <c:pt idx="81">
                  <c:v>44.127810405392147</c:v>
                </c:pt>
                <c:pt idx="82">
                  <c:v>43.283941860216075</c:v>
                </c:pt>
                <c:pt idx="83">
                  <c:v>42.926809241570979</c:v>
                </c:pt>
                <c:pt idx="84">
                  <c:v>42.676796607153186</c:v>
                </c:pt>
                <c:pt idx="85">
                  <c:v>42.446891164266248</c:v>
                </c:pt>
                <c:pt idx="86">
                  <c:v>42.222502144897568</c:v>
                </c:pt>
                <c:pt idx="87">
                  <c:v>42.002033475154207</c:v>
                </c:pt>
                <c:pt idx="88">
                  <c:v>41.785673742178119</c:v>
                </c:pt>
                <c:pt idx="89">
                  <c:v>41.573957499026648</c:v>
                </c:pt>
                <c:pt idx="90">
                  <c:v>41.36784440867735</c:v>
                </c:pt>
                <c:pt idx="91">
                  <c:v>41.169188308520177</c:v>
                </c:pt>
                <c:pt idx="92">
                  <c:v>40.981651522078565</c:v>
                </c:pt>
                <c:pt idx="93">
                  <c:v>40.812329578756987</c:v>
                </c:pt>
                <c:pt idx="94">
                  <c:v>40.67443152500865</c:v>
                </c:pt>
                <c:pt idx="95">
                  <c:v>40.591352360912666</c:v>
                </c:pt>
                <c:pt idx="96">
                  <c:v>40.602287516835638</c:v>
                </c:pt>
                <c:pt idx="97">
                  <c:v>40.76906196447635</c:v>
                </c:pt>
                <c:pt idx="98">
                  <c:v>41.183005394647296</c:v>
                </c:pt>
                <c:pt idx="99">
                  <c:v>41.969554527847194</c:v>
                </c:pt>
                <c:pt idx="100">
                  <c:v>43.287065546984678</c:v>
                </c:pt>
                <c:pt idx="101">
                  <c:v>45.315509413478871</c:v>
                </c:pt>
                <c:pt idx="102">
                  <c:v>48.230621334698299</c:v>
                </c:pt>
                <c:pt idx="103">
                  <c:v>52.159395376605033</c:v>
                </c:pt>
                <c:pt idx="104">
                  <c:v>57.112864956054437</c:v>
                </c:pt>
                <c:pt idx="105">
                  <c:v>62.893734336965245</c:v>
                </c:pt>
                <c:pt idx="106">
                  <c:v>68.989433396768291</c:v>
                </c:pt>
                <c:pt idx="107">
                  <c:v>74.500482947654831</c:v>
                </c:pt>
                <c:pt idx="108">
                  <c:v>78.210937036224522</c:v>
                </c:pt>
                <c:pt idx="109">
                  <c:v>78.911698271385987</c:v>
                </c:pt>
                <c:pt idx="110">
                  <c:v>75.943899106052967</c:v>
                </c:pt>
                <c:pt idx="111">
                  <c:v>69.675100960699027</c:v>
                </c:pt>
                <c:pt idx="112">
                  <c:v>61.511688658424546</c:v>
                </c:pt>
                <c:pt idx="113">
                  <c:v>53.319451084858741</c:v>
                </c:pt>
                <c:pt idx="114">
                  <c:v>46.602535131213614</c:v>
                </c:pt>
                <c:pt idx="115">
                  <c:v>41.991923071435458</c:v>
                </c:pt>
                <c:pt idx="116">
                  <c:v>39.29870406683559</c:v>
                </c:pt>
                <c:pt idx="117">
                  <c:v>37.929705678312004</c:v>
                </c:pt>
                <c:pt idx="118">
                  <c:v>37.292980911779082</c:v>
                </c:pt>
                <c:pt idx="119">
                  <c:v>36.988320301004777</c:v>
                </c:pt>
                <c:pt idx="120">
                  <c:v>36.808793765845721</c:v>
                </c:pt>
                <c:pt idx="121">
                  <c:v>36.669041726344844</c:v>
                </c:pt>
                <c:pt idx="122">
                  <c:v>36.540948156286724</c:v>
                </c:pt>
                <c:pt idx="123">
                  <c:v>36.418711965789804</c:v>
                </c:pt>
                <c:pt idx="124">
                  <c:v>36.306192547930564</c:v>
                </c:pt>
                <c:pt idx="125">
                  <c:v>36.216177614394944</c:v>
                </c:pt>
                <c:pt idx="126">
                  <c:v>36.176181035060949</c:v>
                </c:pt>
                <c:pt idx="127">
                  <c:v>36.238942193218904</c:v>
                </c:pt>
                <c:pt idx="128">
                  <c:v>36.495884391795329</c:v>
                </c:pt>
                <c:pt idx="129">
                  <c:v>37.08864608152782</c:v>
                </c:pt>
                <c:pt idx="130">
                  <c:v>38.208229845285139</c:v>
                </c:pt>
                <c:pt idx="131">
                  <c:v>40.06566286823174</c:v>
                </c:pt>
                <c:pt idx="132">
                  <c:v>42.817948429319671</c:v>
                </c:pt>
                <c:pt idx="133">
                  <c:v>46.447620692498305</c:v>
                </c:pt>
                <c:pt idx="134">
                  <c:v>50.630370620034668</c:v>
                </c:pt>
                <c:pt idx="135">
                  <c:v>54.672959119564325</c:v>
                </c:pt>
                <c:pt idx="136">
                  <c:v>57.622041567562661</c:v>
                </c:pt>
                <c:pt idx="137">
                  <c:v>58.579607323495232</c:v>
                </c:pt>
                <c:pt idx="138">
                  <c:v>57.111347836900443</c:v>
                </c:pt>
                <c:pt idx="139">
                  <c:v>53.506180582181621</c:v>
                </c:pt>
                <c:pt idx="140">
                  <c:v>48.686093058800708</c:v>
                </c:pt>
                <c:pt idx="141">
                  <c:v>43.793874246115493</c:v>
                </c:pt>
                <c:pt idx="142">
                  <c:v>39.718393038970468</c:v>
                </c:pt>
                <c:pt idx="143">
                  <c:v>36.838813885145839</c:v>
                </c:pt>
                <c:pt idx="144">
                  <c:v>35.07364187861306</c:v>
                </c:pt>
                <c:pt idx="145">
                  <c:v>34.106935095142653</c:v>
                </c:pt>
                <c:pt idx="146">
                  <c:v>33.60607559227239</c:v>
                </c:pt>
                <c:pt idx="147">
                  <c:v>33.332150912753825</c:v>
                </c:pt>
                <c:pt idx="148">
                  <c:v>33.151727761875044</c:v>
                </c:pt>
                <c:pt idx="149">
                  <c:v>33.004094276517755</c:v>
                </c:pt>
                <c:pt idx="150">
                  <c:v>32.866238225719016</c:v>
                </c:pt>
                <c:pt idx="151">
                  <c:v>32.730803964094235</c:v>
                </c:pt>
                <c:pt idx="152">
                  <c:v>32.595796807422609</c:v>
                </c:pt>
                <c:pt idx="153">
                  <c:v>32.46075954032009</c:v>
                </c:pt>
                <c:pt idx="154">
                  <c:v>32.325607689835842</c:v>
                </c:pt>
                <c:pt idx="155">
                  <c:v>32.190333464235373</c:v>
                </c:pt>
                <c:pt idx="156">
                  <c:v>32.054942291010072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7CF-4161-89C1-DDBB67760AE0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B!$BI$27:$BI$227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58.039868770378376</c:v>
                </c:pt>
                <c:pt idx="22">
                  <c:v>57.799873704583163</c:v>
                </c:pt>
                <c:pt idx="23">
                  <c:v>57.559819459626119</c:v>
                </c:pt>
                <c:pt idx="24">
                  <c:v>57.319701654907277</c:v>
                </c:pt>
                <c:pt idx="25">
                  <c:v>57.079515618131751</c:v>
                </c:pt>
                <c:pt idx="26">
                  <c:v>56.839256370260564</c:v>
                </c:pt>
                <c:pt idx="27">
                  <c:v>56.598918610347006</c:v>
                </c:pt>
                <c:pt idx="28">
                  <c:v>56.358496700387711</c:v>
                </c:pt>
                <c:pt idx="29">
                  <c:v>56.117984650344823</c:v>
                </c:pt>
                <c:pt idx="30">
                  <c:v>55.877376103527496</c:v>
                </c:pt>
                <c:pt idx="31">
                  <c:v>55.636664322557152</c:v>
                </c:pt>
                <c:pt idx="32">
                  <c:v>55.395842176182633</c:v>
                </c:pt>
                <c:pt idx="33">
                  <c:v>55.154902127259298</c:v>
                </c:pt>
                <c:pt idx="34">
                  <c:v>54.913836222260052</c:v>
                </c:pt>
                <c:pt idx="35">
                  <c:v>54.672636082748873</c:v>
                </c:pt>
                <c:pt idx="36">
                  <c:v>54.431292899317171</c:v>
                </c:pt>
                <c:pt idx="37">
                  <c:v>54.189797428562649</c:v>
                </c:pt>
                <c:pt idx="38">
                  <c:v>53.948139993780607</c:v>
                </c:pt>
                <c:pt idx="39">
                  <c:v>53.706310490137255</c:v>
                </c:pt>
                <c:pt idx="40">
                  <c:v>53.46429839520809</c:v>
                </c:pt>
                <c:pt idx="41">
                  <c:v>53.22209278588938</c:v>
                </c:pt>
                <c:pt idx="42">
                  <c:v>52.979682362830374</c:v>
                </c:pt>
                <c:pt idx="43">
                  <c:v>52.737055483687705</c:v>
                </c:pt>
                <c:pt idx="44">
                  <c:v>52.49420020667192</c:v>
                </c:pt>
                <c:pt idx="45">
                  <c:v>52.251104346040691</c:v>
                </c:pt>
                <c:pt idx="46">
                  <c:v>52.007755541392058</c:v>
                </c:pt>
                <c:pt idx="47">
                  <c:v>51.764141342824622</c:v>
                </c:pt>
                <c:pt idx="48">
                  <c:v>51.520249314258315</c:v>
                </c:pt>
                <c:pt idx="49">
                  <c:v>51.276067157446221</c:v>
                </c:pt>
                <c:pt idx="50">
                  <c:v>51.031582859451639</c:v>
                </c:pt>
                <c:pt idx="51">
                  <c:v>50.786784866610645</c:v>
                </c:pt>
                <c:pt idx="52">
                  <c:v>50.541662288240239</c:v>
                </c:pt>
                <c:pt idx="53">
                  <c:v>50.296205133578184</c:v>
                </c:pt>
                <c:pt idx="54">
                  <c:v>50.050404585638901</c:v>
                </c:pt>
                <c:pt idx="55">
                  <c:v>49.804253315826315</c:v>
                </c:pt>
                <c:pt idx="56">
                  <c:v>49.557745843238628</c:v>
                </c:pt>
                <c:pt idx="57">
                  <c:v>49.310878942608518</c:v>
                </c:pt>
                <c:pt idx="58">
                  <c:v>49.063652104715963</c:v>
                </c:pt>
                <c:pt idx="59">
                  <c:v>48.816068052855336</c:v>
                </c:pt>
                <c:pt idx="60">
                  <c:v>48.568133318494155</c:v>
                </c:pt>
                <c:pt idx="61">
                  <c:v>48.319858878580646</c:v>
                </c:pt>
                <c:pt idx="62">
                  <c:v>48.071260855991774</c:v>
                </c:pt>
                <c:pt idx="63">
                  <c:v>47.8223612833049</c:v>
                </c:pt>
                <c:pt idx="64">
                  <c:v>47.57318892836895</c:v>
                </c:pt>
                <c:pt idx="65">
                  <c:v>47.323780177983508</c:v>
                </c:pt>
                <c:pt idx="66">
                  <c:v>47.074179973317136</c:v>
                </c:pt>
                <c:pt idx="67">
                  <c:v>46.824442787459894</c:v>
                </c:pt>
                <c:pt idx="68">
                  <c:v>46.574633631687909</c:v>
                </c:pt>
                <c:pt idx="69">
                  <c:v>46.324829072613355</c:v>
                </c:pt>
                <c:pt idx="70">
                  <c:v>46.07511823744165</c:v>
                </c:pt>
                <c:pt idx="71">
                  <c:v>45.825603779140508</c:v>
                </c:pt>
                <c:pt idx="72">
                  <c:v>45.576402767592228</c:v>
                </c:pt>
                <c:pt idx="73">
                  <c:v>45.327647466972358</c:v>
                </c:pt>
                <c:pt idx="74">
                  <c:v>45.079485953984253</c:v>
                </c:pt>
                <c:pt idx="75">
                  <c:v>44.832082526580663</c:v>
                </c:pt>
                <c:pt idx="76">
                  <c:v>44.585617848915561</c:v>
                </c:pt>
                <c:pt idx="77">
                  <c:v>44.340288776067744</c:v>
                </c:pt>
                <c:pt idx="78">
                  <c:v>44.096307802198936</c:v>
                </c:pt>
                <c:pt idx="79">
                  <c:v>43.853902078906486</c:v>
                </c:pt>
                <c:pt idx="80">
                  <c:v>43.613311957222336</c:v>
                </c:pt>
                <c:pt idx="81">
                  <c:v>43.374789017498365</c:v>
                </c:pt>
                <c:pt idx="82">
                  <c:v>43.138593566607192</c:v>
                </c:pt>
                <c:pt idx="83">
                  <c:v>42.904991601485449</c:v>
                </c:pt>
                <c:pt idx="84">
                  <c:v>42.674251261679274</c:v>
                </c:pt>
                <c:pt idx="85">
                  <c:v>42.446638820389623</c:v>
                </c:pt>
                <c:pt idx="86">
                  <c:v>42.222414292247507</c:v>
                </c:pt>
                <c:pt idx="87">
                  <c:v>42.00182676489915</c:v>
                </c:pt>
                <c:pt idx="88">
                  <c:v>41.785109588298539</c:v>
                </c:pt>
                <c:pt idx="89">
                  <c:v>41.572475578020317</c:v>
                </c:pt>
                <c:pt idx="90">
                  <c:v>41.364112404558824</c:v>
                </c:pt>
                <c:pt idx="91">
                  <c:v>41.160178347379855</c:v>
                </c:pt>
                <c:pt idx="92">
                  <c:v>40.960798588904353</c:v>
                </c:pt>
                <c:pt idx="93">
                  <c:v>40.766062208896287</c:v>
                </c:pt>
                <c:pt idx="94">
                  <c:v>40.576020014145755</c:v>
                </c:pt>
                <c:pt idx="95">
                  <c:v>40.390683303177312</c:v>
                </c:pt>
                <c:pt idx="96">
                  <c:v>40.210023623242805</c:v>
                </c:pt>
                <c:pt idx="97">
                  <c:v>40.033973530125678</c:v>
                </c:pt>
                <c:pt idx="98">
                  <c:v>39.862428313798979</c:v>
                </c:pt>
                <c:pt idx="99">
                  <c:v>39.695248608330978</c:v>
                </c:pt>
                <c:pt idx="100">
                  <c:v>39.532263765895827</c:v>
                </c:pt>
                <c:pt idx="101">
                  <c:v>39.373275844934255</c:v>
                </c:pt>
                <c:pt idx="102">
                  <c:v>39.21806404312364</c:v>
                </c:pt>
                <c:pt idx="103">
                  <c:v>39.066389397528937</c:v>
                </c:pt>
                <c:pt idx="104">
                  <c:v>38.917999576767627</c:v>
                </c:pt>
                <c:pt idx="105">
                  <c:v>38.772633602007552</c:v>
                </c:pt>
                <c:pt idx="106">
                  <c:v>38.63002635324132</c:v>
                </c:pt>
                <c:pt idx="107">
                  <c:v>38.489912742279266</c:v>
                </c:pt>
                <c:pt idx="108">
                  <c:v>38.35203146189675</c:v>
                </c:pt>
                <c:pt idx="109">
                  <c:v>38.216128249317578</c:v>
                </c:pt>
                <c:pt idx="110">
                  <c:v>38.081958629784907</c:v>
                </c:pt>
                <c:pt idx="111">
                  <c:v>37.949290130868164</c:v>
                </c:pt>
                <c:pt idx="112">
                  <c:v>37.817903979361091</c:v>
                </c:pt>
                <c:pt idx="113">
                  <c:v>37.687596309588173</c:v>
                </c:pt>
                <c:pt idx="114">
                  <c:v>37.558178924514131</c:v>
                </c:pt>
                <c:pt idx="115">
                  <c:v>37.42947965942804</c:v>
                </c:pt>
                <c:pt idx="116">
                  <c:v>37.301342402574392</c:v>
                </c:pt>
                <c:pt idx="117">
                  <c:v>37.173626828495983</c:v>
                </c:pt>
                <c:pt idx="118">
                  <c:v>37.046207898673693</c:v>
                </c:pt>
                <c:pt idx="119">
                  <c:v>36.91897518093436</c:v>
                </c:pt>
                <c:pt idx="120">
                  <c:v>36.791832034645758</c:v>
                </c:pt>
                <c:pt idx="121">
                  <c:v>36.66469470344984</c:v>
                </c:pt>
                <c:pt idx="122">
                  <c:v>36.537491351636881</c:v>
                </c:pt>
                <c:pt idx="123">
                  <c:v>36.410161074576465</c:v>
                </c:pt>
                <c:pt idx="124">
                  <c:v>36.282652908151697</c:v>
                </c:pt>
                <c:pt idx="125">
                  <c:v>36.154924857067286</c:v>
                </c:pt>
                <c:pt idx="126">
                  <c:v>36.026942957328188</c:v>
                </c:pt>
                <c:pt idx="127">
                  <c:v>35.898680384171591</c:v>
                </c:pt>
                <c:pt idx="128">
                  <c:v>35.770116613293276</c:v>
                </c:pt>
                <c:pt idx="129">
                  <c:v>35.641236640325467</c:v>
                </c:pt>
                <c:pt idx="130">
                  <c:v>35.512030261160859</c:v>
                </c:pt>
                <c:pt idx="131">
                  <c:v>35.382491413828028</c:v>
                </c:pt>
                <c:pt idx="132">
                  <c:v>35.252617581151078</c:v>
                </c:pt>
                <c:pt idx="133">
                  <c:v>35.122409252316217</c:v>
                </c:pt>
                <c:pt idx="134">
                  <c:v>34.991869440661887</c:v>
                </c:pt>
                <c:pt idx="135">
                  <c:v>34.861003254457479</c:v>
                </c:pt>
                <c:pt idx="136">
                  <c:v>34.729817517089707</c:v>
                </c:pt>
                <c:pt idx="137">
                  <c:v>34.598320432895186</c:v>
                </c:pt>
                <c:pt idx="138">
                  <c:v>34.466521294824751</c:v>
                </c:pt>
                <c:pt idx="139">
                  <c:v>34.334430230170533</c:v>
                </c:pt>
                <c:pt idx="140">
                  <c:v>34.202057980704282</c:v>
                </c:pt>
                <c:pt idx="141">
                  <c:v>34.069415713744178</c:v>
                </c:pt>
                <c:pt idx="142">
                  <c:v>33.936514860869792</c:v>
                </c:pt>
                <c:pt idx="143">
                  <c:v>33.80336698122882</c:v>
                </c:pt>
                <c:pt idx="144">
                  <c:v>33.669983646612614</c:v>
                </c:pt>
                <c:pt idx="145">
                  <c:v>33.536376345713499</c:v>
                </c:pt>
                <c:pt idx="146">
                  <c:v>33.402556405208919</c:v>
                </c:pt>
                <c:pt idx="147">
                  <c:v>33.268534925541545</c:v>
                </c:pt>
                <c:pt idx="148">
                  <c:v>33.134322729477205</c:v>
                </c:pt>
                <c:pt idx="149">
                  <c:v>32.999930321722722</c:v>
                </c:pt>
                <c:pt idx="150">
                  <c:v>32.865367858071274</c:v>
                </c:pt>
                <c:pt idx="151">
                  <c:v>32.730645122714854</c:v>
                </c:pt>
                <c:pt idx="152">
                  <c:v>32.595771512519441</c:v>
                </c:pt>
                <c:pt idx="153">
                  <c:v>32.460756027201967</c:v>
                </c:pt>
                <c:pt idx="154">
                  <c:v>32.325607264476623</c:v>
                </c:pt>
                <c:pt idx="155">
                  <c:v>32.190333419354516</c:v>
                </c:pt>
                <c:pt idx="156">
                  <c:v>32.054942286884639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7CF-4161-89C1-DDBB67760A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0624144"/>
        <c:axId val="510624536"/>
      </c:scatterChart>
      <c:valAx>
        <c:axId val="51062414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10624536"/>
        <c:crosses val="autoZero"/>
        <c:crossBetween val="midCat"/>
      </c:valAx>
      <c:valAx>
        <c:axId val="51062453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106241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B!$N$27:$N$227</c:f>
              <c:numCache>
                <c:formatCode>General</c:formatCode>
                <c:ptCount val="201"/>
                <c:pt idx="0">
                  <c:v>52.482999999999997</c:v>
                </c:pt>
                <c:pt idx="1">
                  <c:v>51.767000000000003</c:v>
                </c:pt>
                <c:pt idx="2">
                  <c:v>52.7</c:v>
                </c:pt>
                <c:pt idx="3">
                  <c:v>53.817</c:v>
                </c:pt>
                <c:pt idx="4">
                  <c:v>52.25</c:v>
                </c:pt>
                <c:pt idx="5">
                  <c:v>53.05</c:v>
                </c:pt>
                <c:pt idx="6">
                  <c:v>54.033000000000001</c:v>
                </c:pt>
                <c:pt idx="7">
                  <c:v>53.582999999999998</c:v>
                </c:pt>
                <c:pt idx="8">
                  <c:v>52.7</c:v>
                </c:pt>
                <c:pt idx="9">
                  <c:v>53.116999999999997</c:v>
                </c:pt>
                <c:pt idx="10">
                  <c:v>53.783000000000001</c:v>
                </c:pt>
                <c:pt idx="11">
                  <c:v>52.4</c:v>
                </c:pt>
                <c:pt idx="12">
                  <c:v>52.783000000000001</c:v>
                </c:pt>
                <c:pt idx="13">
                  <c:v>53.2</c:v>
                </c:pt>
                <c:pt idx="14">
                  <c:v>51.85</c:v>
                </c:pt>
                <c:pt idx="15">
                  <c:v>54.582999999999998</c:v>
                </c:pt>
                <c:pt idx="16">
                  <c:v>54.567</c:v>
                </c:pt>
                <c:pt idx="17">
                  <c:v>55.417000000000002</c:v>
                </c:pt>
                <c:pt idx="18">
                  <c:v>55.6</c:v>
                </c:pt>
                <c:pt idx="19">
                  <c:v>54.1</c:v>
                </c:pt>
                <c:pt idx="20">
                  <c:v>54.4</c:v>
                </c:pt>
                <c:pt idx="21">
                  <c:v>53.4</c:v>
                </c:pt>
                <c:pt idx="22">
                  <c:v>55</c:v>
                </c:pt>
                <c:pt idx="23">
                  <c:v>57.167000000000002</c:v>
                </c:pt>
                <c:pt idx="24">
                  <c:v>57.05</c:v>
                </c:pt>
                <c:pt idx="25">
                  <c:v>56.866999999999997</c:v>
                </c:pt>
                <c:pt idx="26">
                  <c:v>58.133000000000003</c:v>
                </c:pt>
                <c:pt idx="27">
                  <c:v>57.917000000000002</c:v>
                </c:pt>
                <c:pt idx="28">
                  <c:v>59.216999999999999</c:v>
                </c:pt>
                <c:pt idx="29">
                  <c:v>58.667000000000002</c:v>
                </c:pt>
                <c:pt idx="30">
                  <c:v>57.216999999999999</c:v>
                </c:pt>
                <c:pt idx="31">
                  <c:v>59.95</c:v>
                </c:pt>
                <c:pt idx="32">
                  <c:v>62.033000000000001</c:v>
                </c:pt>
                <c:pt idx="33">
                  <c:v>61.616999999999997</c:v>
                </c:pt>
                <c:pt idx="34">
                  <c:v>61.683</c:v>
                </c:pt>
                <c:pt idx="35">
                  <c:v>64.650000000000006</c:v>
                </c:pt>
                <c:pt idx="36">
                  <c:v>65.233000000000004</c:v>
                </c:pt>
                <c:pt idx="37">
                  <c:v>67.617000000000004</c:v>
                </c:pt>
                <c:pt idx="38">
                  <c:v>70.05</c:v>
                </c:pt>
                <c:pt idx="39">
                  <c:v>73.233000000000004</c:v>
                </c:pt>
                <c:pt idx="40">
                  <c:v>78.75</c:v>
                </c:pt>
                <c:pt idx="41">
                  <c:v>88.667000000000002</c:v>
                </c:pt>
                <c:pt idx="42">
                  <c:v>104.983</c:v>
                </c:pt>
                <c:pt idx="43">
                  <c:v>126.35</c:v>
                </c:pt>
                <c:pt idx="44">
                  <c:v>148.88300000000001</c:v>
                </c:pt>
                <c:pt idx="45">
                  <c:v>172.917</c:v>
                </c:pt>
                <c:pt idx="46">
                  <c:v>190.05</c:v>
                </c:pt>
                <c:pt idx="47">
                  <c:v>205.65</c:v>
                </c:pt>
                <c:pt idx="48">
                  <c:v>215.31700000000001</c:v>
                </c:pt>
                <c:pt idx="49">
                  <c:v>223.5</c:v>
                </c:pt>
                <c:pt idx="50">
                  <c:v>227.86699999999999</c:v>
                </c:pt>
                <c:pt idx="51">
                  <c:v>230.06700000000001</c:v>
                </c:pt>
                <c:pt idx="52">
                  <c:v>228.55</c:v>
                </c:pt>
                <c:pt idx="53">
                  <c:v>222</c:v>
                </c:pt>
                <c:pt idx="54">
                  <c:v>206.3</c:v>
                </c:pt>
                <c:pt idx="55">
                  <c:v>173.833</c:v>
                </c:pt>
                <c:pt idx="56">
                  <c:v>116.717</c:v>
                </c:pt>
                <c:pt idx="57">
                  <c:v>67.349999999999994</c:v>
                </c:pt>
                <c:pt idx="58">
                  <c:v>54.783000000000001</c:v>
                </c:pt>
                <c:pt idx="59">
                  <c:v>52</c:v>
                </c:pt>
                <c:pt idx="60">
                  <c:v>51.283000000000001</c:v>
                </c:pt>
                <c:pt idx="61">
                  <c:v>53</c:v>
                </c:pt>
                <c:pt idx="62">
                  <c:v>56.05</c:v>
                </c:pt>
                <c:pt idx="63">
                  <c:v>59.582999999999998</c:v>
                </c:pt>
                <c:pt idx="64">
                  <c:v>67.95</c:v>
                </c:pt>
                <c:pt idx="65">
                  <c:v>79.25</c:v>
                </c:pt>
                <c:pt idx="66">
                  <c:v>93.216999999999999</c:v>
                </c:pt>
                <c:pt idx="67">
                  <c:v>109.917</c:v>
                </c:pt>
                <c:pt idx="68">
                  <c:v>126.633</c:v>
                </c:pt>
                <c:pt idx="69">
                  <c:v>143.1</c:v>
                </c:pt>
                <c:pt idx="70">
                  <c:v>155</c:v>
                </c:pt>
                <c:pt idx="71">
                  <c:v>166.71700000000001</c:v>
                </c:pt>
                <c:pt idx="72">
                  <c:v>171.63300000000001</c:v>
                </c:pt>
                <c:pt idx="73">
                  <c:v>176.96700000000001</c:v>
                </c:pt>
                <c:pt idx="74">
                  <c:v>177.68299999999999</c:v>
                </c:pt>
                <c:pt idx="75">
                  <c:v>176.68299999999999</c:v>
                </c:pt>
                <c:pt idx="76">
                  <c:v>166.2</c:v>
                </c:pt>
                <c:pt idx="77">
                  <c:v>144.35</c:v>
                </c:pt>
                <c:pt idx="78">
                  <c:v>100.583</c:v>
                </c:pt>
                <c:pt idx="79">
                  <c:v>59.167000000000002</c:v>
                </c:pt>
                <c:pt idx="80">
                  <c:v>46.5</c:v>
                </c:pt>
                <c:pt idx="81">
                  <c:v>43.216999999999999</c:v>
                </c:pt>
                <c:pt idx="82">
                  <c:v>41.832999999999998</c:v>
                </c:pt>
                <c:pt idx="83">
                  <c:v>42.4</c:v>
                </c:pt>
                <c:pt idx="84">
                  <c:v>43.4</c:v>
                </c:pt>
                <c:pt idx="85">
                  <c:v>41.433</c:v>
                </c:pt>
                <c:pt idx="86">
                  <c:v>43.25</c:v>
                </c:pt>
                <c:pt idx="87">
                  <c:v>43.267000000000003</c:v>
                </c:pt>
                <c:pt idx="88">
                  <c:v>42.75</c:v>
                </c:pt>
                <c:pt idx="89">
                  <c:v>41.667000000000002</c:v>
                </c:pt>
                <c:pt idx="90">
                  <c:v>41.883000000000003</c:v>
                </c:pt>
                <c:pt idx="91">
                  <c:v>39.700000000000003</c:v>
                </c:pt>
                <c:pt idx="92">
                  <c:v>43.433</c:v>
                </c:pt>
                <c:pt idx="93">
                  <c:v>43.317</c:v>
                </c:pt>
                <c:pt idx="94">
                  <c:v>43.783000000000001</c:v>
                </c:pt>
                <c:pt idx="95">
                  <c:v>46.317</c:v>
                </c:pt>
                <c:pt idx="96">
                  <c:v>45.033000000000001</c:v>
                </c:pt>
                <c:pt idx="97">
                  <c:v>44.332999999999998</c:v>
                </c:pt>
                <c:pt idx="98">
                  <c:v>45.317</c:v>
                </c:pt>
                <c:pt idx="99">
                  <c:v>43.55</c:v>
                </c:pt>
                <c:pt idx="100">
                  <c:v>43.45</c:v>
                </c:pt>
                <c:pt idx="101">
                  <c:v>41.6</c:v>
                </c:pt>
                <c:pt idx="102">
                  <c:v>42.866999999999997</c:v>
                </c:pt>
                <c:pt idx="103">
                  <c:v>43.45</c:v>
                </c:pt>
                <c:pt idx="104">
                  <c:v>47.3</c:v>
                </c:pt>
                <c:pt idx="105">
                  <c:v>51.482999999999997</c:v>
                </c:pt>
                <c:pt idx="106">
                  <c:v>60.783000000000001</c:v>
                </c:pt>
                <c:pt idx="107">
                  <c:v>67.7</c:v>
                </c:pt>
                <c:pt idx="108">
                  <c:v>76.882999999999996</c:v>
                </c:pt>
                <c:pt idx="109">
                  <c:v>84.066999999999993</c:v>
                </c:pt>
                <c:pt idx="110">
                  <c:v>88.016999999999996</c:v>
                </c:pt>
                <c:pt idx="111">
                  <c:v>87.167000000000002</c:v>
                </c:pt>
                <c:pt idx="112">
                  <c:v>82.917000000000002</c:v>
                </c:pt>
                <c:pt idx="113">
                  <c:v>72.7</c:v>
                </c:pt>
                <c:pt idx="114">
                  <c:v>61.582999999999998</c:v>
                </c:pt>
                <c:pt idx="115">
                  <c:v>51.25</c:v>
                </c:pt>
                <c:pt idx="116">
                  <c:v>43.783000000000001</c:v>
                </c:pt>
                <c:pt idx="117">
                  <c:v>38.549999999999997</c:v>
                </c:pt>
                <c:pt idx="118">
                  <c:v>36.65</c:v>
                </c:pt>
                <c:pt idx="119">
                  <c:v>37.4</c:v>
                </c:pt>
                <c:pt idx="120">
                  <c:v>39.783000000000001</c:v>
                </c:pt>
                <c:pt idx="121">
                  <c:v>35.65</c:v>
                </c:pt>
                <c:pt idx="122">
                  <c:v>36.433</c:v>
                </c:pt>
                <c:pt idx="123">
                  <c:v>38.482999999999997</c:v>
                </c:pt>
                <c:pt idx="124">
                  <c:v>36.267000000000003</c:v>
                </c:pt>
                <c:pt idx="125">
                  <c:v>37.6</c:v>
                </c:pt>
                <c:pt idx="126">
                  <c:v>37.332999999999998</c:v>
                </c:pt>
                <c:pt idx="127">
                  <c:v>35.716999999999999</c:v>
                </c:pt>
                <c:pt idx="128">
                  <c:v>37.517000000000003</c:v>
                </c:pt>
                <c:pt idx="129">
                  <c:v>38.082999999999998</c:v>
                </c:pt>
                <c:pt idx="130">
                  <c:v>34.799999999999997</c:v>
                </c:pt>
                <c:pt idx="131">
                  <c:v>38.933</c:v>
                </c:pt>
                <c:pt idx="132">
                  <c:v>36.35</c:v>
                </c:pt>
                <c:pt idx="133">
                  <c:v>39.017000000000003</c:v>
                </c:pt>
                <c:pt idx="134">
                  <c:v>40.267000000000003</c:v>
                </c:pt>
                <c:pt idx="135">
                  <c:v>44.4</c:v>
                </c:pt>
                <c:pt idx="136">
                  <c:v>52.1</c:v>
                </c:pt>
                <c:pt idx="137">
                  <c:v>55.616999999999997</c:v>
                </c:pt>
                <c:pt idx="138">
                  <c:v>61.8</c:v>
                </c:pt>
                <c:pt idx="139">
                  <c:v>66.816999999999993</c:v>
                </c:pt>
                <c:pt idx="140">
                  <c:v>65.316999999999993</c:v>
                </c:pt>
                <c:pt idx="141">
                  <c:v>61.35</c:v>
                </c:pt>
                <c:pt idx="142">
                  <c:v>53.75</c:v>
                </c:pt>
                <c:pt idx="143">
                  <c:v>44.017000000000003</c:v>
                </c:pt>
                <c:pt idx="144">
                  <c:v>37.450000000000003</c:v>
                </c:pt>
                <c:pt idx="145">
                  <c:v>36.866999999999997</c:v>
                </c:pt>
                <c:pt idx="146">
                  <c:v>33.683</c:v>
                </c:pt>
                <c:pt idx="147">
                  <c:v>34.366999999999997</c:v>
                </c:pt>
                <c:pt idx="148">
                  <c:v>33.517000000000003</c:v>
                </c:pt>
                <c:pt idx="149">
                  <c:v>33.582999999999998</c:v>
                </c:pt>
                <c:pt idx="150">
                  <c:v>34.533000000000001</c:v>
                </c:pt>
                <c:pt idx="151">
                  <c:v>33.533000000000001</c:v>
                </c:pt>
                <c:pt idx="152">
                  <c:v>32.917000000000002</c:v>
                </c:pt>
                <c:pt idx="153">
                  <c:v>33.366999999999997</c:v>
                </c:pt>
                <c:pt idx="154">
                  <c:v>34.133000000000003</c:v>
                </c:pt>
                <c:pt idx="155">
                  <c:v>32.6</c:v>
                </c:pt>
                <c:pt idx="156">
                  <c:v>33.116999999999997</c:v>
                </c:pt>
                <c:pt idx="157">
                  <c:v>32.966999999999999</c:v>
                </c:pt>
                <c:pt idx="158">
                  <c:v>33.216999999999999</c:v>
                </c:pt>
                <c:pt idx="159">
                  <c:v>33.767000000000003</c:v>
                </c:pt>
                <c:pt idx="160">
                  <c:v>32.866999999999997</c:v>
                </c:pt>
                <c:pt idx="161">
                  <c:v>31.033000000000001</c:v>
                </c:pt>
                <c:pt idx="162">
                  <c:v>34.25</c:v>
                </c:pt>
                <c:pt idx="163">
                  <c:v>32.799999999999997</c:v>
                </c:pt>
                <c:pt idx="164">
                  <c:v>32.5</c:v>
                </c:pt>
                <c:pt idx="165">
                  <c:v>32.683</c:v>
                </c:pt>
                <c:pt idx="166">
                  <c:v>32.267000000000003</c:v>
                </c:pt>
                <c:pt idx="167">
                  <c:v>30.266999999999999</c:v>
                </c:pt>
                <c:pt idx="168">
                  <c:v>33.183</c:v>
                </c:pt>
                <c:pt idx="169">
                  <c:v>31.95</c:v>
                </c:pt>
                <c:pt idx="170">
                  <c:v>30.317</c:v>
                </c:pt>
                <c:pt idx="171">
                  <c:v>31.2</c:v>
                </c:pt>
                <c:pt idx="172">
                  <c:v>31.183</c:v>
                </c:pt>
                <c:pt idx="173">
                  <c:v>32.366999999999997</c:v>
                </c:pt>
                <c:pt idx="174">
                  <c:v>31.183</c:v>
                </c:pt>
                <c:pt idx="175">
                  <c:v>31.433</c:v>
                </c:pt>
                <c:pt idx="176">
                  <c:v>31.283000000000001</c:v>
                </c:pt>
                <c:pt idx="177">
                  <c:v>32.216999999999999</c:v>
                </c:pt>
                <c:pt idx="178">
                  <c:v>30.132999999999999</c:v>
                </c:pt>
                <c:pt idx="179">
                  <c:v>30.45</c:v>
                </c:pt>
                <c:pt idx="180">
                  <c:v>29.567</c:v>
                </c:pt>
                <c:pt idx="181">
                  <c:v>28.867000000000001</c:v>
                </c:pt>
                <c:pt idx="182">
                  <c:v>30.367000000000001</c:v>
                </c:pt>
                <c:pt idx="183">
                  <c:v>32.017000000000003</c:v>
                </c:pt>
                <c:pt idx="184">
                  <c:v>31.016999999999999</c:v>
                </c:pt>
                <c:pt idx="185">
                  <c:v>30.7</c:v>
                </c:pt>
                <c:pt idx="186">
                  <c:v>30.266999999999999</c:v>
                </c:pt>
                <c:pt idx="187">
                  <c:v>29.817</c:v>
                </c:pt>
                <c:pt idx="188">
                  <c:v>30.45</c:v>
                </c:pt>
                <c:pt idx="189">
                  <c:v>30.2</c:v>
                </c:pt>
                <c:pt idx="190">
                  <c:v>31.882999999999999</c:v>
                </c:pt>
                <c:pt idx="191">
                  <c:v>31.75</c:v>
                </c:pt>
                <c:pt idx="192">
                  <c:v>29.95</c:v>
                </c:pt>
                <c:pt idx="193">
                  <c:v>29.55</c:v>
                </c:pt>
                <c:pt idx="194">
                  <c:v>29.45</c:v>
                </c:pt>
                <c:pt idx="195">
                  <c:v>27.683</c:v>
                </c:pt>
                <c:pt idx="196">
                  <c:v>31.233000000000001</c:v>
                </c:pt>
                <c:pt idx="197">
                  <c:v>30.15</c:v>
                </c:pt>
                <c:pt idx="198">
                  <c:v>31.233000000000001</c:v>
                </c:pt>
                <c:pt idx="199">
                  <c:v>29.483000000000001</c:v>
                </c:pt>
                <c:pt idx="200">
                  <c:v>29.283000000000001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FD9-411C-928F-9CB302EA1DAF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B!$AD$27:$AD$227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59.347057171354884</c:v>
                </c:pt>
                <c:pt idx="22">
                  <c:v>59.132806529282725</c:v>
                </c:pt>
                <c:pt idx="23">
                  <c:v>58.925718375390005</c:v>
                </c:pt>
                <c:pt idx="24">
                  <c:v>58.730308227622025</c:v>
                </c:pt>
                <c:pt idx="25">
                  <c:v>58.553555759338835</c:v>
                </c:pt>
                <c:pt idx="26">
                  <c:v>58.406015266436988</c:v>
                </c:pt>
                <c:pt idx="27">
                  <c:v>58.303292847706146</c:v>
                </c:pt>
                <c:pt idx="28">
                  <c:v>58.267940974620373</c:v>
                </c:pt>
                <c:pt idx="29">
                  <c:v>58.331790187959726</c:v>
                </c:pt>
                <c:pt idx="30">
                  <c:v>58.538683349488636</c:v>
                </c:pt>
                <c:pt idx="31">
                  <c:v>58.947496100127481</c:v>
                </c:pt>
                <c:pt idx="32">
                  <c:v>59.63521722809238</c:v>
                </c:pt>
                <c:pt idx="33">
                  <c:v>60.699729419674753</c:v>
                </c:pt>
                <c:pt idx="34">
                  <c:v>62.26178689364226</c:v>
                </c:pt>
                <c:pt idx="35">
                  <c:v>64.465553187587759</c:v>
                </c:pt>
                <c:pt idx="36">
                  <c:v>67.476970025617561</c:v>
                </c:pt>
                <c:pt idx="37">
                  <c:v>71.479213040053565</c:v>
                </c:pt>
                <c:pt idx="38">
                  <c:v>76.664589304213308</c:v>
                </c:pt>
                <c:pt idx="39">
                  <c:v>83.222475318289554</c:v>
                </c:pt>
                <c:pt idx="40">
                  <c:v>91.323295860086631</c:v>
                </c:pt>
                <c:pt idx="41">
                  <c:v>101.09909140923605</c:v>
                </c:pt>
                <c:pt idx="42">
                  <c:v>112.62186824761685</c:v>
                </c:pt>
                <c:pt idx="43">
                  <c:v>125.88158133184716</c:v>
                </c:pt>
                <c:pt idx="44">
                  <c:v>140.76608232037054</c:v>
                </c:pt>
                <c:pt idx="45">
                  <c:v>157.04509415175067</c:v>
                </c:pt>
                <c:pt idx="46">
                  <c:v>174.35707014326596</c:v>
                </c:pt>
                <c:pt idx="47">
                  <c:v>192.18526150220049</c:v>
                </c:pt>
                <c:pt idx="48">
                  <c:v>209.7776422495995</c:v>
                </c:pt>
                <c:pt idx="49">
                  <c:v>225.9252596239667</c:v>
                </c:pt>
                <c:pt idx="50">
                  <c:v>238.55601287291947</c:v>
                </c:pt>
                <c:pt idx="51">
                  <c:v>244.39049479350658</c:v>
                </c:pt>
                <c:pt idx="52">
                  <c:v>239.38056812423449</c:v>
                </c:pt>
                <c:pt idx="53">
                  <c:v>220.60940833628152</c:v>
                </c:pt>
                <c:pt idx="54">
                  <c:v>189.00017786143567</c:v>
                </c:pt>
                <c:pt idx="55">
                  <c:v>150.46775893066177</c:v>
                </c:pt>
                <c:pt idx="56">
                  <c:v>113.63262813613842</c:v>
                </c:pt>
                <c:pt idx="57">
                  <c:v>85.414445244331773</c:v>
                </c:pt>
                <c:pt idx="58">
                  <c:v>68.118938187950747</c:v>
                </c:pt>
                <c:pt idx="59">
                  <c:v>59.983786812135953</c:v>
                </c:pt>
                <c:pt idx="60">
                  <c:v>57.763268506244586</c:v>
                </c:pt>
                <c:pt idx="61">
                  <c:v>58.839775742599357</c:v>
                </c:pt>
                <c:pt idx="62">
                  <c:v>61.849878898057128</c:v>
                </c:pt>
                <c:pt idx="63">
                  <c:v>66.360698217083652</c:v>
                </c:pt>
                <c:pt idx="64">
                  <c:v>72.383216418665924</c:v>
                </c:pt>
                <c:pt idx="65">
                  <c:v>80.05853474174846</c:v>
                </c:pt>
                <c:pt idx="66">
                  <c:v>89.508188773210435</c:v>
                </c:pt>
                <c:pt idx="67">
                  <c:v>100.76297843083248</c:v>
                </c:pt>
                <c:pt idx="68">
                  <c:v>113.7198786512416</c:v>
                </c:pt>
                <c:pt idx="69">
                  <c:v>128.1107256962957</c:v>
                </c:pt>
                <c:pt idx="70">
                  <c:v>143.47208134982782</c:v>
                </c:pt>
                <c:pt idx="71">
                  <c:v>159.07445626288506</c:v>
                </c:pt>
                <c:pt idx="72">
                  <c:v>173.70036685710809</c:v>
                </c:pt>
                <c:pt idx="73">
                  <c:v>185.1676403218581</c:v>
                </c:pt>
                <c:pt idx="74">
                  <c:v>189.89037743293426</c:v>
                </c:pt>
                <c:pt idx="75">
                  <c:v>183.55500603035492</c:v>
                </c:pt>
                <c:pt idx="76">
                  <c:v>163.84924097862373</c:v>
                </c:pt>
                <c:pt idx="77">
                  <c:v>133.70266804013747</c:v>
                </c:pt>
                <c:pt idx="78">
                  <c:v>101.15794814302301</c:v>
                </c:pt>
                <c:pt idx="79">
                  <c:v>74.637290959247906</c:v>
                </c:pt>
                <c:pt idx="80">
                  <c:v>57.955552244252907</c:v>
                </c:pt>
                <c:pt idx="81">
                  <c:v>49.744882103802155</c:v>
                </c:pt>
                <c:pt idx="82">
                  <c:v>46.504152187263202</c:v>
                </c:pt>
                <c:pt idx="83">
                  <c:v>45.390406907865589</c:v>
                </c:pt>
                <c:pt idx="84">
                  <c:v>44.960099222045059</c:v>
                </c:pt>
                <c:pt idx="85">
                  <c:v>44.697806044330662</c:v>
                </c:pt>
                <c:pt idx="86">
                  <c:v>44.468404057500443</c:v>
                </c:pt>
                <c:pt idx="87">
                  <c:v>44.245442438920449</c:v>
                </c:pt>
                <c:pt idx="88">
                  <c:v>44.02517948359484</c:v>
                </c:pt>
                <c:pt idx="89">
                  <c:v>43.807498066515159</c:v>
                </c:pt>
                <c:pt idx="90">
                  <c:v>43.592904896155119</c:v>
                </c:pt>
                <c:pt idx="91">
                  <c:v>43.38239660171358</c:v>
                </c:pt>
                <c:pt idx="92">
                  <c:v>43.177909606232937</c:v>
                </c:pt>
                <c:pt idx="93">
                  <c:v>42.983216175968835</c:v>
                </c:pt>
                <c:pt idx="94">
                  <c:v>42.80548532573993</c:v>
                </c:pt>
                <c:pt idx="95">
                  <c:v>42.657813301289188</c:v>
                </c:pt>
                <c:pt idx="96">
                  <c:v>42.563019784218909</c:v>
                </c:pt>
                <c:pt idx="97">
                  <c:v>42.558846844617996</c:v>
                </c:pt>
                <c:pt idx="98">
                  <c:v>42.704298165114423</c:v>
                </c:pt>
                <c:pt idx="99">
                  <c:v>43.086154744499794</c:v>
                </c:pt>
                <c:pt idx="100">
                  <c:v>43.823735273120825</c:v>
                </c:pt>
                <c:pt idx="101">
                  <c:v>45.068929811158952</c:v>
                </c:pt>
                <c:pt idx="102">
                  <c:v>46.997769166765067</c:v>
                </c:pt>
                <c:pt idx="103">
                  <c:v>49.789603330935385</c:v>
                </c:pt>
                <c:pt idx="104">
                  <c:v>53.590230028634309</c:v>
                </c:pt>
                <c:pt idx="105">
                  <c:v>58.455417695063332</c:v>
                </c:pt>
                <c:pt idx="106">
                  <c:v>64.271722814983193</c:v>
                </c:pt>
                <c:pt idx="107">
                  <c:v>70.658099979729727</c:v>
                </c:pt>
                <c:pt idx="108">
                  <c:v>76.876945177689052</c:v>
                </c:pt>
                <c:pt idx="109">
                  <c:v>81.8308645374956</c:v>
                </c:pt>
                <c:pt idx="110">
                  <c:v>84.25452752991653</c:v>
                </c:pt>
                <c:pt idx="111">
                  <c:v>83.148101346669392</c:v>
                </c:pt>
                <c:pt idx="112">
                  <c:v>78.304416724261372</c:v>
                </c:pt>
                <c:pt idx="113">
                  <c:v>70.589980998078531</c:v>
                </c:pt>
                <c:pt idx="114">
                  <c:v>61.695376544332362</c:v>
                </c:pt>
                <c:pt idx="115">
                  <c:v>53.432055826747842</c:v>
                </c:pt>
                <c:pt idx="116">
                  <c:v>47.016408786286213</c:v>
                </c:pt>
                <c:pt idx="117">
                  <c:v>42.776404408319806</c:v>
                </c:pt>
                <c:pt idx="118">
                  <c:v>40.352505538884685</c:v>
                </c:pt>
                <c:pt idx="119">
                  <c:v>39.120989621834468</c:v>
                </c:pt>
                <c:pt idx="120">
                  <c:v>38.529295755335085</c:v>
                </c:pt>
                <c:pt idx="121">
                  <c:v>38.223483999127218</c:v>
                </c:pt>
                <c:pt idx="122">
                  <c:v>38.025372999946242</c:v>
                </c:pt>
                <c:pt idx="123">
                  <c:v>37.862360179033672</c:v>
                </c:pt>
                <c:pt idx="124">
                  <c:v>37.71112715214322</c:v>
                </c:pt>
                <c:pt idx="125">
                  <c:v>37.568512181652807</c:v>
                </c:pt>
                <c:pt idx="126">
                  <c:v>37.441911667219905</c:v>
                </c:pt>
                <c:pt idx="127">
                  <c:v>37.350436030916583</c:v>
                </c:pt>
                <c:pt idx="128">
                  <c:v>37.332307230476886</c:v>
                </c:pt>
                <c:pt idx="129">
                  <c:v>37.45647035567422</c:v>
                </c:pt>
                <c:pt idx="130">
                  <c:v>37.83562423257208</c:v>
                </c:pt>
                <c:pt idx="131">
                  <c:v>38.634251977782782</c:v>
                </c:pt>
                <c:pt idx="132">
                  <c:v>40.059955480482408</c:v>
                </c:pt>
                <c:pt idx="133">
                  <c:v>42.322423323208639</c:v>
                </c:pt>
                <c:pt idx="134">
                  <c:v>45.547606183361701</c:v>
                </c:pt>
                <c:pt idx="135">
                  <c:v>49.653105166860129</c:v>
                </c:pt>
                <c:pt idx="136">
                  <c:v>54.227653976151458</c:v>
                </c:pt>
                <c:pt idx="137">
                  <c:v>58.498094021223181</c:v>
                </c:pt>
                <c:pt idx="138">
                  <c:v>61.471200754302693</c:v>
                </c:pt>
                <c:pt idx="139">
                  <c:v>62.263250964384994</c:v>
                </c:pt>
                <c:pt idx="140">
                  <c:v>60.491358099205279</c:v>
                </c:pt>
                <c:pt idx="141">
                  <c:v>56.499431060752812</c:v>
                </c:pt>
                <c:pt idx="142">
                  <c:v>51.247827612468669</c:v>
                </c:pt>
                <c:pt idx="143">
                  <c:v>45.90733864990041</c:v>
                </c:pt>
                <c:pt idx="144">
                  <c:v>41.400023650242879</c:v>
                </c:pt>
                <c:pt idx="145">
                  <c:v>38.144419498626988</c:v>
                </c:pt>
                <c:pt idx="146">
                  <c:v>36.08911196882503</c:v>
                </c:pt>
                <c:pt idx="147">
                  <c:v>34.924907549438608</c:v>
                </c:pt>
                <c:pt idx="148">
                  <c:v>34.303536074316888</c:v>
                </c:pt>
                <c:pt idx="149">
                  <c:v>33.960484841308521</c:v>
                </c:pt>
                <c:pt idx="150">
                  <c:v>33.739144800017215</c:v>
                </c:pt>
                <c:pt idx="151">
                  <c:v>33.563539004799814</c:v>
                </c:pt>
                <c:pt idx="152">
                  <c:v>33.402746415430443</c:v>
                </c:pt>
                <c:pt idx="153">
                  <c:v>33.246071971348229</c:v>
                </c:pt>
                <c:pt idx="154">
                  <c:v>33.090347752951317</c:v>
                </c:pt>
                <c:pt idx="155">
                  <c:v>32.934767702468015</c:v>
                </c:pt>
                <c:pt idx="156">
                  <c:v>32.77915702040417</c:v>
                </c:pt>
                <c:pt idx="157">
                  <c:v>32.623485515844052</c:v>
                </c:pt>
                <c:pt idx="158">
                  <c:v>32.467751435131014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FD9-411C-928F-9CB302EA1DAF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B!$BJ$27:$BJ$227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59.333761572189921</c:v>
                </c:pt>
                <c:pt idx="22">
                  <c:v>59.109251417227057</c:v>
                </c:pt>
                <c:pt idx="23">
                  <c:v>58.884701997996231</c:v>
                </c:pt>
                <c:pt idx="24">
                  <c:v>58.660110300013876</c:v>
                </c:pt>
                <c:pt idx="25">
                  <c:v>58.435473094267621</c:v>
                </c:pt>
                <c:pt idx="26">
                  <c:v>58.210786924169732</c:v>
                </c:pt>
                <c:pt idx="27">
                  <c:v>57.986048092038551</c:v>
                </c:pt>
                <c:pt idx="28">
                  <c:v>57.761252645146314</c:v>
                </c:pt>
                <c:pt idx="29">
                  <c:v>57.536396361384618</c:v>
                </c:pt>
                <c:pt idx="30">
                  <c:v>57.311474734613675</c:v>
                </c:pt>
                <c:pt idx="31">
                  <c:v>57.086482959779651</c:v>
                </c:pt>
                <c:pt idx="32">
                  <c:v>56.861415917905141</c:v>
                </c:pt>
                <c:pt idx="33">
                  <c:v>56.636268161081766</c:v>
                </c:pt>
                <c:pt idx="34">
                  <c:v>56.411033897622431</c:v>
                </c:pt>
                <c:pt idx="35">
                  <c:v>56.185706977562518</c:v>
                </c:pt>
                <c:pt idx="36">
                  <c:v>55.960280878737436</c:v>
                </c:pt>
                <c:pt idx="37">
                  <c:v>55.73474869370613</c:v>
                </c:pt>
                <c:pt idx="38">
                  <c:v>55.509103117839679</c:v>
                </c:pt>
                <c:pt idx="39">
                  <c:v>55.283336438950073</c:v>
                </c:pt>
                <c:pt idx="40">
                  <c:v>55.057440528897857</c:v>
                </c:pt>
                <c:pt idx="41">
                  <c:v>54.831406837689826</c:v>
                </c:pt>
                <c:pt idx="42">
                  <c:v>54.605226390658977</c:v>
                </c:pt>
                <c:pt idx="43">
                  <c:v>54.378889789411694</c:v>
                </c:pt>
                <c:pt idx="44">
                  <c:v>54.152387217328382</c:v>
                </c:pt>
                <c:pt idx="45">
                  <c:v>53.92570845051965</c:v>
                </c:pt>
                <c:pt idx="46">
                  <c:v>53.698842875266003</c:v>
                </c:pt>
                <c:pt idx="47">
                  <c:v>53.471779513108977</c:v>
                </c:pt>
                <c:pt idx="48">
                  <c:v>53.244507054914557</c:v>
                </c:pt>
                <c:pt idx="49">
                  <c:v>53.017013905395181</c:v>
                </c:pt>
                <c:pt idx="50">
                  <c:v>52.789288239754832</c:v>
                </c:pt>
                <c:pt idx="51">
                  <c:v>52.56131807431067</c:v>
                </c:pt>
                <c:pt idx="52">
                  <c:v>52.333091353142663</c:v>
                </c:pt>
                <c:pt idx="53">
                  <c:v>52.104596053026306</c:v>
                </c:pt>
                <c:pt idx="54">
                  <c:v>51.875820309108313</c:v>
                </c:pt>
                <c:pt idx="55">
                  <c:v>51.646752563984293</c:v>
                </c:pt>
                <c:pt idx="56">
                  <c:v>51.417381743023732</c:v>
                </c:pt>
                <c:pt idx="57">
                  <c:v>51.187697458948392</c:v>
                </c:pt>
                <c:pt idx="58">
                  <c:v>50.957690248793504</c:v>
                </c:pt>
                <c:pt idx="59">
                  <c:v>50.72735184644813</c:v>
                </c:pt>
                <c:pt idx="60">
                  <c:v>50.496675493961895</c:v>
                </c:pt>
                <c:pt idx="61">
                  <c:v>50.265656294693251</c:v>
                </c:pt>
                <c:pt idx="62">
                  <c:v>50.034291611131223</c:v>
                </c:pt>
                <c:pt idx="63">
                  <c:v>49.802581509811674</c:v>
                </c:pt>
                <c:pt idx="64">
                  <c:v>49.570529255133181</c:v>
                </c:pt>
                <c:pt idx="65">
                  <c:v>49.338141853013212</c:v>
                </c:pt>
                <c:pt idx="66">
                  <c:v>49.105430644166219</c:v>
                </c:pt>
                <c:pt idx="67">
                  <c:v>48.872411945286999</c:v>
                </c:pt>
                <c:pt idx="68">
                  <c:v>48.639107734540602</c:v>
                </c:pt>
                <c:pt idx="69">
                  <c:v>48.405546375457561</c:v>
                </c:pt>
                <c:pt idx="70">
                  <c:v>48.171763370584834</c:v>
                </c:pt>
                <c:pt idx="71">
                  <c:v>47.937802133042723</c:v>
                </c:pt>
                <c:pt idx="72">
                  <c:v>47.703714760506799</c:v>
                </c:pt>
                <c:pt idx="73">
                  <c:v>47.469562792128279</c:v>
                </c:pt>
                <c:pt idx="74">
                  <c:v>47.23541792463071</c:v>
                </c:pt>
                <c:pt idx="75">
                  <c:v>47.001362659434037</c:v>
                </c:pt>
                <c:pt idx="76">
                  <c:v>46.767490848384618</c:v>
                </c:pt>
                <c:pt idx="77">
                  <c:v>46.533908101803974</c:v>
                </c:pt>
                <c:pt idx="78">
                  <c:v>46.300732019473827</c:v>
                </c:pt>
                <c:pt idx="79">
                  <c:v>46.068092203275242</c:v>
                </c:pt>
                <c:pt idx="80">
                  <c:v>45.836130009960989</c:v>
                </c:pt>
                <c:pt idx="81">
                  <c:v>45.604998004445918</c:v>
                </c:pt>
                <c:pt idx="82">
                  <c:v>45.374859078498368</c:v>
                </c:pt>
                <c:pt idx="83">
                  <c:v>45.145885207172576</c:v>
                </c:pt>
                <c:pt idx="84">
                  <c:v>44.918255825953111</c:v>
                </c:pt>
                <c:pt idx="85">
                  <c:v>44.692155825382066</c:v>
                </c:pt>
                <c:pt idx="86">
                  <c:v>44.467773176626395</c:v>
                </c:pt>
                <c:pt idx="87">
                  <c:v>44.245296220401755</c:v>
                </c:pt>
                <c:pt idx="88">
                  <c:v>44.024910671945399</c:v>
                </c:pt>
                <c:pt idx="89">
                  <c:v>43.806796415042697</c:v>
                </c:pt>
                <c:pt idx="90">
                  <c:v>43.591124176928872</c:v>
                </c:pt>
                <c:pt idx="91">
                  <c:v>43.378052191544256</c:v>
                </c:pt>
                <c:pt idx="92">
                  <c:v>43.167722969484707</c:v>
                </c:pt>
                <c:pt idx="93">
                  <c:v>42.960260297645682</c:v>
                </c:pt>
                <c:pt idx="94">
                  <c:v>42.755766589008502</c:v>
                </c:pt>
                <c:pt idx="95">
                  <c:v>42.554320692837237</c:v>
                </c:pt>
                <c:pt idx="96">
                  <c:v>42.355976258006415</c:v>
                </c:pt>
                <c:pt idx="97">
                  <c:v>42.160760718235508</c:v>
                </c:pt>
                <c:pt idx="98">
                  <c:v>41.968674939286238</c:v>
                </c:pt>
                <c:pt idx="99">
                  <c:v>41.779693536791605</c:v>
                </c:pt>
                <c:pt idx="100">
                  <c:v>41.593765841708361</c:v>
                </c:pt>
                <c:pt idx="101">
                  <c:v>41.410817460798853</c:v>
                </c:pt>
                <c:pt idx="102">
                  <c:v>41.230752354180638</c:v>
                </c:pt>
                <c:pt idx="103">
                  <c:v>41.053455332487253</c:v>
                </c:pt>
                <c:pt idx="104">
                  <c:v>40.87879486359386</c:v>
                </c:pt>
                <c:pt idx="105">
                  <c:v>40.706626073527346</c:v>
                </c:pt>
                <c:pt idx="106">
                  <c:v>40.536793827798633</c:v>
                </c:pt>
                <c:pt idx="107">
                  <c:v>40.369135787109755</c:v>
                </c:pt>
                <c:pt idx="108">
                  <c:v>40.203485343946276</c:v>
                </c:pt>
                <c:pt idx="109">
                  <c:v>40.039674362495155</c:v>
                </c:pt>
                <c:pt idx="110">
                  <c:v>39.877535662109928</c:v>
                </c:pt>
                <c:pt idx="111">
                  <c:v>39.716905202765133</c:v>
                </c:pt>
                <c:pt idx="112">
                  <c:v>39.557623948398387</c:v>
                </c:pt>
                <c:pt idx="113">
                  <c:v>39.399539399808226</c:v>
                </c:pt>
                <c:pt idx="114">
                  <c:v>39.242506802237699</c:v>
                </c:pt>
                <c:pt idx="115">
                  <c:v>39.086390043595173</c:v>
                </c:pt>
                <c:pt idx="116">
                  <c:v>38.931062267364041</c:v>
                </c:pt>
                <c:pt idx="117">
                  <c:v>38.776406229751743</c:v>
                </c:pt>
                <c:pt idx="118">
                  <c:v>38.622314433785704</c:v>
                </c:pt>
                <c:pt idx="119">
                  <c:v>38.468689074228216</c:v>
                </c:pt>
                <c:pt idx="120">
                  <c:v>38.315441826740511</c:v>
                </c:pt>
                <c:pt idx="121">
                  <c:v>38.162493513067744</c:v>
                </c:pt>
                <c:pt idx="122">
                  <c:v>38.009773671501684</c:v>
                </c:pt>
                <c:pt idx="123">
                  <c:v>37.857220058826243</c:v>
                </c:pt>
                <c:pt idx="124">
                  <c:v>37.704778106628687</c:v>
                </c:pt>
                <c:pt idx="125">
                  <c:v>37.552400351475185</c:v>
                </c:pt>
                <c:pt idx="126">
                  <c:v>37.400045855164336</c:v>
                </c:pt>
                <c:pt idx="127">
                  <c:v>37.247679628195158</c:v>
                </c:pt>
                <c:pt idx="128">
                  <c:v>37.095272066789931</c:v>
                </c:pt>
                <c:pt idx="129">
                  <c:v>36.942798411333804</c:v>
                </c:pt>
                <c:pt idx="130">
                  <c:v>36.790238231947868</c:v>
                </c:pt>
                <c:pt idx="131">
                  <c:v>36.637574945093121</c:v>
                </c:pt>
                <c:pt idx="132">
                  <c:v>36.484795363593605</c:v>
                </c:pt>
                <c:pt idx="133">
                  <c:v>36.331889281239981</c:v>
                </c:pt>
                <c:pt idx="134">
                  <c:v>36.178849092161386</c:v>
                </c:pt>
                <c:pt idx="135">
                  <c:v>36.025669444399256</c:v>
                </c:pt>
                <c:pt idx="136">
                  <c:v>35.872346926552318</c:v>
                </c:pt>
                <c:pt idx="137">
                  <c:v>35.718879785954783</c:v>
                </c:pt>
                <c:pt idx="138">
                  <c:v>35.565267676573995</c:v>
                </c:pt>
                <c:pt idx="139">
                  <c:v>35.41151143464284</c:v>
                </c:pt>
                <c:pt idx="140">
                  <c:v>35.257612879956625</c:v>
                </c:pt>
                <c:pt idx="141">
                  <c:v>35.103574640742465</c:v>
                </c:pt>
                <c:pt idx="142">
                  <c:v>34.949400000038814</c:v>
                </c:pt>
                <c:pt idx="143">
                  <c:v>34.795092761587689</c:v>
                </c:pt>
                <c:pt idx="144">
                  <c:v>34.64065713333418</c:v>
                </c:pt>
                <c:pt idx="145">
                  <c:v>34.486097626736132</c:v>
                </c:pt>
                <c:pt idx="146">
                  <c:v>34.331418970206911</c:v>
                </c:pt>
                <c:pt idx="147">
                  <c:v>34.176626035138099</c:v>
                </c:pt>
                <c:pt idx="148">
                  <c:v>34.021723773075038</c:v>
                </c:pt>
                <c:pt idx="149">
                  <c:v>33.866717162741814</c:v>
                </c:pt>
                <c:pt idx="150">
                  <c:v>33.711611165731682</c:v>
                </c:pt>
                <c:pt idx="151">
                  <c:v>33.556410689793154</c:v>
                </c:pt>
                <c:pt idx="152">
                  <c:v>33.401120558748907</c:v>
                </c:pt>
                <c:pt idx="153">
                  <c:v>33.245745488185122</c:v>
                </c:pt>
                <c:pt idx="154">
                  <c:v>33.09029006614093</c:v>
                </c:pt>
                <c:pt idx="155">
                  <c:v>32.934758738112862</c:v>
                </c:pt>
                <c:pt idx="156">
                  <c:v>32.779155795766926</c:v>
                </c:pt>
                <c:pt idx="157">
                  <c:v>32.623485368820994</c:v>
                </c:pt>
                <c:pt idx="158">
                  <c:v>32.467751419624385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FD9-411C-928F-9CB302EA1D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0625320"/>
        <c:axId val="505033240"/>
      </c:scatterChart>
      <c:valAx>
        <c:axId val="51062532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05033240"/>
        <c:crosses val="autoZero"/>
        <c:crossBetween val="midCat"/>
      </c:valAx>
      <c:valAx>
        <c:axId val="5050332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106253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B!$O$27:$O$227</c:f>
              <c:numCache>
                <c:formatCode>General</c:formatCode>
                <c:ptCount val="201"/>
                <c:pt idx="0">
                  <c:v>54.966999999999999</c:v>
                </c:pt>
                <c:pt idx="1">
                  <c:v>56.8</c:v>
                </c:pt>
                <c:pt idx="2">
                  <c:v>55.167000000000002</c:v>
                </c:pt>
                <c:pt idx="3">
                  <c:v>55.4</c:v>
                </c:pt>
                <c:pt idx="4">
                  <c:v>56.317</c:v>
                </c:pt>
                <c:pt idx="5">
                  <c:v>54.917000000000002</c:v>
                </c:pt>
                <c:pt idx="6">
                  <c:v>55.95</c:v>
                </c:pt>
                <c:pt idx="7">
                  <c:v>56.133000000000003</c:v>
                </c:pt>
                <c:pt idx="8">
                  <c:v>56.4</c:v>
                </c:pt>
                <c:pt idx="9">
                  <c:v>55.966999999999999</c:v>
                </c:pt>
                <c:pt idx="10">
                  <c:v>53.9</c:v>
                </c:pt>
                <c:pt idx="11">
                  <c:v>56.2</c:v>
                </c:pt>
                <c:pt idx="12">
                  <c:v>56.2</c:v>
                </c:pt>
                <c:pt idx="13">
                  <c:v>56.116999999999997</c:v>
                </c:pt>
                <c:pt idx="14">
                  <c:v>55.582999999999998</c:v>
                </c:pt>
                <c:pt idx="15">
                  <c:v>56.167000000000002</c:v>
                </c:pt>
                <c:pt idx="16">
                  <c:v>57.3</c:v>
                </c:pt>
                <c:pt idx="17">
                  <c:v>57.716999999999999</c:v>
                </c:pt>
                <c:pt idx="18">
                  <c:v>58.183</c:v>
                </c:pt>
                <c:pt idx="19">
                  <c:v>57.533000000000001</c:v>
                </c:pt>
                <c:pt idx="20">
                  <c:v>57.75</c:v>
                </c:pt>
                <c:pt idx="21">
                  <c:v>59.55</c:v>
                </c:pt>
                <c:pt idx="22">
                  <c:v>58.417000000000002</c:v>
                </c:pt>
                <c:pt idx="23">
                  <c:v>58.633000000000003</c:v>
                </c:pt>
                <c:pt idx="24">
                  <c:v>59.817</c:v>
                </c:pt>
                <c:pt idx="25">
                  <c:v>60.033000000000001</c:v>
                </c:pt>
                <c:pt idx="26">
                  <c:v>60.817</c:v>
                </c:pt>
                <c:pt idx="27">
                  <c:v>60.366999999999997</c:v>
                </c:pt>
                <c:pt idx="28">
                  <c:v>61.383000000000003</c:v>
                </c:pt>
                <c:pt idx="29">
                  <c:v>59.732999999999997</c:v>
                </c:pt>
                <c:pt idx="30">
                  <c:v>62.183</c:v>
                </c:pt>
                <c:pt idx="31">
                  <c:v>61.133000000000003</c:v>
                </c:pt>
                <c:pt idx="32">
                  <c:v>64.117000000000004</c:v>
                </c:pt>
                <c:pt idx="33">
                  <c:v>62.567</c:v>
                </c:pt>
                <c:pt idx="34">
                  <c:v>65.2</c:v>
                </c:pt>
                <c:pt idx="35">
                  <c:v>65.05</c:v>
                </c:pt>
                <c:pt idx="36">
                  <c:v>68.7</c:v>
                </c:pt>
                <c:pt idx="37">
                  <c:v>68.533000000000001</c:v>
                </c:pt>
                <c:pt idx="38">
                  <c:v>69.900000000000006</c:v>
                </c:pt>
                <c:pt idx="39">
                  <c:v>72.832999999999998</c:v>
                </c:pt>
                <c:pt idx="40">
                  <c:v>77.867000000000004</c:v>
                </c:pt>
                <c:pt idx="41">
                  <c:v>89.483000000000004</c:v>
                </c:pt>
                <c:pt idx="42">
                  <c:v>105.983</c:v>
                </c:pt>
                <c:pt idx="43">
                  <c:v>126.35</c:v>
                </c:pt>
                <c:pt idx="44">
                  <c:v>147.44999999999999</c:v>
                </c:pt>
                <c:pt idx="45">
                  <c:v>170.28299999999999</c:v>
                </c:pt>
                <c:pt idx="46">
                  <c:v>188.017</c:v>
                </c:pt>
                <c:pt idx="47">
                  <c:v>201.88300000000001</c:v>
                </c:pt>
                <c:pt idx="48">
                  <c:v>211.667</c:v>
                </c:pt>
                <c:pt idx="49">
                  <c:v>220.06700000000001</c:v>
                </c:pt>
                <c:pt idx="50">
                  <c:v>226.88300000000001</c:v>
                </c:pt>
                <c:pt idx="51">
                  <c:v>228.25</c:v>
                </c:pt>
                <c:pt idx="52">
                  <c:v>226.45</c:v>
                </c:pt>
                <c:pt idx="53">
                  <c:v>221.63300000000001</c:v>
                </c:pt>
                <c:pt idx="54">
                  <c:v>211.083</c:v>
                </c:pt>
                <c:pt idx="55">
                  <c:v>189.483</c:v>
                </c:pt>
                <c:pt idx="56">
                  <c:v>148.55000000000001</c:v>
                </c:pt>
                <c:pt idx="57">
                  <c:v>95.483000000000004</c:v>
                </c:pt>
                <c:pt idx="58">
                  <c:v>65.617000000000004</c:v>
                </c:pt>
                <c:pt idx="59">
                  <c:v>56.482999999999997</c:v>
                </c:pt>
                <c:pt idx="60">
                  <c:v>55.982999999999997</c:v>
                </c:pt>
                <c:pt idx="61">
                  <c:v>54.65</c:v>
                </c:pt>
                <c:pt idx="62">
                  <c:v>55.75</c:v>
                </c:pt>
                <c:pt idx="63">
                  <c:v>57.767000000000003</c:v>
                </c:pt>
                <c:pt idx="64">
                  <c:v>64.55</c:v>
                </c:pt>
                <c:pt idx="65">
                  <c:v>71.433000000000007</c:v>
                </c:pt>
                <c:pt idx="66">
                  <c:v>82.867000000000004</c:v>
                </c:pt>
                <c:pt idx="67">
                  <c:v>97.367000000000004</c:v>
                </c:pt>
                <c:pt idx="68">
                  <c:v>115.217</c:v>
                </c:pt>
                <c:pt idx="69">
                  <c:v>128.1</c:v>
                </c:pt>
                <c:pt idx="70">
                  <c:v>143.31700000000001</c:v>
                </c:pt>
                <c:pt idx="71">
                  <c:v>154.15</c:v>
                </c:pt>
                <c:pt idx="72">
                  <c:v>162.78299999999999</c:v>
                </c:pt>
                <c:pt idx="73">
                  <c:v>170.31700000000001</c:v>
                </c:pt>
                <c:pt idx="74">
                  <c:v>174.96700000000001</c:v>
                </c:pt>
                <c:pt idx="75">
                  <c:v>175.733</c:v>
                </c:pt>
                <c:pt idx="76">
                  <c:v>173.93299999999999</c:v>
                </c:pt>
                <c:pt idx="77">
                  <c:v>165.53299999999999</c:v>
                </c:pt>
                <c:pt idx="78">
                  <c:v>148.38300000000001</c:v>
                </c:pt>
                <c:pt idx="79">
                  <c:v>112.81699999999999</c:v>
                </c:pt>
                <c:pt idx="80">
                  <c:v>70.733000000000004</c:v>
                </c:pt>
                <c:pt idx="81">
                  <c:v>49.95</c:v>
                </c:pt>
                <c:pt idx="82">
                  <c:v>44.9</c:v>
                </c:pt>
                <c:pt idx="83">
                  <c:v>45.982999999999997</c:v>
                </c:pt>
                <c:pt idx="84">
                  <c:v>45.1</c:v>
                </c:pt>
                <c:pt idx="85">
                  <c:v>43.366999999999997</c:v>
                </c:pt>
                <c:pt idx="86">
                  <c:v>44.25</c:v>
                </c:pt>
                <c:pt idx="87">
                  <c:v>44.116999999999997</c:v>
                </c:pt>
                <c:pt idx="88">
                  <c:v>44.283000000000001</c:v>
                </c:pt>
                <c:pt idx="89">
                  <c:v>43.982999999999997</c:v>
                </c:pt>
                <c:pt idx="90">
                  <c:v>44.35</c:v>
                </c:pt>
                <c:pt idx="91">
                  <c:v>45.15</c:v>
                </c:pt>
                <c:pt idx="92">
                  <c:v>45.482999999999997</c:v>
                </c:pt>
                <c:pt idx="93">
                  <c:v>46.2</c:v>
                </c:pt>
                <c:pt idx="94">
                  <c:v>44.517000000000003</c:v>
                </c:pt>
                <c:pt idx="95">
                  <c:v>44.517000000000003</c:v>
                </c:pt>
                <c:pt idx="96">
                  <c:v>45.4</c:v>
                </c:pt>
                <c:pt idx="97">
                  <c:v>47.2</c:v>
                </c:pt>
                <c:pt idx="98">
                  <c:v>46.116999999999997</c:v>
                </c:pt>
                <c:pt idx="99">
                  <c:v>44.783000000000001</c:v>
                </c:pt>
                <c:pt idx="100">
                  <c:v>44.9</c:v>
                </c:pt>
                <c:pt idx="101">
                  <c:v>44.982999999999997</c:v>
                </c:pt>
                <c:pt idx="102">
                  <c:v>44.65</c:v>
                </c:pt>
                <c:pt idx="103">
                  <c:v>44.683</c:v>
                </c:pt>
                <c:pt idx="104">
                  <c:v>46.567</c:v>
                </c:pt>
                <c:pt idx="105">
                  <c:v>47.466999999999999</c:v>
                </c:pt>
                <c:pt idx="106">
                  <c:v>54</c:v>
                </c:pt>
                <c:pt idx="107">
                  <c:v>60.517000000000003</c:v>
                </c:pt>
                <c:pt idx="108">
                  <c:v>68.117000000000004</c:v>
                </c:pt>
                <c:pt idx="109">
                  <c:v>76.05</c:v>
                </c:pt>
                <c:pt idx="110">
                  <c:v>84.033000000000001</c:v>
                </c:pt>
                <c:pt idx="111">
                  <c:v>90.6</c:v>
                </c:pt>
                <c:pt idx="112">
                  <c:v>93.1</c:v>
                </c:pt>
                <c:pt idx="113">
                  <c:v>89.367000000000004</c:v>
                </c:pt>
                <c:pt idx="114">
                  <c:v>84.117000000000004</c:v>
                </c:pt>
                <c:pt idx="115">
                  <c:v>72.082999999999998</c:v>
                </c:pt>
                <c:pt idx="116">
                  <c:v>61.482999999999997</c:v>
                </c:pt>
                <c:pt idx="117">
                  <c:v>47.9</c:v>
                </c:pt>
                <c:pt idx="118">
                  <c:v>43.6</c:v>
                </c:pt>
                <c:pt idx="119">
                  <c:v>40.183</c:v>
                </c:pt>
                <c:pt idx="120">
                  <c:v>41</c:v>
                </c:pt>
                <c:pt idx="121">
                  <c:v>39.549999999999997</c:v>
                </c:pt>
                <c:pt idx="122">
                  <c:v>37.767000000000003</c:v>
                </c:pt>
                <c:pt idx="123">
                  <c:v>38.950000000000003</c:v>
                </c:pt>
                <c:pt idx="124">
                  <c:v>38.75</c:v>
                </c:pt>
                <c:pt idx="125">
                  <c:v>39.533000000000001</c:v>
                </c:pt>
                <c:pt idx="126">
                  <c:v>39.433</c:v>
                </c:pt>
                <c:pt idx="127">
                  <c:v>40.917000000000002</c:v>
                </c:pt>
                <c:pt idx="128">
                  <c:v>38.383000000000003</c:v>
                </c:pt>
                <c:pt idx="129">
                  <c:v>39.4</c:v>
                </c:pt>
                <c:pt idx="130">
                  <c:v>41.033000000000001</c:v>
                </c:pt>
                <c:pt idx="131">
                  <c:v>40.1</c:v>
                </c:pt>
                <c:pt idx="132">
                  <c:v>39.817</c:v>
                </c:pt>
                <c:pt idx="133">
                  <c:v>40.866999999999997</c:v>
                </c:pt>
                <c:pt idx="134">
                  <c:v>39.517000000000003</c:v>
                </c:pt>
                <c:pt idx="135">
                  <c:v>43.05</c:v>
                </c:pt>
                <c:pt idx="136">
                  <c:v>44.15</c:v>
                </c:pt>
                <c:pt idx="137">
                  <c:v>45.732999999999997</c:v>
                </c:pt>
                <c:pt idx="138">
                  <c:v>54.067</c:v>
                </c:pt>
                <c:pt idx="139">
                  <c:v>59.966999999999999</c:v>
                </c:pt>
                <c:pt idx="140">
                  <c:v>65.082999999999998</c:v>
                </c:pt>
                <c:pt idx="141">
                  <c:v>69.533000000000001</c:v>
                </c:pt>
                <c:pt idx="142">
                  <c:v>69.582999999999998</c:v>
                </c:pt>
                <c:pt idx="143">
                  <c:v>66.150000000000006</c:v>
                </c:pt>
                <c:pt idx="144">
                  <c:v>57</c:v>
                </c:pt>
                <c:pt idx="145">
                  <c:v>45.817</c:v>
                </c:pt>
                <c:pt idx="146">
                  <c:v>40.133000000000003</c:v>
                </c:pt>
                <c:pt idx="147">
                  <c:v>37.332999999999998</c:v>
                </c:pt>
                <c:pt idx="148">
                  <c:v>35.817</c:v>
                </c:pt>
                <c:pt idx="149">
                  <c:v>36.332999999999998</c:v>
                </c:pt>
                <c:pt idx="150">
                  <c:v>36.716999999999999</c:v>
                </c:pt>
                <c:pt idx="151">
                  <c:v>35.783000000000001</c:v>
                </c:pt>
                <c:pt idx="152">
                  <c:v>35.417000000000002</c:v>
                </c:pt>
                <c:pt idx="153">
                  <c:v>36.366999999999997</c:v>
                </c:pt>
                <c:pt idx="154">
                  <c:v>36.15</c:v>
                </c:pt>
                <c:pt idx="155">
                  <c:v>36.582999999999998</c:v>
                </c:pt>
                <c:pt idx="156">
                  <c:v>36.133000000000003</c:v>
                </c:pt>
                <c:pt idx="157">
                  <c:v>33.9</c:v>
                </c:pt>
                <c:pt idx="158">
                  <c:v>35</c:v>
                </c:pt>
                <c:pt idx="159">
                  <c:v>34.267000000000003</c:v>
                </c:pt>
                <c:pt idx="160">
                  <c:v>33.85</c:v>
                </c:pt>
                <c:pt idx="161">
                  <c:v>37.1</c:v>
                </c:pt>
                <c:pt idx="162">
                  <c:v>33.450000000000003</c:v>
                </c:pt>
                <c:pt idx="163">
                  <c:v>34.183</c:v>
                </c:pt>
                <c:pt idx="164">
                  <c:v>34.450000000000003</c:v>
                </c:pt>
                <c:pt idx="165">
                  <c:v>33.950000000000003</c:v>
                </c:pt>
                <c:pt idx="166">
                  <c:v>32.5</c:v>
                </c:pt>
                <c:pt idx="167">
                  <c:v>32.817</c:v>
                </c:pt>
                <c:pt idx="168">
                  <c:v>32.767000000000003</c:v>
                </c:pt>
                <c:pt idx="169">
                  <c:v>35.1</c:v>
                </c:pt>
                <c:pt idx="170">
                  <c:v>33.9</c:v>
                </c:pt>
                <c:pt idx="171">
                  <c:v>34.866999999999997</c:v>
                </c:pt>
                <c:pt idx="172">
                  <c:v>35.216999999999999</c:v>
                </c:pt>
                <c:pt idx="173">
                  <c:v>33.799999999999997</c:v>
                </c:pt>
                <c:pt idx="174">
                  <c:v>33.582999999999998</c:v>
                </c:pt>
                <c:pt idx="175">
                  <c:v>32.767000000000003</c:v>
                </c:pt>
                <c:pt idx="176">
                  <c:v>33.450000000000003</c:v>
                </c:pt>
                <c:pt idx="177">
                  <c:v>35.049999999999997</c:v>
                </c:pt>
                <c:pt idx="178">
                  <c:v>33.466999999999999</c:v>
                </c:pt>
                <c:pt idx="179">
                  <c:v>32.15</c:v>
                </c:pt>
                <c:pt idx="180">
                  <c:v>33.15</c:v>
                </c:pt>
                <c:pt idx="181">
                  <c:v>33.533000000000001</c:v>
                </c:pt>
                <c:pt idx="182">
                  <c:v>32.9</c:v>
                </c:pt>
                <c:pt idx="183">
                  <c:v>32.383000000000003</c:v>
                </c:pt>
                <c:pt idx="184">
                  <c:v>31.25</c:v>
                </c:pt>
                <c:pt idx="185">
                  <c:v>31.716999999999999</c:v>
                </c:pt>
                <c:pt idx="186">
                  <c:v>32.450000000000003</c:v>
                </c:pt>
                <c:pt idx="187">
                  <c:v>32.783000000000001</c:v>
                </c:pt>
                <c:pt idx="188">
                  <c:v>32.35</c:v>
                </c:pt>
                <c:pt idx="189">
                  <c:v>32.35</c:v>
                </c:pt>
                <c:pt idx="190">
                  <c:v>30.5</c:v>
                </c:pt>
                <c:pt idx="191">
                  <c:v>30.9</c:v>
                </c:pt>
                <c:pt idx="192">
                  <c:v>30.25</c:v>
                </c:pt>
                <c:pt idx="193">
                  <c:v>32.482999999999997</c:v>
                </c:pt>
                <c:pt idx="194">
                  <c:v>29.7</c:v>
                </c:pt>
                <c:pt idx="195">
                  <c:v>30.716999999999999</c:v>
                </c:pt>
                <c:pt idx="196">
                  <c:v>31.75</c:v>
                </c:pt>
                <c:pt idx="197">
                  <c:v>31.783000000000001</c:v>
                </c:pt>
                <c:pt idx="198">
                  <c:v>30.6</c:v>
                </c:pt>
                <c:pt idx="199">
                  <c:v>30.516999999999999</c:v>
                </c:pt>
                <c:pt idx="200">
                  <c:v>31.867000000000001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668-4403-8833-4C21A4760F94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B!$AE$27:$AE$227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62.069354524288414</c:v>
                </c:pt>
                <c:pt idx="21">
                  <c:v>61.844389640122237</c:v>
                </c:pt>
                <c:pt idx="22">
                  <c:v>61.624821264394022</c:v>
                </c:pt>
                <c:pt idx="23">
                  <c:v>61.413978681882284</c:v>
                </c:pt>
                <c:pt idx="24">
                  <c:v>61.216978159936197</c:v>
                </c:pt>
                <c:pt idx="25">
                  <c:v>61.041523838985107</c:v>
                </c:pt>
                <c:pt idx="26">
                  <c:v>60.898979014637931</c:v>
                </c:pt>
                <c:pt idx="27">
                  <c:v>60.80575337816834</c:v>
                </c:pt>
                <c:pt idx="28">
                  <c:v>60.785035863650648</c:v>
                </c:pt>
                <c:pt idx="29">
                  <c:v>60.868871974172613</c:v>
                </c:pt>
                <c:pt idx="30">
                  <c:v>61.100535257226973</c:v>
                </c:pt>
                <c:pt idx="31">
                  <c:v>61.537072942151006</c:v>
                </c:pt>
                <c:pt idx="32">
                  <c:v>62.251816503883141</c:v>
                </c:pt>
                <c:pt idx="33">
                  <c:v>63.336544276304799</c:v>
                </c:pt>
                <c:pt idx="34">
                  <c:v>64.902875959197814</c:v>
                </c:pt>
                <c:pt idx="35">
                  <c:v>67.082384822388633</c:v>
                </c:pt>
                <c:pt idx="36">
                  <c:v>70.024855047607829</c:v>
                </c:pt>
                <c:pt idx="37">
                  <c:v>73.894114860219005</c:v>
                </c:pt>
                <c:pt idx="38">
                  <c:v>78.860966400309351</c:v>
                </c:pt>
                <c:pt idx="39">
                  <c:v>85.092930372134319</c:v>
                </c:pt>
                <c:pt idx="40">
                  <c:v>92.740834952155396</c:v>
                </c:pt>
                <c:pt idx="41">
                  <c:v>101.92269349460092</c:v>
                </c:pt>
                <c:pt idx="42">
                  <c:v>112.70580037634032</c:v>
                </c:pt>
                <c:pt idx="43">
                  <c:v>125.08846611262311</c:v>
                </c:pt>
                <c:pt idx="44">
                  <c:v>138.98318886656753</c:v>
                </c:pt>
                <c:pt idx="45">
                  <c:v>154.20295512395768</c:v>
                </c:pt>
                <c:pt idx="46">
                  <c:v>170.4504444147901</c:v>
                </c:pt>
                <c:pt idx="47">
                  <c:v>187.30216255524709</c:v>
                </c:pt>
                <c:pt idx="48">
                  <c:v>204.15873525592829</c:v>
                </c:pt>
                <c:pt idx="49">
                  <c:v>220.10012683407058</c:v>
                </c:pt>
                <c:pt idx="50">
                  <c:v>233.58770578379603</c:v>
                </c:pt>
                <c:pt idx="51">
                  <c:v>242.10909479454492</c:v>
                </c:pt>
                <c:pt idx="52">
                  <c:v>242.211731432671</c:v>
                </c:pt>
                <c:pt idx="53">
                  <c:v>230.57517835236939</c:v>
                </c:pt>
                <c:pt idx="54">
                  <c:v>206.16020646695276</c:v>
                </c:pt>
                <c:pt idx="55">
                  <c:v>172.07267413895974</c:v>
                </c:pt>
                <c:pt idx="56">
                  <c:v>135.14910488717157</c:v>
                </c:pt>
                <c:pt idx="57">
                  <c:v>102.88976728179122</c:v>
                </c:pt>
                <c:pt idx="58">
                  <c:v>79.944912104607951</c:v>
                </c:pt>
                <c:pt idx="59">
                  <c:v>66.821628116478124</c:v>
                </c:pt>
                <c:pt idx="60">
                  <c:v>61.231757157434416</c:v>
                </c:pt>
                <c:pt idx="61">
                  <c:v>60.321763245883879</c:v>
                </c:pt>
                <c:pt idx="62">
                  <c:v>62.065726903858256</c:v>
                </c:pt>
                <c:pt idx="63">
                  <c:v>65.492166716723631</c:v>
                </c:pt>
                <c:pt idx="64">
                  <c:v>70.327578015367521</c:v>
                </c:pt>
                <c:pt idx="65">
                  <c:v>76.608589577345441</c:v>
                </c:pt>
                <c:pt idx="66">
                  <c:v>84.448352176095739</c:v>
                </c:pt>
                <c:pt idx="67">
                  <c:v>93.925144822956398</c:v>
                </c:pt>
                <c:pt idx="68">
                  <c:v>105.02771581780161</c:v>
                </c:pt>
                <c:pt idx="69">
                  <c:v>117.6219744730506</c:v>
                </c:pt>
                <c:pt idx="70">
                  <c:v>131.42677151426329</c:v>
                </c:pt>
                <c:pt idx="71">
                  <c:v>145.98578870180816</c:v>
                </c:pt>
                <c:pt idx="72">
                  <c:v>160.59075802052791</c:v>
                </c:pt>
                <c:pt idx="73">
                  <c:v>174.05850323407608</c:v>
                </c:pt>
                <c:pt idx="74">
                  <c:v>184.30652932668451</c:v>
                </c:pt>
                <c:pt idx="75">
                  <c:v>188.04486673285959</c:v>
                </c:pt>
                <c:pt idx="76">
                  <c:v>181.49299226222806</c:v>
                </c:pt>
                <c:pt idx="77">
                  <c:v>162.75600924443083</c:v>
                </c:pt>
                <c:pt idx="78">
                  <c:v>134.47649109498724</c:v>
                </c:pt>
                <c:pt idx="79">
                  <c:v>103.69434295692653</c:v>
                </c:pt>
                <c:pt idx="80">
                  <c:v>77.966503508227632</c:v>
                </c:pt>
                <c:pt idx="81">
                  <c:v>61.099461229093059</c:v>
                </c:pt>
                <c:pt idx="82">
                  <c:v>52.315873053798867</c:v>
                </c:pt>
                <c:pt idx="83">
                  <c:v>48.608763219351289</c:v>
                </c:pt>
                <c:pt idx="84">
                  <c:v>47.259472473598173</c:v>
                </c:pt>
                <c:pt idx="85">
                  <c:v>46.744785729473278</c:v>
                </c:pt>
                <c:pt idx="86">
                  <c:v>46.459622538843284</c:v>
                </c:pt>
                <c:pt idx="87">
                  <c:v>46.225280431744885</c:v>
                </c:pt>
                <c:pt idx="88">
                  <c:v>46.001740756681102</c:v>
                </c:pt>
                <c:pt idx="89">
                  <c:v>45.782304325353572</c:v>
                </c:pt>
                <c:pt idx="90">
                  <c:v>45.56640387158749</c:v>
                </c:pt>
                <c:pt idx="91">
                  <c:v>45.354508640016626</c:v>
                </c:pt>
                <c:pt idx="92">
                  <c:v>45.147594735652511</c:v>
                </c:pt>
                <c:pt idx="93">
                  <c:v>44.94749232173087</c:v>
                </c:pt>
                <c:pt idx="94">
                  <c:v>44.757662415546783</c:v>
                </c:pt>
                <c:pt idx="95">
                  <c:v>44.584539270886189</c:v>
                </c:pt>
                <c:pt idx="96">
                  <c:v>44.439686655835445</c:v>
                </c:pt>
                <c:pt idx="97">
                  <c:v>44.34302153911112</c:v>
                </c:pt>
                <c:pt idx="98">
                  <c:v>44.327250233152299</c:v>
                </c:pt>
                <c:pt idx="99">
                  <c:v>44.443375174327258</c:v>
                </c:pt>
                <c:pt idx="100">
                  <c:v>44.766611900830981</c:v>
                </c:pt>
                <c:pt idx="101">
                  <c:v>45.401312869257112</c:v>
                </c:pt>
                <c:pt idx="102">
                  <c:v>46.482644965723267</c:v>
                </c:pt>
                <c:pt idx="103">
                  <c:v>48.172050798471972</c:v>
                </c:pt>
                <c:pt idx="104">
                  <c:v>50.643209448841496</c:v>
                </c:pt>
                <c:pt idx="105">
                  <c:v>54.055352027707244</c:v>
                </c:pt>
                <c:pt idx="106">
                  <c:v>58.510989693824492</c:v>
                </c:pt>
                <c:pt idx="107">
                  <c:v>63.995082564036252</c:v>
                </c:pt>
                <c:pt idx="108">
                  <c:v>70.294563536378092</c:v>
                </c:pt>
                <c:pt idx="109">
                  <c:v>76.908452476456631</c:v>
                </c:pt>
                <c:pt idx="110">
                  <c:v>82.988751382315925</c:v>
                </c:pt>
                <c:pt idx="111">
                  <c:v>87.392992178601304</c:v>
                </c:pt>
                <c:pt idx="112">
                  <c:v>88.934454888368535</c:v>
                </c:pt>
                <c:pt idx="113">
                  <c:v>86.823481562284968</c:v>
                </c:pt>
                <c:pt idx="114">
                  <c:v>81.11402380247695</c:v>
                </c:pt>
                <c:pt idx="115">
                  <c:v>72.85170790521903</c:v>
                </c:pt>
                <c:pt idx="116">
                  <c:v>63.739433532702989</c:v>
                </c:pt>
                <c:pt idx="117">
                  <c:v>55.465909150408024</c:v>
                </c:pt>
                <c:pt idx="118">
                  <c:v>49.099643359892092</c:v>
                </c:pt>
                <c:pt idx="119">
                  <c:v>44.88374519747326</c:v>
                </c:pt>
                <c:pt idx="120">
                  <c:v>42.447975032059844</c:v>
                </c:pt>
                <c:pt idx="121">
                  <c:v>41.19222494180061</c:v>
                </c:pt>
                <c:pt idx="122">
                  <c:v>40.584339633525317</c:v>
                </c:pt>
                <c:pt idx="123">
                  <c:v>40.276066801321072</c:v>
                </c:pt>
                <c:pt idx="124">
                  <c:v>40.085844820060089</c:v>
                </c:pt>
                <c:pt idx="125">
                  <c:v>39.936203241522698</c:v>
                </c:pt>
                <c:pt idx="126">
                  <c:v>39.800784445624338</c:v>
                </c:pt>
                <c:pt idx="127">
                  <c:v>39.675317872524452</c:v>
                </c:pt>
                <c:pt idx="128">
                  <c:v>39.567177473536098</c:v>
                </c:pt>
                <c:pt idx="129">
                  <c:v>39.495697031934377</c:v>
                </c:pt>
                <c:pt idx="130">
                  <c:v>39.49865260843815</c:v>
                </c:pt>
                <c:pt idx="131">
                  <c:v>39.642605784903971</c:v>
                </c:pt>
                <c:pt idx="132">
                  <c:v>40.034412642568164</c:v>
                </c:pt>
                <c:pt idx="133">
                  <c:v>40.828394393522608</c:v>
                </c:pt>
                <c:pt idx="134">
                  <c:v>42.21947278282029</c:v>
                </c:pt>
                <c:pt idx="135">
                  <c:v>44.409292707972014</c:v>
                </c:pt>
                <c:pt idx="136">
                  <c:v>47.534396115447407</c:v>
                </c:pt>
                <c:pt idx="137">
                  <c:v>51.558921431049001</c:v>
                </c:pt>
                <c:pt idx="138">
                  <c:v>56.162388902057344</c:v>
                </c:pt>
                <c:pt idx="139">
                  <c:v>60.687189072634666</c:v>
                </c:pt>
                <c:pt idx="140">
                  <c:v>64.222668468778508</c:v>
                </c:pt>
                <c:pt idx="141">
                  <c:v>65.858399793472671</c:v>
                </c:pt>
                <c:pt idx="142">
                  <c:v>65.034929987391052</c:v>
                </c:pt>
                <c:pt idx="143">
                  <c:v>61.817692705216203</c:v>
                </c:pt>
                <c:pt idx="144">
                  <c:v>56.917198620234124</c:v>
                </c:pt>
                <c:pt idx="145">
                  <c:v>51.415161590817455</c:v>
                </c:pt>
                <c:pt idx="146">
                  <c:v>46.343956689522777</c:v>
                </c:pt>
                <c:pt idx="147">
                  <c:v>42.35330753963563</c:v>
                </c:pt>
                <c:pt idx="148">
                  <c:v>39.614886375675219</c:v>
                </c:pt>
                <c:pt idx="149">
                  <c:v>37.945606045857261</c:v>
                </c:pt>
                <c:pt idx="150">
                  <c:v>37.016201388603562</c:v>
                </c:pt>
                <c:pt idx="151">
                  <c:v>36.517193735459209</c:v>
                </c:pt>
                <c:pt idx="152">
                  <c:v>36.232413180526855</c:v>
                </c:pt>
                <c:pt idx="153">
                  <c:v>36.039764771846372</c:v>
                </c:pt>
                <c:pt idx="154">
                  <c:v>35.881531478442859</c:v>
                </c:pt>
                <c:pt idx="155">
                  <c:v>35.73447069135262</c:v>
                </c:pt>
                <c:pt idx="156">
                  <c:v>35.590527686336387</c:v>
                </c:pt>
                <c:pt idx="157">
                  <c:v>35.447286706081478</c:v>
                </c:pt>
                <c:pt idx="158">
                  <c:v>35.30412063028146</c:v>
                </c:pt>
                <c:pt idx="159">
                  <c:v>35.160891091902975</c:v>
                </c:pt>
                <c:pt idx="160">
                  <c:v>35.017575299013124</c:v>
                </c:pt>
                <c:pt idx="161">
                  <c:v>34.874174044291856</c:v>
                </c:pt>
                <c:pt idx="162">
                  <c:v>34.73069211051638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668-4403-8833-4C21A4760F94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B!$BK$27:$BK$227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62.058717170574937</c:v>
                </c:pt>
                <c:pt idx="21">
                  <c:v>61.825793022887403</c:v>
                </c:pt>
                <c:pt idx="22">
                  <c:v>61.592829949285658</c:v>
                </c:pt>
                <c:pt idx="23">
                  <c:v>61.359824995634106</c:v>
                </c:pt>
                <c:pt idx="24">
                  <c:v>61.126775001403026</c:v>
                </c:pt>
                <c:pt idx="25">
                  <c:v>60.893676587565245</c:v>
                </c:pt>
                <c:pt idx="26">
                  <c:v>60.660526144115899</c:v>
                </c:pt>
                <c:pt idx="27">
                  <c:v>60.427319817261377</c:v>
                </c:pt>
                <c:pt idx="28">
                  <c:v>60.194053496336316</c:v>
                </c:pt>
                <c:pt idx="29">
                  <c:v>59.960722800523236</c:v>
                </c:pt>
                <c:pt idx="30">
                  <c:v>59.727323065467544</c:v>
                </c:pt>
                <c:pt idx="31">
                  <c:v>59.493849329900883</c:v>
                </c:pt>
                <c:pt idx="32">
                  <c:v>59.260296322410703</c:v>
                </c:pt>
                <c:pt idx="33">
                  <c:v>59.026658448521296</c:v>
                </c:pt>
                <c:pt idx="34">
                  <c:v>58.792929778283586</c:v>
                </c:pt>
                <c:pt idx="35">
                  <c:v>58.559104034607977</c:v>
                </c:pt>
                <c:pt idx="36">
                  <c:v>58.325174582616498</c:v>
                </c:pt>
                <c:pt idx="37">
                  <c:v>58.091134420338101</c:v>
                </c:pt>
                <c:pt idx="38">
                  <c:v>57.856976171126284</c:v>
                </c:pt>
                <c:pt idx="39">
                  <c:v>57.622692078239403</c:v>
                </c:pt>
                <c:pt idx="40">
                  <c:v>57.388274002094562</c:v>
                </c:pt>
                <c:pt idx="41">
                  <c:v>57.153713420784648</c:v>
                </c:pt>
                <c:pt idx="42">
                  <c:v>56.919001434536845</c:v>
                </c:pt>
                <c:pt idx="43">
                  <c:v>56.684128774890382</c:v>
                </c:pt>
                <c:pt idx="44">
                  <c:v>56.449085819481525</c:v>
                </c:pt>
                <c:pt idx="45">
                  <c:v>56.213862613447084</c:v>
                </c:pt>
                <c:pt idx="46">
                  <c:v>55.978448898592589</c:v>
                </c:pt>
                <c:pt idx="47">
                  <c:v>55.742834151620301</c:v>
                </c:pt>
                <c:pt idx="48">
                  <c:v>55.507007632873993</c:v>
                </c:pt>
                <c:pt idx="49">
                  <c:v>55.270958447232523</c:v>
                </c:pt>
                <c:pt idx="50">
                  <c:v>55.034675618971882</c:v>
                </c:pt>
                <c:pt idx="51">
                  <c:v>54.798148182613616</c:v>
                </c:pt>
                <c:pt idx="52">
                  <c:v>54.561365291985716</c:v>
                </c:pt>
                <c:pt idx="53">
                  <c:v>54.324316349934449</c:v>
                </c:pt>
                <c:pt idx="54">
                  <c:v>54.086991161340137</c:v>
                </c:pt>
                <c:pt idx="55">
                  <c:v>53.84938011229805</c:v>
                </c:pt>
                <c:pt idx="56">
                  <c:v>53.611474378520342</c:v>
                </c:pt>
                <c:pt idx="57">
                  <c:v>53.373266166184223</c:v>
                </c:pt>
                <c:pt idx="58">
                  <c:v>53.134748988582722</c:v>
                </c:pt>
                <c:pt idx="59">
                  <c:v>52.895917982007724</c:v>
                </c:pt>
                <c:pt idx="60">
                  <c:v>52.656770264292732</c:v>
                </c:pt>
                <c:pt idx="61">
                  <c:v>52.417305339334462</c:v>
                </c:pt>
                <c:pt idx="62">
                  <c:v>52.177525550672136</c:v>
                </c:pt>
                <c:pt idx="63">
                  <c:v>51.937436586791705</c:v>
                </c:pt>
                <c:pt idx="64">
                  <c:v>51.697048040201089</c:v>
                </c:pt>
                <c:pt idx="65">
                  <c:v>51.456374021445725</c:v>
                </c:pt>
                <c:pt idx="66">
                  <c:v>51.215433828052035</c:v>
                </c:pt>
                <c:pt idx="67">
                  <c:v>50.974252666850596</c:v>
                </c:pt>
                <c:pt idx="68">
                  <c:v>50.732862426188952</c:v>
                </c:pt>
                <c:pt idx="69">
                  <c:v>50.491302492151462</c:v>
                </c:pt>
                <c:pt idx="70">
                  <c:v>50.249620600023611</c:v>
                </c:pt>
                <c:pt idx="71">
                  <c:v>50.007873708849587</c:v>
                </c:pt>
                <c:pt idx="72">
                  <c:v>49.766128883039329</c:v>
                </c:pt>
                <c:pt idx="73">
                  <c:v>49.524464160620539</c:v>
                </c:pt>
                <c:pt idx="74">
                  <c:v>49.28296938298493</c:v>
                </c:pt>
                <c:pt idx="75">
                  <c:v>49.041746955983889</c:v>
                </c:pt>
                <c:pt idx="76">
                  <c:v>48.800912507191015</c:v>
                </c:pt>
                <c:pt idx="77">
                  <c:v>48.560595399348301</c:v>
                </c:pt>
                <c:pt idx="78">
                  <c:v>48.320939055811628</c:v>
                </c:pt>
                <c:pt idx="79">
                  <c:v>48.082101050648838</c:v>
                </c:pt>
                <c:pt idx="80">
                  <c:v>47.844252914431593</c:v>
                </c:pt>
                <c:pt idx="81">
                  <c:v>47.607579607254308</c:v>
                </c:pt>
                <c:pt idx="82">
                  <c:v>47.372278613675093</c:v>
                </c:pt>
                <c:pt idx="83">
                  <c:v>47.138558620625389</c:v>
                </c:pt>
                <c:pt idx="84">
                  <c:v>46.906637749286141</c:v>
                </c:pt>
                <c:pt idx="85">
                  <c:v>46.676741325703965</c:v>
                </c:pt>
                <c:pt idx="86">
                  <c:v>46.449099192470818</c:v>
                </c:pt>
                <c:pt idx="87">
                  <c:v>46.223942584727766</c:v>
                </c:pt>
                <c:pt idx="88">
                  <c:v>46.001500617286538</c:v>
                </c:pt>
                <c:pt idx="89">
                  <c:v>45.781996454583627</c:v>
                </c:pt>
                <c:pt idx="90">
                  <c:v>45.565643259894017</c:v>
                </c:pt>
                <c:pt idx="91">
                  <c:v>45.352640042832732</c:v>
                </c:pt>
                <c:pt idx="92">
                  <c:v>45.143167542606641</c:v>
                </c:pt>
                <c:pt idx="93">
                  <c:v>44.937384296736667</c:v>
                </c:pt>
                <c:pt idx="94">
                  <c:v>44.735423049320666</c:v>
                </c:pt>
                <c:pt idx="95">
                  <c:v>44.537387648142584</c:v>
                </c:pt>
                <c:pt idx="96">
                  <c:v>44.34335056556705</c:v>
                </c:pt>
                <c:pt idx="97">
                  <c:v>44.153351154572135</c:v>
                </c:pt>
                <c:pt idx="98">
                  <c:v>43.967394719740277</c:v>
                </c:pt>
                <c:pt idx="99">
                  <c:v>43.785452445644026</c:v>
                </c:pt>
                <c:pt idx="100">
                  <c:v>43.607462184546492</c:v>
                </c:pt>
                <c:pt idx="101">
                  <c:v>43.433330064740012</c:v>
                </c:pt>
                <c:pt idx="102">
                  <c:v>43.262932843232662</c:v>
                </c:pt>
                <c:pt idx="103">
                  <c:v>43.096120894586079</c:v>
                </c:pt>
                <c:pt idx="104">
                  <c:v>42.932721703624352</c:v>
                </c:pt>
                <c:pt idx="105">
                  <c:v>42.772543714773072</c:v>
                </c:pt>
                <c:pt idx="106">
                  <c:v>42.61538038535879</c:v>
                </c:pt>
                <c:pt idx="107">
                  <c:v>42.461014293854788</c:v>
                </c:pt>
                <c:pt idx="108">
                  <c:v>42.309221165624578</c:v>
                </c:pt>
                <c:pt idx="109">
                  <c:v>42.159773696497204</c:v>
                </c:pt>
                <c:pt idx="110">
                  <c:v>42.012445076530327</c:v>
                </c:pt>
                <c:pt idx="111">
                  <c:v>41.867012140546379</c:v>
                </c:pt>
                <c:pt idx="112">
                  <c:v>41.723258096582349</c:v>
                </c:pt>
                <c:pt idx="113">
                  <c:v>41.580974806684061</c:v>
                </c:pt>
                <c:pt idx="114">
                  <c:v>41.439964615292965</c:v>
                </c:pt>
                <c:pt idx="115">
                  <c:v>41.300041738020688</c:v>
                </c:pt>
                <c:pt idx="116">
                  <c:v>41.161033237477781</c:v>
                </c:pt>
                <c:pt idx="117">
                  <c:v>41.022779622952228</c:v>
                </c:pt>
                <c:pt idx="118">
                  <c:v>40.885135117322861</c:v>
                </c:pt>
                <c:pt idx="119">
                  <c:v>40.74796763803046</c:v>
                </c:pt>
                <c:pt idx="120">
                  <c:v>40.611158539716911</c:v>
                </c:pt>
                <c:pt idx="121">
                  <c:v>40.474602164826521</c:v>
                </c:pt>
                <c:pt idx="122">
                  <c:v>40.338205245585165</c:v>
                </c:pt>
                <c:pt idx="123">
                  <c:v>40.201886196832127</c:v>
                </c:pt>
                <c:pt idx="124">
                  <c:v>40.065574334608925</c:v>
                </c:pt>
                <c:pt idx="125">
                  <c:v>39.92920905056814</c:v>
                </c:pt>
                <c:pt idx="126">
                  <c:v>39.792738967432328</c:v>
                </c:pt>
                <c:pt idx="127">
                  <c:v>39.656121096113374</c:v>
                </c:pt>
                <c:pt idx="128">
                  <c:v>39.519320010836914</c:v>
                </c:pt>
                <c:pt idx="129">
                  <c:v>39.382307054790175</c:v>
                </c:pt>
                <c:pt idx="130">
                  <c:v>39.245059585464389</c:v>
                </c:pt>
                <c:pt idx="131">
                  <c:v>39.10756026600383</c:v>
                </c:pt>
                <c:pt idx="132">
                  <c:v>38.969796406485138</c:v>
                </c:pt>
                <c:pt idx="133">
                  <c:v>38.83175935710036</c:v>
                </c:pt>
                <c:pt idx="134">
                  <c:v>38.693443953662353</c:v>
                </c:pt>
                <c:pt idx="135">
                  <c:v>38.554848014644719</c:v>
                </c:pt>
                <c:pt idx="136">
                  <c:v>38.415971888062202</c:v>
                </c:pt>
                <c:pt idx="137">
                  <c:v>38.276818045843704</c:v>
                </c:pt>
                <c:pt idx="138">
                  <c:v>38.137390722906773</c:v>
                </c:pt>
                <c:pt idx="139">
                  <c:v>37.997695597868081</c:v>
                </c:pt>
                <c:pt idx="140">
                  <c:v>37.857739512186441</c:v>
                </c:pt>
                <c:pt idx="141">
                  <c:v>37.717530224501708</c:v>
                </c:pt>
                <c:pt idx="142">
                  <c:v>37.577076196979661</c:v>
                </c:pt>
                <c:pt idx="143">
                  <c:v>37.436386410578848</c:v>
                </c:pt>
                <c:pt idx="144">
                  <c:v>37.295470206302042</c:v>
                </c:pt>
                <c:pt idx="145">
                  <c:v>37.154337149669708</c:v>
                </c:pt>
                <c:pt idx="146">
                  <c:v>37.012996915843473</c:v>
                </c:pt>
                <c:pt idx="147">
                  <c:v>36.871459193026126</c:v>
                </c:pt>
                <c:pt idx="148">
                  <c:v>36.729733601964398</c:v>
                </c:pt>
                <c:pt idx="149">
                  <c:v>36.587829629576774</c:v>
                </c:pt>
                <c:pt idx="150">
                  <c:v>36.44575657491734</c:v>
                </c:pt>
                <c:pt idx="151">
                  <c:v>36.303523505866018</c:v>
                </c:pt>
                <c:pt idx="152">
                  <c:v>36.161139225103618</c:v>
                </c:pt>
                <c:pt idx="153">
                  <c:v>36.01861224408637</c:v>
                </c:pt>
                <c:pt idx="154">
                  <c:v>35.87595076387845</c:v>
                </c:pt>
                <c:pt idx="155">
                  <c:v>35.733162661832722</c:v>
                </c:pt>
                <c:pt idx="156">
                  <c:v>35.590255483229448</c:v>
                </c:pt>
                <c:pt idx="157">
                  <c:v>35.447236437091078</c:v>
                </c:pt>
                <c:pt idx="158">
                  <c:v>35.304112395488545</c:v>
                </c:pt>
                <c:pt idx="159">
                  <c:v>35.160889895741775</c:v>
                </c:pt>
                <c:pt idx="160">
                  <c:v>35.017575144995128</c:v>
                </c:pt>
                <c:pt idx="161">
                  <c:v>34.87417402671764</c:v>
                </c:pt>
                <c:pt idx="162">
                  <c:v>34.730692108739753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668-4403-8833-4C21A4760F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034024"/>
        <c:axId val="505034416"/>
      </c:scatterChart>
      <c:valAx>
        <c:axId val="5050340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05034416"/>
        <c:crosses val="autoZero"/>
        <c:crossBetween val="midCat"/>
      </c:valAx>
      <c:valAx>
        <c:axId val="5050344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0503402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Expt!$B$7</c:f>
          <c:strCache>
            <c:ptCount val="1"/>
            <c:pt idx="0">
              <c:v>5660 nM coll, 2.38 nM WT MMP-1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B!$B$21</c:f>
              <c:strCache>
                <c:ptCount val="1"/>
                <c:pt idx="0">
                  <c:v>α1(I)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B!$C$26:$O$26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B!$C$21:$O$21</c:f>
              <c:numCache>
                <c:formatCode>0.0%</c:formatCode>
                <c:ptCount val="13"/>
                <c:pt idx="0">
                  <c:v>0</c:v>
                </c:pt>
                <c:pt idx="1">
                  <c:v>1.7455716985933564E-2</c:v>
                </c:pt>
                <c:pt idx="2">
                  <c:v>3.307320447893014E-2</c:v>
                </c:pt>
                <c:pt idx="3">
                  <c:v>4.9498340967317138E-2</c:v>
                </c:pt>
                <c:pt idx="4">
                  <c:v>6.3157785429287724E-2</c:v>
                </c:pt>
                <c:pt idx="5">
                  <c:v>7.4817484603687354E-2</c:v>
                </c:pt>
                <c:pt idx="6">
                  <c:v>8.3235513833304228E-2</c:v>
                </c:pt>
                <c:pt idx="7">
                  <c:v>9.4927088261580306E-2</c:v>
                </c:pt>
                <c:pt idx="8">
                  <c:v>0.1017687612465845</c:v>
                </c:pt>
                <c:pt idx="9">
                  <c:v>0.11371544755892626</c:v>
                </c:pt>
                <c:pt idx="10">
                  <c:v>0.122315041969193</c:v>
                </c:pt>
                <c:pt idx="11">
                  <c:v>0.12986420211366922</c:v>
                </c:pt>
                <c:pt idx="12">
                  <c:v>0.13866333783159193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BE7-43DA-B836-EEA1CFEE8028}"/>
            </c:ext>
          </c:extLst>
        </c:ser>
        <c:ser>
          <c:idx val="2"/>
          <c:order val="1"/>
          <c:tx>
            <c:strRef>
              <c:f>B!$B$22</c:f>
              <c:strCache>
                <c:ptCount val="1"/>
                <c:pt idx="0">
                  <c:v>α2(I)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B!$C$26:$O$26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B!$C$22:$O$22</c:f>
              <c:numCache>
                <c:formatCode>0.0%</c:formatCode>
                <c:ptCount val="13"/>
                <c:pt idx="0">
                  <c:v>0</c:v>
                </c:pt>
                <c:pt idx="1">
                  <c:v>1.4387614564451989E-2</c:v>
                </c:pt>
                <c:pt idx="2">
                  <c:v>2.8511509577072224E-2</c:v>
                </c:pt>
                <c:pt idx="3">
                  <c:v>3.8174516096878351E-2</c:v>
                </c:pt>
                <c:pt idx="4">
                  <c:v>5.7894155985754245E-2</c:v>
                </c:pt>
                <c:pt idx="5">
                  <c:v>6.7575772003561158E-2</c:v>
                </c:pt>
                <c:pt idx="6">
                  <c:v>7.3247086178827359E-2</c:v>
                </c:pt>
                <c:pt idx="7">
                  <c:v>9.0114075686305542E-2</c:v>
                </c:pt>
                <c:pt idx="8">
                  <c:v>0.10259489111647709</c:v>
                </c:pt>
                <c:pt idx="9">
                  <c:v>0.10902144715659889</c:v>
                </c:pt>
                <c:pt idx="10">
                  <c:v>0.11421090424482452</c:v>
                </c:pt>
                <c:pt idx="11">
                  <c:v>0.12318143617034832</c:v>
                </c:pt>
                <c:pt idx="12">
                  <c:v>0.13144525075591676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BE7-43DA-B836-EEA1CFEE80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9207256"/>
        <c:axId val="472251992"/>
      </c:scatterChart>
      <c:valAx>
        <c:axId val="28920725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72251992"/>
        <c:crosses val="autoZero"/>
        <c:crossBetween val="midCat"/>
      </c:valAx>
      <c:valAx>
        <c:axId val="472251992"/>
        <c:scaling>
          <c:orientation val="minMax"/>
          <c:max val="0.2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289207256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B!$Q$27:$Q$227</c:f>
              <c:numCache>
                <c:formatCode>General</c:formatCode>
                <c:ptCount val="201"/>
                <c:pt idx="0">
                  <c:v>54.758000000000003</c:v>
                </c:pt>
                <c:pt idx="1">
                  <c:v>54.29</c:v>
                </c:pt>
                <c:pt idx="2">
                  <c:v>54.145000000000003</c:v>
                </c:pt>
                <c:pt idx="3">
                  <c:v>54.581000000000003</c:v>
                </c:pt>
                <c:pt idx="4">
                  <c:v>54.177</c:v>
                </c:pt>
                <c:pt idx="5">
                  <c:v>52.451999999999998</c:v>
                </c:pt>
                <c:pt idx="6">
                  <c:v>53.871000000000002</c:v>
                </c:pt>
                <c:pt idx="7">
                  <c:v>54.838999999999999</c:v>
                </c:pt>
                <c:pt idx="8">
                  <c:v>52.29</c:v>
                </c:pt>
                <c:pt idx="9">
                  <c:v>51.097000000000001</c:v>
                </c:pt>
                <c:pt idx="10">
                  <c:v>53.774000000000001</c:v>
                </c:pt>
                <c:pt idx="11">
                  <c:v>54.241999999999997</c:v>
                </c:pt>
                <c:pt idx="12">
                  <c:v>53.951999999999998</c:v>
                </c:pt>
                <c:pt idx="13">
                  <c:v>52.902999999999999</c:v>
                </c:pt>
                <c:pt idx="14">
                  <c:v>54.064999999999998</c:v>
                </c:pt>
                <c:pt idx="15">
                  <c:v>52.305999999999997</c:v>
                </c:pt>
                <c:pt idx="16">
                  <c:v>52.725999999999999</c:v>
                </c:pt>
                <c:pt idx="17">
                  <c:v>54.21</c:v>
                </c:pt>
                <c:pt idx="18">
                  <c:v>53.081000000000003</c:v>
                </c:pt>
                <c:pt idx="19">
                  <c:v>51.918999999999997</c:v>
                </c:pt>
                <c:pt idx="20">
                  <c:v>53.838999999999999</c:v>
                </c:pt>
                <c:pt idx="21">
                  <c:v>52.628999999999998</c:v>
                </c:pt>
                <c:pt idx="22">
                  <c:v>53.371000000000002</c:v>
                </c:pt>
                <c:pt idx="23">
                  <c:v>53.871000000000002</c:v>
                </c:pt>
                <c:pt idx="24">
                  <c:v>53.418999999999997</c:v>
                </c:pt>
                <c:pt idx="25">
                  <c:v>56.128999999999998</c:v>
                </c:pt>
                <c:pt idx="26">
                  <c:v>51.677</c:v>
                </c:pt>
                <c:pt idx="27">
                  <c:v>55.21</c:v>
                </c:pt>
                <c:pt idx="28">
                  <c:v>55.145000000000003</c:v>
                </c:pt>
                <c:pt idx="29">
                  <c:v>56.194000000000003</c:v>
                </c:pt>
                <c:pt idx="30">
                  <c:v>53.79</c:v>
                </c:pt>
                <c:pt idx="31">
                  <c:v>55.838999999999999</c:v>
                </c:pt>
                <c:pt idx="32">
                  <c:v>54.871000000000002</c:v>
                </c:pt>
                <c:pt idx="33">
                  <c:v>55.597000000000001</c:v>
                </c:pt>
                <c:pt idx="34">
                  <c:v>55.145000000000003</c:v>
                </c:pt>
                <c:pt idx="35">
                  <c:v>56.354999999999997</c:v>
                </c:pt>
                <c:pt idx="36">
                  <c:v>58.758000000000003</c:v>
                </c:pt>
                <c:pt idx="37">
                  <c:v>59.161000000000001</c:v>
                </c:pt>
                <c:pt idx="38">
                  <c:v>60.241999999999997</c:v>
                </c:pt>
                <c:pt idx="39">
                  <c:v>60.581000000000003</c:v>
                </c:pt>
                <c:pt idx="40">
                  <c:v>62.741999999999997</c:v>
                </c:pt>
                <c:pt idx="41">
                  <c:v>65.805999999999997</c:v>
                </c:pt>
                <c:pt idx="42">
                  <c:v>72.305999999999997</c:v>
                </c:pt>
                <c:pt idx="43">
                  <c:v>81.838999999999999</c:v>
                </c:pt>
                <c:pt idx="44">
                  <c:v>95.113</c:v>
                </c:pt>
                <c:pt idx="45">
                  <c:v>114.645</c:v>
                </c:pt>
                <c:pt idx="46">
                  <c:v>134.435</c:v>
                </c:pt>
                <c:pt idx="47">
                  <c:v>151.161</c:v>
                </c:pt>
                <c:pt idx="48">
                  <c:v>167</c:v>
                </c:pt>
                <c:pt idx="49">
                  <c:v>178.113</c:v>
                </c:pt>
                <c:pt idx="50">
                  <c:v>184.661</c:v>
                </c:pt>
                <c:pt idx="51">
                  <c:v>185.98400000000001</c:v>
                </c:pt>
                <c:pt idx="52">
                  <c:v>180.24199999999999</c:v>
                </c:pt>
                <c:pt idx="53">
                  <c:v>167.19399999999999</c:v>
                </c:pt>
                <c:pt idx="54">
                  <c:v>140.82300000000001</c:v>
                </c:pt>
                <c:pt idx="55">
                  <c:v>100.145</c:v>
                </c:pt>
                <c:pt idx="56">
                  <c:v>66.305999999999997</c:v>
                </c:pt>
                <c:pt idx="57">
                  <c:v>52.418999999999997</c:v>
                </c:pt>
                <c:pt idx="58">
                  <c:v>50.838999999999999</c:v>
                </c:pt>
                <c:pt idx="59">
                  <c:v>50.402999999999999</c:v>
                </c:pt>
                <c:pt idx="60">
                  <c:v>52.241999999999997</c:v>
                </c:pt>
                <c:pt idx="61">
                  <c:v>51.918999999999997</c:v>
                </c:pt>
                <c:pt idx="62">
                  <c:v>50.984000000000002</c:v>
                </c:pt>
                <c:pt idx="63">
                  <c:v>54.015999999999998</c:v>
                </c:pt>
                <c:pt idx="64">
                  <c:v>52.774000000000001</c:v>
                </c:pt>
                <c:pt idx="65">
                  <c:v>57.531999999999996</c:v>
                </c:pt>
                <c:pt idx="66">
                  <c:v>61.194000000000003</c:v>
                </c:pt>
                <c:pt idx="67">
                  <c:v>68.870999999999995</c:v>
                </c:pt>
                <c:pt idx="68">
                  <c:v>77.774000000000001</c:v>
                </c:pt>
                <c:pt idx="69">
                  <c:v>90.322999999999993</c:v>
                </c:pt>
                <c:pt idx="70">
                  <c:v>105.194</c:v>
                </c:pt>
                <c:pt idx="71">
                  <c:v>117.371</c:v>
                </c:pt>
                <c:pt idx="72">
                  <c:v>128.75800000000001</c:v>
                </c:pt>
                <c:pt idx="73">
                  <c:v>135.67699999999999</c:v>
                </c:pt>
                <c:pt idx="74">
                  <c:v>140.67699999999999</c:v>
                </c:pt>
                <c:pt idx="75">
                  <c:v>138.726</c:v>
                </c:pt>
                <c:pt idx="76">
                  <c:v>129.46799999999999</c:v>
                </c:pt>
                <c:pt idx="77">
                  <c:v>109.935</c:v>
                </c:pt>
                <c:pt idx="78">
                  <c:v>76.403000000000006</c:v>
                </c:pt>
                <c:pt idx="79">
                  <c:v>53.435000000000002</c:v>
                </c:pt>
                <c:pt idx="80">
                  <c:v>45.628999999999998</c:v>
                </c:pt>
                <c:pt idx="81">
                  <c:v>45.484000000000002</c:v>
                </c:pt>
                <c:pt idx="82">
                  <c:v>45.548000000000002</c:v>
                </c:pt>
                <c:pt idx="83">
                  <c:v>45.241999999999997</c:v>
                </c:pt>
                <c:pt idx="84">
                  <c:v>46.29</c:v>
                </c:pt>
                <c:pt idx="85">
                  <c:v>46.097000000000001</c:v>
                </c:pt>
                <c:pt idx="86">
                  <c:v>47.725999999999999</c:v>
                </c:pt>
                <c:pt idx="87">
                  <c:v>47.741999999999997</c:v>
                </c:pt>
                <c:pt idx="88">
                  <c:v>47.177</c:v>
                </c:pt>
                <c:pt idx="89">
                  <c:v>47</c:v>
                </c:pt>
                <c:pt idx="90">
                  <c:v>47.145000000000003</c:v>
                </c:pt>
                <c:pt idx="91">
                  <c:v>47.354999999999997</c:v>
                </c:pt>
                <c:pt idx="92">
                  <c:v>47.5</c:v>
                </c:pt>
                <c:pt idx="93">
                  <c:v>46.305999999999997</c:v>
                </c:pt>
                <c:pt idx="94">
                  <c:v>47.5</c:v>
                </c:pt>
                <c:pt idx="95">
                  <c:v>48.902999999999999</c:v>
                </c:pt>
                <c:pt idx="96">
                  <c:v>47.468000000000004</c:v>
                </c:pt>
                <c:pt idx="97">
                  <c:v>49.097000000000001</c:v>
                </c:pt>
                <c:pt idx="98">
                  <c:v>50.402999999999999</c:v>
                </c:pt>
                <c:pt idx="99">
                  <c:v>49.081000000000003</c:v>
                </c:pt>
                <c:pt idx="100">
                  <c:v>50.354999999999997</c:v>
                </c:pt>
                <c:pt idx="101">
                  <c:v>50.145000000000003</c:v>
                </c:pt>
                <c:pt idx="102">
                  <c:v>52.951999999999998</c:v>
                </c:pt>
                <c:pt idx="103">
                  <c:v>55.968000000000004</c:v>
                </c:pt>
                <c:pt idx="104">
                  <c:v>61.048000000000002</c:v>
                </c:pt>
                <c:pt idx="105">
                  <c:v>65.129000000000005</c:v>
                </c:pt>
                <c:pt idx="106">
                  <c:v>72.709999999999994</c:v>
                </c:pt>
                <c:pt idx="107">
                  <c:v>81.451999999999998</c:v>
                </c:pt>
                <c:pt idx="108">
                  <c:v>92.661000000000001</c:v>
                </c:pt>
                <c:pt idx="109">
                  <c:v>105.32299999999999</c:v>
                </c:pt>
                <c:pt idx="110">
                  <c:v>119.952</c:v>
                </c:pt>
                <c:pt idx="111">
                  <c:v>133.08099999999999</c:v>
                </c:pt>
                <c:pt idx="112">
                  <c:v>144.91900000000001</c:v>
                </c:pt>
                <c:pt idx="113">
                  <c:v>149.339</c:v>
                </c:pt>
                <c:pt idx="114">
                  <c:v>153.048</c:v>
                </c:pt>
                <c:pt idx="115">
                  <c:v>152.25800000000001</c:v>
                </c:pt>
                <c:pt idx="116">
                  <c:v>144.87100000000001</c:v>
                </c:pt>
                <c:pt idx="117">
                  <c:v>133.01599999999999</c:v>
                </c:pt>
                <c:pt idx="118">
                  <c:v>114.774</c:v>
                </c:pt>
                <c:pt idx="119">
                  <c:v>89.242000000000004</c:v>
                </c:pt>
                <c:pt idx="120">
                  <c:v>64.257999999999996</c:v>
                </c:pt>
                <c:pt idx="121">
                  <c:v>49.274000000000001</c:v>
                </c:pt>
                <c:pt idx="122">
                  <c:v>43.274000000000001</c:v>
                </c:pt>
                <c:pt idx="123">
                  <c:v>41.597000000000001</c:v>
                </c:pt>
                <c:pt idx="124">
                  <c:v>41.323</c:v>
                </c:pt>
                <c:pt idx="125">
                  <c:v>41.71</c:v>
                </c:pt>
                <c:pt idx="126">
                  <c:v>41.854999999999997</c:v>
                </c:pt>
                <c:pt idx="127">
                  <c:v>42.677</c:v>
                </c:pt>
                <c:pt idx="128">
                  <c:v>41.354999999999997</c:v>
                </c:pt>
                <c:pt idx="129">
                  <c:v>40.79</c:v>
                </c:pt>
                <c:pt idx="130">
                  <c:v>40.951999999999998</c:v>
                </c:pt>
                <c:pt idx="131">
                  <c:v>43.274000000000001</c:v>
                </c:pt>
                <c:pt idx="132">
                  <c:v>42.241999999999997</c:v>
                </c:pt>
                <c:pt idx="133">
                  <c:v>43.661000000000001</c:v>
                </c:pt>
                <c:pt idx="134">
                  <c:v>45.241999999999997</c:v>
                </c:pt>
                <c:pt idx="135">
                  <c:v>47.918999999999997</c:v>
                </c:pt>
                <c:pt idx="136">
                  <c:v>51.564999999999998</c:v>
                </c:pt>
                <c:pt idx="137">
                  <c:v>56.435000000000002</c:v>
                </c:pt>
                <c:pt idx="138">
                  <c:v>63.581000000000003</c:v>
                </c:pt>
                <c:pt idx="139">
                  <c:v>71.531999999999996</c:v>
                </c:pt>
                <c:pt idx="140">
                  <c:v>81.613</c:v>
                </c:pt>
                <c:pt idx="141">
                  <c:v>89.870999999999995</c:v>
                </c:pt>
                <c:pt idx="142">
                  <c:v>100.5</c:v>
                </c:pt>
                <c:pt idx="143">
                  <c:v>106.258</c:v>
                </c:pt>
                <c:pt idx="144">
                  <c:v>109.968</c:v>
                </c:pt>
                <c:pt idx="145">
                  <c:v>110.048</c:v>
                </c:pt>
                <c:pt idx="146">
                  <c:v>108.419</c:v>
                </c:pt>
                <c:pt idx="147">
                  <c:v>99.596999999999994</c:v>
                </c:pt>
                <c:pt idx="148">
                  <c:v>84.581000000000003</c:v>
                </c:pt>
                <c:pt idx="149">
                  <c:v>68.661000000000001</c:v>
                </c:pt>
                <c:pt idx="150">
                  <c:v>53.435000000000002</c:v>
                </c:pt>
                <c:pt idx="151">
                  <c:v>43.548000000000002</c:v>
                </c:pt>
                <c:pt idx="152">
                  <c:v>38.387</c:v>
                </c:pt>
                <c:pt idx="153">
                  <c:v>37.758000000000003</c:v>
                </c:pt>
                <c:pt idx="154">
                  <c:v>36.177</c:v>
                </c:pt>
                <c:pt idx="155">
                  <c:v>36</c:v>
                </c:pt>
                <c:pt idx="156">
                  <c:v>36.935000000000002</c:v>
                </c:pt>
                <c:pt idx="157">
                  <c:v>34.354999999999997</c:v>
                </c:pt>
                <c:pt idx="158">
                  <c:v>37.305999999999997</c:v>
                </c:pt>
                <c:pt idx="159">
                  <c:v>36.758000000000003</c:v>
                </c:pt>
                <c:pt idx="160">
                  <c:v>37.613</c:v>
                </c:pt>
                <c:pt idx="161">
                  <c:v>37.968000000000004</c:v>
                </c:pt>
                <c:pt idx="162">
                  <c:v>38.371000000000002</c:v>
                </c:pt>
                <c:pt idx="163">
                  <c:v>36.531999999999996</c:v>
                </c:pt>
                <c:pt idx="164">
                  <c:v>37.258000000000003</c:v>
                </c:pt>
                <c:pt idx="165">
                  <c:v>37.371000000000002</c:v>
                </c:pt>
                <c:pt idx="166">
                  <c:v>37.564999999999998</c:v>
                </c:pt>
                <c:pt idx="167">
                  <c:v>36.468000000000004</c:v>
                </c:pt>
                <c:pt idx="168">
                  <c:v>36.515999999999998</c:v>
                </c:pt>
                <c:pt idx="169">
                  <c:v>36.725999999999999</c:v>
                </c:pt>
                <c:pt idx="170">
                  <c:v>37.241999999999997</c:v>
                </c:pt>
                <c:pt idx="171">
                  <c:v>34.338999999999999</c:v>
                </c:pt>
                <c:pt idx="172">
                  <c:v>35.5</c:v>
                </c:pt>
                <c:pt idx="173">
                  <c:v>36.484000000000002</c:v>
                </c:pt>
                <c:pt idx="174">
                  <c:v>36.371000000000002</c:v>
                </c:pt>
                <c:pt idx="175">
                  <c:v>36.758000000000003</c:v>
                </c:pt>
                <c:pt idx="176">
                  <c:v>36.758000000000003</c:v>
                </c:pt>
                <c:pt idx="177">
                  <c:v>35.451999999999998</c:v>
                </c:pt>
                <c:pt idx="178">
                  <c:v>37.015999999999998</c:v>
                </c:pt>
                <c:pt idx="179">
                  <c:v>34.418999999999997</c:v>
                </c:pt>
                <c:pt idx="180">
                  <c:v>33.887</c:v>
                </c:pt>
                <c:pt idx="181">
                  <c:v>37.161000000000001</c:v>
                </c:pt>
                <c:pt idx="182">
                  <c:v>34.951999999999998</c:v>
                </c:pt>
                <c:pt idx="183">
                  <c:v>34.694000000000003</c:v>
                </c:pt>
                <c:pt idx="184">
                  <c:v>35.805999999999997</c:v>
                </c:pt>
                <c:pt idx="185">
                  <c:v>33.725999999999999</c:v>
                </c:pt>
                <c:pt idx="186">
                  <c:v>34.838999999999999</c:v>
                </c:pt>
                <c:pt idx="187">
                  <c:v>34.161000000000001</c:v>
                </c:pt>
                <c:pt idx="188">
                  <c:v>35.338999999999999</c:v>
                </c:pt>
                <c:pt idx="189">
                  <c:v>35.838999999999999</c:v>
                </c:pt>
                <c:pt idx="190">
                  <c:v>36.241999999999997</c:v>
                </c:pt>
                <c:pt idx="191">
                  <c:v>35.468000000000004</c:v>
                </c:pt>
                <c:pt idx="192">
                  <c:v>33.984000000000002</c:v>
                </c:pt>
                <c:pt idx="193">
                  <c:v>34.387</c:v>
                </c:pt>
                <c:pt idx="194">
                  <c:v>34.935000000000002</c:v>
                </c:pt>
                <c:pt idx="195">
                  <c:v>35.5</c:v>
                </c:pt>
                <c:pt idx="196">
                  <c:v>33.418999999999997</c:v>
                </c:pt>
                <c:pt idx="197">
                  <c:v>32.774000000000001</c:v>
                </c:pt>
                <c:pt idx="198">
                  <c:v>31.613</c:v>
                </c:pt>
                <c:pt idx="199">
                  <c:v>35.015999999999998</c:v>
                </c:pt>
                <c:pt idx="200">
                  <c:v>32.887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362-4C81-973A-3FF6305EC9B9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B!$AG$27:$AG$227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56.008633453290585</c:v>
                </c:pt>
                <c:pt idx="27">
                  <c:v>55.890401125460613</c:v>
                </c:pt>
                <c:pt idx="28">
                  <c:v>55.778662715217067</c:v>
                </c:pt>
                <c:pt idx="29">
                  <c:v>55.678800072767558</c:v>
                </c:pt>
                <c:pt idx="30">
                  <c:v>55.600025998793996</c:v>
                </c:pt>
                <c:pt idx="31">
                  <c:v>55.557601263777663</c:v>
                </c:pt>
                <c:pt idx="32">
                  <c:v>55.575965759583731</c:v>
                </c:pt>
                <c:pt idx="33">
                  <c:v>55.692919107302956</c:v>
                </c:pt>
                <c:pt idx="34">
                  <c:v>55.964844905739639</c:v>
                </c:pt>
                <c:pt idx="35">
                  <c:v>56.472717622495018</c:v>
                </c:pt>
                <c:pt idx="36">
                  <c:v>57.328249351545921</c:v>
                </c:pt>
                <c:pt idx="37">
                  <c:v>58.67904556403618</c:v>
                </c:pt>
                <c:pt idx="38">
                  <c:v>60.7111147139941</c:v>
                </c:pt>
                <c:pt idx="39">
                  <c:v>63.646645864940858</c:v>
                </c:pt>
                <c:pt idx="40">
                  <c:v>67.734813875444104</c:v>
                </c:pt>
                <c:pt idx="41">
                  <c:v>73.233697035423234</c:v>
                </c:pt>
                <c:pt idx="42">
                  <c:v>80.38236464791288</c:v>
                </c:pt>
                <c:pt idx="43">
                  <c:v>89.363865847296125</c:v>
                </c:pt>
                <c:pt idx="44">
                  <c:v>100.26209035164504</c:v>
                </c:pt>
                <c:pt idx="45">
                  <c:v>113.01788011704707</c:v>
                </c:pt>
                <c:pt idx="46">
                  <c:v>127.39136104699821</c:v>
                </c:pt>
                <c:pt idx="47">
                  <c:v>142.93409261488765</c:v>
                </c:pt>
                <c:pt idx="48">
                  <c:v>158.9478359746098</c:v>
                </c:pt>
                <c:pt idx="49">
                  <c:v>174.31205273442885</c:v>
                </c:pt>
                <c:pt idx="50">
                  <c:v>186.93464847253787</c:v>
                </c:pt>
                <c:pt idx="51">
                  <c:v>192.89514752159783</c:v>
                </c:pt>
                <c:pt idx="52">
                  <c:v>186.73297110227213</c:v>
                </c:pt>
                <c:pt idx="53">
                  <c:v>165.05921317644351</c:v>
                </c:pt>
                <c:pt idx="54">
                  <c:v>131.72462195194808</c:v>
                </c:pt>
                <c:pt idx="55">
                  <c:v>97.552927305016681</c:v>
                </c:pt>
                <c:pt idx="56">
                  <c:v>72.536472511826332</c:v>
                </c:pt>
                <c:pt idx="57">
                  <c:v>59.190772810755412</c:v>
                </c:pt>
                <c:pt idx="58">
                  <c:v>53.966299286794474</c:v>
                </c:pt>
                <c:pt idx="59">
                  <c:v>52.493604365285783</c:v>
                </c:pt>
                <c:pt idx="60">
                  <c:v>52.305863748967141</c:v>
                </c:pt>
                <c:pt idx="61">
                  <c:v>52.583310559871016</c:v>
                </c:pt>
                <c:pt idx="62">
                  <c:v>53.234981585890296</c:v>
                </c:pt>
                <c:pt idx="63">
                  <c:v>54.408883686504694</c:v>
                </c:pt>
                <c:pt idx="64">
                  <c:v>56.348813272368893</c:v>
                </c:pt>
                <c:pt idx="65">
                  <c:v>59.360853762797952</c:v>
                </c:pt>
                <c:pt idx="66">
                  <c:v>63.787200633413555</c:v>
                </c:pt>
                <c:pt idx="67">
                  <c:v>69.960527379440805</c:v>
                </c:pt>
                <c:pt idx="68">
                  <c:v>78.134993602804443</c:v>
                </c:pt>
                <c:pt idx="69">
                  <c:v>88.399227524204974</c:v>
                </c:pt>
                <c:pt idx="70">
                  <c:v>100.57879553014938</c:v>
                </c:pt>
                <c:pt idx="71">
                  <c:v>114.11219155418536</c:v>
                </c:pt>
                <c:pt idx="72">
                  <c:v>127.81257848337165</c:v>
                </c:pt>
                <c:pt idx="73">
                  <c:v>139.41036213815281</c:v>
                </c:pt>
                <c:pt idx="74">
                  <c:v>145.19588098255451</c:v>
                </c:pt>
                <c:pt idx="75">
                  <c:v>140.97838414743811</c:v>
                </c:pt>
                <c:pt idx="76">
                  <c:v>125.20280961282037</c:v>
                </c:pt>
                <c:pt idx="77">
                  <c:v>101.85043834399045</c:v>
                </c:pt>
                <c:pt idx="78">
                  <c:v>78.841307592786265</c:v>
                </c:pt>
                <c:pt idx="79">
                  <c:v>62.449632087432612</c:v>
                </c:pt>
                <c:pt idx="80">
                  <c:v>53.774611651008883</c:v>
                </c:pt>
                <c:pt idx="81">
                  <c:v>50.294173603506792</c:v>
                </c:pt>
                <c:pt idx="82">
                  <c:v>49.178866766352087</c:v>
                </c:pt>
                <c:pt idx="83">
                  <c:v>48.829134612764612</c:v>
                </c:pt>
                <c:pt idx="84">
                  <c:v>48.659200502643102</c:v>
                </c:pt>
                <c:pt idx="85">
                  <c:v>48.519911895562871</c:v>
                </c:pt>
                <c:pt idx="86">
                  <c:v>48.384157016236045</c:v>
                </c:pt>
                <c:pt idx="87">
                  <c:v>48.248622033198203</c:v>
                </c:pt>
                <c:pt idx="88">
                  <c:v>48.113569781716457</c:v>
                </c:pt>
                <c:pt idx="89">
                  <c:v>47.980120995100776</c:v>
                </c:pt>
                <c:pt idx="90">
                  <c:v>47.850317289208661</c:v>
                </c:pt>
                <c:pt idx="91">
                  <c:v>47.727679435966301</c:v>
                </c:pt>
                <c:pt idx="92">
                  <c:v>47.618090335321021</c:v>
                </c:pt>
                <c:pt idx="93">
                  <c:v>47.531088032147082</c:v>
                </c:pt>
                <c:pt idx="94">
                  <c:v>47.481677166289906</c:v>
                </c:pt>
                <c:pt idx="95">
                  <c:v>47.492748096542869</c:v>
                </c:pt>
                <c:pt idx="96">
                  <c:v>47.59813446241948</c:v>
                </c:pt>
                <c:pt idx="97">
                  <c:v>47.846228840327598</c:v>
                </c:pt>
                <c:pt idx="98">
                  <c:v>48.303902809325443</c:v>
                </c:pt>
                <c:pt idx="99">
                  <c:v>49.060243833467482</c:v>
                </c:pt>
                <c:pt idx="100">
                  <c:v>50.229347341060986</c:v>
                </c:pt>
                <c:pt idx="101">
                  <c:v>51.951133553698455</c:v>
                </c:pt>
                <c:pt idx="102">
                  <c:v>54.38896670376559</c:v>
                </c:pt>
                <c:pt idx="103">
                  <c:v>57.72283091664228</c:v>
                </c:pt>
                <c:pt idx="104">
                  <c:v>62.13705680429333</c:v>
                </c:pt>
                <c:pt idx="105">
                  <c:v>67.802164910987571</c:v>
                </c:pt>
                <c:pt idx="106">
                  <c:v>74.851297158530372</c:v>
                </c:pt>
                <c:pt idx="107">
                  <c:v>83.352786444769649</c:v>
                </c:pt>
                <c:pt idx="108">
                  <c:v>93.281070448471993</c:v>
                </c:pt>
                <c:pt idx="109">
                  <c:v>104.48660871466429</c:v>
                </c:pt>
                <c:pt idx="110">
                  <c:v>116.65787937030413</c:v>
                </c:pt>
                <c:pt idx="111">
                  <c:v>129.2517979489412</c:v>
                </c:pt>
                <c:pt idx="112">
                  <c:v>141.35548453571639</c:v>
                </c:pt>
                <c:pt idx="113">
                  <c:v>151.48274119357723</c:v>
                </c:pt>
                <c:pt idx="114">
                  <c:v>157.46479657535386</c:v>
                </c:pt>
                <c:pt idx="115">
                  <c:v>156.7937142018682</c:v>
                </c:pt>
                <c:pt idx="116">
                  <c:v>147.68788639942829</c:v>
                </c:pt>
                <c:pt idx="117">
                  <c:v>130.4988413399218</c:v>
                </c:pt>
                <c:pt idx="118">
                  <c:v>108.32902028733487</c:v>
                </c:pt>
                <c:pt idx="119">
                  <c:v>85.958534435692883</c:v>
                </c:pt>
                <c:pt idx="120">
                  <c:v>67.599911999603592</c:v>
                </c:pt>
                <c:pt idx="121">
                  <c:v>55.15328093972127</c:v>
                </c:pt>
                <c:pt idx="122">
                  <c:v>48.116050298265144</c:v>
                </c:pt>
                <c:pt idx="123">
                  <c:v>44.758122411595011</c:v>
                </c:pt>
                <c:pt idx="124">
                  <c:v>43.366052573651572</c:v>
                </c:pt>
                <c:pt idx="125">
                  <c:v>42.820824899132809</c:v>
                </c:pt>
                <c:pt idx="126">
                  <c:v>42.577330397407046</c:v>
                </c:pt>
                <c:pt idx="127">
                  <c:v>42.431915474838831</c:v>
                </c:pt>
                <c:pt idx="128">
                  <c:v>42.332710241282605</c:v>
                </c:pt>
                <c:pt idx="129">
                  <c:v>42.286713546713422</c:v>
                </c:pt>
                <c:pt idx="130">
                  <c:v>42.330367492015434</c:v>
                </c:pt>
                <c:pt idx="131">
                  <c:v>42.527871794809741</c:v>
                </c:pt>
                <c:pt idx="132">
                  <c:v>42.978953450330685</c:v>
                </c:pt>
                <c:pt idx="133">
                  <c:v>43.828481473082292</c:v>
                </c:pt>
                <c:pt idx="134">
                  <c:v>45.273299431606887</c:v>
                </c:pt>
                <c:pt idx="135">
                  <c:v>47.561239604251156</c:v>
                </c:pt>
                <c:pt idx="136">
                  <c:v>50.976191073123623</c:v>
                </c:pt>
                <c:pt idx="137">
                  <c:v>55.802409654728734</c:v>
                </c:pt>
                <c:pt idx="138">
                  <c:v>62.26129154284925</c:v>
                </c:pt>
                <c:pt idx="139">
                  <c:v>70.415278655315262</c:v>
                </c:pt>
                <c:pt idx="140">
                  <c:v>80.039839109697297</c:v>
                </c:pt>
                <c:pt idx="141">
                  <c:v>90.483435813864133</c:v>
                </c:pt>
                <c:pt idx="142">
                  <c:v>100.57369370882328</c:v>
                </c:pt>
                <c:pt idx="143">
                  <c:v>108.67261674984043</c:v>
                </c:pt>
                <c:pt idx="144">
                  <c:v>112.98542773312212</c:v>
                </c:pt>
                <c:pt idx="145">
                  <c:v>112.12514780408833</c:v>
                </c:pt>
                <c:pt idx="146">
                  <c:v>105.73634954109959</c:v>
                </c:pt>
                <c:pt idx="147">
                  <c:v>94.825634050475969</c:v>
                </c:pt>
                <c:pt idx="148">
                  <c:v>81.520857622931445</c:v>
                </c:pt>
                <c:pt idx="149">
                  <c:v>68.311735022937157</c:v>
                </c:pt>
                <c:pt idx="150">
                  <c:v>57.174258706456797</c:v>
                </c:pt>
                <c:pt idx="151">
                  <c:v>49.047176110945919</c:v>
                </c:pt>
                <c:pt idx="152">
                  <c:v>43.856076968067185</c:v>
                </c:pt>
                <c:pt idx="153">
                  <c:v>40.921060054002112</c:v>
                </c:pt>
                <c:pt idx="154">
                  <c:v>39.42385527677262</c:v>
                </c:pt>
                <c:pt idx="155">
                  <c:v>38.704309351445779</c:v>
                </c:pt>
                <c:pt idx="156">
                  <c:v>38.346141870192781</c:v>
                </c:pt>
                <c:pt idx="157">
                  <c:v>38.133329300082941</c:v>
                </c:pt>
                <c:pt idx="158">
                  <c:v>37.971370942041659</c:v>
                </c:pt>
                <c:pt idx="159">
                  <c:v>37.824949912005813</c:v>
                </c:pt>
                <c:pt idx="160">
                  <c:v>37.682696688336506</c:v>
                </c:pt>
                <c:pt idx="161">
                  <c:v>37.541440193204032</c:v>
                </c:pt>
                <c:pt idx="162">
                  <c:v>37.400410250530918</c:v>
                </c:pt>
                <c:pt idx="163">
                  <c:v>37.25944248439427</c:v>
                </c:pt>
                <c:pt idx="164">
                  <c:v>37.118504947222775</c:v>
                </c:pt>
                <c:pt idx="165">
                  <c:v>36.977590937589667</c:v>
                </c:pt>
                <c:pt idx="166">
                  <c:v>36.83669804015377</c:v>
                </c:pt>
                <c:pt idx="167">
                  <c:v>36.69582456586631</c:v>
                </c:pt>
                <c:pt idx="168">
                  <c:v>36.554969019907077</c:v>
                </c:pt>
                <c:pt idx="169">
                  <c:v>36.41413002616099</c:v>
                </c:pt>
                <c:pt idx="170">
                  <c:v>36.273306311882273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362-4C81-973A-3FF6305EC9B9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B!$BM$27:$BM$227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56.001974849745821</c:v>
                </c:pt>
                <c:pt idx="27">
                  <c:v>55.876816691809005</c:v>
                </c:pt>
                <c:pt idx="28">
                  <c:v>55.751660777200428</c:v>
                </c:pt>
                <c:pt idx="29">
                  <c:v>55.626507097194896</c:v>
                </c:pt>
                <c:pt idx="30">
                  <c:v>55.501355620516406</c:v>
                </c:pt>
                <c:pt idx="31">
                  <c:v>55.376206289088067</c:v>
                </c:pt>
                <c:pt idx="32">
                  <c:v>55.251059013179209</c:v>
                </c:pt>
                <c:pt idx="33">
                  <c:v>55.125913665875437</c:v>
                </c:pt>
                <c:pt idx="34">
                  <c:v>55.000770076788541</c:v>
                </c:pt>
                <c:pt idx="35">
                  <c:v>54.875628024914874</c:v>
                </c:pt>
                <c:pt idx="36">
                  <c:v>54.750487230540806</c:v>
                </c:pt>
                <c:pt idx="37">
                  <c:v>54.625347346083117</c:v>
                </c:pt>
                <c:pt idx="38">
                  <c:v>54.500207945741288</c:v>
                </c:pt>
                <c:pt idx="39">
                  <c:v>54.375068513826221</c:v>
                </c:pt>
                <c:pt idx="40">
                  <c:v>54.249928431616929</c:v>
                </c:pt>
                <c:pt idx="41">
                  <c:v>54.124786962582995</c:v>
                </c:pt>
                <c:pt idx="42">
                  <c:v>53.999643235796462</c:v>
                </c:pt>
                <c:pt idx="43">
                  <c:v>53.874496227341339</c:v>
                </c:pt>
                <c:pt idx="44">
                  <c:v>53.749344739513916</c:v>
                </c:pt>
                <c:pt idx="45">
                  <c:v>53.624187377591639</c:v>
                </c:pt>
                <c:pt idx="46">
                  <c:v>53.499022523932574</c:v>
                </c:pt>
                <c:pt idx="47">
                  <c:v>53.373848309153267</c:v>
                </c:pt>
                <c:pt idx="48">
                  <c:v>53.248662580119209</c:v>
                </c:pt>
                <c:pt idx="49">
                  <c:v>53.123462864470241</c:v>
                </c:pt>
                <c:pt idx="50">
                  <c:v>52.998246331394952</c:v>
                </c:pt>
                <c:pt idx="51">
                  <c:v>52.873009748362897</c:v>
                </c:pt>
                <c:pt idx="52">
                  <c:v>52.747749433523957</c:v>
                </c:pt>
                <c:pt idx="53">
                  <c:v>52.622461203491405</c:v>
                </c:pt>
                <c:pt idx="54">
                  <c:v>52.497140316241733</c:v>
                </c:pt>
                <c:pt idx="55">
                  <c:v>52.371781408891309</c:v>
                </c:pt>
                <c:pt idx="56">
                  <c:v>52.246378430151573</c:v>
                </c:pt>
                <c:pt idx="57">
                  <c:v>52.120924567323563</c:v>
                </c:pt>
                <c:pt idx="58">
                  <c:v>51.9954121677712</c:v>
                </c:pt>
                <c:pt idx="59">
                  <c:v>51.869832654918405</c:v>
                </c:pt>
                <c:pt idx="60">
                  <c:v>51.744176438948635</c:v>
                </c:pt>
                <c:pt idx="61">
                  <c:v>51.618432822554496</c:v>
                </c:pt>
                <c:pt idx="62">
                  <c:v>51.492589902293716</c:v>
                </c:pt>
                <c:pt idx="63">
                  <c:v>51.366634466361525</c:v>
                </c:pt>
                <c:pt idx="64">
                  <c:v>51.240551889893581</c:v>
                </c:pt>
                <c:pt idx="65">
                  <c:v>51.114326029272299</c:v>
                </c:pt>
                <c:pt idx="66">
                  <c:v>50.987939117326583</c:v>
                </c:pt>
                <c:pt idx="67">
                  <c:v>50.861371661791971</c:v>
                </c:pt>
                <c:pt idx="68">
                  <c:v>50.734602349933759</c:v>
                </c:pt>
                <c:pt idx="69">
                  <c:v>50.607607962825867</c:v>
                </c:pt>
                <c:pt idx="70">
                  <c:v>50.48036330341229</c:v>
                </c:pt>
                <c:pt idx="71">
                  <c:v>50.352841143141497</c:v>
                </c:pt>
                <c:pt idx="72">
                  <c:v>50.225012192631866</c:v>
                </c:pt>
                <c:pt idx="73">
                  <c:v>50.096845102467228</c:v>
                </c:pt>
                <c:pt idx="74">
                  <c:v>49.968306500790618</c:v>
                </c:pt>
                <c:pt idx="75">
                  <c:v>49.839361074809617</c:v>
                </c:pt>
                <c:pt idx="76">
                  <c:v>49.709971703580784</c:v>
                </c:pt>
                <c:pt idx="77">
                  <c:v>49.580099649428391</c:v>
                </c:pt>
                <c:pt idx="78">
                  <c:v>49.44970481499179</c:v>
                </c:pt>
                <c:pt idx="79">
                  <c:v>49.31874607209776</c:v>
                </c:pt>
                <c:pt idx="80">
                  <c:v>49.187181667336681</c:v>
                </c:pt>
                <c:pt idx="81">
                  <c:v>49.054969707312836</c:v>
                </c:pt>
                <c:pt idx="82">
                  <c:v>48.922068723991245</c:v>
                </c:pt>
                <c:pt idx="83">
                  <c:v>48.788438317364424</c:v>
                </c:pt>
                <c:pt idx="84">
                  <c:v>48.65403986885066</c:v>
                </c:pt>
                <c:pt idx="85">
                  <c:v>48.518837314512027</c:v>
                </c:pt>
                <c:pt idx="86">
                  <c:v>48.382797962517493</c:v>
                </c:pt>
                <c:pt idx="87">
                  <c:v>48.245893334525455</c:v>
                </c:pt>
                <c:pt idx="88">
                  <c:v>48.108100006142692</c:v>
                </c:pt>
                <c:pt idx="89">
                  <c:v>47.969400417713487</c:v>
                </c:pt>
                <c:pt idx="90">
                  <c:v>47.8297836238157</c:v>
                </c:pt>
                <c:pt idx="91">
                  <c:v>47.689245948398195</c:v>
                </c:pt>
                <c:pt idx="92">
                  <c:v>47.547791512837918</c:v>
                </c:pt>
                <c:pt idx="93">
                  <c:v>47.405432606580391</c:v>
                </c:pt>
                <c:pt idx="94">
                  <c:v>47.262189874554082</c:v>
                </c:pt>
                <c:pt idx="95">
                  <c:v>47.118092302133377</c:v>
                </c:pt>
                <c:pt idx="96">
                  <c:v>46.973176986776366</c:v>
                </c:pt>
                <c:pt idx="97">
                  <c:v>46.827488695094274</c:v>
                </c:pt>
                <c:pt idx="98">
                  <c:v>46.681079214366733</c:v>
                </c:pt>
                <c:pt idx="99">
                  <c:v>46.534006517644315</c:v>
                </c:pt>
                <c:pt idx="100">
                  <c:v>46.386333770794238</c:v>
                </c:pt>
                <c:pt idx="101">
                  <c:v>46.238128217423707</c:v>
                </c:pt>
                <c:pt idx="102">
                  <c:v>46.089459982978951</c:v>
                </c:pt>
                <c:pt idx="103">
                  <c:v>45.940400842092423</c:v>
                </c:pt>
                <c:pt idx="104">
                  <c:v>45.7910229933075</c:v>
                </c:pt>
                <c:pt idx="105">
                  <c:v>45.641397882769553</c:v>
                </c:pt>
                <c:pt idx="106">
                  <c:v>45.491595113678407</c:v>
                </c:pt>
                <c:pt idx="107">
                  <c:v>45.34168147176392</c:v>
                </c:pt>
                <c:pt idx="108">
                  <c:v>45.191720089391751</c:v>
                </c:pt>
                <c:pt idx="109">
                  <c:v>45.041769762775402</c:v>
                </c:pt>
                <c:pt idx="110">
                  <c:v>44.891884428771277</c:v>
                </c:pt>
                <c:pt idx="111">
                  <c:v>44.742112800380141</c:v>
                </c:pt>
                <c:pt idx="112">
                  <c:v>44.592498153757759</c:v>
                </c:pt>
                <c:pt idx="113">
                  <c:v>44.443078254494949</c:v>
                </c:pt>
                <c:pt idx="114">
                  <c:v>44.293885407266671</c:v>
                </c:pt>
                <c:pt idx="115">
                  <c:v>44.144946610655914</c:v>
                </c:pt>
                <c:pt idx="116">
                  <c:v>43.996283797917627</c:v>
                </c:pt>
                <c:pt idx="117">
                  <c:v>43.847914144481848</c:v>
                </c:pt>
                <c:pt idx="118">
                  <c:v>43.699850423890027</c:v>
                </c:pt>
                <c:pt idx="119">
                  <c:v>43.552101395387709</c:v>
                </c:pt>
                <c:pt idx="120">
                  <c:v>43.40467220834433</c:v>
                </c:pt>
                <c:pt idx="121">
                  <c:v>43.257564810845146</c:v>
                </c:pt>
                <c:pt idx="122">
                  <c:v>43.110778352039887</c:v>
                </c:pt>
                <c:pt idx="123">
                  <c:v>42.964309570013405</c:v>
                </c:pt>
                <c:pt idx="124">
                  <c:v>42.818153158974198</c:v>
                </c:pt>
                <c:pt idx="125">
                  <c:v>42.672302111378173</c:v>
                </c:pt>
                <c:pt idx="126">
                  <c:v>42.526748032185317</c:v>
                </c:pt>
                <c:pt idx="127">
                  <c:v>42.381481423774765</c:v>
                </c:pt>
                <c:pt idx="128">
                  <c:v>42.236491941124527</c:v>
                </c:pt>
                <c:pt idx="129">
                  <c:v>42.091768617711345</c:v>
                </c:pt>
                <c:pt idx="130">
                  <c:v>41.947300063228212</c:v>
                </c:pt>
                <c:pt idx="131">
                  <c:v>41.803074634677365</c:v>
                </c:pt>
                <c:pt idx="132">
                  <c:v>41.659080582704306</c:v>
                </c:pt>
                <c:pt idx="133">
                  <c:v>41.515306175220267</c:v>
                </c:pt>
                <c:pt idx="134">
                  <c:v>41.371739800441532</c:v>
                </c:pt>
                <c:pt idx="135">
                  <c:v>41.228370051477413</c:v>
                </c:pt>
                <c:pt idx="136">
                  <c:v>41.085185794543548</c:v>
                </c:pt>
                <c:pt idx="137">
                  <c:v>40.942176222780368</c:v>
                </c:pt>
                <c:pt idx="138">
                  <c:v>40.799330897531512</c:v>
                </c:pt>
                <c:pt idx="139">
                  <c:v>40.656639778794933</c:v>
                </c:pt>
                <c:pt idx="140">
                  <c:v>40.514093246408876</c:v>
                </c:pt>
                <c:pt idx="141">
                  <c:v>40.371682113381794</c:v>
                </c:pt>
                <c:pt idx="142">
                  <c:v>40.229397632625847</c:v>
                </c:pt>
                <c:pt idx="143">
                  <c:v>40.087231498209718</c:v>
                </c:pt>
                <c:pt idx="144">
                  <c:v>39.945175842111482</c:v>
                </c:pt>
                <c:pt idx="145">
                  <c:v>39.803223227327095</c:v>
                </c:pt>
                <c:pt idx="146">
                  <c:v>39.661366638075592</c:v>
                </c:pt>
                <c:pt idx="147">
                  <c:v>39.519599467738445</c:v>
                </c:pt>
                <c:pt idx="148">
                  <c:v>39.377915505077787</c:v>
                </c:pt>
                <c:pt idx="149">
                  <c:v>39.236308919195238</c:v>
                </c:pt>
                <c:pt idx="150">
                  <c:v>39.09477424362067</c:v>
                </c:pt>
                <c:pt idx="151">
                  <c:v>38.953306359855539</c:v>
                </c:pt>
                <c:pt idx="152">
                  <c:v>38.811900480640311</c:v>
                </c:pt>
                <c:pt idx="153">
                  <c:v>38.670552133166865</c:v>
                </c:pt>
                <c:pt idx="154">
                  <c:v>38.529257142414991</c:v>
                </c:pt>
                <c:pt idx="155">
                  <c:v>38.388011614756664</c:v>
                </c:pt>
                <c:pt idx="156">
                  <c:v>38.246811921941152</c:v>
                </c:pt>
                <c:pt idx="157">
                  <c:v>38.105654685548167</c:v>
                </c:pt>
                <c:pt idx="158">
                  <c:v>37.964536761974777</c:v>
                </c:pt>
                <c:pt idx="159">
                  <c:v>37.82345522800307</c:v>
                </c:pt>
                <c:pt idx="160">
                  <c:v>37.682407366980897</c:v>
                </c:pt>
                <c:pt idx="161">
                  <c:v>37.541390655634949</c:v>
                </c:pt>
                <c:pt idx="162">
                  <c:v>37.400402751525604</c:v>
                </c:pt>
                <c:pt idx="163">
                  <c:v>37.259441481144108</c:v>
                </c:pt>
                <c:pt idx="164">
                  <c:v>37.118504828646401</c:v>
                </c:pt>
                <c:pt idx="165">
                  <c:v>36.977590925212027</c:v>
                </c:pt>
                <c:pt idx="166">
                  <c:v>36.836698039012958</c:v>
                </c:pt>
                <c:pt idx="167">
                  <c:v>36.695824565773492</c:v>
                </c:pt>
                <c:pt idx="168">
                  <c:v>36.554969019900412</c:v>
                </c:pt>
                <c:pt idx="169">
                  <c:v>36.414130026160571</c:v>
                </c:pt>
                <c:pt idx="170">
                  <c:v>36.273306311882251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362-4C81-973A-3FF6305EC9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674624"/>
        <c:axId val="472251208"/>
      </c:scatterChart>
      <c:valAx>
        <c:axId val="2826746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72251208"/>
        <c:crosses val="autoZero"/>
        <c:crossBetween val="midCat"/>
      </c:valAx>
      <c:valAx>
        <c:axId val="47225120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267462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'C'!$C$27:$C$227</c:f>
              <c:numCache>
                <c:formatCode>General</c:formatCode>
                <c:ptCount val="201"/>
                <c:pt idx="0">
                  <c:v>50.811999999999998</c:v>
                </c:pt>
                <c:pt idx="1">
                  <c:v>49.875</c:v>
                </c:pt>
                <c:pt idx="2">
                  <c:v>50.594000000000001</c:v>
                </c:pt>
                <c:pt idx="3">
                  <c:v>50.969000000000001</c:v>
                </c:pt>
                <c:pt idx="4">
                  <c:v>50.5</c:v>
                </c:pt>
                <c:pt idx="5">
                  <c:v>52.688000000000002</c:v>
                </c:pt>
                <c:pt idx="6">
                  <c:v>49.625</c:v>
                </c:pt>
                <c:pt idx="7">
                  <c:v>49.561999999999998</c:v>
                </c:pt>
                <c:pt idx="8">
                  <c:v>47.719000000000001</c:v>
                </c:pt>
                <c:pt idx="9">
                  <c:v>51.811999999999998</c:v>
                </c:pt>
                <c:pt idx="10">
                  <c:v>53.219000000000001</c:v>
                </c:pt>
                <c:pt idx="11">
                  <c:v>50.25</c:v>
                </c:pt>
                <c:pt idx="12">
                  <c:v>51.219000000000001</c:v>
                </c:pt>
                <c:pt idx="13">
                  <c:v>51.155999999999999</c:v>
                </c:pt>
                <c:pt idx="14">
                  <c:v>50.405999999999999</c:v>
                </c:pt>
                <c:pt idx="15">
                  <c:v>51.844000000000001</c:v>
                </c:pt>
                <c:pt idx="16">
                  <c:v>49.219000000000001</c:v>
                </c:pt>
                <c:pt idx="17">
                  <c:v>52.188000000000002</c:v>
                </c:pt>
                <c:pt idx="18">
                  <c:v>52.219000000000001</c:v>
                </c:pt>
                <c:pt idx="19">
                  <c:v>52.469000000000001</c:v>
                </c:pt>
                <c:pt idx="20">
                  <c:v>52</c:v>
                </c:pt>
                <c:pt idx="21">
                  <c:v>50.188000000000002</c:v>
                </c:pt>
                <c:pt idx="22">
                  <c:v>52.969000000000001</c:v>
                </c:pt>
                <c:pt idx="23">
                  <c:v>53.280999999999999</c:v>
                </c:pt>
                <c:pt idx="24">
                  <c:v>53</c:v>
                </c:pt>
                <c:pt idx="25">
                  <c:v>53.25</c:v>
                </c:pt>
                <c:pt idx="26">
                  <c:v>56.469000000000001</c:v>
                </c:pt>
                <c:pt idx="27">
                  <c:v>54.405999999999999</c:v>
                </c:pt>
                <c:pt idx="28">
                  <c:v>55.25</c:v>
                </c:pt>
                <c:pt idx="29">
                  <c:v>57.188000000000002</c:v>
                </c:pt>
                <c:pt idx="30">
                  <c:v>54.688000000000002</c:v>
                </c:pt>
                <c:pt idx="31">
                  <c:v>58.311999999999998</c:v>
                </c:pt>
                <c:pt idx="32">
                  <c:v>57.405999999999999</c:v>
                </c:pt>
                <c:pt idx="33">
                  <c:v>58</c:v>
                </c:pt>
                <c:pt idx="34">
                  <c:v>59.75</c:v>
                </c:pt>
                <c:pt idx="35">
                  <c:v>62.530999999999999</c:v>
                </c:pt>
                <c:pt idx="36">
                  <c:v>62.75</c:v>
                </c:pt>
                <c:pt idx="37">
                  <c:v>68.906000000000006</c:v>
                </c:pt>
                <c:pt idx="38">
                  <c:v>72.593999999999994</c:v>
                </c:pt>
                <c:pt idx="39">
                  <c:v>81.25</c:v>
                </c:pt>
                <c:pt idx="40">
                  <c:v>93.656000000000006</c:v>
                </c:pt>
                <c:pt idx="41">
                  <c:v>108.188</c:v>
                </c:pt>
                <c:pt idx="42">
                  <c:v>128.81200000000001</c:v>
                </c:pt>
                <c:pt idx="43">
                  <c:v>144.81200000000001</c:v>
                </c:pt>
                <c:pt idx="44">
                  <c:v>163.93799999999999</c:v>
                </c:pt>
                <c:pt idx="45">
                  <c:v>177.90600000000001</c:v>
                </c:pt>
                <c:pt idx="46">
                  <c:v>193.18799999999999</c:v>
                </c:pt>
                <c:pt idx="47">
                  <c:v>205.96899999999999</c:v>
                </c:pt>
                <c:pt idx="48">
                  <c:v>211.81200000000001</c:v>
                </c:pt>
                <c:pt idx="49">
                  <c:v>217.125</c:v>
                </c:pt>
                <c:pt idx="50">
                  <c:v>219.56200000000001</c:v>
                </c:pt>
                <c:pt idx="51">
                  <c:v>217.59399999999999</c:v>
                </c:pt>
                <c:pt idx="52">
                  <c:v>212.09399999999999</c:v>
                </c:pt>
                <c:pt idx="53">
                  <c:v>199.5</c:v>
                </c:pt>
                <c:pt idx="54">
                  <c:v>177.78100000000001</c:v>
                </c:pt>
                <c:pt idx="55">
                  <c:v>147.09399999999999</c:v>
                </c:pt>
                <c:pt idx="56">
                  <c:v>111.09399999999999</c:v>
                </c:pt>
                <c:pt idx="57">
                  <c:v>75.718999999999994</c:v>
                </c:pt>
                <c:pt idx="58">
                  <c:v>56.625</c:v>
                </c:pt>
                <c:pt idx="59">
                  <c:v>49.75</c:v>
                </c:pt>
                <c:pt idx="60">
                  <c:v>52.094000000000001</c:v>
                </c:pt>
                <c:pt idx="61">
                  <c:v>51.375</c:v>
                </c:pt>
                <c:pt idx="62">
                  <c:v>56.875</c:v>
                </c:pt>
                <c:pt idx="63">
                  <c:v>61.75</c:v>
                </c:pt>
                <c:pt idx="64">
                  <c:v>72.218999999999994</c:v>
                </c:pt>
                <c:pt idx="65">
                  <c:v>82.906000000000006</c:v>
                </c:pt>
                <c:pt idx="66">
                  <c:v>96.906000000000006</c:v>
                </c:pt>
                <c:pt idx="67">
                  <c:v>112.28100000000001</c:v>
                </c:pt>
                <c:pt idx="68">
                  <c:v>127.938</c:v>
                </c:pt>
                <c:pt idx="69">
                  <c:v>137.03100000000001</c:v>
                </c:pt>
                <c:pt idx="70">
                  <c:v>147.65600000000001</c:v>
                </c:pt>
                <c:pt idx="71">
                  <c:v>154.5</c:v>
                </c:pt>
                <c:pt idx="72">
                  <c:v>161.59399999999999</c:v>
                </c:pt>
                <c:pt idx="73">
                  <c:v>165.21899999999999</c:v>
                </c:pt>
                <c:pt idx="74">
                  <c:v>163.78100000000001</c:v>
                </c:pt>
                <c:pt idx="75">
                  <c:v>158.31200000000001</c:v>
                </c:pt>
                <c:pt idx="76">
                  <c:v>151.03100000000001</c:v>
                </c:pt>
                <c:pt idx="77">
                  <c:v>131.81200000000001</c:v>
                </c:pt>
                <c:pt idx="78">
                  <c:v>107.312</c:v>
                </c:pt>
                <c:pt idx="79">
                  <c:v>74.75</c:v>
                </c:pt>
                <c:pt idx="80">
                  <c:v>54.25</c:v>
                </c:pt>
                <c:pt idx="81">
                  <c:v>43.811999999999998</c:v>
                </c:pt>
                <c:pt idx="82">
                  <c:v>40.375</c:v>
                </c:pt>
                <c:pt idx="83">
                  <c:v>36.094000000000001</c:v>
                </c:pt>
                <c:pt idx="84">
                  <c:v>38.969000000000001</c:v>
                </c:pt>
                <c:pt idx="85">
                  <c:v>38.75</c:v>
                </c:pt>
                <c:pt idx="86">
                  <c:v>37.780999999999999</c:v>
                </c:pt>
                <c:pt idx="87">
                  <c:v>37.875</c:v>
                </c:pt>
                <c:pt idx="88">
                  <c:v>38.655999999999999</c:v>
                </c:pt>
                <c:pt idx="89">
                  <c:v>38.719000000000001</c:v>
                </c:pt>
                <c:pt idx="90">
                  <c:v>36.155999999999999</c:v>
                </c:pt>
                <c:pt idx="91">
                  <c:v>37.188000000000002</c:v>
                </c:pt>
                <c:pt idx="92">
                  <c:v>38.969000000000001</c:v>
                </c:pt>
                <c:pt idx="93">
                  <c:v>39.719000000000001</c:v>
                </c:pt>
                <c:pt idx="94">
                  <c:v>39.405999999999999</c:v>
                </c:pt>
                <c:pt idx="95">
                  <c:v>38.969000000000001</c:v>
                </c:pt>
                <c:pt idx="96">
                  <c:v>39.469000000000001</c:v>
                </c:pt>
                <c:pt idx="97">
                  <c:v>40.344000000000001</c:v>
                </c:pt>
                <c:pt idx="98">
                  <c:v>38.188000000000002</c:v>
                </c:pt>
                <c:pt idx="99">
                  <c:v>37.655999999999999</c:v>
                </c:pt>
                <c:pt idx="100">
                  <c:v>39</c:v>
                </c:pt>
                <c:pt idx="101">
                  <c:v>37.125</c:v>
                </c:pt>
                <c:pt idx="102">
                  <c:v>38.875</c:v>
                </c:pt>
                <c:pt idx="103">
                  <c:v>36.344000000000001</c:v>
                </c:pt>
                <c:pt idx="104">
                  <c:v>37.719000000000001</c:v>
                </c:pt>
                <c:pt idx="105">
                  <c:v>37.219000000000001</c:v>
                </c:pt>
                <c:pt idx="106">
                  <c:v>37.155999999999999</c:v>
                </c:pt>
                <c:pt idx="107">
                  <c:v>36.5</c:v>
                </c:pt>
                <c:pt idx="108">
                  <c:v>37.219000000000001</c:v>
                </c:pt>
                <c:pt idx="109">
                  <c:v>36.030999999999999</c:v>
                </c:pt>
                <c:pt idx="110">
                  <c:v>33.780999999999999</c:v>
                </c:pt>
                <c:pt idx="111">
                  <c:v>35.061999999999998</c:v>
                </c:pt>
                <c:pt idx="112">
                  <c:v>35.5</c:v>
                </c:pt>
                <c:pt idx="113">
                  <c:v>35.219000000000001</c:v>
                </c:pt>
                <c:pt idx="114">
                  <c:v>33.344000000000001</c:v>
                </c:pt>
                <c:pt idx="115">
                  <c:v>34.094000000000001</c:v>
                </c:pt>
                <c:pt idx="116">
                  <c:v>35</c:v>
                </c:pt>
                <c:pt idx="117">
                  <c:v>35.875</c:v>
                </c:pt>
                <c:pt idx="118">
                  <c:v>34.469000000000001</c:v>
                </c:pt>
                <c:pt idx="119">
                  <c:v>34.188000000000002</c:v>
                </c:pt>
                <c:pt idx="120">
                  <c:v>33.594000000000001</c:v>
                </c:pt>
                <c:pt idx="121">
                  <c:v>32.311999999999998</c:v>
                </c:pt>
                <c:pt idx="122">
                  <c:v>34.655999999999999</c:v>
                </c:pt>
                <c:pt idx="123">
                  <c:v>32.344000000000001</c:v>
                </c:pt>
                <c:pt idx="124">
                  <c:v>33.030999999999999</c:v>
                </c:pt>
                <c:pt idx="125">
                  <c:v>32.625</c:v>
                </c:pt>
                <c:pt idx="126">
                  <c:v>34.905999999999999</c:v>
                </c:pt>
                <c:pt idx="127">
                  <c:v>32</c:v>
                </c:pt>
                <c:pt idx="128">
                  <c:v>30.75</c:v>
                </c:pt>
                <c:pt idx="129">
                  <c:v>34.594000000000001</c:v>
                </c:pt>
                <c:pt idx="130">
                  <c:v>33.25</c:v>
                </c:pt>
                <c:pt idx="131">
                  <c:v>32.030999999999999</c:v>
                </c:pt>
                <c:pt idx="132">
                  <c:v>30.562000000000001</c:v>
                </c:pt>
                <c:pt idx="133">
                  <c:v>32.875</c:v>
                </c:pt>
                <c:pt idx="134">
                  <c:v>30.5</c:v>
                </c:pt>
                <c:pt idx="135">
                  <c:v>31.875</c:v>
                </c:pt>
                <c:pt idx="136">
                  <c:v>33.905999999999999</c:v>
                </c:pt>
                <c:pt idx="137">
                  <c:v>31.469000000000001</c:v>
                </c:pt>
                <c:pt idx="138">
                  <c:v>33.375</c:v>
                </c:pt>
                <c:pt idx="139">
                  <c:v>29.155999999999999</c:v>
                </c:pt>
                <c:pt idx="140">
                  <c:v>34.625</c:v>
                </c:pt>
                <c:pt idx="141">
                  <c:v>31.437999999999999</c:v>
                </c:pt>
                <c:pt idx="142">
                  <c:v>29.75</c:v>
                </c:pt>
                <c:pt idx="143">
                  <c:v>30.937999999999999</c:v>
                </c:pt>
                <c:pt idx="144">
                  <c:v>31.562000000000001</c:v>
                </c:pt>
                <c:pt idx="145">
                  <c:v>32.155999999999999</c:v>
                </c:pt>
                <c:pt idx="146">
                  <c:v>31.625</c:v>
                </c:pt>
                <c:pt idx="147">
                  <c:v>30.844000000000001</c:v>
                </c:pt>
                <c:pt idx="148">
                  <c:v>31.625</c:v>
                </c:pt>
                <c:pt idx="149">
                  <c:v>33.25</c:v>
                </c:pt>
                <c:pt idx="150">
                  <c:v>30.875</c:v>
                </c:pt>
                <c:pt idx="151">
                  <c:v>34.655999999999999</c:v>
                </c:pt>
                <c:pt idx="152">
                  <c:v>29.469000000000001</c:v>
                </c:pt>
                <c:pt idx="153">
                  <c:v>29.405999999999999</c:v>
                </c:pt>
                <c:pt idx="154">
                  <c:v>29.905999999999999</c:v>
                </c:pt>
                <c:pt idx="155">
                  <c:v>34</c:v>
                </c:pt>
                <c:pt idx="156">
                  <c:v>30.5</c:v>
                </c:pt>
                <c:pt idx="157">
                  <c:v>31.094000000000001</c:v>
                </c:pt>
                <c:pt idx="158">
                  <c:v>31.219000000000001</c:v>
                </c:pt>
                <c:pt idx="159">
                  <c:v>28.937999999999999</c:v>
                </c:pt>
                <c:pt idx="160">
                  <c:v>28.844000000000001</c:v>
                </c:pt>
                <c:pt idx="161">
                  <c:v>29.780999999999999</c:v>
                </c:pt>
                <c:pt idx="162">
                  <c:v>29.344000000000001</c:v>
                </c:pt>
                <c:pt idx="163">
                  <c:v>28.594000000000001</c:v>
                </c:pt>
                <c:pt idx="164">
                  <c:v>31.312000000000001</c:v>
                </c:pt>
                <c:pt idx="165">
                  <c:v>30.780999999999999</c:v>
                </c:pt>
                <c:pt idx="166">
                  <c:v>31.562000000000001</c:v>
                </c:pt>
                <c:pt idx="167">
                  <c:v>28.719000000000001</c:v>
                </c:pt>
                <c:pt idx="168">
                  <c:v>31.375</c:v>
                </c:pt>
                <c:pt idx="169">
                  <c:v>29.125</c:v>
                </c:pt>
                <c:pt idx="170">
                  <c:v>29.969000000000001</c:v>
                </c:pt>
                <c:pt idx="171">
                  <c:v>28.375</c:v>
                </c:pt>
                <c:pt idx="172">
                  <c:v>28</c:v>
                </c:pt>
                <c:pt idx="173">
                  <c:v>31.625</c:v>
                </c:pt>
                <c:pt idx="174">
                  <c:v>28.375</c:v>
                </c:pt>
                <c:pt idx="175">
                  <c:v>30.594000000000001</c:v>
                </c:pt>
                <c:pt idx="176">
                  <c:v>28.625</c:v>
                </c:pt>
                <c:pt idx="177">
                  <c:v>30.655999999999999</c:v>
                </c:pt>
                <c:pt idx="178">
                  <c:v>28.312000000000001</c:v>
                </c:pt>
                <c:pt idx="179">
                  <c:v>30.530999999999999</c:v>
                </c:pt>
                <c:pt idx="180">
                  <c:v>29.687999999999999</c:v>
                </c:pt>
                <c:pt idx="181">
                  <c:v>29.25</c:v>
                </c:pt>
                <c:pt idx="182">
                  <c:v>30.75</c:v>
                </c:pt>
                <c:pt idx="183">
                  <c:v>28.219000000000001</c:v>
                </c:pt>
                <c:pt idx="184">
                  <c:v>28.375</c:v>
                </c:pt>
                <c:pt idx="185">
                  <c:v>29.780999999999999</c:v>
                </c:pt>
                <c:pt idx="186">
                  <c:v>27.969000000000001</c:v>
                </c:pt>
                <c:pt idx="187">
                  <c:v>28.219000000000001</c:v>
                </c:pt>
                <c:pt idx="188">
                  <c:v>26.219000000000001</c:v>
                </c:pt>
                <c:pt idx="189">
                  <c:v>29.030999999999999</c:v>
                </c:pt>
                <c:pt idx="190">
                  <c:v>29.155999999999999</c:v>
                </c:pt>
                <c:pt idx="191">
                  <c:v>28.844000000000001</c:v>
                </c:pt>
                <c:pt idx="192">
                  <c:v>31.530999999999999</c:v>
                </c:pt>
                <c:pt idx="193">
                  <c:v>29.594000000000001</c:v>
                </c:pt>
                <c:pt idx="194">
                  <c:v>29.562000000000001</c:v>
                </c:pt>
                <c:pt idx="195">
                  <c:v>27.562000000000001</c:v>
                </c:pt>
                <c:pt idx="196">
                  <c:v>30.780999999999999</c:v>
                </c:pt>
                <c:pt idx="197">
                  <c:v>26.594000000000001</c:v>
                </c:pt>
                <c:pt idx="198">
                  <c:v>26.780999999999999</c:v>
                </c:pt>
                <c:pt idx="199">
                  <c:v>26.062000000000001</c:v>
                </c:pt>
                <c:pt idx="200">
                  <c:v>27.062000000000001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D4D-4B9B-8EF4-B224C4B868B0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'C'!$S$27:$S$227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55.471913086614379</c:v>
                </c:pt>
                <c:pt idx="18">
                  <c:v>55.256410602727691</c:v>
                </c:pt>
                <c:pt idx="19">
                  <c:v>55.045929286824311</c:v>
                </c:pt>
                <c:pt idx="20">
                  <c:v>54.843292824375176</c:v>
                </c:pt>
                <c:pt idx="21">
                  <c:v>54.652709639929981</c:v>
                </c:pt>
                <c:pt idx="22">
                  <c:v>54.480341437835463</c:v>
                </c:pt>
                <c:pt idx="23">
                  <c:v>54.335048163571741</c:v>
                </c:pt>
                <c:pt idx="24">
                  <c:v>54.229336857732321</c:v>
                </c:pt>
                <c:pt idx="25">
                  <c:v>54.180533038976449</c:v>
                </c:pt>
                <c:pt idx="26">
                  <c:v>54.21217668362209</c:v>
                </c:pt>
                <c:pt idx="27">
                  <c:v>54.355618761637658</c:v>
                </c:pt>
                <c:pt idx="28">
                  <c:v>54.651757475905939</c:v>
                </c:pt>
                <c:pt idx="29">
                  <c:v>55.152805877828747</c:v>
                </c:pt>
                <c:pt idx="30">
                  <c:v>55.923926277151097</c:v>
                </c:pt>
                <c:pt idx="31">
                  <c:v>57.044506116303133</c:v>
                </c:pt>
                <c:pt idx="32">
                  <c:v>58.608791808998014</c:v>
                </c:pt>
                <c:pt idx="33">
                  <c:v>60.725551289061784</c:v>
                </c:pt>
                <c:pt idx="34">
                  <c:v>63.516414724524907</c:v>
                </c:pt>
                <c:pt idx="35">
                  <c:v>67.112559034793549</c:v>
                </c:pt>
                <c:pt idx="36">
                  <c:v>71.649467541549356</c:v>
                </c:pt>
                <c:pt idx="37">
                  <c:v>77.259619839716066</c:v>
                </c:pt>
                <c:pt idx="38">
                  <c:v>84.063151088151159</c:v>
                </c:pt>
                <c:pt idx="39">
                  <c:v>92.156757822745206</c:v>
                </c:pt>
                <c:pt idx="40">
                  <c:v>101.60140144622335</c:v>
                </c:pt>
                <c:pt idx="41">
                  <c:v>112.40963831243072</c:v>
                </c:pt>
                <c:pt idx="42">
                  <c:v>124.53362153721687</c:v>
                </c:pt>
                <c:pt idx="43">
                  <c:v>137.85479177444321</c:v>
                </c:pt>
                <c:pt idx="44">
                  <c:v>152.17541443008864</c:v>
                </c:pt>
                <c:pt idx="45">
                  <c:v>167.20881655839588</c:v>
                </c:pt>
                <c:pt idx="46">
                  <c:v>182.55648737635528</c:v>
                </c:pt>
                <c:pt idx="47">
                  <c:v>197.64500478730318</c:v>
                </c:pt>
                <c:pt idx="48">
                  <c:v>211.5861315179971</c:v>
                </c:pt>
                <c:pt idx="49">
                  <c:v>222.9585604331329</c:v>
                </c:pt>
                <c:pt idx="50">
                  <c:v>229.63600994710174</c:v>
                </c:pt>
                <c:pt idx="51">
                  <c:v>228.96317987237776</c:v>
                </c:pt>
                <c:pt idx="52">
                  <c:v>218.58855613419308</c:v>
                </c:pt>
                <c:pt idx="53">
                  <c:v>197.84701882065406</c:v>
                </c:pt>
                <c:pt idx="54">
                  <c:v>168.89313014404632</c:v>
                </c:pt>
                <c:pt idx="55">
                  <c:v>136.53676408436317</c:v>
                </c:pt>
                <c:pt idx="56">
                  <c:v>106.5072927557037</c:v>
                </c:pt>
                <c:pt idx="57">
                  <c:v>83.157337402936562</c:v>
                </c:pt>
                <c:pt idx="58">
                  <c:v>68.113038317383172</c:v>
                </c:pt>
                <c:pt idx="59">
                  <c:v>60.539690343417895</c:v>
                </c:pt>
                <c:pt idx="60">
                  <c:v>58.430424402012022</c:v>
                </c:pt>
                <c:pt idx="61">
                  <c:v>59.848622632034392</c:v>
                </c:pt>
                <c:pt idx="62">
                  <c:v>63.517482567163512</c:v>
                </c:pt>
                <c:pt idx="63">
                  <c:v>68.817163045716711</c:v>
                </c:pt>
                <c:pt idx="64">
                  <c:v>75.534106483469969</c:v>
                </c:pt>
                <c:pt idx="65">
                  <c:v>83.620531743998228</c:v>
                </c:pt>
                <c:pt idx="66">
                  <c:v>93.045518477552207</c:v>
                </c:pt>
                <c:pt idx="67">
                  <c:v>103.72074690966747</c:v>
                </c:pt>
                <c:pt idx="68">
                  <c:v>115.46584488093114</c:v>
                </c:pt>
                <c:pt idx="69">
                  <c:v>127.98734801762208</c:v>
                </c:pt>
                <c:pt idx="70">
                  <c:v>140.84455292356188</c:v>
                </c:pt>
                <c:pt idx="71">
                  <c:v>153.35505962885364</c:v>
                </c:pt>
                <c:pt idx="72">
                  <c:v>164.38301387436829</c:v>
                </c:pt>
                <c:pt idx="73">
                  <c:v>172.04984066261085</c:v>
                </c:pt>
                <c:pt idx="74">
                  <c:v>173.68698343159451</c:v>
                </c:pt>
                <c:pt idx="75">
                  <c:v>166.58460929260633</c:v>
                </c:pt>
                <c:pt idx="76">
                  <c:v>149.68055339616291</c:v>
                </c:pt>
                <c:pt idx="77">
                  <c:v>125.15148216748452</c:v>
                </c:pt>
                <c:pt idx="78">
                  <c:v>98.193870462811006</c:v>
                </c:pt>
                <c:pt idx="79">
                  <c:v>74.569910474870099</c:v>
                </c:pt>
                <c:pt idx="80">
                  <c:v>57.750352222467399</c:v>
                </c:pt>
                <c:pt idx="81">
                  <c:v>47.919661173909596</c:v>
                </c:pt>
                <c:pt idx="82">
                  <c:v>43.141733784331151</c:v>
                </c:pt>
                <c:pt idx="83">
                  <c:v>41.147813615908554</c:v>
                </c:pt>
                <c:pt idx="84">
                  <c:v>40.360958763332469</c:v>
                </c:pt>
                <c:pt idx="85">
                  <c:v>39.993333793019588</c:v>
                </c:pt>
                <c:pt idx="86">
                  <c:v>39.744595489069049</c:v>
                </c:pt>
                <c:pt idx="87">
                  <c:v>39.52506366963501</c:v>
                </c:pt>
                <c:pt idx="88">
                  <c:v>39.31356900100851</c:v>
                </c:pt>
                <c:pt idx="89">
                  <c:v>39.106255066015258</c:v>
                </c:pt>
                <c:pt idx="90">
                  <c:v>38.902715213205141</c:v>
                </c:pt>
                <c:pt idx="91">
                  <c:v>38.703077110559455</c:v>
                </c:pt>
                <c:pt idx="92">
                  <c:v>38.507515572258399</c:v>
                </c:pt>
                <c:pt idx="93">
                  <c:v>38.316184614851664</c:v>
                </c:pt>
                <c:pt idx="94">
                  <c:v>38.129207171757677</c:v>
                </c:pt>
                <c:pt idx="95">
                  <c:v>37.946671732080077</c:v>
                </c:pt>
                <c:pt idx="96">
                  <c:v>37.768630357913104</c:v>
                </c:pt>
                <c:pt idx="97">
                  <c:v>37.595097660230586</c:v>
                </c:pt>
                <c:pt idx="98">
                  <c:v>37.426050731390291</c:v>
                </c:pt>
                <c:pt idx="99">
                  <c:v>37.261430008380962</c:v>
                </c:pt>
                <c:pt idx="100">
                  <c:v>37.101140983917269</c:v>
                </c:pt>
                <c:pt idx="101">
                  <c:v>36.94505662976345</c:v>
                </c:pt>
                <c:pt idx="102">
                  <c:v>36.793020356632617</c:v>
                </c:pt>
                <c:pt idx="103">
                  <c:v>36.644849310041842</c:v>
                </c:pt>
                <c:pt idx="104">
                  <c:v>36.500337787370448</c:v>
                </c:pt>
                <c:pt idx="105">
                  <c:v>36.359260555987568</c:v>
                </c:pt>
                <c:pt idx="106">
                  <c:v>36.22137588606865</c:v>
                </c:pt>
                <c:pt idx="107">
                  <c:v>36.086428283578975</c:v>
                </c:pt>
                <c:pt idx="108">
                  <c:v>35.954151349402466</c:v>
                </c:pt>
                <c:pt idx="109">
                  <c:v>35.824271852975833</c:v>
                </c:pt>
                <c:pt idx="110">
                  <c:v>35.69651647961706</c:v>
                </c:pt>
                <c:pt idx="111">
                  <c:v>35.570621896792034</c:v>
                </c:pt>
                <c:pt idx="112">
                  <c:v>35.446346404816722</c:v>
                </c:pt>
                <c:pt idx="113">
                  <c:v>35.323478757466923</c:v>
                </c:pt>
                <c:pt idx="114">
                  <c:v>35.201839381893166</c:v>
                </c:pt>
                <c:pt idx="115">
                  <c:v>35.081272720250922</c:v>
                </c:pt>
                <c:pt idx="116">
                  <c:v>34.961634802723225</c:v>
                </c:pt>
                <c:pt idx="117">
                  <c:v>34.842783078267544</c:v>
                </c:pt>
                <c:pt idx="118">
                  <c:v>34.724573424869455</c:v>
                </c:pt>
                <c:pt idx="119">
                  <c:v>34.606864093243914</c:v>
                </c:pt>
                <c:pt idx="120">
                  <c:v>34.489522463016392</c:v>
                </c:pt>
                <c:pt idx="121">
                  <c:v>34.372430336946884</c:v>
                </c:pt>
                <c:pt idx="122">
                  <c:v>34.255485936213717</c:v>
                </c:pt>
                <c:pt idx="123">
                  <c:v>34.138603171549917</c:v>
                </c:pt>
                <c:pt idx="124">
                  <c:v>34.021709678191264</c:v>
                </c:pt>
                <c:pt idx="125">
                  <c:v>33.904744763204398</c:v>
                </c:pt>
                <c:pt idx="126">
                  <c:v>33.787657728846725</c:v>
                </c:pt>
                <c:pt idx="127">
                  <c:v>33.670406584080574</c:v>
                </c:pt>
                <c:pt idx="128">
                  <c:v>33.552957013689834</c:v>
                </c:pt>
                <c:pt idx="129">
                  <c:v>33.435281493850212</c:v>
                </c:pt>
                <c:pt idx="130">
                  <c:v>33.317358495779509</c:v>
                </c:pt>
                <c:pt idx="131">
                  <c:v>33.199171755001771</c:v>
                </c:pt>
                <c:pt idx="132">
                  <c:v>33.08070959962641</c:v>
                </c:pt>
                <c:pt idx="133">
                  <c:v>32.961964335848577</c:v>
                </c:pt>
                <c:pt idx="134">
                  <c:v>32.842931689453494</c:v>
                </c:pt>
                <c:pt idx="135">
                  <c:v>32.72361030155681</c:v>
                </c:pt>
                <c:pt idx="136">
                  <c:v>32.604001276164112</c:v>
                </c:pt>
                <c:pt idx="137">
                  <c:v>32.484107776633927</c:v>
                </c:pt>
                <c:pt idx="138">
                  <c:v>32.363934667804486</c:v>
                </c:pt>
                <c:pt idx="139">
                  <c:v>32.243488200369057</c:v>
                </c:pt>
                <c:pt idx="140">
                  <c:v>32.122775734028039</c:v>
                </c:pt>
                <c:pt idx="141">
                  <c:v>32.001805495979283</c:v>
                </c:pt>
                <c:pt idx="142">
                  <c:v>31.880586371408583</c:v>
                </c:pt>
                <c:pt idx="143">
                  <c:v>31.759127722791018</c:v>
                </c:pt>
                <c:pt idx="144">
                  <c:v>31.637439234993806</c:v>
                </c:pt>
                <c:pt idx="145">
                  <c:v>31.515530783372157</c:v>
                </c:pt>
                <c:pt idx="146">
                  <c:v>31.393412322259753</c:v>
                </c:pt>
                <c:pt idx="147">
                  <c:v>31.271093791469013</c:v>
                </c:pt>
                <c:pt idx="148">
                  <c:v>31.148585038626376</c:v>
                </c:pt>
                <c:pt idx="149">
                  <c:v>31.025895755371657</c:v>
                </c:pt>
                <c:pt idx="150">
                  <c:v>30.903035425644369</c:v>
                </c:pt>
                <c:pt idx="151">
                  <c:v>30.780013284462385</c:v>
                </c:pt>
                <c:pt idx="152">
                  <c:v>30.656838285768483</c:v>
                </c:pt>
                <c:pt idx="153">
                  <c:v>30.53351907807706</c:v>
                </c:pt>
                <c:pt idx="154">
                  <c:v>30.410063986797489</c:v>
                </c:pt>
                <c:pt idx="155">
                  <c:v>30.286481002241665</c:v>
                </c:pt>
                <c:pt idx="156">
                  <c:v>30.162777772442052</c:v>
                </c:pt>
                <c:pt idx="157">
                  <c:v>30.038961600013838</c:v>
                </c:pt>
                <c:pt idx="158">
                  <c:v>29.91503944239096</c:v>
                </c:pt>
                <c:pt idx="159">
                  <c:v>29.791017914851881</c:v>
                </c:pt>
                <c:pt idx="160">
                  <c:v>29.66690329582762</c:v>
                </c:pt>
                <c:pt idx="161">
                  <c:v>29.542701534052817</c:v>
                </c:pt>
                <c:pt idx="162">
                  <c:v>29.418418257180818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D4D-4B9B-8EF4-B224C4B868B0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'C'!$AY$27:$AY$227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55.459910540167719</c:v>
                </c:pt>
                <c:pt idx="18">
                  <c:v>55.236259740451729</c:v>
                </c:pt>
                <c:pt idx="19">
                  <c:v>55.012570616462718</c:v>
                </c:pt>
                <c:pt idx="20">
                  <c:v>54.788840216206836</c:v>
                </c:pt>
                <c:pt idx="21">
                  <c:v>54.565065375898484</c:v>
                </c:pt>
                <c:pt idx="22">
                  <c:v>54.341242706761456</c:v>
                </c:pt>
                <c:pt idx="23">
                  <c:v>54.117368581287025</c:v>
                </c:pt>
                <c:pt idx="24">
                  <c:v>53.893439118972324</c:v>
                </c:pt>
                <c:pt idx="25">
                  <c:v>53.669450171572592</c:v>
                </c:pt>
                <c:pt idx="26">
                  <c:v>53.445397307913332</c:v>
                </c:pt>
                <c:pt idx="27">
                  <c:v>53.221275798322679</c:v>
                </c:pt>
                <c:pt idx="28">
                  <c:v>52.997080598761229</c:v>
                </c:pt>
                <c:pt idx="29">
                  <c:v>52.772806334746207</c:v>
                </c:pt>
                <c:pt idx="30">
                  <c:v>52.54844728518998</c:v>
                </c:pt>
                <c:pt idx="31">
                  <c:v>52.323997366299274</c:v>
                </c:pt>
                <c:pt idx="32">
                  <c:v>52.099450115712514</c:v>
                </c:pt>
                <c:pt idx="33">
                  <c:v>51.874798677087952</c:v>
                </c:pt>
                <c:pt idx="34">
                  <c:v>51.650035785396078</c:v>
                </c:pt>
                <c:pt idx="35">
                  <c:v>51.425153753216627</c:v>
                </c:pt>
                <c:pt idx="36">
                  <c:v>51.200144458393964</c:v>
                </c:pt>
                <c:pt idx="37">
                  <c:v>50.974999333465384</c:v>
                </c:pt>
                <c:pt idx="38">
                  <c:v>50.749709357346319</c:v>
                </c:pt>
                <c:pt idx="39">
                  <c:v>50.52426504983476</c:v>
                </c:pt>
                <c:pt idx="40">
                  <c:v>50.2986564695859</c:v>
                </c:pt>
                <c:pt idx="41">
                  <c:v>50.072873216307677</c:v>
                </c:pt>
                <c:pt idx="42">
                  <c:v>49.846904438039807</c:v>
                </c:pt>
                <c:pt idx="43">
                  <c:v>49.620738844503691</c:v>
                </c:pt>
                <c:pt idx="44">
                  <c:v>49.394364727649474</c:v>
                </c:pt>
                <c:pt idx="45">
                  <c:v>49.167769990679979</c:v>
                </c:pt>
                <c:pt idx="46">
                  <c:v>48.940942187000154</c:v>
                </c:pt>
                <c:pt idx="47">
                  <c:v>48.713868570724877</c:v>
                </c:pt>
                <c:pt idx="48">
                  <c:v>48.48653616057797</c:v>
                </c:pt>
                <c:pt idx="49">
                  <c:v>48.258931819229943</c:v>
                </c:pt>
                <c:pt idx="50">
                  <c:v>48.03104235035017</c:v>
                </c:pt>
                <c:pt idx="51">
                  <c:v>47.802854615888137</c:v>
                </c:pt>
                <c:pt idx="52">
                  <c:v>47.574355676346016</c:v>
                </c:pt>
                <c:pt idx="53">
                  <c:v>47.345532957053031</c:v>
                </c:pt>
                <c:pt idx="54">
                  <c:v>47.116374443698113</c:v>
                </c:pt>
                <c:pt idx="55">
                  <c:v>46.88686891060744</c:v>
                </c:pt>
                <c:pt idx="56">
                  <c:v>46.657006185458705</c:v>
                </c:pt>
                <c:pt idx="57">
                  <c:v>46.426777454287446</c:v>
                </c:pt>
                <c:pt idx="58">
                  <c:v>46.196175610742877</c:v>
                </c:pt>
                <c:pt idx="59">
                  <c:v>45.96519565356818</c:v>
                </c:pt>
                <c:pt idx="60">
                  <c:v>45.73383513618333</c:v>
                </c:pt>
                <c:pt idx="61">
                  <c:v>45.502094672003437</c:v>
                </c:pt>
                <c:pt idx="62">
                  <c:v>45.269978498691522</c:v>
                </c:pt>
                <c:pt idx="63">
                  <c:v>45.037495103875429</c:v>
                </c:pt>
                <c:pt idx="64">
                  <c:v>44.804657913904059</c:v>
                </c:pt>
                <c:pt idx="65">
                  <c:v>44.571486045920118</c:v>
                </c:pt>
                <c:pt idx="66">
                  <c:v>44.338005121829724</c:v>
                </c:pt>
                <c:pt idx="67">
                  <c:v>44.104248140593519</c:v>
                </c:pt>
                <c:pt idx="68">
                  <c:v>43.870256402596475</c:v>
                </c:pt>
                <c:pt idx="69">
                  <c:v>43.636080476631776</c:v>
                </c:pt>
                <c:pt idx="70">
                  <c:v>43.401781196231113</c:v>
                </c:pt>
                <c:pt idx="71">
                  <c:v>43.167430667691171</c:v>
                </c:pt>
                <c:pt idx="72">
                  <c:v>42.933113267222033</c:v>
                </c:pt>
                <c:pt idx="73">
                  <c:v>42.69892659926689</c:v>
                </c:pt>
                <c:pt idx="74">
                  <c:v>42.464982382364845</c:v>
                </c:pt>
                <c:pt idx="75">
                  <c:v>42.231407223177349</c:v>
                </c:pt>
                <c:pt idx="76">
                  <c:v>41.998343233787324</c:v>
                </c:pt>
                <c:pt idx="77">
                  <c:v>41.765948442513668</c:v>
                </c:pt>
                <c:pt idx="78">
                  <c:v>41.534396944758484</c:v>
                </c:pt>
                <c:pt idx="79">
                  <c:v>41.303878738395909</c:v>
                </c:pt>
                <c:pt idx="80">
                  <c:v>41.074599188547708</c:v>
                </c:pt>
                <c:pt idx="81">
                  <c:v>40.846778069913682</c:v>
                </c:pt>
                <c:pt idx="82">
                  <c:v>40.620648141728644</c:v>
                </c:pt>
                <c:pt idx="83">
                  <c:v>40.396453221374571</c:v>
                </c:pt>
                <c:pt idx="84">
                  <c:v>40.174445737950222</c:v>
                </c:pt>
                <c:pt idx="85">
                  <c:v>39.954883766652948</c:v>
                </c:pt>
                <c:pt idx="86">
                  <c:v>39.738027568233406</c:v>
                </c:pt>
                <c:pt idx="87">
                  <c:v>39.524135684172123</c:v>
                </c:pt>
                <c:pt idx="88">
                  <c:v>39.313460666249661</c:v>
                </c:pt>
                <c:pt idx="89">
                  <c:v>39.106244547055866</c:v>
                </c:pt>
                <c:pt idx="90">
                  <c:v>38.902714183575384</c:v>
                </c:pt>
                <c:pt idx="91">
                  <c:v>38.703076626988796</c:v>
                </c:pt>
                <c:pt idx="92">
                  <c:v>38.507514685977711</c:v>
                </c:pt>
                <c:pt idx="93">
                  <c:v>38.316182856165682</c:v>
                </c:pt>
                <c:pt idx="94">
                  <c:v>38.129203783490802</c:v>
                </c:pt>
                <c:pt idx="95">
                  <c:v>37.946665413725484</c:v>
                </c:pt>
                <c:pt idx="96">
                  <c:v>37.768618954433464</c:v>
                </c:pt>
                <c:pt idx="97">
                  <c:v>37.595077740789051</c:v>
                </c:pt>
                <c:pt idx="98">
                  <c:v>37.426017055196141</c:v>
                </c:pt>
                <c:pt idx="99">
                  <c:v>37.261374905557503</c:v>
                </c:pt>
                <c:pt idx="100">
                  <c:v>37.101053721757324</c:v>
                </c:pt>
                <c:pt idx="101">
                  <c:v>36.944922887845621</c:v>
                </c:pt>
                <c:pt idx="102">
                  <c:v>36.792821991599354</c:v>
                </c:pt>
                <c:pt idx="103">
                  <c:v>36.644564645948634</c:v>
                </c:pt>
                <c:pt idx="104">
                  <c:v>36.499942719667246</c:v>
                </c:pt>
                <c:pt idx="105">
                  <c:v>36.358730808211021</c:v>
                </c:pt>
                <c:pt idx="106">
                  <c:v>36.220690779171889</c:v>
                </c:pt>
                <c:pt idx="107">
                  <c:v>36.085576239217687</c:v>
                </c:pt>
                <c:pt idx="108">
                  <c:v>35.953136788745802</c:v>
                </c:pt>
                <c:pt idx="109">
                  <c:v>35.823121954611331</c:v>
                </c:pt>
                <c:pt idx="110">
                  <c:v>35.695284717952042</c:v>
                </c:pt>
                <c:pt idx="111">
                  <c:v>35.569384581237323</c:v>
                </c:pt>
                <c:pt idx="112">
                  <c:v>35.445190144450194</c:v>
                </c:pt>
                <c:pt idx="113">
                  <c:v>35.32248118342428</c:v>
                </c:pt>
                <c:pt idx="114">
                  <c:v>35.201050242906049</c:v>
                </c:pt>
                <c:pt idx="115">
                  <c:v>35.080703772434376</c:v>
                </c:pt>
                <c:pt idx="116">
                  <c:v>34.961262844538879</c:v>
                </c:pt>
                <c:pt idx="117">
                  <c:v>34.842563502263964</c:v>
                </c:pt>
                <c:pt idx="118">
                  <c:v>34.724456787046762</c:v>
                </c:pt>
                <c:pt idx="119">
                  <c:v>34.60680849905777</c:v>
                </c:pt>
                <c:pt idx="120">
                  <c:v>34.489498740850834</c:v>
                </c:pt>
                <c:pt idx="121">
                  <c:v>34.37242129215737</c:v>
                </c:pt>
                <c:pt idx="122">
                  <c:v>34.255482859448279</c:v>
                </c:pt>
                <c:pt idx="123">
                  <c:v>34.138602238953787</c:v>
                </c:pt>
                <c:pt idx="124">
                  <c:v>34.021709426572606</c:v>
                </c:pt>
                <c:pt idx="125">
                  <c:v>33.904744702828275</c:v>
                </c:pt>
                <c:pt idx="126">
                  <c:v>33.787657715971775</c:v>
                </c:pt>
                <c:pt idx="127">
                  <c:v>33.670406581642098</c:v>
                </c:pt>
                <c:pt idx="128">
                  <c:v>33.552957013279858</c:v>
                </c:pt>
                <c:pt idx="129">
                  <c:v>33.435281493789049</c:v>
                </c:pt>
                <c:pt idx="130">
                  <c:v>33.317358495771416</c:v>
                </c:pt>
                <c:pt idx="131">
                  <c:v>33.199171755000819</c:v>
                </c:pt>
                <c:pt idx="132">
                  <c:v>33.08070959962631</c:v>
                </c:pt>
                <c:pt idx="133">
                  <c:v>32.96196433584857</c:v>
                </c:pt>
                <c:pt idx="134">
                  <c:v>32.842931689453494</c:v>
                </c:pt>
                <c:pt idx="135">
                  <c:v>32.72361030155681</c:v>
                </c:pt>
                <c:pt idx="136">
                  <c:v>32.604001276164112</c:v>
                </c:pt>
                <c:pt idx="137">
                  <c:v>32.484107776633927</c:v>
                </c:pt>
                <c:pt idx="138">
                  <c:v>32.363934667804486</c:v>
                </c:pt>
                <c:pt idx="139">
                  <c:v>32.243488200369057</c:v>
                </c:pt>
                <c:pt idx="140">
                  <c:v>32.122775734028039</c:v>
                </c:pt>
                <c:pt idx="141">
                  <c:v>32.001805495979283</c:v>
                </c:pt>
                <c:pt idx="142">
                  <c:v>31.880586371408583</c:v>
                </c:pt>
                <c:pt idx="143">
                  <c:v>31.759127722791018</c:v>
                </c:pt>
                <c:pt idx="144">
                  <c:v>31.637439234993806</c:v>
                </c:pt>
                <c:pt idx="145">
                  <c:v>31.515530783372157</c:v>
                </c:pt>
                <c:pt idx="146">
                  <c:v>31.393412322259753</c:v>
                </c:pt>
                <c:pt idx="147">
                  <c:v>31.271093791469013</c:v>
                </c:pt>
                <c:pt idx="148">
                  <c:v>31.148585038626376</c:v>
                </c:pt>
                <c:pt idx="149">
                  <c:v>31.025895755371657</c:v>
                </c:pt>
                <c:pt idx="150">
                  <c:v>30.903035425644369</c:v>
                </c:pt>
                <c:pt idx="151">
                  <c:v>30.780013284462385</c:v>
                </c:pt>
                <c:pt idx="152">
                  <c:v>30.656838285768483</c:v>
                </c:pt>
                <c:pt idx="153">
                  <c:v>30.53351907807706</c:v>
                </c:pt>
                <c:pt idx="154">
                  <c:v>30.410063986797489</c:v>
                </c:pt>
                <c:pt idx="155">
                  <c:v>30.286481002241665</c:v>
                </c:pt>
                <c:pt idx="156">
                  <c:v>30.162777772442052</c:v>
                </c:pt>
                <c:pt idx="157">
                  <c:v>30.038961600013838</c:v>
                </c:pt>
                <c:pt idx="158">
                  <c:v>29.91503944239096</c:v>
                </c:pt>
                <c:pt idx="159">
                  <c:v>29.791017914851881</c:v>
                </c:pt>
                <c:pt idx="160">
                  <c:v>29.66690329582762</c:v>
                </c:pt>
                <c:pt idx="161">
                  <c:v>29.542701534052817</c:v>
                </c:pt>
                <c:pt idx="162">
                  <c:v>29.418418257180818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D4D-4B9B-8EF4-B224C4B868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8345824"/>
        <c:axId val="398346216"/>
      </c:scatterChart>
      <c:valAx>
        <c:axId val="3983458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398346216"/>
        <c:crosses val="autoZero"/>
        <c:crossBetween val="midCat"/>
      </c:valAx>
      <c:valAx>
        <c:axId val="398346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3983458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'C'!$B$27:$B$315</c:f>
              <c:strCache>
                <c:ptCount val="20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</c:v>
                </c:pt>
                <c:pt idx="205">
                  <c:v>end</c:v>
                </c:pt>
              </c:strCache>
            </c:strRef>
          </c:xVal>
          <c:yVal>
            <c:numRef>
              <c:f>'C'!$D$27:$D$227</c:f>
              <c:numCache>
                <c:formatCode>General</c:formatCode>
                <c:ptCount val="201"/>
                <c:pt idx="0">
                  <c:v>52.639000000000003</c:v>
                </c:pt>
                <c:pt idx="1">
                  <c:v>52.262</c:v>
                </c:pt>
                <c:pt idx="2">
                  <c:v>50.197000000000003</c:v>
                </c:pt>
                <c:pt idx="3">
                  <c:v>51.704999999999998</c:v>
                </c:pt>
                <c:pt idx="4">
                  <c:v>51.360999999999997</c:v>
                </c:pt>
                <c:pt idx="5">
                  <c:v>51.246000000000002</c:v>
                </c:pt>
                <c:pt idx="6">
                  <c:v>50.279000000000003</c:v>
                </c:pt>
                <c:pt idx="7">
                  <c:v>50.131</c:v>
                </c:pt>
                <c:pt idx="8">
                  <c:v>52.097999999999999</c:v>
                </c:pt>
                <c:pt idx="9">
                  <c:v>51.262</c:v>
                </c:pt>
                <c:pt idx="10">
                  <c:v>51.082000000000001</c:v>
                </c:pt>
                <c:pt idx="11">
                  <c:v>51.689</c:v>
                </c:pt>
                <c:pt idx="12">
                  <c:v>52.720999999999997</c:v>
                </c:pt>
                <c:pt idx="13">
                  <c:v>48.966999999999999</c:v>
                </c:pt>
                <c:pt idx="14">
                  <c:v>51.344000000000001</c:v>
                </c:pt>
                <c:pt idx="15">
                  <c:v>51.557000000000002</c:v>
                </c:pt>
                <c:pt idx="16">
                  <c:v>51.59</c:v>
                </c:pt>
                <c:pt idx="17">
                  <c:v>50.213000000000001</c:v>
                </c:pt>
                <c:pt idx="18">
                  <c:v>53</c:v>
                </c:pt>
                <c:pt idx="19">
                  <c:v>53.459000000000003</c:v>
                </c:pt>
                <c:pt idx="20">
                  <c:v>53.082000000000001</c:v>
                </c:pt>
                <c:pt idx="21">
                  <c:v>55.033000000000001</c:v>
                </c:pt>
                <c:pt idx="22">
                  <c:v>53.720999999999997</c:v>
                </c:pt>
                <c:pt idx="23">
                  <c:v>56.097999999999999</c:v>
                </c:pt>
                <c:pt idx="24">
                  <c:v>55.508000000000003</c:v>
                </c:pt>
                <c:pt idx="25">
                  <c:v>57.508000000000003</c:v>
                </c:pt>
                <c:pt idx="26">
                  <c:v>55.475000000000001</c:v>
                </c:pt>
                <c:pt idx="27">
                  <c:v>55.902000000000001</c:v>
                </c:pt>
                <c:pt idx="28">
                  <c:v>59.246000000000002</c:v>
                </c:pt>
                <c:pt idx="29">
                  <c:v>57.59</c:v>
                </c:pt>
                <c:pt idx="30">
                  <c:v>58.984000000000002</c:v>
                </c:pt>
                <c:pt idx="31">
                  <c:v>60.197000000000003</c:v>
                </c:pt>
                <c:pt idx="32">
                  <c:v>59.738</c:v>
                </c:pt>
                <c:pt idx="33">
                  <c:v>61.933999999999997</c:v>
                </c:pt>
                <c:pt idx="34">
                  <c:v>64.869</c:v>
                </c:pt>
                <c:pt idx="35">
                  <c:v>65.097999999999999</c:v>
                </c:pt>
                <c:pt idx="36">
                  <c:v>68.787000000000006</c:v>
                </c:pt>
                <c:pt idx="37">
                  <c:v>73.131</c:v>
                </c:pt>
                <c:pt idx="38">
                  <c:v>79.688999999999993</c:v>
                </c:pt>
                <c:pt idx="39">
                  <c:v>91.278999999999996</c:v>
                </c:pt>
                <c:pt idx="40">
                  <c:v>105.246</c:v>
                </c:pt>
                <c:pt idx="41">
                  <c:v>122.705</c:v>
                </c:pt>
                <c:pt idx="42">
                  <c:v>141.607</c:v>
                </c:pt>
                <c:pt idx="43">
                  <c:v>158.41</c:v>
                </c:pt>
                <c:pt idx="44">
                  <c:v>175.57400000000001</c:v>
                </c:pt>
                <c:pt idx="45">
                  <c:v>192.83600000000001</c:v>
                </c:pt>
                <c:pt idx="46">
                  <c:v>204.75399999999999</c:v>
                </c:pt>
                <c:pt idx="47">
                  <c:v>214.29499999999999</c:v>
                </c:pt>
                <c:pt idx="48">
                  <c:v>222.262</c:v>
                </c:pt>
                <c:pt idx="49">
                  <c:v>227.09800000000001</c:v>
                </c:pt>
                <c:pt idx="50">
                  <c:v>228.31100000000001</c:v>
                </c:pt>
                <c:pt idx="51">
                  <c:v>226.47499999999999</c:v>
                </c:pt>
                <c:pt idx="52">
                  <c:v>220.42599999999999</c:v>
                </c:pt>
                <c:pt idx="53">
                  <c:v>208.44300000000001</c:v>
                </c:pt>
                <c:pt idx="54">
                  <c:v>190.09800000000001</c:v>
                </c:pt>
                <c:pt idx="55">
                  <c:v>159.803</c:v>
                </c:pt>
                <c:pt idx="56">
                  <c:v>122.88500000000001</c:v>
                </c:pt>
                <c:pt idx="57">
                  <c:v>85.376999999999995</c:v>
                </c:pt>
                <c:pt idx="58">
                  <c:v>62.524999999999999</c:v>
                </c:pt>
                <c:pt idx="59">
                  <c:v>54.689</c:v>
                </c:pt>
                <c:pt idx="60">
                  <c:v>49.738</c:v>
                </c:pt>
                <c:pt idx="61">
                  <c:v>52.933999999999997</c:v>
                </c:pt>
                <c:pt idx="62">
                  <c:v>58.328000000000003</c:v>
                </c:pt>
                <c:pt idx="63">
                  <c:v>65.802999999999997</c:v>
                </c:pt>
                <c:pt idx="64">
                  <c:v>75.245999999999995</c:v>
                </c:pt>
                <c:pt idx="65">
                  <c:v>89.77</c:v>
                </c:pt>
                <c:pt idx="66">
                  <c:v>103.262</c:v>
                </c:pt>
                <c:pt idx="67">
                  <c:v>117.934</c:v>
                </c:pt>
                <c:pt idx="68">
                  <c:v>132.852</c:v>
                </c:pt>
                <c:pt idx="69">
                  <c:v>143.279</c:v>
                </c:pt>
                <c:pt idx="70">
                  <c:v>154.22999999999999</c:v>
                </c:pt>
                <c:pt idx="71">
                  <c:v>161.37700000000001</c:v>
                </c:pt>
                <c:pt idx="72">
                  <c:v>167.41</c:v>
                </c:pt>
                <c:pt idx="73">
                  <c:v>172.459</c:v>
                </c:pt>
                <c:pt idx="74">
                  <c:v>171.82</c:v>
                </c:pt>
                <c:pt idx="75">
                  <c:v>168.78700000000001</c:v>
                </c:pt>
                <c:pt idx="76">
                  <c:v>160.721</c:v>
                </c:pt>
                <c:pt idx="77">
                  <c:v>144.721</c:v>
                </c:pt>
                <c:pt idx="78">
                  <c:v>122.738</c:v>
                </c:pt>
                <c:pt idx="79">
                  <c:v>89.507999999999996</c:v>
                </c:pt>
                <c:pt idx="80">
                  <c:v>62.951000000000001</c:v>
                </c:pt>
                <c:pt idx="81">
                  <c:v>45.917999999999999</c:v>
                </c:pt>
                <c:pt idx="82">
                  <c:v>39.738</c:v>
                </c:pt>
                <c:pt idx="83">
                  <c:v>36.573999999999998</c:v>
                </c:pt>
                <c:pt idx="84">
                  <c:v>37.984000000000002</c:v>
                </c:pt>
                <c:pt idx="85">
                  <c:v>38.377000000000002</c:v>
                </c:pt>
                <c:pt idx="86">
                  <c:v>37.622999999999998</c:v>
                </c:pt>
                <c:pt idx="87">
                  <c:v>38.131</c:v>
                </c:pt>
                <c:pt idx="88">
                  <c:v>37.131</c:v>
                </c:pt>
                <c:pt idx="89">
                  <c:v>38.164000000000001</c:v>
                </c:pt>
                <c:pt idx="90">
                  <c:v>38.622999999999998</c:v>
                </c:pt>
                <c:pt idx="91">
                  <c:v>36</c:v>
                </c:pt>
                <c:pt idx="92">
                  <c:v>38.902000000000001</c:v>
                </c:pt>
                <c:pt idx="93">
                  <c:v>38.671999999999997</c:v>
                </c:pt>
                <c:pt idx="94">
                  <c:v>38.426000000000002</c:v>
                </c:pt>
                <c:pt idx="95">
                  <c:v>38.442999999999998</c:v>
                </c:pt>
                <c:pt idx="96">
                  <c:v>38.475000000000001</c:v>
                </c:pt>
                <c:pt idx="97">
                  <c:v>37.966999999999999</c:v>
                </c:pt>
                <c:pt idx="98">
                  <c:v>36.704999999999998</c:v>
                </c:pt>
                <c:pt idx="99">
                  <c:v>39.148000000000003</c:v>
                </c:pt>
                <c:pt idx="100">
                  <c:v>37.18</c:v>
                </c:pt>
                <c:pt idx="101">
                  <c:v>35.917999999999999</c:v>
                </c:pt>
                <c:pt idx="102">
                  <c:v>37.540999999999997</c:v>
                </c:pt>
                <c:pt idx="103">
                  <c:v>37.639000000000003</c:v>
                </c:pt>
                <c:pt idx="104">
                  <c:v>36.917999999999999</c:v>
                </c:pt>
                <c:pt idx="105">
                  <c:v>39</c:v>
                </c:pt>
                <c:pt idx="106">
                  <c:v>37.246000000000002</c:v>
                </c:pt>
                <c:pt idx="107">
                  <c:v>39.82</c:v>
                </c:pt>
                <c:pt idx="108">
                  <c:v>41.82</c:v>
                </c:pt>
                <c:pt idx="109">
                  <c:v>41.377000000000002</c:v>
                </c:pt>
                <c:pt idx="110">
                  <c:v>41.066000000000003</c:v>
                </c:pt>
                <c:pt idx="111">
                  <c:v>42.279000000000003</c:v>
                </c:pt>
                <c:pt idx="112">
                  <c:v>40.770000000000003</c:v>
                </c:pt>
                <c:pt idx="113">
                  <c:v>37.18</c:v>
                </c:pt>
                <c:pt idx="114">
                  <c:v>34.753999999999998</c:v>
                </c:pt>
                <c:pt idx="115">
                  <c:v>34.884999999999998</c:v>
                </c:pt>
                <c:pt idx="116">
                  <c:v>34.033000000000001</c:v>
                </c:pt>
                <c:pt idx="117">
                  <c:v>33.082000000000001</c:v>
                </c:pt>
                <c:pt idx="118">
                  <c:v>32.18</c:v>
                </c:pt>
                <c:pt idx="119">
                  <c:v>31.606999999999999</c:v>
                </c:pt>
                <c:pt idx="120">
                  <c:v>33.246000000000002</c:v>
                </c:pt>
                <c:pt idx="121">
                  <c:v>33.442999999999998</c:v>
                </c:pt>
                <c:pt idx="122">
                  <c:v>33.802999999999997</c:v>
                </c:pt>
                <c:pt idx="123">
                  <c:v>34.508000000000003</c:v>
                </c:pt>
                <c:pt idx="124">
                  <c:v>33.360999999999997</c:v>
                </c:pt>
                <c:pt idx="125">
                  <c:v>34.82</c:v>
                </c:pt>
                <c:pt idx="126">
                  <c:v>32.753999999999998</c:v>
                </c:pt>
                <c:pt idx="127">
                  <c:v>33.689</c:v>
                </c:pt>
                <c:pt idx="128">
                  <c:v>33.835999999999999</c:v>
                </c:pt>
                <c:pt idx="129">
                  <c:v>32.229999999999997</c:v>
                </c:pt>
                <c:pt idx="130">
                  <c:v>32.131</c:v>
                </c:pt>
                <c:pt idx="131">
                  <c:v>33.720999999999997</c:v>
                </c:pt>
                <c:pt idx="132">
                  <c:v>33.720999999999997</c:v>
                </c:pt>
                <c:pt idx="133">
                  <c:v>34.246000000000002</c:v>
                </c:pt>
                <c:pt idx="134">
                  <c:v>32.344000000000001</c:v>
                </c:pt>
                <c:pt idx="135">
                  <c:v>32.689</c:v>
                </c:pt>
                <c:pt idx="136">
                  <c:v>34.590000000000003</c:v>
                </c:pt>
                <c:pt idx="137">
                  <c:v>34.884999999999998</c:v>
                </c:pt>
                <c:pt idx="138">
                  <c:v>36.131</c:v>
                </c:pt>
                <c:pt idx="139">
                  <c:v>33.720999999999997</c:v>
                </c:pt>
                <c:pt idx="140">
                  <c:v>35.148000000000003</c:v>
                </c:pt>
                <c:pt idx="141">
                  <c:v>35.933999999999997</c:v>
                </c:pt>
                <c:pt idx="142">
                  <c:v>33.377000000000002</c:v>
                </c:pt>
                <c:pt idx="143">
                  <c:v>33.770000000000003</c:v>
                </c:pt>
                <c:pt idx="144">
                  <c:v>31.984000000000002</c:v>
                </c:pt>
                <c:pt idx="145">
                  <c:v>30.638999999999999</c:v>
                </c:pt>
                <c:pt idx="146">
                  <c:v>32.197000000000003</c:v>
                </c:pt>
                <c:pt idx="147">
                  <c:v>30.984000000000002</c:v>
                </c:pt>
                <c:pt idx="148">
                  <c:v>30.672000000000001</c:v>
                </c:pt>
                <c:pt idx="149">
                  <c:v>29.689</c:v>
                </c:pt>
                <c:pt idx="150">
                  <c:v>31.311</c:v>
                </c:pt>
                <c:pt idx="151">
                  <c:v>31.048999999999999</c:v>
                </c:pt>
                <c:pt idx="152">
                  <c:v>29.148</c:v>
                </c:pt>
                <c:pt idx="153">
                  <c:v>29.507999999999999</c:v>
                </c:pt>
                <c:pt idx="154">
                  <c:v>30.885000000000002</c:v>
                </c:pt>
                <c:pt idx="155">
                  <c:v>28.524999999999999</c:v>
                </c:pt>
                <c:pt idx="156">
                  <c:v>30.344000000000001</c:v>
                </c:pt>
                <c:pt idx="157">
                  <c:v>30.541</c:v>
                </c:pt>
                <c:pt idx="158">
                  <c:v>30.048999999999999</c:v>
                </c:pt>
                <c:pt idx="159">
                  <c:v>28.524999999999999</c:v>
                </c:pt>
                <c:pt idx="160">
                  <c:v>29.082000000000001</c:v>
                </c:pt>
                <c:pt idx="161">
                  <c:v>29.606999999999999</c:v>
                </c:pt>
                <c:pt idx="162">
                  <c:v>29.279</c:v>
                </c:pt>
                <c:pt idx="163">
                  <c:v>29.82</c:v>
                </c:pt>
                <c:pt idx="164">
                  <c:v>27.917999999999999</c:v>
                </c:pt>
                <c:pt idx="165">
                  <c:v>28.245999999999999</c:v>
                </c:pt>
                <c:pt idx="166">
                  <c:v>28.852</c:v>
                </c:pt>
                <c:pt idx="167">
                  <c:v>28.902000000000001</c:v>
                </c:pt>
                <c:pt idx="168">
                  <c:v>29.638999999999999</c:v>
                </c:pt>
                <c:pt idx="169">
                  <c:v>28.59</c:v>
                </c:pt>
                <c:pt idx="170">
                  <c:v>28.672000000000001</c:v>
                </c:pt>
                <c:pt idx="171">
                  <c:v>28.213000000000001</c:v>
                </c:pt>
                <c:pt idx="172">
                  <c:v>28.689</c:v>
                </c:pt>
                <c:pt idx="173">
                  <c:v>28.114999999999998</c:v>
                </c:pt>
                <c:pt idx="174">
                  <c:v>28.459</c:v>
                </c:pt>
                <c:pt idx="175">
                  <c:v>27.344000000000001</c:v>
                </c:pt>
                <c:pt idx="176">
                  <c:v>30.77</c:v>
                </c:pt>
                <c:pt idx="177">
                  <c:v>27.754000000000001</c:v>
                </c:pt>
                <c:pt idx="178">
                  <c:v>27.721</c:v>
                </c:pt>
                <c:pt idx="179">
                  <c:v>28.148</c:v>
                </c:pt>
                <c:pt idx="180">
                  <c:v>25.672000000000001</c:v>
                </c:pt>
                <c:pt idx="181">
                  <c:v>26.902000000000001</c:v>
                </c:pt>
                <c:pt idx="182">
                  <c:v>26.852</c:v>
                </c:pt>
                <c:pt idx="183">
                  <c:v>29.015999999999998</c:v>
                </c:pt>
                <c:pt idx="184">
                  <c:v>27.835999999999999</c:v>
                </c:pt>
                <c:pt idx="185">
                  <c:v>27.097999999999999</c:v>
                </c:pt>
                <c:pt idx="186">
                  <c:v>29.131</c:v>
                </c:pt>
                <c:pt idx="187">
                  <c:v>27.638999999999999</c:v>
                </c:pt>
                <c:pt idx="188">
                  <c:v>26.556999999999999</c:v>
                </c:pt>
                <c:pt idx="189">
                  <c:v>26.869</c:v>
                </c:pt>
                <c:pt idx="190">
                  <c:v>28.097999999999999</c:v>
                </c:pt>
                <c:pt idx="191">
                  <c:v>26.475000000000001</c:v>
                </c:pt>
                <c:pt idx="192">
                  <c:v>26.131</c:v>
                </c:pt>
                <c:pt idx="193">
                  <c:v>26.902000000000001</c:v>
                </c:pt>
                <c:pt idx="194">
                  <c:v>28.23</c:v>
                </c:pt>
                <c:pt idx="195">
                  <c:v>25.803000000000001</c:v>
                </c:pt>
                <c:pt idx="196">
                  <c:v>27.033000000000001</c:v>
                </c:pt>
                <c:pt idx="197">
                  <c:v>27.721</c:v>
                </c:pt>
                <c:pt idx="198">
                  <c:v>26.638999999999999</c:v>
                </c:pt>
                <c:pt idx="199">
                  <c:v>25.492000000000001</c:v>
                </c:pt>
                <c:pt idx="200">
                  <c:v>26.934000000000001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526-4741-B912-12E76C75680C}"/>
            </c:ext>
          </c:extLst>
        </c:ser>
        <c:ser>
          <c:idx val="1"/>
          <c:order val="1"/>
          <c:marker>
            <c:symbol val="none"/>
          </c:marker>
          <c:xVal>
            <c:strRef>
              <c:f>'C'!$B$27:$B$315</c:f>
              <c:strCache>
                <c:ptCount val="20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</c:v>
                </c:pt>
                <c:pt idx="205">
                  <c:v>end</c:v>
                </c:pt>
              </c:strCache>
            </c:strRef>
          </c:xVal>
          <c:yVal>
            <c:numRef>
              <c:f>'C'!$T$27:$T$227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56.758860766943023</c:v>
                </c:pt>
                <c:pt idx="16">
                  <c:v>56.525718775805714</c:v>
                </c:pt>
                <c:pt idx="17">
                  <c:v>56.296666868348026</c:v>
                </c:pt>
                <c:pt idx="18">
                  <c:v>56.073913439561601</c:v>
                </c:pt>
                <c:pt idx="19">
                  <c:v>55.860712091914074</c:v>
                </c:pt>
                <c:pt idx="20">
                  <c:v>55.661779823763659</c:v>
                </c:pt>
                <c:pt idx="21">
                  <c:v>55.483844518875749</c:v>
                </c:pt>
                <c:pt idx="22">
                  <c:v>55.336344167162096</c:v>
                </c:pt>
                <c:pt idx="23">
                  <c:v>55.232296119742344</c:v>
                </c:pt>
                <c:pt idx="24">
                  <c:v>55.189345934262505</c:v>
                </c:pt>
                <c:pt idx="25">
                  <c:v>55.230990705533564</c:v>
                </c:pt>
                <c:pt idx="26">
                  <c:v>55.387950137719443</c:v>
                </c:pt>
                <c:pt idx="27">
                  <c:v>55.699629465381605</c:v>
                </c:pt>
                <c:pt idx="28">
                  <c:v>56.215582032346312</c:v>
                </c:pt>
                <c:pt idx="29">
                  <c:v>56.996837518812562</c:v>
                </c:pt>
                <c:pt idx="30">
                  <c:v>58.116917689805362</c:v>
                </c:pt>
                <c:pt idx="31">
                  <c:v>59.662320119153748</c:v>
                </c:pt>
                <c:pt idx="32">
                  <c:v>61.73221833979234</c:v>
                </c:pt>
                <c:pt idx="33">
                  <c:v>64.437112333205633</c:v>
                </c:pt>
                <c:pt idx="34">
                  <c:v>67.8961747995574</c:v>
                </c:pt>
                <c:pt idx="35">
                  <c:v>72.233084217003594</c:v>
                </c:pt>
                <c:pt idx="36">
                  <c:v>77.570221138214194</c:v>
                </c:pt>
                <c:pt idx="37">
                  <c:v>84.021231513830728</c:v>
                </c:pt>
                <c:pt idx="38">
                  <c:v>91.682126715076151</c:v>
                </c:pt>
                <c:pt idx="39">
                  <c:v>100.6212842789479</c:v>
                </c:pt>
                <c:pt idx="40">
                  <c:v>110.86891780953778</c:v>
                </c:pt>
                <c:pt idx="41">
                  <c:v>122.40676570357515</c:v>
                </c:pt>
                <c:pt idx="42">
                  <c:v>135.15882721489766</c:v>
                </c:pt>
                <c:pt idx="43">
                  <c:v>148.98371018308396</c:v>
                </c:pt>
                <c:pt idx="44">
                  <c:v>163.66784437277084</c:v>
                </c:pt>
                <c:pt idx="45">
                  <c:v>178.91487219344253</c:v>
                </c:pt>
                <c:pt idx="46">
                  <c:v>194.31792396350366</c:v>
                </c:pt>
                <c:pt idx="47">
                  <c:v>209.28968887282701</c:v>
                </c:pt>
                <c:pt idx="48">
                  <c:v>222.92437648054752</c:v>
                </c:pt>
                <c:pt idx="49">
                  <c:v>233.80798239754694</c:v>
                </c:pt>
                <c:pt idx="50">
                  <c:v>239.90325934146693</c:v>
                </c:pt>
                <c:pt idx="51">
                  <c:v>238.76056118123128</c:v>
                </c:pt>
                <c:pt idx="52">
                  <c:v>228.27394931509551</c:v>
                </c:pt>
                <c:pt idx="53">
                  <c:v>207.85647354046861</c:v>
                </c:pt>
                <c:pt idx="54">
                  <c:v>179.39334842763142</c:v>
                </c:pt>
                <c:pt idx="55">
                  <c:v>147.15836993551488</c:v>
                </c:pt>
                <c:pt idx="56">
                  <c:v>116.44137637603193</c:v>
                </c:pt>
                <c:pt idx="57">
                  <c:v>91.598162968398597</c:v>
                </c:pt>
                <c:pt idx="58">
                  <c:v>74.705542222740164</c:v>
                </c:pt>
                <c:pt idx="59">
                  <c:v>65.504251159789249</c:v>
                </c:pt>
                <c:pt idx="60">
                  <c:v>62.349057587522033</c:v>
                </c:pt>
                <c:pt idx="61">
                  <c:v>63.347274978799788</c:v>
                </c:pt>
                <c:pt idx="62">
                  <c:v>67.061026692356876</c:v>
                </c:pt>
                <c:pt idx="63">
                  <c:v>72.665340474339871</c:v>
                </c:pt>
                <c:pt idx="64">
                  <c:v>79.789365905704855</c:v>
                </c:pt>
                <c:pt idx="65">
                  <c:v>88.291395441601793</c:v>
                </c:pt>
                <c:pt idx="66">
                  <c:v>98.091931551424807</c:v>
                </c:pt>
                <c:pt idx="67">
                  <c:v>109.08083547011866</c:v>
                </c:pt>
                <c:pt idx="68">
                  <c:v>121.07300223376406</c:v>
                </c:pt>
                <c:pt idx="69">
                  <c:v>133.78404577502073</c:v>
                </c:pt>
                <c:pt idx="70">
                  <c:v>146.79698824527438</c:v>
                </c:pt>
                <c:pt idx="71">
                  <c:v>159.47812989905421</c:v>
                </c:pt>
                <c:pt idx="72">
                  <c:v>170.79655864889457</c:v>
                </c:pt>
                <c:pt idx="73">
                  <c:v>179.07634159735733</c:v>
                </c:pt>
                <c:pt idx="74">
                  <c:v>181.91871876054884</c:v>
                </c:pt>
                <c:pt idx="75">
                  <c:v>176.72756785500948</c:v>
                </c:pt>
                <c:pt idx="76">
                  <c:v>162.04141808323922</c:v>
                </c:pt>
                <c:pt idx="77">
                  <c:v>139.03482984806823</c:v>
                </c:pt>
                <c:pt idx="78">
                  <c:v>111.84444139751201</c:v>
                </c:pt>
                <c:pt idx="79">
                  <c:v>85.966296616891739</c:v>
                </c:pt>
                <c:pt idx="80">
                  <c:v>65.683509571622153</c:v>
                </c:pt>
                <c:pt idx="81">
                  <c:v>52.451395141303038</c:v>
                </c:pt>
                <c:pt idx="82">
                  <c:v>45.200371377985306</c:v>
                </c:pt>
                <c:pt idx="83">
                  <c:v>41.805781351909893</c:v>
                </c:pt>
                <c:pt idx="84">
                  <c:v>40.38350617543643</c:v>
                </c:pt>
                <c:pt idx="85">
                  <c:v>39.778188780656798</c:v>
                </c:pt>
                <c:pt idx="86">
                  <c:v>39.451106294308815</c:v>
                </c:pt>
                <c:pt idx="87">
                  <c:v>39.204001880907889</c:v>
                </c:pt>
                <c:pt idx="88">
                  <c:v>38.978311357389458</c:v>
                </c:pt>
                <c:pt idx="89">
                  <c:v>38.760167479424155</c:v>
                </c:pt>
                <c:pt idx="90">
                  <c:v>38.547156177125494</c:v>
                </c:pt>
                <c:pt idx="91">
                  <c:v>38.339314598495889</c:v>
                </c:pt>
                <c:pt idx="92">
                  <c:v>38.137250696237651</c:v>
                </c:pt>
                <c:pt idx="93">
                  <c:v>37.941923038948808</c:v>
                </c:pt>
                <c:pt idx="94">
                  <c:v>37.754770554822954</c:v>
                </c:pt>
                <c:pt idx="95">
                  <c:v>37.577950208775441</c:v>
                </c:pt>
                <c:pt idx="96">
                  <c:v>37.414642504715019</c:v>
                </c:pt>
                <c:pt idx="97">
                  <c:v>37.269398619943424</c:v>
                </c:pt>
                <c:pt idx="98">
                  <c:v>37.148478547626631</c:v>
                </c:pt>
                <c:pt idx="99">
                  <c:v>37.060094504425933</c:v>
                </c:pt>
                <c:pt idx="100">
                  <c:v>37.014437706127396</c:v>
                </c:pt>
                <c:pt idx="101">
                  <c:v>37.023339253711846</c:v>
                </c:pt>
                <c:pt idx="102">
                  <c:v>37.09940571153259</c:v>
                </c:pt>
                <c:pt idx="103">
                  <c:v>37.254476382257366</c:v>
                </c:pt>
                <c:pt idx="104">
                  <c:v>37.497257864753287</c:v>
                </c:pt>
                <c:pt idx="105">
                  <c:v>37.829992059698291</c:v>
                </c:pt>
                <c:pt idx="106">
                  <c:v>38.244065551875423</c:v>
                </c:pt>
                <c:pt idx="107">
                  <c:v>38.714789229920115</c:v>
                </c:pt>
                <c:pt idx="108">
                  <c:v>39.196510604380713</c:v>
                </c:pt>
                <c:pt idx="109">
                  <c:v>39.620851400934193</c:v>
                </c:pt>
                <c:pt idx="110">
                  <c:v>39.902321251015699</c:v>
                </c:pt>
                <c:pt idx="111">
                  <c:v>39.954799068525489</c:v>
                </c:pt>
                <c:pt idx="112">
                  <c:v>39.717561542605054</c:v>
                </c:pt>
                <c:pt idx="113">
                  <c:v>39.181829324907035</c:v>
                </c:pt>
                <c:pt idx="114">
                  <c:v>38.403623661244147</c:v>
                </c:pt>
                <c:pt idx="115">
                  <c:v>37.492308664983788</c:v>
                </c:pt>
                <c:pt idx="116">
                  <c:v>36.576892370938381</c:v>
                </c:pt>
                <c:pt idx="117">
                  <c:v>35.765732078136644</c:v>
                </c:pt>
                <c:pt idx="118">
                  <c:v>35.119098232592627</c:v>
                </c:pt>
                <c:pt idx="119">
                  <c:v>34.645058482555726</c:v>
                </c:pt>
                <c:pt idx="120">
                  <c:v>34.31488958116784</c:v>
                </c:pt>
                <c:pt idx="121">
                  <c:v>34.085400320107965</c:v>
                </c:pt>
                <c:pt idx="122">
                  <c:v>33.916535209022683</c:v>
                </c:pt>
                <c:pt idx="123">
                  <c:v>33.779572004437888</c:v>
                </c:pt>
                <c:pt idx="124">
                  <c:v>33.65761578387216</c:v>
                </c:pt>
                <c:pt idx="125">
                  <c:v>33.542524848310457</c:v>
                </c:pt>
                <c:pt idx="126">
                  <c:v>33.431562034764212</c:v>
                </c:pt>
                <c:pt idx="127">
                  <c:v>33.325214581439155</c:v>
                </c:pt>
                <c:pt idx="128">
                  <c:v>33.226293568902442</c:v>
                </c:pt>
                <c:pt idx="129">
                  <c:v>33.139894440027042</c:v>
                </c:pt>
                <c:pt idx="130">
                  <c:v>33.07372900770158</c:v>
                </c:pt>
                <c:pt idx="131">
                  <c:v>33.038370763987487</c:v>
                </c:pt>
                <c:pt idx="132">
                  <c:v>33.046937083343018</c:v>
                </c:pt>
                <c:pt idx="133">
                  <c:v>33.113678436626863</c:v>
                </c:pt>
                <c:pt idx="134">
                  <c:v>33.250963284141925</c:v>
                </c:pt>
                <c:pt idx="135">
                  <c:v>33.464406648683763</c:v>
                </c:pt>
                <c:pt idx="136">
                  <c:v>33.746586347431524</c:v>
                </c:pt>
                <c:pt idx="137">
                  <c:v>34.071005336672776</c:v>
                </c:pt>
                <c:pt idx="138">
                  <c:v>34.389364081222169</c:v>
                </c:pt>
                <c:pt idx="139">
                  <c:v>34.635817216140879</c:v>
                </c:pt>
                <c:pt idx="140">
                  <c:v>34.740354707452823</c:v>
                </c:pt>
                <c:pt idx="141">
                  <c:v>34.649227274611604</c:v>
                </c:pt>
                <c:pt idx="142">
                  <c:v>34.345075780500913</c:v>
                </c:pt>
                <c:pt idx="143">
                  <c:v>33.856853551550387</c:v>
                </c:pt>
                <c:pt idx="144">
                  <c:v>33.252939789628748</c:v>
                </c:pt>
                <c:pt idx="145">
                  <c:v>32.61925967703209</c:v>
                </c:pt>
                <c:pt idx="146">
                  <c:v>32.032472049631856</c:v>
                </c:pt>
                <c:pt idx="147">
                  <c:v>31.540477312733547</c:v>
                </c:pt>
                <c:pt idx="148">
                  <c:v>31.157247194597065</c:v>
                </c:pt>
                <c:pt idx="149">
                  <c:v>30.870534806555785</c:v>
                </c:pt>
                <c:pt idx="150">
                  <c:v>30.655330833108945</c:v>
                </c:pt>
                <c:pt idx="151">
                  <c:v>30.485739729721381</c:v>
                </c:pt>
                <c:pt idx="152">
                  <c:v>30.341572853772306</c:v>
                </c:pt>
                <c:pt idx="153">
                  <c:v>30.209873935379331</c:v>
                </c:pt>
                <c:pt idx="154">
                  <c:v>30.08355139420096</c:v>
                </c:pt>
                <c:pt idx="155">
                  <c:v>29.959235990965464</c:v>
                </c:pt>
                <c:pt idx="156">
                  <c:v>29.835525671612434</c:v>
                </c:pt>
                <c:pt idx="157">
                  <c:v>29.711908463329234</c:v>
                </c:pt>
                <c:pt idx="158">
                  <c:v>29.588222394024747</c:v>
                </c:pt>
                <c:pt idx="159">
                  <c:v>29.464426091002178</c:v>
                </c:pt>
                <c:pt idx="160">
                  <c:v>29.340514663896236</c:v>
                </c:pt>
                <c:pt idx="161">
                  <c:v>29.216492777457347</c:v>
                </c:pt>
                <c:pt idx="162">
                  <c:v>29.092367075851008</c:v>
                </c:pt>
                <c:pt idx="163">
                  <c:v>28.968144306660477</c:v>
                </c:pt>
                <c:pt idx="164">
                  <c:v>28.843830918374184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526-4741-B912-12E76C75680C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'C'!$AZ$27:$AZ$227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56.74810266554352</c:v>
                </c:pt>
                <c:pt idx="16">
                  <c:v>56.508005624303692</c:v>
                </c:pt>
                <c:pt idx="17">
                  <c:v>56.267872944862745</c:v>
                </c:pt>
                <c:pt idx="18">
                  <c:v>56.027701876267898</c:v>
                </c:pt>
                <c:pt idx="19">
                  <c:v>55.787489469280118</c:v>
                </c:pt>
                <c:pt idx="20">
                  <c:v>55.547232563860675</c:v>
                </c:pt>
                <c:pt idx="21">
                  <c:v>55.30692777611268</c:v>
                </c:pt>
                <c:pt idx="22">
                  <c:v>55.066571484693213</c:v>
                </c:pt>
                <c:pt idx="23">
                  <c:v>54.826159816719688</c:v>
                </c:pt>
                <c:pt idx="24">
                  <c:v>54.585688633204747</c:v>
                </c:pt>
                <c:pt idx="25">
                  <c:v>54.345153514065885</c:v>
                </c:pt>
                <c:pt idx="26">
                  <c:v>54.104549742770132</c:v>
                </c:pt>
                <c:pt idx="27">
                  <c:v>53.863872290690978</c:v>
                </c:pt>
                <c:pt idx="28">
                  <c:v>53.623115801273642</c:v>
                </c:pt>
                <c:pt idx="29">
                  <c:v>53.382274574127884</c:v>
                </c:pt>
                <c:pt idx="30">
                  <c:v>53.141342549192991</c:v>
                </c:pt>
                <c:pt idx="31">
                  <c:v>52.900313291150191</c:v>
                </c:pt>
                <c:pt idx="32">
                  <c:v>52.659179974292023</c:v>
                </c:pt>
                <c:pt idx="33">
                  <c:v>52.417935368098497</c:v>
                </c:pt>
                <c:pt idx="34">
                  <c:v>52.176571823814861</c:v>
                </c:pt>
                <c:pt idx="35">
                  <c:v>51.935081262378795</c:v>
                </c:pt>
                <c:pt idx="36">
                  <c:v>51.693455164103469</c:v>
                </c:pt>
                <c:pt idx="37">
                  <c:v>51.451684560591062</c:v>
                </c:pt>
                <c:pt idx="38">
                  <c:v>51.209760029427734</c:v>
                </c:pt>
                <c:pt idx="39">
                  <c:v>50.967671692297387</c:v>
                </c:pt>
                <c:pt idx="40">
                  <c:v>50.725409217249336</c:v>
                </c:pt>
                <c:pt idx="41">
                  <c:v>50.482961825964225</c:v>
                </c:pt>
                <c:pt idx="42">
                  <c:v>50.240318306984989</c:v>
                </c:pt>
                <c:pt idx="43">
                  <c:v>49.997467036015891</c:v>
                </c:pt>
                <c:pt idx="44">
                  <c:v>49.754396004543956</c:v>
                </c:pt>
                <c:pt idx="45">
                  <c:v>49.511092858203718</c:v>
                </c:pt>
                <c:pt idx="46">
                  <c:v>49.267544946489359</c:v>
                </c:pt>
                <c:pt idx="47">
                  <c:v>49.023739385617361</c:v>
                </c:pt>
                <c:pt idx="48">
                  <c:v>48.779663136558689</c:v>
                </c:pt>
                <c:pt idx="49">
                  <c:v>48.535303100490083</c:v>
                </c:pt>
                <c:pt idx="50">
                  <c:v>48.29064623415929</c:v>
                </c:pt>
                <c:pt idx="51">
                  <c:v>48.045679687914763</c:v>
                </c:pt>
                <c:pt idx="52">
                  <c:v>47.800390969414018</c:v>
                </c:pt>
                <c:pt idx="53">
                  <c:v>47.554768136289859</c:v>
                </c:pt>
                <c:pt idx="54">
                  <c:v>47.30880002131294</c:v>
                </c:pt>
                <c:pt idx="55">
                  <c:v>47.062476493832925</c:v>
                </c:pt>
                <c:pt idx="56">
                  <c:v>46.815788761494183</c:v>
                </c:pt>
                <c:pt idx="57">
                  <c:v>46.568729716391061</c:v>
                </c:pt>
                <c:pt idx="58">
                  <c:v>46.321294329929252</c:v>
                </c:pt>
                <c:pt idx="59">
                  <c:v>46.073480100669038</c:v>
                </c:pt>
                <c:pt idx="60">
                  <c:v>45.825287559312386</c:v>
                </c:pt>
                <c:pt idx="61">
                  <c:v>45.576720834720597</c:v>
                </c:pt>
                <c:pt idx="62">
                  <c:v>45.327788284371181</c:v>
                </c:pt>
                <c:pt idx="63">
                  <c:v>45.078503191930324</c:v>
                </c:pt>
                <c:pt idx="64">
                  <c:v>44.828884533577202</c:v>
                </c:pt>
                <c:pt idx="65">
                  <c:v>44.578957813306879</c:v>
                </c:pt>
                <c:pt idx="66">
                  <c:v>44.328755965597082</c:v>
                </c:pt>
                <c:pt idx="67">
                  <c:v>44.078320321486899</c:v>
                </c:pt>
                <c:pt idx="68">
                  <c:v>43.827701631223277</c:v>
                </c:pt>
                <c:pt idx="69">
                  <c:v>43.576961133134731</c:v>
                </c:pt>
                <c:pt idx="70">
                  <c:v>43.326171654258545</c:v>
                </c:pt>
                <c:pt idx="71">
                  <c:v>43.07541872347462</c:v>
                </c:pt>
                <c:pt idx="72">
                  <c:v>42.824801672519811</c:v>
                </c:pt>
                <c:pt idx="73">
                  <c:v>42.574434694357876</c:v>
                </c:pt>
                <c:pt idx="74">
                  <c:v>42.324447822116753</c:v>
                </c:pt>
                <c:pt idx="75">
                  <c:v>42.074987785410087</c:v>
                </c:pt>
                <c:pt idx="76">
                  <c:v>41.826218694661478</c:v>
                </c:pt>
                <c:pt idx="77">
                  <c:v>41.578322498478329</c:v>
                </c:pt>
                <c:pt idx="78">
                  <c:v>41.331499154706599</c:v>
                </c:pt>
                <c:pt idx="79">
                  <c:v>41.085966453164772</c:v>
                </c:pt>
                <c:pt idx="80">
                  <c:v>40.841959427896171</c:v>
                </c:pt>
                <c:pt idx="81">
                  <c:v>40.599729299815699</c:v>
                </c:pt>
                <c:pt idx="82">
                  <c:v>40.359541897548418</c:v>
                </c:pt>
                <c:pt idx="83">
                  <c:v>40.121675515638785</c:v>
                </c:pt>
                <c:pt idx="84">
                  <c:v>39.886418185521663</c:v>
                </c:pt>
                <c:pt idx="85">
                  <c:v>39.654064355746456</c:v>
                </c:pt>
                <c:pt idx="86">
                  <c:v>39.424911003583212</c:v>
                </c:pt>
                <c:pt idx="87">
                  <c:v>39.199253229469647</c:v>
                </c:pt>
                <c:pt idx="88">
                  <c:v>38.97737941740435</c:v>
                </c:pt>
                <c:pt idx="89">
                  <c:v>38.75956607645449</c:v>
                </c:pt>
                <c:pt idx="90">
                  <c:v>38.546072508694799</c:v>
                </c:pt>
                <c:pt idx="91">
                  <c:v>38.337135474522412</c:v>
                </c:pt>
                <c:pt idx="92">
                  <c:v>38.132964044761849</c:v>
                </c:pt>
                <c:pt idx="93">
                  <c:v>37.93373483790306</c:v>
                </c:pt>
                <c:pt idx="94">
                  <c:v>37.739587838389554</c:v>
                </c:pt>
                <c:pt idx="95">
                  <c:v>37.550622977132463</c:v>
                </c:pt>
                <c:pt idx="96">
                  <c:v>37.366897628475868</c:v>
                </c:pt>
                <c:pt idx="97">
                  <c:v>37.188425139949132</c:v>
                </c:pt>
                <c:pt idx="98">
                  <c:v>37.015174464689117</c:v>
                </c:pt>
                <c:pt idx="99">
                  <c:v>36.847070914691336</c:v>
                </c:pt>
                <c:pt idx="100">
                  <c:v>36.68399799991542</c:v>
                </c:pt>
                <c:pt idx="101">
                  <c:v>36.525800267750775</c:v>
                </c:pt>
                <c:pt idx="102">
                  <c:v>36.372287013178827</c:v>
                </c:pt>
                <c:pt idx="103">
                  <c:v>36.223236695201216</c:v>
                </c:pt>
                <c:pt idx="104">
                  <c:v>36.07840187180652</c:v>
                </c:pt>
                <c:pt idx="105">
                  <c:v>35.937514454845129</c:v>
                </c:pt>
                <c:pt idx="106">
                  <c:v>35.800291087444805</c:v>
                </c:pt>
                <c:pt idx="107">
                  <c:v>35.666438458783887</c:v>
                </c:pt>
                <c:pt idx="108">
                  <c:v>35.535658392120006</c:v>
                </c:pt>
                <c:pt idx="109">
                  <c:v>35.407652569447599</c:v>
                </c:pt>
                <c:pt idx="110">
                  <c:v>35.282126787357427</c:v>
                </c:pt>
                <c:pt idx="111">
                  <c:v>35.158794671035722</c:v>
                </c:pt>
                <c:pt idx="112">
                  <c:v>35.037380804641778</c:v>
                </c:pt>
                <c:pt idx="113">
                  <c:v>34.917623264783032</c:v>
                </c:pt>
                <c:pt idx="114">
                  <c:v>34.799275568243601</c:v>
                </c:pt>
                <c:pt idx="115">
                  <c:v>34.682108064824483</c:v>
                </c:pt>
                <c:pt idx="116">
                  <c:v>34.565908820902678</c:v>
                </c:pt>
                <c:pt idx="117">
                  <c:v>34.450484049280966</c:v>
                </c:pt>
                <c:pt idx="118">
                  <c:v>34.335658146526782</c:v>
                </c:pt>
                <c:pt idx="119">
                  <c:v>34.221273400917269</c:v>
                </c:pt>
                <c:pt idx="120">
                  <c:v>34.107189433029859</c:v>
                </c:pt>
                <c:pt idx="121">
                  <c:v>33.993282427671325</c:v>
                </c:pt>
                <c:pt idx="122">
                  <c:v>33.879444210904552</c:v>
                </c:pt>
                <c:pt idx="123">
                  <c:v>33.765581220015726</c:v>
                </c:pt>
                <c:pt idx="124">
                  <c:v>33.651613407870364</c:v>
                </c:pt>
                <c:pt idx="125">
                  <c:v>33.53747311663556</c:v>
                </c:pt>
                <c:pt idx="126">
                  <c:v>33.423103949597547</c:v>
                </c:pt>
                <c:pt idx="127">
                  <c:v>33.308459663988835</c:v>
                </c:pt>
                <c:pt idx="128">
                  <c:v>33.193503102487547</c:v>
                </c:pt>
                <c:pt idx="129">
                  <c:v>33.078205176434395</c:v>
                </c:pt>
                <c:pt idx="130">
                  <c:v>32.962543909847568</c:v>
                </c:pt>
                <c:pt idx="131">
                  <c:v>32.846503549990537</c:v>
                </c:pt>
                <c:pt idx="132">
                  <c:v>32.73007374751996</c:v>
                </c:pt>
                <c:pt idx="133">
                  <c:v>32.613248807057964</c:v>
                </c:pt>
                <c:pt idx="134">
                  <c:v>32.496027007331769</c:v>
                </c:pt>
                <c:pt idx="135">
                  <c:v>32.378409988738611</c:v>
                </c:pt>
                <c:pt idx="136">
                  <c:v>32.260402205262075</c:v>
                </c:pt>
                <c:pt idx="137">
                  <c:v>32.142010437027082</c:v>
                </c:pt>
                <c:pt idx="138">
                  <c:v>32.023243359380857</c:v>
                </c:pt>
                <c:pt idx="139">
                  <c:v>31.904111164176975</c:v>
                </c:pt>
                <c:pt idx="140">
                  <c:v>31.784625228879175</c:v>
                </c:pt>
                <c:pt idx="141">
                  <c:v>31.664797829153404</c:v>
                </c:pt>
                <c:pt idx="142">
                  <c:v>31.544641890752292</c:v>
                </c:pt>
                <c:pt idx="143">
                  <c:v>31.42417077669122</c:v>
                </c:pt>
                <c:pt idx="144">
                  <c:v>31.303398105949174</c:v>
                </c:pt>
                <c:pt idx="145">
                  <c:v>31.182337600185914</c:v>
                </c:pt>
                <c:pt idx="146">
                  <c:v>31.061002955236575</c:v>
                </c:pt>
                <c:pt idx="147">
                  <c:v>30.939407734417362</c:v>
                </c:pt>
                <c:pt idx="148">
                  <c:v>30.817565280943327</c:v>
                </c:pt>
                <c:pt idx="149">
                  <c:v>30.695488647017832</c:v>
                </c:pt>
                <c:pt idx="150">
                  <c:v>30.573190537398503</c:v>
                </c:pt>
                <c:pt idx="151">
                  <c:v>30.450683265474837</c:v>
                </c:pt>
                <c:pt idx="152">
                  <c:v>30.327978720106696</c:v>
                </c:pt>
                <c:pt idx="153">
                  <c:v>30.205088341669963</c:v>
                </c:pt>
                <c:pt idx="154">
                  <c:v>30.082023105936059</c:v>
                </c:pt>
                <c:pt idx="155">
                  <c:v>29.958793514575849</c:v>
                </c:pt>
                <c:pt idx="156">
                  <c:v>29.835409591226622</c:v>
                </c:pt>
                <c:pt idx="157">
                  <c:v>29.711880882194166</c:v>
                </c:pt>
                <c:pt idx="158">
                  <c:v>29.588216460981236</c:v>
                </c:pt>
                <c:pt idx="159">
                  <c:v>29.464424935940297</c:v>
                </c:pt>
                <c:pt idx="160">
                  <c:v>29.340514460442982</c:v>
                </c:pt>
                <c:pt idx="161">
                  <c:v>29.2164927450427</c:v>
                </c:pt>
                <c:pt idx="162">
                  <c:v>29.092367071180817</c:v>
                </c:pt>
                <c:pt idx="163">
                  <c:v>28.968144306052125</c:v>
                </c:pt>
                <c:pt idx="164">
                  <c:v>28.843830918302551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526-4741-B912-12E76C7568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8347000"/>
        <c:axId val="398347392"/>
      </c:scatterChart>
      <c:valAx>
        <c:axId val="39834700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398347392"/>
        <c:crosses val="autoZero"/>
        <c:crossBetween val="midCat"/>
      </c:valAx>
      <c:valAx>
        <c:axId val="39834739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398347000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'C'!$E$27:$E$227</c:f>
              <c:numCache>
                <c:formatCode>General</c:formatCode>
                <c:ptCount val="201"/>
                <c:pt idx="0">
                  <c:v>52.148000000000003</c:v>
                </c:pt>
                <c:pt idx="1">
                  <c:v>51.131</c:v>
                </c:pt>
                <c:pt idx="2">
                  <c:v>51.655999999999999</c:v>
                </c:pt>
                <c:pt idx="3">
                  <c:v>53.279000000000003</c:v>
                </c:pt>
                <c:pt idx="4">
                  <c:v>51.344000000000001</c:v>
                </c:pt>
                <c:pt idx="5">
                  <c:v>51.459000000000003</c:v>
                </c:pt>
                <c:pt idx="6">
                  <c:v>50.802999999999997</c:v>
                </c:pt>
                <c:pt idx="7">
                  <c:v>52.508000000000003</c:v>
                </c:pt>
                <c:pt idx="8">
                  <c:v>51.393000000000001</c:v>
                </c:pt>
                <c:pt idx="9">
                  <c:v>53.033000000000001</c:v>
                </c:pt>
                <c:pt idx="10">
                  <c:v>52.869</c:v>
                </c:pt>
                <c:pt idx="11">
                  <c:v>52.984000000000002</c:v>
                </c:pt>
                <c:pt idx="12">
                  <c:v>50.802999999999997</c:v>
                </c:pt>
                <c:pt idx="13">
                  <c:v>50.851999999999997</c:v>
                </c:pt>
                <c:pt idx="14">
                  <c:v>51.738</c:v>
                </c:pt>
                <c:pt idx="15">
                  <c:v>51.786999999999999</c:v>
                </c:pt>
                <c:pt idx="16">
                  <c:v>52.82</c:v>
                </c:pt>
                <c:pt idx="17">
                  <c:v>52.426000000000002</c:v>
                </c:pt>
                <c:pt idx="18">
                  <c:v>53.213000000000001</c:v>
                </c:pt>
                <c:pt idx="19">
                  <c:v>54.131</c:v>
                </c:pt>
                <c:pt idx="20">
                  <c:v>54.933999999999997</c:v>
                </c:pt>
                <c:pt idx="21">
                  <c:v>54.606999999999999</c:v>
                </c:pt>
                <c:pt idx="22">
                  <c:v>53</c:v>
                </c:pt>
                <c:pt idx="23">
                  <c:v>54.066000000000003</c:v>
                </c:pt>
                <c:pt idx="24">
                  <c:v>55.066000000000003</c:v>
                </c:pt>
                <c:pt idx="25">
                  <c:v>54.720999999999997</c:v>
                </c:pt>
                <c:pt idx="26">
                  <c:v>54.328000000000003</c:v>
                </c:pt>
                <c:pt idx="27">
                  <c:v>57.115000000000002</c:v>
                </c:pt>
                <c:pt idx="28">
                  <c:v>57.426000000000002</c:v>
                </c:pt>
                <c:pt idx="29">
                  <c:v>57.115000000000002</c:v>
                </c:pt>
                <c:pt idx="30">
                  <c:v>59.033000000000001</c:v>
                </c:pt>
                <c:pt idx="31">
                  <c:v>59.328000000000003</c:v>
                </c:pt>
                <c:pt idx="32">
                  <c:v>60.606999999999999</c:v>
                </c:pt>
                <c:pt idx="33">
                  <c:v>61.951000000000001</c:v>
                </c:pt>
                <c:pt idx="34">
                  <c:v>63.311</c:v>
                </c:pt>
                <c:pt idx="35">
                  <c:v>65.23</c:v>
                </c:pt>
                <c:pt idx="36">
                  <c:v>68.41</c:v>
                </c:pt>
                <c:pt idx="37">
                  <c:v>72.131</c:v>
                </c:pt>
                <c:pt idx="38">
                  <c:v>78.376999999999995</c:v>
                </c:pt>
                <c:pt idx="39">
                  <c:v>86.869</c:v>
                </c:pt>
                <c:pt idx="40">
                  <c:v>100.262</c:v>
                </c:pt>
                <c:pt idx="41">
                  <c:v>117.148</c:v>
                </c:pt>
                <c:pt idx="42">
                  <c:v>134.82</c:v>
                </c:pt>
                <c:pt idx="43">
                  <c:v>154.47499999999999</c:v>
                </c:pt>
                <c:pt idx="44">
                  <c:v>171.18</c:v>
                </c:pt>
                <c:pt idx="45">
                  <c:v>188.50800000000001</c:v>
                </c:pt>
                <c:pt idx="46">
                  <c:v>201.393</c:v>
                </c:pt>
                <c:pt idx="47">
                  <c:v>212.21299999999999</c:v>
                </c:pt>
                <c:pt idx="48">
                  <c:v>219.82</c:v>
                </c:pt>
                <c:pt idx="49">
                  <c:v>224.09800000000001</c:v>
                </c:pt>
                <c:pt idx="50">
                  <c:v>225.78700000000001</c:v>
                </c:pt>
                <c:pt idx="51">
                  <c:v>225.607</c:v>
                </c:pt>
                <c:pt idx="52">
                  <c:v>221.03299999999999</c:v>
                </c:pt>
                <c:pt idx="53">
                  <c:v>211.52500000000001</c:v>
                </c:pt>
                <c:pt idx="54">
                  <c:v>196.01599999999999</c:v>
                </c:pt>
                <c:pt idx="55">
                  <c:v>170.721</c:v>
                </c:pt>
                <c:pt idx="56">
                  <c:v>134.70500000000001</c:v>
                </c:pt>
                <c:pt idx="57">
                  <c:v>95.23</c:v>
                </c:pt>
                <c:pt idx="58">
                  <c:v>64.852000000000004</c:v>
                </c:pt>
                <c:pt idx="59">
                  <c:v>52.802999999999997</c:v>
                </c:pt>
                <c:pt idx="60">
                  <c:v>49.917999999999999</c:v>
                </c:pt>
                <c:pt idx="61">
                  <c:v>53.131</c:v>
                </c:pt>
                <c:pt idx="62">
                  <c:v>55.015999999999998</c:v>
                </c:pt>
                <c:pt idx="63">
                  <c:v>64.754000000000005</c:v>
                </c:pt>
                <c:pt idx="64">
                  <c:v>72.704999999999998</c:v>
                </c:pt>
                <c:pt idx="65">
                  <c:v>84</c:v>
                </c:pt>
                <c:pt idx="66">
                  <c:v>97.738</c:v>
                </c:pt>
                <c:pt idx="67">
                  <c:v>112.967</c:v>
                </c:pt>
                <c:pt idx="68">
                  <c:v>125.967</c:v>
                </c:pt>
                <c:pt idx="69">
                  <c:v>140.75399999999999</c:v>
                </c:pt>
                <c:pt idx="70">
                  <c:v>151.393</c:v>
                </c:pt>
                <c:pt idx="71">
                  <c:v>159</c:v>
                </c:pt>
                <c:pt idx="72">
                  <c:v>165.47499999999999</c:v>
                </c:pt>
                <c:pt idx="73">
                  <c:v>170</c:v>
                </c:pt>
                <c:pt idx="74">
                  <c:v>169.65600000000001</c:v>
                </c:pt>
                <c:pt idx="75">
                  <c:v>168.88499999999999</c:v>
                </c:pt>
                <c:pt idx="76">
                  <c:v>161.70500000000001</c:v>
                </c:pt>
                <c:pt idx="77">
                  <c:v>148.70500000000001</c:v>
                </c:pt>
                <c:pt idx="78">
                  <c:v>123.705</c:v>
                </c:pt>
                <c:pt idx="79">
                  <c:v>93.638999999999996</c:v>
                </c:pt>
                <c:pt idx="80">
                  <c:v>60.508000000000003</c:v>
                </c:pt>
                <c:pt idx="81">
                  <c:v>44.148000000000003</c:v>
                </c:pt>
                <c:pt idx="82">
                  <c:v>38.590000000000003</c:v>
                </c:pt>
                <c:pt idx="83">
                  <c:v>37.622999999999998</c:v>
                </c:pt>
                <c:pt idx="84">
                  <c:v>38.835999999999999</c:v>
                </c:pt>
                <c:pt idx="85">
                  <c:v>36.033000000000001</c:v>
                </c:pt>
                <c:pt idx="86">
                  <c:v>38.475000000000001</c:v>
                </c:pt>
                <c:pt idx="87">
                  <c:v>36.459000000000003</c:v>
                </c:pt>
                <c:pt idx="88">
                  <c:v>36.655999999999999</c:v>
                </c:pt>
                <c:pt idx="89">
                  <c:v>38.442999999999998</c:v>
                </c:pt>
                <c:pt idx="90">
                  <c:v>36.966999999999999</c:v>
                </c:pt>
                <c:pt idx="91">
                  <c:v>36.508000000000003</c:v>
                </c:pt>
                <c:pt idx="92">
                  <c:v>36.18</c:v>
                </c:pt>
                <c:pt idx="93">
                  <c:v>37.082000000000001</c:v>
                </c:pt>
                <c:pt idx="94">
                  <c:v>37.540999999999997</c:v>
                </c:pt>
                <c:pt idx="95">
                  <c:v>38.131</c:v>
                </c:pt>
                <c:pt idx="96">
                  <c:v>39.442999999999998</c:v>
                </c:pt>
                <c:pt idx="97">
                  <c:v>37.033000000000001</c:v>
                </c:pt>
                <c:pt idx="98">
                  <c:v>37.524999999999999</c:v>
                </c:pt>
                <c:pt idx="99">
                  <c:v>35.360999999999997</c:v>
                </c:pt>
                <c:pt idx="100">
                  <c:v>36.704999999999998</c:v>
                </c:pt>
                <c:pt idx="101">
                  <c:v>36.131</c:v>
                </c:pt>
                <c:pt idx="102">
                  <c:v>37.229999999999997</c:v>
                </c:pt>
                <c:pt idx="103">
                  <c:v>36.279000000000003</c:v>
                </c:pt>
                <c:pt idx="104">
                  <c:v>37.426000000000002</c:v>
                </c:pt>
                <c:pt idx="105">
                  <c:v>39.475000000000001</c:v>
                </c:pt>
                <c:pt idx="106">
                  <c:v>40.197000000000003</c:v>
                </c:pt>
                <c:pt idx="107">
                  <c:v>41.606999999999999</c:v>
                </c:pt>
                <c:pt idx="108">
                  <c:v>43.835999999999999</c:v>
                </c:pt>
                <c:pt idx="109">
                  <c:v>45.851999999999997</c:v>
                </c:pt>
                <c:pt idx="110">
                  <c:v>45.442999999999998</c:v>
                </c:pt>
                <c:pt idx="111">
                  <c:v>44.311</c:v>
                </c:pt>
                <c:pt idx="112">
                  <c:v>43.328000000000003</c:v>
                </c:pt>
                <c:pt idx="113">
                  <c:v>41.933999999999997</c:v>
                </c:pt>
                <c:pt idx="114">
                  <c:v>38.82</c:v>
                </c:pt>
                <c:pt idx="115">
                  <c:v>36.884999999999998</c:v>
                </c:pt>
                <c:pt idx="116">
                  <c:v>34.933999999999997</c:v>
                </c:pt>
                <c:pt idx="117">
                  <c:v>33.164000000000001</c:v>
                </c:pt>
                <c:pt idx="118">
                  <c:v>32.246000000000002</c:v>
                </c:pt>
                <c:pt idx="119">
                  <c:v>32.442999999999998</c:v>
                </c:pt>
                <c:pt idx="120">
                  <c:v>33.655999999999999</c:v>
                </c:pt>
                <c:pt idx="121">
                  <c:v>31.507999999999999</c:v>
                </c:pt>
                <c:pt idx="122">
                  <c:v>30.984000000000002</c:v>
                </c:pt>
                <c:pt idx="123">
                  <c:v>31.18</c:v>
                </c:pt>
                <c:pt idx="124">
                  <c:v>31.704999999999998</c:v>
                </c:pt>
                <c:pt idx="125">
                  <c:v>30.77</c:v>
                </c:pt>
                <c:pt idx="126">
                  <c:v>32.344000000000001</c:v>
                </c:pt>
                <c:pt idx="127">
                  <c:v>31.131</c:v>
                </c:pt>
                <c:pt idx="128">
                  <c:v>29.245999999999999</c:v>
                </c:pt>
                <c:pt idx="129">
                  <c:v>30.196999999999999</c:v>
                </c:pt>
                <c:pt idx="130">
                  <c:v>31.672000000000001</c:v>
                </c:pt>
                <c:pt idx="131">
                  <c:v>31.18</c:v>
                </c:pt>
                <c:pt idx="132">
                  <c:v>31.393000000000001</c:v>
                </c:pt>
                <c:pt idx="133">
                  <c:v>31.754000000000001</c:v>
                </c:pt>
                <c:pt idx="134">
                  <c:v>31.082000000000001</c:v>
                </c:pt>
                <c:pt idx="135">
                  <c:v>32.409999999999997</c:v>
                </c:pt>
                <c:pt idx="136">
                  <c:v>31.574000000000002</c:v>
                </c:pt>
                <c:pt idx="137">
                  <c:v>34.835999999999999</c:v>
                </c:pt>
                <c:pt idx="138">
                  <c:v>35.311</c:v>
                </c:pt>
                <c:pt idx="139">
                  <c:v>36.704999999999998</c:v>
                </c:pt>
                <c:pt idx="140">
                  <c:v>38.033000000000001</c:v>
                </c:pt>
                <c:pt idx="141">
                  <c:v>37</c:v>
                </c:pt>
                <c:pt idx="142">
                  <c:v>35.491999999999997</c:v>
                </c:pt>
                <c:pt idx="143">
                  <c:v>33.540999999999997</c:v>
                </c:pt>
                <c:pt idx="144">
                  <c:v>31.606999999999999</c:v>
                </c:pt>
                <c:pt idx="145">
                  <c:v>29.951000000000001</c:v>
                </c:pt>
                <c:pt idx="146">
                  <c:v>29.443000000000001</c:v>
                </c:pt>
                <c:pt idx="147">
                  <c:v>28.279</c:v>
                </c:pt>
                <c:pt idx="148">
                  <c:v>28.606999999999999</c:v>
                </c:pt>
                <c:pt idx="149">
                  <c:v>28.443000000000001</c:v>
                </c:pt>
                <c:pt idx="150">
                  <c:v>29.606999999999999</c:v>
                </c:pt>
                <c:pt idx="151">
                  <c:v>28.295000000000002</c:v>
                </c:pt>
                <c:pt idx="152">
                  <c:v>28.786999999999999</c:v>
                </c:pt>
                <c:pt idx="153">
                  <c:v>29.048999999999999</c:v>
                </c:pt>
                <c:pt idx="154">
                  <c:v>27.606999999999999</c:v>
                </c:pt>
                <c:pt idx="155">
                  <c:v>28.803000000000001</c:v>
                </c:pt>
                <c:pt idx="156">
                  <c:v>28.344000000000001</c:v>
                </c:pt>
                <c:pt idx="157">
                  <c:v>28.148</c:v>
                </c:pt>
                <c:pt idx="158">
                  <c:v>26.934000000000001</c:v>
                </c:pt>
                <c:pt idx="159">
                  <c:v>26.869</c:v>
                </c:pt>
                <c:pt idx="160">
                  <c:v>29.786999999999999</c:v>
                </c:pt>
                <c:pt idx="161">
                  <c:v>27.672000000000001</c:v>
                </c:pt>
                <c:pt idx="162">
                  <c:v>27.885000000000002</c:v>
                </c:pt>
                <c:pt idx="163">
                  <c:v>26.213000000000001</c:v>
                </c:pt>
                <c:pt idx="164">
                  <c:v>26.033000000000001</c:v>
                </c:pt>
                <c:pt idx="165">
                  <c:v>28.459</c:v>
                </c:pt>
                <c:pt idx="166">
                  <c:v>26.606999999999999</c:v>
                </c:pt>
                <c:pt idx="167">
                  <c:v>27.541</c:v>
                </c:pt>
                <c:pt idx="168">
                  <c:v>26.033000000000001</c:v>
                </c:pt>
                <c:pt idx="169">
                  <c:v>28.082000000000001</c:v>
                </c:pt>
                <c:pt idx="170">
                  <c:v>28.376999999999999</c:v>
                </c:pt>
                <c:pt idx="171">
                  <c:v>27.245999999999999</c:v>
                </c:pt>
                <c:pt idx="172">
                  <c:v>25.59</c:v>
                </c:pt>
                <c:pt idx="173">
                  <c:v>24.606999999999999</c:v>
                </c:pt>
                <c:pt idx="174">
                  <c:v>24.77</c:v>
                </c:pt>
                <c:pt idx="175">
                  <c:v>25.77</c:v>
                </c:pt>
                <c:pt idx="176">
                  <c:v>25.376999999999999</c:v>
                </c:pt>
                <c:pt idx="177">
                  <c:v>26.114999999999998</c:v>
                </c:pt>
                <c:pt idx="178">
                  <c:v>27.475000000000001</c:v>
                </c:pt>
                <c:pt idx="179">
                  <c:v>25.984000000000002</c:v>
                </c:pt>
                <c:pt idx="180">
                  <c:v>26.425999999999998</c:v>
                </c:pt>
                <c:pt idx="181">
                  <c:v>26.885000000000002</c:v>
                </c:pt>
                <c:pt idx="182">
                  <c:v>26.344000000000001</c:v>
                </c:pt>
                <c:pt idx="183">
                  <c:v>25.344000000000001</c:v>
                </c:pt>
                <c:pt idx="184">
                  <c:v>25.82</c:v>
                </c:pt>
                <c:pt idx="185">
                  <c:v>26.885000000000002</c:v>
                </c:pt>
                <c:pt idx="186">
                  <c:v>26.048999999999999</c:v>
                </c:pt>
                <c:pt idx="187">
                  <c:v>24.835999999999999</c:v>
                </c:pt>
                <c:pt idx="188">
                  <c:v>25.344000000000001</c:v>
                </c:pt>
                <c:pt idx="189">
                  <c:v>27.213000000000001</c:v>
                </c:pt>
                <c:pt idx="190">
                  <c:v>26.327999999999999</c:v>
                </c:pt>
                <c:pt idx="191">
                  <c:v>27.344000000000001</c:v>
                </c:pt>
                <c:pt idx="192">
                  <c:v>24.048999999999999</c:v>
                </c:pt>
                <c:pt idx="193">
                  <c:v>24.196999999999999</c:v>
                </c:pt>
                <c:pt idx="194">
                  <c:v>26.606999999999999</c:v>
                </c:pt>
                <c:pt idx="195">
                  <c:v>24.738</c:v>
                </c:pt>
                <c:pt idx="196">
                  <c:v>25.966999999999999</c:v>
                </c:pt>
                <c:pt idx="197">
                  <c:v>25.148</c:v>
                </c:pt>
                <c:pt idx="198">
                  <c:v>25.443000000000001</c:v>
                </c:pt>
                <c:pt idx="199">
                  <c:v>23.885000000000002</c:v>
                </c:pt>
                <c:pt idx="200">
                  <c:v>25.245999999999999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E87-4B1B-81A5-95CC65B7BDC8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'C'!$U$27:$U$227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56.713063943256181</c:v>
                </c:pt>
                <c:pt idx="16">
                  <c:v>56.468970686804326</c:v>
                </c:pt>
                <c:pt idx="17">
                  <c:v>56.228462558942581</c:v>
                </c:pt>
                <c:pt idx="18">
                  <c:v>55.993501090315291</c:v>
                </c:pt>
                <c:pt idx="19">
                  <c:v>55.766990269027019</c:v>
                </c:pt>
                <c:pt idx="20">
                  <c:v>55.553160977353855</c:v>
                </c:pt>
                <c:pt idx="21">
                  <c:v>55.358077883884</c:v>
                </c:pt>
                <c:pt idx="22">
                  <c:v>55.190291772700725</c:v>
                </c:pt>
                <c:pt idx="23">
                  <c:v>55.061657275055985</c:v>
                </c:pt>
                <c:pt idx="24">
                  <c:v>54.988328717290436</c:v>
                </c:pt>
                <c:pt idx="25">
                  <c:v>54.991933994324754</c:v>
                </c:pt>
                <c:pt idx="26">
                  <c:v>55.100906858342611</c:v>
                </c:pt>
                <c:pt idx="27">
                  <c:v>55.351931051212375</c:v>
                </c:pt>
                <c:pt idx="28">
                  <c:v>55.791415364988218</c:v>
                </c:pt>
                <c:pt idx="29">
                  <c:v>56.476878208283495</c:v>
                </c:pt>
                <c:pt idx="30">
                  <c:v>57.478076319058324</c:v>
                </c:pt>
                <c:pt idx="31">
                  <c:v>58.877669374321663</c:v>
                </c:pt>
                <c:pt idx="32">
                  <c:v>60.771176653498195</c:v>
                </c:pt>
                <c:pt idx="33">
                  <c:v>63.265961352581066</c:v>
                </c:pt>
                <c:pt idx="34">
                  <c:v>66.478981183332394</c:v>
                </c:pt>
                <c:pt idx="35">
                  <c:v>70.533078842548917</c:v>
                </c:pt>
                <c:pt idx="36">
                  <c:v>75.551659443015851</c:v>
                </c:pt>
                <c:pt idx="37">
                  <c:v>81.651717380314921</c:v>
                </c:pt>
                <c:pt idx="38">
                  <c:v>88.935330725142933</c:v>
                </c:pt>
                <c:pt idx="39">
                  <c:v>97.479929071404797</c:v>
                </c:pt>
                <c:pt idx="40">
                  <c:v>107.32784510177369</c:v>
                </c:pt>
                <c:pt idx="41">
                  <c:v>118.47585341864003</c:v>
                </c:pt>
                <c:pt idx="42">
                  <c:v>130.86552283999163</c:v>
                </c:pt>
                <c:pt idx="43">
                  <c:v>144.37508695149631</c:v>
                </c:pt>
                <c:pt idx="44">
                  <c:v>158.81264588740075</c:v>
                </c:pt>
                <c:pt idx="45">
                  <c:v>173.90754449760738</c:v>
                </c:pt>
                <c:pt idx="46">
                  <c:v>189.2896367076271</c:v>
                </c:pt>
                <c:pt idx="47">
                  <c:v>204.43456972248711</c:v>
                </c:pt>
                <c:pt idx="48">
                  <c:v>218.54665840657904</c:v>
                </c:pt>
                <c:pt idx="49">
                  <c:v>230.37705428859212</c:v>
                </c:pt>
                <c:pt idx="50">
                  <c:v>238.06606869426363</c:v>
                </c:pt>
                <c:pt idx="51">
                  <c:v>239.23198927086003</c:v>
                </c:pt>
                <c:pt idx="52">
                  <c:v>231.56328870535495</c:v>
                </c:pt>
                <c:pt idx="53">
                  <c:v>213.91860953165013</c:v>
                </c:pt>
                <c:pt idx="54">
                  <c:v>187.4312682269522</c:v>
                </c:pt>
                <c:pt idx="55">
                  <c:v>155.7846427831218</c:v>
                </c:pt>
                <c:pt idx="56">
                  <c:v>124.17411270927307</c:v>
                </c:pt>
                <c:pt idx="57">
                  <c:v>97.402913542751975</c:v>
                </c:pt>
                <c:pt idx="58">
                  <c:v>78.257636608659837</c:v>
                </c:pt>
                <c:pt idx="59">
                  <c:v>67.074034024355356</c:v>
                </c:pt>
                <c:pt idx="60">
                  <c:v>62.476317148624624</c:v>
                </c:pt>
                <c:pt idx="61">
                  <c:v>62.545314847543004</c:v>
                </c:pt>
                <c:pt idx="62">
                  <c:v>65.676851629646549</c:v>
                </c:pt>
                <c:pt idx="63">
                  <c:v>70.878195236546802</c:v>
                </c:pt>
                <c:pt idx="64">
                  <c:v>77.669338812180584</c:v>
                </c:pt>
                <c:pt idx="65">
                  <c:v>85.8579162113206</c:v>
                </c:pt>
                <c:pt idx="66">
                  <c:v>95.351088678852989</c:v>
                </c:pt>
                <c:pt idx="67">
                  <c:v>106.04410766464858</c:v>
                </c:pt>
                <c:pt idx="68">
                  <c:v>117.76579068915046</c:v>
                </c:pt>
                <c:pt idx="69">
                  <c:v>130.25099754685914</c:v>
                </c:pt>
                <c:pt idx="70">
                  <c:v>143.1106146762462</c:v>
                </c:pt>
                <c:pt idx="71">
                  <c:v>155.75914917911336</c:v>
                </c:pt>
                <c:pt idx="72">
                  <c:v>167.2520796495896</c:v>
                </c:pt>
                <c:pt idx="73">
                  <c:v>176.0416689948899</c:v>
                </c:pt>
                <c:pt idx="74">
                  <c:v>179.84802533124005</c:v>
                </c:pt>
                <c:pt idx="75">
                  <c:v>176.06097357474943</c:v>
                </c:pt>
                <c:pt idx="76">
                  <c:v>162.95294916403259</c:v>
                </c:pt>
                <c:pt idx="77">
                  <c:v>141.22112350881662</c:v>
                </c:pt>
                <c:pt idx="78">
                  <c:v>114.5715898230698</c:v>
                </c:pt>
                <c:pt idx="79">
                  <c:v>88.40651479607439</c:v>
                </c:pt>
                <c:pt idx="80">
                  <c:v>67.29944470274117</c:v>
                </c:pt>
                <c:pt idx="81">
                  <c:v>53.145049236526319</c:v>
                </c:pt>
                <c:pt idx="82">
                  <c:v>45.182103148467135</c:v>
                </c:pt>
                <c:pt idx="83">
                  <c:v>41.364919442814802</c:v>
                </c:pt>
                <c:pt idx="84">
                  <c:v>39.739442790146562</c:v>
                </c:pt>
                <c:pt idx="85">
                  <c:v>39.04982146135697</c:v>
                </c:pt>
                <c:pt idx="86">
                  <c:v>38.687839801118024</c:v>
                </c:pt>
                <c:pt idx="87">
                  <c:v>38.421975517295394</c:v>
                </c:pt>
                <c:pt idx="88">
                  <c:v>38.181640688172941</c:v>
                </c:pt>
                <c:pt idx="89">
                  <c:v>37.949613460749731</c:v>
                </c:pt>
                <c:pt idx="90">
                  <c:v>37.722852775046356</c:v>
                </c:pt>
                <c:pt idx="91">
                  <c:v>37.50154513856215</c:v>
                </c:pt>
                <c:pt idx="92">
                  <c:v>37.286805185318897</c:v>
                </c:pt>
                <c:pt idx="93">
                  <c:v>37.080496806483225</c:v>
                </c:pt>
                <c:pt idx="94">
                  <c:v>36.885553600842314</c:v>
                </c:pt>
                <c:pt idx="95">
                  <c:v>36.706492690106487</c:v>
                </c:pt>
                <c:pt idx="96">
                  <c:v>36.550065097795709</c:v>
                </c:pt>
                <c:pt idx="97">
                  <c:v>36.425988381361556</c:v>
                </c:pt>
                <c:pt idx="98">
                  <c:v>36.347651931308299</c:v>
                </c:pt>
                <c:pt idx="99">
                  <c:v>36.332610828764189</c:v>
                </c:pt>
                <c:pt idx="100">
                  <c:v>36.402608600455558</c:v>
                </c:pt>
                <c:pt idx="101">
                  <c:v>36.582813223734078</c:v>
                </c:pt>
                <c:pt idx="102">
                  <c:v>36.899931456291014</c:v>
                </c:pt>
                <c:pt idx="103">
                  <c:v>37.378881279946576</c:v>
                </c:pt>
                <c:pt idx="104">
                  <c:v>38.037719483483343</c:v>
                </c:pt>
                <c:pt idx="105">
                  <c:v>38.880523032447762</c:v>
                </c:pt>
                <c:pt idx="106">
                  <c:v>39.888046522418698</c:v>
                </c:pt>
                <c:pt idx="107">
                  <c:v>41.006702267505894</c:v>
                </c:pt>
                <c:pt idx="108">
                  <c:v>42.13845650699804</c:v>
                </c:pt>
                <c:pt idx="109">
                  <c:v>43.137712918840307</c:v>
                </c:pt>
                <c:pt idx="110">
                  <c:v>43.824195474489628</c:v>
                </c:pt>
                <c:pt idx="111">
                  <c:v>44.018855772953771</c:v>
                </c:pt>
                <c:pt idx="112">
                  <c:v>43.599237304002074</c:v>
                </c:pt>
                <c:pt idx="113">
                  <c:v>42.554450743974492</c:v>
                </c:pt>
                <c:pt idx="114">
                  <c:v>41.009751071321489</c:v>
                </c:pt>
                <c:pt idx="115">
                  <c:v>39.199450712929981</c:v>
                </c:pt>
                <c:pt idx="116">
                  <c:v>37.394293300466096</c:v>
                </c:pt>
                <c:pt idx="117">
                  <c:v>35.817326147898171</c:v>
                </c:pt>
                <c:pt idx="118">
                  <c:v>34.588746520652201</c:v>
                </c:pt>
                <c:pt idx="119">
                  <c:v>33.720077931047925</c:v>
                </c:pt>
                <c:pt idx="120">
                  <c:v>33.148165164726876</c:v>
                </c:pt>
                <c:pt idx="121">
                  <c:v>32.782043773359376</c:v>
                </c:pt>
                <c:pt idx="122">
                  <c:v>32.538879401783817</c:v>
                </c:pt>
                <c:pt idx="123">
                  <c:v>32.360053215570645</c:v>
                </c:pt>
                <c:pt idx="124">
                  <c:v>32.211518820414881</c:v>
                </c:pt>
                <c:pt idx="125">
                  <c:v>32.077163259087293</c:v>
                </c:pt>
                <c:pt idx="126">
                  <c:v>31.951875289425537</c:v>
                </c:pt>
                <c:pt idx="127">
                  <c:v>31.837133565838489</c:v>
                </c:pt>
                <c:pt idx="128">
                  <c:v>31.739227003555246</c:v>
                </c:pt>
                <c:pt idx="129">
                  <c:v>31.669185041900803</c:v>
                </c:pt>
                <c:pt idx="130">
                  <c:v>31.643375470523132</c:v>
                </c:pt>
                <c:pt idx="131">
                  <c:v>31.683798324983162</c:v>
                </c:pt>
                <c:pt idx="132">
                  <c:v>31.817076871735534</c:v>
                </c:pt>
                <c:pt idx="133">
                  <c:v>32.071072035228198</c:v>
                </c:pt>
                <c:pt idx="134">
                  <c:v>32.46816463399805</c:v>
                </c:pt>
                <c:pt idx="135">
                  <c:v>33.014919812184012</c:v>
                </c:pt>
                <c:pt idx="136">
                  <c:v>33.689446154998762</c:v>
                </c:pt>
                <c:pt idx="137">
                  <c:v>34.430333123816233</c:v>
                </c:pt>
                <c:pt idx="138">
                  <c:v>35.133689286632951</c:v>
                </c:pt>
                <c:pt idx="139">
                  <c:v>35.665302518727813</c:v>
                </c:pt>
                <c:pt idx="140">
                  <c:v>35.890739204542164</c:v>
                </c:pt>
                <c:pt idx="141">
                  <c:v>35.716978277223852</c:v>
                </c:pt>
                <c:pt idx="142">
                  <c:v>35.129270118336947</c:v>
                </c:pt>
                <c:pt idx="143">
                  <c:v>34.204032706844735</c:v>
                </c:pt>
                <c:pt idx="144">
                  <c:v>33.087818658060115</c:v>
                </c:pt>
                <c:pt idx="145">
                  <c:v>31.950002422782362</c:v>
                </c:pt>
                <c:pt idx="146">
                  <c:v>30.931269859726374</c:v>
                </c:pt>
                <c:pt idx="147">
                  <c:v>30.110872806703327</c:v>
                </c:pt>
                <c:pt idx="148">
                  <c:v>29.502864071263609</c:v>
                </c:pt>
                <c:pt idx="149">
                  <c:v>29.075183376925217</c:v>
                </c:pt>
                <c:pt idx="150">
                  <c:v>28.776520613621212</c:v>
                </c:pt>
                <c:pt idx="151">
                  <c:v>28.557701047364066</c:v>
                </c:pt>
                <c:pt idx="152">
                  <c:v>28.382192213913648</c:v>
                </c:pt>
                <c:pt idx="153">
                  <c:v>28.227417382499208</c:v>
                </c:pt>
                <c:pt idx="154">
                  <c:v>28.081415973389493</c:v>
                </c:pt>
                <c:pt idx="155">
                  <c:v>27.938670649805459</c:v>
                </c:pt>
                <c:pt idx="156">
                  <c:v>27.796946179925971</c:v>
                </c:pt>
                <c:pt idx="157">
                  <c:v>27.655444693733017</c:v>
                </c:pt>
                <c:pt idx="158">
                  <c:v>27.513916818702171</c:v>
                </c:pt>
                <c:pt idx="159">
                  <c:v>27.372296999466396</c:v>
                </c:pt>
                <c:pt idx="160">
                  <c:v>27.23057394853894</c:v>
                </c:pt>
                <c:pt idx="161">
                  <c:v>27.088750390016045</c:v>
                </c:pt>
                <c:pt idx="162">
                  <c:v>26.946832046870661</c:v>
                </c:pt>
                <c:pt idx="163">
                  <c:v>26.804824981707043</c:v>
                </c:pt>
                <c:pt idx="164">
                  <c:v>26.662735034715865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E87-4B1B-81A5-95CC65B7BDC8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'C'!$BA$27:$BA$227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56.703825821942381</c:v>
                </c:pt>
                <c:pt idx="16">
                  <c:v>56.453699517481425</c:v>
                </c:pt>
                <c:pt idx="17">
                  <c:v>56.203539470641417</c:v>
                </c:pt>
                <c:pt idx="18">
                  <c:v>55.953343064740139</c:v>
                </c:pt>
                <c:pt idx="19">
                  <c:v>55.703107493028597</c:v>
                </c:pt>
                <c:pt idx="20">
                  <c:v>55.452829746506751</c:v>
                </c:pt>
                <c:pt idx="21">
                  <c:v>55.202506601180303</c:v>
                </c:pt>
                <c:pt idx="22">
                  <c:v>54.952134604767942</c:v>
                </c:pt>
                <c:pt idx="23">
                  <c:v>54.701710062876025</c:v>
                </c:pt>
                <c:pt idx="24">
                  <c:v>54.451229024666652</c:v>
                </c:pt>
                <c:pt idx="25">
                  <c:v>54.200687268055944</c:v>
                </c:pt>
                <c:pt idx="26">
                  <c:v>53.950080284491904</c:v>
                </c:pt>
                <c:pt idx="27">
                  <c:v>53.699403263376304</c:v>
                </c:pt>
                <c:pt idx="28">
                  <c:v>53.448651076212094</c:v>
                </c:pt>
                <c:pt idx="29">
                  <c:v>53.19781826057865</c:v>
                </c:pt>
                <c:pt idx="30">
                  <c:v>52.946899004060278</c:v>
                </c:pt>
                <c:pt idx="31">
                  <c:v>52.695887128281036</c:v>
                </c:pt>
                <c:pt idx="32">
                  <c:v>52.444776073230202</c:v>
                </c:pt>
                <c:pt idx="33">
                  <c:v>52.193558882099531</c:v>
                </c:pt>
                <c:pt idx="34">
                  <c:v>51.942228186894525</c:v>
                </c:pt>
                <c:pt idx="35">
                  <c:v>51.690776195130347</c:v>
                </c:pt>
                <c:pt idx="36">
                  <c:v>51.439194677977063</c:v>
                </c:pt>
                <c:pt idx="37">
                  <c:v>51.187474960281705</c:v>
                </c:pt>
                <c:pt idx="38">
                  <c:v>50.935607912964535</c:v>
                </c:pt>
                <c:pt idx="39">
                  <c:v>50.68358394836752</c:v>
                </c:pt>
                <c:pt idx="40">
                  <c:v>50.431393019222888</c:v>
                </c:pt>
                <c:pt idx="41">
                  <c:v>50.179024622011426</c:v>
                </c:pt>
                <c:pt idx="42">
                  <c:v>49.926467805594001</c:v>
                </c:pt>
                <c:pt idx="43">
                  <c:v>49.673711186126795</c:v>
                </c:pt>
                <c:pt idx="44">
                  <c:v>49.420742969412359</c:v>
                </c:pt>
                <c:pt idx="45">
                  <c:v>49.167550981994502</c:v>
                </c:pt>
                <c:pt idx="46">
                  <c:v>48.914122712477599</c:v>
                </c:pt>
                <c:pt idx="47">
                  <c:v>48.660445364738237</c:v>
                </c:pt>
                <c:pt idx="48">
                  <c:v>48.406505924901673</c:v>
                </c:pt>
                <c:pt idx="49">
                  <c:v>48.15229124417467</c:v>
                </c:pt>
                <c:pt idx="50">
                  <c:v>47.897788139860104</c:v>
                </c:pt>
                <c:pt idx="51">
                  <c:v>47.642983517124499</c:v>
                </c:pt>
                <c:pt idx="52">
                  <c:v>47.387864514343931</c:v>
                </c:pt>
                <c:pt idx="53">
                  <c:v>47.132418675112106</c:v>
                </c:pt>
                <c:pt idx="54">
                  <c:v>46.876634150249991</c:v>
                </c:pt>
                <c:pt idx="55">
                  <c:v>46.620499933399799</c:v>
                </c:pt>
                <c:pt idx="56">
                  <c:v>46.364006134006047</c:v>
                </c:pt>
                <c:pt idx="57">
                  <c:v>46.107144291667808</c:v>
                </c:pt>
                <c:pt idx="58">
                  <c:v>45.849907735969239</c:v>
                </c:pt>
                <c:pt idx="59">
                  <c:v>45.592291995937849</c:v>
                </c:pt>
                <c:pt idx="60">
                  <c:v>45.334295263211615</c:v>
                </c:pt>
                <c:pt idx="61">
                  <c:v>45.075918912784466</c:v>
                </c:pt>
                <c:pt idx="62">
                  <c:v>44.817168084802624</c:v>
                </c:pt>
                <c:pt idx="63">
                  <c:v>44.558052330258157</c:v>
                </c:pt>
                <c:pt idx="64">
                  <c:v>44.298586322515682</c:v>
                </c:pt>
                <c:pt idx="65">
                  <c:v>44.038790635360073</c:v>
                </c:pt>
                <c:pt idx="66">
                  <c:v>43.778692586602986</c:v>
                </c:pt>
                <c:pt idx="67">
                  <c:v>43.518327144176027</c:v>
                </c:pt>
                <c:pt idx="68">
                  <c:v>43.257737889007871</c:v>
                </c:pt>
                <c:pt idx="69">
                  <c:v>42.996978025781708</c:v>
                </c:pt>
                <c:pt idx="70">
                  <c:v>42.736111428864525</c:v>
                </c:pt>
                <c:pt idx="71">
                  <c:v>42.475213706277444</c:v>
                </c:pt>
                <c:pt idx="72">
                  <c:v>42.214373259563615</c:v>
                </c:pt>
                <c:pt idx="73">
                  <c:v>41.953692311876765</c:v>
                </c:pt>
                <c:pt idx="74">
                  <c:v>41.693287870692764</c:v>
                </c:pt>
                <c:pt idx="75">
                  <c:v>41.433292585446509</c:v>
                </c:pt>
                <c:pt idx="76">
                  <c:v>41.173855454410955</c:v>
                </c:pt>
                <c:pt idx="77">
                  <c:v>40.915142329654692</c:v>
                </c:pt>
                <c:pt idx="78">
                  <c:v>40.657336164428592</c:v>
                </c:pt>
                <c:pt idx="79">
                  <c:v>40.400636944417677</c:v>
                </c:pt>
                <c:pt idx="80">
                  <c:v>40.145261243604324</c:v>
                </c:pt>
                <c:pt idx="81">
                  <c:v>39.891441347704358</c:v>
                </c:pt>
                <c:pt idx="82">
                  <c:v>39.63942389392475</c:v>
                </c:pt>
                <c:pt idx="83">
                  <c:v>39.389467985720032</c:v>
                </c:pt>
                <c:pt idx="84">
                  <c:v>39.141842755684976</c:v>
                </c:pt>
                <c:pt idx="85">
                  <c:v>38.8968243688238</c:v>
                </c:pt>
                <c:pt idx="86">
                  <c:v>38.654692481917998</c:v>
                </c:pt>
                <c:pt idx="87">
                  <c:v>38.415726201856359</c:v>
                </c:pt>
                <c:pt idx="88">
                  <c:v>38.180199615372651</c:v>
                </c:pt>
                <c:pt idx="89">
                  <c:v>37.948376992940716</c:v>
                </c:pt>
                <c:pt idx="90">
                  <c:v>37.720507798459678</c:v>
                </c:pt>
                <c:pt idx="91">
                  <c:v>37.49682166139808</c:v>
                </c:pt>
                <c:pt idx="92">
                  <c:v>37.277523486758668</c:v>
                </c:pt>
                <c:pt idx="93">
                  <c:v>37.062788888283606</c:v>
                </c:pt>
                <c:pt idx="94">
                  <c:v>36.852760129939398</c:v>
                </c:pt>
                <c:pt idx="95">
                  <c:v>36.647542748869292</c:v>
                </c:pt>
                <c:pt idx="96">
                  <c:v>36.447203009621482</c:v>
                </c:pt>
                <c:pt idx="97">
                  <c:v>36.251766305582819</c:v>
                </c:pt>
                <c:pt idx="98">
                  <c:v>36.061216581253298</c:v>
                </c:pt>
                <c:pt idx="99">
                  <c:v>35.875496801254805</c:v>
                </c:pt>
                <c:pt idx="100">
                  <c:v>35.694510442332714</c:v>
                </c:pt>
                <c:pt idx="101">
                  <c:v>35.518123936839856</c:v>
                </c:pt>
                <c:pt idx="102">
                  <c:v>35.346169953836409</c:v>
                </c:pt>
                <c:pt idx="103">
                  <c:v>35.178451369953422</c:v>
                </c:pt>
                <c:pt idx="104">
                  <c:v>35.014745758622468</c:v>
                </c:pt>
                <c:pt idx="105">
                  <c:v>34.85481021418741</c:v>
                </c:pt>
                <c:pt idx="106">
                  <c:v>34.698386326728347</c:v>
                </c:pt>
                <c:pt idx="107">
                  <c:v>34.545205133113015</c:v>
                </c:pt>
                <c:pt idx="108">
                  <c:v>34.394991888060673</c:v>
                </c:pt>
                <c:pt idx="109">
                  <c:v>34.247470523588483</c:v>
                </c:pt>
                <c:pt idx="110">
                  <c:v>34.102367693640907</c:v>
                </c:pt>
                <c:pt idx="111">
                  <c:v>33.959416330583998</c:v>
                </c:pt>
                <c:pt idx="112">
                  <c:v>33.818358669459215</c:v>
                </c:pt>
                <c:pt idx="113">
                  <c:v>33.678948722740131</c:v>
                </c:pt>
                <c:pt idx="114">
                  <c:v>33.540954211612579</c:v>
                </c:pt>
                <c:pt idx="115">
                  <c:v>33.404157978790501</c:v>
                </c:pt>
                <c:pt idx="116">
                  <c:v>33.268358922320644</c:v>
                </c:pt>
                <c:pt idx="117">
                  <c:v>33.133372499818094</c:v>
                </c:pt>
                <c:pt idx="118">
                  <c:v>32.999030858491423</c:v>
                </c:pt>
                <c:pt idx="119">
                  <c:v>32.865182648710963</c:v>
                </c:pt>
                <c:pt idx="120">
                  <c:v>32.731692578396853</c:v>
                </c:pt>
                <c:pt idx="121">
                  <c:v>32.598440762820303</c:v>
                </c:pt>
                <c:pt idx="122">
                  <c:v>32.465321920158786</c:v>
                </c:pt>
                <c:pt idx="123">
                  <c:v>32.332244457890063</c:v>
                </c:pt>
                <c:pt idx="124">
                  <c:v>32.19912948933203</c:v>
                </c:pt>
                <c:pt idx="125">
                  <c:v>32.065909813718044</c:v>
                </c:pt>
                <c:pt idx="126">
                  <c:v>31.932528887433506</c:v>
                </c:pt>
                <c:pt idx="127">
                  <c:v>31.798939808634987</c:v>
                </c:pt>
                <c:pt idx="128">
                  <c:v>31.665104332560624</c:v>
                </c:pt>
                <c:pt idx="129">
                  <c:v>31.530991930494924</c:v>
                </c:pt>
                <c:pt idx="130">
                  <c:v>31.396578901598044</c:v>
                </c:pt>
                <c:pt idx="131">
                  <c:v>31.261847543641917</c:v>
                </c:pt>
                <c:pt idx="132">
                  <c:v>31.126785386081465</c:v>
                </c:pt>
                <c:pt idx="133">
                  <c:v>30.991384486781641</c:v>
                </c:pt>
                <c:pt idx="134">
                  <c:v>30.855640792064143</c:v>
                </c:pt>
                <c:pt idx="135">
                  <c:v>30.719553558473585</c:v>
                </c:pt>
                <c:pt idx="136">
                  <c:v>30.583124833732516</c:v>
                </c:pt>
                <c:pt idx="137">
                  <c:v>30.44635899370375</c:v>
                </c:pt>
                <c:pt idx="138">
                  <c:v>30.309262331755605</c:v>
                </c:pt>
                <c:pt idx="139">
                  <c:v>30.171842696686998</c:v>
                </c:pt>
                <c:pt idx="140">
                  <c:v>30.034109175274519</c:v>
                </c:pt>
                <c:pt idx="141">
                  <c:v>29.896071815519928</c:v>
                </c:pt>
                <c:pt idx="142">
                  <c:v>29.757741386775773</c:v>
                </c:pt>
                <c:pt idx="143">
                  <c:v>29.619129173085138</c:v>
                </c:pt>
                <c:pt idx="144">
                  <c:v>29.480246796271111</c:v>
                </c:pt>
                <c:pt idx="145">
                  <c:v>29.34110606553633</c:v>
                </c:pt>
                <c:pt idx="146">
                  <c:v>29.201718850572014</c:v>
                </c:pt>
                <c:pt idx="147">
                  <c:v>29.062096975419159</c:v>
                </c:pt>
                <c:pt idx="148">
                  <c:v>28.922252130566516</c:v>
                </c:pt>
                <c:pt idx="149">
                  <c:v>28.782195801004118</c:v>
                </c:pt>
                <c:pt idx="150">
                  <c:v>28.641939208175472</c:v>
                </c:pt>
                <c:pt idx="151">
                  <c:v>28.501493263982539</c:v>
                </c:pt>
                <c:pt idx="152">
                  <c:v>28.360868535194765</c:v>
                </c:pt>
                <c:pt idx="153">
                  <c:v>28.220075216795479</c:v>
                </c:pt>
                <c:pt idx="154">
                  <c:v>28.079123112966137</c:v>
                </c:pt>
                <c:pt idx="155">
                  <c:v>27.938021624561181</c:v>
                </c:pt>
                <c:pt idx="156">
                  <c:v>27.796779742064338</c:v>
                </c:pt>
                <c:pt idx="157">
                  <c:v>27.655406043141646</c:v>
                </c:pt>
                <c:pt idx="158">
                  <c:v>27.513908694018301</c:v>
                </c:pt>
                <c:pt idx="159">
                  <c:v>27.372295454006348</c:v>
                </c:pt>
                <c:pt idx="160">
                  <c:v>27.230573682599221</c:v>
                </c:pt>
                <c:pt idx="161">
                  <c:v>27.088750348628324</c:v>
                </c:pt>
                <c:pt idx="162">
                  <c:v>26.946832041046616</c:v>
                </c:pt>
                <c:pt idx="163">
                  <c:v>26.804824980966149</c:v>
                </c:pt>
                <c:pt idx="164">
                  <c:v>26.662735034630675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E87-4B1B-81A5-95CC65B7BD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957248"/>
        <c:axId val="115957640"/>
      </c:scatterChart>
      <c:valAx>
        <c:axId val="1159572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15957640"/>
        <c:crosses val="autoZero"/>
        <c:crossBetween val="midCat"/>
      </c:valAx>
      <c:valAx>
        <c:axId val="1159576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159572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46507982473108E-2"/>
          <c:y val="7.1007638888888891E-2"/>
          <c:w val="0.82395876775078625"/>
          <c:h val="0.84057013888888887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'C'!$F$27:$F$227</c:f>
              <c:numCache>
                <c:formatCode>General</c:formatCode>
                <c:ptCount val="201"/>
                <c:pt idx="0">
                  <c:v>49.033000000000001</c:v>
                </c:pt>
                <c:pt idx="1">
                  <c:v>48.45</c:v>
                </c:pt>
                <c:pt idx="2">
                  <c:v>50.133000000000003</c:v>
                </c:pt>
                <c:pt idx="3">
                  <c:v>48.966999999999999</c:v>
                </c:pt>
                <c:pt idx="4">
                  <c:v>49.917000000000002</c:v>
                </c:pt>
                <c:pt idx="5">
                  <c:v>51.067</c:v>
                </c:pt>
                <c:pt idx="6">
                  <c:v>49.667000000000002</c:v>
                </c:pt>
                <c:pt idx="7">
                  <c:v>50.167000000000002</c:v>
                </c:pt>
                <c:pt idx="8">
                  <c:v>50.633000000000003</c:v>
                </c:pt>
                <c:pt idx="9">
                  <c:v>49.75</c:v>
                </c:pt>
                <c:pt idx="10">
                  <c:v>52</c:v>
                </c:pt>
                <c:pt idx="11">
                  <c:v>51.517000000000003</c:v>
                </c:pt>
                <c:pt idx="12">
                  <c:v>50.283000000000001</c:v>
                </c:pt>
                <c:pt idx="13">
                  <c:v>51.482999999999997</c:v>
                </c:pt>
                <c:pt idx="14">
                  <c:v>52.216999999999999</c:v>
                </c:pt>
                <c:pt idx="15">
                  <c:v>52.15</c:v>
                </c:pt>
                <c:pt idx="16">
                  <c:v>53.133000000000003</c:v>
                </c:pt>
                <c:pt idx="17">
                  <c:v>53.616999999999997</c:v>
                </c:pt>
                <c:pt idx="18">
                  <c:v>52.183</c:v>
                </c:pt>
                <c:pt idx="19">
                  <c:v>54.1</c:v>
                </c:pt>
                <c:pt idx="20">
                  <c:v>51.05</c:v>
                </c:pt>
                <c:pt idx="21">
                  <c:v>52.167000000000002</c:v>
                </c:pt>
                <c:pt idx="22">
                  <c:v>54.3</c:v>
                </c:pt>
                <c:pt idx="23">
                  <c:v>54.417000000000002</c:v>
                </c:pt>
                <c:pt idx="24">
                  <c:v>54.383000000000003</c:v>
                </c:pt>
                <c:pt idx="25">
                  <c:v>54.817</c:v>
                </c:pt>
                <c:pt idx="26">
                  <c:v>56.5</c:v>
                </c:pt>
                <c:pt idx="27">
                  <c:v>57.4</c:v>
                </c:pt>
                <c:pt idx="28">
                  <c:v>56.5</c:v>
                </c:pt>
                <c:pt idx="29">
                  <c:v>57.216999999999999</c:v>
                </c:pt>
                <c:pt idx="30">
                  <c:v>57.4</c:v>
                </c:pt>
                <c:pt idx="31">
                  <c:v>59.9</c:v>
                </c:pt>
                <c:pt idx="32">
                  <c:v>60.883000000000003</c:v>
                </c:pt>
                <c:pt idx="33">
                  <c:v>62.283000000000001</c:v>
                </c:pt>
                <c:pt idx="34">
                  <c:v>64.332999999999998</c:v>
                </c:pt>
                <c:pt idx="35">
                  <c:v>66.900000000000006</c:v>
                </c:pt>
                <c:pt idx="36">
                  <c:v>66.917000000000002</c:v>
                </c:pt>
                <c:pt idx="37">
                  <c:v>68.983000000000004</c:v>
                </c:pt>
                <c:pt idx="38">
                  <c:v>71.099999999999994</c:v>
                </c:pt>
                <c:pt idx="39">
                  <c:v>74.066999999999993</c:v>
                </c:pt>
                <c:pt idx="40">
                  <c:v>81.5</c:v>
                </c:pt>
                <c:pt idx="41">
                  <c:v>93.05</c:v>
                </c:pt>
                <c:pt idx="42">
                  <c:v>109</c:v>
                </c:pt>
                <c:pt idx="43">
                  <c:v>132.35</c:v>
                </c:pt>
                <c:pt idx="44">
                  <c:v>153.28299999999999</c:v>
                </c:pt>
                <c:pt idx="45">
                  <c:v>174.2</c:v>
                </c:pt>
                <c:pt idx="46">
                  <c:v>191.95</c:v>
                </c:pt>
                <c:pt idx="47">
                  <c:v>206.05</c:v>
                </c:pt>
                <c:pt idx="48">
                  <c:v>217.56700000000001</c:v>
                </c:pt>
                <c:pt idx="49">
                  <c:v>224.93299999999999</c:v>
                </c:pt>
                <c:pt idx="50">
                  <c:v>228.61699999999999</c:v>
                </c:pt>
                <c:pt idx="51">
                  <c:v>229.733</c:v>
                </c:pt>
                <c:pt idx="52">
                  <c:v>225.11699999999999</c:v>
                </c:pt>
                <c:pt idx="53">
                  <c:v>210.1</c:v>
                </c:pt>
                <c:pt idx="54">
                  <c:v>184.583</c:v>
                </c:pt>
                <c:pt idx="55">
                  <c:v>142.1</c:v>
                </c:pt>
                <c:pt idx="56">
                  <c:v>100.117</c:v>
                </c:pt>
                <c:pt idx="57">
                  <c:v>70.3</c:v>
                </c:pt>
                <c:pt idx="58">
                  <c:v>55.417000000000002</c:v>
                </c:pt>
                <c:pt idx="59">
                  <c:v>54.4</c:v>
                </c:pt>
                <c:pt idx="60">
                  <c:v>51.433</c:v>
                </c:pt>
                <c:pt idx="61">
                  <c:v>53.633000000000003</c:v>
                </c:pt>
                <c:pt idx="62">
                  <c:v>55.5</c:v>
                </c:pt>
                <c:pt idx="63">
                  <c:v>60.35</c:v>
                </c:pt>
                <c:pt idx="64">
                  <c:v>67.95</c:v>
                </c:pt>
                <c:pt idx="65">
                  <c:v>81.25</c:v>
                </c:pt>
                <c:pt idx="66">
                  <c:v>95.216999999999999</c:v>
                </c:pt>
                <c:pt idx="67">
                  <c:v>110.483</c:v>
                </c:pt>
                <c:pt idx="68">
                  <c:v>126.6</c:v>
                </c:pt>
                <c:pt idx="69">
                  <c:v>143.11699999999999</c:v>
                </c:pt>
                <c:pt idx="70">
                  <c:v>156.75</c:v>
                </c:pt>
                <c:pt idx="71">
                  <c:v>166.53299999999999</c:v>
                </c:pt>
                <c:pt idx="72">
                  <c:v>173</c:v>
                </c:pt>
                <c:pt idx="73">
                  <c:v>178.7</c:v>
                </c:pt>
                <c:pt idx="74">
                  <c:v>177.13300000000001</c:v>
                </c:pt>
                <c:pt idx="75">
                  <c:v>167.267</c:v>
                </c:pt>
                <c:pt idx="76">
                  <c:v>141.43299999999999</c:v>
                </c:pt>
                <c:pt idx="77">
                  <c:v>107.75</c:v>
                </c:pt>
                <c:pt idx="78">
                  <c:v>72.95</c:v>
                </c:pt>
                <c:pt idx="79">
                  <c:v>52.232999999999997</c:v>
                </c:pt>
                <c:pt idx="80">
                  <c:v>41.15</c:v>
                </c:pt>
                <c:pt idx="81">
                  <c:v>38.700000000000003</c:v>
                </c:pt>
                <c:pt idx="82">
                  <c:v>37.9</c:v>
                </c:pt>
                <c:pt idx="83">
                  <c:v>36.75</c:v>
                </c:pt>
                <c:pt idx="84">
                  <c:v>38.533000000000001</c:v>
                </c:pt>
                <c:pt idx="85">
                  <c:v>39.366999999999997</c:v>
                </c:pt>
                <c:pt idx="86">
                  <c:v>38.033000000000001</c:v>
                </c:pt>
                <c:pt idx="87">
                  <c:v>37.082999999999998</c:v>
                </c:pt>
                <c:pt idx="88">
                  <c:v>36.783000000000001</c:v>
                </c:pt>
                <c:pt idx="89">
                  <c:v>38.75</c:v>
                </c:pt>
                <c:pt idx="90">
                  <c:v>38.200000000000003</c:v>
                </c:pt>
                <c:pt idx="91">
                  <c:v>37.183</c:v>
                </c:pt>
                <c:pt idx="92">
                  <c:v>37.866999999999997</c:v>
                </c:pt>
                <c:pt idx="93">
                  <c:v>39.216999999999999</c:v>
                </c:pt>
                <c:pt idx="94">
                  <c:v>38.633000000000003</c:v>
                </c:pt>
                <c:pt idx="95">
                  <c:v>37.450000000000003</c:v>
                </c:pt>
                <c:pt idx="96">
                  <c:v>37.866999999999997</c:v>
                </c:pt>
                <c:pt idx="97">
                  <c:v>37.883000000000003</c:v>
                </c:pt>
                <c:pt idx="98">
                  <c:v>37.616999999999997</c:v>
                </c:pt>
                <c:pt idx="99">
                  <c:v>37.183</c:v>
                </c:pt>
                <c:pt idx="100">
                  <c:v>36.283000000000001</c:v>
                </c:pt>
                <c:pt idx="101">
                  <c:v>36.6</c:v>
                </c:pt>
                <c:pt idx="102">
                  <c:v>36.667000000000002</c:v>
                </c:pt>
                <c:pt idx="103">
                  <c:v>35.533000000000001</c:v>
                </c:pt>
                <c:pt idx="104">
                  <c:v>37.667000000000002</c:v>
                </c:pt>
                <c:pt idx="105">
                  <c:v>41.267000000000003</c:v>
                </c:pt>
                <c:pt idx="106">
                  <c:v>44.082999999999998</c:v>
                </c:pt>
                <c:pt idx="107">
                  <c:v>48.5</c:v>
                </c:pt>
                <c:pt idx="108">
                  <c:v>50.033000000000001</c:v>
                </c:pt>
                <c:pt idx="109">
                  <c:v>51.317</c:v>
                </c:pt>
                <c:pt idx="110">
                  <c:v>52.45</c:v>
                </c:pt>
                <c:pt idx="111">
                  <c:v>51.8</c:v>
                </c:pt>
                <c:pt idx="112">
                  <c:v>47.05</c:v>
                </c:pt>
                <c:pt idx="113">
                  <c:v>43.783000000000001</c:v>
                </c:pt>
                <c:pt idx="114">
                  <c:v>40.549999999999997</c:v>
                </c:pt>
                <c:pt idx="115">
                  <c:v>37.700000000000003</c:v>
                </c:pt>
                <c:pt idx="116">
                  <c:v>35.883000000000003</c:v>
                </c:pt>
                <c:pt idx="117">
                  <c:v>34.15</c:v>
                </c:pt>
                <c:pt idx="118">
                  <c:v>33.183</c:v>
                </c:pt>
                <c:pt idx="119">
                  <c:v>31.8</c:v>
                </c:pt>
                <c:pt idx="120">
                  <c:v>33.9</c:v>
                </c:pt>
                <c:pt idx="121">
                  <c:v>32.133000000000003</c:v>
                </c:pt>
                <c:pt idx="122">
                  <c:v>34.200000000000003</c:v>
                </c:pt>
                <c:pt idx="123">
                  <c:v>31.917000000000002</c:v>
                </c:pt>
                <c:pt idx="124">
                  <c:v>31.4</c:v>
                </c:pt>
                <c:pt idx="125">
                  <c:v>32.832999999999998</c:v>
                </c:pt>
                <c:pt idx="126">
                  <c:v>32.067</c:v>
                </c:pt>
                <c:pt idx="127">
                  <c:v>31.95</c:v>
                </c:pt>
                <c:pt idx="128">
                  <c:v>31.55</c:v>
                </c:pt>
                <c:pt idx="129">
                  <c:v>31.266999999999999</c:v>
                </c:pt>
                <c:pt idx="130">
                  <c:v>30.8</c:v>
                </c:pt>
                <c:pt idx="131">
                  <c:v>31.7</c:v>
                </c:pt>
                <c:pt idx="132">
                  <c:v>31.6</c:v>
                </c:pt>
                <c:pt idx="133">
                  <c:v>31.667000000000002</c:v>
                </c:pt>
                <c:pt idx="134">
                  <c:v>30.483000000000001</c:v>
                </c:pt>
                <c:pt idx="135">
                  <c:v>33.633000000000003</c:v>
                </c:pt>
                <c:pt idx="136">
                  <c:v>34.883000000000003</c:v>
                </c:pt>
                <c:pt idx="137">
                  <c:v>36.633000000000003</c:v>
                </c:pt>
                <c:pt idx="138">
                  <c:v>37.767000000000003</c:v>
                </c:pt>
                <c:pt idx="139">
                  <c:v>40.200000000000003</c:v>
                </c:pt>
                <c:pt idx="140">
                  <c:v>39.85</c:v>
                </c:pt>
                <c:pt idx="141">
                  <c:v>37.732999999999997</c:v>
                </c:pt>
                <c:pt idx="142">
                  <c:v>37.200000000000003</c:v>
                </c:pt>
                <c:pt idx="143">
                  <c:v>34.966999999999999</c:v>
                </c:pt>
                <c:pt idx="144">
                  <c:v>32.183</c:v>
                </c:pt>
                <c:pt idx="145">
                  <c:v>30.05</c:v>
                </c:pt>
                <c:pt idx="146">
                  <c:v>29.817</c:v>
                </c:pt>
                <c:pt idx="147">
                  <c:v>32.817</c:v>
                </c:pt>
                <c:pt idx="148">
                  <c:v>29.533000000000001</c:v>
                </c:pt>
                <c:pt idx="149">
                  <c:v>28.1</c:v>
                </c:pt>
                <c:pt idx="150">
                  <c:v>29.132999999999999</c:v>
                </c:pt>
                <c:pt idx="151">
                  <c:v>28.533000000000001</c:v>
                </c:pt>
                <c:pt idx="152">
                  <c:v>29.8</c:v>
                </c:pt>
                <c:pt idx="153">
                  <c:v>28.766999999999999</c:v>
                </c:pt>
                <c:pt idx="154">
                  <c:v>30.417000000000002</c:v>
                </c:pt>
                <c:pt idx="155">
                  <c:v>28.233000000000001</c:v>
                </c:pt>
                <c:pt idx="156">
                  <c:v>28.766999999999999</c:v>
                </c:pt>
                <c:pt idx="157">
                  <c:v>29.167000000000002</c:v>
                </c:pt>
                <c:pt idx="158">
                  <c:v>29.516999999999999</c:v>
                </c:pt>
                <c:pt idx="159">
                  <c:v>29.132999999999999</c:v>
                </c:pt>
                <c:pt idx="160">
                  <c:v>28.216999999999999</c:v>
                </c:pt>
                <c:pt idx="161">
                  <c:v>28.683</c:v>
                </c:pt>
                <c:pt idx="162">
                  <c:v>27.016999999999999</c:v>
                </c:pt>
                <c:pt idx="163">
                  <c:v>28.716999999999999</c:v>
                </c:pt>
                <c:pt idx="164">
                  <c:v>28.95</c:v>
                </c:pt>
                <c:pt idx="165">
                  <c:v>28.067</c:v>
                </c:pt>
                <c:pt idx="166">
                  <c:v>28.516999999999999</c:v>
                </c:pt>
                <c:pt idx="167">
                  <c:v>29.783000000000001</c:v>
                </c:pt>
                <c:pt idx="168">
                  <c:v>28.75</c:v>
                </c:pt>
                <c:pt idx="169">
                  <c:v>27.85</c:v>
                </c:pt>
                <c:pt idx="170">
                  <c:v>28.683</c:v>
                </c:pt>
                <c:pt idx="171">
                  <c:v>27.6</c:v>
                </c:pt>
                <c:pt idx="172">
                  <c:v>28.5</c:v>
                </c:pt>
                <c:pt idx="173">
                  <c:v>26.8</c:v>
                </c:pt>
                <c:pt idx="174">
                  <c:v>28.6</c:v>
                </c:pt>
                <c:pt idx="175">
                  <c:v>27.832999999999998</c:v>
                </c:pt>
                <c:pt idx="176">
                  <c:v>28.25</c:v>
                </c:pt>
                <c:pt idx="177">
                  <c:v>28.817</c:v>
                </c:pt>
                <c:pt idx="178">
                  <c:v>27.15</c:v>
                </c:pt>
                <c:pt idx="179">
                  <c:v>29.95</c:v>
                </c:pt>
                <c:pt idx="180">
                  <c:v>29.45</c:v>
                </c:pt>
                <c:pt idx="181">
                  <c:v>26.067</c:v>
                </c:pt>
                <c:pt idx="182">
                  <c:v>26.6</c:v>
                </c:pt>
                <c:pt idx="183">
                  <c:v>26.867000000000001</c:v>
                </c:pt>
                <c:pt idx="184">
                  <c:v>26.016999999999999</c:v>
                </c:pt>
                <c:pt idx="185">
                  <c:v>27.867000000000001</c:v>
                </c:pt>
                <c:pt idx="186">
                  <c:v>27.332999999999998</c:v>
                </c:pt>
                <c:pt idx="187">
                  <c:v>26.783000000000001</c:v>
                </c:pt>
                <c:pt idx="188">
                  <c:v>26.332999999999998</c:v>
                </c:pt>
                <c:pt idx="189">
                  <c:v>25.733000000000001</c:v>
                </c:pt>
                <c:pt idx="190">
                  <c:v>26.266999999999999</c:v>
                </c:pt>
                <c:pt idx="191">
                  <c:v>25.867000000000001</c:v>
                </c:pt>
                <c:pt idx="192">
                  <c:v>26.516999999999999</c:v>
                </c:pt>
                <c:pt idx="193">
                  <c:v>25.016999999999999</c:v>
                </c:pt>
                <c:pt idx="194">
                  <c:v>26.417000000000002</c:v>
                </c:pt>
                <c:pt idx="195">
                  <c:v>25.25</c:v>
                </c:pt>
                <c:pt idx="196">
                  <c:v>24.867000000000001</c:v>
                </c:pt>
                <c:pt idx="197">
                  <c:v>26.266999999999999</c:v>
                </c:pt>
                <c:pt idx="198">
                  <c:v>26.966999999999999</c:v>
                </c:pt>
                <c:pt idx="199">
                  <c:v>25.4</c:v>
                </c:pt>
                <c:pt idx="200">
                  <c:v>26.766999999999999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36C-4178-BE35-99A29AB89380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'C'!$V$27:$V$227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58.836251147882841</c:v>
                </c:pt>
                <c:pt idx="22">
                  <c:v>58.549413142303059</c:v>
                </c:pt>
                <c:pt idx="23">
                  <c:v>58.270816162333006</c:v>
                </c:pt>
                <c:pt idx="24">
                  <c:v>58.005635183825966</c:v>
                </c:pt>
                <c:pt idx="25">
                  <c:v>57.761838170111567</c:v>
                </c:pt>
                <c:pt idx="26">
                  <c:v>57.551422848951795</c:v>
                </c:pt>
                <c:pt idx="27">
                  <c:v>57.392048198496575</c:v>
                </c:pt>
                <c:pt idx="28">
                  <c:v>57.309106527369224</c:v>
                </c:pt>
                <c:pt idx="29">
                  <c:v>57.338243725774689</c:v>
                </c:pt>
                <c:pt idx="30">
                  <c:v>57.528271133465928</c:v>
                </c:pt>
                <c:pt idx="31">
                  <c:v>57.944318990900541</c:v>
                </c:pt>
                <c:pt idx="32">
                  <c:v>58.670959290806785</c:v>
                </c:pt>
                <c:pt idx="33">
                  <c:v>59.814882250251834</c:v>
                </c:pt>
                <c:pt idx="34">
                  <c:v>61.506561363387242</c:v>
                </c:pt>
                <c:pt idx="35">
                  <c:v>63.900212389936875</c:v>
                </c:pt>
                <c:pt idx="36">
                  <c:v>67.171275620636564</c:v>
                </c:pt>
                <c:pt idx="37">
                  <c:v>71.510667379985989</c:v>
                </c:pt>
                <c:pt idx="38">
                  <c:v>77.115193686830878</c:v>
                </c:pt>
                <c:pt idx="39">
                  <c:v>84.17382365958963</c:v>
                </c:pt>
                <c:pt idx="40">
                  <c:v>92.84998928998634</c:v>
                </c:pt>
                <c:pt idx="41">
                  <c:v>103.26068772979686</c:v>
                </c:pt>
                <c:pt idx="42">
                  <c:v>115.45384845911427</c:v>
                </c:pt>
                <c:pt idx="43">
                  <c:v>129.38606075494627</c:v>
                </c:pt>
                <c:pt idx="44">
                  <c:v>144.90299205184022</c:v>
                </c:pt>
                <c:pt idx="45">
                  <c:v>161.72345359047659</c:v>
                </c:pt>
                <c:pt idx="46">
                  <c:v>179.42124174600102</c:v>
                </c:pt>
                <c:pt idx="47">
                  <c:v>197.37875243838079</c:v>
                </c:pt>
                <c:pt idx="48">
                  <c:v>214.65075932943586</c:v>
                </c:pt>
                <c:pt idx="49">
                  <c:v>229.66757797913141</c:v>
                </c:pt>
                <c:pt idx="50">
                  <c:v>239.8463175386901</c:v>
                </c:pt>
                <c:pt idx="51">
                  <c:v>241.54823578746783</c:v>
                </c:pt>
                <c:pt idx="52">
                  <c:v>231.10376351282389</c:v>
                </c:pt>
                <c:pt idx="53">
                  <c:v>207.07136040303692</c:v>
                </c:pt>
                <c:pt idx="54">
                  <c:v>172.37555112497282</c:v>
                </c:pt>
                <c:pt idx="55">
                  <c:v>134.09785191627188</c:v>
                </c:pt>
                <c:pt idx="56">
                  <c:v>100.29561348496613</c:v>
                </c:pt>
                <c:pt idx="57">
                  <c:v>76.131586626829531</c:v>
                </c:pt>
                <c:pt idx="58">
                  <c:v>62.322245980707166</c:v>
                </c:pt>
                <c:pt idx="59">
                  <c:v>56.513771978603216</c:v>
                </c:pt>
                <c:pt idx="60">
                  <c:v>55.697546369167171</c:v>
                </c:pt>
                <c:pt idx="61">
                  <c:v>57.739191560776874</c:v>
                </c:pt>
                <c:pt idx="62">
                  <c:v>61.630045309980595</c:v>
                </c:pt>
                <c:pt idx="63">
                  <c:v>67.098911046119241</c:v>
                </c:pt>
                <c:pt idx="64">
                  <c:v>74.191300800242786</c:v>
                </c:pt>
                <c:pt idx="65">
                  <c:v>83.016968591876974</c:v>
                </c:pt>
                <c:pt idx="66">
                  <c:v>93.628892939727564</c:v>
                </c:pt>
                <c:pt idx="67">
                  <c:v>105.96316583274651</c:v>
                </c:pt>
                <c:pt idx="68">
                  <c:v>119.80254267979225</c:v>
                </c:pt>
                <c:pt idx="69">
                  <c:v>134.74729035034554</c:v>
                </c:pt>
                <c:pt idx="70">
                  <c:v>150.16217127987525</c:v>
                </c:pt>
                <c:pt idx="71">
                  <c:v>165.01204495454527</c:v>
                </c:pt>
                <c:pt idx="72">
                  <c:v>177.46902905599242</c:v>
                </c:pt>
                <c:pt idx="73">
                  <c:v>184.42360431958809</c:v>
                </c:pt>
                <c:pt idx="74">
                  <c:v>181.71889045096412</c:v>
                </c:pt>
                <c:pt idx="75">
                  <c:v>166.20288033328058</c:v>
                </c:pt>
                <c:pt idx="76">
                  <c:v>138.98696762129873</c:v>
                </c:pt>
                <c:pt idx="77">
                  <c:v>106.62223261237223</c:v>
                </c:pt>
                <c:pt idx="78">
                  <c:v>77.75000021949765</c:v>
                </c:pt>
                <c:pt idx="79">
                  <c:v>57.841877752424359</c:v>
                </c:pt>
                <c:pt idx="80">
                  <c:v>47.07025182803266</c:v>
                </c:pt>
                <c:pt idx="81">
                  <c:v>42.401960249336625</c:v>
                </c:pt>
                <c:pt idx="82">
                  <c:v>40.680218570252336</c:v>
                </c:pt>
                <c:pt idx="83">
                  <c:v>40.025973992380052</c:v>
                </c:pt>
                <c:pt idx="84">
                  <c:v>39.669059614846013</c:v>
                </c:pt>
                <c:pt idx="85">
                  <c:v>39.379045353731698</c:v>
                </c:pt>
                <c:pt idx="86">
                  <c:v>39.104435050470762</c:v>
                </c:pt>
                <c:pt idx="87">
                  <c:v>38.836748446710253</c:v>
                </c:pt>
                <c:pt idx="88">
                  <c:v>38.575237701144857</c:v>
                </c:pt>
                <c:pt idx="89">
                  <c:v>38.320257506747659</c:v>
                </c:pt>
                <c:pt idx="90">
                  <c:v>38.072413186791394</c:v>
                </c:pt>
                <c:pt idx="91">
                  <c:v>37.832643534518873</c:v>
                </c:pt>
                <c:pt idx="92">
                  <c:v>37.602560137753649</c:v>
                </c:pt>
                <c:pt idx="93">
                  <c:v>37.385057993593243</c:v>
                </c:pt>
                <c:pt idx="94">
                  <c:v>37.185312813448611</c:v>
                </c:pt>
                <c:pt idx="95">
                  <c:v>37.012281859335765</c:v>
                </c:pt>
                <c:pt idx="96">
                  <c:v>36.880758891989394</c:v>
                </c:pt>
                <c:pt idx="97">
                  <c:v>36.813868246257606</c:v>
                </c:pt>
                <c:pt idx="98">
                  <c:v>36.845594431787177</c:v>
                </c:pt>
                <c:pt idx="99">
                  <c:v>37.0225490203633</c:v>
                </c:pt>
                <c:pt idx="100">
                  <c:v>37.403758987295092</c:v>
                </c:pt>
                <c:pt idx="101">
                  <c:v>38.056959791884381</c:v>
                </c:pt>
                <c:pt idx="102">
                  <c:v>39.049802524359947</c:v>
                </c:pt>
                <c:pt idx="103">
                  <c:v>40.434471529824691</c:v>
                </c:pt>
                <c:pt idx="104">
                  <c:v>42.224263954968464</c:v>
                </c:pt>
                <c:pt idx="105">
                  <c:v>44.361203522818016</c:v>
                </c:pt>
                <c:pt idx="106">
                  <c:v>46.677530014216565</c:v>
                </c:pt>
                <c:pt idx="107">
                  <c:v>48.865584294340145</c:v>
                </c:pt>
                <c:pt idx="108">
                  <c:v>50.489209821291652</c:v>
                </c:pt>
                <c:pt idx="109">
                  <c:v>51.076738101486249</c:v>
                </c:pt>
                <c:pt idx="110">
                  <c:v>50.30010582696201</c:v>
                </c:pt>
                <c:pt idx="111">
                  <c:v>48.16483890825149</c:v>
                </c:pt>
                <c:pt idx="112">
                  <c:v>45.077065836076102</c:v>
                </c:pt>
                <c:pt idx="113">
                  <c:v>41.703567233838271</c:v>
                </c:pt>
                <c:pt idx="114">
                  <c:v>38.690435552835929</c:v>
                </c:pt>
                <c:pt idx="115">
                  <c:v>36.419989799644917</c:v>
                </c:pt>
                <c:pt idx="116">
                  <c:v>34.945999250393541</c:v>
                </c:pt>
                <c:pt idx="117">
                  <c:v>34.098693455436553</c:v>
                </c:pt>
                <c:pt idx="118">
                  <c:v>33.643622412510354</c:v>
                </c:pt>
                <c:pt idx="119">
                  <c:v>33.390191716105335</c:v>
                </c:pt>
                <c:pt idx="120">
                  <c:v>33.223286867363775</c:v>
                </c:pt>
                <c:pt idx="121">
                  <c:v>33.087726562758874</c:v>
                </c:pt>
                <c:pt idx="122">
                  <c:v>32.962069962281689</c:v>
                </c:pt>
                <c:pt idx="123">
                  <c:v>32.839951803159934</c:v>
                </c:pt>
                <c:pt idx="124">
                  <c:v>32.721159669125129</c:v>
                </c:pt>
                <c:pt idx="125">
                  <c:v>32.608986330142066</c:v>
                </c:pt>
                <c:pt idx="126">
                  <c:v>32.510747420938415</c:v>
                </c:pt>
                <c:pt idx="127">
                  <c:v>32.439864622480705</c:v>
                </c:pt>
                <c:pt idx="128">
                  <c:v>32.418624118633957</c:v>
                </c:pt>
                <c:pt idx="129">
                  <c:v>32.48048479576947</c:v>
                </c:pt>
                <c:pt idx="130">
                  <c:v>32.669975511505342</c:v>
                </c:pt>
                <c:pt idx="131">
                  <c:v>33.037257891668311</c:v>
                </c:pt>
                <c:pt idx="132">
                  <c:v>33.62411409574991</c:v>
                </c:pt>
                <c:pt idx="133">
                  <c:v>34.439803810051835</c:v>
                </c:pt>
                <c:pt idx="134">
                  <c:v>35.430670197601074</c:v>
                </c:pt>
                <c:pt idx="135">
                  <c:v>36.456876454538417</c:v>
                </c:pt>
                <c:pt idx="136">
                  <c:v>37.298361946270653</c:v>
                </c:pt>
                <c:pt idx="137">
                  <c:v>37.708527279798858</c:v>
                </c:pt>
                <c:pt idx="138">
                  <c:v>37.508784507400783</c:v>
                </c:pt>
                <c:pt idx="139">
                  <c:v>36.679650752036096</c:v>
                </c:pt>
                <c:pt idx="140">
                  <c:v>35.38766087435674</c:v>
                </c:pt>
                <c:pt idx="141">
                  <c:v>33.919663726760866</c:v>
                </c:pt>
                <c:pt idx="142">
                  <c:v>32.560132901455916</c:v>
                </c:pt>
                <c:pt idx="143">
                  <c:v>31.48711081375939</c:v>
                </c:pt>
                <c:pt idx="144">
                  <c:v>30.741409816110039</c:v>
                </c:pt>
                <c:pt idx="145">
                  <c:v>30.265287836846642</c:v>
                </c:pt>
                <c:pt idx="146">
                  <c:v>29.965955487755128</c:v>
                </c:pt>
                <c:pt idx="147">
                  <c:v>29.762417158747635</c:v>
                </c:pt>
                <c:pt idx="148">
                  <c:v>29.602492632245756</c:v>
                </c:pt>
                <c:pt idx="149">
                  <c:v>29.459349654177988</c:v>
                </c:pt>
                <c:pt idx="150">
                  <c:v>29.321611516170378</c:v>
                </c:pt>
                <c:pt idx="151">
                  <c:v>29.185237109495098</c:v>
                </c:pt>
                <c:pt idx="152">
                  <c:v>29.04901713259456</c:v>
                </c:pt>
                <c:pt idx="153">
                  <c:v>28.912650915140773</c:v>
                </c:pt>
                <c:pt idx="154">
                  <c:v>28.776082942024065</c:v>
                </c:pt>
                <c:pt idx="155">
                  <c:v>28.639313450360003</c:v>
                </c:pt>
                <c:pt idx="156">
                  <c:v>28.502353067447697</c:v>
                </c:pt>
                <c:pt idx="157">
                  <c:v>28.365213621755988</c:v>
                </c:pt>
                <c:pt idx="158">
                  <c:v>28.227906568331164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36C-4178-BE35-99A29AB89380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'C'!$BB$27:$BB$227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58.820697225003613</c:v>
                </c:pt>
                <c:pt idx="22">
                  <c:v>58.521918175738151</c:v>
                </c:pt>
                <c:pt idx="23">
                  <c:v>58.223052058389158</c:v>
                </c:pt>
                <c:pt idx="24">
                  <c:v>57.924092451826581</c:v>
                </c:pt>
                <c:pt idx="25">
                  <c:v>57.625032510210616</c:v>
                </c:pt>
                <c:pt idx="26">
                  <c:v>57.3258649414581</c:v>
                </c:pt>
                <c:pt idx="27">
                  <c:v>57.026581985611443</c:v>
                </c:pt>
                <c:pt idx="28">
                  <c:v>56.727175393306879</c:v>
                </c:pt>
                <c:pt idx="29">
                  <c:v>56.427636404580369</c:v>
                </c:pt>
                <c:pt idx="30">
                  <c:v>56.127955728295959</c:v>
                </c:pt>
                <c:pt idx="31">
                  <c:v>55.828123522535947</c:v>
                </c:pt>
                <c:pt idx="32">
                  <c:v>55.528129376354066</c:v>
                </c:pt>
                <c:pt idx="33">
                  <c:v>55.227962293363689</c:v>
                </c:pt>
                <c:pt idx="34">
                  <c:v>54.927610677713872</c:v>
                </c:pt>
                <c:pt idx="35">
                  <c:v>54.627062323097924</c:v>
                </c:pt>
                <c:pt idx="36">
                  <c:v>54.326304405542857</c:v>
                </c:pt>
                <c:pt idx="37">
                  <c:v>54.025323480846033</c:v>
                </c:pt>
                <c:pt idx="38">
                  <c:v>53.724105487657447</c:v>
                </c:pt>
                <c:pt idx="39">
                  <c:v>53.422635757354811</c:v>
                </c:pt>
                <c:pt idx="40">
                  <c:v>53.120899032024958</c:v>
                </c:pt>
                <c:pt idx="41">
                  <c:v>52.818879492050236</c:v>
                </c:pt>
                <c:pt idx="42">
                  <c:v>52.516560795004196</c:v>
                </c:pt>
                <c:pt idx="43">
                  <c:v>52.213926127787545</c:v>
                </c:pt>
                <c:pt idx="44">
                  <c:v>51.910958274184274</c:v>
                </c:pt>
                <c:pt idx="45">
                  <c:v>51.607639700289383</c:v>
                </c:pt>
                <c:pt idx="46">
                  <c:v>51.303952660552909</c:v>
                </c:pt>
                <c:pt idx="47">
                  <c:v>50.999879327500246</c:v>
                </c:pt>
                <c:pt idx="48">
                  <c:v>50.695401948522672</c:v>
                </c:pt>
                <c:pt idx="49">
                  <c:v>50.390503033481934</c:v>
                </c:pt>
                <c:pt idx="50">
                  <c:v>50.085165577233703</c:v>
                </c:pt>
                <c:pt idx="51">
                  <c:v>49.779373321538053</c:v>
                </c:pt>
                <c:pt idx="52">
                  <c:v>49.473111061183111</c:v>
                </c:pt>
                <c:pt idx="53">
                  <c:v>49.166364999483939</c:v>
                </c:pt>
                <c:pt idx="54">
                  <c:v>48.859123158618495</c:v>
                </c:pt>
                <c:pt idx="55">
                  <c:v>48.551375850500982</c:v>
                </c:pt>
                <c:pt idx="56">
                  <c:v>48.243116214043667</c:v>
                </c:pt>
                <c:pt idx="57">
                  <c:v>47.934340824686181</c:v>
                </c:pt>
                <c:pt idx="58">
                  <c:v>47.625050381934678</c:v>
                </c:pt>
                <c:pt idx="59">
                  <c:v>47.315250480302026</c:v>
                </c:pt>
                <c:pt idx="60">
                  <c:v>47.004952468416512</c:v>
                </c:pt>
                <c:pt idx="61">
                  <c:v>46.694174400102796</c:v>
                </c:pt>
                <c:pt idx="62">
                  <c:v>46.382942079859937</c:v>
                </c:pt>
                <c:pt idx="63">
                  <c:v>46.071290203286097</c:v>
                </c:pt>
                <c:pt idx="64">
                  <c:v>45.759263590539348</c:v>
                </c:pt>
                <c:pt idx="65">
                  <c:v>45.446918507793569</c:v>
                </c:pt>
                <c:pt idx="66">
                  <c:v>45.134324067763053</c:v>
                </c:pt>
                <c:pt idx="67">
                  <c:v>44.821563695660011</c:v>
                </c:pt>
                <c:pt idx="68">
                  <c:v>44.508736641367612</c:v>
                </c:pt>
                <c:pt idx="69">
                  <c:v>44.195959512145691</c:v>
                </c:pt>
                <c:pt idx="70">
                  <c:v>43.883367792876939</c:v>
                </c:pt>
                <c:pt idx="71">
                  <c:v>43.571117312816185</c:v>
                </c:pt>
                <c:pt idx="72">
                  <c:v>43.259385609223891</c:v>
                </c:pt>
                <c:pt idx="73">
                  <c:v>42.948373129452769</c:v>
                </c:pt>
                <c:pt idx="74">
                  <c:v>42.63830420444809</c:v>
                </c:pt>
                <c:pt idx="75">
                  <c:v>42.329427718788182</c:v>
                </c:pt>
                <c:pt idx="76">
                  <c:v>42.022017396047971</c:v>
                </c:pt>
                <c:pt idx="77">
                  <c:v>41.716371614256431</c:v>
                </c:pt>
                <c:pt idx="78">
                  <c:v>41.412812665487905</c:v>
                </c:pt>
                <c:pt idx="79">
                  <c:v>41.111685377167774</c:v>
                </c:pt>
                <c:pt idx="80">
                  <c:v>40.813355021449581</c:v>
                </c:pt>
                <c:pt idx="81">
                  <c:v>40.518204453857791</c:v>
                </c:pt>
                <c:pt idx="82">
                  <c:v>40.226630443846268</c:v>
                </c:pt>
                <c:pt idx="83">
                  <c:v>39.939039188149607</c:v>
                </c:pt>
                <c:pt idx="84">
                  <c:v>39.655841032404183</c:v>
                </c:pt>
                <c:pt idx="85">
                  <c:v>39.377444466426383</c:v>
                </c:pt>
                <c:pt idx="86">
                  <c:v>39.1042495019611</c:v>
                </c:pt>
                <c:pt idx="87">
                  <c:v>38.836640586130642</c:v>
                </c:pt>
                <c:pt idx="88">
                  <c:v>38.574979246073688</c:v>
                </c:pt>
                <c:pt idx="89">
                  <c:v>38.319596696802634</c:v>
                </c:pt>
                <c:pt idx="90">
                  <c:v>38.070786671459082</c:v>
                </c:pt>
                <c:pt idx="91">
                  <c:v>37.828798747539409</c:v>
                </c:pt>
                <c:pt idx="92">
                  <c:v>37.593832441643514</c:v>
                </c:pt>
                <c:pt idx="93">
                  <c:v>37.366032327346943</c:v>
                </c:pt>
                <c:pt idx="94">
                  <c:v>37.145484395827189</c:v>
                </c:pt>
                <c:pt idx="95">
                  <c:v>36.932213828407185</c:v>
                </c:pt>
                <c:pt idx="96">
                  <c:v>36.726184287292661</c:v>
                </c:pt>
                <c:pt idx="97">
                  <c:v>36.52729875986919</c:v>
                </c:pt>
                <c:pt idx="98">
                  <c:v>36.33540191825702</c:v>
                </c:pt>
                <c:pt idx="99">
                  <c:v>36.150283884976659</c:v>
                </c:pt>
                <c:pt idx="100">
                  <c:v>35.971685232827141</c:v>
                </c:pt>
                <c:pt idx="101">
                  <c:v>35.79930299682335</c:v>
                </c:pt>
                <c:pt idx="102">
                  <c:v>35.632797441362712</c:v>
                </c:pt>
                <c:pt idx="103">
                  <c:v>35.471799308216575</c:v>
                </c:pt>
                <c:pt idx="104">
                  <c:v>35.31591727037717</c:v>
                </c:pt>
                <c:pt idx="105">
                  <c:v>35.164745331701383</c:v>
                </c:pt>
                <c:pt idx="106">
                  <c:v>35.017869940001333</c:v>
                </c:pt>
                <c:pt idx="107">
                  <c:v>34.874876618338156</c:v>
                </c:pt>
                <c:pt idx="108">
                  <c:v>34.735355962080654</c:v>
                </c:pt>
                <c:pt idx="109">
                  <c:v>34.598908894198871</c:v>
                </c:pt>
                <c:pt idx="110">
                  <c:v>34.465151115098848</c:v>
                </c:pt>
                <c:pt idx="111">
                  <c:v>34.333716723525292</c:v>
                </c:pt>
                <c:pt idx="112">
                  <c:v>34.204261019857881</c:v>
                </c:pt>
                <c:pt idx="113">
                  <c:v>34.076462531439454</c:v>
                </c:pt>
                <c:pt idx="114">
                  <c:v>33.950024321012165</c:v>
                </c:pt>
                <c:pt idx="115">
                  <c:v>33.82467465406372</c:v>
                </c:pt>
                <c:pt idx="116">
                  <c:v>33.70016710947845</c:v>
                </c:pt>
                <c:pt idx="117">
                  <c:v>33.576280221192</c:v>
                </c:pt>
                <c:pt idx="118">
                  <c:v>33.452816737547238</c:v>
                </c:pt>
                <c:pt idx="119">
                  <c:v>33.329602580754084</c:v>
                </c:pt>
                <c:pt idx="120">
                  <c:v>33.206485582230798</c:v>
                </c:pt>
                <c:pt idx="121">
                  <c:v>33.083334061504097</c:v>
                </c:pt>
                <c:pt idx="122">
                  <c:v>32.960035307495708</c:v>
                </c:pt>
                <c:pt idx="123">
                  <c:v>32.836494011999022</c:v>
                </c:pt>
                <c:pt idx="124">
                  <c:v>32.712630696390185</c:v>
                </c:pt>
                <c:pt idx="125">
                  <c:v>32.588380164428514</c:v>
                </c:pt>
                <c:pt idx="126">
                  <c:v>32.463690006580094</c:v>
                </c:pt>
                <c:pt idx="127">
                  <c:v>32.338519174751248</c:v>
                </c:pt>
                <c:pt idx="128">
                  <c:v>32.212836640681743</c:v>
                </c:pt>
                <c:pt idx="129">
                  <c:v>32.08662014650556</c:v>
                </c:pt>
                <c:pt idx="130">
                  <c:v>31.959855052087992</c:v>
                </c:pt>
                <c:pt idx="131">
                  <c:v>31.832533280618087</c:v>
                </c:pt>
                <c:pt idx="132">
                  <c:v>31.704652361488414</c:v>
                </c:pt>
                <c:pt idx="133">
                  <c:v>31.57621456763929</c:v>
                </c:pt>
                <c:pt idx="134">
                  <c:v>31.447226143192729</c:v>
                </c:pt>
                <c:pt idx="135">
                  <c:v>31.317696616267849</c:v>
                </c:pt>
                <c:pt idx="136">
                  <c:v>31.187638191277888</c:v>
                </c:pt>
                <c:pt idx="137">
                  <c:v>31.057065214690244</c:v>
                </c:pt>
                <c:pt idx="138">
                  <c:v>30.925993708126231</c:v>
                </c:pt>
                <c:pt idx="139">
                  <c:v>30.794440962735887</c:v>
                </c:pt>
                <c:pt idx="140">
                  <c:v>30.662425188962228</c:v>
                </c:pt>
                <c:pt idx="141">
                  <c:v>30.529965216074874</c:v>
                </c:pt>
                <c:pt idx="142">
                  <c:v>30.397080236175892</c:v>
                </c:pt>
                <c:pt idx="143">
                  <c:v>30.263789587739499</c:v>
                </c:pt>
                <c:pt idx="144">
                  <c:v>30.130112574123228</c:v>
                </c:pt>
                <c:pt idx="145">
                  <c:v>29.99606831286961</c:v>
                </c:pt>
                <c:pt idx="146">
                  <c:v>29.861675611992439</c:v>
                </c:pt>
                <c:pt idx="147">
                  <c:v>29.726952869804727</c:v>
                </c:pt>
                <c:pt idx="148">
                  <c:v>29.591917995190528</c:v>
                </c:pt>
                <c:pt idx="149">
                  <c:v>29.456588345547154</c:v>
                </c:pt>
                <c:pt idx="150">
                  <c:v>29.320980679925718</c:v>
                </c:pt>
                <c:pt idx="151">
                  <c:v>29.18511112517611</c:v>
                </c:pt>
                <c:pt idx="152">
                  <c:v>29.048995153156667</c:v>
                </c:pt>
                <c:pt idx="153">
                  <c:v>28.912647567300318</c:v>
                </c:pt>
                <c:pt idx="154">
                  <c:v>28.776082497038029</c:v>
                </c:pt>
                <c:pt idx="155">
                  <c:v>28.63931339876855</c:v>
                </c:pt>
                <c:pt idx="156">
                  <c:v>28.502353062232139</c:v>
                </c:pt>
                <c:pt idx="157">
                  <c:v>28.365213621296391</c:v>
                </c:pt>
                <c:pt idx="158">
                  <c:v>28.227906568295872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36C-4178-BE35-99A29AB893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958424"/>
        <c:axId val="289206472"/>
      </c:scatterChart>
      <c:valAx>
        <c:axId val="1159584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89206472"/>
        <c:crosses val="autoZero"/>
        <c:crossBetween val="midCat"/>
      </c:valAx>
      <c:valAx>
        <c:axId val="2892064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159584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'C'!$G$27:$G$227</c:f>
              <c:numCache>
                <c:formatCode>General</c:formatCode>
                <c:ptCount val="201"/>
                <c:pt idx="0">
                  <c:v>53</c:v>
                </c:pt>
                <c:pt idx="1">
                  <c:v>50.9</c:v>
                </c:pt>
                <c:pt idx="2">
                  <c:v>53.466999999999999</c:v>
                </c:pt>
                <c:pt idx="3">
                  <c:v>53.232999999999997</c:v>
                </c:pt>
                <c:pt idx="4">
                  <c:v>53.383000000000003</c:v>
                </c:pt>
                <c:pt idx="5">
                  <c:v>55.017000000000003</c:v>
                </c:pt>
                <c:pt idx="6">
                  <c:v>52.133000000000003</c:v>
                </c:pt>
                <c:pt idx="7">
                  <c:v>55.317</c:v>
                </c:pt>
                <c:pt idx="8">
                  <c:v>53.533000000000001</c:v>
                </c:pt>
                <c:pt idx="9">
                  <c:v>54.017000000000003</c:v>
                </c:pt>
                <c:pt idx="10">
                  <c:v>52.933</c:v>
                </c:pt>
                <c:pt idx="11">
                  <c:v>53.8</c:v>
                </c:pt>
                <c:pt idx="12">
                  <c:v>54.116999999999997</c:v>
                </c:pt>
                <c:pt idx="13">
                  <c:v>55.3</c:v>
                </c:pt>
                <c:pt idx="14">
                  <c:v>54.633000000000003</c:v>
                </c:pt>
                <c:pt idx="15">
                  <c:v>56.533000000000001</c:v>
                </c:pt>
                <c:pt idx="16">
                  <c:v>55.283000000000001</c:v>
                </c:pt>
                <c:pt idx="17">
                  <c:v>55.8</c:v>
                </c:pt>
                <c:pt idx="18">
                  <c:v>56.466999999999999</c:v>
                </c:pt>
                <c:pt idx="19">
                  <c:v>56.55</c:v>
                </c:pt>
                <c:pt idx="20">
                  <c:v>57.133000000000003</c:v>
                </c:pt>
                <c:pt idx="21">
                  <c:v>55.517000000000003</c:v>
                </c:pt>
                <c:pt idx="22">
                  <c:v>57.683</c:v>
                </c:pt>
                <c:pt idx="23">
                  <c:v>59.216999999999999</c:v>
                </c:pt>
                <c:pt idx="24">
                  <c:v>59.482999999999997</c:v>
                </c:pt>
                <c:pt idx="25">
                  <c:v>58.817</c:v>
                </c:pt>
                <c:pt idx="26">
                  <c:v>59.116999999999997</c:v>
                </c:pt>
                <c:pt idx="27">
                  <c:v>60.082999999999998</c:v>
                </c:pt>
                <c:pt idx="28">
                  <c:v>60.933</c:v>
                </c:pt>
                <c:pt idx="29">
                  <c:v>62.283000000000001</c:v>
                </c:pt>
                <c:pt idx="30">
                  <c:v>63.183</c:v>
                </c:pt>
                <c:pt idx="31">
                  <c:v>62.417000000000002</c:v>
                </c:pt>
                <c:pt idx="32">
                  <c:v>66.882999999999996</c:v>
                </c:pt>
                <c:pt idx="33">
                  <c:v>67.667000000000002</c:v>
                </c:pt>
                <c:pt idx="34">
                  <c:v>67.8</c:v>
                </c:pt>
                <c:pt idx="35">
                  <c:v>70.917000000000002</c:v>
                </c:pt>
                <c:pt idx="36">
                  <c:v>70.417000000000002</c:v>
                </c:pt>
                <c:pt idx="37">
                  <c:v>72.582999999999998</c:v>
                </c:pt>
                <c:pt idx="38">
                  <c:v>73.082999999999998</c:v>
                </c:pt>
                <c:pt idx="39">
                  <c:v>77.917000000000002</c:v>
                </c:pt>
                <c:pt idx="40">
                  <c:v>86.3</c:v>
                </c:pt>
                <c:pt idx="41">
                  <c:v>97.75</c:v>
                </c:pt>
                <c:pt idx="42">
                  <c:v>114.2</c:v>
                </c:pt>
                <c:pt idx="43">
                  <c:v>135.233</c:v>
                </c:pt>
                <c:pt idx="44">
                  <c:v>156.417</c:v>
                </c:pt>
                <c:pt idx="45">
                  <c:v>177.5</c:v>
                </c:pt>
                <c:pt idx="46">
                  <c:v>195.333</c:v>
                </c:pt>
                <c:pt idx="47">
                  <c:v>208.85</c:v>
                </c:pt>
                <c:pt idx="48">
                  <c:v>220.38300000000001</c:v>
                </c:pt>
                <c:pt idx="49">
                  <c:v>227.55</c:v>
                </c:pt>
                <c:pt idx="50">
                  <c:v>232.03299999999999</c:v>
                </c:pt>
                <c:pt idx="51">
                  <c:v>233.88300000000001</c:v>
                </c:pt>
                <c:pt idx="52">
                  <c:v>231.767</c:v>
                </c:pt>
                <c:pt idx="53">
                  <c:v>223.833</c:v>
                </c:pt>
                <c:pt idx="54">
                  <c:v>200.733</c:v>
                </c:pt>
                <c:pt idx="55">
                  <c:v>159.85</c:v>
                </c:pt>
                <c:pt idx="56">
                  <c:v>109.8</c:v>
                </c:pt>
                <c:pt idx="57">
                  <c:v>71.2</c:v>
                </c:pt>
                <c:pt idx="58">
                  <c:v>56.5</c:v>
                </c:pt>
                <c:pt idx="59">
                  <c:v>51.933</c:v>
                </c:pt>
                <c:pt idx="60">
                  <c:v>52.982999999999997</c:v>
                </c:pt>
                <c:pt idx="61">
                  <c:v>55.317</c:v>
                </c:pt>
                <c:pt idx="62">
                  <c:v>58.383000000000003</c:v>
                </c:pt>
                <c:pt idx="63">
                  <c:v>59.817</c:v>
                </c:pt>
                <c:pt idx="64">
                  <c:v>66.066999999999993</c:v>
                </c:pt>
                <c:pt idx="65">
                  <c:v>75.783000000000001</c:v>
                </c:pt>
                <c:pt idx="66">
                  <c:v>87.433000000000007</c:v>
                </c:pt>
                <c:pt idx="67">
                  <c:v>104.18300000000001</c:v>
                </c:pt>
                <c:pt idx="68">
                  <c:v>119.3</c:v>
                </c:pt>
                <c:pt idx="69">
                  <c:v>134.03299999999999</c:v>
                </c:pt>
                <c:pt idx="70">
                  <c:v>148.167</c:v>
                </c:pt>
                <c:pt idx="71">
                  <c:v>160.71700000000001</c:v>
                </c:pt>
                <c:pt idx="72">
                  <c:v>169.75</c:v>
                </c:pt>
                <c:pt idx="73">
                  <c:v>177.9</c:v>
                </c:pt>
                <c:pt idx="74">
                  <c:v>181.55</c:v>
                </c:pt>
                <c:pt idx="75">
                  <c:v>180.56700000000001</c:v>
                </c:pt>
                <c:pt idx="76">
                  <c:v>169.61699999999999</c:v>
                </c:pt>
                <c:pt idx="77">
                  <c:v>145.93299999999999</c:v>
                </c:pt>
                <c:pt idx="78">
                  <c:v>108.967</c:v>
                </c:pt>
                <c:pt idx="79">
                  <c:v>70.082999999999998</c:v>
                </c:pt>
                <c:pt idx="80">
                  <c:v>49.683</c:v>
                </c:pt>
                <c:pt idx="81">
                  <c:v>42.033000000000001</c:v>
                </c:pt>
                <c:pt idx="82">
                  <c:v>40.966999999999999</c:v>
                </c:pt>
                <c:pt idx="83">
                  <c:v>39.85</c:v>
                </c:pt>
                <c:pt idx="84">
                  <c:v>41.25</c:v>
                </c:pt>
                <c:pt idx="85">
                  <c:v>40.417000000000002</c:v>
                </c:pt>
                <c:pt idx="86">
                  <c:v>41.4</c:v>
                </c:pt>
                <c:pt idx="87">
                  <c:v>40.567</c:v>
                </c:pt>
                <c:pt idx="88">
                  <c:v>40.716999999999999</c:v>
                </c:pt>
                <c:pt idx="89">
                  <c:v>42.033000000000001</c:v>
                </c:pt>
                <c:pt idx="90">
                  <c:v>38.317</c:v>
                </c:pt>
                <c:pt idx="91">
                  <c:v>40.082999999999998</c:v>
                </c:pt>
                <c:pt idx="92">
                  <c:v>40.133000000000003</c:v>
                </c:pt>
                <c:pt idx="93">
                  <c:v>40.133000000000003</c:v>
                </c:pt>
                <c:pt idx="94">
                  <c:v>41</c:v>
                </c:pt>
                <c:pt idx="95">
                  <c:v>41.417000000000002</c:v>
                </c:pt>
                <c:pt idx="96">
                  <c:v>40.466999999999999</c:v>
                </c:pt>
                <c:pt idx="97">
                  <c:v>40.85</c:v>
                </c:pt>
                <c:pt idx="98">
                  <c:v>41.2</c:v>
                </c:pt>
                <c:pt idx="99">
                  <c:v>42</c:v>
                </c:pt>
                <c:pt idx="100">
                  <c:v>41.567</c:v>
                </c:pt>
                <c:pt idx="101">
                  <c:v>38.35</c:v>
                </c:pt>
                <c:pt idx="102">
                  <c:v>40.582999999999998</c:v>
                </c:pt>
                <c:pt idx="103">
                  <c:v>39.317</c:v>
                </c:pt>
                <c:pt idx="104">
                  <c:v>39.049999999999997</c:v>
                </c:pt>
                <c:pt idx="105">
                  <c:v>39.982999999999997</c:v>
                </c:pt>
                <c:pt idx="106">
                  <c:v>43.45</c:v>
                </c:pt>
                <c:pt idx="107">
                  <c:v>44.866999999999997</c:v>
                </c:pt>
                <c:pt idx="108">
                  <c:v>49.15</c:v>
                </c:pt>
                <c:pt idx="109">
                  <c:v>54.7</c:v>
                </c:pt>
                <c:pt idx="110">
                  <c:v>58.482999999999997</c:v>
                </c:pt>
                <c:pt idx="111">
                  <c:v>58.332999999999998</c:v>
                </c:pt>
                <c:pt idx="112">
                  <c:v>57.716999999999999</c:v>
                </c:pt>
                <c:pt idx="113">
                  <c:v>57.716999999999999</c:v>
                </c:pt>
                <c:pt idx="114">
                  <c:v>53.5</c:v>
                </c:pt>
                <c:pt idx="115">
                  <c:v>47.45</c:v>
                </c:pt>
                <c:pt idx="116">
                  <c:v>42.433</c:v>
                </c:pt>
                <c:pt idx="117">
                  <c:v>39.332999999999998</c:v>
                </c:pt>
                <c:pt idx="118">
                  <c:v>36.582999999999998</c:v>
                </c:pt>
                <c:pt idx="119">
                  <c:v>36.5</c:v>
                </c:pt>
                <c:pt idx="120">
                  <c:v>35.582999999999998</c:v>
                </c:pt>
                <c:pt idx="121">
                  <c:v>36.25</c:v>
                </c:pt>
                <c:pt idx="122">
                  <c:v>34.067</c:v>
                </c:pt>
                <c:pt idx="123">
                  <c:v>35.549999999999997</c:v>
                </c:pt>
                <c:pt idx="124">
                  <c:v>34.517000000000003</c:v>
                </c:pt>
                <c:pt idx="125">
                  <c:v>33.200000000000003</c:v>
                </c:pt>
                <c:pt idx="126">
                  <c:v>35.216999999999999</c:v>
                </c:pt>
                <c:pt idx="127">
                  <c:v>34.950000000000003</c:v>
                </c:pt>
                <c:pt idx="128">
                  <c:v>33.9</c:v>
                </c:pt>
                <c:pt idx="129">
                  <c:v>33.767000000000003</c:v>
                </c:pt>
                <c:pt idx="130">
                  <c:v>34.200000000000003</c:v>
                </c:pt>
                <c:pt idx="131">
                  <c:v>34.633000000000003</c:v>
                </c:pt>
                <c:pt idx="132">
                  <c:v>31.4</c:v>
                </c:pt>
                <c:pt idx="133">
                  <c:v>34.549999999999997</c:v>
                </c:pt>
                <c:pt idx="134">
                  <c:v>34.832999999999998</c:v>
                </c:pt>
                <c:pt idx="135">
                  <c:v>33.783000000000001</c:v>
                </c:pt>
                <c:pt idx="136">
                  <c:v>34.5</c:v>
                </c:pt>
                <c:pt idx="137">
                  <c:v>38.1</c:v>
                </c:pt>
                <c:pt idx="138">
                  <c:v>41.167000000000002</c:v>
                </c:pt>
                <c:pt idx="139">
                  <c:v>42.65</c:v>
                </c:pt>
                <c:pt idx="140">
                  <c:v>47.267000000000003</c:v>
                </c:pt>
                <c:pt idx="141">
                  <c:v>46.116999999999997</c:v>
                </c:pt>
                <c:pt idx="142">
                  <c:v>45.216999999999999</c:v>
                </c:pt>
                <c:pt idx="143">
                  <c:v>43.283000000000001</c:v>
                </c:pt>
                <c:pt idx="144">
                  <c:v>38.317</c:v>
                </c:pt>
                <c:pt idx="145">
                  <c:v>34.917000000000002</c:v>
                </c:pt>
                <c:pt idx="146">
                  <c:v>33.417000000000002</c:v>
                </c:pt>
                <c:pt idx="147">
                  <c:v>33</c:v>
                </c:pt>
                <c:pt idx="148">
                  <c:v>30.9</c:v>
                </c:pt>
                <c:pt idx="149">
                  <c:v>32.417000000000002</c:v>
                </c:pt>
                <c:pt idx="150">
                  <c:v>33.917000000000002</c:v>
                </c:pt>
                <c:pt idx="151">
                  <c:v>30.55</c:v>
                </c:pt>
                <c:pt idx="152">
                  <c:v>32.267000000000003</c:v>
                </c:pt>
                <c:pt idx="153">
                  <c:v>32.317</c:v>
                </c:pt>
                <c:pt idx="154">
                  <c:v>32.582999999999998</c:v>
                </c:pt>
                <c:pt idx="155">
                  <c:v>31.667000000000002</c:v>
                </c:pt>
                <c:pt idx="156">
                  <c:v>31.283000000000001</c:v>
                </c:pt>
                <c:pt idx="157">
                  <c:v>31.167000000000002</c:v>
                </c:pt>
                <c:pt idx="158">
                  <c:v>33.067</c:v>
                </c:pt>
                <c:pt idx="159">
                  <c:v>30.966999999999999</c:v>
                </c:pt>
                <c:pt idx="160">
                  <c:v>31.716999999999999</c:v>
                </c:pt>
                <c:pt idx="161">
                  <c:v>31.117000000000001</c:v>
                </c:pt>
                <c:pt idx="162">
                  <c:v>30.15</c:v>
                </c:pt>
                <c:pt idx="163">
                  <c:v>32</c:v>
                </c:pt>
                <c:pt idx="164">
                  <c:v>31.85</c:v>
                </c:pt>
                <c:pt idx="165">
                  <c:v>30.7</c:v>
                </c:pt>
                <c:pt idx="166">
                  <c:v>30.266999999999999</c:v>
                </c:pt>
                <c:pt idx="167">
                  <c:v>29.95</c:v>
                </c:pt>
                <c:pt idx="168">
                  <c:v>29.933</c:v>
                </c:pt>
                <c:pt idx="169">
                  <c:v>28.917000000000002</c:v>
                </c:pt>
                <c:pt idx="170">
                  <c:v>30.55</c:v>
                </c:pt>
                <c:pt idx="171">
                  <c:v>30.533000000000001</c:v>
                </c:pt>
                <c:pt idx="172">
                  <c:v>31.933</c:v>
                </c:pt>
                <c:pt idx="173">
                  <c:v>32.283000000000001</c:v>
                </c:pt>
                <c:pt idx="174">
                  <c:v>31.667000000000002</c:v>
                </c:pt>
                <c:pt idx="175">
                  <c:v>31.1</c:v>
                </c:pt>
                <c:pt idx="176">
                  <c:v>28.582999999999998</c:v>
                </c:pt>
                <c:pt idx="177">
                  <c:v>29.917000000000002</c:v>
                </c:pt>
                <c:pt idx="178">
                  <c:v>32.216999999999999</c:v>
                </c:pt>
                <c:pt idx="179">
                  <c:v>30</c:v>
                </c:pt>
                <c:pt idx="180">
                  <c:v>29.3</c:v>
                </c:pt>
                <c:pt idx="181">
                  <c:v>29.966999999999999</c:v>
                </c:pt>
                <c:pt idx="182">
                  <c:v>28.617000000000001</c:v>
                </c:pt>
                <c:pt idx="183">
                  <c:v>30.382999999999999</c:v>
                </c:pt>
                <c:pt idx="184">
                  <c:v>28.3</c:v>
                </c:pt>
                <c:pt idx="185">
                  <c:v>30.582999999999998</c:v>
                </c:pt>
                <c:pt idx="186">
                  <c:v>29.9</c:v>
                </c:pt>
                <c:pt idx="187">
                  <c:v>28.632999999999999</c:v>
                </c:pt>
                <c:pt idx="188">
                  <c:v>28.7</c:v>
                </c:pt>
                <c:pt idx="189">
                  <c:v>29.817</c:v>
                </c:pt>
                <c:pt idx="190">
                  <c:v>29.9</c:v>
                </c:pt>
                <c:pt idx="191">
                  <c:v>27.8</c:v>
                </c:pt>
                <c:pt idx="192">
                  <c:v>28.683</c:v>
                </c:pt>
                <c:pt idx="193">
                  <c:v>27.417000000000002</c:v>
                </c:pt>
                <c:pt idx="194">
                  <c:v>28.367000000000001</c:v>
                </c:pt>
                <c:pt idx="195">
                  <c:v>28.117000000000001</c:v>
                </c:pt>
                <c:pt idx="196">
                  <c:v>27.617000000000001</c:v>
                </c:pt>
                <c:pt idx="197">
                  <c:v>30.233000000000001</c:v>
                </c:pt>
                <c:pt idx="198">
                  <c:v>27.667000000000002</c:v>
                </c:pt>
                <c:pt idx="199">
                  <c:v>28.05</c:v>
                </c:pt>
                <c:pt idx="200">
                  <c:v>27.117000000000001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5A9-47DF-8354-167BCDCCEA61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'C'!$W$27:$W$227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64.222599763211008</c:v>
                </c:pt>
                <c:pt idx="23">
                  <c:v>63.903179502804356</c:v>
                </c:pt>
                <c:pt idx="24">
                  <c:v>63.593224531765088</c:v>
                </c:pt>
                <c:pt idx="25">
                  <c:v>63.298797979418666</c:v>
                </c:pt>
                <c:pt idx="26">
                  <c:v>63.029288514573615</c:v>
                </c:pt>
                <c:pt idx="27">
                  <c:v>62.798898021808995</c:v>
                </c:pt>
                <c:pt idx="28">
                  <c:v>62.628601592847048</c:v>
                </c:pt>
                <c:pt idx="29">
                  <c:v>62.54862694384196</c:v>
                </c:pt>
                <c:pt idx="30">
                  <c:v>62.601447299503903</c:v>
                </c:pt>
                <c:pt idx="31">
                  <c:v>62.845195294123691</c:v>
                </c:pt>
                <c:pt idx="32">
                  <c:v>63.357282112442277</c:v>
                </c:pt>
                <c:pt idx="33">
                  <c:v>64.237848750797781</c:v>
                </c:pt>
                <c:pt idx="34">
                  <c:v>65.612497041544444</c:v>
                </c:pt>
                <c:pt idx="35">
                  <c:v>67.63357074683509</c:v>
                </c:pt>
                <c:pt idx="36">
                  <c:v>70.479117672719212</c:v>
                </c:pt>
                <c:pt idx="37">
                  <c:v>74.348608459415502</c:v>
                </c:pt>
                <c:pt idx="38">
                  <c:v>79.454566501819826</c:v>
                </c:pt>
                <c:pt idx="39">
                  <c:v>86.009520386187376</c:v>
                </c:pt>
                <c:pt idx="40">
                  <c:v>94.208150422974086</c:v>
                </c:pt>
                <c:pt idx="41">
                  <c:v>104.2051567748109</c:v>
                </c:pt>
                <c:pt idx="42">
                  <c:v>116.09017572725145</c:v>
                </c:pt>
                <c:pt idx="43">
                  <c:v>129.86189759408646</c:v>
                </c:pt>
                <c:pt idx="44">
                  <c:v>145.40412951624009</c:v>
                </c:pt>
                <c:pt idx="45">
                  <c:v>162.466025280503</c:v>
                </c:pt>
                <c:pt idx="46">
                  <c:v>180.64398603610439</c:v>
                </c:pt>
                <c:pt idx="47">
                  <c:v>199.34584584874253</c:v>
                </c:pt>
                <c:pt idx="48">
                  <c:v>217.68035041000837</c:v>
                </c:pt>
                <c:pt idx="49">
                  <c:v>234.1819889083755</c:v>
                </c:pt>
                <c:pt idx="50">
                  <c:v>246.37311115354069</c:v>
                </c:pt>
                <c:pt idx="51">
                  <c:v>250.53468496909801</c:v>
                </c:pt>
                <c:pt idx="52">
                  <c:v>242.50084196231231</c:v>
                </c:pt>
                <c:pt idx="53">
                  <c:v>219.95993818497021</c:v>
                </c:pt>
                <c:pt idx="54">
                  <c:v>185.10492172375643</c:v>
                </c:pt>
                <c:pt idx="55">
                  <c:v>145.03526682696392</c:v>
                </c:pt>
                <c:pt idx="56">
                  <c:v>108.61487233442286</c:v>
                </c:pt>
                <c:pt idx="57">
                  <c:v>81.973648608263318</c:v>
                </c:pt>
                <c:pt idx="58">
                  <c:v>66.319064126240832</c:v>
                </c:pt>
                <c:pt idx="59">
                  <c:v>59.22156115028632</c:v>
                </c:pt>
                <c:pt idx="60">
                  <c:v>57.350901974029519</c:v>
                </c:pt>
                <c:pt idx="61">
                  <c:v>58.302474226238346</c:v>
                </c:pt>
                <c:pt idx="62">
                  <c:v>60.93739882327575</c:v>
                </c:pt>
                <c:pt idx="63">
                  <c:v>64.959585740131672</c:v>
                </c:pt>
                <c:pt idx="64">
                  <c:v>70.450348337871716</c:v>
                </c:pt>
                <c:pt idx="65">
                  <c:v>77.595970151854956</c:v>
                </c:pt>
                <c:pt idx="66">
                  <c:v>86.560732393269589</c:v>
                </c:pt>
                <c:pt idx="67">
                  <c:v>97.421510095655577</c:v>
                </c:pt>
                <c:pt idx="68">
                  <c:v>110.12217575412008</c:v>
                </c:pt>
                <c:pt idx="69">
                  <c:v>124.43721934249393</c:v>
                </c:pt>
                <c:pt idx="70">
                  <c:v>139.93966073898608</c:v>
                </c:pt>
                <c:pt idx="71">
                  <c:v>155.94228973318383</c:v>
                </c:pt>
                <c:pt idx="72">
                  <c:v>171.31205440319337</c:v>
                </c:pt>
                <c:pt idx="73">
                  <c:v>184.02207722909782</c:v>
                </c:pt>
                <c:pt idx="74">
                  <c:v>190.61225789013784</c:v>
                </c:pt>
                <c:pt idx="75">
                  <c:v>186.553756301162</c:v>
                </c:pt>
                <c:pt idx="76">
                  <c:v>168.74406340230632</c:v>
                </c:pt>
                <c:pt idx="77">
                  <c:v>139.13377014200444</c:v>
                </c:pt>
                <c:pt idx="78">
                  <c:v>105.47437522158957</c:v>
                </c:pt>
                <c:pt idx="79">
                  <c:v>76.917127246367571</c:v>
                </c:pt>
                <c:pt idx="80">
                  <c:v>58.333649802860009</c:v>
                </c:pt>
                <c:pt idx="81">
                  <c:v>48.905656516146109</c:v>
                </c:pt>
                <c:pt idx="82">
                  <c:v>45.067249413703948</c:v>
                </c:pt>
                <c:pt idx="83">
                  <c:v>43.690405300404997</c:v>
                </c:pt>
                <c:pt idx="84">
                  <c:v>43.122494667006002</c:v>
                </c:pt>
                <c:pt idx="85">
                  <c:v>42.758550401512132</c:v>
                </c:pt>
                <c:pt idx="86">
                  <c:v>42.437581246314508</c:v>
                </c:pt>
                <c:pt idx="87">
                  <c:v>42.127970903575388</c:v>
                </c:pt>
                <c:pt idx="88">
                  <c:v>41.825385573892028</c:v>
                </c:pt>
                <c:pt idx="89">
                  <c:v>41.529754588616136</c:v>
                </c:pt>
                <c:pt idx="90">
                  <c:v>41.241511725653758</c:v>
                </c:pt>
                <c:pt idx="91">
                  <c:v>40.961172382226728</c:v>
                </c:pt>
                <c:pt idx="92">
                  <c:v>40.689380193303435</c:v>
                </c:pt>
                <c:pt idx="93">
                  <c:v>40.427096230020091</c:v>
                </c:pt>
                <c:pt idx="94">
                  <c:v>40.175979282099121</c:v>
                </c:pt>
                <c:pt idx="95">
                  <c:v>39.939083272661868</c:v>
                </c:pt>
                <c:pt idx="96">
                  <c:v>39.722042688750584</c:v>
                </c:pt>
                <c:pt idx="97">
                  <c:v>39.534931365688109</c:v>
                </c:pt>
                <c:pt idx="98">
                  <c:v>39.394920679042066</c:v>
                </c:pt>
                <c:pt idx="99">
                  <c:v>39.329671313920315</c:v>
                </c:pt>
                <c:pt idx="100">
                  <c:v>39.381018144345241</c:v>
                </c:pt>
                <c:pt idx="101">
                  <c:v>39.607950256684944</c:v>
                </c:pt>
                <c:pt idx="102">
                  <c:v>40.087244238209244</c:v>
                </c:pt>
                <c:pt idx="103">
                  <c:v>40.90958033615135</c:v>
                </c:pt>
                <c:pt idx="104">
                  <c:v>42.16876468935471</c:v>
                </c:pt>
                <c:pt idx="105">
                  <c:v>43.941778423287715</c:v>
                </c:pt>
                <c:pt idx="106">
                  <c:v>46.257475747023051</c:v>
                </c:pt>
                <c:pt idx="107">
                  <c:v>49.052275219210088</c:v>
                </c:pt>
                <c:pt idx="108">
                  <c:v>52.115753652965488</c:v>
                </c:pt>
                <c:pt idx="109">
                  <c:v>55.044871709978061</c:v>
                </c:pt>
                <c:pt idx="110">
                  <c:v>57.253177687021839</c:v>
                </c:pt>
                <c:pt idx="111">
                  <c:v>58.095030568602539</c:v>
                </c:pt>
                <c:pt idx="112">
                  <c:v>57.11656176827038</c:v>
                </c:pt>
                <c:pt idx="113">
                  <c:v>54.326764180329647</c:v>
                </c:pt>
                <c:pt idx="114">
                  <c:v>50.291593834550831</c:v>
                </c:pt>
                <c:pt idx="115">
                  <c:v>45.928115993088682</c:v>
                </c:pt>
                <c:pt idx="116">
                  <c:v>42.101508516791007</c:v>
                </c:pt>
                <c:pt idx="117">
                  <c:v>39.292701512526243</c:v>
                </c:pt>
                <c:pt idx="118">
                  <c:v>37.53137732250989</c:v>
                </c:pt>
                <c:pt idx="119">
                  <c:v>36.562472895215237</c:v>
                </c:pt>
                <c:pt idx="120">
                  <c:v>36.068689080774824</c:v>
                </c:pt>
                <c:pt idx="121">
                  <c:v>35.807676921709408</c:v>
                </c:pt>
                <c:pt idx="122">
                  <c:v>35.64128212909992</c:v>
                </c:pt>
                <c:pt idx="123">
                  <c:v>35.50708303493527</c:v>
                </c:pt>
                <c:pt idx="124">
                  <c:v>35.38219660429322</c:v>
                </c:pt>
                <c:pt idx="125">
                  <c:v>35.260015691108258</c:v>
                </c:pt>
                <c:pt idx="126">
                  <c:v>35.139878964184334</c:v>
                </c:pt>
                <c:pt idx="127">
                  <c:v>35.024153710397066</c:v>
                </c:pt>
                <c:pt idx="128">
                  <c:v>34.918860124380608</c:v>
                </c:pt>
                <c:pt idx="129">
                  <c:v>34.836330369420935</c:v>
                </c:pt>
                <c:pt idx="130">
                  <c:v>34.799490429249722</c:v>
                </c:pt>
                <c:pt idx="131">
                  <c:v>34.847192160579461</c:v>
                </c:pt>
                <c:pt idx="132">
                  <c:v>35.038870453577239</c:v>
                </c:pt>
                <c:pt idx="133">
                  <c:v>35.454905748623716</c:v>
                </c:pt>
                <c:pt idx="134">
                  <c:v>36.187017730600942</c:v>
                </c:pt>
                <c:pt idx="135">
                  <c:v>37.312210191674417</c:v>
                </c:pt>
                <c:pt idx="136">
                  <c:v>38.846976045873802</c:v>
                </c:pt>
                <c:pt idx="137">
                  <c:v>40.68933185819639</c:v>
                </c:pt>
                <c:pt idx="138">
                  <c:v>42.575502251392479</c:v>
                </c:pt>
                <c:pt idx="139">
                  <c:v>44.095361001262447</c:v>
                </c:pt>
                <c:pt idx="140">
                  <c:v>44.801700903886911</c:v>
                </c:pt>
                <c:pt idx="141">
                  <c:v>44.394306521457878</c:v>
                </c:pt>
                <c:pt idx="142">
                  <c:v>42.88484347800086</c:v>
                </c:pt>
                <c:pt idx="143">
                  <c:v>40.62454192182593</c:v>
                </c:pt>
                <c:pt idx="144">
                  <c:v>38.154296972558633</c:v>
                </c:pt>
                <c:pt idx="145">
                  <c:v>35.966512198059334</c:v>
                </c:pt>
                <c:pt idx="146">
                  <c:v>34.329987928433624</c:v>
                </c:pt>
                <c:pt idx="147">
                  <c:v>33.265251851723484</c:v>
                </c:pt>
                <c:pt idx="148">
                  <c:v>32.638611376512081</c:v>
                </c:pt>
                <c:pt idx="149">
                  <c:v>32.280371136192393</c:v>
                </c:pt>
                <c:pt idx="150">
                  <c:v>32.057820944266119</c:v>
                </c:pt>
                <c:pt idx="151">
                  <c:v>31.892718382486247</c:v>
                </c:pt>
                <c:pt idx="152">
                  <c:v>31.748084007843541</c:v>
                </c:pt>
                <c:pt idx="153">
                  <c:v>31.60952048605154</c:v>
                </c:pt>
                <c:pt idx="154">
                  <c:v>31.47234663004631</c:v>
                </c:pt>
                <c:pt idx="155">
                  <c:v>31.335286288202397</c:v>
                </c:pt>
                <c:pt idx="156">
                  <c:v>31.198053265717039</c:v>
                </c:pt>
                <c:pt idx="157">
                  <c:v>31.060602478260357</c:v>
                </c:pt>
                <c:pt idx="158">
                  <c:v>30.92293801520519</c:v>
                </c:pt>
                <c:pt idx="159">
                  <c:v>30.785071989330749</c:v>
                </c:pt>
                <c:pt idx="160">
                  <c:v>30.647017108562846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5A9-47DF-8354-167BCDCCEA61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'C'!$BC$27:$BC$227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64.205517777743836</c:v>
                </c:pt>
                <c:pt idx="23">
                  <c:v>63.87267115063981</c:v>
                </c:pt>
                <c:pt idx="24">
                  <c:v>63.539719880352969</c:v>
                </c:pt>
                <c:pt idx="25">
                  <c:v>63.206656175142641</c:v>
                </c:pt>
                <c:pt idx="26">
                  <c:v>62.873471718338656</c:v>
                </c:pt>
                <c:pt idx="27">
                  <c:v>62.540157640344468</c:v>
                </c:pt>
                <c:pt idx="28">
                  <c:v>62.206704490248896</c:v>
                </c:pt>
                <c:pt idx="29">
                  <c:v>61.873102207250298</c:v>
                </c:pt>
                <c:pt idx="30">
                  <c:v>61.539340092142652</c:v>
                </c:pt>
                <c:pt idx="31">
                  <c:v>61.205406779165571</c:v>
                </c:pt>
                <c:pt idx="32">
                  <c:v>60.871290208581215</c:v>
                </c:pt>
                <c:pt idx="33">
                  <c:v>60.536977600410353</c:v>
                </c:pt>
                <c:pt idx="34">
                  <c:v>60.202455429840256</c:v>
                </c:pt>
                <c:pt idx="35">
                  <c:v>59.867709404908453</c:v>
                </c:pt>
                <c:pt idx="36">
                  <c:v>59.53272444717048</c:v>
                </c:pt>
                <c:pt idx="37">
                  <c:v>59.197484676178874</c:v>
                </c:pt>
                <c:pt idx="38">
                  <c:v>58.861973398734634</c:v>
                </c:pt>
                <c:pt idx="39">
                  <c:v>58.526173104024963</c:v>
                </c:pt>
                <c:pt idx="40">
                  <c:v>58.190065465932271</c:v>
                </c:pt>
                <c:pt idx="41">
                  <c:v>57.85363135399178</c:v>
                </c:pt>
                <c:pt idx="42">
                  <c:v>57.516850854690624</c:v>
                </c:pt>
                <c:pt idx="43">
                  <c:v>57.179703305040995</c:v>
                </c:pt>
                <c:pt idx="44">
                  <c:v>56.842167340625771</c:v>
                </c:pt>
                <c:pt idx="45">
                  <c:v>56.504220960608698</c:v>
                </c:pt>
                <c:pt idx="46">
                  <c:v>56.165841612522513</c:v>
                </c:pt>
                <c:pt idx="47">
                  <c:v>55.827006299998907</c:v>
                </c:pt>
                <c:pt idx="48">
                  <c:v>55.487691716982731</c:v>
                </c:pt>
                <c:pt idx="49">
                  <c:v>55.147874412377902</c:v>
                </c:pt>
                <c:pt idx="50">
                  <c:v>54.807530989501124</c:v>
                </c:pt>
                <c:pt idx="51">
                  <c:v>54.466638345167155</c:v>
                </c:pt>
                <c:pt idx="52">
                  <c:v>54.125173953688197</c:v>
                </c:pt>
                <c:pt idx="53">
                  <c:v>53.783116201530035</c:v>
                </c:pt>
                <c:pt idx="54">
                  <c:v>53.440444778815156</c:v>
                </c:pt>
                <c:pt idx="55">
                  <c:v>53.097141134279006</c:v>
                </c:pt>
                <c:pt idx="56">
                  <c:v>52.753189000646415</c:v>
                </c:pt>
                <c:pt idx="57">
                  <c:v>52.40857499767074</c:v>
                </c:pt>
                <c:pt idx="58">
                  <c:v>52.063289320229622</c:v>
                </c:pt>
                <c:pt idx="59">
                  <c:v>51.717326518853127</c:v>
                </c:pt>
                <c:pt idx="60">
                  <c:v>51.370686379815808</c:v>
                </c:pt>
                <c:pt idx="61">
                  <c:v>51.023374911386881</c:v>
                </c:pt>
                <c:pt idx="62">
                  <c:v>50.675405441926834</c:v>
                </c:pt>
                <c:pt idx="63">
                  <c:v>50.326799834153839</c:v>
                </c:pt>
                <c:pt idx="64">
                  <c:v>49.977589817984963</c:v>
                </c:pt>
                <c:pt idx="65">
                  <c:v>49.627818441775709</c:v>
                </c:pt>
                <c:pt idx="66">
                  <c:v>49.277541638432481</c:v>
                </c:pt>
                <c:pt idx="67">
                  <c:v>48.926829898642374</c:v>
                </c:pt>
                <c:pt idx="68">
                  <c:v>48.575770038260465</c:v>
                </c:pt>
                <c:pt idx="69">
                  <c:v>48.224467040633755</c:v>
                </c:pt>
                <c:pt idx="70">
                  <c:v>47.873045947283394</c:v>
                </c:pt>
                <c:pt idx="71">
                  <c:v>47.521653761920291</c:v>
                </c:pt>
                <c:pt idx="72">
                  <c:v>47.170461323316879</c:v>
                </c:pt>
                <c:pt idx="73">
                  <c:v>46.819665092279244</c:v>
                </c:pt>
                <c:pt idx="74">
                  <c:v>46.469488787160074</c:v>
                </c:pt>
                <c:pt idx="75">
                  <c:v>46.120184791470088</c:v>
                </c:pt>
                <c:pt idx="76">
                  <c:v>45.77203524679426</c:v>
                </c:pt>
                <c:pt idx="77">
                  <c:v>45.425352735186216</c:v>
                </c:pt>
                <c:pt idx="78">
                  <c:v>45.08048044845453</c:v>
                </c:pt>
                <c:pt idx="79">
                  <c:v>44.737791738376728</c:v>
                </c:pt>
                <c:pt idx="80">
                  <c:v>44.397688943079828</c:v>
                </c:pt>
                <c:pt idx="81">
                  <c:v>44.060601391834126</c:v>
                </c:pt>
                <c:pt idx="82">
                  <c:v>43.726982504440869</c:v>
                </c:pt>
                <c:pt idx="83">
                  <c:v>43.397305923138084</c:v>
                </c:pt>
                <c:pt idx="84">
                  <c:v>43.072060644974634</c:v>
                </c:pt>
                <c:pt idx="85">
                  <c:v>42.751745160797768</c:v>
                </c:pt>
                <c:pt idx="86">
                  <c:v>42.436860652503682</c:v>
                </c:pt>
                <c:pt idx="87">
                  <c:v>42.127903351289689</c:v>
                </c:pt>
                <c:pt idx="88">
                  <c:v>41.825356213688266</c:v>
                </c:pt>
                <c:pt idx="89">
                  <c:v>41.52968012568148</c:v>
                </c:pt>
                <c:pt idx="90">
                  <c:v>41.241304894061287</c:v>
                </c:pt>
                <c:pt idx="91">
                  <c:v>40.960620323954707</c:v>
                </c:pt>
                <c:pt idx="92">
                  <c:v>40.687967707721</c:v>
                </c:pt>
                <c:pt idx="93">
                  <c:v>40.423632059509202</c:v>
                </c:pt>
                <c:pt idx="94">
                  <c:v>40.167835419035981</c:v>
                </c:pt>
                <c:pt idx="95">
                  <c:v>39.920731516578172</c:v>
                </c:pt>
                <c:pt idx="96">
                  <c:v>39.682402039620932</c:v>
                </c:pt>
                <c:pt idx="97">
                  <c:v>39.452854672857541</c:v>
                </c:pt>
                <c:pt idx="98">
                  <c:v>39.232023001868853</c:v>
                </c:pt>
                <c:pt idx="99">
                  <c:v>39.019768282734688</c:v>
                </c:pt>
                <c:pt idx="100">
                  <c:v>38.815882991688369</c:v>
                </c:pt>
                <c:pt idx="101">
                  <c:v>38.620095987360486</c:v>
                </c:pt>
                <c:pt idx="102">
                  <c:v>38.432079049084642</c:v>
                </c:pt>
                <c:pt idx="103">
                  <c:v>38.251454502724798</c:v>
                </c:pt>
                <c:pt idx="104">
                  <c:v>38.077803613336236</c:v>
                </c:pt>
                <c:pt idx="105">
                  <c:v>37.910675412553239</c:v>
                </c:pt>
                <c:pt idx="106">
                  <c:v>37.749595636904814</c:v>
                </c:pt>
                <c:pt idx="107">
                  <c:v>37.594075478725898</c:v>
                </c:pt>
                <c:pt idx="108">
                  <c:v>37.443619890256613</c:v>
                </c:pt>
                <c:pt idx="109">
                  <c:v>37.297735229596505</c:v>
                </c:pt>
                <c:pt idx="110">
                  <c:v>37.155936089987144</c:v>
                </c:pt>
                <c:pt idx="111">
                  <c:v>37.017751207341391</c:v>
                </c:pt>
                <c:pt idx="112">
                  <c:v>36.882728391572741</c:v>
                </c:pt>
                <c:pt idx="113">
                  <c:v>36.750438472485136</c:v>
                </c:pt>
                <c:pt idx="114">
                  <c:v>36.620478289040378</c:v>
                </c:pt>
                <c:pt idx="115">
                  <c:v>36.492472780857021</c:v>
                </c:pt>
                <c:pt idx="116">
                  <c:v>36.366076262679712</c:v>
                </c:pt>
                <c:pt idx="117">
                  <c:v>36.240972976740025</c:v>
                </c:pt>
                <c:pt idx="118">
                  <c:v>36.11687702526207</c:v>
                </c:pt>
                <c:pt idx="119">
                  <c:v>35.993531786944928</c:v>
                </c:pt>
                <c:pt idx="120">
                  <c:v>35.870708918272072</c:v>
                </c:pt>
                <c:pt idx="121">
                  <c:v>35.748207034136179</c:v>
                </c:pt>
                <c:pt idx="122">
                  <c:v>35.625850153612127</c:v>
                </c:pt>
                <c:pt idx="123">
                  <c:v>35.503485986705279</c:v>
                </c:pt>
                <c:pt idx="124">
                  <c:v>35.380984127323401</c:v>
                </c:pt>
                <c:pt idx="125">
                  <c:v>35.258234207174226</c:v>
                </c:pt>
                <c:pt idx="126">
                  <c:v>35.135144055222597</c:v>
                </c:pt>
                <c:pt idx="127">
                  <c:v>35.01163789805247</c:v>
                </c:pt>
                <c:pt idx="128">
                  <c:v>34.887654628154621</c:v>
                </c:pt>
                <c:pt idx="129">
                  <c:v>34.76314615988607</c:v>
                </c:pt>
                <c:pt idx="130">
                  <c:v>34.638075886638156</c:v>
                </c:pt>
                <c:pt idx="131">
                  <c:v>34.512417247568216</c:v>
                </c:pt>
                <c:pt idx="132">
                  <c:v>34.386152408023356</c:v>
                </c:pt>
                <c:pt idx="133">
                  <c:v>34.259271054418917</c:v>
                </c:pt>
                <c:pt idx="134">
                  <c:v>34.131769301727111</c:v>
                </c:pt>
                <c:pt idx="135">
                  <c:v>34.003648709775597</c:v>
                </c:pt>
                <c:pt idx="136">
                  <c:v>33.87491540314987</c:v>
                </c:pt>
                <c:pt idx="137">
                  <c:v>33.745579288542828</c:v>
                </c:pt>
                <c:pt idx="138">
                  <c:v>33.615653362811898</c:v>
                </c:pt>
                <c:pt idx="139">
                  <c:v>33.485153104715735</c:v>
                </c:pt>
                <c:pt idx="140">
                  <c:v>33.354095943240573</c:v>
                </c:pt>
                <c:pt idx="141">
                  <c:v>33.222500795537862</c:v>
                </c:pt>
                <c:pt idx="142">
                  <c:v>33.090387667732728</c:v>
                </c:pt>
                <c:pt idx="143">
                  <c:v>32.957777312189194</c:v>
                </c:pt>
                <c:pt idx="144">
                  <c:v>32.824690935203911</c:v>
                </c:pt>
                <c:pt idx="145">
                  <c:v>32.691149949519755</c:v>
                </c:pt>
                <c:pt idx="146">
                  <c:v>32.557175766486864</c:v>
                </c:pt>
                <c:pt idx="147">
                  <c:v>32.42278962313641</c:v>
                </c:pt>
                <c:pt idx="148">
                  <c:v>32.288012439861532</c:v>
                </c:pt>
                <c:pt idx="149">
                  <c:v>32.152864704813084</c:v>
                </c:pt>
                <c:pt idx="150">
                  <c:v>32.017366381509184</c:v>
                </c:pt>
                <c:pt idx="151">
                  <c:v>31.881536836525139</c:v>
                </c:pt>
                <c:pt idx="152">
                  <c:v>31.745394784470982</c:v>
                </c:pt>
                <c:pt idx="153">
                  <c:v>31.608958247777551</c:v>
                </c:pt>
                <c:pt idx="154">
                  <c:v>31.472244529099182</c:v>
                </c:pt>
                <c:pt idx="155">
                  <c:v>31.335270194401605</c:v>
                </c:pt>
                <c:pt idx="156">
                  <c:v>31.198051065039319</c:v>
                </c:pt>
                <c:pt idx="157">
                  <c:v>31.060602217338641</c:v>
                </c:pt>
                <c:pt idx="158">
                  <c:v>30.922937988392661</c:v>
                </c:pt>
                <c:pt idx="159">
                  <c:v>30.785071986943585</c:v>
                </c:pt>
                <c:pt idx="160">
                  <c:v>30.647017108378765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5A9-47DF-8354-167BCDCCEA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9207648"/>
        <c:axId val="289208040"/>
      </c:scatterChart>
      <c:valAx>
        <c:axId val="2892076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89208040"/>
        <c:crosses val="autoZero"/>
        <c:crossBetween val="midCat"/>
      </c:valAx>
      <c:valAx>
        <c:axId val="2892080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92076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'C'!$H$27:$H$227</c:f>
              <c:numCache>
                <c:formatCode>General</c:formatCode>
                <c:ptCount val="201"/>
                <c:pt idx="0">
                  <c:v>55.5</c:v>
                </c:pt>
                <c:pt idx="1">
                  <c:v>55.25</c:v>
                </c:pt>
                <c:pt idx="2">
                  <c:v>55.116999999999997</c:v>
                </c:pt>
                <c:pt idx="3">
                  <c:v>55.05</c:v>
                </c:pt>
                <c:pt idx="4">
                  <c:v>55.85</c:v>
                </c:pt>
                <c:pt idx="5">
                  <c:v>54.683</c:v>
                </c:pt>
                <c:pt idx="6">
                  <c:v>55.4</c:v>
                </c:pt>
                <c:pt idx="7">
                  <c:v>56.783000000000001</c:v>
                </c:pt>
                <c:pt idx="8">
                  <c:v>56.582999999999998</c:v>
                </c:pt>
                <c:pt idx="9">
                  <c:v>56.582999999999998</c:v>
                </c:pt>
                <c:pt idx="10">
                  <c:v>57.082999999999998</c:v>
                </c:pt>
                <c:pt idx="11">
                  <c:v>55.232999999999997</c:v>
                </c:pt>
                <c:pt idx="12">
                  <c:v>54.933</c:v>
                </c:pt>
                <c:pt idx="13">
                  <c:v>55.95</c:v>
                </c:pt>
                <c:pt idx="14">
                  <c:v>56.366999999999997</c:v>
                </c:pt>
                <c:pt idx="15">
                  <c:v>56.567</c:v>
                </c:pt>
                <c:pt idx="16">
                  <c:v>56.25</c:v>
                </c:pt>
                <c:pt idx="17">
                  <c:v>56.95</c:v>
                </c:pt>
                <c:pt idx="18">
                  <c:v>56.716999999999999</c:v>
                </c:pt>
                <c:pt idx="19">
                  <c:v>57.567</c:v>
                </c:pt>
                <c:pt idx="20">
                  <c:v>59.232999999999997</c:v>
                </c:pt>
                <c:pt idx="21">
                  <c:v>58.466999999999999</c:v>
                </c:pt>
                <c:pt idx="22">
                  <c:v>57.482999999999997</c:v>
                </c:pt>
                <c:pt idx="23">
                  <c:v>59.866999999999997</c:v>
                </c:pt>
                <c:pt idx="24">
                  <c:v>59.85</c:v>
                </c:pt>
                <c:pt idx="25">
                  <c:v>59.1</c:v>
                </c:pt>
                <c:pt idx="26">
                  <c:v>60.15</c:v>
                </c:pt>
                <c:pt idx="27">
                  <c:v>61.7</c:v>
                </c:pt>
                <c:pt idx="28">
                  <c:v>61.75</c:v>
                </c:pt>
                <c:pt idx="29">
                  <c:v>62.517000000000003</c:v>
                </c:pt>
                <c:pt idx="30">
                  <c:v>64.132999999999996</c:v>
                </c:pt>
                <c:pt idx="31">
                  <c:v>68.016999999999996</c:v>
                </c:pt>
                <c:pt idx="32">
                  <c:v>67.566999999999993</c:v>
                </c:pt>
                <c:pt idx="33">
                  <c:v>68.082999999999998</c:v>
                </c:pt>
                <c:pt idx="34">
                  <c:v>71.316999999999993</c:v>
                </c:pt>
                <c:pt idx="35">
                  <c:v>71.25</c:v>
                </c:pt>
                <c:pt idx="36">
                  <c:v>74.516999999999996</c:v>
                </c:pt>
                <c:pt idx="37">
                  <c:v>72.983000000000004</c:v>
                </c:pt>
                <c:pt idx="38">
                  <c:v>74.55</c:v>
                </c:pt>
                <c:pt idx="39">
                  <c:v>78.683000000000007</c:v>
                </c:pt>
                <c:pt idx="40">
                  <c:v>84.95</c:v>
                </c:pt>
                <c:pt idx="41">
                  <c:v>97.617000000000004</c:v>
                </c:pt>
                <c:pt idx="42">
                  <c:v>114.65</c:v>
                </c:pt>
                <c:pt idx="43">
                  <c:v>136.333</c:v>
                </c:pt>
                <c:pt idx="44">
                  <c:v>158.983</c:v>
                </c:pt>
                <c:pt idx="45">
                  <c:v>180.53299999999999</c:v>
                </c:pt>
                <c:pt idx="46">
                  <c:v>197.81700000000001</c:v>
                </c:pt>
                <c:pt idx="47">
                  <c:v>210.56700000000001</c:v>
                </c:pt>
                <c:pt idx="48">
                  <c:v>221.36699999999999</c:v>
                </c:pt>
                <c:pt idx="49">
                  <c:v>227.85</c:v>
                </c:pt>
                <c:pt idx="50">
                  <c:v>232.93299999999999</c:v>
                </c:pt>
                <c:pt idx="51">
                  <c:v>232.93299999999999</c:v>
                </c:pt>
                <c:pt idx="52">
                  <c:v>232.05</c:v>
                </c:pt>
                <c:pt idx="53">
                  <c:v>223.46700000000001</c:v>
                </c:pt>
                <c:pt idx="54">
                  <c:v>202.3</c:v>
                </c:pt>
                <c:pt idx="55">
                  <c:v>163.983</c:v>
                </c:pt>
                <c:pt idx="56">
                  <c:v>116.43300000000001</c:v>
                </c:pt>
                <c:pt idx="57">
                  <c:v>72.7</c:v>
                </c:pt>
                <c:pt idx="58">
                  <c:v>56.8</c:v>
                </c:pt>
                <c:pt idx="59">
                  <c:v>55.633000000000003</c:v>
                </c:pt>
                <c:pt idx="60">
                  <c:v>54.65</c:v>
                </c:pt>
                <c:pt idx="61">
                  <c:v>55.3</c:v>
                </c:pt>
                <c:pt idx="62">
                  <c:v>57.033000000000001</c:v>
                </c:pt>
                <c:pt idx="63">
                  <c:v>61.017000000000003</c:v>
                </c:pt>
                <c:pt idx="64">
                  <c:v>65.2</c:v>
                </c:pt>
                <c:pt idx="65">
                  <c:v>77.082999999999998</c:v>
                </c:pt>
                <c:pt idx="66">
                  <c:v>89.8</c:v>
                </c:pt>
                <c:pt idx="67">
                  <c:v>103.45</c:v>
                </c:pt>
                <c:pt idx="68">
                  <c:v>120.15</c:v>
                </c:pt>
                <c:pt idx="69">
                  <c:v>136.68299999999999</c:v>
                </c:pt>
                <c:pt idx="70">
                  <c:v>149.56700000000001</c:v>
                </c:pt>
                <c:pt idx="71">
                  <c:v>161.25</c:v>
                </c:pt>
                <c:pt idx="72">
                  <c:v>171.43299999999999</c:v>
                </c:pt>
                <c:pt idx="73">
                  <c:v>177.45</c:v>
                </c:pt>
                <c:pt idx="74">
                  <c:v>179.483</c:v>
                </c:pt>
                <c:pt idx="75">
                  <c:v>178.85</c:v>
                </c:pt>
                <c:pt idx="76">
                  <c:v>169.65</c:v>
                </c:pt>
                <c:pt idx="77">
                  <c:v>149.05000000000001</c:v>
                </c:pt>
                <c:pt idx="78">
                  <c:v>113.417</c:v>
                </c:pt>
                <c:pt idx="79">
                  <c:v>74.667000000000002</c:v>
                </c:pt>
                <c:pt idx="80">
                  <c:v>48.832999999999998</c:v>
                </c:pt>
                <c:pt idx="81">
                  <c:v>42.55</c:v>
                </c:pt>
                <c:pt idx="82">
                  <c:v>40.466999999999999</c:v>
                </c:pt>
                <c:pt idx="83">
                  <c:v>42.55</c:v>
                </c:pt>
                <c:pt idx="84">
                  <c:v>41.3</c:v>
                </c:pt>
                <c:pt idx="85">
                  <c:v>40.466999999999999</c:v>
                </c:pt>
                <c:pt idx="86">
                  <c:v>40.950000000000003</c:v>
                </c:pt>
                <c:pt idx="87">
                  <c:v>40.9</c:v>
                </c:pt>
                <c:pt idx="88">
                  <c:v>40.783000000000001</c:v>
                </c:pt>
                <c:pt idx="89">
                  <c:v>42.567</c:v>
                </c:pt>
                <c:pt idx="90">
                  <c:v>40.767000000000003</c:v>
                </c:pt>
                <c:pt idx="91">
                  <c:v>41.4</c:v>
                </c:pt>
                <c:pt idx="92">
                  <c:v>41.267000000000003</c:v>
                </c:pt>
                <c:pt idx="93">
                  <c:v>41.317</c:v>
                </c:pt>
                <c:pt idx="94">
                  <c:v>42.8</c:v>
                </c:pt>
                <c:pt idx="95">
                  <c:v>43</c:v>
                </c:pt>
                <c:pt idx="96">
                  <c:v>41.65</c:v>
                </c:pt>
                <c:pt idx="97">
                  <c:v>41.433</c:v>
                </c:pt>
                <c:pt idx="98">
                  <c:v>41.767000000000003</c:v>
                </c:pt>
                <c:pt idx="99">
                  <c:v>43.35</c:v>
                </c:pt>
                <c:pt idx="100">
                  <c:v>42.433</c:v>
                </c:pt>
                <c:pt idx="101">
                  <c:v>40.332999999999998</c:v>
                </c:pt>
                <c:pt idx="102">
                  <c:v>39.283000000000001</c:v>
                </c:pt>
                <c:pt idx="103">
                  <c:v>39.832999999999998</c:v>
                </c:pt>
                <c:pt idx="104">
                  <c:v>41.433</c:v>
                </c:pt>
                <c:pt idx="105">
                  <c:v>42.433</c:v>
                </c:pt>
                <c:pt idx="106">
                  <c:v>46.232999999999997</c:v>
                </c:pt>
                <c:pt idx="107">
                  <c:v>48.7</c:v>
                </c:pt>
                <c:pt idx="108">
                  <c:v>53.25</c:v>
                </c:pt>
                <c:pt idx="109">
                  <c:v>58.732999999999997</c:v>
                </c:pt>
                <c:pt idx="110">
                  <c:v>62.966999999999999</c:v>
                </c:pt>
                <c:pt idx="111">
                  <c:v>66.75</c:v>
                </c:pt>
                <c:pt idx="112">
                  <c:v>65.849999999999994</c:v>
                </c:pt>
                <c:pt idx="113">
                  <c:v>61.183</c:v>
                </c:pt>
                <c:pt idx="114">
                  <c:v>55.466999999999999</c:v>
                </c:pt>
                <c:pt idx="115">
                  <c:v>48.832999999999998</c:v>
                </c:pt>
                <c:pt idx="116">
                  <c:v>41.383000000000003</c:v>
                </c:pt>
                <c:pt idx="117">
                  <c:v>38.917000000000002</c:v>
                </c:pt>
                <c:pt idx="118">
                  <c:v>37.4</c:v>
                </c:pt>
                <c:pt idx="119">
                  <c:v>37.167000000000002</c:v>
                </c:pt>
                <c:pt idx="120">
                  <c:v>36.450000000000003</c:v>
                </c:pt>
                <c:pt idx="121">
                  <c:v>34.450000000000003</c:v>
                </c:pt>
                <c:pt idx="122">
                  <c:v>35.767000000000003</c:v>
                </c:pt>
                <c:pt idx="123">
                  <c:v>36.167000000000002</c:v>
                </c:pt>
                <c:pt idx="124">
                  <c:v>35.517000000000003</c:v>
                </c:pt>
                <c:pt idx="125">
                  <c:v>35.65</c:v>
                </c:pt>
                <c:pt idx="126">
                  <c:v>36.383000000000003</c:v>
                </c:pt>
                <c:pt idx="127">
                  <c:v>34.15</c:v>
                </c:pt>
                <c:pt idx="128">
                  <c:v>34.582999999999998</c:v>
                </c:pt>
                <c:pt idx="129">
                  <c:v>35.6</c:v>
                </c:pt>
                <c:pt idx="130">
                  <c:v>35.283000000000001</c:v>
                </c:pt>
                <c:pt idx="131">
                  <c:v>33.549999999999997</c:v>
                </c:pt>
                <c:pt idx="132">
                  <c:v>34.383000000000003</c:v>
                </c:pt>
                <c:pt idx="133">
                  <c:v>35.15</c:v>
                </c:pt>
                <c:pt idx="134">
                  <c:v>37.216999999999999</c:v>
                </c:pt>
                <c:pt idx="135">
                  <c:v>37.700000000000003</c:v>
                </c:pt>
                <c:pt idx="136">
                  <c:v>37.716999999999999</c:v>
                </c:pt>
                <c:pt idx="137">
                  <c:v>41.05</c:v>
                </c:pt>
                <c:pt idx="138">
                  <c:v>44.383000000000003</c:v>
                </c:pt>
                <c:pt idx="139">
                  <c:v>47.05</c:v>
                </c:pt>
                <c:pt idx="140">
                  <c:v>50.633000000000003</c:v>
                </c:pt>
                <c:pt idx="141">
                  <c:v>49.433</c:v>
                </c:pt>
                <c:pt idx="142">
                  <c:v>48.732999999999997</c:v>
                </c:pt>
                <c:pt idx="143">
                  <c:v>44.767000000000003</c:v>
                </c:pt>
                <c:pt idx="144">
                  <c:v>41.033000000000001</c:v>
                </c:pt>
                <c:pt idx="145">
                  <c:v>33.417000000000002</c:v>
                </c:pt>
                <c:pt idx="146">
                  <c:v>33.917000000000002</c:v>
                </c:pt>
                <c:pt idx="147">
                  <c:v>33.267000000000003</c:v>
                </c:pt>
                <c:pt idx="148">
                  <c:v>31.433</c:v>
                </c:pt>
                <c:pt idx="149">
                  <c:v>32.216999999999999</c:v>
                </c:pt>
                <c:pt idx="150">
                  <c:v>32.433</c:v>
                </c:pt>
                <c:pt idx="151">
                  <c:v>32.299999999999997</c:v>
                </c:pt>
                <c:pt idx="152">
                  <c:v>31.567</c:v>
                </c:pt>
                <c:pt idx="153">
                  <c:v>31.016999999999999</c:v>
                </c:pt>
                <c:pt idx="154">
                  <c:v>31.283000000000001</c:v>
                </c:pt>
                <c:pt idx="155">
                  <c:v>31.667000000000002</c:v>
                </c:pt>
                <c:pt idx="156">
                  <c:v>31.617000000000001</c:v>
                </c:pt>
                <c:pt idx="157">
                  <c:v>32.417000000000002</c:v>
                </c:pt>
                <c:pt idx="158">
                  <c:v>30.45</c:v>
                </c:pt>
                <c:pt idx="159">
                  <c:v>32.283000000000001</c:v>
                </c:pt>
                <c:pt idx="160">
                  <c:v>30.716999999999999</c:v>
                </c:pt>
                <c:pt idx="161">
                  <c:v>31.55</c:v>
                </c:pt>
                <c:pt idx="162">
                  <c:v>32.933</c:v>
                </c:pt>
                <c:pt idx="163">
                  <c:v>32.1</c:v>
                </c:pt>
                <c:pt idx="164">
                  <c:v>30.9</c:v>
                </c:pt>
                <c:pt idx="165">
                  <c:v>31.332999999999998</c:v>
                </c:pt>
                <c:pt idx="166">
                  <c:v>29.817</c:v>
                </c:pt>
                <c:pt idx="167">
                  <c:v>29.7</c:v>
                </c:pt>
                <c:pt idx="168">
                  <c:v>32.433</c:v>
                </c:pt>
                <c:pt idx="169">
                  <c:v>32.033000000000001</c:v>
                </c:pt>
                <c:pt idx="170">
                  <c:v>32.216999999999999</c:v>
                </c:pt>
                <c:pt idx="171">
                  <c:v>30.85</c:v>
                </c:pt>
                <c:pt idx="172">
                  <c:v>29.466999999999999</c:v>
                </c:pt>
                <c:pt idx="173">
                  <c:v>30.85</c:v>
                </c:pt>
                <c:pt idx="174">
                  <c:v>29.332999999999998</c:v>
                </c:pt>
                <c:pt idx="175">
                  <c:v>28.433</c:v>
                </c:pt>
                <c:pt idx="176">
                  <c:v>30.233000000000001</c:v>
                </c:pt>
                <c:pt idx="177">
                  <c:v>30.867000000000001</c:v>
                </c:pt>
                <c:pt idx="178">
                  <c:v>30.117000000000001</c:v>
                </c:pt>
                <c:pt idx="179">
                  <c:v>29.716999999999999</c:v>
                </c:pt>
                <c:pt idx="180">
                  <c:v>29.05</c:v>
                </c:pt>
                <c:pt idx="181">
                  <c:v>30</c:v>
                </c:pt>
                <c:pt idx="182">
                  <c:v>28.5</c:v>
                </c:pt>
                <c:pt idx="183">
                  <c:v>29.85</c:v>
                </c:pt>
                <c:pt idx="184">
                  <c:v>29.617000000000001</c:v>
                </c:pt>
                <c:pt idx="185">
                  <c:v>27.567</c:v>
                </c:pt>
                <c:pt idx="186">
                  <c:v>29.766999999999999</c:v>
                </c:pt>
                <c:pt idx="187">
                  <c:v>28.233000000000001</c:v>
                </c:pt>
                <c:pt idx="188">
                  <c:v>30.466999999999999</c:v>
                </c:pt>
                <c:pt idx="189">
                  <c:v>29.05</c:v>
                </c:pt>
                <c:pt idx="190">
                  <c:v>29.332999999999998</c:v>
                </c:pt>
                <c:pt idx="191">
                  <c:v>29.283000000000001</c:v>
                </c:pt>
                <c:pt idx="192">
                  <c:v>28</c:v>
                </c:pt>
                <c:pt idx="193">
                  <c:v>30.3</c:v>
                </c:pt>
                <c:pt idx="194">
                  <c:v>30.882999999999999</c:v>
                </c:pt>
                <c:pt idx="195">
                  <c:v>28.382999999999999</c:v>
                </c:pt>
                <c:pt idx="196">
                  <c:v>28.917000000000002</c:v>
                </c:pt>
                <c:pt idx="197">
                  <c:v>27.95</c:v>
                </c:pt>
                <c:pt idx="198">
                  <c:v>27.966999999999999</c:v>
                </c:pt>
                <c:pt idx="199">
                  <c:v>26.35</c:v>
                </c:pt>
                <c:pt idx="200">
                  <c:v>28.766999999999999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F21-4F5D-AC31-7202F4F68096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'C'!$X$27:$X$227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64.367945001060832</c:v>
                </c:pt>
                <c:pt idx="22">
                  <c:v>64.061224246213058</c:v>
                </c:pt>
                <c:pt idx="23">
                  <c:v>63.761447198417393</c:v>
                </c:pt>
                <c:pt idx="24">
                  <c:v>63.473113788419361</c:v>
                </c:pt>
                <c:pt idx="25">
                  <c:v>63.203238220493247</c:v>
                </c:pt>
                <c:pt idx="26">
                  <c:v>62.962510697525737</c:v>
                </c:pt>
                <c:pt idx="27">
                  <c:v>62.766854843574407</c:v>
                </c:pt>
                <c:pt idx="28">
                  <c:v>62.639440003048598</c:v>
                </c:pt>
                <c:pt idx="29">
                  <c:v>62.613175324594138</c:v>
                </c:pt>
                <c:pt idx="30">
                  <c:v>62.733654247922267</c:v>
                </c:pt>
                <c:pt idx="31">
                  <c:v>63.062428710601523</c:v>
                </c:pt>
                <c:pt idx="32">
                  <c:v>63.680370814968292</c:v>
                </c:pt>
                <c:pt idx="33">
                  <c:v>64.690730886909023</c:v>
                </c:pt>
                <c:pt idx="34">
                  <c:v>66.221338640495858</c:v>
                </c:pt>
                <c:pt idx="35">
                  <c:v>68.425242738442577</c:v>
                </c:pt>
                <c:pt idx="36">
                  <c:v>71.478977803540687</c:v>
                </c:pt>
                <c:pt idx="37">
                  <c:v>75.577628607466309</c:v>
                </c:pt>
                <c:pt idx="38">
                  <c:v>80.925971667435903</c:v>
                </c:pt>
                <c:pt idx="39">
                  <c:v>87.725249717611646</c:v>
                </c:pt>
                <c:pt idx="40">
                  <c:v>96.155590059021648</c:v>
                </c:pt>
                <c:pt idx="41">
                  <c:v>106.35469846118747</c:v>
                </c:pt>
                <c:pt idx="42">
                  <c:v>118.39418999219669</c:v>
                </c:pt>
                <c:pt idx="43">
                  <c:v>132.25564080112264</c:v>
                </c:pt>
                <c:pt idx="44">
                  <c:v>147.80888016626605</c:v>
                </c:pt>
                <c:pt idx="45">
                  <c:v>164.79423730323006</c:v>
                </c:pt>
                <c:pt idx="46">
                  <c:v>182.80518085616083</c:v>
                </c:pt>
                <c:pt idx="47">
                  <c:v>201.25036876475394</c:v>
                </c:pt>
                <c:pt idx="48">
                  <c:v>219.23831892683089</c:v>
                </c:pt>
                <c:pt idx="49">
                  <c:v>235.30313886545363</c:v>
                </c:pt>
                <c:pt idx="50">
                  <c:v>246.99147935827531</c:v>
                </c:pt>
                <c:pt idx="51">
                  <c:v>250.68410023003048</c:v>
                </c:pt>
                <c:pt idx="52">
                  <c:v>242.40814406088549</c:v>
                </c:pt>
                <c:pt idx="53">
                  <c:v>220.03326537151733</c:v>
                </c:pt>
                <c:pt idx="54">
                  <c:v>185.72890677374781</c:v>
                </c:pt>
                <c:pt idx="55">
                  <c:v>146.30325029970987</c:v>
                </c:pt>
                <c:pt idx="56">
                  <c:v>110.2696633745112</c:v>
                </c:pt>
                <c:pt idx="57">
                  <c:v>83.632837449188756</c:v>
                </c:pt>
                <c:pt idx="58">
                  <c:v>67.751091664272181</c:v>
                </c:pt>
                <c:pt idx="59">
                  <c:v>60.428782416266792</c:v>
                </c:pt>
                <c:pt idx="60">
                  <c:v>58.467904092183701</c:v>
                </c:pt>
                <c:pt idx="61">
                  <c:v>59.469498141523999</c:v>
                </c:pt>
                <c:pt idx="62">
                  <c:v>62.244183497880748</c:v>
                </c:pt>
                <c:pt idx="63">
                  <c:v>66.44630946163204</c:v>
                </c:pt>
                <c:pt idx="64">
                  <c:v>72.122624655719193</c:v>
                </c:pt>
                <c:pt idx="65">
                  <c:v>79.433412177187847</c:v>
                </c:pt>
                <c:pt idx="66">
                  <c:v>88.519083180406682</c:v>
                </c:pt>
                <c:pt idx="67">
                  <c:v>99.433515746576973</c:v>
                </c:pt>
                <c:pt idx="68">
                  <c:v>112.10069907310361</c:v>
                </c:pt>
                <c:pt idx="69">
                  <c:v>126.28167877299438</c:v>
                </c:pt>
                <c:pt idx="70">
                  <c:v>141.54433493138819</c:v>
                </c:pt>
                <c:pt idx="71">
                  <c:v>157.20180090143867</c:v>
                </c:pt>
                <c:pt idx="72">
                  <c:v>172.12036107066578</c:v>
                </c:pt>
                <c:pt idx="73">
                  <c:v>184.28092175476149</c:v>
                </c:pt>
                <c:pt idx="74">
                  <c:v>190.29728207506645</c:v>
                </c:pt>
                <c:pt idx="75">
                  <c:v>185.85056792009109</c:v>
                </c:pt>
                <c:pt idx="76">
                  <c:v>168.10707833539536</c:v>
                </c:pt>
                <c:pt idx="77">
                  <c:v>139.06672952001915</c:v>
                </c:pt>
                <c:pt idx="78">
                  <c:v>106.15431297769712</c:v>
                </c:pt>
                <c:pt idx="79">
                  <c:v>78.090662303606905</c:v>
                </c:pt>
                <c:pt idx="80">
                  <c:v>59.608494891443243</c:v>
                </c:pt>
                <c:pt idx="81">
                  <c:v>50.061446290251737</c:v>
                </c:pt>
                <c:pt idx="82">
                  <c:v>46.091707834405639</c:v>
                </c:pt>
                <c:pt idx="83">
                  <c:v>44.649578678627769</c:v>
                </c:pt>
                <c:pt idx="84">
                  <c:v>44.067439698172834</c:v>
                </c:pt>
                <c:pt idx="85">
                  <c:v>43.710432830978142</c:v>
                </c:pt>
                <c:pt idx="86">
                  <c:v>43.40173955631991</c:v>
                </c:pt>
                <c:pt idx="87">
                  <c:v>43.104674578715439</c:v>
                </c:pt>
                <c:pt idx="88">
                  <c:v>42.813744153192928</c:v>
                </c:pt>
                <c:pt idx="89">
                  <c:v>42.528641135758875</c:v>
                </c:pt>
                <c:pt idx="90">
                  <c:v>42.249736374770201</c:v>
                </c:pt>
                <c:pt idx="91">
                  <c:v>41.977549292474365</c:v>
                </c:pt>
                <c:pt idx="92">
                  <c:v>41.712825803759273</c:v>
                </c:pt>
                <c:pt idx="93">
                  <c:v>41.456813013452539</c:v>
                </c:pt>
                <c:pt idx="94">
                  <c:v>41.211789690235214</c:v>
                </c:pt>
                <c:pt idx="95">
                  <c:v>40.982006189621842</c:v>
                </c:pt>
                <c:pt idx="96">
                  <c:v>40.77523125644246</c:v>
                </c:pt>
                <c:pt idx="97">
                  <c:v>40.605100378826293</c:v>
                </c:pt>
                <c:pt idx="98">
                  <c:v>40.494360709572632</c:v>
                </c:pt>
                <c:pt idx="99">
                  <c:v>40.478848509129485</c:v>
                </c:pt>
                <c:pt idx="100">
                  <c:v>40.611573522015767</c:v>
                </c:pt>
                <c:pt idx="101">
                  <c:v>40.965643476255423</c:v>
                </c:pt>
                <c:pt idx="102">
                  <c:v>41.634073073259565</c:v>
                </c:pt>
                <c:pt idx="103">
                  <c:v>42.72401539013223</c:v>
                </c:pt>
                <c:pt idx="104">
                  <c:v>44.342818670713967</c:v>
                </c:pt>
                <c:pt idx="105">
                  <c:v>46.573450108013965</c:v>
                </c:pt>
                <c:pt idx="106">
                  <c:v>49.436921963057657</c:v>
                </c:pt>
                <c:pt idx="107">
                  <c:v>52.840213703397609</c:v>
                </c:pt>
                <c:pt idx="108">
                  <c:v>56.514412794264167</c:v>
                </c:pt>
                <c:pt idx="109">
                  <c:v>59.967104500918303</c:v>
                </c:pt>
                <c:pt idx="110">
                  <c:v>62.503507013637631</c:v>
                </c:pt>
                <c:pt idx="111">
                  <c:v>63.381000574872601</c:v>
                </c:pt>
                <c:pt idx="112">
                  <c:v>62.100670067420381</c:v>
                </c:pt>
                <c:pt idx="113">
                  <c:v>58.707479910842316</c:v>
                </c:pt>
                <c:pt idx="114">
                  <c:v>53.880548308638836</c:v>
                </c:pt>
                <c:pt idx="115">
                  <c:v>48.688000448759084</c:v>
                </c:pt>
                <c:pt idx="116">
                  <c:v>44.129721049876927</c:v>
                </c:pt>
                <c:pt idx="117">
                  <c:v>40.764603497163165</c:v>
                </c:pt>
                <c:pt idx="118">
                  <c:v>38.634398295697082</c:v>
                </c:pt>
                <c:pt idx="119">
                  <c:v>37.449253327068057</c:v>
                </c:pt>
                <c:pt idx="120">
                  <c:v>36.840108713081051</c:v>
                </c:pt>
                <c:pt idx="121">
                  <c:v>36.519121755332129</c:v>
                </c:pt>
                <c:pt idx="122">
                  <c:v>36.318285545509298</c:v>
                </c:pt>
                <c:pt idx="123">
                  <c:v>36.159629396487325</c:v>
                </c:pt>
                <c:pt idx="124">
                  <c:v>36.013754906274315</c:v>
                </c:pt>
                <c:pt idx="125">
                  <c:v>35.872040899916968</c:v>
                </c:pt>
                <c:pt idx="126">
                  <c:v>35.733892070523225</c:v>
                </c:pt>
                <c:pt idx="127">
                  <c:v>35.603116616485899</c:v>
                </c:pt>
                <c:pt idx="128">
                  <c:v>35.488894910703401</c:v>
                </c:pt>
                <c:pt idx="129">
                  <c:v>35.409413259732403</c:v>
                </c:pt>
                <c:pt idx="130">
                  <c:v>35.397463732740803</c:v>
                </c:pt>
                <c:pt idx="131">
                  <c:v>35.507004305626943</c:v>
                </c:pt>
                <c:pt idx="132">
                  <c:v>35.818156290802776</c:v>
                </c:pt>
                <c:pt idx="133">
                  <c:v>36.435793313093072</c:v>
                </c:pt>
                <c:pt idx="134">
                  <c:v>37.474600607613922</c:v>
                </c:pt>
                <c:pt idx="135">
                  <c:v>39.023138438490697</c:v>
                </c:pt>
                <c:pt idx="136">
                  <c:v>41.084471647682633</c:v>
                </c:pt>
                <c:pt idx="137">
                  <c:v>43.505431056587845</c:v>
                </c:pt>
                <c:pt idx="138">
                  <c:v>45.930036129164364</c:v>
                </c:pt>
                <c:pt idx="139">
                  <c:v>47.83061109481843</c:v>
                </c:pt>
                <c:pt idx="140">
                  <c:v>48.65356174575129</c:v>
                </c:pt>
                <c:pt idx="141">
                  <c:v>48.047854823122989</c:v>
                </c:pt>
                <c:pt idx="142">
                  <c:v>46.0577832204374</c:v>
                </c:pt>
                <c:pt idx="143">
                  <c:v>43.142327542079123</c:v>
                </c:pt>
                <c:pt idx="144">
                  <c:v>39.982602967194069</c:v>
                </c:pt>
                <c:pt idx="145">
                  <c:v>37.190722778774692</c:v>
                </c:pt>
                <c:pt idx="146">
                  <c:v>35.099949603350318</c:v>
                </c:pt>
                <c:pt idx="147">
                  <c:v>33.736762859090028</c:v>
                </c:pt>
                <c:pt idx="148">
                  <c:v>32.935525167383275</c:v>
                </c:pt>
                <c:pt idx="149">
                  <c:v>32.483177681225115</c:v>
                </c:pt>
                <c:pt idx="150">
                  <c:v>32.210435870852585</c:v>
                </c:pt>
                <c:pt idx="151">
                  <c:v>32.015518198583244</c:v>
                </c:pt>
                <c:pt idx="152">
                  <c:v>31.849172561621536</c:v>
                </c:pt>
                <c:pt idx="153">
                  <c:v>31.69168450989676</c:v>
                </c:pt>
                <c:pt idx="154">
                  <c:v>31.536432942553599</c:v>
                </c:pt>
                <c:pt idx="155">
                  <c:v>31.381540324766444</c:v>
                </c:pt>
                <c:pt idx="156">
                  <c:v>31.226560241396385</c:v>
                </c:pt>
                <c:pt idx="157">
                  <c:v>31.071409637424726</c:v>
                </c:pt>
                <c:pt idx="158">
                  <c:v>30.916083362764368</c:v>
                </c:pt>
                <c:pt idx="159">
                  <c:v>30.760590106772909</c:v>
                </c:pt>
                <c:pt idx="160">
                  <c:v>30.604940238757418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F21-4F5D-AC31-7202F4F68096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'C'!$BD$27:$BD$227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64.3555313187818</c:v>
                </c:pt>
                <c:pt idx="22">
                  <c:v>64.039020896414357</c:v>
                </c:pt>
                <c:pt idx="23">
                  <c:v>63.722430270471179</c:v>
                </c:pt>
                <c:pt idx="24">
                  <c:v>63.405753438041266</c:v>
                </c:pt>
                <c:pt idx="25">
                  <c:v>63.088983987628069</c:v>
                </c:pt>
                <c:pt idx="26">
                  <c:v>62.772115076727147</c:v>
                </c:pt>
                <c:pt idx="27">
                  <c:v>62.455139408969046</c:v>
                </c:pt>
                <c:pt idx="28">
                  <c:v>62.138049210966237</c:v>
                </c:pt>
                <c:pt idx="29">
                  <c:v>61.820836209034766</c:v>
                </c:pt>
                <c:pt idx="30">
                  <c:v>61.503491605999713</c:v>
                </c:pt>
                <c:pt idx="31">
                  <c:v>61.186006058337277</c:v>
                </c:pt>
                <c:pt idx="32">
                  <c:v>60.868369653956087</c:v>
                </c:pt>
                <c:pt idx="33">
                  <c:v>60.550571890979001</c:v>
                </c:pt>
                <c:pt idx="34">
                  <c:v>60.232601657952443</c:v>
                </c:pt>
                <c:pt idx="35">
                  <c:v>59.914447215986357</c:v>
                </c:pt>
                <c:pt idx="36">
                  <c:v>59.596096183414531</c:v>
                </c:pt>
                <c:pt idx="37">
                  <c:v>59.277535523662884</c:v>
                </c:pt>
                <c:pt idx="38">
                  <c:v>58.958751537125252</c:v>
                </c:pt>
                <c:pt idx="39">
                  <c:v>58.639729857971687</c:v>
                </c:pt>
                <c:pt idx="40">
                  <c:v>58.320455456956424</c:v>
                </c:pt>
                <c:pt idx="41">
                  <c:v>58.000912651451472</c:v>
                </c:pt>
                <c:pt idx="42">
                  <c:v>57.68108512411046</c:v>
                </c:pt>
                <c:pt idx="43">
                  <c:v>57.360955951764531</c:v>
                </c:pt>
                <c:pt idx="44">
                  <c:v>57.040507646372987</c:v>
                </c:pt>
                <c:pt idx="45">
                  <c:v>56.719722210092421</c:v>
                </c:pt>
                <c:pt idx="46">
                  <c:v>56.398581206794226</c:v>
                </c:pt>
                <c:pt idx="47">
                  <c:v>56.077065852649078</c:v>
                </c:pt>
                <c:pt idx="48">
                  <c:v>55.75515712870844</c:v>
                </c:pt>
                <c:pt idx="49">
                  <c:v>55.432835918747656</c:v>
                </c:pt>
                <c:pt idx="50">
                  <c:v>55.110083175986674</c:v>
                </c:pt>
                <c:pt idx="51">
                  <c:v>54.786880122673182</c:v>
                </c:pt>
                <c:pt idx="52">
                  <c:v>54.46320848688903</c:v>
                </c:pt>
                <c:pt idx="53">
                  <c:v>54.139050781317678</c:v>
                </c:pt>
                <c:pt idx="54">
                  <c:v>53.814390629076314</c:v>
                </c:pt>
                <c:pt idx="55">
                  <c:v>53.489213142055036</c:v>
                </c:pt>
                <c:pt idx="56">
                  <c:v>53.163505357497407</c:v>
                </c:pt>
                <c:pt idx="57">
                  <c:v>52.837256738777157</c:v>
                </c:pt>
                <c:pt idx="58">
                  <c:v>52.510459746442649</c:v>
                </c:pt>
                <c:pt idx="59">
                  <c:v>52.183110485575014</c:v>
                </c:pt>
                <c:pt idx="60">
                  <c:v>51.8552094352927</c:v>
                </c:pt>
                <c:pt idx="61">
                  <c:v>51.52676226577789</c:v>
                </c:pt>
                <c:pt idx="62">
                  <c:v>51.197780747436063</c:v>
                </c:pt>
                <c:pt idx="63">
                  <c:v>50.868283755655789</c:v>
                </c:pt>
                <c:pt idx="64">
                  <c:v>50.538298373031317</c:v>
                </c:pt>
                <c:pt idx="65">
                  <c:v>50.20786108875901</c:v>
                </c:pt>
                <c:pt idx="66">
                  <c:v>49.877019092128876</c:v>
                </c:pt>
                <c:pt idx="67">
                  <c:v>49.54583165351842</c:v>
                </c:pt>
                <c:pt idx="68">
                  <c:v>49.214371581973694</c:v>
                </c:pt>
                <c:pt idx="69">
                  <c:v>48.88272674327289</c:v>
                </c:pt>
                <c:pt idx="70">
                  <c:v>48.551001616273339</c:v>
                </c:pt>
                <c:pt idx="71">
                  <c:v>48.21931885835599</c:v>
                </c:pt>
                <c:pt idx="72">
                  <c:v>47.887820842971806</c:v>
                </c:pt>
                <c:pt idx="73">
                  <c:v>47.556671123813345</c:v>
                </c:pt>
                <c:pt idx="74">
                  <c:v>47.226055771235337</c:v>
                </c:pt>
                <c:pt idx="75">
                  <c:v>46.896184517600176</c:v>
                </c:pt>
                <c:pt idx="76">
                  <c:v>46.567291639738912</c:v>
                </c:pt>
                <c:pt idx="77">
                  <c:v>46.239636499344392</c:v>
                </c:pt>
                <c:pt idx="78">
                  <c:v>45.913503656646199</c:v>
                </c:pt>
                <c:pt idx="79">
                  <c:v>45.589202470069196</c:v>
                </c:pt>
                <c:pt idx="80">
                  <c:v>45.267066095740986</c:v>
                </c:pt>
                <c:pt idx="81">
                  <c:v>44.947449806693484</c:v>
                </c:pt>
                <c:pt idx="82">
                  <c:v>44.630728563319501</c:v>
                </c:pt>
                <c:pt idx="83">
                  <c:v>44.317293784816499</c:v>
                </c:pt>
                <c:pt idx="84">
                  <c:v>44.007549296349602</c:v>
                </c:pt>
                <c:pt idx="85">
                  <c:v>43.701906458386198</c:v>
                </c:pt>
                <c:pt idx="86">
                  <c:v>43.400778522362181</c:v>
                </c:pt>
                <c:pt idx="87">
                  <c:v>43.104574299090302</c:v>
                </c:pt>
                <c:pt idx="88">
                  <c:v>42.813691270921176</c:v>
                </c:pt>
                <c:pt idx="89">
                  <c:v>42.528508322730737</c:v>
                </c:pt>
                <c:pt idx="90">
                  <c:v>42.249378306916306</c:v>
                </c:pt>
                <c:pt idx="91">
                  <c:v>41.976620690054993</c:v>
                </c:pt>
                <c:pt idx="92">
                  <c:v>41.710514550129155</c:v>
                </c:pt>
                <c:pt idx="93">
                  <c:v>41.451292200191034</c:v>
                </c:pt>
                <c:pt idx="94">
                  <c:v>41.199133704907709</c:v>
                </c:pt>
                <c:pt idx="95">
                  <c:v>40.954162529793571</c:v>
                </c:pt>
                <c:pt idx="96">
                  <c:v>40.716442519850247</c:v>
                </c:pt>
                <c:pt idx="97">
                  <c:v>40.485976347147528</c:v>
                </c:pt>
                <c:pt idx="98">
                  <c:v>40.262705499406309</c:v>
                </c:pt>
                <c:pt idx="99">
                  <c:v>40.046511808795344</c:v>
                </c:pt>
                <c:pt idx="100">
                  <c:v>39.837220447425452</c:v>
                </c:pt>
                <c:pt idx="101">
                  <c:v>39.634604248894284</c:v>
                </c:pt>
                <c:pt idx="102">
                  <c:v>39.438389158564199</c:v>
                </c:pt>
                <c:pt idx="103">
                  <c:v>39.248260572783053</c:v>
                </c:pt>
                <c:pt idx="104">
                  <c:v>39.063870301253651</c:v>
                </c:pt>
                <c:pt idx="105">
                  <c:v>38.884843877889104</c:v>
                </c:pt>
                <c:pt idx="106">
                  <c:v>38.710787952887046</c:v>
                </c:pt>
                <c:pt idx="107">
                  <c:v>38.541297520256649</c:v>
                </c:pt>
                <c:pt idx="108">
                  <c:v>38.375962767557567</c:v>
                </c:pt>
                <c:pt idx="109">
                  <c:v>38.214375374585458</c:v>
                </c:pt>
                <c:pt idx="110">
                  <c:v>38.056134131512877</c:v>
                </c:pt>
                <c:pt idx="111">
                  <c:v>37.900849791192542</c:v>
                </c:pt>
                <c:pt idx="112">
                  <c:v>37.748149112118192</c:v>
                </c:pt>
                <c:pt idx="113">
                  <c:v>37.597678085772046</c:v>
                </c:pt>
                <c:pt idx="114">
                  <c:v>37.449104373364747</c:v>
                </c:pt>
                <c:pt idx="115">
                  <c:v>37.302119001595933</c:v>
                </c:pt>
                <c:pt idx="116">
                  <c:v>37.156437384938783</c:v>
                </c:pt>
                <c:pt idx="117">
                  <c:v>37.011799753466953</c:v>
                </c:pt>
                <c:pt idx="118">
                  <c:v>36.867971071111469</c:v>
                </c:pt>
                <c:pt idx="119">
                  <c:v>36.724740530372436</c:v>
                </c:pt>
                <c:pt idx="120">
                  <c:v>36.581920706905507</c:v>
                </c:pt>
                <c:pt idx="121">
                  <c:v>36.439346452031941</c:v>
                </c:pt>
                <c:pt idx="122">
                  <c:v>36.296873593981857</c:v>
                </c:pt>
                <c:pt idx="123">
                  <c:v>36.154377510348944</c:v>
                </c:pt>
                <c:pt idx="124">
                  <c:v>36.011751625452362</c:v>
                </c:pt>
                <c:pt idx="125">
                  <c:v>35.868905877562753</c:v>
                </c:pt>
                <c:pt idx="126">
                  <c:v>35.725765192620841</c:v>
                </c:pt>
                <c:pt idx="127">
                  <c:v>35.582267993403661</c:v>
                </c:pt>
                <c:pt idx="128">
                  <c:v>35.438364766224545</c:v>
                </c:pt>
                <c:pt idx="129">
                  <c:v>35.294016701257704</c:v>
                </c:pt>
                <c:pt idx="130">
                  <c:v>35.149194417466624</c:v>
                </c:pt>
                <c:pt idx="131">
                  <c:v>35.003876778854831</c:v>
                </c:pt>
                <c:pt idx="132">
                  <c:v>34.858049805286406</c:v>
                </c:pt>
                <c:pt idx="133">
                  <c:v>34.711705678364197</c:v>
                </c:pt>
                <c:pt idx="134">
                  <c:v>34.56484184071919</c:v>
                </c:pt>
                <c:pt idx="135">
                  <c:v>34.41746018546722</c:v>
                </c:pt>
                <c:pt idx="136">
                  <c:v>34.269566331445077</c:v>
                </c:pt>
                <c:pt idx="137">
                  <c:v>34.121168979067086</c:v>
                </c:pt>
                <c:pt idx="138">
                  <c:v>33.97227934117565</c:v>
                </c:pt>
                <c:pt idx="139">
                  <c:v>33.822910643032039</c:v>
                </c:pt>
                <c:pt idx="140">
                  <c:v>33.673077685552968</c:v>
                </c:pt>
                <c:pt idx="141">
                  <c:v>33.52279646599888</c:v>
                </c:pt>
                <c:pt idx="142">
                  <c:v>33.372083850523509</c:v>
                </c:pt>
                <c:pt idx="143">
                  <c:v>33.220957293270267</c:v>
                </c:pt>
                <c:pt idx="144">
                  <c:v>33.069434597023999</c:v>
                </c:pt>
                <c:pt idx="145">
                  <c:v>32.917533710778166</c:v>
                </c:pt>
                <c:pt idx="146">
                  <c:v>32.765272559940108</c:v>
                </c:pt>
                <c:pt idx="147">
                  <c:v>32.612668905262169</c:v>
                </c:pt>
                <c:pt idx="148">
                  <c:v>32.459740226942287</c:v>
                </c:pt>
                <c:pt idx="149">
                  <c:v>32.306503630680808</c:v>
                </c:pt>
                <c:pt idx="150">
                  <c:v>32.152975772804872</c:v>
                </c:pt>
                <c:pt idx="151">
                  <c:v>31.999172801876043</c:v>
                </c:pt>
                <c:pt idx="152">
                  <c:v>31.845110314478802</c:v>
                </c:pt>
                <c:pt idx="153">
                  <c:v>31.690803323147165</c:v>
                </c:pt>
                <c:pt idx="154">
                  <c:v>31.5362662346242</c:v>
                </c:pt>
                <c:pt idx="155">
                  <c:v>31.38151283686415</c:v>
                </c:pt>
                <c:pt idx="156">
                  <c:v>31.226556293381954</c:v>
                </c:pt>
                <c:pt idx="157">
                  <c:v>31.071409143729653</c:v>
                </c:pt>
                <c:pt idx="158">
                  <c:v>30.916083309036093</c:v>
                </c:pt>
                <c:pt idx="159">
                  <c:v>30.760590101685963</c:v>
                </c:pt>
                <c:pt idx="160">
                  <c:v>30.604940238338539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F21-4F5D-AC31-7202F4F680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673448"/>
        <c:axId val="282673840"/>
      </c:scatterChart>
      <c:valAx>
        <c:axId val="2826734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82673840"/>
        <c:crosses val="autoZero"/>
        <c:crossBetween val="midCat"/>
      </c:valAx>
      <c:valAx>
        <c:axId val="2826738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26734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'C'!$P$27:$P$227</c:f>
              <c:numCache>
                <c:formatCode>General</c:formatCode>
                <c:ptCount val="201"/>
                <c:pt idx="0">
                  <c:v>50.017000000000003</c:v>
                </c:pt>
                <c:pt idx="1">
                  <c:v>50.3</c:v>
                </c:pt>
                <c:pt idx="2">
                  <c:v>48.85</c:v>
                </c:pt>
                <c:pt idx="3">
                  <c:v>50.883000000000003</c:v>
                </c:pt>
                <c:pt idx="4">
                  <c:v>50.567</c:v>
                </c:pt>
                <c:pt idx="5">
                  <c:v>51.383000000000003</c:v>
                </c:pt>
                <c:pt idx="6">
                  <c:v>49.933</c:v>
                </c:pt>
                <c:pt idx="7">
                  <c:v>50.683</c:v>
                </c:pt>
                <c:pt idx="8">
                  <c:v>51.317</c:v>
                </c:pt>
                <c:pt idx="9">
                  <c:v>50.183</c:v>
                </c:pt>
                <c:pt idx="10">
                  <c:v>48.917000000000002</c:v>
                </c:pt>
                <c:pt idx="11">
                  <c:v>49.3</c:v>
                </c:pt>
                <c:pt idx="12">
                  <c:v>50.616999999999997</c:v>
                </c:pt>
                <c:pt idx="13">
                  <c:v>49.482999999999997</c:v>
                </c:pt>
                <c:pt idx="14">
                  <c:v>48.65</c:v>
                </c:pt>
                <c:pt idx="15">
                  <c:v>50.482999999999997</c:v>
                </c:pt>
                <c:pt idx="16">
                  <c:v>49.3</c:v>
                </c:pt>
                <c:pt idx="17">
                  <c:v>49.783000000000001</c:v>
                </c:pt>
                <c:pt idx="18">
                  <c:v>50.732999999999997</c:v>
                </c:pt>
                <c:pt idx="19">
                  <c:v>49.433</c:v>
                </c:pt>
                <c:pt idx="20">
                  <c:v>51.216999999999999</c:v>
                </c:pt>
                <c:pt idx="21">
                  <c:v>50.332999999999998</c:v>
                </c:pt>
                <c:pt idx="22">
                  <c:v>51.683</c:v>
                </c:pt>
                <c:pt idx="23">
                  <c:v>50.633000000000003</c:v>
                </c:pt>
                <c:pt idx="24">
                  <c:v>51.85</c:v>
                </c:pt>
                <c:pt idx="25">
                  <c:v>51.383000000000003</c:v>
                </c:pt>
                <c:pt idx="26">
                  <c:v>52.582999999999998</c:v>
                </c:pt>
                <c:pt idx="27">
                  <c:v>53.883000000000003</c:v>
                </c:pt>
                <c:pt idx="28">
                  <c:v>54.283000000000001</c:v>
                </c:pt>
                <c:pt idx="29">
                  <c:v>53.633000000000003</c:v>
                </c:pt>
                <c:pt idx="30">
                  <c:v>55.033000000000001</c:v>
                </c:pt>
                <c:pt idx="31">
                  <c:v>53.716999999999999</c:v>
                </c:pt>
                <c:pt idx="32">
                  <c:v>56.267000000000003</c:v>
                </c:pt>
                <c:pt idx="33">
                  <c:v>56.75</c:v>
                </c:pt>
                <c:pt idx="34">
                  <c:v>57.067</c:v>
                </c:pt>
                <c:pt idx="35">
                  <c:v>57.35</c:v>
                </c:pt>
                <c:pt idx="36">
                  <c:v>57.883000000000003</c:v>
                </c:pt>
                <c:pt idx="37">
                  <c:v>59.767000000000003</c:v>
                </c:pt>
                <c:pt idx="38">
                  <c:v>60.05</c:v>
                </c:pt>
                <c:pt idx="39">
                  <c:v>62.283000000000001</c:v>
                </c:pt>
                <c:pt idx="40">
                  <c:v>66.117000000000004</c:v>
                </c:pt>
                <c:pt idx="41">
                  <c:v>72.566999999999993</c:v>
                </c:pt>
                <c:pt idx="42">
                  <c:v>81.966999999999999</c:v>
                </c:pt>
                <c:pt idx="43">
                  <c:v>93.516999999999996</c:v>
                </c:pt>
                <c:pt idx="44">
                  <c:v>112.81699999999999</c:v>
                </c:pt>
                <c:pt idx="45">
                  <c:v>133.68299999999999</c:v>
                </c:pt>
                <c:pt idx="46">
                  <c:v>152.36699999999999</c:v>
                </c:pt>
                <c:pt idx="47">
                  <c:v>172.483</c:v>
                </c:pt>
                <c:pt idx="48">
                  <c:v>187.78299999999999</c:v>
                </c:pt>
                <c:pt idx="49">
                  <c:v>198.88300000000001</c:v>
                </c:pt>
                <c:pt idx="50">
                  <c:v>207.95</c:v>
                </c:pt>
                <c:pt idx="51">
                  <c:v>213.31700000000001</c:v>
                </c:pt>
                <c:pt idx="52">
                  <c:v>215.167</c:v>
                </c:pt>
                <c:pt idx="53">
                  <c:v>210.3</c:v>
                </c:pt>
                <c:pt idx="54">
                  <c:v>201.95</c:v>
                </c:pt>
                <c:pt idx="55">
                  <c:v>181.5</c:v>
                </c:pt>
                <c:pt idx="56">
                  <c:v>146.917</c:v>
                </c:pt>
                <c:pt idx="57">
                  <c:v>96.05</c:v>
                </c:pt>
                <c:pt idx="58">
                  <c:v>62.95</c:v>
                </c:pt>
                <c:pt idx="59">
                  <c:v>50.75</c:v>
                </c:pt>
                <c:pt idx="60">
                  <c:v>47.966999999999999</c:v>
                </c:pt>
                <c:pt idx="61">
                  <c:v>48.433</c:v>
                </c:pt>
                <c:pt idx="62">
                  <c:v>49.5</c:v>
                </c:pt>
                <c:pt idx="63">
                  <c:v>48.6</c:v>
                </c:pt>
                <c:pt idx="64">
                  <c:v>51.95</c:v>
                </c:pt>
                <c:pt idx="65">
                  <c:v>54.216999999999999</c:v>
                </c:pt>
                <c:pt idx="66">
                  <c:v>61.283000000000001</c:v>
                </c:pt>
                <c:pt idx="67">
                  <c:v>70.25</c:v>
                </c:pt>
                <c:pt idx="68">
                  <c:v>82.816999999999993</c:v>
                </c:pt>
                <c:pt idx="69">
                  <c:v>97.132999999999996</c:v>
                </c:pt>
                <c:pt idx="70">
                  <c:v>112.6</c:v>
                </c:pt>
                <c:pt idx="71">
                  <c:v>128.267</c:v>
                </c:pt>
                <c:pt idx="72">
                  <c:v>141</c:v>
                </c:pt>
                <c:pt idx="73">
                  <c:v>151.69999999999999</c:v>
                </c:pt>
                <c:pt idx="74">
                  <c:v>158.69999999999999</c:v>
                </c:pt>
                <c:pt idx="75">
                  <c:v>162.06700000000001</c:v>
                </c:pt>
                <c:pt idx="76">
                  <c:v>163</c:v>
                </c:pt>
                <c:pt idx="77">
                  <c:v>157.38300000000001</c:v>
                </c:pt>
                <c:pt idx="78">
                  <c:v>144.833</c:v>
                </c:pt>
                <c:pt idx="79">
                  <c:v>116.8</c:v>
                </c:pt>
                <c:pt idx="80">
                  <c:v>77.900000000000006</c:v>
                </c:pt>
                <c:pt idx="81">
                  <c:v>51.582999999999998</c:v>
                </c:pt>
                <c:pt idx="82">
                  <c:v>42.082999999999998</c:v>
                </c:pt>
                <c:pt idx="83">
                  <c:v>42.317</c:v>
                </c:pt>
                <c:pt idx="84">
                  <c:v>39.65</c:v>
                </c:pt>
                <c:pt idx="85">
                  <c:v>39.1</c:v>
                </c:pt>
                <c:pt idx="86">
                  <c:v>40.283000000000001</c:v>
                </c:pt>
                <c:pt idx="87">
                  <c:v>40.817</c:v>
                </c:pt>
                <c:pt idx="88">
                  <c:v>40.1</c:v>
                </c:pt>
                <c:pt idx="89">
                  <c:v>41.582999999999998</c:v>
                </c:pt>
                <c:pt idx="90">
                  <c:v>39.716999999999999</c:v>
                </c:pt>
                <c:pt idx="91">
                  <c:v>39.966999999999999</c:v>
                </c:pt>
                <c:pt idx="92">
                  <c:v>40.950000000000003</c:v>
                </c:pt>
                <c:pt idx="93">
                  <c:v>42.417000000000002</c:v>
                </c:pt>
                <c:pt idx="94">
                  <c:v>41.366999999999997</c:v>
                </c:pt>
                <c:pt idx="95">
                  <c:v>40.933</c:v>
                </c:pt>
                <c:pt idx="96">
                  <c:v>39.133000000000003</c:v>
                </c:pt>
                <c:pt idx="97">
                  <c:v>41.732999999999997</c:v>
                </c:pt>
                <c:pt idx="98">
                  <c:v>38.917000000000002</c:v>
                </c:pt>
                <c:pt idx="99">
                  <c:v>41.383000000000003</c:v>
                </c:pt>
                <c:pt idx="100">
                  <c:v>41.332999999999998</c:v>
                </c:pt>
                <c:pt idx="101">
                  <c:v>39.033000000000001</c:v>
                </c:pt>
                <c:pt idx="102">
                  <c:v>40.85</c:v>
                </c:pt>
                <c:pt idx="103">
                  <c:v>41.482999999999997</c:v>
                </c:pt>
                <c:pt idx="104">
                  <c:v>41.75</c:v>
                </c:pt>
                <c:pt idx="105">
                  <c:v>41.633000000000003</c:v>
                </c:pt>
                <c:pt idx="106">
                  <c:v>45.817</c:v>
                </c:pt>
                <c:pt idx="107">
                  <c:v>50.732999999999997</c:v>
                </c:pt>
                <c:pt idx="108">
                  <c:v>59.167000000000002</c:v>
                </c:pt>
                <c:pt idx="109">
                  <c:v>67.216999999999999</c:v>
                </c:pt>
                <c:pt idx="110">
                  <c:v>77.117000000000004</c:v>
                </c:pt>
                <c:pt idx="111">
                  <c:v>89.05</c:v>
                </c:pt>
                <c:pt idx="112">
                  <c:v>97.316999999999993</c:v>
                </c:pt>
                <c:pt idx="113">
                  <c:v>102.81699999999999</c:v>
                </c:pt>
                <c:pt idx="114">
                  <c:v>104.3</c:v>
                </c:pt>
                <c:pt idx="115">
                  <c:v>101.717</c:v>
                </c:pt>
                <c:pt idx="116">
                  <c:v>91.533000000000001</c:v>
                </c:pt>
                <c:pt idx="117">
                  <c:v>80.8</c:v>
                </c:pt>
                <c:pt idx="118">
                  <c:v>67.75</c:v>
                </c:pt>
                <c:pt idx="119">
                  <c:v>52.25</c:v>
                </c:pt>
                <c:pt idx="120">
                  <c:v>40.917000000000002</c:v>
                </c:pt>
                <c:pt idx="121">
                  <c:v>37.417000000000002</c:v>
                </c:pt>
                <c:pt idx="122">
                  <c:v>36.017000000000003</c:v>
                </c:pt>
                <c:pt idx="123">
                  <c:v>34.933</c:v>
                </c:pt>
                <c:pt idx="124">
                  <c:v>34.767000000000003</c:v>
                </c:pt>
                <c:pt idx="125">
                  <c:v>34.317</c:v>
                </c:pt>
                <c:pt idx="126">
                  <c:v>34.5</c:v>
                </c:pt>
                <c:pt idx="127">
                  <c:v>33.933</c:v>
                </c:pt>
                <c:pt idx="128">
                  <c:v>35.167000000000002</c:v>
                </c:pt>
                <c:pt idx="129">
                  <c:v>34.799999999999997</c:v>
                </c:pt>
                <c:pt idx="130">
                  <c:v>34.417000000000002</c:v>
                </c:pt>
                <c:pt idx="131">
                  <c:v>34.65</c:v>
                </c:pt>
                <c:pt idx="132">
                  <c:v>36.616999999999997</c:v>
                </c:pt>
                <c:pt idx="133">
                  <c:v>35.732999999999997</c:v>
                </c:pt>
                <c:pt idx="134">
                  <c:v>35.716999999999999</c:v>
                </c:pt>
                <c:pt idx="135">
                  <c:v>35.917000000000002</c:v>
                </c:pt>
                <c:pt idx="136">
                  <c:v>34.883000000000003</c:v>
                </c:pt>
                <c:pt idx="137">
                  <c:v>38.267000000000003</c:v>
                </c:pt>
                <c:pt idx="138">
                  <c:v>42.3</c:v>
                </c:pt>
                <c:pt idx="139">
                  <c:v>47.283000000000001</c:v>
                </c:pt>
                <c:pt idx="140">
                  <c:v>54.033000000000001</c:v>
                </c:pt>
                <c:pt idx="141">
                  <c:v>59.917000000000002</c:v>
                </c:pt>
                <c:pt idx="142">
                  <c:v>66.882999999999996</c:v>
                </c:pt>
                <c:pt idx="143">
                  <c:v>72.783000000000001</c:v>
                </c:pt>
                <c:pt idx="144">
                  <c:v>74.266999999999996</c:v>
                </c:pt>
                <c:pt idx="145">
                  <c:v>71.917000000000002</c:v>
                </c:pt>
                <c:pt idx="146">
                  <c:v>67.582999999999998</c:v>
                </c:pt>
                <c:pt idx="147">
                  <c:v>58.517000000000003</c:v>
                </c:pt>
                <c:pt idx="148">
                  <c:v>50.116999999999997</c:v>
                </c:pt>
                <c:pt idx="149">
                  <c:v>43.417000000000002</c:v>
                </c:pt>
                <c:pt idx="150">
                  <c:v>37.732999999999997</c:v>
                </c:pt>
                <c:pt idx="151">
                  <c:v>33.383000000000003</c:v>
                </c:pt>
                <c:pt idx="152">
                  <c:v>31.35</c:v>
                </c:pt>
                <c:pt idx="153">
                  <c:v>30.3</c:v>
                </c:pt>
                <c:pt idx="154">
                  <c:v>29.632999999999999</c:v>
                </c:pt>
                <c:pt idx="155">
                  <c:v>30.033000000000001</c:v>
                </c:pt>
                <c:pt idx="156">
                  <c:v>31.683</c:v>
                </c:pt>
                <c:pt idx="157">
                  <c:v>30.933</c:v>
                </c:pt>
                <c:pt idx="158">
                  <c:v>31.683</c:v>
                </c:pt>
                <c:pt idx="159">
                  <c:v>31.082999999999998</c:v>
                </c:pt>
                <c:pt idx="160">
                  <c:v>30.382999999999999</c:v>
                </c:pt>
                <c:pt idx="161">
                  <c:v>30.067</c:v>
                </c:pt>
                <c:pt idx="162">
                  <c:v>32.15</c:v>
                </c:pt>
                <c:pt idx="163">
                  <c:v>29.433</c:v>
                </c:pt>
                <c:pt idx="164">
                  <c:v>32.067</c:v>
                </c:pt>
                <c:pt idx="165">
                  <c:v>29.05</c:v>
                </c:pt>
                <c:pt idx="166">
                  <c:v>30.7</c:v>
                </c:pt>
                <c:pt idx="167">
                  <c:v>32.482999999999997</c:v>
                </c:pt>
                <c:pt idx="168">
                  <c:v>30.733000000000001</c:v>
                </c:pt>
                <c:pt idx="169">
                  <c:v>31.283000000000001</c:v>
                </c:pt>
                <c:pt idx="170">
                  <c:v>30.033000000000001</c:v>
                </c:pt>
                <c:pt idx="171">
                  <c:v>29.317</c:v>
                </c:pt>
                <c:pt idx="172">
                  <c:v>30.466999999999999</c:v>
                </c:pt>
                <c:pt idx="173">
                  <c:v>30</c:v>
                </c:pt>
                <c:pt idx="174">
                  <c:v>28.766999999999999</c:v>
                </c:pt>
                <c:pt idx="175">
                  <c:v>28.683</c:v>
                </c:pt>
                <c:pt idx="176">
                  <c:v>29.433</c:v>
                </c:pt>
                <c:pt idx="177">
                  <c:v>30</c:v>
                </c:pt>
                <c:pt idx="178">
                  <c:v>30.15</c:v>
                </c:pt>
                <c:pt idx="179">
                  <c:v>29.45</c:v>
                </c:pt>
                <c:pt idx="180">
                  <c:v>28.367000000000001</c:v>
                </c:pt>
                <c:pt idx="181">
                  <c:v>29.233000000000001</c:v>
                </c:pt>
                <c:pt idx="182">
                  <c:v>28.367000000000001</c:v>
                </c:pt>
                <c:pt idx="183">
                  <c:v>28.95</c:v>
                </c:pt>
                <c:pt idx="184">
                  <c:v>28.332999999999998</c:v>
                </c:pt>
                <c:pt idx="185">
                  <c:v>29.582999999999998</c:v>
                </c:pt>
                <c:pt idx="186">
                  <c:v>28.35</c:v>
                </c:pt>
                <c:pt idx="187">
                  <c:v>29.4</c:v>
                </c:pt>
                <c:pt idx="188">
                  <c:v>28.183</c:v>
                </c:pt>
                <c:pt idx="189">
                  <c:v>28.433</c:v>
                </c:pt>
                <c:pt idx="190">
                  <c:v>29.25</c:v>
                </c:pt>
                <c:pt idx="191">
                  <c:v>28.382999999999999</c:v>
                </c:pt>
                <c:pt idx="192">
                  <c:v>29.533000000000001</c:v>
                </c:pt>
                <c:pt idx="193">
                  <c:v>28.716999999999999</c:v>
                </c:pt>
                <c:pt idx="194">
                  <c:v>26.733000000000001</c:v>
                </c:pt>
                <c:pt idx="195">
                  <c:v>27.117000000000001</c:v>
                </c:pt>
                <c:pt idx="196">
                  <c:v>26.632999999999999</c:v>
                </c:pt>
                <c:pt idx="197">
                  <c:v>28.433</c:v>
                </c:pt>
                <c:pt idx="198">
                  <c:v>27.183</c:v>
                </c:pt>
                <c:pt idx="199">
                  <c:v>27.216999999999999</c:v>
                </c:pt>
                <c:pt idx="200">
                  <c:v>27.582999999999998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DD4-4C46-8D35-834D9B7D1583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'C'!$AF$27:$AF$227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55.380766904081398</c:v>
                </c:pt>
                <c:pt idx="24">
                  <c:v>55.184666439920129</c:v>
                </c:pt>
                <c:pt idx="25">
                  <c:v>54.995050586374319</c:v>
                </c:pt>
                <c:pt idx="26">
                  <c:v>54.816286680257278</c:v>
                </c:pt>
                <c:pt idx="27">
                  <c:v>54.655287011208216</c:v>
                </c:pt>
                <c:pt idx="28">
                  <c:v>54.522733693540324</c:v>
                </c:pt>
                <c:pt idx="29">
                  <c:v>54.434736988297558</c:v>
                </c:pt>
                <c:pt idx="30">
                  <c:v>54.41499379526546</c:v>
                </c:pt>
                <c:pt idx="31">
                  <c:v>54.497474564680452</c:v>
                </c:pt>
                <c:pt idx="32">
                  <c:v>54.729596702904225</c:v>
                </c:pt>
                <c:pt idx="33">
                  <c:v>55.175734661978375</c:v>
                </c:pt>
                <c:pt idx="34">
                  <c:v>55.920770349157159</c:v>
                </c:pt>
                <c:pt idx="35">
                  <c:v>57.073209788634827</c:v>
                </c:pt>
                <c:pt idx="36">
                  <c:v>58.767202296531153</c:v>
                </c:pt>
                <c:pt idx="37">
                  <c:v>61.162629459112672</c:v>
                </c:pt>
                <c:pt idx="38">
                  <c:v>64.442328225083116</c:v>
                </c:pt>
                <c:pt idx="39">
                  <c:v>68.805528611376289</c:v>
                </c:pt>
                <c:pt idx="40">
                  <c:v>74.456773706113097</c:v>
                </c:pt>
                <c:pt idx="41">
                  <c:v>81.589985070164033</c:v>
                </c:pt>
                <c:pt idx="42">
                  <c:v>90.367947588042199</c:v>
                </c:pt>
                <c:pt idx="43">
                  <c:v>100.89827704982929</c:v>
                </c:pt>
                <c:pt idx="44">
                  <c:v>113.20780418958341</c:v>
                </c:pt>
                <c:pt idx="45">
                  <c:v>127.21804895521717</c:v>
                </c:pt>
                <c:pt idx="46">
                  <c:v>142.72442664736275</c:v>
                </c:pt>
                <c:pt idx="47">
                  <c:v>159.37866094233712</c:v>
                </c:pt>
                <c:pt idx="48">
                  <c:v>176.66063247614596</c:v>
                </c:pt>
                <c:pt idx="49">
                  <c:v>193.79206584623483</c:v>
                </c:pt>
                <c:pt idx="50">
                  <c:v>209.50331602417535</c:v>
                </c:pt>
                <c:pt idx="51">
                  <c:v>221.61912571322983</c:v>
                </c:pt>
                <c:pt idx="52">
                  <c:v>226.75456668591042</c:v>
                </c:pt>
                <c:pt idx="53">
                  <c:v>220.8999009417108</c:v>
                </c:pt>
                <c:pt idx="54">
                  <c:v>201.51365550011639</c:v>
                </c:pt>
                <c:pt idx="55">
                  <c:v>170.20372959117273</c:v>
                </c:pt>
                <c:pt idx="56">
                  <c:v>133.42727912687775</c:v>
                </c:pt>
                <c:pt idx="57">
                  <c:v>99.638123884557615</c:v>
                </c:pt>
                <c:pt idx="58">
                  <c:v>74.838636191191057</c:v>
                </c:pt>
                <c:pt idx="59">
                  <c:v>60.278295848086145</c:v>
                </c:pt>
                <c:pt idx="60">
                  <c:v>53.640499423659833</c:v>
                </c:pt>
                <c:pt idx="61">
                  <c:v>51.730804360618251</c:v>
                </c:pt>
                <c:pt idx="62">
                  <c:v>52.26403677291551</c:v>
                </c:pt>
                <c:pt idx="63">
                  <c:v>54.174912598652142</c:v>
                </c:pt>
                <c:pt idx="64">
                  <c:v>57.195353736379616</c:v>
                </c:pt>
                <c:pt idx="65">
                  <c:v>61.41188515932334</c:v>
                </c:pt>
                <c:pt idx="66">
                  <c:v>67.017893595232806</c:v>
                </c:pt>
                <c:pt idx="67">
                  <c:v>74.202939006115997</c:v>
                </c:pt>
                <c:pt idx="68">
                  <c:v>83.095379310147024</c:v>
                </c:pt>
                <c:pt idx="69">
                  <c:v>93.718991398631843</c:v>
                </c:pt>
                <c:pt idx="70">
                  <c:v>105.95500671061909</c:v>
                </c:pt>
                <c:pt idx="71">
                  <c:v>119.51023528452757</c:v>
                </c:pt>
                <c:pt idx="72">
                  <c:v>133.88063262270998</c:v>
                </c:pt>
                <c:pt idx="73">
                  <c:v>148.25182630545888</c:v>
                </c:pt>
                <c:pt idx="74">
                  <c:v>161.20322750623689</c:v>
                </c:pt>
                <c:pt idx="75">
                  <c:v>170.17024309255308</c:v>
                </c:pt>
                <c:pt idx="76">
                  <c:v>171.22792269669475</c:v>
                </c:pt>
                <c:pt idx="77">
                  <c:v>160.51115987993194</c:v>
                </c:pt>
                <c:pt idx="78">
                  <c:v>137.57545607377938</c:v>
                </c:pt>
                <c:pt idx="79">
                  <c:v>107.74858411937285</c:v>
                </c:pt>
                <c:pt idx="80">
                  <c:v>79.738236579573964</c:v>
                </c:pt>
                <c:pt idx="81">
                  <c:v>59.926166337918403</c:v>
                </c:pt>
                <c:pt idx="82">
                  <c:v>49.188486567971609</c:v>
                </c:pt>
                <c:pt idx="83">
                  <c:v>44.648787480104708</c:v>
                </c:pt>
                <c:pt idx="84">
                  <c:v>43.072931052468462</c:v>
                </c:pt>
                <c:pt idx="85">
                  <c:v>42.533642788852219</c:v>
                </c:pt>
                <c:pt idx="86">
                  <c:v>42.265418788302128</c:v>
                </c:pt>
                <c:pt idx="87">
                  <c:v>42.051559495893834</c:v>
                </c:pt>
                <c:pt idx="88">
                  <c:v>41.847119389322557</c:v>
                </c:pt>
                <c:pt idx="89">
                  <c:v>41.645263950726694</c:v>
                </c:pt>
                <c:pt idx="90">
                  <c:v>41.445343544326974</c:v>
                </c:pt>
                <c:pt idx="91">
                  <c:v>41.247462301073732</c:v>
                </c:pt>
                <c:pt idx="92">
                  <c:v>41.051819170451886</c:v>
                </c:pt>
                <c:pt idx="93">
                  <c:v>40.858697393292893</c:v>
                </c:pt>
                <c:pt idx="94">
                  <c:v>40.66858850401087</c:v>
                </c:pt>
                <c:pt idx="95">
                  <c:v>40.48248349884075</c:v>
                </c:pt>
                <c:pt idx="96">
                  <c:v>40.302491303257831</c:v>
                </c:pt>
                <c:pt idx="97">
                  <c:v>40.133068238219963</c:v>
                </c:pt>
                <c:pt idx="98">
                  <c:v>39.983302358669732</c:v>
                </c:pt>
                <c:pt idx="99">
                  <c:v>39.870861902764887</c:v>
                </c:pt>
                <c:pt idx="100">
                  <c:v>39.828296131506569</c:v>
                </c:pt>
                <c:pt idx="101">
                  <c:v>39.912203314143149</c:v>
                </c:pt>
                <c:pt idx="102">
                  <c:v>40.215128898436276</c:v>
                </c:pt>
                <c:pt idx="103">
                  <c:v>40.878721441382886</c:v>
                </c:pt>
                <c:pt idx="104">
                  <c:v>42.104627176598342</c:v>
                </c:pt>
                <c:pt idx="105">
                  <c:v>44.157185953151604</c:v>
                </c:pt>
                <c:pt idx="106">
                  <c:v>47.349963163389489</c:v>
                </c:pt>
                <c:pt idx="107">
                  <c:v>52.007326350577294</c:v>
                </c:pt>
                <c:pt idx="108">
                  <c:v>58.392615582265584</c:v>
                </c:pt>
                <c:pt idx="109">
                  <c:v>66.594845222600384</c:v>
                </c:pt>
                <c:pt idx="110">
                  <c:v>76.368122058238242</c:v>
                </c:pt>
                <c:pt idx="111">
                  <c:v>86.936660411587866</c:v>
                </c:pt>
                <c:pt idx="112">
                  <c:v>96.841098726092298</c:v>
                </c:pt>
                <c:pt idx="113">
                  <c:v>104.00576014679278</c:v>
                </c:pt>
                <c:pt idx="114">
                  <c:v>106.24167936310489</c:v>
                </c:pt>
                <c:pt idx="115">
                  <c:v>102.18377454140757</c:v>
                </c:pt>
                <c:pt idx="116">
                  <c:v>92.203730546228144</c:v>
                </c:pt>
                <c:pt idx="117">
                  <c:v>78.569793642308838</c:v>
                </c:pt>
                <c:pt idx="118">
                  <c:v>64.523996281807285</c:v>
                </c:pt>
                <c:pt idx="119">
                  <c:v>52.817862173961188</c:v>
                </c:pt>
                <c:pt idx="120">
                  <c:v>44.710156136660252</c:v>
                </c:pt>
                <c:pt idx="121">
                  <c:v>39.971819429691188</c:v>
                </c:pt>
                <c:pt idx="122">
                  <c:v>37.595824596444515</c:v>
                </c:pt>
                <c:pt idx="123">
                  <c:v>36.536868779488884</c:v>
                </c:pt>
                <c:pt idx="124">
                  <c:v>36.077068586139639</c:v>
                </c:pt>
                <c:pt idx="125">
                  <c:v>35.842721806870131</c:v>
                </c:pt>
                <c:pt idx="126">
                  <c:v>35.679170059241457</c:v>
                </c:pt>
                <c:pt idx="127">
                  <c:v>35.534481907704688</c:v>
                </c:pt>
                <c:pt idx="128">
                  <c:v>35.3947633754047</c:v>
                </c:pt>
                <c:pt idx="129">
                  <c:v>35.258321111720406</c:v>
                </c:pt>
                <c:pt idx="130">
                  <c:v>35.128814499809415</c:v>
                </c:pt>
                <c:pt idx="131">
                  <c:v>35.016505057964729</c:v>
                </c:pt>
                <c:pt idx="132">
                  <c:v>34.944407154972538</c:v>
                </c:pt>
                <c:pt idx="133">
                  <c:v>34.959615541452905</c:v>
                </c:pt>
                <c:pt idx="134">
                  <c:v>35.150428222386438</c:v>
                </c:pt>
                <c:pt idx="135">
                  <c:v>35.667552662690881</c:v>
                </c:pt>
                <c:pt idx="136">
                  <c:v>36.74237363877377</c:v>
                </c:pt>
                <c:pt idx="137">
                  <c:v>38.68719711255568</c:v>
                </c:pt>
                <c:pt idx="138">
                  <c:v>41.853852656597482</c:v>
                </c:pt>
                <c:pt idx="139">
                  <c:v>46.524266966813748</c:v>
                </c:pt>
                <c:pt idx="140">
                  <c:v>52.721830647190387</c:v>
                </c:pt>
                <c:pt idx="141">
                  <c:v>59.981219591456409</c:v>
                </c:pt>
                <c:pt idx="142">
                  <c:v>67.19681150139823</c:v>
                </c:pt>
                <c:pt idx="143">
                  <c:v>72.73403866829554</c:v>
                </c:pt>
                <c:pt idx="144">
                  <c:v>74.925440185537227</c:v>
                </c:pt>
                <c:pt idx="145">
                  <c:v>72.821186822291168</c:v>
                </c:pt>
                <c:pt idx="146">
                  <c:v>66.765953015607607</c:v>
                </c:pt>
                <c:pt idx="147">
                  <c:v>58.350324013063982</c:v>
                </c:pt>
                <c:pt idx="148">
                  <c:v>49.685935189250941</c:v>
                </c:pt>
                <c:pt idx="149">
                  <c:v>42.471228281543361</c:v>
                </c:pt>
                <c:pt idx="150">
                  <c:v>37.445116398901966</c:v>
                </c:pt>
                <c:pt idx="151">
                  <c:v>34.455335360198568</c:v>
                </c:pt>
                <c:pt idx="152">
                  <c:v>32.900601856475525</c:v>
                </c:pt>
                <c:pt idx="153">
                  <c:v>32.159543835761887</c:v>
                </c:pt>
                <c:pt idx="154">
                  <c:v>31.79948938017634</c:v>
                </c:pt>
                <c:pt idx="155">
                  <c:v>31.588773207248984</c:v>
                </c:pt>
                <c:pt idx="156">
                  <c:v>31.427424715064035</c:v>
                </c:pt>
                <c:pt idx="157">
                  <c:v>31.279882522284854</c:v>
                </c:pt>
                <c:pt idx="158">
                  <c:v>31.135587318654384</c:v>
                </c:pt>
                <c:pt idx="159">
                  <c:v>30.991902842580071</c:v>
                </c:pt>
                <c:pt idx="160">
                  <c:v>30.848274695986579</c:v>
                </c:pt>
                <c:pt idx="161">
                  <c:v>30.704606366741114</c:v>
                </c:pt>
                <c:pt idx="162">
                  <c:v>30.560886083359442</c:v>
                </c:pt>
                <c:pt idx="163">
                  <c:v>30.417115224274653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DD4-4C46-8D35-834D9B7D1583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'C'!$BL$27:$BL$227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55.370264714763913</c:v>
                </c:pt>
                <c:pt idx="24">
                  <c:v>55.165485383014662</c:v>
                </c:pt>
                <c:pt idx="25">
                  <c:v>54.960673536448184</c:v>
                </c:pt>
                <c:pt idx="26">
                  <c:v>54.755826692332107</c:v>
                </c:pt>
                <c:pt idx="27">
                  <c:v>54.550942192828188</c:v>
                </c:pt>
                <c:pt idx="28">
                  <c:v>54.346017194539712</c:v>
                </c:pt>
                <c:pt idx="29">
                  <c:v>54.141048657709987</c:v>
                </c:pt>
                <c:pt idx="30">
                  <c:v>53.93603333510751</c:v>
                </c:pt>
                <c:pt idx="31">
                  <c:v>53.730967760645278</c:v>
                </c:pt>
                <c:pt idx="32">
                  <c:v>53.525848237793781</c:v>
                </c:pt>
                <c:pt idx="33">
                  <c:v>53.320670827863317</c:v>
                </c:pt>
                <c:pt idx="34">
                  <c:v>53.115431338248221</c:v>
                </c:pt>
                <c:pt idx="35">
                  <c:v>52.910125310746245</c:v>
                </c:pt>
                <c:pt idx="36">
                  <c:v>52.704748010090235</c:v>
                </c:pt>
                <c:pt idx="37">
                  <c:v>52.499294412856187</c:v>
                </c:pt>
                <c:pt idx="38">
                  <c:v>52.293759196943306</c:v>
                </c:pt>
                <c:pt idx="39">
                  <c:v>52.088136731857588</c:v>
                </c:pt>
                <c:pt idx="40">
                  <c:v>51.882421070071572</c:v>
                </c:pt>
                <c:pt idx="41">
                  <c:v>51.676605939779442</c:v>
                </c:pt>
                <c:pt idx="42">
                  <c:v>51.470684739419966</c:v>
                </c:pt>
                <c:pt idx="43">
                  <c:v>51.264650534399749</c:v>
                </c:pt>
                <c:pt idx="44">
                  <c:v>51.058496056516887</c:v>
                </c:pt>
                <c:pt idx="45">
                  <c:v>50.852213706661274</c:v>
                </c:pt>
                <c:pt idx="46">
                  <c:v>50.645795561452672</c:v>
                </c:pt>
                <c:pt idx="47">
                  <c:v>50.439233384572425</c:v>
                </c:pt>
                <c:pt idx="48">
                  <c:v>50.232518643649136</c:v>
                </c:pt>
                <c:pt idx="49">
                  <c:v>50.025642533674073</c:v>
                </c:pt>
                <c:pt idx="50">
                  <c:v>49.818596008047756</c:v>
                </c:pt>
                <c:pt idx="51">
                  <c:v>49.611369818495717</c:v>
                </c:pt>
                <c:pt idx="52">
                  <c:v>49.403954565237676</c:v>
                </c:pt>
                <c:pt idx="53">
                  <c:v>49.196340758950171</c:v>
                </c:pt>
                <c:pt idx="54">
                  <c:v>48.988518896225209</c:v>
                </c:pt>
                <c:pt idx="55">
                  <c:v>48.780479550395171</c:v>
                </c:pt>
                <c:pt idx="56">
                  <c:v>48.572213479762453</c:v>
                </c:pt>
                <c:pt idx="57">
                  <c:v>48.363711755436931</c:v>
                </c:pt>
                <c:pt idx="58">
                  <c:v>48.154965911137964</c:v>
                </c:pt>
                <c:pt idx="59">
                  <c:v>47.945968117451308</c:v>
                </c:pt>
                <c:pt idx="60">
                  <c:v>47.736711383134832</c:v>
                </c:pt>
                <c:pt idx="61">
                  <c:v>47.527189786125412</c:v>
                </c:pt>
                <c:pt idx="62">
                  <c:v>47.317398736896124</c:v>
                </c:pt>
                <c:pt idx="63">
                  <c:v>47.107335276727639</c:v>
                </c:pt>
                <c:pt idx="64">
                  <c:v>46.896998413265308</c:v>
                </c:pt>
                <c:pt idx="65">
                  <c:v>46.686389495407234</c:v>
                </c:pt>
                <c:pt idx="66">
                  <c:v>46.475512629074544</c:v>
                </c:pt>
                <c:pt idx="67">
                  <c:v>46.264375134720183</c:v>
                </c:pt>
                <c:pt idx="68">
                  <c:v>46.052988046497219</c:v>
                </c:pt>
                <c:pt idx="69">
                  <c:v>45.841366651794502</c:v>
                </c:pt>
                <c:pt idx="70">
                  <c:v>45.62953106831889</c:v>
                </c:pt>
                <c:pt idx="71">
                  <c:v>45.417506854026001</c:v>
                </c:pt>
                <c:pt idx="72">
                  <c:v>45.205325642952559</c:v>
                </c:pt>
                <c:pt idx="73">
                  <c:v>44.993025797371807</c:v>
                </c:pt>
                <c:pt idx="74">
                  <c:v>44.780653063692085</c:v>
                </c:pt>
                <c:pt idx="75">
                  <c:v>44.568261216185022</c:v>
                </c:pt>
                <c:pt idx="76">
                  <c:v>44.355912669042361</c:v>
                </c:pt>
                <c:pt idx="77">
                  <c:v>44.143679033539904</c:v>
                </c:pt>
                <c:pt idx="78">
                  <c:v>43.931641593408287</c:v>
                </c:pt>
                <c:pt idx="79">
                  <c:v>43.719891668107117</c:v>
                </c:pt>
                <c:pt idx="80">
                  <c:v>43.508530830862291</c:v>
                </c:pt>
                <c:pt idx="81">
                  <c:v>43.297670946406512</c:v>
                </c:pt>
                <c:pt idx="82">
                  <c:v>43.087433992748061</c:v>
                </c:pt>
                <c:pt idx="83">
                  <c:v>42.877951632396559</c:v>
                </c:pt>
                <c:pt idx="84">
                  <c:v>42.669364501695</c:v>
                </c:pt>
                <c:pt idx="85">
                  <c:v>42.461821192586669</c:v>
                </c:pt>
                <c:pt idx="86">
                  <c:v>42.255476909518066</c:v>
                </c:pt>
                <c:pt idx="87">
                  <c:v>42.05049179530797</c:v>
                </c:pt>
                <c:pt idx="88">
                  <c:v>41.847028933540315</c:v>
                </c:pt>
                <c:pt idx="89">
                  <c:v>41.645252050931234</c:v>
                </c:pt>
                <c:pt idx="90">
                  <c:v>41.445322960453744</c:v>
                </c:pt>
                <c:pt idx="91">
                  <c:v>41.247398803757036</c:v>
                </c:pt>
                <c:pt idx="92">
                  <c:v>41.051629168327125</c:v>
                </c:pt>
                <c:pt idx="93">
                  <c:v>40.858153169481326</c:v>
                </c:pt>
                <c:pt idx="94">
                  <c:v>40.667096598220681</c:v>
                </c:pt>
                <c:pt idx="95">
                  <c:v>40.47856924186172</c:v>
                </c:pt>
                <c:pt idx="96">
                  <c:v>40.292662484214915</c:v>
                </c:pt>
                <c:pt idx="97">
                  <c:v>40.109447285305563</c:v>
                </c:pt>
                <c:pt idx="98">
                  <c:v>39.928972627254524</c:v>
                </c:pt>
                <c:pt idx="99">
                  <c:v>39.751264493582369</c:v>
                </c:pt>
                <c:pt idx="100">
                  <c:v>39.576325425102517</c:v>
                </c:pt>
                <c:pt idx="101">
                  <c:v>39.404134668447519</c:v>
                </c:pt>
                <c:pt idx="102">
                  <c:v>39.234648905163787</c:v>
                </c:pt>
                <c:pt idx="103">
                  <c:v>39.067803522340448</c:v>
                </c:pt>
                <c:pt idx="104">
                  <c:v>38.903514361893578</c:v>
                </c:pt>
                <c:pt idx="105">
                  <c:v>38.741679866541205</c:v>
                </c:pt>
                <c:pt idx="106">
                  <c:v>38.58218352729947</c:v>
                </c:pt>
                <c:pt idx="107">
                  <c:v>38.424896530535015</c:v>
                </c:pt>
                <c:pt idx="108">
                  <c:v>38.269680502152653</c:v>
                </c:pt>
                <c:pt idx="109">
                  <c:v>38.116390251777432</c:v>
                </c:pt>
                <c:pt idx="110">
                  <c:v>37.964876429797663</c:v>
                </c:pt>
                <c:pt idx="111">
                  <c:v>37.814988023603021</c:v>
                </c:pt>
                <c:pt idx="112">
                  <c:v>37.666574634921318</c:v>
                </c:pt>
                <c:pt idx="113">
                  <c:v>37.519488496513695</c:v>
                </c:pt>
                <c:pt idx="114">
                  <c:v>37.373586202481064</c:v>
                </c:pt>
                <c:pt idx="115">
                  <c:v>37.228730141145036</c:v>
                </c:pt>
                <c:pt idx="116">
                  <c:v>37.084789632243741</c:v>
                </c:pt>
                <c:pt idx="117">
                  <c:v>36.941641780645881</c:v>
                </c:pt>
                <c:pt idx="118">
                  <c:v>36.79917206678995</c:v>
                </c:pt>
                <c:pt idx="119">
                  <c:v>36.657274699657428</c:v>
                </c:pt>
                <c:pt idx="120">
                  <c:v>36.515852761488603</c:v>
                </c:pt>
                <c:pt idx="121">
                  <c:v>36.374818174943421</c:v>
                </c:pt>
                <c:pt idx="122">
                  <c:v>36.234091523343629</c:v>
                </c:pt>
                <c:pt idx="123">
                  <c:v>36.093601753360289</c:v>
                </c:pt>
                <c:pt idx="124">
                  <c:v>35.953285787374078</c:v>
                </c:pt>
                <c:pt idx="125">
                  <c:v>35.813088070035604</c:v>
                </c:pt>
                <c:pt idx="126">
                  <c:v>35.672960070547603</c:v>
                </c:pt>
                <c:pt idx="127">
                  <c:v>35.532859759086712</c:v>
                </c:pt>
                <c:pt idx="128">
                  <c:v>35.392751072737269</c:v>
                </c:pt>
                <c:pt idx="129">
                  <c:v>35.252603383436245</c:v>
                </c:pt>
                <c:pt idx="130">
                  <c:v>35.112390977800494</c:v>
                </c:pt>
                <c:pt idx="131">
                  <c:v>34.97209255636897</c:v>
                </c:pt>
                <c:pt idx="132">
                  <c:v>34.83169075775816</c:v>
                </c:pt>
                <c:pt idx="133">
                  <c:v>34.691171711500431</c:v>
                </c:pt>
                <c:pt idx="134">
                  <c:v>34.550524621895555</c:v>
                </c:pt>
                <c:pt idx="135">
                  <c:v>34.409741384033552</c:v>
                </c:pt>
                <c:pt idx="136">
                  <c:v>34.268816232215102</c:v>
                </c:pt>
                <c:pt idx="137">
                  <c:v>34.127745420272348</c:v>
                </c:pt>
                <c:pt idx="138">
                  <c:v>33.986526932751104</c:v>
                </c:pt>
                <c:pt idx="139">
                  <c:v>33.845160225522974</c:v>
                </c:pt>
                <c:pt idx="140">
                  <c:v>33.703645994130682</c:v>
                </c:pt>
                <c:pt idx="141">
                  <c:v>33.561985968004052</c:v>
                </c:pt>
                <c:pt idx="142">
                  <c:v>33.420182728600921</c:v>
                </c:pt>
                <c:pt idx="143">
                  <c:v>33.27823954950486</c:v>
                </c:pt>
                <c:pt idx="144">
                  <c:v>33.136160256539149</c:v>
                </c:pt>
                <c:pt idx="145">
                  <c:v>32.993949106017254</c:v>
                </c:pt>
                <c:pt idx="146">
                  <c:v>32.851610679337249</c:v>
                </c:pt>
                <c:pt idx="147">
                  <c:v>32.709149792230711</c:v>
                </c:pt>
                <c:pt idx="148">
                  <c:v>32.566571417089854</c:v>
                </c:pt>
                <c:pt idx="149">
                  <c:v>32.423880616915156</c:v>
                </c:pt>
                <c:pt idx="150">
                  <c:v>32.28108248954485</c:v>
                </c:pt>
                <c:pt idx="151">
                  <c:v>32.138182120945316</c:v>
                </c:pt>
                <c:pt idx="152">
                  <c:v>31.995184546454446</c:v>
                </c:pt>
                <c:pt idx="153">
                  <c:v>31.852094718978424</c:v>
                </c:pt>
                <c:pt idx="154">
                  <c:v>31.708917483243681</c:v>
                </c:pt>
                <c:pt idx="155">
                  <c:v>31.565657555300252</c:v>
                </c:pt>
                <c:pt idx="156">
                  <c:v>31.422319506560541</c:v>
                </c:pt>
                <c:pt idx="157">
                  <c:v>31.27890775173719</c:v>
                </c:pt>
                <c:pt idx="158">
                  <c:v>31.135426540117251</c:v>
                </c:pt>
                <c:pt idx="159">
                  <c:v>30.991879949675909</c:v>
                </c:pt>
                <c:pt idx="160">
                  <c:v>30.848271883593043</c:v>
                </c:pt>
                <c:pt idx="161">
                  <c:v>30.704606068789623</c:v>
                </c:pt>
                <c:pt idx="162">
                  <c:v>30.560886056149268</c:v>
                </c:pt>
                <c:pt idx="163">
                  <c:v>30.41711522213334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DD4-4C46-8D35-834D9B7D15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674624"/>
        <c:axId val="472251208"/>
      </c:scatterChart>
      <c:valAx>
        <c:axId val="2826746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72251208"/>
        <c:crosses val="autoZero"/>
        <c:crossBetween val="midCat"/>
      </c:valAx>
      <c:valAx>
        <c:axId val="47225120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267462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'C'!$I$27:$I$227</c:f>
              <c:numCache>
                <c:formatCode>General</c:formatCode>
                <c:ptCount val="201"/>
                <c:pt idx="0">
                  <c:v>54.767000000000003</c:v>
                </c:pt>
                <c:pt idx="1">
                  <c:v>52.167000000000002</c:v>
                </c:pt>
                <c:pt idx="2">
                  <c:v>55.3</c:v>
                </c:pt>
                <c:pt idx="3">
                  <c:v>53.533000000000001</c:v>
                </c:pt>
                <c:pt idx="4">
                  <c:v>56.033000000000001</c:v>
                </c:pt>
                <c:pt idx="5">
                  <c:v>54.482999999999997</c:v>
                </c:pt>
                <c:pt idx="6">
                  <c:v>53.633000000000003</c:v>
                </c:pt>
                <c:pt idx="7">
                  <c:v>55.482999999999997</c:v>
                </c:pt>
                <c:pt idx="8">
                  <c:v>53.667000000000002</c:v>
                </c:pt>
                <c:pt idx="9">
                  <c:v>54.35</c:v>
                </c:pt>
                <c:pt idx="10">
                  <c:v>53.732999999999997</c:v>
                </c:pt>
                <c:pt idx="11">
                  <c:v>56.783000000000001</c:v>
                </c:pt>
                <c:pt idx="12">
                  <c:v>55.183</c:v>
                </c:pt>
                <c:pt idx="13">
                  <c:v>54.65</c:v>
                </c:pt>
                <c:pt idx="14">
                  <c:v>54.017000000000003</c:v>
                </c:pt>
                <c:pt idx="15">
                  <c:v>54.716999999999999</c:v>
                </c:pt>
                <c:pt idx="16">
                  <c:v>57.216999999999999</c:v>
                </c:pt>
                <c:pt idx="17">
                  <c:v>54.433</c:v>
                </c:pt>
                <c:pt idx="18">
                  <c:v>58.116999999999997</c:v>
                </c:pt>
                <c:pt idx="19">
                  <c:v>56.25</c:v>
                </c:pt>
                <c:pt idx="20">
                  <c:v>55.55</c:v>
                </c:pt>
                <c:pt idx="21">
                  <c:v>56.75</c:v>
                </c:pt>
                <c:pt idx="22">
                  <c:v>55.332999999999998</c:v>
                </c:pt>
                <c:pt idx="23">
                  <c:v>58.133000000000003</c:v>
                </c:pt>
                <c:pt idx="24">
                  <c:v>56.35</c:v>
                </c:pt>
                <c:pt idx="25">
                  <c:v>59.116999999999997</c:v>
                </c:pt>
                <c:pt idx="26">
                  <c:v>57.933</c:v>
                </c:pt>
                <c:pt idx="27">
                  <c:v>58.716999999999999</c:v>
                </c:pt>
                <c:pt idx="28">
                  <c:v>59.482999999999997</c:v>
                </c:pt>
                <c:pt idx="29">
                  <c:v>57.417000000000002</c:v>
                </c:pt>
                <c:pt idx="30">
                  <c:v>60.55</c:v>
                </c:pt>
                <c:pt idx="31">
                  <c:v>61.817</c:v>
                </c:pt>
                <c:pt idx="32">
                  <c:v>63.433</c:v>
                </c:pt>
                <c:pt idx="33">
                  <c:v>63.582999999999998</c:v>
                </c:pt>
                <c:pt idx="34">
                  <c:v>64.882999999999996</c:v>
                </c:pt>
                <c:pt idx="35">
                  <c:v>66.599999999999994</c:v>
                </c:pt>
                <c:pt idx="36">
                  <c:v>66.483000000000004</c:v>
                </c:pt>
                <c:pt idx="37">
                  <c:v>72.283000000000001</c:v>
                </c:pt>
                <c:pt idx="38">
                  <c:v>74.283000000000001</c:v>
                </c:pt>
                <c:pt idx="39">
                  <c:v>78.266999999999996</c:v>
                </c:pt>
                <c:pt idx="40">
                  <c:v>84.832999999999998</c:v>
                </c:pt>
                <c:pt idx="41">
                  <c:v>99.716999999999999</c:v>
                </c:pt>
                <c:pt idx="42">
                  <c:v>117.583</c:v>
                </c:pt>
                <c:pt idx="43">
                  <c:v>138.43299999999999</c:v>
                </c:pt>
                <c:pt idx="44">
                  <c:v>159.46700000000001</c:v>
                </c:pt>
                <c:pt idx="45">
                  <c:v>181.017</c:v>
                </c:pt>
                <c:pt idx="46">
                  <c:v>196.63300000000001</c:v>
                </c:pt>
                <c:pt idx="47">
                  <c:v>210.483</c:v>
                </c:pt>
                <c:pt idx="48">
                  <c:v>220.167</c:v>
                </c:pt>
                <c:pt idx="49">
                  <c:v>226.68299999999999</c:v>
                </c:pt>
                <c:pt idx="50">
                  <c:v>229.65</c:v>
                </c:pt>
                <c:pt idx="51">
                  <c:v>230.417</c:v>
                </c:pt>
                <c:pt idx="52">
                  <c:v>224.86699999999999</c:v>
                </c:pt>
                <c:pt idx="53">
                  <c:v>211.85</c:v>
                </c:pt>
                <c:pt idx="54">
                  <c:v>184.38300000000001</c:v>
                </c:pt>
                <c:pt idx="55">
                  <c:v>139.083</c:v>
                </c:pt>
                <c:pt idx="56">
                  <c:v>89.667000000000002</c:v>
                </c:pt>
                <c:pt idx="57">
                  <c:v>59.633000000000003</c:v>
                </c:pt>
                <c:pt idx="58">
                  <c:v>52.917000000000002</c:v>
                </c:pt>
                <c:pt idx="59">
                  <c:v>53.1</c:v>
                </c:pt>
                <c:pt idx="60">
                  <c:v>52.15</c:v>
                </c:pt>
                <c:pt idx="61">
                  <c:v>52.966999999999999</c:v>
                </c:pt>
                <c:pt idx="62">
                  <c:v>56.232999999999997</c:v>
                </c:pt>
                <c:pt idx="63">
                  <c:v>60.533000000000001</c:v>
                </c:pt>
                <c:pt idx="64">
                  <c:v>68.417000000000002</c:v>
                </c:pt>
                <c:pt idx="65">
                  <c:v>78.082999999999998</c:v>
                </c:pt>
                <c:pt idx="66">
                  <c:v>92.332999999999998</c:v>
                </c:pt>
                <c:pt idx="67">
                  <c:v>106.983</c:v>
                </c:pt>
                <c:pt idx="68">
                  <c:v>125.767</c:v>
                </c:pt>
                <c:pt idx="69">
                  <c:v>138.81700000000001</c:v>
                </c:pt>
                <c:pt idx="70">
                  <c:v>151.9</c:v>
                </c:pt>
                <c:pt idx="71">
                  <c:v>162.30000000000001</c:v>
                </c:pt>
                <c:pt idx="72">
                  <c:v>170.417</c:v>
                </c:pt>
                <c:pt idx="73">
                  <c:v>176.11699999999999</c:v>
                </c:pt>
                <c:pt idx="74">
                  <c:v>176.65</c:v>
                </c:pt>
                <c:pt idx="75">
                  <c:v>170.3</c:v>
                </c:pt>
                <c:pt idx="76">
                  <c:v>153.93299999999999</c:v>
                </c:pt>
                <c:pt idx="77">
                  <c:v>121.06699999999999</c:v>
                </c:pt>
                <c:pt idx="78">
                  <c:v>84.55</c:v>
                </c:pt>
                <c:pt idx="79">
                  <c:v>53.433</c:v>
                </c:pt>
                <c:pt idx="80">
                  <c:v>42.75</c:v>
                </c:pt>
                <c:pt idx="81">
                  <c:v>41.45</c:v>
                </c:pt>
                <c:pt idx="82">
                  <c:v>41.5</c:v>
                </c:pt>
                <c:pt idx="83">
                  <c:v>41.417000000000002</c:v>
                </c:pt>
                <c:pt idx="84">
                  <c:v>42.633000000000003</c:v>
                </c:pt>
                <c:pt idx="85">
                  <c:v>40.299999999999997</c:v>
                </c:pt>
                <c:pt idx="86">
                  <c:v>39.933</c:v>
                </c:pt>
                <c:pt idx="87">
                  <c:v>41.017000000000003</c:v>
                </c:pt>
                <c:pt idx="88">
                  <c:v>42.2</c:v>
                </c:pt>
                <c:pt idx="89">
                  <c:v>42.616999999999997</c:v>
                </c:pt>
                <c:pt idx="90">
                  <c:v>42.35</c:v>
                </c:pt>
                <c:pt idx="91">
                  <c:v>41.15</c:v>
                </c:pt>
                <c:pt idx="92">
                  <c:v>43.283000000000001</c:v>
                </c:pt>
                <c:pt idx="93">
                  <c:v>41.667000000000002</c:v>
                </c:pt>
                <c:pt idx="94">
                  <c:v>40.25</c:v>
                </c:pt>
                <c:pt idx="95">
                  <c:v>41.832999999999998</c:v>
                </c:pt>
                <c:pt idx="96">
                  <c:v>40.633000000000003</c:v>
                </c:pt>
                <c:pt idx="97">
                  <c:v>42.767000000000003</c:v>
                </c:pt>
                <c:pt idx="98">
                  <c:v>42.15</c:v>
                </c:pt>
                <c:pt idx="99">
                  <c:v>42.8</c:v>
                </c:pt>
                <c:pt idx="100">
                  <c:v>39.4</c:v>
                </c:pt>
                <c:pt idx="101">
                  <c:v>39.917000000000002</c:v>
                </c:pt>
                <c:pt idx="102">
                  <c:v>41.533000000000001</c:v>
                </c:pt>
                <c:pt idx="103">
                  <c:v>42.832999999999998</c:v>
                </c:pt>
                <c:pt idx="104">
                  <c:v>41.567</c:v>
                </c:pt>
                <c:pt idx="105">
                  <c:v>44.183</c:v>
                </c:pt>
                <c:pt idx="106">
                  <c:v>47.917000000000002</c:v>
                </c:pt>
                <c:pt idx="107">
                  <c:v>52.3</c:v>
                </c:pt>
                <c:pt idx="108">
                  <c:v>62.167000000000002</c:v>
                </c:pt>
                <c:pt idx="109">
                  <c:v>64.7</c:v>
                </c:pt>
                <c:pt idx="110">
                  <c:v>66.367000000000004</c:v>
                </c:pt>
                <c:pt idx="111">
                  <c:v>67.766999999999996</c:v>
                </c:pt>
                <c:pt idx="112">
                  <c:v>64.533000000000001</c:v>
                </c:pt>
                <c:pt idx="113">
                  <c:v>56.25</c:v>
                </c:pt>
                <c:pt idx="114">
                  <c:v>51.6</c:v>
                </c:pt>
                <c:pt idx="115">
                  <c:v>45.7</c:v>
                </c:pt>
                <c:pt idx="116">
                  <c:v>41.216999999999999</c:v>
                </c:pt>
                <c:pt idx="117">
                  <c:v>37.883000000000003</c:v>
                </c:pt>
                <c:pt idx="118">
                  <c:v>35.299999999999997</c:v>
                </c:pt>
                <c:pt idx="119">
                  <c:v>35.517000000000003</c:v>
                </c:pt>
                <c:pt idx="120">
                  <c:v>36.517000000000003</c:v>
                </c:pt>
                <c:pt idx="121">
                  <c:v>35.767000000000003</c:v>
                </c:pt>
                <c:pt idx="122">
                  <c:v>35.982999999999997</c:v>
                </c:pt>
                <c:pt idx="123">
                  <c:v>34.65</c:v>
                </c:pt>
                <c:pt idx="124">
                  <c:v>36.332999999999998</c:v>
                </c:pt>
                <c:pt idx="125">
                  <c:v>36.417000000000002</c:v>
                </c:pt>
                <c:pt idx="126">
                  <c:v>37.466999999999999</c:v>
                </c:pt>
                <c:pt idx="127">
                  <c:v>35.517000000000003</c:v>
                </c:pt>
                <c:pt idx="128">
                  <c:v>34.317</c:v>
                </c:pt>
                <c:pt idx="129">
                  <c:v>35.549999999999997</c:v>
                </c:pt>
                <c:pt idx="130">
                  <c:v>33.616999999999997</c:v>
                </c:pt>
                <c:pt idx="131">
                  <c:v>34.549999999999997</c:v>
                </c:pt>
                <c:pt idx="132">
                  <c:v>35.517000000000003</c:v>
                </c:pt>
                <c:pt idx="133">
                  <c:v>35.5</c:v>
                </c:pt>
                <c:pt idx="134">
                  <c:v>37.85</c:v>
                </c:pt>
                <c:pt idx="135">
                  <c:v>38.65</c:v>
                </c:pt>
                <c:pt idx="136">
                  <c:v>42.482999999999997</c:v>
                </c:pt>
                <c:pt idx="137">
                  <c:v>45.533000000000001</c:v>
                </c:pt>
                <c:pt idx="138">
                  <c:v>47.116999999999997</c:v>
                </c:pt>
                <c:pt idx="139">
                  <c:v>49.05</c:v>
                </c:pt>
                <c:pt idx="140">
                  <c:v>51.3</c:v>
                </c:pt>
                <c:pt idx="141">
                  <c:v>49.6</c:v>
                </c:pt>
                <c:pt idx="142">
                  <c:v>46.116999999999997</c:v>
                </c:pt>
                <c:pt idx="143">
                  <c:v>39.716999999999999</c:v>
                </c:pt>
                <c:pt idx="144">
                  <c:v>34.817</c:v>
                </c:pt>
                <c:pt idx="145">
                  <c:v>33.183</c:v>
                </c:pt>
                <c:pt idx="146">
                  <c:v>33.25</c:v>
                </c:pt>
                <c:pt idx="147">
                  <c:v>32.067</c:v>
                </c:pt>
                <c:pt idx="148">
                  <c:v>32.732999999999997</c:v>
                </c:pt>
                <c:pt idx="149">
                  <c:v>32.267000000000003</c:v>
                </c:pt>
                <c:pt idx="150">
                  <c:v>31.9</c:v>
                </c:pt>
                <c:pt idx="151">
                  <c:v>33.716999999999999</c:v>
                </c:pt>
                <c:pt idx="152">
                  <c:v>31.183</c:v>
                </c:pt>
                <c:pt idx="153">
                  <c:v>30.733000000000001</c:v>
                </c:pt>
                <c:pt idx="154">
                  <c:v>32.866999999999997</c:v>
                </c:pt>
                <c:pt idx="155">
                  <c:v>32.1</c:v>
                </c:pt>
                <c:pt idx="156">
                  <c:v>31.667000000000002</c:v>
                </c:pt>
                <c:pt idx="157">
                  <c:v>31.817</c:v>
                </c:pt>
                <c:pt idx="158">
                  <c:v>31.367000000000001</c:v>
                </c:pt>
                <c:pt idx="159">
                  <c:v>32.25</c:v>
                </c:pt>
                <c:pt idx="160">
                  <c:v>31.117000000000001</c:v>
                </c:pt>
                <c:pt idx="161">
                  <c:v>31.2</c:v>
                </c:pt>
                <c:pt idx="162">
                  <c:v>31.15</c:v>
                </c:pt>
                <c:pt idx="163">
                  <c:v>32.35</c:v>
                </c:pt>
                <c:pt idx="164">
                  <c:v>32.732999999999997</c:v>
                </c:pt>
                <c:pt idx="165">
                  <c:v>32.267000000000003</c:v>
                </c:pt>
                <c:pt idx="166">
                  <c:v>30.733000000000001</c:v>
                </c:pt>
                <c:pt idx="167">
                  <c:v>30.716999999999999</c:v>
                </c:pt>
                <c:pt idx="168">
                  <c:v>29.582999999999998</c:v>
                </c:pt>
                <c:pt idx="169">
                  <c:v>31.1</c:v>
                </c:pt>
                <c:pt idx="170">
                  <c:v>32.466999999999999</c:v>
                </c:pt>
                <c:pt idx="171">
                  <c:v>33.033000000000001</c:v>
                </c:pt>
                <c:pt idx="172">
                  <c:v>32.5</c:v>
                </c:pt>
                <c:pt idx="173">
                  <c:v>31.5</c:v>
                </c:pt>
                <c:pt idx="174">
                  <c:v>29.55</c:v>
                </c:pt>
                <c:pt idx="175">
                  <c:v>28.483000000000001</c:v>
                </c:pt>
                <c:pt idx="176">
                  <c:v>31.216999999999999</c:v>
                </c:pt>
                <c:pt idx="177">
                  <c:v>30.25</c:v>
                </c:pt>
                <c:pt idx="178">
                  <c:v>30.617000000000001</c:v>
                </c:pt>
                <c:pt idx="179">
                  <c:v>29.766999999999999</c:v>
                </c:pt>
                <c:pt idx="180">
                  <c:v>30.4</c:v>
                </c:pt>
                <c:pt idx="181">
                  <c:v>30.65</c:v>
                </c:pt>
                <c:pt idx="182">
                  <c:v>30.332999999999998</c:v>
                </c:pt>
                <c:pt idx="183">
                  <c:v>28.783000000000001</c:v>
                </c:pt>
                <c:pt idx="184">
                  <c:v>29.533000000000001</c:v>
                </c:pt>
                <c:pt idx="185">
                  <c:v>28</c:v>
                </c:pt>
                <c:pt idx="186">
                  <c:v>31.117000000000001</c:v>
                </c:pt>
                <c:pt idx="187">
                  <c:v>30.1</c:v>
                </c:pt>
                <c:pt idx="188">
                  <c:v>30.882999999999999</c:v>
                </c:pt>
                <c:pt idx="189">
                  <c:v>29.95</c:v>
                </c:pt>
                <c:pt idx="190">
                  <c:v>29.632999999999999</c:v>
                </c:pt>
                <c:pt idx="191">
                  <c:v>28.667000000000002</c:v>
                </c:pt>
                <c:pt idx="192">
                  <c:v>29.632999999999999</c:v>
                </c:pt>
                <c:pt idx="193">
                  <c:v>28.733000000000001</c:v>
                </c:pt>
                <c:pt idx="194">
                  <c:v>28.2</c:v>
                </c:pt>
                <c:pt idx="195">
                  <c:v>27.917000000000002</c:v>
                </c:pt>
                <c:pt idx="196">
                  <c:v>29.75</c:v>
                </c:pt>
                <c:pt idx="197">
                  <c:v>28.867000000000001</c:v>
                </c:pt>
                <c:pt idx="198">
                  <c:v>27.25</c:v>
                </c:pt>
                <c:pt idx="199">
                  <c:v>29.667000000000002</c:v>
                </c:pt>
                <c:pt idx="200">
                  <c:v>28.132999999999999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B13-4D01-8F61-2729D2D5EFE7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'C'!$Y$27:$Y$227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60.895497152491686</c:v>
                </c:pt>
                <c:pt idx="22">
                  <c:v>60.634291566018661</c:v>
                </c:pt>
                <c:pt idx="23">
                  <c:v>60.38103181636847</c:v>
                </c:pt>
                <c:pt idx="24">
                  <c:v>60.140793441178431</c:v>
                </c:pt>
                <c:pt idx="25">
                  <c:v>59.921445143130448</c:v>
                </c:pt>
                <c:pt idx="26">
                  <c:v>59.734912173694028</c:v>
                </c:pt>
                <c:pt idx="27">
                  <c:v>59.598853692579141</c:v>
                </c:pt>
                <c:pt idx="28">
                  <c:v>59.538806060156126</c:v>
                </c:pt>
                <c:pt idx="29">
                  <c:v>59.590804575870109</c:v>
                </c:pt>
                <c:pt idx="30">
                  <c:v>59.804428835697721</c:v>
                </c:pt>
                <c:pt idx="31">
                  <c:v>60.246117485796617</c:v>
                </c:pt>
                <c:pt idx="32">
                  <c:v>61.002467065711265</c:v>
                </c:pt>
                <c:pt idx="33">
                  <c:v>62.183074404071853</c:v>
                </c:pt>
                <c:pt idx="34">
                  <c:v>63.922319692241231</c:v>
                </c:pt>
                <c:pt idx="35">
                  <c:v>66.379345622443765</c:v>
                </c:pt>
                <c:pt idx="36">
                  <c:v>69.735404260723271</c:v>
                </c:pt>
                <c:pt idx="37">
                  <c:v>74.18776087399057</c:v>
                </c:pt>
                <c:pt idx="38">
                  <c:v>79.939504561545078</c:v>
                </c:pt>
                <c:pt idx="39">
                  <c:v>87.1849494583508</c:v>
                </c:pt>
                <c:pt idx="40">
                  <c:v>96.090824342263872</c:v>
                </c:pt>
                <c:pt idx="41">
                  <c:v>106.77411506647368</c:v>
                </c:pt>
                <c:pt idx="42">
                  <c:v>119.2781704154329</c:v>
                </c:pt>
                <c:pt idx="43">
                  <c:v>133.54935686004396</c:v>
                </c:pt>
                <c:pt idx="44">
                  <c:v>149.41673592615476</c:v>
                </c:pt>
                <c:pt idx="45">
                  <c:v>166.57545675934512</c:v>
                </c:pt>
                <c:pt idx="46">
                  <c:v>184.56618068952798</c:v>
                </c:pt>
                <c:pt idx="47">
                  <c:v>202.71903885763126</c:v>
                </c:pt>
                <c:pt idx="48">
                  <c:v>219.99171389214592</c:v>
                </c:pt>
                <c:pt idx="49">
                  <c:v>234.63316517609348</c:v>
                </c:pt>
                <c:pt idx="50">
                  <c:v>243.78912974838983</c:v>
                </c:pt>
                <c:pt idx="51">
                  <c:v>243.58654667653761</c:v>
                </c:pt>
                <c:pt idx="52">
                  <c:v>230.45317877377931</c:v>
                </c:pt>
                <c:pt idx="53">
                  <c:v>203.62117038411307</c:v>
                </c:pt>
                <c:pt idx="54">
                  <c:v>167.07251988841406</c:v>
                </c:pt>
                <c:pt idx="55">
                  <c:v>128.64956421083184</c:v>
                </c:pt>
                <c:pt idx="56">
                  <c:v>96.283625796917676</c:v>
                </c:pt>
                <c:pt idx="57">
                  <c:v>74.243491948838198</c:v>
                </c:pt>
                <c:pt idx="58">
                  <c:v>62.275148116473602</c:v>
                </c:pt>
                <c:pt idx="59">
                  <c:v>57.536154638265643</c:v>
                </c:pt>
                <c:pt idx="60">
                  <c:v>57.038367055359736</c:v>
                </c:pt>
                <c:pt idx="61">
                  <c:v>58.886196126243327</c:v>
                </c:pt>
                <c:pt idx="62">
                  <c:v>62.286172755070154</c:v>
                </c:pt>
                <c:pt idx="63">
                  <c:v>67.090227265878895</c:v>
                </c:pt>
                <c:pt idx="64">
                  <c:v>73.405392970885046</c:v>
                </c:pt>
                <c:pt idx="65">
                  <c:v>81.383232932600151</c:v>
                </c:pt>
                <c:pt idx="66">
                  <c:v>91.121623322764378</c:v>
                </c:pt>
                <c:pt idx="67">
                  <c:v>102.61140105703143</c:v>
                </c:pt>
                <c:pt idx="68">
                  <c:v>115.69921091650144</c:v>
                </c:pt>
                <c:pt idx="69">
                  <c:v>130.05819483251244</c:v>
                </c:pt>
                <c:pt idx="70">
                  <c:v>145.14973409275194</c:v>
                </c:pt>
                <c:pt idx="71">
                  <c:v>160.11219645910376</c:v>
                </c:pt>
                <c:pt idx="72">
                  <c:v>173.45131568240308</c:v>
                </c:pt>
                <c:pt idx="73">
                  <c:v>182.52337187408889</c:v>
                </c:pt>
                <c:pt idx="74">
                  <c:v>183.3863473971202</c:v>
                </c:pt>
                <c:pt idx="75">
                  <c:v>172.2177378302035</c:v>
                </c:pt>
                <c:pt idx="76">
                  <c:v>148.50319259085066</c:v>
                </c:pt>
                <c:pt idx="77">
                  <c:v>117.31372117956447</c:v>
                </c:pt>
                <c:pt idx="78">
                  <c:v>87.255744149756964</c:v>
                </c:pt>
                <c:pt idx="79">
                  <c:v>65.120727145889745</c:v>
                </c:pt>
                <c:pt idx="80">
                  <c:v>52.448020773898676</c:v>
                </c:pt>
                <c:pt idx="81">
                  <c:v>46.710605309291367</c:v>
                </c:pt>
                <c:pt idx="82">
                  <c:v>44.563551699033368</c:v>
                </c:pt>
                <c:pt idx="83">
                  <c:v>43.792847702611489</c:v>
                </c:pt>
                <c:pt idx="84">
                  <c:v>43.422527132192833</c:v>
                </c:pt>
                <c:pt idx="85">
                  <c:v>43.14340093334404</c:v>
                </c:pt>
                <c:pt idx="86">
                  <c:v>42.882902075032575</c:v>
                </c:pt>
                <c:pt idx="87">
                  <c:v>42.628383392042899</c:v>
                </c:pt>
                <c:pt idx="88">
                  <c:v>42.378411728911118</c:v>
                </c:pt>
                <c:pt idx="89">
                  <c:v>42.13315813856461</c:v>
                </c:pt>
                <c:pt idx="90">
                  <c:v>41.89304423428117</c:v>
                </c:pt>
                <c:pt idx="91">
                  <c:v>41.658711621440844</c:v>
                </c:pt>
                <c:pt idx="92">
                  <c:v>41.43126712317229</c:v>
                </c:pt>
                <c:pt idx="93">
                  <c:v>41.212779862945681</c:v>
                </c:pt>
                <c:pt idx="94">
                  <c:v>41.007176857744632</c:v>
                </c:pt>
                <c:pt idx="95">
                  <c:v>40.821742309981843</c:v>
                </c:pt>
                <c:pt idx="96">
                  <c:v>40.66943779677483</c:v>
                </c:pt>
                <c:pt idx="97">
                  <c:v>40.572181228289367</c:v>
                </c:pt>
                <c:pt idx="98">
                  <c:v>40.564984536896205</c:v>
                </c:pt>
                <c:pt idx="99">
                  <c:v>40.700398496068885</c:v>
                </c:pt>
                <c:pt idx="100">
                  <c:v>41.052052886870463</c:v>
                </c:pt>
                <c:pt idx="101">
                  <c:v>41.71532804189065</c:v>
                </c:pt>
                <c:pt idx="102">
                  <c:v>42.802584220424315</c:v>
                </c:pt>
                <c:pt idx="103">
                  <c:v>44.430143000241337</c:v>
                </c:pt>
                <c:pt idx="104">
                  <c:v>46.6943335890941</c:v>
                </c:pt>
                <c:pt idx="105">
                  <c:v>49.634034491455459</c:v>
                </c:pt>
                <c:pt idx="106">
                  <c:v>53.177692631060808</c:v>
                </c:pt>
                <c:pt idx="107">
                  <c:v>57.077816022819292</c:v>
                </c:pt>
                <c:pt idx="108">
                  <c:v>60.853693681323676</c:v>
                </c:pt>
                <c:pt idx="109">
                  <c:v>63.795184765161565</c:v>
                </c:pt>
                <c:pt idx="110">
                  <c:v>65.099475482659855</c:v>
                </c:pt>
                <c:pt idx="111">
                  <c:v>64.163474417815223</c:v>
                </c:pt>
                <c:pt idx="112">
                  <c:v>60.920129278382092</c:v>
                </c:pt>
                <c:pt idx="113">
                  <c:v>55.988979694710181</c:v>
                </c:pt>
                <c:pt idx="114">
                  <c:v>50.472433011334331</c:v>
                </c:pt>
                <c:pt idx="115">
                  <c:v>45.483088925281251</c:v>
                </c:pt>
                <c:pt idx="116">
                  <c:v>41.707816202316664</c:v>
                </c:pt>
                <c:pt idx="117">
                  <c:v>39.270364399669987</c:v>
                </c:pt>
                <c:pt idx="118">
                  <c:v>37.897996507742967</c:v>
                </c:pt>
                <c:pt idx="119">
                  <c:v>37.195242994007785</c:v>
                </c:pt>
                <c:pt idx="120">
                  <c:v>36.836549909265941</c:v>
                </c:pt>
                <c:pt idx="121">
                  <c:v>36.624816365281461</c:v>
                </c:pt>
                <c:pt idx="122">
                  <c:v>36.465843375349529</c:v>
                </c:pt>
                <c:pt idx="123">
                  <c:v>36.323166754389767</c:v>
                </c:pt>
                <c:pt idx="124">
                  <c:v>36.18569830736655</c:v>
                </c:pt>
                <c:pt idx="125">
                  <c:v>36.052176113089487</c:v>
                </c:pt>
                <c:pt idx="126">
                  <c:v>35.92635329204407</c:v>
                </c:pt>
                <c:pt idx="127">
                  <c:v>35.817621977856469</c:v>
                </c:pt>
                <c:pt idx="128">
                  <c:v>35.7446419207254</c:v>
                </c:pt>
                <c:pt idx="129">
                  <c:v>35.741053152430922</c:v>
                </c:pt>
                <c:pt idx="130">
                  <c:v>35.862155410580435</c:v>
                </c:pt>
                <c:pt idx="131">
                  <c:v>36.189907206005493</c:v>
                </c:pt>
                <c:pt idx="132">
                  <c:v>36.831214185829552</c:v>
                </c:pt>
                <c:pt idx="133">
                  <c:v>37.902165062014092</c:v>
                </c:pt>
                <c:pt idx="134">
                  <c:v>39.490624409886635</c:v>
                </c:pt>
                <c:pt idx="135">
                  <c:v>41.595006767147574</c:v>
                </c:pt>
                <c:pt idx="136">
                  <c:v>44.052326602928019</c:v>
                </c:pt>
                <c:pt idx="137">
                  <c:v>46.492866507364958</c:v>
                </c:pt>
                <c:pt idx="138">
                  <c:v>48.376477673686992</c:v>
                </c:pt>
                <c:pt idx="139">
                  <c:v>49.146364183443097</c:v>
                </c:pt>
                <c:pt idx="140">
                  <c:v>48.463398420505349</c:v>
                </c:pt>
                <c:pt idx="141">
                  <c:v>46.396477658357</c:v>
                </c:pt>
                <c:pt idx="142">
                  <c:v>43.430286932451345</c:v>
                </c:pt>
                <c:pt idx="143">
                  <c:v>40.259215167722786</c:v>
                </c:pt>
                <c:pt idx="144">
                  <c:v>37.490763121823932</c:v>
                </c:pt>
                <c:pt idx="145">
                  <c:v>35.441656746131649</c:v>
                </c:pt>
                <c:pt idx="146">
                  <c:v>34.12120181440698</c:v>
                </c:pt>
                <c:pt idx="147">
                  <c:v>33.353800808875796</c:v>
                </c:pt>
                <c:pt idx="148">
                  <c:v>32.924511324170375</c:v>
                </c:pt>
                <c:pt idx="149">
                  <c:v>32.666718360459875</c:v>
                </c:pt>
                <c:pt idx="150">
                  <c:v>32.4821531055306</c:v>
                </c:pt>
                <c:pt idx="151">
                  <c:v>32.324085987159911</c:v>
                </c:pt>
                <c:pt idx="152">
                  <c:v>32.174125281177332</c:v>
                </c:pt>
                <c:pt idx="153">
                  <c:v>32.026196642108651</c:v>
                </c:pt>
                <c:pt idx="154">
                  <c:v>31.878605813075982</c:v>
                </c:pt>
                <c:pt idx="155">
                  <c:v>31.730955977523855</c:v>
                </c:pt>
                <c:pt idx="156">
                  <c:v>31.583173755451178</c:v>
                </c:pt>
                <c:pt idx="157">
                  <c:v>31.435253869356316</c:v>
                </c:pt>
                <c:pt idx="158">
                  <c:v>31.287202951304426</c:v>
                </c:pt>
                <c:pt idx="159">
                  <c:v>31.139029085739008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B13-4D01-8F61-2729D2D5EFE7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'C'!$BE$27:$BE$227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60.881089050527827</c:v>
                </c:pt>
                <c:pt idx="22">
                  <c:v>60.608611764724003</c:v>
                </c:pt>
                <c:pt idx="23">
                  <c:v>60.336069153792629</c:v>
                </c:pt>
                <c:pt idx="24">
                  <c:v>60.063456345248483</c:v>
                </c:pt>
                <c:pt idx="25">
                  <c:v>59.790768137225449</c:v>
                </c:pt>
                <c:pt idx="26">
                  <c:v>59.517998980740565</c:v>
                </c:pt>
                <c:pt idx="27">
                  <c:v>59.245142961677793</c:v>
                </c:pt>
                <c:pt idx="28">
                  <c:v>58.972193782614262</c:v>
                </c:pt>
                <c:pt idx="29">
                  <c:v>58.699144744639206</c:v>
                </c:pt>
                <c:pt idx="30">
                  <c:v>58.425988729348461</c:v>
                </c:pt>
                <c:pt idx="31">
                  <c:v>58.152718181234079</c:v>
                </c:pt>
                <c:pt idx="32">
                  <c:v>57.879325090731811</c:v>
                </c:pt>
                <c:pt idx="33">
                  <c:v>57.605800978237859</c:v>
                </c:pt>
                <c:pt idx="34">
                  <c:v>57.332136879462745</c:v>
                </c:pt>
                <c:pt idx="35">
                  <c:v>57.058323332554032</c:v>
                </c:pt>
                <c:pt idx="36">
                  <c:v>56.784350367492664</c:v>
                </c:pt>
                <c:pt idx="37">
                  <c:v>56.510207498350375</c:v>
                </c:pt>
                <c:pt idx="38">
                  <c:v>56.235883719089273</c:v>
                </c:pt>
                <c:pt idx="39">
                  <c:v>55.961367503690397</c:v>
                </c:pt>
                <c:pt idx="40">
                  <c:v>55.686646811516589</c:v>
                </c:pt>
                <c:pt idx="41">
                  <c:v>55.411709098948187</c:v>
                </c:pt>
                <c:pt idx="42">
                  <c:v>55.136541338478146</c:v>
                </c:pt>
                <c:pt idx="43">
                  <c:v>54.861130046617873</c:v>
                </c:pt>
                <c:pt idx="44">
                  <c:v>54.585461322147069</c:v>
                </c:pt>
                <c:pt idx="45">
                  <c:v>54.309520896440539</c:v>
                </c:pt>
                <c:pt idx="46">
                  <c:v>54.033294197823018</c:v>
                </c:pt>
                <c:pt idx="47">
                  <c:v>53.75676643213918</c:v>
                </c:pt>
                <c:pt idx="48">
                  <c:v>53.479922681979566</c:v>
                </c:pt>
                <c:pt idx="49">
                  <c:v>53.202748027272222</c:v>
                </c:pt>
                <c:pt idx="50">
                  <c:v>52.925227690231942</c:v>
                </c:pt>
                <c:pt idx="51">
                  <c:v>52.647347207950283</c:v>
                </c:pt>
                <c:pt idx="52">
                  <c:v>52.369092636202787</c:v>
                </c:pt>
                <c:pt idx="53">
                  <c:v>52.090450788338892</c:v>
                </c:pt>
                <c:pt idx="54">
                  <c:v>51.811409513391922</c:v>
                </c:pt>
                <c:pt idx="55">
                  <c:v>51.531958017788746</c:v>
                </c:pt>
                <c:pt idx="56">
                  <c:v>51.252087235231478</c:v>
                </c:pt>
                <c:pt idx="57">
                  <c:v>50.971790249446371</c:v>
                </c:pt>
                <c:pt idx="58">
                  <c:v>50.691062774517206</c:v>
                </c:pt>
                <c:pt idx="59">
                  <c:v>50.409903697410279</c:v>
                </c:pt>
                <c:pt idx="60">
                  <c:v>50.128315687014563</c:v>
                </c:pt>
                <c:pt idx="61">
                  <c:v>49.846305873515298</c:v>
                </c:pt>
                <c:pt idx="62">
                  <c:v>49.563886601140318</c:v>
                </c:pt>
                <c:pt idx="63">
                  <c:v>49.281076256203399</c:v>
                </c:pt>
                <c:pt idx="64">
                  <c:v>48.997900170852141</c:v>
                </c:pt>
                <c:pt idx="65">
                  <c:v>48.714391600941688</c:v>
                </c:pt>
                <c:pt idx="66">
                  <c:v>48.430592773927124</c:v>
                </c:pt>
                <c:pt idx="67">
                  <c:v>48.146555999535167</c:v>
                </c:pt>
                <c:pt idx="68">
                  <c:v>47.862344832182536</c:v>
                </c:pt>
                <c:pt idx="69">
                  <c:v>47.57803526962072</c:v>
                </c:pt>
                <c:pt idx="70">
                  <c:v>47.29371696709935</c:v>
                </c:pt>
                <c:pt idx="71">
                  <c:v>47.009494440490542</c:v>
                </c:pt>
                <c:pt idx="72">
                  <c:v>46.725488225399339</c:v>
                </c:pt>
                <c:pt idx="73">
                  <c:v>46.4418359524688</c:v>
                </c:pt>
                <c:pt idx="74">
                  <c:v>46.158693292128518</c:v>
                </c:pt>
                <c:pt idx="75">
                  <c:v>45.876234715289506</c:v>
                </c:pt>
                <c:pt idx="76">
                  <c:v>45.594654010426858</c:v>
                </c:pt>
                <c:pt idx="77">
                  <c:v>45.314164492691056</c:v>
                </c:pt>
                <c:pt idx="78">
                  <c:v>45.034998837831672</c:v>
                </c:pt>
                <c:pt idx="79">
                  <c:v>44.757408473555174</c:v>
                </c:pt>
                <c:pt idx="80">
                  <c:v>44.481662464253588</c:v>
                </c:pt>
                <c:pt idx="81">
                  <c:v>44.208045832576914</c:v>
                </c:pt>
                <c:pt idx="82">
                  <c:v>43.936857273696191</c:v>
                </c:pt>
                <c:pt idx="83">
                  <c:v>43.668406235707081</c:v>
                </c:pt>
                <c:pt idx="84">
                  <c:v>43.403009362502047</c:v>
                </c:pt>
                <c:pt idx="85">
                  <c:v>43.140986323194319</c:v>
                </c:pt>
                <c:pt idx="86">
                  <c:v>42.882655083873772</c:v>
                </c:pt>
                <c:pt idx="87">
                  <c:v>42.6283267116034</c:v>
                </c:pt>
                <c:pt idx="88">
                  <c:v>42.378299835056403</c:v>
                </c:pt>
                <c:pt idx="89">
                  <c:v>42.132854918518277</c:v>
                </c:pt>
                <c:pt idx="90">
                  <c:v>41.892248533326381</c:v>
                </c:pt>
                <c:pt idx="91">
                  <c:v>41.656707830362066</c:v>
                </c:pt>
                <c:pt idx="92">
                  <c:v>41.426425426411711</c:v>
                </c:pt>
                <c:pt idx="93">
                  <c:v>41.20155491416952</c:v>
                </c:pt>
                <c:pt idx="94">
                  <c:v>40.982207189391019</c:v>
                </c:pt>
                <c:pt idx="95">
                  <c:v>40.768447759403685</c:v>
                </c:pt>
                <c:pt idx="96">
                  <c:v>40.56029515626507</c:v>
                </c:pt>
                <c:pt idx="97">
                  <c:v>40.357720527934674</c:v>
                </c:pt>
                <c:pt idx="98">
                  <c:v>40.160648425453076</c:v>
                </c:pt>
                <c:pt idx="99">
                  <c:v>39.968958747449463</c:v>
                </c:pt>
                <c:pt idx="100">
                  <c:v>39.782489749613184</c:v>
                </c:pt>
                <c:pt idx="101">
                  <c:v>39.601041980021513</c:v>
                </c:pt>
                <c:pt idx="102">
                  <c:v>39.424382964614821</c:v>
                </c:pt>
                <c:pt idx="103">
                  <c:v>39.252252442789398</c:v>
                </c:pt>
                <c:pt idx="104">
                  <c:v>39.084367941951669</c:v>
                </c:pt>
                <c:pt idx="105">
                  <c:v>38.920430481640039</c:v>
                </c:pt>
                <c:pt idx="106">
                  <c:v>38.760130211099657</c:v>
                </c:pt>
                <c:pt idx="107">
                  <c:v>38.603151806806281</c:v>
                </c:pt>
                <c:pt idx="108">
                  <c:v>38.44917948570945</c:v>
                </c:pt>
                <c:pt idx="109">
                  <c:v>38.297901523070038</c:v>
                </c:pt>
                <c:pt idx="110">
                  <c:v>38.149014198006952</c:v>
                </c:pt>
                <c:pt idx="111">
                  <c:v>38.002225122904527</c:v>
                </c:pt>
                <c:pt idx="112">
                  <c:v>37.857255942832886</c:v>
                </c:pt>
                <c:pt idx="113">
                  <c:v>37.713844416832302</c:v>
                </c:pt>
                <c:pt idx="114">
                  <c:v>37.571745913601681</c:v>
                </c:pt>
                <c:pt idx="115">
                  <c:v>37.430734369598497</c:v>
                </c:pt>
                <c:pt idx="116">
                  <c:v>37.290602767992766</c:v>
                </c:pt>
                <c:pt idx="117">
                  <c:v>37.151163202801726</c:v>
                </c:pt>
                <c:pt idx="118">
                  <c:v>37.012246594529344</c:v>
                </c:pt>
                <c:pt idx="119">
                  <c:v>36.873702122497228</c:v>
                </c:pt>
                <c:pt idx="120">
                  <c:v>36.735396435544239</c:v>
                </c:pt>
                <c:pt idx="121">
                  <c:v>36.597212697604199</c:v>
                </c:pt>
                <c:pt idx="122">
                  <c:v>36.459049518477656</c:v>
                </c:pt>
                <c:pt idx="123">
                  <c:v>36.320819813421089</c:v>
                </c:pt>
                <c:pt idx="124">
                  <c:v>36.182449628404271</c:v>
                </c:pt>
                <c:pt idx="125">
                  <c:v>36.043876961345909</c:v>
                </c:pt>
                <c:pt idx="126">
                  <c:v>35.905050603548354</c:v>
                </c:pt>
                <c:pt idx="127">
                  <c:v>35.765929020050308</c:v>
                </c:pt>
                <c:pt idx="128">
                  <c:v>35.626479282775165</c:v>
                </c:pt>
                <c:pt idx="129">
                  <c:v>35.486676066192359</c:v>
                </c:pt>
                <c:pt idx="130">
                  <c:v>35.346500711714739</c:v>
                </c:pt>
                <c:pt idx="131">
                  <c:v>35.205940364185544</c:v>
                </c:pt>
                <c:pt idx="132">
                  <c:v>35.064987181507639</c:v>
                </c:pt>
                <c:pt idx="133">
                  <c:v>34.923637616669573</c:v>
                </c:pt>
                <c:pt idx="134">
                  <c:v>34.781891770061556</c:v>
                </c:pt>
                <c:pt idx="135">
                  <c:v>34.639752808981562</c:v>
                </c:pt>
                <c:pt idx="136">
                  <c:v>34.497226450547387</c:v>
                </c:pt>
                <c:pt idx="137">
                  <c:v>34.354320503795627</c:v>
                </c:pt>
                <c:pt idx="138">
                  <c:v>34.211044466514991</c:v>
                </c:pt>
                <c:pt idx="139">
                  <c:v>34.067409172284243</c:v>
                </c:pt>
                <c:pt idx="140">
                  <c:v>33.923426483227658</c:v>
                </c:pt>
                <c:pt idx="141">
                  <c:v>33.779109024132616</c:v>
                </c:pt>
                <c:pt idx="142">
                  <c:v>33.634469953768132</c:v>
                </c:pt>
                <c:pt idx="143">
                  <c:v>33.489522769480637</c:v>
                </c:pt>
                <c:pt idx="144">
                  <c:v>33.344281141406654</c:v>
                </c:pt>
                <c:pt idx="145">
                  <c:v>33.198758772918282</c:v>
                </c:pt>
                <c:pt idx="146">
                  <c:v>33.052969284197921</c:v>
                </c:pt>
                <c:pt idx="147">
                  <c:v>32.906926116114775</c:v>
                </c:pt>
                <c:pt idx="148">
                  <c:v>32.760642451842791</c:v>
                </c:pt>
                <c:pt idx="149">
                  <c:v>32.614131153914407</c:v>
                </c:pt>
                <c:pt idx="150">
                  <c:v>32.467404714643145</c:v>
                </c:pt>
                <c:pt idx="151">
                  <c:v>32.320475218071138</c:v>
                </c:pt>
                <c:pt idx="152">
                  <c:v>32.17335431180301</c:v>
                </c:pt>
                <c:pt idx="153">
                  <c:v>32.026053187275416</c:v>
                </c:pt>
                <c:pt idx="154">
                  <c:v>31.878582567183091</c:v>
                </c:pt>
                <c:pt idx="155">
                  <c:v>31.730952698937099</c:v>
                </c:pt>
                <c:pt idx="156">
                  <c:v>31.583173353170604</c:v>
                </c:pt>
                <c:pt idx="157">
                  <c:v>31.435253826432763</c:v>
                </c:pt>
                <c:pt idx="158">
                  <c:v>31.287202947323049</c:v>
                </c:pt>
                <c:pt idx="159">
                  <c:v>31.139029085418077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B13-4D01-8F61-2729D2D5EF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2252776"/>
        <c:axId val="406336832"/>
      </c:scatterChart>
      <c:valAx>
        <c:axId val="4722527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06336832"/>
        <c:crosses val="autoZero"/>
        <c:crossBetween val="midCat"/>
      </c:valAx>
      <c:valAx>
        <c:axId val="40633683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722527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'C'!$J$27:$J$227</c:f>
              <c:numCache>
                <c:formatCode>General</c:formatCode>
                <c:ptCount val="201"/>
                <c:pt idx="0">
                  <c:v>55.85</c:v>
                </c:pt>
                <c:pt idx="1">
                  <c:v>54.982999999999997</c:v>
                </c:pt>
                <c:pt idx="2">
                  <c:v>56.767000000000003</c:v>
                </c:pt>
                <c:pt idx="3">
                  <c:v>56.832999999999998</c:v>
                </c:pt>
                <c:pt idx="4">
                  <c:v>57.45</c:v>
                </c:pt>
                <c:pt idx="5">
                  <c:v>56.85</c:v>
                </c:pt>
                <c:pt idx="6">
                  <c:v>55.15</c:v>
                </c:pt>
                <c:pt idx="7">
                  <c:v>56.4</c:v>
                </c:pt>
                <c:pt idx="8">
                  <c:v>57.017000000000003</c:v>
                </c:pt>
                <c:pt idx="9">
                  <c:v>55.482999999999997</c:v>
                </c:pt>
                <c:pt idx="10">
                  <c:v>55.6</c:v>
                </c:pt>
                <c:pt idx="11">
                  <c:v>54.966999999999999</c:v>
                </c:pt>
                <c:pt idx="12">
                  <c:v>56.317</c:v>
                </c:pt>
                <c:pt idx="13">
                  <c:v>55.933</c:v>
                </c:pt>
                <c:pt idx="14">
                  <c:v>55.817</c:v>
                </c:pt>
                <c:pt idx="15">
                  <c:v>56.2</c:v>
                </c:pt>
                <c:pt idx="16">
                  <c:v>57.982999999999997</c:v>
                </c:pt>
                <c:pt idx="17">
                  <c:v>57.783000000000001</c:v>
                </c:pt>
                <c:pt idx="18">
                  <c:v>56.533000000000001</c:v>
                </c:pt>
                <c:pt idx="19">
                  <c:v>57.067</c:v>
                </c:pt>
                <c:pt idx="20">
                  <c:v>58.017000000000003</c:v>
                </c:pt>
                <c:pt idx="21">
                  <c:v>57.482999999999997</c:v>
                </c:pt>
                <c:pt idx="22">
                  <c:v>57.2</c:v>
                </c:pt>
                <c:pt idx="23">
                  <c:v>58.567</c:v>
                </c:pt>
                <c:pt idx="24">
                  <c:v>58.167000000000002</c:v>
                </c:pt>
                <c:pt idx="25">
                  <c:v>58.65</c:v>
                </c:pt>
                <c:pt idx="26">
                  <c:v>59.616999999999997</c:v>
                </c:pt>
                <c:pt idx="27">
                  <c:v>59.75</c:v>
                </c:pt>
                <c:pt idx="28">
                  <c:v>59.383000000000003</c:v>
                </c:pt>
                <c:pt idx="29">
                  <c:v>60.267000000000003</c:v>
                </c:pt>
                <c:pt idx="30">
                  <c:v>60.883000000000003</c:v>
                </c:pt>
                <c:pt idx="31">
                  <c:v>62.116999999999997</c:v>
                </c:pt>
                <c:pt idx="32">
                  <c:v>62.567</c:v>
                </c:pt>
                <c:pt idx="33">
                  <c:v>63.267000000000003</c:v>
                </c:pt>
                <c:pt idx="34">
                  <c:v>63.15</c:v>
                </c:pt>
                <c:pt idx="35">
                  <c:v>64.933000000000007</c:v>
                </c:pt>
                <c:pt idx="36">
                  <c:v>66.733000000000004</c:v>
                </c:pt>
                <c:pt idx="37">
                  <c:v>66.45</c:v>
                </c:pt>
                <c:pt idx="38">
                  <c:v>69.349999999999994</c:v>
                </c:pt>
                <c:pt idx="39">
                  <c:v>73.882999999999996</c:v>
                </c:pt>
                <c:pt idx="40">
                  <c:v>78.733000000000004</c:v>
                </c:pt>
                <c:pt idx="41">
                  <c:v>89.683000000000007</c:v>
                </c:pt>
                <c:pt idx="42">
                  <c:v>105.033</c:v>
                </c:pt>
                <c:pt idx="43">
                  <c:v>125.917</c:v>
                </c:pt>
                <c:pt idx="44">
                  <c:v>149.767</c:v>
                </c:pt>
                <c:pt idx="45">
                  <c:v>171.517</c:v>
                </c:pt>
                <c:pt idx="46">
                  <c:v>191.36699999999999</c:v>
                </c:pt>
                <c:pt idx="47">
                  <c:v>205.4</c:v>
                </c:pt>
                <c:pt idx="48">
                  <c:v>217.733</c:v>
                </c:pt>
                <c:pt idx="49">
                  <c:v>225.267</c:v>
                </c:pt>
                <c:pt idx="50">
                  <c:v>231.31700000000001</c:v>
                </c:pt>
                <c:pt idx="51">
                  <c:v>231.18299999999999</c:v>
                </c:pt>
                <c:pt idx="52">
                  <c:v>229.75</c:v>
                </c:pt>
                <c:pt idx="53">
                  <c:v>221.267</c:v>
                </c:pt>
                <c:pt idx="54">
                  <c:v>197.53299999999999</c:v>
                </c:pt>
                <c:pt idx="55">
                  <c:v>155.267</c:v>
                </c:pt>
                <c:pt idx="56">
                  <c:v>102.3</c:v>
                </c:pt>
                <c:pt idx="57">
                  <c:v>62.55</c:v>
                </c:pt>
                <c:pt idx="58">
                  <c:v>53.05</c:v>
                </c:pt>
                <c:pt idx="59">
                  <c:v>52.283000000000001</c:v>
                </c:pt>
                <c:pt idx="60">
                  <c:v>51.883000000000003</c:v>
                </c:pt>
                <c:pt idx="61">
                  <c:v>52.982999999999997</c:v>
                </c:pt>
                <c:pt idx="62">
                  <c:v>55.15</c:v>
                </c:pt>
                <c:pt idx="63">
                  <c:v>59.45</c:v>
                </c:pt>
                <c:pt idx="64">
                  <c:v>65.25</c:v>
                </c:pt>
                <c:pt idx="65">
                  <c:v>76.016999999999996</c:v>
                </c:pt>
                <c:pt idx="66">
                  <c:v>90.266999999999996</c:v>
                </c:pt>
                <c:pt idx="67">
                  <c:v>106.233</c:v>
                </c:pt>
                <c:pt idx="68">
                  <c:v>123.033</c:v>
                </c:pt>
                <c:pt idx="69">
                  <c:v>140.05000000000001</c:v>
                </c:pt>
                <c:pt idx="70">
                  <c:v>154.267</c:v>
                </c:pt>
                <c:pt idx="71">
                  <c:v>164.11699999999999</c:v>
                </c:pt>
                <c:pt idx="72">
                  <c:v>172.417</c:v>
                </c:pt>
                <c:pt idx="73">
                  <c:v>179.03299999999999</c:v>
                </c:pt>
                <c:pt idx="74">
                  <c:v>178.767</c:v>
                </c:pt>
                <c:pt idx="75">
                  <c:v>175.5</c:v>
                </c:pt>
                <c:pt idx="76">
                  <c:v>156.11699999999999</c:v>
                </c:pt>
                <c:pt idx="77">
                  <c:v>119.7</c:v>
                </c:pt>
                <c:pt idx="78">
                  <c:v>76.183000000000007</c:v>
                </c:pt>
                <c:pt idx="79">
                  <c:v>49.466999999999999</c:v>
                </c:pt>
                <c:pt idx="80">
                  <c:v>42.616999999999997</c:v>
                </c:pt>
                <c:pt idx="81">
                  <c:v>41.667000000000002</c:v>
                </c:pt>
                <c:pt idx="82">
                  <c:v>39.700000000000003</c:v>
                </c:pt>
                <c:pt idx="83">
                  <c:v>39.883000000000003</c:v>
                </c:pt>
                <c:pt idx="84">
                  <c:v>41</c:v>
                </c:pt>
                <c:pt idx="85">
                  <c:v>40.35</c:v>
                </c:pt>
                <c:pt idx="86">
                  <c:v>41.517000000000003</c:v>
                </c:pt>
                <c:pt idx="87">
                  <c:v>40.5</c:v>
                </c:pt>
                <c:pt idx="88">
                  <c:v>41.633000000000003</c:v>
                </c:pt>
                <c:pt idx="89">
                  <c:v>43.133000000000003</c:v>
                </c:pt>
                <c:pt idx="90">
                  <c:v>40.966999999999999</c:v>
                </c:pt>
                <c:pt idx="91">
                  <c:v>40.216999999999999</c:v>
                </c:pt>
                <c:pt idx="92">
                  <c:v>43.216999999999999</c:v>
                </c:pt>
                <c:pt idx="93">
                  <c:v>41.35</c:v>
                </c:pt>
                <c:pt idx="94">
                  <c:v>41.683</c:v>
                </c:pt>
                <c:pt idx="95">
                  <c:v>40.317</c:v>
                </c:pt>
                <c:pt idx="96">
                  <c:v>40.482999999999997</c:v>
                </c:pt>
                <c:pt idx="97">
                  <c:v>41.817</c:v>
                </c:pt>
                <c:pt idx="98">
                  <c:v>43.116999999999997</c:v>
                </c:pt>
                <c:pt idx="99">
                  <c:v>38.767000000000003</c:v>
                </c:pt>
                <c:pt idx="100">
                  <c:v>38.482999999999997</c:v>
                </c:pt>
                <c:pt idx="101">
                  <c:v>39.567</c:v>
                </c:pt>
                <c:pt idx="102">
                  <c:v>40.15</c:v>
                </c:pt>
                <c:pt idx="103">
                  <c:v>40.482999999999997</c:v>
                </c:pt>
                <c:pt idx="104">
                  <c:v>43.232999999999997</c:v>
                </c:pt>
                <c:pt idx="105">
                  <c:v>48.7</c:v>
                </c:pt>
                <c:pt idx="106">
                  <c:v>55</c:v>
                </c:pt>
                <c:pt idx="107">
                  <c:v>61.2</c:v>
                </c:pt>
                <c:pt idx="108">
                  <c:v>67.516999999999996</c:v>
                </c:pt>
                <c:pt idx="109">
                  <c:v>72.683000000000007</c:v>
                </c:pt>
                <c:pt idx="110">
                  <c:v>71.400000000000006</c:v>
                </c:pt>
                <c:pt idx="111">
                  <c:v>68.3</c:v>
                </c:pt>
                <c:pt idx="112">
                  <c:v>64.316999999999993</c:v>
                </c:pt>
                <c:pt idx="113">
                  <c:v>53.95</c:v>
                </c:pt>
                <c:pt idx="114">
                  <c:v>44.633000000000003</c:v>
                </c:pt>
                <c:pt idx="115">
                  <c:v>39.533000000000001</c:v>
                </c:pt>
                <c:pt idx="116">
                  <c:v>36.950000000000003</c:v>
                </c:pt>
                <c:pt idx="117">
                  <c:v>36.383000000000003</c:v>
                </c:pt>
                <c:pt idx="118">
                  <c:v>36.517000000000003</c:v>
                </c:pt>
                <c:pt idx="119">
                  <c:v>35.35</c:v>
                </c:pt>
                <c:pt idx="120">
                  <c:v>35.433</c:v>
                </c:pt>
                <c:pt idx="121">
                  <c:v>34.917000000000002</c:v>
                </c:pt>
                <c:pt idx="122">
                  <c:v>33.667000000000002</c:v>
                </c:pt>
                <c:pt idx="123">
                  <c:v>34.616999999999997</c:v>
                </c:pt>
                <c:pt idx="124">
                  <c:v>32.85</c:v>
                </c:pt>
                <c:pt idx="125">
                  <c:v>33.116999999999997</c:v>
                </c:pt>
                <c:pt idx="126">
                  <c:v>34.067</c:v>
                </c:pt>
                <c:pt idx="127">
                  <c:v>32.917000000000002</c:v>
                </c:pt>
                <c:pt idx="128">
                  <c:v>35.283000000000001</c:v>
                </c:pt>
                <c:pt idx="129">
                  <c:v>33.783000000000001</c:v>
                </c:pt>
                <c:pt idx="130">
                  <c:v>34.549999999999997</c:v>
                </c:pt>
                <c:pt idx="131">
                  <c:v>35.5</c:v>
                </c:pt>
                <c:pt idx="132">
                  <c:v>35.366999999999997</c:v>
                </c:pt>
                <c:pt idx="133">
                  <c:v>37.6</c:v>
                </c:pt>
                <c:pt idx="134">
                  <c:v>40.982999999999997</c:v>
                </c:pt>
                <c:pt idx="135">
                  <c:v>45.033000000000001</c:v>
                </c:pt>
                <c:pt idx="136">
                  <c:v>48.832999999999998</c:v>
                </c:pt>
                <c:pt idx="137">
                  <c:v>51.183</c:v>
                </c:pt>
                <c:pt idx="138">
                  <c:v>53.267000000000003</c:v>
                </c:pt>
                <c:pt idx="139">
                  <c:v>52.75</c:v>
                </c:pt>
                <c:pt idx="140">
                  <c:v>49.15</c:v>
                </c:pt>
                <c:pt idx="141">
                  <c:v>41.933</c:v>
                </c:pt>
                <c:pt idx="142">
                  <c:v>36.732999999999997</c:v>
                </c:pt>
                <c:pt idx="143">
                  <c:v>33.15</c:v>
                </c:pt>
                <c:pt idx="144">
                  <c:v>30.367000000000001</c:v>
                </c:pt>
                <c:pt idx="145">
                  <c:v>31.567</c:v>
                </c:pt>
                <c:pt idx="146">
                  <c:v>31.132999999999999</c:v>
                </c:pt>
                <c:pt idx="147">
                  <c:v>29.317</c:v>
                </c:pt>
                <c:pt idx="148">
                  <c:v>30.5</c:v>
                </c:pt>
                <c:pt idx="149">
                  <c:v>29.7</c:v>
                </c:pt>
                <c:pt idx="150">
                  <c:v>30.132999999999999</c:v>
                </c:pt>
                <c:pt idx="151">
                  <c:v>30.167000000000002</c:v>
                </c:pt>
                <c:pt idx="152">
                  <c:v>29.582999999999998</c:v>
                </c:pt>
                <c:pt idx="153">
                  <c:v>30.533000000000001</c:v>
                </c:pt>
                <c:pt idx="154">
                  <c:v>30.382999999999999</c:v>
                </c:pt>
                <c:pt idx="155">
                  <c:v>29.9</c:v>
                </c:pt>
                <c:pt idx="156">
                  <c:v>30.317</c:v>
                </c:pt>
                <c:pt idx="157">
                  <c:v>30.4</c:v>
                </c:pt>
                <c:pt idx="158">
                  <c:v>30.2</c:v>
                </c:pt>
                <c:pt idx="159">
                  <c:v>29.567</c:v>
                </c:pt>
                <c:pt idx="160">
                  <c:v>29.4</c:v>
                </c:pt>
                <c:pt idx="161">
                  <c:v>27.966999999999999</c:v>
                </c:pt>
                <c:pt idx="162">
                  <c:v>29.983000000000001</c:v>
                </c:pt>
                <c:pt idx="163">
                  <c:v>29.082999999999998</c:v>
                </c:pt>
                <c:pt idx="164">
                  <c:v>29.2</c:v>
                </c:pt>
                <c:pt idx="165">
                  <c:v>29.15</c:v>
                </c:pt>
                <c:pt idx="166">
                  <c:v>30.25</c:v>
                </c:pt>
                <c:pt idx="167">
                  <c:v>29.466999999999999</c:v>
                </c:pt>
                <c:pt idx="168">
                  <c:v>30.783000000000001</c:v>
                </c:pt>
                <c:pt idx="169">
                  <c:v>28.55</c:v>
                </c:pt>
                <c:pt idx="170">
                  <c:v>29.733000000000001</c:v>
                </c:pt>
                <c:pt idx="171">
                  <c:v>29.917000000000002</c:v>
                </c:pt>
                <c:pt idx="172">
                  <c:v>29.8</c:v>
                </c:pt>
                <c:pt idx="173">
                  <c:v>29.733000000000001</c:v>
                </c:pt>
                <c:pt idx="174">
                  <c:v>30.582999999999998</c:v>
                </c:pt>
                <c:pt idx="175">
                  <c:v>29.516999999999999</c:v>
                </c:pt>
                <c:pt idx="176">
                  <c:v>27.783000000000001</c:v>
                </c:pt>
                <c:pt idx="177">
                  <c:v>28.966999999999999</c:v>
                </c:pt>
                <c:pt idx="178">
                  <c:v>28.882999999999999</c:v>
                </c:pt>
                <c:pt idx="179">
                  <c:v>30.4</c:v>
                </c:pt>
                <c:pt idx="180">
                  <c:v>29.667000000000002</c:v>
                </c:pt>
                <c:pt idx="181">
                  <c:v>29.466999999999999</c:v>
                </c:pt>
                <c:pt idx="182">
                  <c:v>28.216999999999999</c:v>
                </c:pt>
                <c:pt idx="183">
                  <c:v>28.933</c:v>
                </c:pt>
                <c:pt idx="184">
                  <c:v>28.917000000000002</c:v>
                </c:pt>
                <c:pt idx="185">
                  <c:v>27.966999999999999</c:v>
                </c:pt>
                <c:pt idx="186">
                  <c:v>27.367000000000001</c:v>
                </c:pt>
                <c:pt idx="187">
                  <c:v>26.75</c:v>
                </c:pt>
                <c:pt idx="188">
                  <c:v>27.417000000000002</c:v>
                </c:pt>
                <c:pt idx="189">
                  <c:v>27.683</c:v>
                </c:pt>
                <c:pt idx="190">
                  <c:v>27.367000000000001</c:v>
                </c:pt>
                <c:pt idx="191">
                  <c:v>27.5</c:v>
                </c:pt>
                <c:pt idx="192">
                  <c:v>27.5</c:v>
                </c:pt>
                <c:pt idx="193">
                  <c:v>26.7</c:v>
                </c:pt>
                <c:pt idx="194">
                  <c:v>26.917000000000002</c:v>
                </c:pt>
                <c:pt idx="195">
                  <c:v>27.567</c:v>
                </c:pt>
                <c:pt idx="196">
                  <c:v>28.067</c:v>
                </c:pt>
                <c:pt idx="197">
                  <c:v>26.832999999999998</c:v>
                </c:pt>
                <c:pt idx="198">
                  <c:v>27.567</c:v>
                </c:pt>
                <c:pt idx="199">
                  <c:v>27.233000000000001</c:v>
                </c:pt>
                <c:pt idx="200">
                  <c:v>26.75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00D-46D2-91CD-4B1655A5E4E5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'C'!$Z$27:$Z$227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62.166232486628353</c:v>
                </c:pt>
                <c:pt idx="23">
                  <c:v>61.871381224515304</c:v>
                </c:pt>
                <c:pt idx="24">
                  <c:v>61.58339979395727</c:v>
                </c:pt>
                <c:pt idx="25">
                  <c:v>61.306995824948771</c:v>
                </c:pt>
                <c:pt idx="26">
                  <c:v>61.049655485053542</c:v>
                </c:pt>
                <c:pt idx="27">
                  <c:v>60.822998647322983</c:v>
                </c:pt>
                <c:pt idx="28">
                  <c:v>60.644621530530777</c:v>
                </c:pt>
                <c:pt idx="29">
                  <c:v>60.540504948445857</c:v>
                </c:pt>
                <c:pt idx="30">
                  <c:v>60.548023876102498</c:v>
                </c:pt>
                <c:pt idx="31">
                  <c:v>60.719515368691184</c:v>
                </c:pt>
                <c:pt idx="32">
                  <c:v>61.126239750557609</c:v>
                </c:pt>
                <c:pt idx="33">
                  <c:v>61.862402947847784</c:v>
                </c:pt>
                <c:pt idx="34">
                  <c:v>63.048704152809478</c:v>
                </c:pt>
                <c:pt idx="35">
                  <c:v>64.83465451734439</c:v>
                </c:pt>
                <c:pt idx="36">
                  <c:v>67.398716894538495</c:v>
                </c:pt>
                <c:pt idx="37">
                  <c:v>70.94519627200016</c:v>
                </c:pt>
                <c:pt idx="38">
                  <c:v>75.696827361969781</c:v>
                </c:pt>
                <c:pt idx="39">
                  <c:v>81.882220323177066</c:v>
                </c:pt>
                <c:pt idx="40">
                  <c:v>89.717781310346226</c:v>
                </c:pt>
                <c:pt idx="41">
                  <c:v>99.38442993714277</c:v>
                </c:pt>
                <c:pt idx="42">
                  <c:v>111.00034695437741</c:v>
                </c:pt>
                <c:pt idx="43">
                  <c:v>124.59198806939501</c:v>
                </c:pt>
                <c:pt idx="44">
                  <c:v>140.06644152135712</c:v>
                </c:pt>
                <c:pt idx="45">
                  <c:v>157.18810850277484</c:v>
                </c:pt>
                <c:pt idx="46">
                  <c:v>175.55876603774465</c:v>
                </c:pt>
                <c:pt idx="47">
                  <c:v>194.58397331810832</c:v>
                </c:pt>
                <c:pt idx="48">
                  <c:v>213.36858678929605</c:v>
                </c:pt>
                <c:pt idx="49">
                  <c:v>230.43891273210374</c:v>
                </c:pt>
                <c:pt idx="50">
                  <c:v>243.26646624952656</c:v>
                </c:pt>
                <c:pt idx="51">
                  <c:v>247.96676525095194</c:v>
                </c:pt>
                <c:pt idx="52">
                  <c:v>240.09064683115241</c:v>
                </c:pt>
                <c:pt idx="53">
                  <c:v>217.12612701218194</c:v>
                </c:pt>
                <c:pt idx="54">
                  <c:v>181.4501346817795</c:v>
                </c:pt>
                <c:pt idx="55">
                  <c:v>140.73861261543351</c:v>
                </c:pt>
                <c:pt idx="56">
                  <c:v>104.37708022558706</c:v>
                </c:pt>
                <c:pt idx="57">
                  <c:v>78.514226811623601</c:v>
                </c:pt>
                <c:pt idx="58">
                  <c:v>63.937490233573605</c:v>
                </c:pt>
                <c:pt idx="59">
                  <c:v>57.792482425675509</c:v>
                </c:pt>
                <c:pt idx="60">
                  <c:v>56.604670255779197</c:v>
                </c:pt>
                <c:pt idx="61">
                  <c:v>58.057232004049638</c:v>
                </c:pt>
                <c:pt idx="62">
                  <c:v>61.157202726224725</c:v>
                </c:pt>
                <c:pt idx="63">
                  <c:v>65.711579617975048</c:v>
                </c:pt>
                <c:pt idx="64">
                  <c:v>71.849553587290458</c:v>
                </c:pt>
                <c:pt idx="65">
                  <c:v>79.766300005404176</c:v>
                </c:pt>
                <c:pt idx="66">
                  <c:v>89.606234205223771</c:v>
                </c:pt>
                <c:pt idx="67">
                  <c:v>101.39908385240852</c:v>
                </c:pt>
                <c:pt idx="68">
                  <c:v>115.0132589393655</c:v>
                </c:pt>
                <c:pt idx="69">
                  <c:v>130.11866504621028</c:v>
                </c:pt>
                <c:pt idx="70">
                  <c:v>146.14494399236992</c:v>
                </c:pt>
                <c:pt idx="71">
                  <c:v>162.16759016595566</c:v>
                </c:pt>
                <c:pt idx="72">
                  <c:v>176.56772099335589</c:v>
                </c:pt>
                <c:pt idx="73">
                  <c:v>186.41519637603906</c:v>
                </c:pt>
                <c:pt idx="74">
                  <c:v>187.23809042924256</c:v>
                </c:pt>
                <c:pt idx="75">
                  <c:v>174.70297831486337</c:v>
                </c:pt>
                <c:pt idx="76">
                  <c:v>148.49305658025193</c:v>
                </c:pt>
                <c:pt idx="77">
                  <c:v>114.87666798880173</c:v>
                </c:pt>
                <c:pt idx="78">
                  <c:v>83.74492217361643</c:v>
                </c:pt>
                <c:pt idx="79">
                  <c:v>62.061038251505238</c:v>
                </c:pt>
                <c:pt idx="80">
                  <c:v>50.494401671378952</c:v>
                </c:pt>
                <c:pt idx="81">
                  <c:v>45.660716010930031</c:v>
                </c:pt>
                <c:pt idx="82">
                  <c:v>43.964400087501801</c:v>
                </c:pt>
                <c:pt idx="83">
                  <c:v>43.336356563023287</c:v>
                </c:pt>
                <c:pt idx="84">
                  <c:v>42.980935250149891</c:v>
                </c:pt>
                <c:pt idx="85">
                  <c:v>42.680347462357702</c:v>
                </c:pt>
                <c:pt idx="86">
                  <c:v>42.391115899808305</c:v>
                </c:pt>
                <c:pt idx="87">
                  <c:v>42.107028113618405</c:v>
                </c:pt>
                <c:pt idx="88">
                  <c:v>41.827694207754817</c:v>
                </c:pt>
                <c:pt idx="89">
                  <c:v>41.553433770578422</c:v>
                </c:pt>
                <c:pt idx="90">
                  <c:v>41.28473753875577</c:v>
                </c:pt>
                <c:pt idx="91">
                  <c:v>41.022389523367096</c:v>
                </c:pt>
                <c:pt idx="92">
                  <c:v>40.767837672626477</c:v>
                </c:pt>
                <c:pt idx="93">
                  <c:v>40.523929597131833</c:v>
                </c:pt>
                <c:pt idx="94">
                  <c:v>40.296257640342155</c:v>
                </c:pt>
                <c:pt idx="95">
                  <c:v>40.095435856225301</c:v>
                </c:pt>
                <c:pt idx="96">
                  <c:v>39.940640501016254</c:v>
                </c:pt>
                <c:pt idx="97">
                  <c:v>39.864592428525981</c:v>
                </c:pt>
                <c:pt idx="98">
                  <c:v>39.919727641808031</c:v>
                </c:pt>
                <c:pt idx="99">
                  <c:v>40.184507572090439</c:v>
                </c:pt>
                <c:pt idx="100">
                  <c:v>40.767704082538231</c:v>
                </c:pt>
                <c:pt idx="101">
                  <c:v>41.807306439881742</c:v>
                </c:pt>
                <c:pt idx="102">
                  <c:v>43.459868214918444</c:v>
                </c:pt>
                <c:pt idx="103">
                  <c:v>45.875952772526993</c:v>
                </c:pt>
                <c:pt idx="104">
                  <c:v>49.157577933402315</c:v>
                </c:pt>
                <c:pt idx="105">
                  <c:v>53.293786826305194</c:v>
                </c:pt>
                <c:pt idx="106">
                  <c:v>58.073448062124996</c:v>
                </c:pt>
                <c:pt idx="107">
                  <c:v>62.990833243370552</c:v>
                </c:pt>
                <c:pt idx="108">
                  <c:v>67.201431332205459</c:v>
                </c:pt>
                <c:pt idx="109">
                  <c:v>69.633378167991779</c:v>
                </c:pt>
                <c:pt idx="110">
                  <c:v>69.334995620821715</c:v>
                </c:pt>
                <c:pt idx="111">
                  <c:v>65.968890000589681</c:v>
                </c:pt>
                <c:pt idx="112">
                  <c:v>60.139851427487002</c:v>
                </c:pt>
                <c:pt idx="113">
                  <c:v>53.236218336595265</c:v>
                </c:pt>
                <c:pt idx="114">
                  <c:v>46.804609670183929</c:v>
                </c:pt>
                <c:pt idx="115">
                  <c:v>41.878336892888584</c:v>
                </c:pt>
                <c:pt idx="116">
                  <c:v>38.705060192126012</c:v>
                </c:pt>
                <c:pt idx="117">
                  <c:v>36.946633560666278</c:v>
                </c:pt>
                <c:pt idx="118">
                  <c:v>36.071523378387361</c:v>
                </c:pt>
                <c:pt idx="119">
                  <c:v>35.640305833787004</c:v>
                </c:pt>
                <c:pt idx="120">
                  <c:v>35.392103416333015</c:v>
                </c:pt>
                <c:pt idx="121">
                  <c:v>35.206556339506172</c:v>
                </c:pt>
                <c:pt idx="122">
                  <c:v>35.039241096053416</c:v>
                </c:pt>
                <c:pt idx="123">
                  <c:v>34.87739698883631</c:v>
                </c:pt>
                <c:pt idx="124">
                  <c:v>34.719781867845043</c:v>
                </c:pt>
                <c:pt idx="125">
                  <c:v>34.570949836687518</c:v>
                </c:pt>
                <c:pt idx="126">
                  <c:v>34.442503047932981</c:v>
                </c:pt>
                <c:pt idx="127">
                  <c:v>34.358357339459296</c:v>
                </c:pt>
                <c:pt idx="128">
                  <c:v>34.363164626872589</c:v>
                </c:pt>
                <c:pt idx="129">
                  <c:v>34.532570959725788</c:v>
                </c:pt>
                <c:pt idx="130">
                  <c:v>34.981460495465761</c:v>
                </c:pt>
                <c:pt idx="131">
                  <c:v>35.862330110227134</c:v>
                </c:pt>
                <c:pt idx="132">
                  <c:v>37.341898700511159</c:v>
                </c:pt>
                <c:pt idx="133">
                  <c:v>39.543410673058872</c:v>
                </c:pt>
                <c:pt idx="134">
                  <c:v>42.451283800128266</c:v>
                </c:pt>
                <c:pt idx="135">
                  <c:v>45.801270439547238</c:v>
                </c:pt>
                <c:pt idx="136">
                  <c:v>49.020690673160217</c:v>
                </c:pt>
                <c:pt idx="137">
                  <c:v>51.309105456590061</c:v>
                </c:pt>
                <c:pt idx="138">
                  <c:v>51.905148985476124</c:v>
                </c:pt>
                <c:pt idx="139">
                  <c:v>50.45053194435436</c:v>
                </c:pt>
                <c:pt idx="140">
                  <c:v>47.227686119589116</c:v>
                </c:pt>
                <c:pt idx="141">
                  <c:v>43.071846185892937</c:v>
                </c:pt>
                <c:pt idx="142">
                  <c:v>38.981451659140411</c:v>
                </c:pt>
                <c:pt idx="143">
                  <c:v>35.685289418558675</c:v>
                </c:pt>
                <c:pt idx="144">
                  <c:v>33.437519199200672</c:v>
                </c:pt>
                <c:pt idx="145">
                  <c:v>32.101511187143977</c:v>
                </c:pt>
                <c:pt idx="146">
                  <c:v>31.375125075046018</c:v>
                </c:pt>
                <c:pt idx="147">
                  <c:v>30.978240203431568</c:v>
                </c:pt>
                <c:pt idx="148">
                  <c:v>30.728591099165637</c:v>
                </c:pt>
                <c:pt idx="149">
                  <c:v>30.533940639410069</c:v>
                </c:pt>
                <c:pt idx="150">
                  <c:v>30.356517661960631</c:v>
                </c:pt>
                <c:pt idx="151">
                  <c:v>30.18355904321934</c:v>
                </c:pt>
                <c:pt idx="152">
                  <c:v>30.011469603922606</c:v>
                </c:pt>
                <c:pt idx="153">
                  <c:v>29.839404106324952</c:v>
                </c:pt>
                <c:pt idx="154">
                  <c:v>29.667201470177073</c:v>
                </c:pt>
                <c:pt idx="155">
                  <c:v>29.494842789476433</c:v>
                </c:pt>
                <c:pt idx="156">
                  <c:v>29.322333704996641</c:v>
                </c:pt>
                <c:pt idx="157">
                  <c:v>29.149683090570111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00D-46D2-91CD-4B1655A5E4E5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'C'!$BF$27:$BF$227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62.155293828760627</c:v>
                </c:pt>
                <c:pt idx="23">
                  <c:v>61.851297934015733</c:v>
                </c:pt>
                <c:pt idx="24">
                  <c:v>61.547224778955005</c:v>
                </c:pt>
                <c:pt idx="25">
                  <c:v>61.243068638926275</c:v>
                </c:pt>
                <c:pt idx="26">
                  <c:v>60.938823407500806</c:v>
                </c:pt>
                <c:pt idx="27">
                  <c:v>60.634482576715584</c:v>
                </c:pt>
                <c:pt idx="28">
                  <c:v>60.330039217157264</c:v>
                </c:pt>
                <c:pt idx="29">
                  <c:v>60.025485958056493</c:v>
                </c:pt>
                <c:pt idx="30">
                  <c:v>59.720814967596837</c:v>
                </c:pt>
                <c:pt idx="31">
                  <c:v>59.416017933684039</c:v>
                </c:pt>
                <c:pt idx="32">
                  <c:v>59.111086045469243</c:v>
                </c:pt>
                <c:pt idx="33">
                  <c:v>58.806009975974192</c:v>
                </c:pt>
                <c:pt idx="34">
                  <c:v>58.500779866229323</c:v>
                </c:pt>
                <c:pt idx="35">
                  <c:v>58.195385311406653</c:v>
                </c:pt>
                <c:pt idx="36">
                  <c:v>57.889815349511146</c:v>
                </c:pt>
                <c:pt idx="37">
                  <c:v>57.584058453285891</c:v>
                </c:pt>
                <c:pt idx="38">
                  <c:v>57.278102526091054</c:v>
                </c:pt>
                <c:pt idx="39">
                  <c:v>56.971934902633784</c:v>
                </c:pt>
                <c:pt idx="40">
                  <c:v>56.665542355558507</c:v>
                </c:pt>
                <c:pt idx="41">
                  <c:v>56.358911109054425</c:v>
                </c:pt>
                <c:pt idx="42">
                  <c:v>56.052026860802059</c:v>
                </c:pt>
                <c:pt idx="43">
                  <c:v>55.744874813762763</c:v>
                </c:pt>
                <c:pt idx="44">
                  <c:v>55.437439719516838</c:v>
                </c:pt>
                <c:pt idx="45">
                  <c:v>55.129705935076679</c:v>
                </c:pt>
                <c:pt idx="46">
                  <c:v>54.821657495341874</c:v>
                </c:pt>
                <c:pt idx="47">
                  <c:v>54.513278203623379</c:v>
                </c:pt>
                <c:pt idx="48">
                  <c:v>54.204551742941717</c:v>
                </c:pt>
                <c:pt idx="49">
                  <c:v>53.895461811098869</c:v>
                </c:pt>
                <c:pt idx="50">
                  <c:v>53.585992282830681</c:v>
                </c:pt>
                <c:pt idx="51">
                  <c:v>53.276127402661317</c:v>
                </c:pt>
                <c:pt idx="52">
                  <c:v>52.965852012397036</c:v>
                </c:pt>
                <c:pt idx="53">
                  <c:v>52.655151817503103</c:v>
                </c:pt>
                <c:pt idx="54">
                  <c:v>52.344013696891849</c:v>
                </c:pt>
                <c:pt idx="55">
                  <c:v>52.032426060896448</c:v>
                </c:pt>
                <c:pt idx="56">
                  <c:v>51.7203792623909</c:v>
                </c:pt>
                <c:pt idx="57">
                  <c:v>51.407866066117734</c:v>
                </c:pt>
                <c:pt idx="58">
                  <c:v>51.094882181267273</c:v>
                </c:pt>
                <c:pt idx="59">
                  <c:v>50.781426862178286</c:v>
                </c:pt>
                <c:pt idx="60">
                  <c:v>50.467503581652934</c:v>
                </c:pt>
                <c:pt idx="61">
                  <c:v>50.153120780746505</c:v>
                </c:pt>
                <c:pt idx="62">
                  <c:v>49.838292697942997</c:v>
                </c:pt>
                <c:pt idx="63">
                  <c:v>49.52304027929506</c:v>
                </c:pt>
                <c:pt idx="64">
                  <c:v>49.207392169318474</c:v>
                </c:pt>
                <c:pt idx="65">
                  <c:v>48.891385780111591</c:v>
                </c:pt>
                <c:pt idx="66">
                  <c:v>48.575068433246813</c:v>
                </c:pt>
                <c:pt idx="67">
                  <c:v>48.258498565387669</c:v>
                </c:pt>
                <c:pt idx="68">
                  <c:v>47.941746984268647</c:v>
                </c:pt>
                <c:pt idx="69">
                  <c:v>47.624898156610605</c:v>
                </c:pt>
                <c:pt idx="70">
                  <c:v>47.308051503740955</c:v>
                </c:pt>
                <c:pt idx="71">
                  <c:v>46.991322674207382</c:v>
                </c:pt>
                <c:pt idx="72">
                  <c:v>46.674844755645374</c:v>
                </c:pt>
                <c:pt idx="73">
                  <c:v>46.358769380796083</c:v>
                </c:pt>
                <c:pt idx="74">
                  <c:v>46.043267675187096</c:v>
                </c:pt>
                <c:pt idx="75">
                  <c:v>45.728530987009627</c:v>
                </c:pt>
                <c:pt idx="76">
                  <c:v>45.414771333697992</c:v>
                </c:pt>
                <c:pt idx="77">
                  <c:v>45.102221495302182</c:v>
                </c:pt>
                <c:pt idx="78">
                  <c:v>44.791134682700253</c:v>
                </c:pt>
                <c:pt idx="79">
                  <c:v>44.481783709845388</c:v>
                </c:pt>
                <c:pt idx="80">
                  <c:v>44.174459604406884</c:v>
                </c:pt>
                <c:pt idx="81">
                  <c:v>43.869469601095055</c:v>
                </c:pt>
                <c:pt idx="82">
                  <c:v>43.567134477230205</c:v>
                </c:pt>
                <c:pt idx="83">
                  <c:v>43.267785211007933</c:v>
                </c:pt>
                <c:pt idx="84">
                  <c:v>42.97175896930046</c:v>
                </c:pt>
                <c:pt idx="85">
                  <c:v>42.679394463070317</c:v>
                </c:pt>
                <c:pt idx="86">
                  <c:v>42.391026743324574</c:v>
                </c:pt>
                <c:pt idx="87">
                  <c:v>42.10698154715422</c:v>
                </c:pt>
                <c:pt idx="88">
                  <c:v>41.827569339376865</c:v>
                </c:pt>
                <c:pt idx="89">
                  <c:v>41.553079227802563</c:v>
                </c:pt>
                <c:pt idx="90">
                  <c:v>41.283772956150976</c:v>
                </c:pt>
                <c:pt idx="91">
                  <c:v>41.01987919525358</c:v>
                </c:pt>
                <c:pt idx="92">
                  <c:v>40.76158835792603</c:v>
                </c:pt>
                <c:pt idx="93">
                  <c:v>40.509048154147365</c:v>
                </c:pt>
                <c:pt idx="94">
                  <c:v>40.262360080383935</c:v>
                </c:pt>
                <c:pt idx="95">
                  <c:v>40.021577000775821</c:v>
                </c:pt>
                <c:pt idx="96">
                  <c:v>39.786701930498459</c:v>
                </c:pt>
                <c:pt idx="97">
                  <c:v>39.557688076124805</c:v>
                </c:pt>
                <c:pt idx="98">
                  <c:v>39.334440128309978</c:v>
                </c:pt>
                <c:pt idx="99">
                  <c:v>39.116816743096443</c:v>
                </c:pt>
                <c:pt idx="100">
                  <c:v>38.904634094028765</c:v>
                </c:pt>
                <c:pt idx="101">
                  <c:v>38.697670331962229</c:v>
                </c:pt>
                <c:pt idx="102">
                  <c:v>38.495670755890316</c:v>
                </c:pt>
                <c:pt idx="103">
                  <c:v>38.298353478035011</c:v>
                </c:pt>
                <c:pt idx="104">
                  <c:v>38.105415360266136</c:v>
                </c:pt>
                <c:pt idx="105">
                  <c:v>37.916538005831853</c:v>
                </c:pt>
                <c:pt idx="106">
                  <c:v>37.731393608561724</c:v>
                </c:pt>
                <c:pt idx="107">
                  <c:v>37.549650488598502</c:v>
                </c:pt>
                <c:pt idx="108">
                  <c:v>37.370978176410652</c:v>
                </c:pt>
                <c:pt idx="109">
                  <c:v>37.195051942384097</c:v>
                </c:pt>
                <c:pt idx="110">
                  <c:v>37.021556704987951</c:v>
                </c:pt>
                <c:pt idx="111">
                  <c:v>36.850190284104009</c:v>
                </c:pt>
                <c:pt idx="112">
                  <c:v>36.680665995917963</c:v>
                </c:pt>
                <c:pt idx="113">
                  <c:v>36.512714610706517</c:v>
                </c:pt>
                <c:pt idx="114">
                  <c:v>36.346085714395954</c:v>
                </c:pt>
                <c:pt idx="115">
                  <c:v>36.180548528875789</c:v>
                </c:pt>
                <c:pt idx="116">
                  <c:v>36.015892255059214</c:v>
                </c:pt>
                <c:pt idx="117">
                  <c:v>35.851926007184787</c:v>
                </c:pt>
                <c:pt idx="118">
                  <c:v>35.688478407592605</c:v>
                </c:pt>
                <c:pt idx="119">
                  <c:v>35.525396908983161</c:v>
                </c:pt>
                <c:pt idx="120">
                  <c:v>35.362546906760208</c:v>
                </c:pt>
                <c:pt idx="121">
                  <c:v>35.199810698187456</c:v>
                </c:pt>
                <c:pt idx="122">
                  <c:v>35.037086338370379</c:v>
                </c:pt>
                <c:pt idx="123">
                  <c:v>34.874286436015382</c:v>
                </c:pt>
                <c:pt idx="124">
                  <c:v>34.711336924912494</c:v>
                </c:pt>
                <c:pt idx="125">
                  <c:v>34.548175840420356</c:v>
                </c:pt>
                <c:pt idx="126">
                  <c:v>34.384752124097574</c:v>
                </c:pt>
                <c:pt idx="127">
                  <c:v>34.2210244741377</c:v>
                </c:pt>
                <c:pt idx="128">
                  <c:v>34.056960254478817</c:v>
                </c:pt>
                <c:pt idx="129">
                  <c:v>33.892534471379491</c:v>
                </c:pt>
                <c:pt idx="130">
                  <c:v>33.72772882285404</c:v>
                </c:pt>
                <c:pt idx="131">
                  <c:v>33.562530823590158</c:v>
                </c:pt>
                <c:pt idx="132">
                  <c:v>33.396933005769917</c:v>
                </c:pt>
                <c:pt idx="133">
                  <c:v>33.230932194511368</c:v>
                </c:pt>
                <c:pt idx="134">
                  <c:v>33.064528855371321</c:v>
                </c:pt>
                <c:pt idx="135">
                  <c:v>32.897726510434786</c:v>
                </c:pt>
                <c:pt idx="136">
                  <c:v>32.730531218898335</c:v>
                </c:pt>
                <c:pt idx="137">
                  <c:v>32.562951117678288</c:v>
                </c:pt>
                <c:pt idx="138">
                  <c:v>32.394996017390049</c:v>
                </c:pt>
                <c:pt idx="139">
                  <c:v>32.22667704900821</c:v>
                </c:pt>
                <c:pt idx="140">
                  <c:v>32.058006356594433</c:v>
                </c:pt>
                <c:pt idx="141">
                  <c:v>31.888996831638952</c:v>
                </c:pt>
                <c:pt idx="142">
                  <c:v>31.719661884778468</c:v>
                </c:pt>
                <c:pt idx="143">
                  <c:v>31.550015250908825</c:v>
                </c:pt>
                <c:pt idx="144">
                  <c:v>31.380070823988095</c:v>
                </c:pt>
                <c:pt idx="145">
                  <c:v>31.209842518113824</c:v>
                </c:pt>
                <c:pt idx="146">
                  <c:v>31.039344151746924</c:v>
                </c:pt>
                <c:pt idx="147">
                  <c:v>30.868589352237866</c:v>
                </c:pt>
                <c:pt idx="148">
                  <c:v>30.697591478083194</c:v>
                </c:pt>
                <c:pt idx="149">
                  <c:v>30.526363556598426</c:v>
                </c:pt>
                <c:pt idx="150">
                  <c:v>30.35491823493588</c:v>
                </c:pt>
                <c:pt idx="151">
                  <c:v>30.183267742600297</c:v>
                </c:pt>
                <c:pt idx="152">
                  <c:v>30.011423863822333</c:v>
                </c:pt>
                <c:pt idx="153">
                  <c:v>29.839397918339152</c:v>
                </c:pt>
                <c:pt idx="154">
                  <c:v>29.66720074930312</c:v>
                </c:pt>
                <c:pt idx="155">
                  <c:v>29.494842717195436</c:v>
                </c:pt>
                <c:pt idx="156">
                  <c:v>29.32233369876116</c:v>
                </c:pt>
                <c:pt idx="157">
                  <c:v>29.149683090107466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00D-46D2-91CD-4B1655A5E4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6337616"/>
        <c:axId val="406338008"/>
      </c:scatterChart>
      <c:valAx>
        <c:axId val="4063376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06338008"/>
        <c:crosses val="autoZero"/>
        <c:crossBetween val="midCat"/>
      </c:valAx>
      <c:valAx>
        <c:axId val="40633800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063376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'C'!$K$27:$K$227</c:f>
              <c:numCache>
                <c:formatCode>General</c:formatCode>
                <c:ptCount val="201"/>
                <c:pt idx="0">
                  <c:v>51.383000000000003</c:v>
                </c:pt>
                <c:pt idx="1">
                  <c:v>51.482999999999997</c:v>
                </c:pt>
                <c:pt idx="2">
                  <c:v>51.183</c:v>
                </c:pt>
                <c:pt idx="3">
                  <c:v>52.332999999999998</c:v>
                </c:pt>
                <c:pt idx="4">
                  <c:v>53.133000000000003</c:v>
                </c:pt>
                <c:pt idx="5">
                  <c:v>53.1</c:v>
                </c:pt>
                <c:pt idx="6">
                  <c:v>51.25</c:v>
                </c:pt>
                <c:pt idx="7">
                  <c:v>52.75</c:v>
                </c:pt>
                <c:pt idx="8">
                  <c:v>51.183</c:v>
                </c:pt>
                <c:pt idx="9">
                  <c:v>51.232999999999997</c:v>
                </c:pt>
                <c:pt idx="10">
                  <c:v>52.567</c:v>
                </c:pt>
                <c:pt idx="11">
                  <c:v>50.4</c:v>
                </c:pt>
                <c:pt idx="12">
                  <c:v>52.533000000000001</c:v>
                </c:pt>
                <c:pt idx="13">
                  <c:v>52.232999999999997</c:v>
                </c:pt>
                <c:pt idx="14">
                  <c:v>53.067</c:v>
                </c:pt>
                <c:pt idx="15">
                  <c:v>53.167000000000002</c:v>
                </c:pt>
                <c:pt idx="16">
                  <c:v>54.067</c:v>
                </c:pt>
                <c:pt idx="17">
                  <c:v>54.25</c:v>
                </c:pt>
                <c:pt idx="18">
                  <c:v>54.567</c:v>
                </c:pt>
                <c:pt idx="19">
                  <c:v>52.466999999999999</c:v>
                </c:pt>
                <c:pt idx="20">
                  <c:v>55.332999999999998</c:v>
                </c:pt>
                <c:pt idx="21">
                  <c:v>53.683</c:v>
                </c:pt>
                <c:pt idx="22">
                  <c:v>53.466999999999999</c:v>
                </c:pt>
                <c:pt idx="23">
                  <c:v>54.55</c:v>
                </c:pt>
                <c:pt idx="24">
                  <c:v>54.883000000000003</c:v>
                </c:pt>
                <c:pt idx="25">
                  <c:v>55.6</c:v>
                </c:pt>
                <c:pt idx="26">
                  <c:v>54.8</c:v>
                </c:pt>
                <c:pt idx="27">
                  <c:v>56.133000000000003</c:v>
                </c:pt>
                <c:pt idx="28">
                  <c:v>56.85</c:v>
                </c:pt>
                <c:pt idx="29">
                  <c:v>57</c:v>
                </c:pt>
                <c:pt idx="30">
                  <c:v>57.933</c:v>
                </c:pt>
                <c:pt idx="31">
                  <c:v>57.817</c:v>
                </c:pt>
                <c:pt idx="32">
                  <c:v>59.283000000000001</c:v>
                </c:pt>
                <c:pt idx="33">
                  <c:v>59.183</c:v>
                </c:pt>
                <c:pt idx="34">
                  <c:v>59.5</c:v>
                </c:pt>
                <c:pt idx="35">
                  <c:v>61.417000000000002</c:v>
                </c:pt>
                <c:pt idx="36">
                  <c:v>64.117000000000004</c:v>
                </c:pt>
                <c:pt idx="37">
                  <c:v>63.533000000000001</c:v>
                </c:pt>
                <c:pt idx="38">
                  <c:v>67.183000000000007</c:v>
                </c:pt>
                <c:pt idx="39">
                  <c:v>70.8</c:v>
                </c:pt>
                <c:pt idx="40">
                  <c:v>79.382999999999996</c:v>
                </c:pt>
                <c:pt idx="41">
                  <c:v>90.25</c:v>
                </c:pt>
                <c:pt idx="42">
                  <c:v>110.5</c:v>
                </c:pt>
                <c:pt idx="43">
                  <c:v>132.43299999999999</c:v>
                </c:pt>
                <c:pt idx="44">
                  <c:v>155.667</c:v>
                </c:pt>
                <c:pt idx="45">
                  <c:v>176.333</c:v>
                </c:pt>
                <c:pt idx="46">
                  <c:v>193.18299999999999</c:v>
                </c:pt>
                <c:pt idx="47">
                  <c:v>207.25</c:v>
                </c:pt>
                <c:pt idx="48">
                  <c:v>217.767</c:v>
                </c:pt>
                <c:pt idx="49">
                  <c:v>225.93299999999999</c:v>
                </c:pt>
                <c:pt idx="50">
                  <c:v>229.03299999999999</c:v>
                </c:pt>
                <c:pt idx="51">
                  <c:v>229.233</c:v>
                </c:pt>
                <c:pt idx="52">
                  <c:v>225.93299999999999</c:v>
                </c:pt>
                <c:pt idx="53">
                  <c:v>214.46700000000001</c:v>
                </c:pt>
                <c:pt idx="54">
                  <c:v>186.8</c:v>
                </c:pt>
                <c:pt idx="55">
                  <c:v>141.28299999999999</c:v>
                </c:pt>
                <c:pt idx="56">
                  <c:v>90.716999999999999</c:v>
                </c:pt>
                <c:pt idx="57">
                  <c:v>57.05</c:v>
                </c:pt>
                <c:pt idx="58">
                  <c:v>48.982999999999997</c:v>
                </c:pt>
                <c:pt idx="59">
                  <c:v>50.832999999999998</c:v>
                </c:pt>
                <c:pt idx="60">
                  <c:v>50.332999999999998</c:v>
                </c:pt>
                <c:pt idx="61">
                  <c:v>52.082999999999998</c:v>
                </c:pt>
                <c:pt idx="62">
                  <c:v>54.7</c:v>
                </c:pt>
                <c:pt idx="63">
                  <c:v>59.567</c:v>
                </c:pt>
                <c:pt idx="64">
                  <c:v>67.8</c:v>
                </c:pt>
                <c:pt idx="65">
                  <c:v>77.5</c:v>
                </c:pt>
                <c:pt idx="66">
                  <c:v>95.132999999999996</c:v>
                </c:pt>
                <c:pt idx="67">
                  <c:v>111.68300000000001</c:v>
                </c:pt>
                <c:pt idx="68">
                  <c:v>128.233</c:v>
                </c:pt>
                <c:pt idx="69">
                  <c:v>143.583</c:v>
                </c:pt>
                <c:pt idx="70">
                  <c:v>154.85</c:v>
                </c:pt>
                <c:pt idx="71">
                  <c:v>165.11699999999999</c:v>
                </c:pt>
                <c:pt idx="72">
                  <c:v>172.65</c:v>
                </c:pt>
                <c:pt idx="73">
                  <c:v>176.983</c:v>
                </c:pt>
                <c:pt idx="74">
                  <c:v>174.9</c:v>
                </c:pt>
                <c:pt idx="75">
                  <c:v>168.96700000000001</c:v>
                </c:pt>
                <c:pt idx="76">
                  <c:v>148.06700000000001</c:v>
                </c:pt>
                <c:pt idx="77">
                  <c:v>109.7</c:v>
                </c:pt>
                <c:pt idx="78">
                  <c:v>68.95</c:v>
                </c:pt>
                <c:pt idx="79">
                  <c:v>46.832999999999998</c:v>
                </c:pt>
                <c:pt idx="80">
                  <c:v>39.267000000000003</c:v>
                </c:pt>
                <c:pt idx="81">
                  <c:v>37.883000000000003</c:v>
                </c:pt>
                <c:pt idx="82">
                  <c:v>41.116999999999997</c:v>
                </c:pt>
                <c:pt idx="83">
                  <c:v>40.183</c:v>
                </c:pt>
                <c:pt idx="84">
                  <c:v>39.1</c:v>
                </c:pt>
                <c:pt idx="85">
                  <c:v>39.332999999999998</c:v>
                </c:pt>
                <c:pt idx="86">
                  <c:v>40.616999999999997</c:v>
                </c:pt>
                <c:pt idx="87">
                  <c:v>40.299999999999997</c:v>
                </c:pt>
                <c:pt idx="88">
                  <c:v>38.9</c:v>
                </c:pt>
                <c:pt idx="89">
                  <c:v>41.383000000000003</c:v>
                </c:pt>
                <c:pt idx="90">
                  <c:v>40.049999999999997</c:v>
                </c:pt>
                <c:pt idx="91">
                  <c:v>40.533000000000001</c:v>
                </c:pt>
                <c:pt idx="92">
                  <c:v>40.082999999999998</c:v>
                </c:pt>
                <c:pt idx="93">
                  <c:v>38.6</c:v>
                </c:pt>
                <c:pt idx="94">
                  <c:v>39.9</c:v>
                </c:pt>
                <c:pt idx="95">
                  <c:v>41.966999999999999</c:v>
                </c:pt>
                <c:pt idx="96">
                  <c:v>40.267000000000003</c:v>
                </c:pt>
                <c:pt idx="97">
                  <c:v>37.917000000000002</c:v>
                </c:pt>
                <c:pt idx="98">
                  <c:v>36.75</c:v>
                </c:pt>
                <c:pt idx="99">
                  <c:v>38.299999999999997</c:v>
                </c:pt>
                <c:pt idx="100">
                  <c:v>38.732999999999997</c:v>
                </c:pt>
                <c:pt idx="101">
                  <c:v>38.85</c:v>
                </c:pt>
                <c:pt idx="102">
                  <c:v>40.6</c:v>
                </c:pt>
                <c:pt idx="103">
                  <c:v>42.482999999999997</c:v>
                </c:pt>
                <c:pt idx="104">
                  <c:v>45.832999999999998</c:v>
                </c:pt>
                <c:pt idx="105">
                  <c:v>50.95</c:v>
                </c:pt>
                <c:pt idx="106">
                  <c:v>57.6</c:v>
                </c:pt>
                <c:pt idx="107">
                  <c:v>66.55</c:v>
                </c:pt>
                <c:pt idx="108">
                  <c:v>70.882999999999996</c:v>
                </c:pt>
                <c:pt idx="109">
                  <c:v>74.783000000000001</c:v>
                </c:pt>
                <c:pt idx="110">
                  <c:v>74.667000000000002</c:v>
                </c:pt>
                <c:pt idx="111">
                  <c:v>68.783000000000001</c:v>
                </c:pt>
                <c:pt idx="112">
                  <c:v>61.267000000000003</c:v>
                </c:pt>
                <c:pt idx="113">
                  <c:v>51.767000000000003</c:v>
                </c:pt>
                <c:pt idx="114">
                  <c:v>44.683</c:v>
                </c:pt>
                <c:pt idx="115">
                  <c:v>39.25</c:v>
                </c:pt>
                <c:pt idx="116">
                  <c:v>33.783000000000001</c:v>
                </c:pt>
                <c:pt idx="117">
                  <c:v>32.716999999999999</c:v>
                </c:pt>
                <c:pt idx="118">
                  <c:v>36.017000000000003</c:v>
                </c:pt>
                <c:pt idx="119">
                  <c:v>34.167000000000002</c:v>
                </c:pt>
                <c:pt idx="120">
                  <c:v>35.232999999999997</c:v>
                </c:pt>
                <c:pt idx="121">
                  <c:v>34.35</c:v>
                </c:pt>
                <c:pt idx="122">
                  <c:v>33.9</c:v>
                </c:pt>
                <c:pt idx="123">
                  <c:v>34.549999999999997</c:v>
                </c:pt>
                <c:pt idx="124">
                  <c:v>32.933</c:v>
                </c:pt>
                <c:pt idx="125">
                  <c:v>34.466999999999999</c:v>
                </c:pt>
                <c:pt idx="126">
                  <c:v>34.633000000000003</c:v>
                </c:pt>
                <c:pt idx="127">
                  <c:v>32.267000000000003</c:v>
                </c:pt>
                <c:pt idx="128">
                  <c:v>32.232999999999997</c:v>
                </c:pt>
                <c:pt idx="129">
                  <c:v>32.232999999999997</c:v>
                </c:pt>
                <c:pt idx="130">
                  <c:v>33.5</c:v>
                </c:pt>
                <c:pt idx="131">
                  <c:v>34.716999999999999</c:v>
                </c:pt>
                <c:pt idx="132">
                  <c:v>36.950000000000003</c:v>
                </c:pt>
                <c:pt idx="133">
                  <c:v>37.017000000000003</c:v>
                </c:pt>
                <c:pt idx="134">
                  <c:v>39.567</c:v>
                </c:pt>
                <c:pt idx="135">
                  <c:v>46.15</c:v>
                </c:pt>
                <c:pt idx="136">
                  <c:v>50.683</c:v>
                </c:pt>
                <c:pt idx="137">
                  <c:v>54.732999999999997</c:v>
                </c:pt>
                <c:pt idx="138">
                  <c:v>54</c:v>
                </c:pt>
                <c:pt idx="139">
                  <c:v>53.7</c:v>
                </c:pt>
                <c:pt idx="140">
                  <c:v>47.417000000000002</c:v>
                </c:pt>
                <c:pt idx="141">
                  <c:v>40.232999999999997</c:v>
                </c:pt>
                <c:pt idx="142">
                  <c:v>36.417000000000002</c:v>
                </c:pt>
                <c:pt idx="143">
                  <c:v>31.332999999999998</c:v>
                </c:pt>
                <c:pt idx="144">
                  <c:v>30.216999999999999</c:v>
                </c:pt>
                <c:pt idx="145">
                  <c:v>28.483000000000001</c:v>
                </c:pt>
                <c:pt idx="146">
                  <c:v>30.683</c:v>
                </c:pt>
                <c:pt idx="147">
                  <c:v>28.367000000000001</c:v>
                </c:pt>
                <c:pt idx="148">
                  <c:v>29.317</c:v>
                </c:pt>
                <c:pt idx="149">
                  <c:v>30.266999999999999</c:v>
                </c:pt>
                <c:pt idx="150">
                  <c:v>29.7</c:v>
                </c:pt>
                <c:pt idx="151">
                  <c:v>27.966999999999999</c:v>
                </c:pt>
                <c:pt idx="152">
                  <c:v>28.332999999999998</c:v>
                </c:pt>
                <c:pt idx="153">
                  <c:v>28.483000000000001</c:v>
                </c:pt>
                <c:pt idx="154">
                  <c:v>30.35</c:v>
                </c:pt>
                <c:pt idx="155">
                  <c:v>28</c:v>
                </c:pt>
                <c:pt idx="156">
                  <c:v>29.817</c:v>
                </c:pt>
                <c:pt idx="157">
                  <c:v>30.65</c:v>
                </c:pt>
                <c:pt idx="158">
                  <c:v>29.733000000000001</c:v>
                </c:pt>
                <c:pt idx="159">
                  <c:v>28.3</c:v>
                </c:pt>
                <c:pt idx="160">
                  <c:v>29.016999999999999</c:v>
                </c:pt>
                <c:pt idx="161">
                  <c:v>30.65</c:v>
                </c:pt>
                <c:pt idx="162">
                  <c:v>26.7</c:v>
                </c:pt>
                <c:pt idx="163">
                  <c:v>29.867000000000001</c:v>
                </c:pt>
                <c:pt idx="164">
                  <c:v>27.332999999999998</c:v>
                </c:pt>
                <c:pt idx="165">
                  <c:v>28</c:v>
                </c:pt>
                <c:pt idx="166">
                  <c:v>28.05</c:v>
                </c:pt>
                <c:pt idx="167">
                  <c:v>28.817</c:v>
                </c:pt>
                <c:pt idx="168">
                  <c:v>29.466999999999999</c:v>
                </c:pt>
                <c:pt idx="169">
                  <c:v>27.382999999999999</c:v>
                </c:pt>
                <c:pt idx="170">
                  <c:v>28.25</c:v>
                </c:pt>
                <c:pt idx="171">
                  <c:v>27.867000000000001</c:v>
                </c:pt>
                <c:pt idx="172">
                  <c:v>28.867000000000001</c:v>
                </c:pt>
                <c:pt idx="173">
                  <c:v>28.466999999999999</c:v>
                </c:pt>
                <c:pt idx="174">
                  <c:v>28.117000000000001</c:v>
                </c:pt>
                <c:pt idx="175">
                  <c:v>27</c:v>
                </c:pt>
                <c:pt idx="176">
                  <c:v>27.632999999999999</c:v>
                </c:pt>
                <c:pt idx="177">
                  <c:v>28.283000000000001</c:v>
                </c:pt>
                <c:pt idx="178">
                  <c:v>26.233000000000001</c:v>
                </c:pt>
                <c:pt idx="179">
                  <c:v>28.216999999999999</c:v>
                </c:pt>
                <c:pt idx="180">
                  <c:v>27.483000000000001</c:v>
                </c:pt>
                <c:pt idx="181">
                  <c:v>28.983000000000001</c:v>
                </c:pt>
                <c:pt idx="182">
                  <c:v>27.95</c:v>
                </c:pt>
                <c:pt idx="183">
                  <c:v>28.2</c:v>
                </c:pt>
                <c:pt idx="184">
                  <c:v>26.8</c:v>
                </c:pt>
                <c:pt idx="185">
                  <c:v>29.516999999999999</c:v>
                </c:pt>
                <c:pt idx="186">
                  <c:v>27.8</c:v>
                </c:pt>
                <c:pt idx="187">
                  <c:v>26.667000000000002</c:v>
                </c:pt>
                <c:pt idx="188">
                  <c:v>28.216999999999999</c:v>
                </c:pt>
                <c:pt idx="189">
                  <c:v>26.5</c:v>
                </c:pt>
                <c:pt idx="190">
                  <c:v>26.567</c:v>
                </c:pt>
                <c:pt idx="191">
                  <c:v>25.567</c:v>
                </c:pt>
                <c:pt idx="192">
                  <c:v>29.1</c:v>
                </c:pt>
                <c:pt idx="193">
                  <c:v>26.933</c:v>
                </c:pt>
                <c:pt idx="194">
                  <c:v>27.582999999999998</c:v>
                </c:pt>
                <c:pt idx="195">
                  <c:v>24.716999999999999</c:v>
                </c:pt>
                <c:pt idx="196">
                  <c:v>24.933</c:v>
                </c:pt>
                <c:pt idx="197">
                  <c:v>26.516999999999999</c:v>
                </c:pt>
                <c:pt idx="198">
                  <c:v>24.082999999999998</c:v>
                </c:pt>
                <c:pt idx="199">
                  <c:v>26.067</c:v>
                </c:pt>
                <c:pt idx="200">
                  <c:v>28.667000000000002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6BF-4FE9-AA9D-AA11F972D625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'C'!$AA$27:$AA$227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58.337849315170928</c:v>
                </c:pt>
                <c:pt idx="22">
                  <c:v>58.081101342869033</c:v>
                </c:pt>
                <c:pt idx="23">
                  <c:v>57.830133780690225</c:v>
                </c:pt>
                <c:pt idx="24">
                  <c:v>57.58887885673019</c:v>
                </c:pt>
                <c:pt idx="25">
                  <c:v>57.363585675648196</c:v>
                </c:pt>
                <c:pt idx="26">
                  <c:v>57.163956634982441</c:v>
                </c:pt>
                <c:pt idx="27">
                  <c:v>57.004702365137142</c:v>
                </c:pt>
                <c:pt idx="28">
                  <c:v>56.90759185045696</c:v>
                </c:pt>
                <c:pt idx="29">
                  <c:v>56.904045497306647</c:v>
                </c:pt>
                <c:pt idx="30">
                  <c:v>57.038261152532527</c:v>
                </c:pt>
                <c:pt idx="31">
                  <c:v>57.370769322193354</c:v>
                </c:pt>
                <c:pt idx="32">
                  <c:v>57.982180707642819</c:v>
                </c:pt>
                <c:pt idx="33">
                  <c:v>58.976720243931666</c:v>
                </c:pt>
                <c:pt idx="34">
                  <c:v>60.484950973611809</c:v>
                </c:pt>
                <c:pt idx="35">
                  <c:v>62.664904995608303</c:v>
                </c:pt>
                <c:pt idx="36">
                  <c:v>65.700697328151477</c:v>
                </c:pt>
                <c:pt idx="37">
                  <c:v>69.797652172253137</c:v>
                </c:pt>
                <c:pt idx="38">
                  <c:v>75.173073509124734</c:v>
                </c:pt>
                <c:pt idx="39">
                  <c:v>82.042089074062346</c:v>
                </c:pt>
                <c:pt idx="40">
                  <c:v>90.598512132183828</c:v>
                </c:pt>
                <c:pt idx="41">
                  <c:v>100.99138554441259</c:v>
                </c:pt>
                <c:pt idx="42">
                  <c:v>113.29873307643247</c:v>
                </c:pt>
                <c:pt idx="43">
                  <c:v>127.50090564637043</c:v>
                </c:pt>
                <c:pt idx="44">
                  <c:v>143.45643746782906</c:v>
                </c:pt>
                <c:pt idx="45">
                  <c:v>160.88234838013409</c:v>
                </c:pt>
                <c:pt idx="46">
                  <c:v>179.33430577877391</c:v>
                </c:pt>
                <c:pt idx="47">
                  <c:v>198.16047119739912</c:v>
                </c:pt>
                <c:pt idx="48">
                  <c:v>216.35978980612745</c:v>
                </c:pt>
                <c:pt idx="49">
                  <c:v>232.2536946786941</c:v>
                </c:pt>
                <c:pt idx="50">
                  <c:v>243.03017355762876</c:v>
                </c:pt>
                <c:pt idx="51">
                  <c:v>244.66800392229104</c:v>
                </c:pt>
                <c:pt idx="52">
                  <c:v>233.12531139655164</c:v>
                </c:pt>
                <c:pt idx="53">
                  <c:v>206.99619684330392</c:v>
                </c:pt>
                <c:pt idx="54">
                  <c:v>169.92225965559248</c:v>
                </c:pt>
                <c:pt idx="55">
                  <c:v>130.05097037337973</c:v>
                </c:pt>
                <c:pt idx="56">
                  <c:v>96.059469516382777</c:v>
                </c:pt>
                <c:pt idx="57">
                  <c:v>72.837531136738974</c:v>
                </c:pt>
                <c:pt idx="58">
                  <c:v>60.294216369250826</c:v>
                </c:pt>
                <c:pt idx="59">
                  <c:v>55.415635053272162</c:v>
                </c:pt>
                <c:pt idx="60">
                  <c:v>54.995369760504573</c:v>
                </c:pt>
                <c:pt idx="61">
                  <c:v>57.022130903851235</c:v>
                </c:pt>
                <c:pt idx="62">
                  <c:v>60.679947056056449</c:v>
                </c:pt>
                <c:pt idx="63">
                  <c:v>65.836997743376017</c:v>
                </c:pt>
                <c:pt idx="64">
                  <c:v>72.621094185738102</c:v>
                </c:pt>
                <c:pt idx="65">
                  <c:v>81.196362099407594</c:v>
                </c:pt>
                <c:pt idx="66">
                  <c:v>91.659861255846039</c:v>
                </c:pt>
                <c:pt idx="67">
                  <c:v>103.98420557713726</c:v>
                </c:pt>
                <c:pt idx="68">
                  <c:v>117.97693569451542</c:v>
                </c:pt>
                <c:pt idx="69">
                  <c:v>133.24753772433604</c:v>
                </c:pt>
                <c:pt idx="70">
                  <c:v>149.15695973879932</c:v>
                </c:pt>
                <c:pt idx="71">
                  <c:v>164.66054766228473</c:v>
                </c:pt>
                <c:pt idx="72">
                  <c:v>177.89764775304516</c:v>
                </c:pt>
                <c:pt idx="73">
                  <c:v>185.61470155430388</c:v>
                </c:pt>
                <c:pt idx="74">
                  <c:v>183.3106106580949</c:v>
                </c:pt>
                <c:pt idx="75">
                  <c:v>167.46110116855951</c:v>
                </c:pt>
                <c:pt idx="76">
                  <c:v>139.25616883971256</c:v>
                </c:pt>
                <c:pt idx="77">
                  <c:v>105.95205703954539</c:v>
                </c:pt>
                <c:pt idx="78">
                  <c:v>76.907556189184362</c:v>
                </c:pt>
                <c:pt idx="79">
                  <c:v>57.615319002110823</c:v>
                </c:pt>
                <c:pt idx="80">
                  <c:v>47.701742622829613</c:v>
                </c:pt>
                <c:pt idx="81">
                  <c:v>43.669129176457133</c:v>
                </c:pt>
                <c:pt idx="82">
                  <c:v>42.271378452514156</c:v>
                </c:pt>
                <c:pt idx="83">
                  <c:v>41.747740251011102</c:v>
                </c:pt>
                <c:pt idx="84">
                  <c:v>41.443751359527376</c:v>
                </c:pt>
                <c:pt idx="85">
                  <c:v>41.18364099774714</c:v>
                </c:pt>
                <c:pt idx="86">
                  <c:v>40.932574844162787</c:v>
                </c:pt>
                <c:pt idx="87">
                  <c:v>40.685558210260126</c:v>
                </c:pt>
                <c:pt idx="88">
                  <c:v>40.442286214235772</c:v>
                </c:pt>
                <c:pt idx="89">
                  <c:v>40.203084202868723</c:v>
                </c:pt>
                <c:pt idx="90">
                  <c:v>39.96854139566851</c:v>
                </c:pt>
                <c:pt idx="91">
                  <c:v>39.7397472479675</c:v>
                </c:pt>
                <c:pt idx="92">
                  <c:v>39.518851318853251</c:v>
                </c:pt>
                <c:pt idx="93">
                  <c:v>39.310114266819348</c:v>
                </c:pt>
                <c:pt idx="94">
                  <c:v>39.121735158214356</c:v>
                </c:pt>
                <c:pt idx="95">
                  <c:v>38.96879050945455</c:v>
                </c:pt>
                <c:pt idx="96">
                  <c:v>38.877560562979546</c:v>
                </c:pt>
                <c:pt idx="97">
                  <c:v>38.89124615131999</c:v>
                </c:pt>
                <c:pt idx="98">
                  <c:v>39.076492280109719</c:v>
                </c:pt>
                <c:pt idx="99">
                  <c:v>39.529199057470308</c:v>
                </c:pt>
                <c:pt idx="100">
                  <c:v>40.376942805142164</c:v>
                </c:pt>
                <c:pt idx="101">
                  <c:v>41.774280597438405</c:v>
                </c:pt>
                <c:pt idx="102">
                  <c:v>43.886679501326078</c:v>
                </c:pt>
                <c:pt idx="103">
                  <c:v>46.858898686475726</c:v>
                </c:pt>
                <c:pt idx="104">
                  <c:v>50.763869873826309</c:v>
                </c:pt>
                <c:pt idx="105">
                  <c:v>55.528658582976789</c:v>
                </c:pt>
                <c:pt idx="106">
                  <c:v>60.840030333816671</c:v>
                </c:pt>
                <c:pt idx="107">
                  <c:v>66.056058905884314</c:v>
                </c:pt>
                <c:pt idx="108">
                  <c:v>70.197958795686176</c:v>
                </c:pt>
                <c:pt idx="109">
                  <c:v>72.131304376754059</c:v>
                </c:pt>
                <c:pt idx="110">
                  <c:v>70.981906539130236</c:v>
                </c:pt>
                <c:pt idx="111">
                  <c:v>66.631159900863381</c:v>
                </c:pt>
                <c:pt idx="112">
                  <c:v>59.946853570866956</c:v>
                </c:pt>
                <c:pt idx="113">
                  <c:v>52.488457936949224</c:v>
                </c:pt>
                <c:pt idx="114">
                  <c:v>45.813754636187831</c:v>
                </c:pt>
                <c:pt idx="115">
                  <c:v>40.851180902910443</c:v>
                </c:pt>
                <c:pt idx="116">
                  <c:v>37.724679714978357</c:v>
                </c:pt>
                <c:pt idx="117">
                  <c:v>36.018864485256323</c:v>
                </c:pt>
                <c:pt idx="118">
                  <c:v>35.177308553720266</c:v>
                </c:pt>
                <c:pt idx="119">
                  <c:v>34.763191802125647</c:v>
                </c:pt>
                <c:pt idx="120">
                  <c:v>34.52385352874763</c:v>
                </c:pt>
                <c:pt idx="121">
                  <c:v>34.344330428576029</c:v>
                </c:pt>
                <c:pt idx="122">
                  <c:v>34.182600354346313</c:v>
                </c:pt>
                <c:pt idx="123">
                  <c:v>34.027117824479227</c:v>
                </c:pt>
                <c:pt idx="124">
                  <c:v>33.878097871828246</c:v>
                </c:pt>
                <c:pt idx="125">
                  <c:v>33.742854130155806</c:v>
                </c:pt>
                <c:pt idx="126">
                  <c:v>33.638169517480108</c:v>
                </c:pt>
                <c:pt idx="127">
                  <c:v>33.596830883810448</c:v>
                </c:pt>
                <c:pt idx="128">
                  <c:v>33.677067817958289</c:v>
                </c:pt>
                <c:pt idx="129">
                  <c:v>33.972624968381083</c:v>
                </c:pt>
                <c:pt idx="130">
                  <c:v>34.618200052724596</c:v>
                </c:pt>
                <c:pt idx="131">
                  <c:v>35.780919299890066</c:v>
                </c:pt>
                <c:pt idx="132">
                  <c:v>37.625404407018593</c:v>
                </c:pt>
                <c:pt idx="133">
                  <c:v>40.242030607496822</c:v>
                </c:pt>
                <c:pt idx="134">
                  <c:v>43.542077687338228</c:v>
                </c:pt>
                <c:pt idx="135">
                  <c:v>47.155081598109618</c:v>
                </c:pt>
                <c:pt idx="136">
                  <c:v>50.40333785044713</c:v>
                </c:pt>
                <c:pt idx="137">
                  <c:v>52.437733480062931</c:v>
                </c:pt>
                <c:pt idx="138">
                  <c:v>52.548379393034963</c:v>
                </c:pt>
                <c:pt idx="139">
                  <c:v>50.520191468710735</c:v>
                </c:pt>
                <c:pt idx="140">
                  <c:v>46.80163684877148</c:v>
                </c:pt>
                <c:pt idx="141">
                  <c:v>42.332520434572693</c:v>
                </c:pt>
                <c:pt idx="142">
                  <c:v>38.116955197219141</c:v>
                </c:pt>
                <c:pt idx="143">
                  <c:v>34.819417405772079</c:v>
                </c:pt>
                <c:pt idx="144">
                  <c:v>32.618162185193114</c:v>
                </c:pt>
                <c:pt idx="145">
                  <c:v>31.3285085931422</c:v>
                </c:pt>
                <c:pt idx="146">
                  <c:v>30.632728234291402</c:v>
                </c:pt>
                <c:pt idx="147">
                  <c:v>30.253035325525211</c:v>
                </c:pt>
                <c:pt idx="148">
                  <c:v>30.013511958033458</c:v>
                </c:pt>
                <c:pt idx="149">
                  <c:v>29.826299942341375</c:v>
                </c:pt>
                <c:pt idx="150">
                  <c:v>29.65557272311197</c:v>
                </c:pt>
                <c:pt idx="151">
                  <c:v>29.489189449380397</c:v>
                </c:pt>
                <c:pt idx="152">
                  <c:v>29.323698304525941</c:v>
                </c:pt>
                <c:pt idx="153">
                  <c:v>29.158274228144968</c:v>
                </c:pt>
                <c:pt idx="154">
                  <c:v>28.992754902214735</c:v>
                </c:pt>
                <c:pt idx="155">
                  <c:v>28.827118522855052</c:v>
                </c:pt>
                <c:pt idx="156">
                  <c:v>28.661368243781247</c:v>
                </c:pt>
                <c:pt idx="157">
                  <c:v>28.495510711268452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6BF-4FE9-AA9D-AA11F972D625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'C'!$BG$27:$BG$227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58.328489559074931</c:v>
                </c:pt>
                <c:pt idx="22">
                  <c:v>58.06399746840529</c:v>
                </c:pt>
                <c:pt idx="23">
                  <c:v>57.799451464844282</c:v>
                </c:pt>
                <c:pt idx="24">
                  <c:v>57.534847553899873</c:v>
                </c:pt>
                <c:pt idx="25">
                  <c:v>57.270181474536891</c:v>
                </c:pt>
                <c:pt idx="26">
                  <c:v>57.005448685331636</c:v>
                </c:pt>
                <c:pt idx="27">
                  <c:v>56.740644350501263</c:v>
                </c:pt>
                <c:pt idx="28">
                  <c:v>56.475763325922564</c:v>
                </c:pt>
                <c:pt idx="29">
                  <c:v>56.210800145279329</c:v>
                </c:pt>
                <c:pt idx="30">
                  <c:v>55.945749006505366</c:v>
                </c:pt>
                <c:pt idx="31">
                  <c:v>55.680603758723613</c:v>
                </c:pt>
                <c:pt idx="32">
                  <c:v>55.415357889918241</c:v>
                </c:pt>
                <c:pt idx="33">
                  <c:v>55.150004515620253</c:v>
                </c:pt>
                <c:pt idx="34">
                  <c:v>54.884536368935343</c:v>
                </c:pt>
                <c:pt idx="35">
                  <c:v>54.618945792298767</c:v>
                </c:pt>
                <c:pt idx="36">
                  <c:v>54.353224731404836</c:v>
                </c:pt>
                <c:pt idx="37">
                  <c:v>54.087364731830121</c:v>
                </c:pt>
                <c:pt idx="38">
                  <c:v>53.82135693895016</c:v>
                </c:pt>
                <c:pt idx="39">
                  <c:v>53.555192101839879</c:v>
                </c:pt>
                <c:pt idx="40">
                  <c:v>53.288860581949528</c:v>
                </c:pt>
                <c:pt idx="41">
                  <c:v>53.022352367461217</c:v>
                </c:pt>
                <c:pt idx="42">
                  <c:v>52.755657094357062</c:v>
                </c:pt>
                <c:pt idx="43">
                  <c:v>52.488764075368898</c:v>
                </c:pt>
                <c:pt idx="44">
                  <c:v>52.221662338132745</c:v>
                </c:pt>
                <c:pt idx="45">
                  <c:v>51.954340674038306</c:v>
                </c:pt>
                <c:pt idx="46">
                  <c:v>51.686787699445041</c:v>
                </c:pt>
                <c:pt idx="47">
                  <c:v>51.418991931131359</c:v>
                </c:pt>
                <c:pt idx="48">
                  <c:v>51.150941878051043</c:v>
                </c:pt>
                <c:pt idx="49">
                  <c:v>50.882626151688932</c:v>
                </c:pt>
                <c:pt idx="50">
                  <c:v>50.614033597533798</c:v>
                </c:pt>
                <c:pt idx="51">
                  <c:v>50.345153450415502</c:v>
                </c:pt>
                <c:pt idx="52">
                  <c:v>50.075975516679392</c:v>
                </c:pt>
                <c:pt idx="53">
                  <c:v>49.806490386387374</c:v>
                </c:pt>
                <c:pt idx="54">
                  <c:v>49.536689678929243</c:v>
                </c:pt>
                <c:pt idx="55">
                  <c:v>49.266566325588094</c:v>
                </c:pt>
                <c:pt idx="56">
                  <c:v>48.996114892712505</c:v>
                </c:pt>
                <c:pt idx="57">
                  <c:v>48.725331949184572</c:v>
                </c:pt>
                <c:pt idx="58">
                  <c:v>48.454216481811741</c:v>
                </c:pt>
                <c:pt idx="59">
                  <c:v>48.182770362081598</c:v>
                </c:pt>
                <c:pt idx="60">
                  <c:v>47.910998867365834</c:v>
                </c:pt>
                <c:pt idx="61">
                  <c:v>47.638911259102947</c:v>
                </c:pt>
                <c:pt idx="62">
                  <c:v>47.366521419681114</c:v>
                </c:pt>
                <c:pt idx="63">
                  <c:v>47.093848548633396</c:v>
                </c:pt>
                <c:pt idx="64">
                  <c:v>46.820917917293045</c:v>
                </c:pt>
                <c:pt idx="65">
                  <c:v>46.547761679181889</c:v>
                </c:pt>
                <c:pt idx="66">
                  <c:v>46.274419731067951</c:v>
                </c:pt>
                <c:pt idx="67">
                  <c:v>46.000940616783794</c:v>
                </c:pt>
                <c:pt idx="68">
                  <c:v>45.727382462512942</c:v>
                </c:pt>
                <c:pt idx="69">
                  <c:v>45.453813928316848</c:v>
                </c:pt>
                <c:pt idx="70">
                  <c:v>45.180315156209303</c:v>
                </c:pt>
                <c:pt idx="71">
                  <c:v>44.906978690150524</c:v>
                </c:pt>
                <c:pt idx="72">
                  <c:v>44.633910338044508</c:v>
                </c:pt>
                <c:pt idx="73">
                  <c:v>44.361229940362655</c:v>
                </c:pt>
                <c:pt idx="74">
                  <c:v>44.089072004642979</c:v>
                </c:pt>
                <c:pt idx="75">
                  <c:v>43.8175861601717</c:v>
                </c:pt>
                <c:pt idx="76">
                  <c:v>43.546937383075047</c:v>
                </c:pt>
                <c:pt idx="77">
                  <c:v>43.277305939348423</c:v>
                </c:pt>
                <c:pt idx="78">
                  <c:v>43.008886992607088</c:v>
                </c:pt>
                <c:pt idx="79">
                  <c:v>42.741889825170247</c:v>
                </c:pt>
                <c:pt idx="80">
                  <c:v>42.476536626089242</c:v>
                </c:pt>
                <c:pt idx="81">
                  <c:v>42.213060808420494</c:v>
                </c:pt>
                <c:pt idx="82">
                  <c:v>41.951704830791201</c:v>
                </c:pt>
                <c:pt idx="83">
                  <c:v>41.692717515231344</c:v>
                </c:pt>
                <c:pt idx="84">
                  <c:v>41.43635087414026</c:v>
                </c:pt>
                <c:pt idx="85">
                  <c:v>41.182856483506782</c:v>
                </c:pt>
                <c:pt idx="86">
                  <c:v>40.932481466044628</c:v>
                </c:pt>
                <c:pt idx="87">
                  <c:v>40.685464175227914</c:v>
                </c:pt>
                <c:pt idx="88">
                  <c:v>40.442029697408195</c:v>
                </c:pt>
                <c:pt idx="89">
                  <c:v>40.202385312092133</c:v>
                </c:pt>
                <c:pt idx="90">
                  <c:v>39.966716067803503</c:v>
                </c:pt>
                <c:pt idx="91">
                  <c:v>39.735180640650512</c:v>
                </c:pt>
                <c:pt idx="92">
                  <c:v>39.507907643095081</c:v>
                </c:pt>
                <c:pt idx="93">
                  <c:v>39.284992540477596</c:v>
                </c:pt>
                <c:pt idx="94">
                  <c:v>39.066495312455579</c:v>
                </c:pt>
                <c:pt idx="95">
                  <c:v>38.852438966517816</c:v>
                </c:pt>
                <c:pt idx="96">
                  <c:v>38.642808972943328</c:v>
                </c:pt>
                <c:pt idx="97">
                  <c:v>38.437553647614429</c:v>
                </c:pt>
                <c:pt idx="98">
                  <c:v>38.236585464151709</c:v>
                </c:pt>
                <c:pt idx="99">
                  <c:v>38.039783233317664</c:v>
                </c:pt>
                <c:pt idx="100">
                  <c:v>37.846995048780428</c:v>
                </c:pt>
                <c:pt idx="101">
                  <c:v>37.658041866876211</c:v>
                </c:pt>
                <c:pt idx="102">
                  <c:v>37.472721565911506</c:v>
                </c:pt>
                <c:pt idx="103">
                  <c:v>37.290813318810748</c:v>
                </c:pt>
                <c:pt idx="104">
                  <c:v>37.112082111567702</c:v>
                </c:pt>
                <c:pt idx="105">
                  <c:v>36.93628324813227</c:v>
                </c:pt>
                <c:pt idx="106">
                  <c:v>36.763166698483182</c:v>
                </c:pt>
                <c:pt idx="107">
                  <c:v>36.59248116866366</c:v>
                </c:pt>
                <c:pt idx="108">
                  <c:v>36.423977797253336</c:v>
                </c:pt>
                <c:pt idx="109">
                  <c:v>36.257413409920993</c:v>
                </c:pt>
                <c:pt idx="110">
                  <c:v>36.092553290396467</c:v>
                </c:pt>
                <c:pt idx="111">
                  <c:v>35.929173450838626</c:v>
                </c:pt>
                <c:pt idx="112">
                  <c:v>35.767062406023392</c:v>
                </c:pt>
                <c:pt idx="113">
                  <c:v>35.606022473349256</c:v>
                </c:pt>
                <c:pt idx="114">
                  <c:v>35.445870634084265</c:v>
                </c:pt>
                <c:pt idx="115">
                  <c:v>35.286439000629812</c:v>
                </c:pt>
                <c:pt idx="116">
                  <c:v>35.127574940180047</c:v>
                </c:pt>
                <c:pt idx="117">
                  <c:v>34.969140907508589</c:v>
                </c:pt>
                <c:pt idx="118">
                  <c:v>34.811014039304148</c:v>
                </c:pt>
                <c:pt idx="119">
                  <c:v>34.65308556011324</c:v>
                </c:pt>
                <c:pt idx="120">
                  <c:v>34.495260046117188</c:v>
                </c:pt>
                <c:pt idx="121">
                  <c:v>34.33745458819331</c:v>
                </c:pt>
                <c:pt idx="122">
                  <c:v>34.179597890434167</c:v>
                </c:pt>
                <c:pt idx="123">
                  <c:v>34.02162933487741</c:v>
                </c:pt>
                <c:pt idx="124">
                  <c:v>33.863498037908087</c:v>
                </c:pt>
                <c:pt idx="125">
                  <c:v>33.705161918824359</c:v>
                </c:pt>
                <c:pt idx="126">
                  <c:v>33.546586796535571</c:v>
                </c:pt>
                <c:pt idx="127">
                  <c:v>33.387745526356397</c:v>
                </c:pt>
                <c:pt idx="128">
                  <c:v>33.228617185399251</c:v>
                </c:pt>
                <c:pt idx="129">
                  <c:v>33.069186312144915</c:v>
                </c:pt>
                <c:pt idx="130">
                  <c:v>32.909442203357095</c:v>
                </c:pt>
                <c:pt idx="131">
                  <c:v>32.749378269561454</c:v>
                </c:pt>
                <c:pt idx="132">
                  <c:v>32.588991448778955</c:v>
                </c:pt>
                <c:pt idx="133">
                  <c:v>32.428281677036345</c:v>
                </c:pt>
                <c:pt idx="134">
                  <c:v>32.267251413317403</c:v>
                </c:pt>
                <c:pt idx="135">
                  <c:v>32.105905216017639</c:v>
                </c:pt>
                <c:pt idx="136">
                  <c:v>31.944249367575708</c:v>
                </c:pt>
                <c:pt idx="137">
                  <c:v>31.782291543734342</c:v>
                </c:pt>
                <c:pt idx="138">
                  <c:v>31.620040523797673</c:v>
                </c:pt>
                <c:pt idx="139">
                  <c:v>31.457505938267072</c:v>
                </c:pt>
                <c:pt idx="140">
                  <c:v>31.294698050330602</c:v>
                </c:pt>
                <c:pt idx="141">
                  <c:v>31.131627567828058</c:v>
                </c:pt>
                <c:pt idx="142">
                  <c:v>30.96830548249855</c:v>
                </c:pt>
                <c:pt idx="143">
                  <c:v>30.804742933526029</c:v>
                </c:pt>
                <c:pt idx="144">
                  <c:v>30.640951092619176</c:v>
                </c:pt>
                <c:pt idx="145">
                  <c:v>30.476941068087449</c:v>
                </c:pt>
                <c:pt idx="146">
                  <c:v>30.312723825598599</c:v>
                </c:pt>
                <c:pt idx="147">
                  <c:v>30.148310123519451</c:v>
                </c:pt>
                <c:pt idx="148">
                  <c:v>29.983710460949109</c:v>
                </c:pt>
                <c:pt idx="149">
                  <c:v>29.818935036748456</c:v>
                </c:pt>
                <c:pt idx="150">
                  <c:v>29.653993718051858</c:v>
                </c:pt>
                <c:pt idx="151">
                  <c:v>29.488896016914929</c:v>
                </c:pt>
                <c:pt idx="152">
                  <c:v>29.323651073906369</c:v>
                </c:pt>
                <c:pt idx="153">
                  <c:v>29.158267647592165</c:v>
                </c:pt>
                <c:pt idx="154">
                  <c:v>28.992754108987782</c:v>
                </c:pt>
                <c:pt idx="155">
                  <c:v>28.827118440168412</c:v>
                </c:pt>
                <c:pt idx="156">
                  <c:v>28.661368236330325</c:v>
                </c:pt>
                <c:pt idx="157">
                  <c:v>28.495510710688251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6BF-4FE9-AA9D-AA11F972D6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8879648"/>
        <c:axId val="478880040"/>
      </c:scatterChart>
      <c:valAx>
        <c:axId val="4788796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78880040"/>
        <c:crosses val="autoZero"/>
        <c:crossBetween val="midCat"/>
      </c:valAx>
      <c:valAx>
        <c:axId val="4788800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788796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'C'!$L$27:$L$227</c:f>
              <c:numCache>
                <c:formatCode>General</c:formatCode>
                <c:ptCount val="201"/>
                <c:pt idx="0">
                  <c:v>51</c:v>
                </c:pt>
                <c:pt idx="1">
                  <c:v>51</c:v>
                </c:pt>
                <c:pt idx="2">
                  <c:v>50.466999999999999</c:v>
                </c:pt>
                <c:pt idx="3">
                  <c:v>50.633000000000003</c:v>
                </c:pt>
                <c:pt idx="4">
                  <c:v>51.866999999999997</c:v>
                </c:pt>
                <c:pt idx="5">
                  <c:v>50.7</c:v>
                </c:pt>
                <c:pt idx="6">
                  <c:v>50.482999999999997</c:v>
                </c:pt>
                <c:pt idx="7">
                  <c:v>51.616999999999997</c:v>
                </c:pt>
                <c:pt idx="8">
                  <c:v>50.366999999999997</c:v>
                </c:pt>
                <c:pt idx="9">
                  <c:v>52.133000000000003</c:v>
                </c:pt>
                <c:pt idx="10">
                  <c:v>50.783000000000001</c:v>
                </c:pt>
                <c:pt idx="11">
                  <c:v>50.183</c:v>
                </c:pt>
                <c:pt idx="12">
                  <c:v>50.216999999999999</c:v>
                </c:pt>
                <c:pt idx="13">
                  <c:v>51.767000000000003</c:v>
                </c:pt>
                <c:pt idx="14">
                  <c:v>50.582999999999998</c:v>
                </c:pt>
                <c:pt idx="15">
                  <c:v>49.582999999999998</c:v>
                </c:pt>
                <c:pt idx="16">
                  <c:v>48.933</c:v>
                </c:pt>
                <c:pt idx="17">
                  <c:v>50.65</c:v>
                </c:pt>
                <c:pt idx="18">
                  <c:v>50.716999999999999</c:v>
                </c:pt>
                <c:pt idx="19">
                  <c:v>52.633000000000003</c:v>
                </c:pt>
                <c:pt idx="20">
                  <c:v>53.417000000000002</c:v>
                </c:pt>
                <c:pt idx="21">
                  <c:v>52.05</c:v>
                </c:pt>
                <c:pt idx="22">
                  <c:v>53.317</c:v>
                </c:pt>
                <c:pt idx="23">
                  <c:v>52.582999999999998</c:v>
                </c:pt>
                <c:pt idx="24">
                  <c:v>53</c:v>
                </c:pt>
                <c:pt idx="25">
                  <c:v>54.982999999999997</c:v>
                </c:pt>
                <c:pt idx="26">
                  <c:v>54.616999999999997</c:v>
                </c:pt>
                <c:pt idx="27">
                  <c:v>55.216999999999999</c:v>
                </c:pt>
                <c:pt idx="28">
                  <c:v>53.732999999999997</c:v>
                </c:pt>
                <c:pt idx="29">
                  <c:v>53.933</c:v>
                </c:pt>
                <c:pt idx="30">
                  <c:v>54.9</c:v>
                </c:pt>
                <c:pt idx="31">
                  <c:v>55.85</c:v>
                </c:pt>
                <c:pt idx="32">
                  <c:v>56.683</c:v>
                </c:pt>
                <c:pt idx="33">
                  <c:v>56.85</c:v>
                </c:pt>
                <c:pt idx="34">
                  <c:v>59.05</c:v>
                </c:pt>
                <c:pt idx="35">
                  <c:v>60.183</c:v>
                </c:pt>
                <c:pt idx="36">
                  <c:v>62.082999999999998</c:v>
                </c:pt>
                <c:pt idx="37">
                  <c:v>63.966999999999999</c:v>
                </c:pt>
                <c:pt idx="38">
                  <c:v>66.382999999999996</c:v>
                </c:pt>
                <c:pt idx="39">
                  <c:v>70.617000000000004</c:v>
                </c:pt>
                <c:pt idx="40">
                  <c:v>76.849999999999994</c:v>
                </c:pt>
                <c:pt idx="41">
                  <c:v>87.433000000000007</c:v>
                </c:pt>
                <c:pt idx="42">
                  <c:v>102.367</c:v>
                </c:pt>
                <c:pt idx="43">
                  <c:v>125.333</c:v>
                </c:pt>
                <c:pt idx="44">
                  <c:v>148.30000000000001</c:v>
                </c:pt>
                <c:pt idx="45">
                  <c:v>170.11699999999999</c:v>
                </c:pt>
                <c:pt idx="46">
                  <c:v>189.417</c:v>
                </c:pt>
                <c:pt idx="47">
                  <c:v>202.38300000000001</c:v>
                </c:pt>
                <c:pt idx="48">
                  <c:v>214</c:v>
                </c:pt>
                <c:pt idx="49">
                  <c:v>220.63300000000001</c:v>
                </c:pt>
                <c:pt idx="50">
                  <c:v>226.483</c:v>
                </c:pt>
                <c:pt idx="51">
                  <c:v>227.583</c:v>
                </c:pt>
                <c:pt idx="52">
                  <c:v>225.56700000000001</c:v>
                </c:pt>
                <c:pt idx="53">
                  <c:v>216.13300000000001</c:v>
                </c:pt>
                <c:pt idx="54">
                  <c:v>192.96700000000001</c:v>
                </c:pt>
                <c:pt idx="55">
                  <c:v>149.483</c:v>
                </c:pt>
                <c:pt idx="56">
                  <c:v>96.983000000000004</c:v>
                </c:pt>
                <c:pt idx="57">
                  <c:v>58.183</c:v>
                </c:pt>
                <c:pt idx="58">
                  <c:v>47</c:v>
                </c:pt>
                <c:pt idx="59">
                  <c:v>47.017000000000003</c:v>
                </c:pt>
                <c:pt idx="60">
                  <c:v>48.033000000000001</c:v>
                </c:pt>
                <c:pt idx="61">
                  <c:v>49.732999999999997</c:v>
                </c:pt>
                <c:pt idx="62">
                  <c:v>51.917000000000002</c:v>
                </c:pt>
                <c:pt idx="63">
                  <c:v>56.7</c:v>
                </c:pt>
                <c:pt idx="64">
                  <c:v>64.650000000000006</c:v>
                </c:pt>
                <c:pt idx="65">
                  <c:v>76.400000000000006</c:v>
                </c:pt>
                <c:pt idx="66">
                  <c:v>91.667000000000002</c:v>
                </c:pt>
                <c:pt idx="67">
                  <c:v>108.417</c:v>
                </c:pt>
                <c:pt idx="68">
                  <c:v>124.867</c:v>
                </c:pt>
                <c:pt idx="69">
                  <c:v>139.93299999999999</c:v>
                </c:pt>
                <c:pt idx="70">
                  <c:v>152.71700000000001</c:v>
                </c:pt>
                <c:pt idx="71">
                  <c:v>165.06700000000001</c:v>
                </c:pt>
                <c:pt idx="72">
                  <c:v>171.917</c:v>
                </c:pt>
                <c:pt idx="73">
                  <c:v>175.983</c:v>
                </c:pt>
                <c:pt idx="74">
                  <c:v>174.61699999999999</c:v>
                </c:pt>
                <c:pt idx="75">
                  <c:v>167.85</c:v>
                </c:pt>
                <c:pt idx="76">
                  <c:v>149.80000000000001</c:v>
                </c:pt>
                <c:pt idx="77">
                  <c:v>114.31699999999999</c:v>
                </c:pt>
                <c:pt idx="78">
                  <c:v>71.917000000000002</c:v>
                </c:pt>
                <c:pt idx="79">
                  <c:v>44</c:v>
                </c:pt>
                <c:pt idx="80">
                  <c:v>38.700000000000003</c:v>
                </c:pt>
                <c:pt idx="81">
                  <c:v>38.5</c:v>
                </c:pt>
                <c:pt idx="82">
                  <c:v>37.482999999999997</c:v>
                </c:pt>
                <c:pt idx="83">
                  <c:v>38.017000000000003</c:v>
                </c:pt>
                <c:pt idx="84">
                  <c:v>37.1</c:v>
                </c:pt>
                <c:pt idx="85">
                  <c:v>37.616999999999997</c:v>
                </c:pt>
                <c:pt idx="86">
                  <c:v>36.817</c:v>
                </c:pt>
                <c:pt idx="87">
                  <c:v>37.732999999999997</c:v>
                </c:pt>
                <c:pt idx="88">
                  <c:v>34.332999999999998</c:v>
                </c:pt>
                <c:pt idx="89">
                  <c:v>37.35</c:v>
                </c:pt>
                <c:pt idx="90">
                  <c:v>37.767000000000003</c:v>
                </c:pt>
                <c:pt idx="91">
                  <c:v>36.183</c:v>
                </c:pt>
                <c:pt idx="92">
                  <c:v>34.75</c:v>
                </c:pt>
                <c:pt idx="93">
                  <c:v>36.5</c:v>
                </c:pt>
                <c:pt idx="94">
                  <c:v>38.267000000000003</c:v>
                </c:pt>
                <c:pt idx="95">
                  <c:v>36.5</c:v>
                </c:pt>
                <c:pt idx="96">
                  <c:v>39.832999999999998</c:v>
                </c:pt>
                <c:pt idx="97">
                  <c:v>39.582999999999998</c:v>
                </c:pt>
                <c:pt idx="98">
                  <c:v>39.549999999999997</c:v>
                </c:pt>
                <c:pt idx="99">
                  <c:v>39.65</c:v>
                </c:pt>
                <c:pt idx="100">
                  <c:v>37.982999999999997</c:v>
                </c:pt>
                <c:pt idx="101">
                  <c:v>37.232999999999997</c:v>
                </c:pt>
                <c:pt idx="102">
                  <c:v>37.383000000000003</c:v>
                </c:pt>
                <c:pt idx="103">
                  <c:v>41.783000000000001</c:v>
                </c:pt>
                <c:pt idx="104">
                  <c:v>45.133000000000003</c:v>
                </c:pt>
                <c:pt idx="105">
                  <c:v>50.283000000000001</c:v>
                </c:pt>
                <c:pt idx="106">
                  <c:v>57.267000000000003</c:v>
                </c:pt>
                <c:pt idx="107">
                  <c:v>67.367000000000004</c:v>
                </c:pt>
                <c:pt idx="108">
                  <c:v>71.05</c:v>
                </c:pt>
                <c:pt idx="109">
                  <c:v>75.099999999999994</c:v>
                </c:pt>
                <c:pt idx="110">
                  <c:v>74.867000000000004</c:v>
                </c:pt>
                <c:pt idx="111">
                  <c:v>70.25</c:v>
                </c:pt>
                <c:pt idx="112">
                  <c:v>63.05</c:v>
                </c:pt>
                <c:pt idx="113">
                  <c:v>51.917000000000002</c:v>
                </c:pt>
                <c:pt idx="114">
                  <c:v>42.216999999999999</c:v>
                </c:pt>
                <c:pt idx="115">
                  <c:v>35.567</c:v>
                </c:pt>
                <c:pt idx="116">
                  <c:v>34.15</c:v>
                </c:pt>
                <c:pt idx="117">
                  <c:v>31.817</c:v>
                </c:pt>
                <c:pt idx="118">
                  <c:v>30.716999999999999</c:v>
                </c:pt>
                <c:pt idx="119">
                  <c:v>31.9</c:v>
                </c:pt>
                <c:pt idx="120">
                  <c:v>31.433</c:v>
                </c:pt>
                <c:pt idx="121">
                  <c:v>31.9</c:v>
                </c:pt>
                <c:pt idx="122">
                  <c:v>31.617000000000001</c:v>
                </c:pt>
                <c:pt idx="123">
                  <c:v>31.75</c:v>
                </c:pt>
                <c:pt idx="124">
                  <c:v>30.683</c:v>
                </c:pt>
                <c:pt idx="125">
                  <c:v>31.382999999999999</c:v>
                </c:pt>
                <c:pt idx="126">
                  <c:v>31.283000000000001</c:v>
                </c:pt>
                <c:pt idx="127">
                  <c:v>31.917000000000002</c:v>
                </c:pt>
                <c:pt idx="128">
                  <c:v>32.6</c:v>
                </c:pt>
                <c:pt idx="129">
                  <c:v>31.716999999999999</c:v>
                </c:pt>
                <c:pt idx="130">
                  <c:v>29.067</c:v>
                </c:pt>
                <c:pt idx="131">
                  <c:v>31.917000000000002</c:v>
                </c:pt>
                <c:pt idx="132">
                  <c:v>34.033000000000001</c:v>
                </c:pt>
                <c:pt idx="133">
                  <c:v>35.700000000000003</c:v>
                </c:pt>
                <c:pt idx="134">
                  <c:v>40.433</c:v>
                </c:pt>
                <c:pt idx="135">
                  <c:v>45.017000000000003</c:v>
                </c:pt>
                <c:pt idx="136">
                  <c:v>49.3</c:v>
                </c:pt>
                <c:pt idx="137">
                  <c:v>53.5</c:v>
                </c:pt>
                <c:pt idx="138">
                  <c:v>56.133000000000003</c:v>
                </c:pt>
                <c:pt idx="139">
                  <c:v>53.466999999999999</c:v>
                </c:pt>
                <c:pt idx="140">
                  <c:v>49.482999999999997</c:v>
                </c:pt>
                <c:pt idx="141">
                  <c:v>40.433</c:v>
                </c:pt>
                <c:pt idx="142">
                  <c:v>35.299999999999997</c:v>
                </c:pt>
                <c:pt idx="143">
                  <c:v>31.4</c:v>
                </c:pt>
                <c:pt idx="144">
                  <c:v>28.516999999999999</c:v>
                </c:pt>
                <c:pt idx="145">
                  <c:v>28.117000000000001</c:v>
                </c:pt>
                <c:pt idx="146">
                  <c:v>27.7</c:v>
                </c:pt>
                <c:pt idx="147">
                  <c:v>28.45</c:v>
                </c:pt>
                <c:pt idx="148">
                  <c:v>28.867000000000001</c:v>
                </c:pt>
                <c:pt idx="149">
                  <c:v>29.2</c:v>
                </c:pt>
                <c:pt idx="150">
                  <c:v>26.716999999999999</c:v>
                </c:pt>
                <c:pt idx="151">
                  <c:v>28.917000000000002</c:v>
                </c:pt>
                <c:pt idx="152">
                  <c:v>26.766999999999999</c:v>
                </c:pt>
                <c:pt idx="153">
                  <c:v>26.983000000000001</c:v>
                </c:pt>
                <c:pt idx="154">
                  <c:v>27.233000000000001</c:v>
                </c:pt>
                <c:pt idx="155">
                  <c:v>27.132999999999999</c:v>
                </c:pt>
                <c:pt idx="156">
                  <c:v>29.183</c:v>
                </c:pt>
                <c:pt idx="157">
                  <c:v>28.582999999999998</c:v>
                </c:pt>
                <c:pt idx="158">
                  <c:v>27.567</c:v>
                </c:pt>
                <c:pt idx="159">
                  <c:v>28</c:v>
                </c:pt>
                <c:pt idx="160">
                  <c:v>26.9</c:v>
                </c:pt>
                <c:pt idx="161">
                  <c:v>28.933</c:v>
                </c:pt>
                <c:pt idx="162">
                  <c:v>25.667000000000002</c:v>
                </c:pt>
                <c:pt idx="163">
                  <c:v>25.433</c:v>
                </c:pt>
                <c:pt idx="164">
                  <c:v>26.617000000000001</c:v>
                </c:pt>
                <c:pt idx="165">
                  <c:v>27.5</c:v>
                </c:pt>
                <c:pt idx="166">
                  <c:v>25.55</c:v>
                </c:pt>
                <c:pt idx="167">
                  <c:v>25.533000000000001</c:v>
                </c:pt>
                <c:pt idx="168">
                  <c:v>26.516999999999999</c:v>
                </c:pt>
                <c:pt idx="169">
                  <c:v>26.983000000000001</c:v>
                </c:pt>
                <c:pt idx="170">
                  <c:v>25.667000000000002</c:v>
                </c:pt>
                <c:pt idx="171">
                  <c:v>25.733000000000001</c:v>
                </c:pt>
                <c:pt idx="172">
                  <c:v>25.617000000000001</c:v>
                </c:pt>
                <c:pt idx="173">
                  <c:v>25.5</c:v>
                </c:pt>
                <c:pt idx="174">
                  <c:v>25.216999999999999</c:v>
                </c:pt>
                <c:pt idx="175">
                  <c:v>25.65</c:v>
                </c:pt>
                <c:pt idx="176">
                  <c:v>26.582999999999998</c:v>
                </c:pt>
                <c:pt idx="177">
                  <c:v>27.167000000000002</c:v>
                </c:pt>
                <c:pt idx="178">
                  <c:v>25.016999999999999</c:v>
                </c:pt>
                <c:pt idx="179">
                  <c:v>27.25</c:v>
                </c:pt>
                <c:pt idx="180">
                  <c:v>26.067</c:v>
                </c:pt>
                <c:pt idx="181">
                  <c:v>24.716999999999999</c:v>
                </c:pt>
                <c:pt idx="182">
                  <c:v>26.183</c:v>
                </c:pt>
                <c:pt idx="183">
                  <c:v>26.75</c:v>
                </c:pt>
                <c:pt idx="184">
                  <c:v>25.216999999999999</c:v>
                </c:pt>
                <c:pt idx="185">
                  <c:v>26.617000000000001</c:v>
                </c:pt>
                <c:pt idx="186">
                  <c:v>26.617000000000001</c:v>
                </c:pt>
                <c:pt idx="187">
                  <c:v>25.2</c:v>
                </c:pt>
                <c:pt idx="188">
                  <c:v>24</c:v>
                </c:pt>
                <c:pt idx="189">
                  <c:v>23.683</c:v>
                </c:pt>
                <c:pt idx="190">
                  <c:v>24.917000000000002</c:v>
                </c:pt>
                <c:pt idx="191">
                  <c:v>23.817</c:v>
                </c:pt>
                <c:pt idx="192">
                  <c:v>24.9</c:v>
                </c:pt>
                <c:pt idx="193">
                  <c:v>22.716999999999999</c:v>
                </c:pt>
                <c:pt idx="194">
                  <c:v>22.516999999999999</c:v>
                </c:pt>
                <c:pt idx="195">
                  <c:v>25.483000000000001</c:v>
                </c:pt>
                <c:pt idx="196">
                  <c:v>24.6</c:v>
                </c:pt>
                <c:pt idx="197">
                  <c:v>25.45</c:v>
                </c:pt>
                <c:pt idx="198">
                  <c:v>26.417000000000002</c:v>
                </c:pt>
                <c:pt idx="199">
                  <c:v>25.1</c:v>
                </c:pt>
                <c:pt idx="200">
                  <c:v>26.567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F4F-44AB-A24E-0D0474FA5508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'C'!$AB$27:$AB$227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56.729404942137442</c:v>
                </c:pt>
                <c:pt idx="23">
                  <c:v>56.464615825260609</c:v>
                </c:pt>
                <c:pt idx="24">
                  <c:v>56.208545973741948</c:v>
                </c:pt>
                <c:pt idx="25">
                  <c:v>55.966886605263873</c:v>
                </c:pt>
                <c:pt idx="26">
                  <c:v>55.748520149737324</c:v>
                </c:pt>
                <c:pt idx="27">
                  <c:v>55.566984972386592</c:v>
                </c:pt>
                <c:pt idx="28">
                  <c:v>55.442422298983963</c:v>
                </c:pt>
                <c:pt idx="29">
                  <c:v>55.404061294588736</c:v>
                </c:pt>
                <c:pt idx="30">
                  <c:v>55.493246846029052</c:v>
                </c:pt>
                <c:pt idx="31">
                  <c:v>55.766928297360096</c:v>
                </c:pt>
                <c:pt idx="32">
                  <c:v>56.301401767329985</c:v>
                </c:pt>
                <c:pt idx="33">
                  <c:v>57.195935634030455</c:v>
                </c:pt>
                <c:pt idx="34">
                  <c:v>58.575719911966075</c:v>
                </c:pt>
                <c:pt idx="35">
                  <c:v>60.593389666922889</c:v>
                </c:pt>
                <c:pt idx="36">
                  <c:v>63.428217879139083</c:v>
                </c:pt>
                <c:pt idx="37">
                  <c:v>67.282003213230723</c:v>
                </c:pt>
                <c:pt idx="38">
                  <c:v>72.370747109251511</c:v>
                </c:pt>
                <c:pt idx="39">
                  <c:v>78.91147123483367</c:v>
                </c:pt>
                <c:pt idx="40">
                  <c:v>87.104000030456106</c:v>
                </c:pt>
                <c:pt idx="41">
                  <c:v>97.10821870013018</c:v>
                </c:pt>
                <c:pt idx="42">
                  <c:v>109.01816108301692</c:v>
                </c:pt>
                <c:pt idx="43">
                  <c:v>122.83516406672724</c:v>
                </c:pt>
                <c:pt idx="44">
                  <c:v>138.44296913814566</c:v>
                </c:pt>
                <c:pt idx="45">
                  <c:v>155.58714599127654</c:v>
                </c:pt>
                <c:pt idx="46">
                  <c:v>173.85630389826542</c:v>
                </c:pt>
                <c:pt idx="47">
                  <c:v>192.64474035366203</c:v>
                </c:pt>
                <c:pt idx="48">
                  <c:v>211.03632651889924</c:v>
                </c:pt>
                <c:pt idx="49">
                  <c:v>227.51536168411022</c:v>
                </c:pt>
                <c:pt idx="50">
                  <c:v>239.51235112748503</c:v>
                </c:pt>
                <c:pt idx="51">
                  <c:v>243.19163260759592</c:v>
                </c:pt>
                <c:pt idx="52">
                  <c:v>234.34490065978903</c:v>
                </c:pt>
                <c:pt idx="53">
                  <c:v>210.84191187795213</c:v>
                </c:pt>
                <c:pt idx="54">
                  <c:v>175.30619968362302</c:v>
                </c:pt>
                <c:pt idx="55">
                  <c:v>135.2734182018911</c:v>
                </c:pt>
                <c:pt idx="56">
                  <c:v>99.702230044372342</c:v>
                </c:pt>
                <c:pt idx="57">
                  <c:v>74.396108290857882</c:v>
                </c:pt>
                <c:pt idx="58">
                  <c:v>60.098806956232607</c:v>
                </c:pt>
                <c:pt idx="59">
                  <c:v>54.112066770782725</c:v>
                </c:pt>
                <c:pt idx="60">
                  <c:v>53.112785508162169</c:v>
                </c:pt>
                <c:pt idx="61">
                  <c:v>54.844959514760276</c:v>
                </c:pt>
                <c:pt idx="62">
                  <c:v>58.313386602842684</c:v>
                </c:pt>
                <c:pt idx="63">
                  <c:v>63.303302441112372</c:v>
                </c:pt>
                <c:pt idx="64">
                  <c:v>69.919322072463316</c:v>
                </c:pt>
                <c:pt idx="65">
                  <c:v>78.328838580264403</c:v>
                </c:pt>
                <c:pt idx="66">
                  <c:v>88.642997339702646</c:v>
                </c:pt>
                <c:pt idx="67">
                  <c:v>100.85367813867981</c:v>
                </c:pt>
                <c:pt idx="68">
                  <c:v>114.79038048240106</c:v>
                </c:pt>
                <c:pt idx="69">
                  <c:v>130.08634591411402</c:v>
                </c:pt>
                <c:pt idx="70">
                  <c:v>146.13299542272813</c:v>
                </c:pt>
                <c:pt idx="71">
                  <c:v>161.94335520092071</c:v>
                </c:pt>
                <c:pt idx="72">
                  <c:v>175.77542999750918</c:v>
                </c:pt>
                <c:pt idx="73">
                  <c:v>184.54002365835223</c:v>
                </c:pt>
                <c:pt idx="74">
                  <c:v>183.76854425991718</c:v>
                </c:pt>
                <c:pt idx="75">
                  <c:v>169.55437477227497</c:v>
                </c:pt>
                <c:pt idx="76">
                  <c:v>142.3112177621253</c:v>
                </c:pt>
                <c:pt idx="77">
                  <c:v>108.71648324388802</c:v>
                </c:pt>
                <c:pt idx="78">
                  <c:v>78.339420138239007</c:v>
                </c:pt>
                <c:pt idx="79">
                  <c:v>57.476229491976788</c:v>
                </c:pt>
                <c:pt idx="80">
                  <c:v>46.412707804585942</c:v>
                </c:pt>
                <c:pt idx="81">
                  <c:v>41.785825216125311</c:v>
                </c:pt>
                <c:pt idx="82">
                  <c:v>40.157813164195879</c:v>
                </c:pt>
                <c:pt idx="83">
                  <c:v>39.560925674319307</c:v>
                </c:pt>
                <c:pt idx="84">
                  <c:v>39.232098510051934</c:v>
                </c:pt>
                <c:pt idx="85">
                  <c:v>38.958579388782525</c:v>
                </c:pt>
                <c:pt idx="86">
                  <c:v>38.69672057712188</c:v>
                </c:pt>
                <c:pt idx="87">
                  <c:v>38.440051893998486</c:v>
                </c:pt>
                <c:pt idx="88">
                  <c:v>38.18814516699392</c:v>
                </c:pt>
                <c:pt idx="89">
                  <c:v>37.941385232725771</c:v>
                </c:pt>
                <c:pt idx="90">
                  <c:v>37.700445249275013</c:v>
                </c:pt>
                <c:pt idx="91">
                  <c:v>37.466520598813524</c:v>
                </c:pt>
                <c:pt idx="92">
                  <c:v>37.241919585228906</c:v>
                </c:pt>
                <c:pt idx="93">
                  <c:v>37.03117950932495</c:v>
                </c:pt>
                <c:pt idx="94">
                  <c:v>36.843015691322087</c:v>
                </c:pt>
                <c:pt idx="95">
                  <c:v>36.693470240619767</c:v>
                </c:pt>
                <c:pt idx="96">
                  <c:v>36.610569811575481</c:v>
                </c:pt>
                <c:pt idx="97">
                  <c:v>36.640517029332074</c:v>
                </c:pt>
                <c:pt idx="98">
                  <c:v>36.85481443185499</c:v>
                </c:pt>
                <c:pt idx="99">
                  <c:v>37.356710488264042</c:v>
                </c:pt>
                <c:pt idx="100">
                  <c:v>38.284092890825455</c:v>
                </c:pt>
                <c:pt idx="101">
                  <c:v>39.804788372462099</c:v>
                </c:pt>
                <c:pt idx="102">
                  <c:v>42.099613244567401</c:v>
                </c:pt>
                <c:pt idx="103">
                  <c:v>45.328591558736257</c:v>
                </c:pt>
                <c:pt idx="104">
                  <c:v>49.576002334444112</c:v>
                </c:pt>
                <c:pt idx="105">
                  <c:v>54.770439067824682</c:v>
                </c:pt>
                <c:pt idx="106">
                  <c:v>60.582109043311192</c:v>
                </c:pt>
                <c:pt idx="107">
                  <c:v>66.324730555884685</c:v>
                </c:pt>
                <c:pt idx="108">
                  <c:v>70.940995967390549</c:v>
                </c:pt>
                <c:pt idx="109">
                  <c:v>73.191022870191617</c:v>
                </c:pt>
                <c:pt idx="110">
                  <c:v>72.099023384077498</c:v>
                </c:pt>
                <c:pt idx="111">
                  <c:v>67.49796550562084</c:v>
                </c:pt>
                <c:pt idx="112">
                  <c:v>60.29934098976409</c:v>
                </c:pt>
                <c:pt idx="113">
                  <c:v>52.191906896858221</c:v>
                </c:pt>
                <c:pt idx="114">
                  <c:v>44.891012805049591</c:v>
                </c:pt>
                <c:pt idx="115">
                  <c:v>39.440583836435401</c:v>
                </c:pt>
                <c:pt idx="116">
                  <c:v>36.002351028355633</c:v>
                </c:pt>
                <c:pt idx="117">
                  <c:v>34.134522825779079</c:v>
                </c:pt>
                <c:pt idx="118">
                  <c:v>33.228456199751889</c:v>
                </c:pt>
                <c:pt idx="119">
                  <c:v>32.800801809514049</c:v>
                </c:pt>
                <c:pt idx="120">
                  <c:v>32.569802774470311</c:v>
                </c:pt>
                <c:pt idx="121">
                  <c:v>32.406454439237912</c:v>
                </c:pt>
                <c:pt idx="122">
                  <c:v>32.263340937270165</c:v>
                </c:pt>
                <c:pt idx="123">
                  <c:v>32.127350299247688</c:v>
                </c:pt>
                <c:pt idx="124">
                  <c:v>31.998657846362313</c:v>
                </c:pt>
                <c:pt idx="125">
                  <c:v>31.885429241540638</c:v>
                </c:pt>
                <c:pt idx="126">
                  <c:v>31.806418526654294</c:v>
                </c:pt>
                <c:pt idx="127">
                  <c:v>31.798208307830574</c:v>
                </c:pt>
                <c:pt idx="128">
                  <c:v>31.925629670095283</c:v>
                </c:pt>
                <c:pt idx="129">
                  <c:v>32.292772044379724</c:v>
                </c:pt>
                <c:pt idx="130">
                  <c:v>33.048664046508073</c:v>
                </c:pt>
                <c:pt idx="131">
                  <c:v>34.377234786644827</c:v>
                </c:pt>
                <c:pt idx="132">
                  <c:v>36.457826060622438</c:v>
                </c:pt>
                <c:pt idx="133">
                  <c:v>39.38506444717359</c:v>
                </c:pt>
                <c:pt idx="134">
                  <c:v>43.052974396265441</c:v>
                </c:pt>
                <c:pt idx="135">
                  <c:v>47.043575452550414</c:v>
                </c:pt>
                <c:pt idx="136">
                  <c:v>50.603559533858679</c:v>
                </c:pt>
                <c:pt idx="137">
                  <c:v>52.800599468432324</c:v>
                </c:pt>
                <c:pt idx="138">
                  <c:v>52.869554756403723</c:v>
                </c:pt>
                <c:pt idx="139">
                  <c:v>50.600054469699742</c:v>
                </c:pt>
                <c:pt idx="140">
                  <c:v>46.509732344258367</c:v>
                </c:pt>
                <c:pt idx="141">
                  <c:v>41.641181171136175</c:v>
                </c:pt>
                <c:pt idx="142">
                  <c:v>37.087928654918578</c:v>
                </c:pt>
                <c:pt idx="143">
                  <c:v>33.558355671851949</c:v>
                </c:pt>
                <c:pt idx="144">
                  <c:v>31.227910825391135</c:v>
                </c:pt>
                <c:pt idx="145">
                  <c:v>29.883218533907712</c:v>
                </c:pt>
                <c:pt idx="146">
                  <c:v>29.174786943332577</c:v>
                </c:pt>
                <c:pt idx="147">
                  <c:v>28.802157374125027</c:v>
                </c:pt>
                <c:pt idx="148">
                  <c:v>28.577226550518102</c:v>
                </c:pt>
                <c:pt idx="149">
                  <c:v>28.40695826431044</c:v>
                </c:pt>
                <c:pt idx="150">
                  <c:v>28.253753598733379</c:v>
                </c:pt>
                <c:pt idx="151">
                  <c:v>28.104981689514865</c:v>
                </c:pt>
                <c:pt idx="152">
                  <c:v>27.95708319318738</c:v>
                </c:pt>
                <c:pt idx="153">
                  <c:v>27.809216086521161</c:v>
                </c:pt>
                <c:pt idx="154">
                  <c:v>27.66121777788829</c:v>
                </c:pt>
                <c:pt idx="155">
                  <c:v>27.513068393445632</c:v>
                </c:pt>
                <c:pt idx="156">
                  <c:v>27.364773113900036</c:v>
                </c:pt>
                <c:pt idx="157">
                  <c:v>27.21634051739067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F4F-44AB-A24E-0D0474FA5508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'C'!$BH$27:$BH$227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56.714313410179344</c:v>
                </c:pt>
                <c:pt idx="23">
                  <c:v>56.437428513813778</c:v>
                </c:pt>
                <c:pt idx="24">
                  <c:v>56.160467360199576</c:v>
                </c:pt>
                <c:pt idx="25">
                  <c:v>55.883424305635195</c:v>
                </c:pt>
                <c:pt idx="26">
                  <c:v>55.606293330920145</c:v>
                </c:pt>
                <c:pt idx="27">
                  <c:v>55.32906802205347</c:v>
                </c:pt>
                <c:pt idx="28">
                  <c:v>55.051741550802973</c:v>
                </c:pt>
                <c:pt idx="29">
                  <c:v>54.774306655315478</c:v>
                </c:pt>
                <c:pt idx="30">
                  <c:v>54.496755620972984</c:v>
                </c:pt>
                <c:pt idx="31">
                  <c:v>54.219080261742391</c:v>
                </c:pt>
                <c:pt idx="32">
                  <c:v>53.941271902312579</c:v>
                </c:pt>
                <c:pt idx="33">
                  <c:v>53.66332136136856</c:v>
                </c:pt>
                <c:pt idx="34">
                  <c:v>53.385218936413438</c:v>
                </c:pt>
                <c:pt idx="35">
                  <c:v>53.106954390621354</c:v>
                </c:pt>
                <c:pt idx="36">
                  <c:v>52.828516942284374</c:v>
                </c:pt>
                <c:pt idx="37">
                  <c:v>52.549895257508609</c:v>
                </c:pt>
                <c:pt idx="38">
                  <c:v>52.271077446918639</c:v>
                </c:pt>
                <c:pt idx="39">
                  <c:v>51.992051067245619</c:v>
                </c:pt>
                <c:pt idx="40">
                  <c:v>51.712803128805987</c:v>
                </c:pt>
                <c:pt idx="41">
                  <c:v>51.433320110024347</c:v>
                </c:pt>
                <c:pt idx="42">
                  <c:v>51.15358798031712</c:v>
                </c:pt>
                <c:pt idx="43">
                  <c:v>50.873592232834895</c:v>
                </c:pt>
                <c:pt idx="44">
                  <c:v>50.593317928760726</c:v>
                </c:pt>
                <c:pt idx="45">
                  <c:v>50.312749755080183</c:v>
                </c:pt>
                <c:pt idx="46">
                  <c:v>50.031872097976837</c:v>
                </c:pt>
                <c:pt idx="47">
                  <c:v>49.750669134263518</c:v>
                </c:pt>
                <c:pt idx="48">
                  <c:v>49.469124943533821</c:v>
                </c:pt>
                <c:pt idx="49">
                  <c:v>49.18722364400773</c:v>
                </c:pt>
                <c:pt idx="50">
                  <c:v>48.904949555347166</c:v>
                </c:pt>
                <c:pt idx="51">
                  <c:v>48.622287392024795</c:v>
                </c:pt>
                <c:pt idx="52">
                  <c:v>48.339222491137235</c:v>
                </c:pt>
                <c:pt idx="53">
                  <c:v>48.055741078850737</c:v>
                </c:pt>
                <c:pt idx="54">
                  <c:v>47.771830579940421</c:v>
                </c:pt>
                <c:pt idx="55">
                  <c:v>47.487479975117516</c:v>
                </c:pt>
                <c:pt idx="56">
                  <c:v>47.202680211010069</c:v>
                </c:pt>
                <c:pt idx="57">
                  <c:v>46.917424667745735</c:v>
                </c:pt>
                <c:pt idx="58">
                  <c:v>46.631709689048172</c:v>
                </c:pt>
                <c:pt idx="59">
                  <c:v>46.345535179561644</c:v>
                </c:pt>
                <c:pt idx="60">
                  <c:v>46.058905273717158</c:v>
                </c:pt>
                <c:pt idx="61">
                  <c:v>45.77182907979298</c:v>
                </c:pt>
                <c:pt idx="62">
                  <c:v>45.484321501844491</c:v>
                </c:pt>
                <c:pt idx="63">
                  <c:v>45.196404140815176</c:v>
                </c:pt>
                <c:pt idx="64">
                  <c:v>44.908106274321028</c:v>
                </c:pt>
                <c:pt idx="65">
                  <c:v>44.619465912252885</c:v>
                </c:pt>
                <c:pt idx="66">
                  <c:v>44.330530922392256</c:v>
                </c:pt>
                <c:pt idx="67">
                  <c:v>44.04136021662439</c:v>
                </c:pt>
                <c:pt idx="68">
                  <c:v>43.752024984009545</c:v>
                </c:pt>
                <c:pt idx="69">
                  <c:v>43.462609951917216</c:v>
                </c:pt>
                <c:pt idx="70">
                  <c:v>43.173214650656803</c:v>
                </c:pt>
                <c:pt idx="71">
                  <c:v>42.88395465061744</c:v>
                </c:pt>
                <c:pt idx="72">
                  <c:v>42.594962733999722</c:v>
                </c:pt>
                <c:pt idx="73">
                  <c:v>42.306389956002178</c:v>
                </c:pt>
                <c:pt idx="74">
                  <c:v>42.018406543138283</c:v>
                </c:pt>
                <c:pt idx="75">
                  <c:v>41.731202569639578</c:v>
                </c:pt>
                <c:pt idx="76">
                  <c:v>41.444988347195512</c:v>
                </c:pt>
                <c:pt idx="77">
                  <c:v>41.159994459254264</c:v>
                </c:pt>
                <c:pt idx="78">
                  <c:v>40.876471369512124</c:v>
                </c:pt>
                <c:pt idx="79">
                  <c:v>40.594688535860008</c:v>
                </c:pt>
                <c:pt idx="80">
                  <c:v>40.31493296673402</c:v>
                </c:pt>
                <c:pt idx="81">
                  <c:v>40.037507167247796</c:v>
                </c:pt>
                <c:pt idx="82">
                  <c:v>39.762726438193894</c:v>
                </c:pt>
                <c:pt idx="83">
                  <c:v>39.490915512216425</c:v>
                </c:pt>
                <c:pt idx="84">
                  <c:v>39.222404537985192</c:v>
                </c:pt>
                <c:pt idx="85">
                  <c:v>38.95752445433493</c:v>
                </c:pt>
                <c:pt idx="86">
                  <c:v>38.696601830776608</c:v>
                </c:pt>
                <c:pt idx="87">
                  <c:v>38.439953286651203</c:v>
                </c:pt>
                <c:pt idx="88">
                  <c:v>38.187879636055605</c:v>
                </c:pt>
                <c:pt idx="89">
                  <c:v>37.940659936717822</c:v>
                </c:pt>
                <c:pt idx="90">
                  <c:v>37.698545645276354</c:v>
                </c:pt>
                <c:pt idx="91">
                  <c:v>37.461755096124584</c:v>
                </c:pt>
                <c:pt idx="92">
                  <c:v>37.230468523809989</c:v>
                </c:pt>
                <c:pt idx="93">
                  <c:v>37.00482383845943</c:v>
                </c:pt>
                <c:pt idx="94">
                  <c:v>36.784913339466343</c:v>
                </c:pt>
                <c:pt idx="95">
                  <c:v>36.570781515621654</c:v>
                </c:pt>
                <c:pt idx="96">
                  <c:v>36.362424032163631</c:v>
                </c:pt>
                <c:pt idx="97">
                  <c:v>36.159787950135559</c:v>
                </c:pt>
                <c:pt idx="98">
                  <c:v>35.962773165040417</c:v>
                </c:pt>
                <c:pt idx="99">
                  <c:v>35.771234994484487</c:v>
                </c:pt>
                <c:pt idx="100">
                  <c:v>35.584987792598845</c:v>
                </c:pt>
                <c:pt idx="101">
                  <c:v>35.403809426210415</c:v>
                </c:pt>
                <c:pt idx="102">
                  <c:v>35.227446416724391</c:v>
                </c:pt>
                <c:pt idx="103">
                  <c:v>35.055619533991319</c:v>
                </c:pt>
                <c:pt idx="104">
                  <c:v>34.888029624300188</c:v>
                </c:pt>
                <c:pt idx="105">
                  <c:v>34.724363463115019</c:v>
                </c:pt>
                <c:pt idx="106">
                  <c:v>34.564299442345003</c:v>
                </c:pt>
                <c:pt idx="107">
                  <c:v>34.407512929243552</c:v>
                </c:pt>
                <c:pt idx="108">
                  <c:v>34.253681166593559</c:v>
                </c:pt>
                <c:pt idx="109">
                  <c:v>34.102487618788878</c:v>
                </c:pt>
                <c:pt idx="110">
                  <c:v>33.95362570317441</c:v>
                </c:pt>
                <c:pt idx="111">
                  <c:v>33.806801878432296</c:v>
                </c:pt>
                <c:pt idx="112">
                  <c:v>33.661738090333294</c:v>
                </c:pt>
                <c:pt idx="113">
                  <c:v>33.518173598830757</c:v>
                </c:pt>
                <c:pt idx="114">
                  <c:v>33.375866228822822</c:v>
                </c:pt>
                <c:pt idx="115">
                  <c:v>33.234593099965345</c:v>
                </c:pt>
                <c:pt idx="116">
                  <c:v>33.09415089905692</c:v>
                </c:pt>
                <c:pt idx="117">
                  <c:v>32.954355762343347</c:v>
                </c:pt>
                <c:pt idx="118">
                  <c:v>32.81504283534359</c:v>
                </c:pt>
                <c:pt idx="119">
                  <c:v>32.676065575265774</c:v>
                </c:pt>
                <c:pt idx="120">
                  <c:v>32.537294856519296</c:v>
                </c:pt>
                <c:pt idx="121">
                  <c:v>32.398617933926538</c:v>
                </c:pt>
                <c:pt idx="122">
                  <c:v>32.259937311585517</c:v>
                </c:pt>
                <c:pt idx="123">
                  <c:v>32.12116955841072</c:v>
                </c:pt>
                <c:pt idx="124">
                  <c:v>31.982244104555225</c:v>
                </c:pt>
                <c:pt idx="125">
                  <c:v>31.843102046456327</c:v>
                </c:pt>
                <c:pt idx="126">
                  <c:v>31.703694982329012</c:v>
                </c:pt>
                <c:pt idx="127">
                  <c:v>31.563983894658552</c:v>
                </c:pt>
                <c:pt idx="128">
                  <c:v>31.423938091659718</c:v>
                </c:pt>
                <c:pt idx="129">
                  <c:v>31.283534215776765</c:v>
                </c:pt>
                <c:pt idx="130">
                  <c:v>31.142755324064396</c:v>
                </c:pt>
                <c:pt idx="131">
                  <c:v>31.001590042664212</c:v>
                </c:pt>
                <c:pt idx="132">
                  <c:v>30.860031795511297</c:v>
                </c:pt>
                <c:pt idx="133">
                  <c:v>30.718078105803308</c:v>
                </c:pt>
                <c:pt idx="134">
                  <c:v>30.575729967571089</c:v>
                </c:pt>
                <c:pt idx="135">
                  <c:v>30.432991283840497</c:v>
                </c:pt>
                <c:pt idx="136">
                  <c:v>30.28986836730823</c:v>
                </c:pt>
                <c:pt idx="137">
                  <c:v>30.146369499117043</c:v>
                </c:pt>
                <c:pt idx="138">
                  <c:v>30.002504541158576</c:v>
                </c:pt>
                <c:pt idx="139">
                  <c:v>29.858284597315649</c:v>
                </c:pt>
                <c:pt idx="140">
                  <c:v>29.71372171914458</c:v>
                </c:pt>
                <c:pt idx="141">
                  <c:v>29.56882865166417</c:v>
                </c:pt>
                <c:pt idx="142">
                  <c:v>29.423618615137066</c:v>
                </c:pt>
                <c:pt idx="143">
                  <c:v>29.278105118983795</c:v>
                </c:pt>
                <c:pt idx="144">
                  <c:v>29.13230180424344</c:v>
                </c:pt>
                <c:pt idx="145">
                  <c:v>28.986222311278098</c:v>
                </c:pt>
                <c:pt idx="146">
                  <c:v>28.839880169700269</c:v>
                </c:pt>
                <c:pt idx="147">
                  <c:v>28.69328870777877</c:v>
                </c:pt>
                <c:pt idx="148">
                  <c:v>28.54646097884325</c:v>
                </c:pt>
                <c:pt idx="149">
                  <c:v>28.399409702458371</c:v>
                </c:pt>
                <c:pt idx="150">
                  <c:v>28.252147218373157</c:v>
                </c:pt>
                <c:pt idx="151">
                  <c:v>28.104685451468757</c:v>
                </c:pt>
                <c:pt idx="152">
                  <c:v>27.957035886127585</c:v>
                </c:pt>
                <c:pt idx="153">
                  <c:v>27.809209548629934</c:v>
                </c:pt>
                <c:pt idx="154">
                  <c:v>27.661216996349779</c:v>
                </c:pt>
                <c:pt idx="155">
                  <c:v>27.513068312671646</c:v>
                </c:pt>
                <c:pt idx="156">
                  <c:v>27.364773106685043</c:v>
                </c:pt>
                <c:pt idx="157">
                  <c:v>27.216340516833867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F4F-44AB-A24E-0D0474FA55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8880824"/>
        <c:axId val="478881216"/>
      </c:scatterChart>
      <c:valAx>
        <c:axId val="4788808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78881216"/>
        <c:crosses val="autoZero"/>
        <c:crossBetween val="midCat"/>
      </c:valAx>
      <c:valAx>
        <c:axId val="478881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788808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'C'!$M$27:$M$227</c:f>
              <c:numCache>
                <c:formatCode>General</c:formatCode>
                <c:ptCount val="201"/>
                <c:pt idx="0">
                  <c:v>46.15</c:v>
                </c:pt>
                <c:pt idx="1">
                  <c:v>47.167000000000002</c:v>
                </c:pt>
                <c:pt idx="2">
                  <c:v>46.933</c:v>
                </c:pt>
                <c:pt idx="3">
                  <c:v>47.417000000000002</c:v>
                </c:pt>
                <c:pt idx="4">
                  <c:v>46.783000000000001</c:v>
                </c:pt>
                <c:pt idx="5">
                  <c:v>46</c:v>
                </c:pt>
                <c:pt idx="6">
                  <c:v>47.433</c:v>
                </c:pt>
                <c:pt idx="7">
                  <c:v>48.75</c:v>
                </c:pt>
                <c:pt idx="8">
                  <c:v>46.95</c:v>
                </c:pt>
                <c:pt idx="9">
                  <c:v>46.616999999999997</c:v>
                </c:pt>
                <c:pt idx="10">
                  <c:v>46.417000000000002</c:v>
                </c:pt>
                <c:pt idx="11">
                  <c:v>47.133000000000003</c:v>
                </c:pt>
                <c:pt idx="12">
                  <c:v>47.767000000000003</c:v>
                </c:pt>
                <c:pt idx="13">
                  <c:v>48.3</c:v>
                </c:pt>
                <c:pt idx="14">
                  <c:v>44.95</c:v>
                </c:pt>
                <c:pt idx="15">
                  <c:v>46.033000000000001</c:v>
                </c:pt>
                <c:pt idx="16">
                  <c:v>48.1</c:v>
                </c:pt>
                <c:pt idx="17">
                  <c:v>46.683</c:v>
                </c:pt>
                <c:pt idx="18">
                  <c:v>49.067</c:v>
                </c:pt>
                <c:pt idx="19">
                  <c:v>48.232999999999997</c:v>
                </c:pt>
                <c:pt idx="20">
                  <c:v>49.033000000000001</c:v>
                </c:pt>
                <c:pt idx="21">
                  <c:v>48.7</c:v>
                </c:pt>
                <c:pt idx="22">
                  <c:v>49.616999999999997</c:v>
                </c:pt>
                <c:pt idx="23">
                  <c:v>50.05</c:v>
                </c:pt>
                <c:pt idx="24">
                  <c:v>49.283000000000001</c:v>
                </c:pt>
                <c:pt idx="25">
                  <c:v>51.033000000000001</c:v>
                </c:pt>
                <c:pt idx="26">
                  <c:v>50.716999999999999</c:v>
                </c:pt>
                <c:pt idx="27">
                  <c:v>52.433</c:v>
                </c:pt>
                <c:pt idx="28">
                  <c:v>53.5</c:v>
                </c:pt>
                <c:pt idx="29">
                  <c:v>51.683</c:v>
                </c:pt>
                <c:pt idx="30">
                  <c:v>50.75</c:v>
                </c:pt>
                <c:pt idx="31">
                  <c:v>53.2</c:v>
                </c:pt>
                <c:pt idx="32">
                  <c:v>55.433</c:v>
                </c:pt>
                <c:pt idx="33">
                  <c:v>57.017000000000003</c:v>
                </c:pt>
                <c:pt idx="34">
                  <c:v>57.582999999999998</c:v>
                </c:pt>
                <c:pt idx="35">
                  <c:v>58.25</c:v>
                </c:pt>
                <c:pt idx="36">
                  <c:v>59.533000000000001</c:v>
                </c:pt>
                <c:pt idx="37">
                  <c:v>60.7</c:v>
                </c:pt>
                <c:pt idx="38">
                  <c:v>61.6</c:v>
                </c:pt>
                <c:pt idx="39">
                  <c:v>65.716999999999999</c:v>
                </c:pt>
                <c:pt idx="40">
                  <c:v>68.349999999999994</c:v>
                </c:pt>
                <c:pt idx="41">
                  <c:v>78.766999999999996</c:v>
                </c:pt>
                <c:pt idx="42">
                  <c:v>94.082999999999998</c:v>
                </c:pt>
                <c:pt idx="43">
                  <c:v>113.583</c:v>
                </c:pt>
                <c:pt idx="44">
                  <c:v>137.94999999999999</c:v>
                </c:pt>
                <c:pt idx="45">
                  <c:v>159.85</c:v>
                </c:pt>
                <c:pt idx="46">
                  <c:v>178.75</c:v>
                </c:pt>
                <c:pt idx="47">
                  <c:v>195.167</c:v>
                </c:pt>
                <c:pt idx="48">
                  <c:v>207.8</c:v>
                </c:pt>
                <c:pt idx="49">
                  <c:v>215.7</c:v>
                </c:pt>
                <c:pt idx="50">
                  <c:v>223.35</c:v>
                </c:pt>
                <c:pt idx="51">
                  <c:v>225.43299999999999</c:v>
                </c:pt>
                <c:pt idx="52">
                  <c:v>224.65</c:v>
                </c:pt>
                <c:pt idx="53">
                  <c:v>218.267</c:v>
                </c:pt>
                <c:pt idx="54">
                  <c:v>200.85</c:v>
                </c:pt>
                <c:pt idx="55">
                  <c:v>167.68299999999999</c:v>
                </c:pt>
                <c:pt idx="56">
                  <c:v>114.167</c:v>
                </c:pt>
                <c:pt idx="57">
                  <c:v>66.117000000000004</c:v>
                </c:pt>
                <c:pt idx="58">
                  <c:v>47.95</c:v>
                </c:pt>
                <c:pt idx="59">
                  <c:v>47.433</c:v>
                </c:pt>
                <c:pt idx="60">
                  <c:v>46.082999999999998</c:v>
                </c:pt>
                <c:pt idx="61">
                  <c:v>45.033000000000001</c:v>
                </c:pt>
                <c:pt idx="62">
                  <c:v>49.383000000000003</c:v>
                </c:pt>
                <c:pt idx="63">
                  <c:v>51.767000000000003</c:v>
                </c:pt>
                <c:pt idx="64">
                  <c:v>58.716999999999999</c:v>
                </c:pt>
                <c:pt idx="65">
                  <c:v>69.867000000000004</c:v>
                </c:pt>
                <c:pt idx="66">
                  <c:v>83.832999999999998</c:v>
                </c:pt>
                <c:pt idx="67">
                  <c:v>100.4</c:v>
                </c:pt>
                <c:pt idx="68">
                  <c:v>119.2</c:v>
                </c:pt>
                <c:pt idx="69">
                  <c:v>133.56700000000001</c:v>
                </c:pt>
                <c:pt idx="70">
                  <c:v>148.15</c:v>
                </c:pt>
                <c:pt idx="71">
                  <c:v>158.417</c:v>
                </c:pt>
                <c:pt idx="72">
                  <c:v>165.93299999999999</c:v>
                </c:pt>
                <c:pt idx="73">
                  <c:v>171.75</c:v>
                </c:pt>
                <c:pt idx="74">
                  <c:v>173.083</c:v>
                </c:pt>
                <c:pt idx="75">
                  <c:v>168.18299999999999</c:v>
                </c:pt>
                <c:pt idx="76">
                  <c:v>156.65</c:v>
                </c:pt>
                <c:pt idx="77">
                  <c:v>128.68299999999999</c:v>
                </c:pt>
                <c:pt idx="78">
                  <c:v>86.266999999999996</c:v>
                </c:pt>
                <c:pt idx="79">
                  <c:v>51.433</c:v>
                </c:pt>
                <c:pt idx="80">
                  <c:v>36.216999999999999</c:v>
                </c:pt>
                <c:pt idx="81">
                  <c:v>35.317</c:v>
                </c:pt>
                <c:pt idx="82">
                  <c:v>35.767000000000003</c:v>
                </c:pt>
                <c:pt idx="83">
                  <c:v>35.633000000000003</c:v>
                </c:pt>
                <c:pt idx="84">
                  <c:v>35.633000000000003</c:v>
                </c:pt>
                <c:pt idx="85">
                  <c:v>36.317</c:v>
                </c:pt>
                <c:pt idx="86">
                  <c:v>34.35</c:v>
                </c:pt>
                <c:pt idx="87">
                  <c:v>36.299999999999997</c:v>
                </c:pt>
                <c:pt idx="88">
                  <c:v>36.25</c:v>
                </c:pt>
                <c:pt idx="89">
                  <c:v>37.549999999999997</c:v>
                </c:pt>
                <c:pt idx="90">
                  <c:v>35.4</c:v>
                </c:pt>
                <c:pt idx="91">
                  <c:v>36.4</c:v>
                </c:pt>
                <c:pt idx="92">
                  <c:v>35.299999999999997</c:v>
                </c:pt>
                <c:pt idx="93">
                  <c:v>36</c:v>
                </c:pt>
                <c:pt idx="94">
                  <c:v>35.216999999999999</c:v>
                </c:pt>
                <c:pt idx="95">
                  <c:v>37.549999999999997</c:v>
                </c:pt>
                <c:pt idx="96">
                  <c:v>36</c:v>
                </c:pt>
                <c:pt idx="97">
                  <c:v>37.5</c:v>
                </c:pt>
                <c:pt idx="98">
                  <c:v>37.200000000000003</c:v>
                </c:pt>
                <c:pt idx="99">
                  <c:v>35.567</c:v>
                </c:pt>
                <c:pt idx="100">
                  <c:v>35.183</c:v>
                </c:pt>
                <c:pt idx="101">
                  <c:v>37.866999999999997</c:v>
                </c:pt>
                <c:pt idx="102">
                  <c:v>37.383000000000003</c:v>
                </c:pt>
                <c:pt idx="103">
                  <c:v>37.85</c:v>
                </c:pt>
                <c:pt idx="104">
                  <c:v>40.683</c:v>
                </c:pt>
                <c:pt idx="105">
                  <c:v>46.732999999999997</c:v>
                </c:pt>
                <c:pt idx="106">
                  <c:v>52.783000000000001</c:v>
                </c:pt>
                <c:pt idx="107">
                  <c:v>62.067</c:v>
                </c:pt>
                <c:pt idx="108">
                  <c:v>68.8</c:v>
                </c:pt>
                <c:pt idx="109">
                  <c:v>77.417000000000002</c:v>
                </c:pt>
                <c:pt idx="110">
                  <c:v>78</c:v>
                </c:pt>
                <c:pt idx="111">
                  <c:v>74.7</c:v>
                </c:pt>
                <c:pt idx="112">
                  <c:v>69.632999999999996</c:v>
                </c:pt>
                <c:pt idx="113">
                  <c:v>59.7</c:v>
                </c:pt>
                <c:pt idx="114">
                  <c:v>47.116999999999997</c:v>
                </c:pt>
                <c:pt idx="115">
                  <c:v>41.25</c:v>
                </c:pt>
                <c:pt idx="116">
                  <c:v>32.883000000000003</c:v>
                </c:pt>
                <c:pt idx="117">
                  <c:v>30.7</c:v>
                </c:pt>
                <c:pt idx="118">
                  <c:v>30.25</c:v>
                </c:pt>
                <c:pt idx="119">
                  <c:v>31.9</c:v>
                </c:pt>
                <c:pt idx="120">
                  <c:v>31.433</c:v>
                </c:pt>
                <c:pt idx="121">
                  <c:v>32.200000000000003</c:v>
                </c:pt>
                <c:pt idx="122">
                  <c:v>31.766999999999999</c:v>
                </c:pt>
                <c:pt idx="123">
                  <c:v>30.167000000000002</c:v>
                </c:pt>
                <c:pt idx="124">
                  <c:v>31.033000000000001</c:v>
                </c:pt>
                <c:pt idx="125">
                  <c:v>31.817</c:v>
                </c:pt>
                <c:pt idx="126">
                  <c:v>28.983000000000001</c:v>
                </c:pt>
                <c:pt idx="127">
                  <c:v>30.882999999999999</c:v>
                </c:pt>
                <c:pt idx="128">
                  <c:v>29.3</c:v>
                </c:pt>
                <c:pt idx="129">
                  <c:v>29.216999999999999</c:v>
                </c:pt>
                <c:pt idx="130">
                  <c:v>28.9</c:v>
                </c:pt>
                <c:pt idx="131">
                  <c:v>30.233000000000001</c:v>
                </c:pt>
                <c:pt idx="132">
                  <c:v>31</c:v>
                </c:pt>
                <c:pt idx="133">
                  <c:v>33.332999999999998</c:v>
                </c:pt>
                <c:pt idx="134">
                  <c:v>37.866999999999997</c:v>
                </c:pt>
                <c:pt idx="135">
                  <c:v>41.9</c:v>
                </c:pt>
                <c:pt idx="136">
                  <c:v>46.332999999999998</c:v>
                </c:pt>
                <c:pt idx="137">
                  <c:v>54.067</c:v>
                </c:pt>
                <c:pt idx="138">
                  <c:v>55.417000000000002</c:v>
                </c:pt>
                <c:pt idx="139">
                  <c:v>57.133000000000003</c:v>
                </c:pt>
                <c:pt idx="140">
                  <c:v>54.75</c:v>
                </c:pt>
                <c:pt idx="141">
                  <c:v>47.732999999999997</c:v>
                </c:pt>
                <c:pt idx="142">
                  <c:v>37.049999999999997</c:v>
                </c:pt>
                <c:pt idx="143">
                  <c:v>32.466999999999999</c:v>
                </c:pt>
                <c:pt idx="144">
                  <c:v>29.332999999999998</c:v>
                </c:pt>
                <c:pt idx="145">
                  <c:v>26.082999999999998</c:v>
                </c:pt>
                <c:pt idx="146">
                  <c:v>27.582999999999998</c:v>
                </c:pt>
                <c:pt idx="147">
                  <c:v>28.35</c:v>
                </c:pt>
                <c:pt idx="148">
                  <c:v>28.667000000000002</c:v>
                </c:pt>
                <c:pt idx="149">
                  <c:v>29.882999999999999</c:v>
                </c:pt>
                <c:pt idx="150">
                  <c:v>26.95</c:v>
                </c:pt>
                <c:pt idx="151">
                  <c:v>27.266999999999999</c:v>
                </c:pt>
                <c:pt idx="152">
                  <c:v>27.2</c:v>
                </c:pt>
                <c:pt idx="153">
                  <c:v>27.5</c:v>
                </c:pt>
                <c:pt idx="154">
                  <c:v>28.016999999999999</c:v>
                </c:pt>
                <c:pt idx="155">
                  <c:v>28.15</c:v>
                </c:pt>
                <c:pt idx="156">
                  <c:v>27.266999999999999</c:v>
                </c:pt>
                <c:pt idx="157">
                  <c:v>27.716999999999999</c:v>
                </c:pt>
                <c:pt idx="158">
                  <c:v>25.933</c:v>
                </c:pt>
                <c:pt idx="159">
                  <c:v>27.317</c:v>
                </c:pt>
                <c:pt idx="160">
                  <c:v>27.332999999999998</c:v>
                </c:pt>
                <c:pt idx="161">
                  <c:v>26.632999999999999</c:v>
                </c:pt>
                <c:pt idx="162">
                  <c:v>26.95</c:v>
                </c:pt>
                <c:pt idx="163">
                  <c:v>27.417000000000002</c:v>
                </c:pt>
                <c:pt idx="164">
                  <c:v>26.8</c:v>
                </c:pt>
                <c:pt idx="165">
                  <c:v>27.433</c:v>
                </c:pt>
                <c:pt idx="166">
                  <c:v>23.417000000000002</c:v>
                </c:pt>
                <c:pt idx="167">
                  <c:v>26.45</c:v>
                </c:pt>
                <c:pt idx="168">
                  <c:v>25.617000000000001</c:v>
                </c:pt>
                <c:pt idx="169">
                  <c:v>25.783000000000001</c:v>
                </c:pt>
                <c:pt idx="170">
                  <c:v>24.016999999999999</c:v>
                </c:pt>
                <c:pt idx="171">
                  <c:v>24.716999999999999</c:v>
                </c:pt>
                <c:pt idx="172">
                  <c:v>24.483000000000001</c:v>
                </c:pt>
                <c:pt idx="173">
                  <c:v>24.433</c:v>
                </c:pt>
                <c:pt idx="174">
                  <c:v>23.933</c:v>
                </c:pt>
                <c:pt idx="175">
                  <c:v>26.216999999999999</c:v>
                </c:pt>
                <c:pt idx="176">
                  <c:v>24.167000000000002</c:v>
                </c:pt>
                <c:pt idx="177">
                  <c:v>25.1</c:v>
                </c:pt>
                <c:pt idx="178">
                  <c:v>23.55</c:v>
                </c:pt>
                <c:pt idx="179">
                  <c:v>24.183</c:v>
                </c:pt>
                <c:pt idx="180">
                  <c:v>24</c:v>
                </c:pt>
                <c:pt idx="181">
                  <c:v>25.382999999999999</c:v>
                </c:pt>
                <c:pt idx="182">
                  <c:v>23.832999999999998</c:v>
                </c:pt>
                <c:pt idx="183">
                  <c:v>24.35</c:v>
                </c:pt>
                <c:pt idx="184">
                  <c:v>24.966999999999999</c:v>
                </c:pt>
                <c:pt idx="185">
                  <c:v>23.45</c:v>
                </c:pt>
                <c:pt idx="186">
                  <c:v>25.632999999999999</c:v>
                </c:pt>
                <c:pt idx="187">
                  <c:v>22.667000000000002</c:v>
                </c:pt>
                <c:pt idx="188">
                  <c:v>24.483000000000001</c:v>
                </c:pt>
                <c:pt idx="189">
                  <c:v>24.283000000000001</c:v>
                </c:pt>
                <c:pt idx="190">
                  <c:v>24.582999999999998</c:v>
                </c:pt>
                <c:pt idx="191">
                  <c:v>24</c:v>
                </c:pt>
                <c:pt idx="192">
                  <c:v>24.917000000000002</c:v>
                </c:pt>
                <c:pt idx="193">
                  <c:v>25.216999999999999</c:v>
                </c:pt>
                <c:pt idx="194">
                  <c:v>25.082999999999998</c:v>
                </c:pt>
                <c:pt idx="195">
                  <c:v>23.45</c:v>
                </c:pt>
                <c:pt idx="196">
                  <c:v>24.4</c:v>
                </c:pt>
                <c:pt idx="197">
                  <c:v>24.183</c:v>
                </c:pt>
                <c:pt idx="198">
                  <c:v>24.567</c:v>
                </c:pt>
                <c:pt idx="199">
                  <c:v>21.917000000000002</c:v>
                </c:pt>
                <c:pt idx="200">
                  <c:v>22.2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B75-4DBD-8BC5-240643D7E425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'C'!$AC$27:$AC$227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54.162337444072449</c:v>
                </c:pt>
                <c:pt idx="23">
                  <c:v>53.91246222398329</c:v>
                </c:pt>
                <c:pt idx="24">
                  <c:v>53.669791227201195</c:v>
                </c:pt>
                <c:pt idx="25">
                  <c:v>53.439123315205826</c:v>
                </c:pt>
                <c:pt idx="26">
                  <c:v>53.228012656097363</c:v>
                </c:pt>
                <c:pt idx="27">
                  <c:v>53.048074158075082</c:v>
                </c:pt>
                <c:pt idx="28">
                  <c:v>52.916742718339677</c:v>
                </c:pt>
                <c:pt idx="29">
                  <c:v>52.859553707635818</c:v>
                </c:pt>
                <c:pt idx="30">
                  <c:v>52.912971751803752</c:v>
                </c:pt>
                <c:pt idx="31">
                  <c:v>53.127722217937801</c:v>
                </c:pt>
                <c:pt idx="32">
                  <c:v>53.5724689594837</c:v>
                </c:pt>
                <c:pt idx="33">
                  <c:v>54.337532005306336</c:v>
                </c:pt>
                <c:pt idx="34">
                  <c:v>55.538157648540391</c:v>
                </c:pt>
                <c:pt idx="35">
                  <c:v>57.316660053406196</c:v>
                </c:pt>
                <c:pt idx="36">
                  <c:v>59.84258068526217</c:v>
                </c:pt>
                <c:pt idx="37">
                  <c:v>63.309904770728693</c:v>
                </c:pt>
                <c:pt idx="38">
                  <c:v>67.930385759715492</c:v>
                </c:pt>
                <c:pt idx="39">
                  <c:v>73.922211525247391</c:v>
                </c:pt>
                <c:pt idx="40">
                  <c:v>81.493638009246396</c:v>
                </c:pt>
                <c:pt idx="41">
                  <c:v>90.821826426713429</c:v>
                </c:pt>
                <c:pt idx="42">
                  <c:v>102.02791479236571</c:v>
                </c:pt>
                <c:pt idx="43">
                  <c:v>115.15024145864435</c:v>
                </c:pt>
                <c:pt idx="44">
                  <c:v>130.11842148587874</c:v>
                </c:pt>
                <c:pt idx="45">
                  <c:v>146.73108785785954</c:v>
                </c:pt>
                <c:pt idx="46">
                  <c:v>164.63747343068943</c:v>
                </c:pt>
                <c:pt idx="47">
                  <c:v>183.31130016709085</c:v>
                </c:pt>
                <c:pt idx="48">
                  <c:v>201.97382646827808</c:v>
                </c:pt>
                <c:pt idx="49">
                  <c:v>219.37819084055269</c:v>
                </c:pt>
                <c:pt idx="50">
                  <c:v>233.39707112333224</c:v>
                </c:pt>
                <c:pt idx="51">
                  <c:v>240.63912692259274</c:v>
                </c:pt>
                <c:pt idx="52">
                  <c:v>236.83064233719247</c:v>
                </c:pt>
                <c:pt idx="53">
                  <c:v>218.73092271570383</c:v>
                </c:pt>
                <c:pt idx="54">
                  <c:v>187.00959376820322</c:v>
                </c:pt>
                <c:pt idx="55">
                  <c:v>147.62206633951718</c:v>
                </c:pt>
                <c:pt idx="56">
                  <c:v>109.5556323449931</c:v>
                </c:pt>
                <c:pt idx="57">
                  <c:v>80.182182792954606</c:v>
                </c:pt>
                <c:pt idx="58">
                  <c:v>62.064440616747568</c:v>
                </c:pt>
                <c:pt idx="59">
                  <c:v>53.437005603276127</c:v>
                </c:pt>
                <c:pt idx="60">
                  <c:v>50.923153032970013</c:v>
                </c:pt>
                <c:pt idx="61">
                  <c:v>51.788338519194532</c:v>
                </c:pt>
                <c:pt idx="62">
                  <c:v>54.615702282054258</c:v>
                </c:pt>
                <c:pt idx="63">
                  <c:v>58.967112936710606</c:v>
                </c:pt>
                <c:pt idx="64">
                  <c:v>64.870813076081546</c:v>
                </c:pt>
                <c:pt idx="65">
                  <c:v>72.492444860049162</c:v>
                </c:pt>
                <c:pt idx="66">
                  <c:v>81.977743405380863</c:v>
                </c:pt>
                <c:pt idx="67">
                  <c:v>93.375763512232965</c:v>
                </c:pt>
                <c:pt idx="68">
                  <c:v>106.59024543524937</c:v>
                </c:pt>
                <c:pt idx="69">
                  <c:v>121.34307524702426</c:v>
                </c:pt>
                <c:pt idx="70">
                  <c:v>137.13890374405622</c:v>
                </c:pt>
                <c:pt idx="71">
                  <c:v>153.18314913595236</c:v>
                </c:pt>
                <c:pt idx="72">
                  <c:v>168.12648960184183</c:v>
                </c:pt>
                <c:pt idx="73">
                  <c:v>179.52893005663125</c:v>
                </c:pt>
                <c:pt idx="74">
                  <c:v>183.42879492992213</c:v>
                </c:pt>
                <c:pt idx="75">
                  <c:v>175.29183163530774</c:v>
                </c:pt>
                <c:pt idx="76">
                  <c:v>153.23004004717117</c:v>
                </c:pt>
                <c:pt idx="77">
                  <c:v>121.3087743269339</c:v>
                </c:pt>
                <c:pt idx="78">
                  <c:v>88.570014226879039</c:v>
                </c:pt>
                <c:pt idx="79">
                  <c:v>63.344549728793616</c:v>
                </c:pt>
                <c:pt idx="80">
                  <c:v>48.43779947845676</c:v>
                </c:pt>
                <c:pt idx="81">
                  <c:v>41.574145162156157</c:v>
                </c:pt>
                <c:pt idx="82">
                  <c:v>39.02100493876295</c:v>
                </c:pt>
                <c:pt idx="83">
                  <c:v>38.150051886925013</c:v>
                </c:pt>
                <c:pt idx="84">
                  <c:v>37.770359204246958</c:v>
                </c:pt>
                <c:pt idx="85">
                  <c:v>37.501223086117058</c:v>
                </c:pt>
                <c:pt idx="86">
                  <c:v>37.25369005543088</c:v>
                </c:pt>
                <c:pt idx="87">
                  <c:v>37.012469629387766</c:v>
                </c:pt>
                <c:pt idx="88">
                  <c:v>36.775839949134323</c:v>
                </c:pt>
                <c:pt idx="89">
                  <c:v>36.543987138505912</c:v>
                </c:pt>
                <c:pt idx="90">
                  <c:v>36.317437779023358</c:v>
                </c:pt>
                <c:pt idx="91">
                  <c:v>36.097098776036361</c:v>
                </c:pt>
                <c:pt idx="92">
                  <c:v>35.884693427470914</c:v>
                </c:pt>
                <c:pt idx="93">
                  <c:v>35.683635705932119</c:v>
                </c:pt>
                <c:pt idx="94">
                  <c:v>35.500617012748059</c:v>
                </c:pt>
                <c:pt idx="95">
                  <c:v>35.348278491909078</c:v>
                </c:pt>
                <c:pt idx="96">
                  <c:v>35.249357923529502</c:v>
                </c:pt>
                <c:pt idx="97">
                  <c:v>35.242538142295373</c:v>
                </c:pt>
                <c:pt idx="98">
                  <c:v>35.389754310911052</c:v>
                </c:pt>
                <c:pt idx="99">
                  <c:v>35.783841232189047</c:v>
                </c:pt>
                <c:pt idx="100">
                  <c:v>36.554148191131056</c:v>
                </c:pt>
                <c:pt idx="101">
                  <c:v>37.866372252770297</c:v>
                </c:pt>
                <c:pt idx="102">
                  <c:v>39.91182992495385</c:v>
                </c:pt>
                <c:pt idx="103">
                  <c:v>42.881100060428103</c:v>
                </c:pt>
                <c:pt idx="104">
                  <c:v>46.917235385795287</c:v>
                </c:pt>
                <c:pt idx="105">
                  <c:v>52.043944104060763</c:v>
                </c:pt>
                <c:pt idx="106">
                  <c:v>58.066253914488946</c:v>
                </c:pt>
                <c:pt idx="107">
                  <c:v>64.455345424532482</c:v>
                </c:pt>
                <c:pt idx="108">
                  <c:v>70.270853884405682</c:v>
                </c:pt>
                <c:pt idx="109">
                  <c:v>74.233560581794464</c:v>
                </c:pt>
                <c:pt idx="110">
                  <c:v>75.065168960967057</c:v>
                </c:pt>
                <c:pt idx="111">
                  <c:v>72.060622600951717</c:v>
                </c:pt>
                <c:pt idx="112">
                  <c:v>65.59100854823879</c:v>
                </c:pt>
                <c:pt idx="113">
                  <c:v>57.119990647399632</c:v>
                </c:pt>
                <c:pt idx="114">
                  <c:v>48.598346080674986</c:v>
                </c:pt>
                <c:pt idx="115">
                  <c:v>41.603131422594608</c:v>
                </c:pt>
                <c:pt idx="116">
                  <c:v>36.799669263020817</c:v>
                </c:pt>
                <c:pt idx="117">
                  <c:v>33.99506323041345</c:v>
                </c:pt>
                <c:pt idx="118">
                  <c:v>32.572092251001827</c:v>
                </c:pt>
                <c:pt idx="119">
                  <c:v>31.913454775381751</c:v>
                </c:pt>
                <c:pt idx="120">
                  <c:v>31.601486884790052</c:v>
                </c:pt>
                <c:pt idx="121">
                  <c:v>31.420184380951035</c:v>
                </c:pt>
                <c:pt idx="122">
                  <c:v>31.280471372207607</c:v>
                </c:pt>
                <c:pt idx="123">
                  <c:v>31.153073113395386</c:v>
                </c:pt>
                <c:pt idx="124">
                  <c:v>31.032042293054722</c:v>
                </c:pt>
                <c:pt idx="125">
                  <c:v>30.921455375695299</c:v>
                </c:pt>
                <c:pt idx="126">
                  <c:v>30.834333726535966</c:v>
                </c:pt>
                <c:pt idx="127">
                  <c:v>30.797947309550217</c:v>
                </c:pt>
                <c:pt idx="128">
                  <c:v>30.863409903511513</c:v>
                </c:pt>
                <c:pt idx="129">
                  <c:v>31.117906548436569</c:v>
                </c:pt>
                <c:pt idx="130">
                  <c:v>31.695513699882998</c:v>
                </c:pt>
                <c:pt idx="131">
                  <c:v>32.778203622100897</c:v>
                </c:pt>
                <c:pt idx="132">
                  <c:v>34.573778770054375</c:v>
                </c:pt>
                <c:pt idx="133">
                  <c:v>37.255562002668285</c:v>
                </c:pt>
                <c:pt idx="134">
                  <c:v>40.856269828645885</c:v>
                </c:pt>
                <c:pt idx="135">
                  <c:v>45.134417197687654</c:v>
                </c:pt>
                <c:pt idx="136">
                  <c:v>49.477285289775814</c:v>
                </c:pt>
                <c:pt idx="137">
                  <c:v>52.944271399322275</c:v>
                </c:pt>
                <c:pt idx="138">
                  <c:v>54.529443331225821</c:v>
                </c:pt>
                <c:pt idx="139">
                  <c:v>53.590011771551012</c:v>
                </c:pt>
                <c:pt idx="140">
                  <c:v>50.212581348787126</c:v>
                </c:pt>
                <c:pt idx="141">
                  <c:v>45.245907476423632</c:v>
                </c:pt>
                <c:pt idx="142">
                  <c:v>39.927507137262772</c:v>
                </c:pt>
                <c:pt idx="143">
                  <c:v>35.334669735536522</c:v>
                </c:pt>
                <c:pt idx="144">
                  <c:v>32.011474777664567</c:v>
                </c:pt>
                <c:pt idx="145">
                  <c:v>29.949421587534076</c:v>
                </c:pt>
                <c:pt idx="146">
                  <c:v>28.821954145599914</c:v>
                </c:pt>
                <c:pt idx="147">
                  <c:v>28.249461386257796</c:v>
                </c:pt>
                <c:pt idx="148">
                  <c:v>27.948925004407627</c:v>
                </c:pt>
                <c:pt idx="149">
                  <c:v>27.759983378756189</c:v>
                </c:pt>
                <c:pt idx="150">
                  <c:v>27.60965967823202</c:v>
                </c:pt>
                <c:pt idx="151">
                  <c:v>27.470596442088784</c:v>
                </c:pt>
                <c:pt idx="152">
                  <c:v>27.334230134463734</c:v>
                </c:pt>
                <c:pt idx="153">
                  <c:v>27.198307699149801</c:v>
                </c:pt>
                <c:pt idx="154">
                  <c:v>27.062333075759845</c:v>
                </c:pt>
                <c:pt idx="155">
                  <c:v>26.926219912104816</c:v>
                </c:pt>
                <c:pt idx="156">
                  <c:v>26.789962173615269</c:v>
                </c:pt>
                <c:pt idx="157">
                  <c:v>26.653566849132915</c:v>
                </c:pt>
                <c:pt idx="158">
                  <c:v>26.51704238129992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B75-4DBD-8BC5-240643D7E425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'C'!$BI$27:$BI$227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54.150251221847888</c:v>
                </c:pt>
                <c:pt idx="23">
                  <c:v>53.89054032917425</c:v>
                </c:pt>
                <c:pt idx="24">
                  <c:v>53.630759459958249</c:v>
                </c:pt>
                <c:pt idx="25">
                  <c:v>53.37090343497195</c:v>
                </c:pt>
                <c:pt idx="26">
                  <c:v>53.110966730202598</c:v>
                </c:pt>
                <c:pt idx="27">
                  <c:v>52.8509434590787</c:v>
                </c:pt>
                <c:pt idx="28">
                  <c:v>52.590827354563949</c:v>
                </c:pt>
                <c:pt idx="29">
                  <c:v>52.330611751272009</c:v>
                </c:pt>
                <c:pt idx="30">
                  <c:v>52.070289567787675</c:v>
                </c:pt>
                <c:pt idx="31">
                  <c:v>51.809853289417518</c:v>
                </c:pt>
                <c:pt idx="32">
                  <c:v>51.549294951635979</c:v>
                </c:pt>
                <c:pt idx="33">
                  <c:v>51.288606124542433</c:v>
                </c:pt>
                <c:pt idx="34">
                  <c:v>51.027777898701132</c:v>
                </c:pt>
                <c:pt idx="35">
                  <c:v>50.76680087280041</c:v>
                </c:pt>
                <c:pt idx="36">
                  <c:v>50.505665143640996</c:v>
                </c:pt>
                <c:pt idx="37">
                  <c:v>50.244360299046143</c:v>
                </c:pt>
                <c:pt idx="38">
                  <c:v>49.982875414380551</c:v>
                </c:pt>
                <c:pt idx="39">
                  <c:v>49.721199053471352</c:v>
                </c:pt>
                <c:pt idx="40">
                  <c:v>49.459319274842699</c:v>
                </c:pt>
                <c:pt idx="41">
                  <c:v>49.197223644309872</c:v>
                </c:pt>
                <c:pt idx="42">
                  <c:v>48.934899255126595</c:v>
                </c:pt>
                <c:pt idx="43">
                  <c:v>48.672332757044472</c:v>
                </c:pt>
                <c:pt idx="44">
                  <c:v>48.409510395825492</c:v>
                </c:pt>
                <c:pt idx="45">
                  <c:v>48.146418064947987</c:v>
                </c:pt>
                <c:pt idx="46">
                  <c:v>47.883041371464579</c:v>
                </c:pt>
                <c:pt idx="47">
                  <c:v>47.619365718205792</c:v>
                </c:pt>
                <c:pt idx="48">
                  <c:v>47.355376404775605</c:v>
                </c:pt>
                <c:pt idx="49">
                  <c:v>47.091058750053165</c:v>
                </c:pt>
                <c:pt idx="50">
                  <c:v>46.826398239194056</c:v>
                </c:pt>
                <c:pt idx="51">
                  <c:v>46.561380698413444</c:v>
                </c:pt>
                <c:pt idx="52">
                  <c:v>46.295992501122285</c:v>
                </c:pt>
                <c:pt idx="53">
                  <c:v>46.030220809271576</c:v>
                </c:pt>
                <c:pt idx="54">
                  <c:v>45.764053854024887</c:v>
                </c:pt>
                <c:pt idx="55">
                  <c:v>45.497481260112302</c:v>
                </c:pt>
                <c:pt idx="56">
                  <c:v>45.230494418402074</c:v>
                </c:pt>
                <c:pt idx="57">
                  <c:v>44.963086911333981</c:v>
                </c:pt>
                <c:pt idx="58">
                  <c:v>44.695254995865419</c:v>
                </c:pt>
                <c:pt idx="59">
                  <c:v>44.426998148450892</c:v>
                </c:pt>
                <c:pt idx="60">
                  <c:v>44.158319676268057</c:v>
                </c:pt>
                <c:pt idx="61">
                  <c:v>43.889227398371375</c:v>
                </c:pt>
                <c:pt idx="62">
                  <c:v>43.619734399642724</c:v>
                </c:pt>
                <c:pt idx="63">
                  <c:v>43.349859859257656</c:v>
                </c:pt>
                <c:pt idx="64">
                  <c:v>43.079629953828679</c:v>
                </c:pt>
                <c:pt idx="65">
                  <c:v>42.809078833356793</c:v>
                </c:pt>
                <c:pt idx="66">
                  <c:v>42.538249665548186</c:v>
                </c:pt>
                <c:pt idx="67">
                  <c:v>42.267195740873966</c:v>
                </c:pt>
                <c:pt idx="68">
                  <c:v>41.995981626913242</c:v>
                </c:pt>
                <c:pt idx="69">
                  <c:v>41.724684355993183</c:v>
                </c:pt>
                <c:pt idx="70">
                  <c:v>41.453394624925039</c:v>
                </c:pt>
                <c:pt idx="71">
                  <c:v>41.182217979773064</c:v>
                </c:pt>
                <c:pt idx="72">
                  <c:v>40.911275952190195</c:v>
                </c:pt>
                <c:pt idx="73">
                  <c:v>40.640707107082761</c:v>
                </c:pt>
                <c:pt idx="74">
                  <c:v>40.370667954495339</c:v>
                </c:pt>
                <c:pt idx="75">
                  <c:v>40.101333672000813</c:v>
                </c:pt>
                <c:pt idx="76">
                  <c:v>39.832898578019112</c:v>
                </c:pt>
                <c:pt idx="77">
                  <c:v>39.565576291956702</c:v>
                </c:pt>
                <c:pt idx="78">
                  <c:v>39.299599514540006</c:v>
                </c:pt>
                <c:pt idx="79">
                  <c:v>39.035219361962312</c:v>
                </c:pt>
                <c:pt idx="80">
                  <c:v>38.772704191245715</c:v>
                </c:pt>
                <c:pt idx="81">
                  <c:v>38.512337862261774</c:v>
                </c:pt>
                <c:pt idx="82">
                  <c:v>38.254417394745637</c:v>
                </c:pt>
                <c:pt idx="83">
                  <c:v>37.999249996724259</c:v>
                </c:pt>
                <c:pt idx="84">
                  <c:v>37.747149464059049</c:v>
                </c:pt>
                <c:pt idx="85">
                  <c:v>37.498431978814594</c:v>
                </c:pt>
                <c:pt idx="86">
                  <c:v>37.253411365916364</c:v>
                </c:pt>
                <c:pt idx="87">
                  <c:v>37.012393901480522</c:v>
                </c:pt>
                <c:pt idx="88">
                  <c:v>36.775672800181276</c:v>
                </c:pt>
                <c:pt idx="89">
                  <c:v>36.543522540512882</c:v>
                </c:pt>
                <c:pt idx="90">
                  <c:v>36.316193213011445</c:v>
                </c:pt>
                <c:pt idx="91">
                  <c:v>36.093905094643389</c:v>
                </c:pt>
                <c:pt idx="92">
                  <c:v>35.87684366019883</c:v>
                </c:pt>
                <c:pt idx="93">
                  <c:v>35.665155236866291</c:v>
                </c:pt>
                <c:pt idx="94">
                  <c:v>35.458943490380591</c:v>
                </c:pt>
                <c:pt idx="95">
                  <c:v>35.258266900564983</c:v>
                </c:pt>
                <c:pt idx="96">
                  <c:v>35.063137342293331</c:v>
                </c:pt>
                <c:pt idx="97">
                  <c:v>34.873519837595978</c:v>
                </c:pt>
                <c:pt idx="98">
                  <c:v>34.689333489438994</c:v>
                </c:pt>
                <c:pt idx="99">
                  <c:v>34.510453551771036</c:v>
                </c:pt>
                <c:pt idx="100">
                  <c:v>34.336714537979979</c:v>
                </c:pt>
                <c:pt idx="101">
                  <c:v>34.167914224773781</c:v>
                </c:pt>
                <c:pt idx="102">
                  <c:v>34.003818373743727</c:v>
                </c:pt>
                <c:pt idx="103">
                  <c:v>33.844165970450646</c:v>
                </c:pt>
                <c:pt idx="104">
                  <c:v>33.688674771544285</c:v>
                </c:pt>
                <c:pt idx="105">
                  <c:v>33.537046953734368</c:v>
                </c:pt>
                <c:pt idx="106">
                  <c:v>33.388974672901945</c:v>
                </c:pt>
                <c:pt idx="107">
                  <c:v>33.244145365030249</c:v>
                </c:pt>
                <c:pt idx="108">
                  <c:v>33.102246650263609</c:v>
                </c:pt>
                <c:pt idx="109">
                  <c:v>32.962970734470623</c:v>
                </c:pt>
                <c:pt idx="110">
                  <c:v>32.826018236557616</c:v>
                </c:pt>
                <c:pt idx="111">
                  <c:v>32.691101402193738</c:v>
                </c:pt>
                <c:pt idx="112">
                  <c:v>32.557946693825187</c:v>
                </c:pt>
                <c:pt idx="113">
                  <c:v>32.426296771690645</c:v>
                </c:pt>
                <c:pt idx="114">
                  <c:v>32.29591190037101</c:v>
                </c:pt>
                <c:pt idx="115">
                  <c:v>32.166570830059378</c:v>
                </c:pt>
                <c:pt idx="116">
                  <c:v>32.038071211453527</c:v>
                </c:pt>
                <c:pt idx="117">
                  <c:v>31.910229608459236</c:v>
                </c:pt>
                <c:pt idx="118">
                  <c:v>31.782881174421455</c:v>
                </c:pt>
                <c:pt idx="119">
                  <c:v>31.655879056123212</c:v>
                </c:pt>
                <c:pt idx="120">
                  <c:v>31.529093586060235</c:v>
                </c:pt>
                <c:pt idx="121">
                  <c:v>31.402411318211826</c:v>
                </c:pt>
                <c:pt idx="122">
                  <c:v>31.275733956298591</c:v>
                </c:pt>
                <c:pt idx="123">
                  <c:v>31.148977216854146</c:v>
                </c:pt>
                <c:pt idx="124">
                  <c:v>31.022069662741018</c:v>
                </c:pt>
                <c:pt idx="125">
                  <c:v>30.894951536308142</c:v>
                </c:pt>
                <c:pt idx="126">
                  <c:v>30.767573615423341</c:v>
                </c:pt>
                <c:pt idx="127">
                  <c:v>30.63989611024591</c:v>
                </c:pt>
                <c:pt idx="128">
                  <c:v>30.51188761389562</c:v>
                </c:pt>
                <c:pt idx="129">
                  <c:v>30.383524116140872</c:v>
                </c:pt>
                <c:pt idx="130">
                  <c:v>30.254788085851043</c:v>
                </c:pt>
                <c:pt idx="131">
                  <c:v>30.125667625193056</c:v>
                </c:pt>
                <c:pt idx="132">
                  <c:v>29.996155696342299</c:v>
                </c:pt>
                <c:pt idx="133">
                  <c:v>29.866249419758297</c:v>
                </c:pt>
                <c:pt idx="134">
                  <c:v>29.735949441778992</c:v>
                </c:pt>
                <c:pt idx="135">
                  <c:v>29.605259368348566</c:v>
                </c:pt>
                <c:pt idx="136">
                  <c:v>29.474185261051979</c:v>
                </c:pt>
                <c:pt idx="137">
                  <c:v>29.342735191228787</c:v>
                </c:pt>
                <c:pt idx="138">
                  <c:v>29.210918847730721</c:v>
                </c:pt>
                <c:pt idx="139">
                  <c:v>29.078747193829798</c:v>
                </c:pt>
                <c:pt idx="140">
                  <c:v>28.94623216883992</c:v>
                </c:pt>
                <c:pt idx="141">
                  <c:v>28.813386430155607</c:v>
                </c:pt>
                <c:pt idx="142">
                  <c:v>28.68022313161141</c:v>
                </c:pt>
                <c:pt idx="143">
                  <c:v>28.546755734305648</c:v>
                </c:pt>
                <c:pt idx="144">
                  <c:v>28.412997846295752</c:v>
                </c:pt>
                <c:pt idx="145">
                  <c:v>28.278963087847899</c:v>
                </c:pt>
                <c:pt idx="146">
                  <c:v>28.144664979201714</c:v>
                </c:pt>
                <c:pt idx="147">
                  <c:v>28.01011684808363</c:v>
                </c:pt>
                <c:pt idx="148">
                  <c:v>27.875331754466217</c:v>
                </c:pt>
                <c:pt idx="149">
                  <c:v>27.740322430321054</c:v>
                </c:pt>
                <c:pt idx="150">
                  <c:v>27.605101232347884</c:v>
                </c:pt>
                <c:pt idx="151">
                  <c:v>27.469680105881196</c:v>
                </c:pt>
                <c:pt idx="152">
                  <c:v>27.334070558376698</c:v>
                </c:pt>
                <c:pt idx="153">
                  <c:v>27.198283641064592</c:v>
                </c:pt>
                <c:pt idx="154">
                  <c:v>27.062329937523813</c:v>
                </c:pt>
                <c:pt idx="155">
                  <c:v>26.926219558083204</c:v>
                </c:pt>
                <c:pt idx="156">
                  <c:v>26.789962139091948</c:v>
                </c:pt>
                <c:pt idx="157">
                  <c:v>26.653566846223683</c:v>
                </c:pt>
                <c:pt idx="158">
                  <c:v>26.517042381088135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B75-4DBD-8BC5-240643D7E4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0624144"/>
        <c:axId val="510624536"/>
      </c:scatterChart>
      <c:valAx>
        <c:axId val="51062414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10624536"/>
        <c:crosses val="autoZero"/>
        <c:crossBetween val="midCat"/>
      </c:valAx>
      <c:valAx>
        <c:axId val="51062453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106241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'C'!$N$27:$N$227</c:f>
              <c:numCache>
                <c:formatCode>General</c:formatCode>
                <c:ptCount val="201"/>
                <c:pt idx="0">
                  <c:v>49.2</c:v>
                </c:pt>
                <c:pt idx="1">
                  <c:v>48.332999999999998</c:v>
                </c:pt>
                <c:pt idx="2">
                  <c:v>50.082999999999998</c:v>
                </c:pt>
                <c:pt idx="3">
                  <c:v>49.866999999999997</c:v>
                </c:pt>
                <c:pt idx="4">
                  <c:v>50.283000000000001</c:v>
                </c:pt>
                <c:pt idx="5">
                  <c:v>49.982999999999997</c:v>
                </c:pt>
                <c:pt idx="6">
                  <c:v>49.482999999999997</c:v>
                </c:pt>
                <c:pt idx="7">
                  <c:v>49.383000000000003</c:v>
                </c:pt>
                <c:pt idx="8">
                  <c:v>48.517000000000003</c:v>
                </c:pt>
                <c:pt idx="9">
                  <c:v>49.716999999999999</c:v>
                </c:pt>
                <c:pt idx="10">
                  <c:v>50.783000000000001</c:v>
                </c:pt>
                <c:pt idx="11">
                  <c:v>49.982999999999997</c:v>
                </c:pt>
                <c:pt idx="12">
                  <c:v>47.85</c:v>
                </c:pt>
                <c:pt idx="13">
                  <c:v>47.133000000000003</c:v>
                </c:pt>
                <c:pt idx="14">
                  <c:v>46.167000000000002</c:v>
                </c:pt>
                <c:pt idx="15">
                  <c:v>48.5</c:v>
                </c:pt>
                <c:pt idx="16">
                  <c:v>49.383000000000003</c:v>
                </c:pt>
                <c:pt idx="17">
                  <c:v>50.366999999999997</c:v>
                </c:pt>
                <c:pt idx="18">
                  <c:v>52.366999999999997</c:v>
                </c:pt>
                <c:pt idx="19">
                  <c:v>51.966999999999999</c:v>
                </c:pt>
                <c:pt idx="20">
                  <c:v>51.082999999999998</c:v>
                </c:pt>
                <c:pt idx="21">
                  <c:v>51.2</c:v>
                </c:pt>
                <c:pt idx="22">
                  <c:v>51.917000000000002</c:v>
                </c:pt>
                <c:pt idx="23">
                  <c:v>51.517000000000003</c:v>
                </c:pt>
                <c:pt idx="24">
                  <c:v>51.783000000000001</c:v>
                </c:pt>
                <c:pt idx="25">
                  <c:v>53.667000000000002</c:v>
                </c:pt>
                <c:pt idx="26">
                  <c:v>55.232999999999997</c:v>
                </c:pt>
                <c:pt idx="27">
                  <c:v>54.366999999999997</c:v>
                </c:pt>
                <c:pt idx="28">
                  <c:v>53.15</c:v>
                </c:pt>
                <c:pt idx="29">
                  <c:v>53.783000000000001</c:v>
                </c:pt>
                <c:pt idx="30">
                  <c:v>54.883000000000003</c:v>
                </c:pt>
                <c:pt idx="31">
                  <c:v>54.85</c:v>
                </c:pt>
                <c:pt idx="32">
                  <c:v>56.55</c:v>
                </c:pt>
                <c:pt idx="33">
                  <c:v>56.817</c:v>
                </c:pt>
                <c:pt idx="34">
                  <c:v>58.783000000000001</c:v>
                </c:pt>
                <c:pt idx="35">
                  <c:v>59.966999999999999</c:v>
                </c:pt>
                <c:pt idx="36">
                  <c:v>63.883000000000003</c:v>
                </c:pt>
                <c:pt idx="37">
                  <c:v>65.632999999999996</c:v>
                </c:pt>
                <c:pt idx="38">
                  <c:v>67.283000000000001</c:v>
                </c:pt>
                <c:pt idx="39">
                  <c:v>71.349999999999994</c:v>
                </c:pt>
                <c:pt idx="40">
                  <c:v>79.900000000000006</c:v>
                </c:pt>
                <c:pt idx="41">
                  <c:v>97.6</c:v>
                </c:pt>
                <c:pt idx="42">
                  <c:v>119.017</c:v>
                </c:pt>
                <c:pt idx="43">
                  <c:v>141.983</c:v>
                </c:pt>
                <c:pt idx="44">
                  <c:v>165.1</c:v>
                </c:pt>
                <c:pt idx="45">
                  <c:v>184.68299999999999</c:v>
                </c:pt>
                <c:pt idx="46">
                  <c:v>199.15</c:v>
                </c:pt>
                <c:pt idx="47">
                  <c:v>213.1</c:v>
                </c:pt>
                <c:pt idx="48">
                  <c:v>221.267</c:v>
                </c:pt>
                <c:pt idx="49">
                  <c:v>227.55</c:v>
                </c:pt>
                <c:pt idx="50">
                  <c:v>230.917</c:v>
                </c:pt>
                <c:pt idx="51">
                  <c:v>228.9</c:v>
                </c:pt>
                <c:pt idx="52">
                  <c:v>224.35</c:v>
                </c:pt>
                <c:pt idx="53">
                  <c:v>211.38300000000001</c:v>
                </c:pt>
                <c:pt idx="54">
                  <c:v>184.13300000000001</c:v>
                </c:pt>
                <c:pt idx="55">
                  <c:v>131.56700000000001</c:v>
                </c:pt>
                <c:pt idx="56">
                  <c:v>75.016999999999996</c:v>
                </c:pt>
                <c:pt idx="57">
                  <c:v>52.05</c:v>
                </c:pt>
                <c:pt idx="58">
                  <c:v>47.033000000000001</c:v>
                </c:pt>
                <c:pt idx="59">
                  <c:v>46.95</c:v>
                </c:pt>
                <c:pt idx="60">
                  <c:v>47.783000000000001</c:v>
                </c:pt>
                <c:pt idx="61">
                  <c:v>49.067</c:v>
                </c:pt>
                <c:pt idx="62">
                  <c:v>54.283000000000001</c:v>
                </c:pt>
                <c:pt idx="63">
                  <c:v>61.033000000000001</c:v>
                </c:pt>
                <c:pt idx="64">
                  <c:v>70.7</c:v>
                </c:pt>
                <c:pt idx="65">
                  <c:v>86.316999999999993</c:v>
                </c:pt>
                <c:pt idx="66">
                  <c:v>101.517</c:v>
                </c:pt>
                <c:pt idx="67">
                  <c:v>119.25</c:v>
                </c:pt>
                <c:pt idx="68">
                  <c:v>135.833</c:v>
                </c:pt>
                <c:pt idx="69">
                  <c:v>147.53299999999999</c:v>
                </c:pt>
                <c:pt idx="70">
                  <c:v>160.25</c:v>
                </c:pt>
                <c:pt idx="71">
                  <c:v>169.96700000000001</c:v>
                </c:pt>
                <c:pt idx="72">
                  <c:v>173.8</c:v>
                </c:pt>
                <c:pt idx="73">
                  <c:v>177.3</c:v>
                </c:pt>
                <c:pt idx="74">
                  <c:v>177.45</c:v>
                </c:pt>
                <c:pt idx="75">
                  <c:v>171.06700000000001</c:v>
                </c:pt>
                <c:pt idx="76">
                  <c:v>153.5</c:v>
                </c:pt>
                <c:pt idx="77">
                  <c:v>115.8</c:v>
                </c:pt>
                <c:pt idx="78">
                  <c:v>69.099999999999994</c:v>
                </c:pt>
                <c:pt idx="79">
                  <c:v>45.533000000000001</c:v>
                </c:pt>
                <c:pt idx="80">
                  <c:v>39.817</c:v>
                </c:pt>
                <c:pt idx="81">
                  <c:v>39.049999999999997</c:v>
                </c:pt>
                <c:pt idx="82">
                  <c:v>37.732999999999997</c:v>
                </c:pt>
                <c:pt idx="83">
                  <c:v>38.35</c:v>
                </c:pt>
                <c:pt idx="84">
                  <c:v>38.966999999999999</c:v>
                </c:pt>
                <c:pt idx="85">
                  <c:v>38.866999999999997</c:v>
                </c:pt>
                <c:pt idx="86">
                  <c:v>39.183</c:v>
                </c:pt>
                <c:pt idx="87">
                  <c:v>36.299999999999997</c:v>
                </c:pt>
                <c:pt idx="88">
                  <c:v>36.683</c:v>
                </c:pt>
                <c:pt idx="89">
                  <c:v>38.567</c:v>
                </c:pt>
                <c:pt idx="90">
                  <c:v>36.767000000000003</c:v>
                </c:pt>
                <c:pt idx="91">
                  <c:v>37.332999999999998</c:v>
                </c:pt>
                <c:pt idx="92">
                  <c:v>36.832999999999998</c:v>
                </c:pt>
                <c:pt idx="93">
                  <c:v>39.082999999999998</c:v>
                </c:pt>
                <c:pt idx="94">
                  <c:v>38.767000000000003</c:v>
                </c:pt>
                <c:pt idx="95">
                  <c:v>38.65</c:v>
                </c:pt>
                <c:pt idx="96">
                  <c:v>38.5</c:v>
                </c:pt>
                <c:pt idx="97">
                  <c:v>39.6</c:v>
                </c:pt>
                <c:pt idx="98">
                  <c:v>39.567</c:v>
                </c:pt>
                <c:pt idx="99">
                  <c:v>38.933</c:v>
                </c:pt>
                <c:pt idx="100">
                  <c:v>37.767000000000003</c:v>
                </c:pt>
                <c:pt idx="101">
                  <c:v>38.582999999999998</c:v>
                </c:pt>
                <c:pt idx="102">
                  <c:v>39.232999999999997</c:v>
                </c:pt>
                <c:pt idx="103">
                  <c:v>39.982999999999997</c:v>
                </c:pt>
                <c:pt idx="104">
                  <c:v>44.533000000000001</c:v>
                </c:pt>
                <c:pt idx="105">
                  <c:v>49.482999999999997</c:v>
                </c:pt>
                <c:pt idx="106">
                  <c:v>59.067</c:v>
                </c:pt>
                <c:pt idx="107">
                  <c:v>68.3</c:v>
                </c:pt>
                <c:pt idx="108">
                  <c:v>77.2</c:v>
                </c:pt>
                <c:pt idx="109">
                  <c:v>82.45</c:v>
                </c:pt>
                <c:pt idx="110">
                  <c:v>85.832999999999998</c:v>
                </c:pt>
                <c:pt idx="111">
                  <c:v>81.167000000000002</c:v>
                </c:pt>
                <c:pt idx="112">
                  <c:v>74.55</c:v>
                </c:pt>
                <c:pt idx="113">
                  <c:v>63.2</c:v>
                </c:pt>
                <c:pt idx="114">
                  <c:v>54.417000000000002</c:v>
                </c:pt>
                <c:pt idx="115">
                  <c:v>40.4</c:v>
                </c:pt>
                <c:pt idx="116">
                  <c:v>35.317</c:v>
                </c:pt>
                <c:pt idx="117">
                  <c:v>34.133000000000003</c:v>
                </c:pt>
                <c:pt idx="118">
                  <c:v>32.933</c:v>
                </c:pt>
                <c:pt idx="119">
                  <c:v>33.4</c:v>
                </c:pt>
                <c:pt idx="120">
                  <c:v>33.982999999999997</c:v>
                </c:pt>
                <c:pt idx="121">
                  <c:v>32.082999999999998</c:v>
                </c:pt>
                <c:pt idx="122">
                  <c:v>33.366999999999997</c:v>
                </c:pt>
                <c:pt idx="123">
                  <c:v>32.299999999999997</c:v>
                </c:pt>
                <c:pt idx="124">
                  <c:v>32.75</c:v>
                </c:pt>
                <c:pt idx="125">
                  <c:v>32.917000000000002</c:v>
                </c:pt>
                <c:pt idx="126">
                  <c:v>31.983000000000001</c:v>
                </c:pt>
                <c:pt idx="127">
                  <c:v>32.299999999999997</c:v>
                </c:pt>
                <c:pt idx="128">
                  <c:v>30.832999999999998</c:v>
                </c:pt>
                <c:pt idx="129">
                  <c:v>33.049999999999997</c:v>
                </c:pt>
                <c:pt idx="130">
                  <c:v>28.867000000000001</c:v>
                </c:pt>
                <c:pt idx="131">
                  <c:v>32.216999999999999</c:v>
                </c:pt>
                <c:pt idx="132">
                  <c:v>34.216999999999999</c:v>
                </c:pt>
                <c:pt idx="133">
                  <c:v>34.582999999999998</c:v>
                </c:pt>
                <c:pt idx="134">
                  <c:v>39.299999999999997</c:v>
                </c:pt>
                <c:pt idx="135">
                  <c:v>44.75</c:v>
                </c:pt>
                <c:pt idx="136">
                  <c:v>47.667000000000002</c:v>
                </c:pt>
                <c:pt idx="137">
                  <c:v>56.7</c:v>
                </c:pt>
                <c:pt idx="138">
                  <c:v>59.683</c:v>
                </c:pt>
                <c:pt idx="139">
                  <c:v>63.466999999999999</c:v>
                </c:pt>
                <c:pt idx="140">
                  <c:v>58.716999999999999</c:v>
                </c:pt>
                <c:pt idx="141">
                  <c:v>54.933</c:v>
                </c:pt>
                <c:pt idx="142">
                  <c:v>46.267000000000003</c:v>
                </c:pt>
                <c:pt idx="143">
                  <c:v>35.950000000000003</c:v>
                </c:pt>
                <c:pt idx="144">
                  <c:v>31.082999999999998</c:v>
                </c:pt>
                <c:pt idx="145">
                  <c:v>30.183</c:v>
                </c:pt>
                <c:pt idx="146">
                  <c:v>27.367000000000001</c:v>
                </c:pt>
                <c:pt idx="147">
                  <c:v>28.95</c:v>
                </c:pt>
                <c:pt idx="148">
                  <c:v>29.867000000000001</c:v>
                </c:pt>
                <c:pt idx="149">
                  <c:v>29.183</c:v>
                </c:pt>
                <c:pt idx="150">
                  <c:v>29.15</c:v>
                </c:pt>
                <c:pt idx="151">
                  <c:v>29.033000000000001</c:v>
                </c:pt>
                <c:pt idx="152">
                  <c:v>28.733000000000001</c:v>
                </c:pt>
                <c:pt idx="153">
                  <c:v>27.25</c:v>
                </c:pt>
                <c:pt idx="154">
                  <c:v>28.832999999999998</c:v>
                </c:pt>
                <c:pt idx="155">
                  <c:v>30.617000000000001</c:v>
                </c:pt>
                <c:pt idx="156">
                  <c:v>26.85</c:v>
                </c:pt>
                <c:pt idx="157">
                  <c:v>27.867000000000001</c:v>
                </c:pt>
                <c:pt idx="158">
                  <c:v>27.966999999999999</c:v>
                </c:pt>
                <c:pt idx="159">
                  <c:v>29.667000000000002</c:v>
                </c:pt>
                <c:pt idx="160">
                  <c:v>26.367000000000001</c:v>
                </c:pt>
                <c:pt idx="161">
                  <c:v>27.766999999999999</c:v>
                </c:pt>
                <c:pt idx="162">
                  <c:v>27.183</c:v>
                </c:pt>
                <c:pt idx="163">
                  <c:v>27.882999999999999</c:v>
                </c:pt>
                <c:pt idx="164">
                  <c:v>26.667000000000002</c:v>
                </c:pt>
                <c:pt idx="165">
                  <c:v>29.05</c:v>
                </c:pt>
                <c:pt idx="166">
                  <c:v>27.382999999999999</c:v>
                </c:pt>
                <c:pt idx="167">
                  <c:v>27.117000000000001</c:v>
                </c:pt>
                <c:pt idx="168">
                  <c:v>29.283000000000001</c:v>
                </c:pt>
                <c:pt idx="169">
                  <c:v>26.05</c:v>
                </c:pt>
                <c:pt idx="170">
                  <c:v>28.266999999999999</c:v>
                </c:pt>
                <c:pt idx="171">
                  <c:v>27.332999999999998</c:v>
                </c:pt>
                <c:pt idx="172">
                  <c:v>26.516999999999999</c:v>
                </c:pt>
                <c:pt idx="173">
                  <c:v>26.966999999999999</c:v>
                </c:pt>
                <c:pt idx="174">
                  <c:v>28.417000000000002</c:v>
                </c:pt>
                <c:pt idx="175">
                  <c:v>27.882999999999999</c:v>
                </c:pt>
                <c:pt idx="176">
                  <c:v>26.15</c:v>
                </c:pt>
                <c:pt idx="177">
                  <c:v>26.516999999999999</c:v>
                </c:pt>
                <c:pt idx="178">
                  <c:v>28.266999999999999</c:v>
                </c:pt>
                <c:pt idx="179">
                  <c:v>26.617000000000001</c:v>
                </c:pt>
                <c:pt idx="180">
                  <c:v>23.95</c:v>
                </c:pt>
                <c:pt idx="181">
                  <c:v>25.683</c:v>
                </c:pt>
                <c:pt idx="182">
                  <c:v>25.533000000000001</c:v>
                </c:pt>
                <c:pt idx="183">
                  <c:v>23.783000000000001</c:v>
                </c:pt>
                <c:pt idx="184">
                  <c:v>26.55</c:v>
                </c:pt>
                <c:pt idx="185">
                  <c:v>25.35</c:v>
                </c:pt>
                <c:pt idx="186">
                  <c:v>24.05</c:v>
                </c:pt>
                <c:pt idx="187">
                  <c:v>25.65</c:v>
                </c:pt>
                <c:pt idx="188">
                  <c:v>24.45</c:v>
                </c:pt>
                <c:pt idx="189">
                  <c:v>26.1</c:v>
                </c:pt>
                <c:pt idx="190">
                  <c:v>23.783000000000001</c:v>
                </c:pt>
                <c:pt idx="191">
                  <c:v>24.867000000000001</c:v>
                </c:pt>
                <c:pt idx="192">
                  <c:v>24.417000000000002</c:v>
                </c:pt>
                <c:pt idx="193">
                  <c:v>26.3</c:v>
                </c:pt>
                <c:pt idx="194">
                  <c:v>24.1</c:v>
                </c:pt>
                <c:pt idx="195">
                  <c:v>25.7</c:v>
                </c:pt>
                <c:pt idx="196">
                  <c:v>25.4</c:v>
                </c:pt>
                <c:pt idx="197">
                  <c:v>24.483000000000001</c:v>
                </c:pt>
                <c:pt idx="198">
                  <c:v>23.233000000000001</c:v>
                </c:pt>
                <c:pt idx="199">
                  <c:v>24.45</c:v>
                </c:pt>
                <c:pt idx="200">
                  <c:v>23.966999999999999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4AD-4EA0-BBFF-FA68949FBB56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'C'!$AD$27:$AD$227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55.272869965382647</c:v>
                </c:pt>
                <c:pt idx="21">
                  <c:v>55.043220504125685</c:v>
                </c:pt>
                <c:pt idx="22">
                  <c:v>54.819301584906441</c:v>
                </c:pt>
                <c:pt idx="23">
                  <c:v>54.60488037886293</c:v>
                </c:pt>
                <c:pt idx="24">
                  <c:v>54.405874250707434</c:v>
                </c:pt>
                <c:pt idx="25">
                  <c:v>54.231374300823397</c:v>
                </c:pt>
                <c:pt idx="26">
                  <c:v>54.095035814803452</c:v>
                </c:pt>
                <c:pt idx="27">
                  <c:v>54.016901780203696</c:v>
                </c:pt>
                <c:pt idx="28">
                  <c:v>54.02570226475212</c:v>
                </c:pt>
                <c:pt idx="29">
                  <c:v>54.161625839153274</c:v>
                </c:pt>
                <c:pt idx="30">
                  <c:v>54.479483572543664</c:v>
                </c:pt>
                <c:pt idx="31">
                  <c:v>55.052078354980942</c:v>
                </c:pt>
                <c:pt idx="32">
                  <c:v>55.973454487513628</c:v>
                </c:pt>
                <c:pt idx="33">
                  <c:v>57.361544413801603</c:v>
                </c:pt>
                <c:pt idx="34">
                  <c:v>59.359570686273393</c:v>
                </c:pt>
                <c:pt idx="35">
                  <c:v>62.13543172562381</c:v>
                </c:pt>
                <c:pt idx="36">
                  <c:v>65.878238412431926</c:v>
                </c:pt>
                <c:pt idx="37">
                  <c:v>70.791217986081463</c:v>
                </c:pt>
                <c:pt idx="38">
                  <c:v>77.080401382398421</c:v>
                </c:pt>
                <c:pt idx="39">
                  <c:v>84.938885146477972</c:v>
                </c:pt>
                <c:pt idx="40">
                  <c:v>94.52700894148694</c:v>
                </c:pt>
                <c:pt idx="41">
                  <c:v>105.94947789924082</c:v>
                </c:pt>
                <c:pt idx="42">
                  <c:v>119.23120128078563</c:v>
                </c:pt>
                <c:pt idx="43">
                  <c:v>134.29423616727178</c:v>
                </c:pt>
                <c:pt idx="44">
                  <c:v>150.93818495904557</c:v>
                </c:pt>
                <c:pt idx="45">
                  <c:v>168.82380074392717</c:v>
                </c:pt>
                <c:pt idx="46">
                  <c:v>187.44890531177154</c:v>
                </c:pt>
                <c:pt idx="47">
                  <c:v>206.07816448655012</c:v>
                </c:pt>
                <c:pt idx="48">
                  <c:v>223.55021145017449</c:v>
                </c:pt>
                <c:pt idx="49">
                  <c:v>237.90909144057457</c:v>
                </c:pt>
                <c:pt idx="50">
                  <c:v>246.03864283923718</c:v>
                </c:pt>
                <c:pt idx="51">
                  <c:v>243.91316237749828</c:v>
                </c:pt>
                <c:pt idx="52">
                  <c:v>228.17421824589243</c:v>
                </c:pt>
                <c:pt idx="53">
                  <c:v>198.72773815616694</c:v>
                </c:pt>
                <c:pt idx="54">
                  <c:v>160.38352016649264</c:v>
                </c:pt>
                <c:pt idx="55">
                  <c:v>121.42887449487304</c:v>
                </c:pt>
                <c:pt idx="56">
                  <c:v>89.595675960568542</c:v>
                </c:pt>
                <c:pt idx="57">
                  <c:v>68.568911730033449</c:v>
                </c:pt>
                <c:pt idx="58">
                  <c:v>57.594234866389414</c:v>
                </c:pt>
                <c:pt idx="59">
                  <c:v>53.647433039437104</c:v>
                </c:pt>
                <c:pt idx="60">
                  <c:v>53.801422996652967</c:v>
                </c:pt>
                <c:pt idx="61">
                  <c:v>56.290928829523331</c:v>
                </c:pt>
                <c:pt idx="62">
                  <c:v>60.420963954774109</c:v>
                </c:pt>
                <c:pt idx="63">
                  <c:v>66.093244575406032</c:v>
                </c:pt>
                <c:pt idx="64">
                  <c:v>73.430098782273561</c:v>
                </c:pt>
                <c:pt idx="65">
                  <c:v>82.575725922167123</c:v>
                </c:pt>
                <c:pt idx="66">
                  <c:v>93.602139988124065</c:v>
                </c:pt>
                <c:pt idx="67">
                  <c:v>106.45662855264442</c:v>
                </c:pt>
                <c:pt idx="68">
                  <c:v>120.92522518373042</c:v>
                </c:pt>
                <c:pt idx="69">
                  <c:v>136.60233778732885</c:v>
                </c:pt>
                <c:pt idx="70">
                  <c:v>152.83869951039702</c:v>
                </c:pt>
                <c:pt idx="71">
                  <c:v>168.57976835911623</c:v>
                </c:pt>
                <c:pt idx="72">
                  <c:v>181.9649955593992</c:v>
                </c:pt>
                <c:pt idx="73">
                  <c:v>189.79454254106179</c:v>
                </c:pt>
                <c:pt idx="74">
                  <c:v>187.6926081863491</c:v>
                </c:pt>
                <c:pt idx="75">
                  <c:v>172.17754343857007</c:v>
                </c:pt>
                <c:pt idx="76">
                  <c:v>144.14578631398649</c:v>
                </c:pt>
                <c:pt idx="77">
                  <c:v>110.32565696687125</c:v>
                </c:pt>
                <c:pt idx="78">
                  <c:v>79.890067822011389</c:v>
                </c:pt>
                <c:pt idx="79">
                  <c:v>58.807578089261561</c:v>
                </c:pt>
                <c:pt idx="80">
                  <c:v>47.402105157874409</c:v>
                </c:pt>
                <c:pt idx="81">
                  <c:v>42.49932522317625</c:v>
                </c:pt>
                <c:pt idx="82">
                  <c:v>40.739388482817226</c:v>
                </c:pt>
                <c:pt idx="83">
                  <c:v>40.114342617941233</c:v>
                </c:pt>
                <c:pt idx="84">
                  <c:v>39.801981065895724</c:v>
                </c:pt>
                <c:pt idx="85">
                  <c:v>39.557303714351853</c:v>
                </c:pt>
                <c:pt idx="86">
                  <c:v>39.325832130590108</c:v>
                </c:pt>
                <c:pt idx="87">
                  <c:v>39.098551504738282</c:v>
                </c:pt>
                <c:pt idx="88">
                  <c:v>38.874558949433819</c:v>
                </c:pt>
                <c:pt idx="89">
                  <c:v>38.654144247719401</c:v>
                </c:pt>
                <c:pt idx="90">
                  <c:v>38.437968006004361</c:v>
                </c:pt>
                <c:pt idx="91">
                  <c:v>38.227276478951623</c:v>
                </c:pt>
                <c:pt idx="92">
                  <c:v>38.024518212485944</c:v>
                </c:pt>
                <c:pt idx="93">
                  <c:v>37.834497110618869</c:v>
                </c:pt>
                <c:pt idx="94">
                  <c:v>37.666363172435908</c:v>
                </c:pt>
                <c:pt idx="95">
                  <c:v>37.536805857298759</c:v>
                </c:pt>
                <c:pt idx="96">
                  <c:v>37.474769983176159</c:v>
                </c:pt>
                <c:pt idx="97">
                  <c:v>37.527762390885982</c:v>
                </c:pt>
                <c:pt idx="98">
                  <c:v>37.769251082769777</c:v>
                </c:pt>
                <c:pt idx="99">
                  <c:v>38.305725253400119</c:v>
                </c:pt>
                <c:pt idx="100">
                  <c:v>39.280776029425617</c:v>
                </c:pt>
                <c:pt idx="101">
                  <c:v>40.872369904748894</c:v>
                </c:pt>
                <c:pt idx="102">
                  <c:v>43.27874760740778</c:v>
                </c:pt>
                <c:pt idx="103">
                  <c:v>46.688327029713768</c:v>
                </c:pt>
                <c:pt idx="104">
                  <c:v>51.229259488001645</c:v>
                </c:pt>
                <c:pt idx="105">
                  <c:v>56.894488878805362</c:v>
                </c:pt>
                <c:pt idx="106">
                  <c:v>63.441128625601024</c:v>
                </c:pt>
                <c:pt idx="107">
                  <c:v>70.279217939680919</c:v>
                </c:pt>
                <c:pt idx="108">
                  <c:v>76.406955547655045</c:v>
                </c:pt>
                <c:pt idx="109">
                  <c:v>80.502648827458003</c:v>
                </c:pt>
                <c:pt idx="110">
                  <c:v>81.276225613128844</c:v>
                </c:pt>
                <c:pt idx="111">
                  <c:v>78.032583752580905</c:v>
                </c:pt>
                <c:pt idx="112">
                  <c:v>71.15455040738334</c:v>
                </c:pt>
                <c:pt idx="113">
                  <c:v>62.117892238422122</c:v>
                </c:pt>
                <c:pt idx="114">
                  <c:v>52.91205839318426</c:v>
                </c:pt>
                <c:pt idx="115">
                  <c:v>45.199272030237431</c:v>
                </c:pt>
                <c:pt idx="116">
                  <c:v>39.753805719601772</c:v>
                </c:pt>
                <c:pt idx="117">
                  <c:v>36.463190245048942</c:v>
                </c:pt>
                <c:pt idx="118">
                  <c:v>34.728328648719732</c:v>
                </c:pt>
                <c:pt idx="119">
                  <c:v>33.897451273743762</c:v>
                </c:pt>
                <c:pt idx="120">
                  <c:v>33.500104116400166</c:v>
                </c:pt>
                <c:pt idx="121">
                  <c:v>33.276772203598185</c:v>
                </c:pt>
                <c:pt idx="122">
                  <c:v>33.112776706206844</c:v>
                </c:pt>
                <c:pt idx="123">
                  <c:v>32.967251716817309</c:v>
                </c:pt>
                <c:pt idx="124">
                  <c:v>32.830139056751243</c:v>
                </c:pt>
                <c:pt idx="125">
                  <c:v>32.704442792850301</c:v>
                </c:pt>
                <c:pt idx="126">
                  <c:v>32.603043675196439</c:v>
                </c:pt>
                <c:pt idx="127">
                  <c:v>32.553117744587745</c:v>
                </c:pt>
                <c:pt idx="128">
                  <c:v>32.605261747914398</c:v>
                </c:pt>
                <c:pt idx="129">
                  <c:v>32.845498968420657</c:v>
                </c:pt>
                <c:pt idx="130">
                  <c:v>33.40656475524235</c:v>
                </c:pt>
                <c:pt idx="131">
                  <c:v>34.471059305599319</c:v>
                </c:pt>
                <c:pt idx="132">
                  <c:v>36.254511899583363</c:v>
                </c:pt>
                <c:pt idx="133">
                  <c:v>38.953839697890963</c:v>
                </c:pt>
                <c:pt idx="134">
                  <c:v>42.651407246187972</c:v>
                </c:pt>
                <c:pt idx="135">
                  <c:v>47.184674281874621</c:v>
                </c:pt>
                <c:pt idx="136">
                  <c:v>52.030377591642988</c:v>
                </c:pt>
                <c:pt idx="137">
                  <c:v>56.295112945651809</c:v>
                </c:pt>
                <c:pt idx="138">
                  <c:v>58.904729011075602</c:v>
                </c:pt>
                <c:pt idx="139">
                  <c:v>58.992689035020149</c:v>
                </c:pt>
                <c:pt idx="140">
                  <c:v>56.32280673721089</c:v>
                </c:pt>
                <c:pt idx="141">
                  <c:v>51.47725571388122</c:v>
                </c:pt>
                <c:pt idx="142">
                  <c:v>45.640798294376111</c:v>
                </c:pt>
                <c:pt idx="143">
                  <c:v>40.086330136762307</c:v>
                </c:pt>
                <c:pt idx="144">
                  <c:v>35.682295221006946</c:v>
                </c:pt>
                <c:pt idx="145">
                  <c:v>32.697518707757801</c:v>
                </c:pt>
                <c:pt idx="146">
                  <c:v>30.931386366897232</c:v>
                </c:pt>
                <c:pt idx="147">
                  <c:v>29.988922316085073</c:v>
                </c:pt>
                <c:pt idx="148">
                  <c:v>29.504038322979177</c:v>
                </c:pt>
                <c:pt idx="149">
                  <c:v>29.232355538839819</c:v>
                </c:pt>
                <c:pt idx="150">
                  <c:v>29.044887252130611</c:v>
                </c:pt>
                <c:pt idx="151">
                  <c:v>28.885770540252455</c:v>
                </c:pt>
                <c:pt idx="152">
                  <c:v>28.734778949632428</c:v>
                </c:pt>
                <c:pt idx="153">
                  <c:v>28.585725044859974</c:v>
                </c:pt>
                <c:pt idx="154">
                  <c:v>28.437001314289855</c:v>
                </c:pt>
                <c:pt idx="155">
                  <c:v>28.288254514567701</c:v>
                </c:pt>
                <c:pt idx="156">
                  <c:v>28.13942213337652</c:v>
                </c:pt>
                <c:pt idx="157">
                  <c:v>27.990498875386074</c:v>
                </c:pt>
                <c:pt idx="158">
                  <c:v>27.841488876046231</c:v>
                </c:pt>
                <c:pt idx="159">
                  <c:v>27.692397393878483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4AD-4EA0-BBFF-FA68949FBB56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'C'!$BJ$27:$BJ$227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55.262937199200849</c:v>
                </c:pt>
                <c:pt idx="21">
                  <c:v>55.025353686499173</c:v>
                </c:pt>
                <c:pt idx="22">
                  <c:v>54.787724099026867</c:v>
                </c:pt>
                <c:pt idx="23">
                  <c:v>54.550044949566185</c:v>
                </c:pt>
                <c:pt idx="24">
                  <c:v>54.312312508735097</c:v>
                </c:pt>
                <c:pt idx="25">
                  <c:v>54.074522791037715</c:v>
                </c:pt>
                <c:pt idx="26">
                  <c:v>53.836671540529998</c:v>
                </c:pt>
                <c:pt idx="27">
                  <c:v>53.598754216164672</c:v>
                </c:pt>
                <c:pt idx="28">
                  <c:v>53.360765976896253</c:v>
                </c:pt>
                <c:pt idx="29">
                  <c:v>53.122701666647266</c:v>
                </c:pt>
                <c:pt idx="30">
                  <c:v>52.884555799259594</c:v>
                </c:pt>
                <c:pt idx="31">
                  <c:v>52.646322543581768</c:v>
                </c:pt>
                <c:pt idx="32">
                  <c:v>52.407995708874346</c:v>
                </c:pt>
                <c:pt idx="33">
                  <c:v>52.169568730750562</c:v>
                </c:pt>
                <c:pt idx="34">
                  <c:v>51.931034657910857</c:v>
                </c:pt>
                <c:pt idx="35">
                  <c:v>51.692386139976598</c:v>
                </c:pt>
                <c:pt idx="36">
                  <c:v>51.453615416781872</c:v>
                </c:pt>
                <c:pt idx="37">
                  <c:v>51.214714309542849</c:v>
                </c:pt>
                <c:pt idx="38">
                  <c:v>50.975674214393898</c:v>
                </c:pt>
                <c:pt idx="39">
                  <c:v>50.736486098857192</c:v>
                </c:pt>
                <c:pt idx="40">
                  <c:v>50.497140501901036</c:v>
                </c:pt>
                <c:pt idx="41">
                  <c:v>50.257627538340891</c:v>
                </c:pt>
                <c:pt idx="42">
                  <c:v>50.017936908447915</c:v>
                </c:pt>
                <c:pt idx="43">
                  <c:v>49.778057913752768</c:v>
                </c:pt>
                <c:pt idx="44">
                  <c:v>49.53797948016917</c:v>
                </c:pt>
                <c:pt idx="45">
                  <c:v>49.297690189712085</c:v>
                </c:pt>
                <c:pt idx="46">
                  <c:v>49.057178322249662</c:v>
                </c:pt>
                <c:pt idx="47">
                  <c:v>48.816431908907404</c:v>
                </c:pt>
                <c:pt idx="48">
                  <c:v>48.57543879893511</c:v>
                </c:pt>
                <c:pt idx="49">
                  <c:v>48.334186742052829</c:v>
                </c:pt>
                <c:pt idx="50">
                  <c:v>48.092663488508045</c:v>
                </c:pt>
                <c:pt idx="51">
                  <c:v>47.85085690929985</c:v>
                </c:pt>
                <c:pt idx="52">
                  <c:v>47.60875513925388</c:v>
                </c:pt>
                <c:pt idx="53">
                  <c:v>47.366346745856347</c:v>
                </c:pt>
                <c:pt idx="54">
                  <c:v>47.12362092697002</c:v>
                </c:pt>
                <c:pt idx="55">
                  <c:v>46.880567740748759</c:v>
                </c:pt>
                <c:pt idx="56">
                  <c:v>46.637178371225907</c:v>
                </c:pt>
                <c:pt idx="57">
                  <c:v>46.393445433159563</c:v>
                </c:pt>
                <c:pt idx="58">
                  <c:v>46.149363319753149</c:v>
                </c:pt>
                <c:pt idx="59">
                  <c:v>45.904928596806563</c:v>
                </c:pt>
                <c:pt idx="60">
                  <c:v>45.660140446662545</c:v>
                </c:pt>
                <c:pt idx="61">
                  <c:v>45.415001164958014</c:v>
                </c:pt>
                <c:pt idx="62">
                  <c:v>45.169516712630582</c:v>
                </c:pt>
                <c:pt idx="63">
                  <c:v>44.92369732482004</c:v>
                </c:pt>
                <c:pt idx="64">
                  <c:v>44.677558177194435</c:v>
                </c:pt>
                <c:pt idx="65">
                  <c:v>44.431120108766216</c:v>
                </c:pt>
                <c:pt idx="66">
                  <c:v>44.184410398394604</c:v>
                </c:pt>
                <c:pt idx="67">
                  <c:v>43.937463589845812</c:v>
                </c:pt>
                <c:pt idx="68">
                  <c:v>43.690322357461717</c:v>
                </c:pt>
                <c:pt idx="69">
                  <c:v>43.443038401144406</c:v>
                </c:pt>
                <c:pt idx="70">
                  <c:v>43.195673355494961</c:v>
                </c:pt>
                <c:pt idx="71">
                  <c:v>42.94829969357852</c:v>
                </c:pt>
                <c:pt idx="72">
                  <c:v>42.70100160099738</c:v>
                </c:pt>
                <c:pt idx="73">
                  <c:v>42.453875790867599</c:v>
                </c:pt>
                <c:pt idx="74">
                  <c:v>42.207032225105145</c:v>
                </c:pt>
                <c:pt idx="75">
                  <c:v>41.960594702409509</c:v>
                </c:pt>
                <c:pt idx="76">
                  <c:v>41.714701268835903</c:v>
                </c:pt>
                <c:pt idx="77">
                  <c:v>41.46950440331036</c:v>
                </c:pt>
                <c:pt idx="78">
                  <c:v>41.225170928372805</c:v>
                </c:pt>
                <c:pt idx="79">
                  <c:v>40.981881596393087</c:v>
                </c:pt>
                <c:pt idx="80">
                  <c:v>40.739830304070111</c:v>
                </c:pt>
                <c:pt idx="81">
                  <c:v>40.49922289373913</c:v>
                </c:pt>
                <c:pt idx="82">
                  <c:v>40.260275509315967</c:v>
                </c:pt>
                <c:pt idx="83">
                  <c:v>40.023212487865948</c:v>
                </c:pt>
                <c:pt idx="84">
                  <c:v>39.788263784799881</c:v>
                </c:pt>
                <c:pt idx="85">
                  <c:v>39.555661951235884</c:v>
                </c:pt>
                <c:pt idx="86">
                  <c:v>39.325638705390418</c:v>
                </c:pt>
                <c:pt idx="87">
                  <c:v>39.098421164820444</c:v>
                </c:pt>
                <c:pt idx="88">
                  <c:v>38.87422783137508</c:v>
                </c:pt>
                <c:pt idx="89">
                  <c:v>38.653264443953894</c:v>
                </c:pt>
                <c:pt idx="90">
                  <c:v>38.435719833555773</c:v>
                </c:pt>
                <c:pt idx="91">
                  <c:v>38.22176192860077</c:v>
                </c:pt>
                <c:pt idx="92">
                  <c:v>38.011534064331684</c:v>
                </c:pt>
                <c:pt idx="93">
                  <c:v>37.805151746958622</c:v>
                </c:pt>
                <c:pt idx="94">
                  <c:v>37.602700010507235</c:v>
                </c:pt>
                <c:pt idx="95">
                  <c:v>37.404231482327489</c:v>
                </c:pt>
                <c:pt idx="96">
                  <c:v>37.209765243068887</c:v>
                </c:pt>
                <c:pt idx="97">
                  <c:v>37.019286530613222</c:v>
                </c:pt>
                <c:pt idx="98">
                  <c:v>36.832747297607227</c:v>
                </c:pt>
                <c:pt idx="99">
                  <c:v>36.650067591858281</c:v>
                </c:pt>
                <c:pt idx="100">
                  <c:v>36.471137690992542</c:v>
                </c:pt>
                <c:pt idx="101">
                  <c:v>36.295820890184302</c:v>
                </c:pt>
                <c:pt idx="102">
                  <c:v>36.123956816624784</c:v>
                </c:pt>
                <c:pt idx="103">
                  <c:v>35.955365128104724</c:v>
                </c:pt>
                <c:pt idx="104">
                  <c:v>35.789849446158662</c:v>
                </c:pt>
                <c:pt idx="105">
                  <c:v>35.627201376325985</c:v>
                </c:pt>
                <c:pt idx="106">
                  <c:v>35.467204478161904</c:v>
                </c:pt>
                <c:pt idx="107">
                  <c:v>35.309638064077788</c:v>
                </c:pt>
                <c:pt idx="108">
                  <c:v>35.154280726995502</c:v>
                </c:pt>
                <c:pt idx="109">
                  <c:v>35.000913520175345</c:v>
                </c:pt>
                <c:pt idx="110">
                  <c:v>34.849322736555095</c:v>
                </c:pt>
                <c:pt idx="111">
                  <c:v>34.699302257920039</c:v>
                </c:pt>
                <c:pt idx="112">
                  <c:v>34.550655464977368</c:v>
                </c:pt>
                <c:pt idx="113">
                  <c:v>34.403196717096719</c:v>
                </c:pt>
                <c:pt idx="114">
                  <c:v>34.256752424650507</c:v>
                </c:pt>
                <c:pt idx="115">
                  <c:v>34.11116174743065</c:v>
                </c:pt>
                <c:pt idx="116">
                  <c:v>33.966276959689338</c:v>
                </c:pt>
                <c:pt idx="117">
                  <c:v>33.821963526299953</c:v>
                </c:pt>
                <c:pt idx="118">
                  <c:v>33.67809993582825</c:v>
                </c:pt>
                <c:pt idx="119">
                  <c:v>33.534577335466942</c:v>
                </c:pt>
                <c:pt idx="120">
                  <c:v>33.391299010342024</c:v>
                </c:pt>
                <c:pt idx="121">
                  <c:v>33.248179746136032</c:v>
                </c:pt>
                <c:pt idx="122">
                  <c:v>33.105145109721114</c:v>
                </c:pt>
                <c:pt idx="123">
                  <c:v>32.962130677910864</c:v>
                </c:pt>
                <c:pt idx="124">
                  <c:v>32.819081239806458</c:v>
                </c:pt>
                <c:pt idx="125">
                  <c:v>32.675949993741263</c:v>
                </c:pt>
                <c:pt idx="126">
                  <c:v>32.532697755664373</c:v>
                </c:pt>
                <c:pt idx="127">
                  <c:v>32.389292192040422</c:v>
                </c:pt>
                <c:pt idx="128">
                  <c:v>32.245707087028215</c:v>
                </c:pt>
                <c:pt idx="129">
                  <c:v>32.101921650848276</c:v>
                </c:pt>
                <c:pt idx="130">
                  <c:v>31.957919873848688</c:v>
                </c:pt>
                <c:pt idx="131">
                  <c:v>31.813689928802209</c:v>
                </c:pt>
                <c:pt idx="132">
                  <c:v>31.669223622377348</c:v>
                </c:pt>
                <c:pt idx="133">
                  <c:v>31.524515895477823</c:v>
                </c:pt>
                <c:pt idx="134">
                  <c:v>31.379564371193538</c:v>
                </c:pt>
                <c:pt idx="135">
                  <c:v>31.234368948407351</c:v>
                </c:pt>
                <c:pt idx="136">
                  <c:v>31.088931438612885</c:v>
                </c:pt>
                <c:pt idx="137">
                  <c:v>30.943255243181849</c:v>
                </c:pt>
                <c:pt idx="138">
                  <c:v>30.797345068140544</c:v>
                </c:pt>
                <c:pt idx="139">
                  <c:v>30.651206673444939</c:v>
                </c:pt>
                <c:pt idx="140">
                  <c:v>30.50484665375669</c:v>
                </c:pt>
                <c:pt idx="141">
                  <c:v>30.358272247797721</c:v>
                </c:pt>
                <c:pt idx="142">
                  <c:v>30.211491173481001</c:v>
                </c:pt>
                <c:pt idx="143">
                  <c:v>30.064511486166008</c:v>
                </c:pt>
                <c:pt idx="144">
                  <c:v>29.917341457557352</c:v>
                </c:pt>
                <c:pt idx="145">
                  <c:v>29.769989472945714</c:v>
                </c:pt>
                <c:pt idx="146">
                  <c:v>29.62246394467482</c:v>
                </c:pt>
                <c:pt idx="147">
                  <c:v>29.474773239900898</c:v>
                </c:pt>
                <c:pt idx="148">
                  <c:v>29.326925620889156</c:v>
                </c:pt>
                <c:pt idx="149">
                  <c:v>29.178929196261702</c:v>
                </c:pt>
                <c:pt idx="150">
                  <c:v>29.030791881771933</c:v>
                </c:pt>
                <c:pt idx="151">
                  <c:v>28.88252136933037</c:v>
                </c:pt>
                <c:pt idx="152">
                  <c:v>28.734125103145516</c:v>
                </c:pt>
                <c:pt idx="153">
                  <c:v>28.585610261970999</c:v>
                </c:pt>
                <c:pt idx="154">
                  <c:v>28.436983746566611</c:v>
                </c:pt>
                <c:pt idx="155">
                  <c:v>28.288252171586308</c:v>
                </c:pt>
                <c:pt idx="156">
                  <c:v>28.139421861201964</c:v>
                </c:pt>
                <c:pt idx="157">
                  <c:v>27.990498847857197</c:v>
                </c:pt>
                <c:pt idx="158">
                  <c:v>27.841488873622687</c:v>
                </c:pt>
                <c:pt idx="159">
                  <c:v>27.692397393692826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4AD-4EA0-BBFF-FA68949FBB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0625320"/>
        <c:axId val="505033240"/>
      </c:scatterChart>
      <c:valAx>
        <c:axId val="51062532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05033240"/>
        <c:crosses val="autoZero"/>
        <c:crossBetween val="midCat"/>
      </c:valAx>
      <c:valAx>
        <c:axId val="5050332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106253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'C'!$O$27:$O$227</c:f>
              <c:numCache>
                <c:formatCode>General</c:formatCode>
                <c:ptCount val="201"/>
                <c:pt idx="0">
                  <c:v>49.95</c:v>
                </c:pt>
                <c:pt idx="1">
                  <c:v>50.8</c:v>
                </c:pt>
                <c:pt idx="2">
                  <c:v>51.95</c:v>
                </c:pt>
                <c:pt idx="3">
                  <c:v>50.683</c:v>
                </c:pt>
                <c:pt idx="4">
                  <c:v>51.55</c:v>
                </c:pt>
                <c:pt idx="5">
                  <c:v>49.533000000000001</c:v>
                </c:pt>
                <c:pt idx="6">
                  <c:v>50.482999999999997</c:v>
                </c:pt>
                <c:pt idx="7">
                  <c:v>51.482999999999997</c:v>
                </c:pt>
                <c:pt idx="8">
                  <c:v>52.533000000000001</c:v>
                </c:pt>
                <c:pt idx="9">
                  <c:v>51.85</c:v>
                </c:pt>
                <c:pt idx="10">
                  <c:v>51.116999999999997</c:v>
                </c:pt>
                <c:pt idx="11">
                  <c:v>52.15</c:v>
                </c:pt>
                <c:pt idx="12">
                  <c:v>50.25</c:v>
                </c:pt>
                <c:pt idx="13">
                  <c:v>51.15</c:v>
                </c:pt>
                <c:pt idx="14">
                  <c:v>50.933</c:v>
                </c:pt>
                <c:pt idx="15">
                  <c:v>51.3</c:v>
                </c:pt>
                <c:pt idx="16">
                  <c:v>52.917000000000002</c:v>
                </c:pt>
                <c:pt idx="17">
                  <c:v>55.332999999999998</c:v>
                </c:pt>
                <c:pt idx="18">
                  <c:v>55.3</c:v>
                </c:pt>
                <c:pt idx="19">
                  <c:v>54.082999999999998</c:v>
                </c:pt>
                <c:pt idx="20">
                  <c:v>54.033000000000001</c:v>
                </c:pt>
                <c:pt idx="21">
                  <c:v>54.933</c:v>
                </c:pt>
                <c:pt idx="22">
                  <c:v>52.5</c:v>
                </c:pt>
                <c:pt idx="23">
                  <c:v>52.55</c:v>
                </c:pt>
                <c:pt idx="24">
                  <c:v>54.55</c:v>
                </c:pt>
                <c:pt idx="25">
                  <c:v>55</c:v>
                </c:pt>
                <c:pt idx="26">
                  <c:v>55.383000000000003</c:v>
                </c:pt>
                <c:pt idx="27">
                  <c:v>56.383000000000003</c:v>
                </c:pt>
                <c:pt idx="28">
                  <c:v>56.35</c:v>
                </c:pt>
                <c:pt idx="29">
                  <c:v>57.817</c:v>
                </c:pt>
                <c:pt idx="30">
                  <c:v>56.75</c:v>
                </c:pt>
                <c:pt idx="31">
                  <c:v>57.883000000000003</c:v>
                </c:pt>
                <c:pt idx="32">
                  <c:v>59.133000000000003</c:v>
                </c:pt>
                <c:pt idx="33">
                  <c:v>59.482999999999997</c:v>
                </c:pt>
                <c:pt idx="34">
                  <c:v>60.917000000000002</c:v>
                </c:pt>
                <c:pt idx="35">
                  <c:v>61.966999999999999</c:v>
                </c:pt>
                <c:pt idx="36">
                  <c:v>64.099999999999994</c:v>
                </c:pt>
                <c:pt idx="37">
                  <c:v>63.917000000000002</c:v>
                </c:pt>
                <c:pt idx="38">
                  <c:v>67.900000000000006</c:v>
                </c:pt>
                <c:pt idx="39">
                  <c:v>70.632999999999996</c:v>
                </c:pt>
                <c:pt idx="40">
                  <c:v>81.533000000000001</c:v>
                </c:pt>
                <c:pt idx="41">
                  <c:v>92.417000000000002</c:v>
                </c:pt>
                <c:pt idx="42">
                  <c:v>109.583</c:v>
                </c:pt>
                <c:pt idx="43">
                  <c:v>132.35</c:v>
                </c:pt>
                <c:pt idx="44">
                  <c:v>156.167</c:v>
                </c:pt>
                <c:pt idx="45">
                  <c:v>175.56700000000001</c:v>
                </c:pt>
                <c:pt idx="46">
                  <c:v>193.583</c:v>
                </c:pt>
                <c:pt idx="47">
                  <c:v>205.55</c:v>
                </c:pt>
                <c:pt idx="48">
                  <c:v>215.5</c:v>
                </c:pt>
                <c:pt idx="49">
                  <c:v>221.56700000000001</c:v>
                </c:pt>
                <c:pt idx="50">
                  <c:v>226.2</c:v>
                </c:pt>
                <c:pt idx="51">
                  <c:v>226.85</c:v>
                </c:pt>
                <c:pt idx="52">
                  <c:v>224.75</c:v>
                </c:pt>
                <c:pt idx="53">
                  <c:v>218.083</c:v>
                </c:pt>
                <c:pt idx="54">
                  <c:v>203.167</c:v>
                </c:pt>
                <c:pt idx="55">
                  <c:v>173.85</c:v>
                </c:pt>
                <c:pt idx="56">
                  <c:v>126.3</c:v>
                </c:pt>
                <c:pt idx="57">
                  <c:v>77.55</c:v>
                </c:pt>
                <c:pt idx="58">
                  <c:v>54.417000000000002</c:v>
                </c:pt>
                <c:pt idx="59">
                  <c:v>51</c:v>
                </c:pt>
                <c:pt idx="60">
                  <c:v>50.767000000000003</c:v>
                </c:pt>
                <c:pt idx="61">
                  <c:v>50.817</c:v>
                </c:pt>
                <c:pt idx="62">
                  <c:v>50.982999999999997</c:v>
                </c:pt>
                <c:pt idx="63">
                  <c:v>56.982999999999997</c:v>
                </c:pt>
                <c:pt idx="64">
                  <c:v>60.767000000000003</c:v>
                </c:pt>
                <c:pt idx="65">
                  <c:v>70.867000000000004</c:v>
                </c:pt>
                <c:pt idx="66">
                  <c:v>84.5</c:v>
                </c:pt>
                <c:pt idx="67">
                  <c:v>100.133</c:v>
                </c:pt>
                <c:pt idx="68">
                  <c:v>117.31699999999999</c:v>
                </c:pt>
                <c:pt idx="69">
                  <c:v>133.11699999999999</c:v>
                </c:pt>
                <c:pt idx="70">
                  <c:v>144.55000000000001</c:v>
                </c:pt>
                <c:pt idx="71">
                  <c:v>156.21700000000001</c:v>
                </c:pt>
                <c:pt idx="72">
                  <c:v>164.18299999999999</c:v>
                </c:pt>
                <c:pt idx="73">
                  <c:v>171.267</c:v>
                </c:pt>
                <c:pt idx="74">
                  <c:v>173.9</c:v>
                </c:pt>
                <c:pt idx="75">
                  <c:v>175.333</c:v>
                </c:pt>
                <c:pt idx="76">
                  <c:v>169.31700000000001</c:v>
                </c:pt>
                <c:pt idx="77">
                  <c:v>161.267</c:v>
                </c:pt>
                <c:pt idx="78">
                  <c:v>136.06700000000001</c:v>
                </c:pt>
                <c:pt idx="79">
                  <c:v>96.55</c:v>
                </c:pt>
                <c:pt idx="80">
                  <c:v>59.4</c:v>
                </c:pt>
                <c:pt idx="81">
                  <c:v>44.45</c:v>
                </c:pt>
                <c:pt idx="82">
                  <c:v>39.049999999999997</c:v>
                </c:pt>
                <c:pt idx="83">
                  <c:v>38.65</c:v>
                </c:pt>
                <c:pt idx="84">
                  <c:v>40.299999999999997</c:v>
                </c:pt>
                <c:pt idx="85">
                  <c:v>41.4</c:v>
                </c:pt>
                <c:pt idx="86">
                  <c:v>40.033000000000001</c:v>
                </c:pt>
                <c:pt idx="87">
                  <c:v>39.383000000000003</c:v>
                </c:pt>
                <c:pt idx="88">
                  <c:v>38.667000000000002</c:v>
                </c:pt>
                <c:pt idx="89">
                  <c:v>41.332999999999998</c:v>
                </c:pt>
                <c:pt idx="90">
                  <c:v>40.15</c:v>
                </c:pt>
                <c:pt idx="91">
                  <c:v>42.2</c:v>
                </c:pt>
                <c:pt idx="92">
                  <c:v>40.582999999999998</c:v>
                </c:pt>
                <c:pt idx="93">
                  <c:v>41.616999999999997</c:v>
                </c:pt>
                <c:pt idx="94">
                  <c:v>39.933</c:v>
                </c:pt>
                <c:pt idx="95">
                  <c:v>40.549999999999997</c:v>
                </c:pt>
                <c:pt idx="96">
                  <c:v>40.783000000000001</c:v>
                </c:pt>
                <c:pt idx="97">
                  <c:v>42.85</c:v>
                </c:pt>
                <c:pt idx="98">
                  <c:v>41.767000000000003</c:v>
                </c:pt>
                <c:pt idx="99">
                  <c:v>40.332999999999998</c:v>
                </c:pt>
                <c:pt idx="100">
                  <c:v>39.5</c:v>
                </c:pt>
                <c:pt idx="101">
                  <c:v>38.317</c:v>
                </c:pt>
                <c:pt idx="102">
                  <c:v>37.65</c:v>
                </c:pt>
                <c:pt idx="103">
                  <c:v>40.15</c:v>
                </c:pt>
                <c:pt idx="104">
                  <c:v>41.3</c:v>
                </c:pt>
                <c:pt idx="105">
                  <c:v>43.85</c:v>
                </c:pt>
                <c:pt idx="106">
                  <c:v>49.167000000000002</c:v>
                </c:pt>
                <c:pt idx="107">
                  <c:v>56.7</c:v>
                </c:pt>
                <c:pt idx="108">
                  <c:v>64.983000000000004</c:v>
                </c:pt>
                <c:pt idx="109">
                  <c:v>73.983000000000004</c:v>
                </c:pt>
                <c:pt idx="110">
                  <c:v>81.466999999999999</c:v>
                </c:pt>
                <c:pt idx="111">
                  <c:v>86.867000000000004</c:v>
                </c:pt>
                <c:pt idx="112">
                  <c:v>88.082999999999998</c:v>
                </c:pt>
                <c:pt idx="113">
                  <c:v>85.15</c:v>
                </c:pt>
                <c:pt idx="114">
                  <c:v>77.332999999999998</c:v>
                </c:pt>
                <c:pt idx="115">
                  <c:v>66.667000000000002</c:v>
                </c:pt>
                <c:pt idx="116">
                  <c:v>52.582999999999998</c:v>
                </c:pt>
                <c:pt idx="117">
                  <c:v>42.667000000000002</c:v>
                </c:pt>
                <c:pt idx="118">
                  <c:v>35.616999999999997</c:v>
                </c:pt>
                <c:pt idx="119">
                  <c:v>35.582999999999998</c:v>
                </c:pt>
                <c:pt idx="120">
                  <c:v>34.017000000000003</c:v>
                </c:pt>
                <c:pt idx="121">
                  <c:v>32.383000000000003</c:v>
                </c:pt>
                <c:pt idx="122">
                  <c:v>34.450000000000003</c:v>
                </c:pt>
                <c:pt idx="123">
                  <c:v>34.232999999999997</c:v>
                </c:pt>
                <c:pt idx="124">
                  <c:v>33.017000000000003</c:v>
                </c:pt>
                <c:pt idx="125">
                  <c:v>34.067</c:v>
                </c:pt>
                <c:pt idx="126">
                  <c:v>32.35</c:v>
                </c:pt>
                <c:pt idx="127">
                  <c:v>34.667000000000002</c:v>
                </c:pt>
                <c:pt idx="128">
                  <c:v>33.450000000000003</c:v>
                </c:pt>
                <c:pt idx="129">
                  <c:v>33.75</c:v>
                </c:pt>
                <c:pt idx="130">
                  <c:v>33.683</c:v>
                </c:pt>
                <c:pt idx="131">
                  <c:v>33.1</c:v>
                </c:pt>
                <c:pt idx="132">
                  <c:v>34.216999999999999</c:v>
                </c:pt>
                <c:pt idx="133">
                  <c:v>32.216999999999999</c:v>
                </c:pt>
                <c:pt idx="134">
                  <c:v>33.582999999999998</c:v>
                </c:pt>
                <c:pt idx="135">
                  <c:v>34.9</c:v>
                </c:pt>
                <c:pt idx="136">
                  <c:v>39.700000000000003</c:v>
                </c:pt>
                <c:pt idx="137">
                  <c:v>43.332999999999998</c:v>
                </c:pt>
                <c:pt idx="138">
                  <c:v>47.832999999999998</c:v>
                </c:pt>
                <c:pt idx="139">
                  <c:v>56.582999999999998</c:v>
                </c:pt>
                <c:pt idx="140">
                  <c:v>61.232999999999997</c:v>
                </c:pt>
                <c:pt idx="141">
                  <c:v>63.433</c:v>
                </c:pt>
                <c:pt idx="142">
                  <c:v>65.266999999999996</c:v>
                </c:pt>
                <c:pt idx="143">
                  <c:v>61.133000000000003</c:v>
                </c:pt>
                <c:pt idx="144">
                  <c:v>52.383000000000003</c:v>
                </c:pt>
                <c:pt idx="145">
                  <c:v>42.3</c:v>
                </c:pt>
                <c:pt idx="146">
                  <c:v>34.582999999999998</c:v>
                </c:pt>
                <c:pt idx="147">
                  <c:v>32.683</c:v>
                </c:pt>
                <c:pt idx="148">
                  <c:v>30.367000000000001</c:v>
                </c:pt>
                <c:pt idx="149">
                  <c:v>27.382999999999999</c:v>
                </c:pt>
                <c:pt idx="150">
                  <c:v>29.516999999999999</c:v>
                </c:pt>
                <c:pt idx="151">
                  <c:v>31.25</c:v>
                </c:pt>
                <c:pt idx="152">
                  <c:v>29.766999999999999</c:v>
                </c:pt>
                <c:pt idx="153">
                  <c:v>31.75</c:v>
                </c:pt>
                <c:pt idx="154">
                  <c:v>29.2</c:v>
                </c:pt>
                <c:pt idx="155">
                  <c:v>31.567</c:v>
                </c:pt>
                <c:pt idx="156">
                  <c:v>27.683</c:v>
                </c:pt>
                <c:pt idx="157">
                  <c:v>31.233000000000001</c:v>
                </c:pt>
                <c:pt idx="158">
                  <c:v>30.233000000000001</c:v>
                </c:pt>
                <c:pt idx="159">
                  <c:v>29.45</c:v>
                </c:pt>
                <c:pt idx="160">
                  <c:v>30.516999999999999</c:v>
                </c:pt>
                <c:pt idx="161">
                  <c:v>27.516999999999999</c:v>
                </c:pt>
                <c:pt idx="162">
                  <c:v>29.1</c:v>
                </c:pt>
                <c:pt idx="163">
                  <c:v>28.216999999999999</c:v>
                </c:pt>
                <c:pt idx="164">
                  <c:v>30.867000000000001</c:v>
                </c:pt>
                <c:pt idx="165">
                  <c:v>28.55</c:v>
                </c:pt>
                <c:pt idx="166">
                  <c:v>30.05</c:v>
                </c:pt>
                <c:pt idx="167">
                  <c:v>29.582999999999998</c:v>
                </c:pt>
                <c:pt idx="168">
                  <c:v>29.632999999999999</c:v>
                </c:pt>
                <c:pt idx="169">
                  <c:v>30.766999999999999</c:v>
                </c:pt>
                <c:pt idx="170">
                  <c:v>29.933</c:v>
                </c:pt>
                <c:pt idx="171">
                  <c:v>30.632999999999999</c:v>
                </c:pt>
                <c:pt idx="172">
                  <c:v>29.766999999999999</c:v>
                </c:pt>
                <c:pt idx="173">
                  <c:v>29.4</c:v>
                </c:pt>
                <c:pt idx="174">
                  <c:v>30.766999999999999</c:v>
                </c:pt>
                <c:pt idx="175">
                  <c:v>29.45</c:v>
                </c:pt>
                <c:pt idx="176">
                  <c:v>25.933</c:v>
                </c:pt>
                <c:pt idx="177">
                  <c:v>28.25</c:v>
                </c:pt>
                <c:pt idx="178">
                  <c:v>28.582999999999998</c:v>
                </c:pt>
                <c:pt idx="179">
                  <c:v>27.15</c:v>
                </c:pt>
                <c:pt idx="180">
                  <c:v>27.783000000000001</c:v>
                </c:pt>
                <c:pt idx="181">
                  <c:v>28.766999999999999</c:v>
                </c:pt>
                <c:pt idx="182">
                  <c:v>28.716999999999999</c:v>
                </c:pt>
                <c:pt idx="183">
                  <c:v>27.483000000000001</c:v>
                </c:pt>
                <c:pt idx="184">
                  <c:v>27.95</c:v>
                </c:pt>
                <c:pt idx="185">
                  <c:v>26.15</c:v>
                </c:pt>
                <c:pt idx="186">
                  <c:v>26.533000000000001</c:v>
                </c:pt>
                <c:pt idx="187">
                  <c:v>27.067</c:v>
                </c:pt>
                <c:pt idx="188">
                  <c:v>26.632999999999999</c:v>
                </c:pt>
                <c:pt idx="189">
                  <c:v>27.7</c:v>
                </c:pt>
                <c:pt idx="190">
                  <c:v>26.917000000000002</c:v>
                </c:pt>
                <c:pt idx="191">
                  <c:v>28.4</c:v>
                </c:pt>
                <c:pt idx="192">
                  <c:v>26.933</c:v>
                </c:pt>
                <c:pt idx="193">
                  <c:v>28.533000000000001</c:v>
                </c:pt>
                <c:pt idx="194">
                  <c:v>26.367000000000001</c:v>
                </c:pt>
                <c:pt idx="195">
                  <c:v>25.4</c:v>
                </c:pt>
                <c:pt idx="196">
                  <c:v>26.533000000000001</c:v>
                </c:pt>
                <c:pt idx="197">
                  <c:v>26.082999999999998</c:v>
                </c:pt>
                <c:pt idx="198">
                  <c:v>25.85</c:v>
                </c:pt>
                <c:pt idx="199">
                  <c:v>26.317</c:v>
                </c:pt>
                <c:pt idx="200">
                  <c:v>26.233000000000001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265-4866-96C7-6DB4A0E2B26A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'C'!$AE$27:$AE$227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57.54304109067477</c:v>
                </c:pt>
                <c:pt idx="21">
                  <c:v>57.321434959988856</c:v>
                </c:pt>
                <c:pt idx="22">
                  <c:v>57.106242000602556</c:v>
                </c:pt>
                <c:pt idx="23">
                  <c:v>56.901380506595643</c:v>
                </c:pt>
                <c:pt idx="24">
                  <c:v>56.712848990632715</c:v>
                </c:pt>
                <c:pt idx="25">
                  <c:v>56.549643372866164</c:v>
                </c:pt>
                <c:pt idx="26">
                  <c:v>56.424974457282978</c:v>
                </c:pt>
                <c:pt idx="27">
                  <c:v>56.357830558128235</c:v>
                </c:pt>
                <c:pt idx="28">
                  <c:v>56.374909033428729</c:v>
                </c:pt>
                <c:pt idx="29">
                  <c:v>56.512902265117411</c:v>
                </c:pt>
                <c:pt idx="30">
                  <c:v>56.821064810605648</c:v>
                </c:pt>
                <c:pt idx="31">
                  <c:v>57.363907624716624</c:v>
                </c:pt>
                <c:pt idx="32">
                  <c:v>58.223764593041487</c:v>
                </c:pt>
                <c:pt idx="33">
                  <c:v>59.502863435085743</c:v>
                </c:pt>
                <c:pt idx="34">
                  <c:v>61.324420921669066</c:v>
                </c:pt>
                <c:pt idx="35">
                  <c:v>63.832191474774774</c:v>
                </c:pt>
                <c:pt idx="36">
                  <c:v>67.187854226821699</c:v>
                </c:pt>
                <c:pt idx="37">
                  <c:v>71.565654757482505</c:v>
                </c:pt>
                <c:pt idx="38">
                  <c:v>77.143850079274515</c:v>
                </c:pt>
                <c:pt idx="39">
                  <c:v>84.092756608176018</c:v>
                </c:pt>
                <c:pt idx="40">
                  <c:v>92.55957297629962</c:v>
                </c:pt>
                <c:pt idx="41">
                  <c:v>102.65062286889641</c:v>
                </c:pt>
                <c:pt idx="42">
                  <c:v>114.41218980482051</c:v>
                </c:pt>
                <c:pt idx="43">
                  <c:v>127.81160219092175</c:v>
                </c:pt>
                <c:pt idx="44">
                  <c:v>142.72043463826864</c:v>
                </c:pt>
                <c:pt idx="45">
                  <c:v>158.90081354538358</c:v>
                </c:pt>
                <c:pt idx="46">
                  <c:v>175.99130511670162</c:v>
                </c:pt>
                <c:pt idx="47">
                  <c:v>193.47520669116057</c:v>
                </c:pt>
                <c:pt idx="48">
                  <c:v>210.5875539184982</c:v>
                </c:pt>
                <c:pt idx="49">
                  <c:v>226.09909780437033</c:v>
                </c:pt>
                <c:pt idx="50">
                  <c:v>237.98434203645672</c:v>
                </c:pt>
                <c:pt idx="51">
                  <c:v>243.22574972632117</c:v>
                </c:pt>
                <c:pt idx="52">
                  <c:v>238.30577410638921</c:v>
                </c:pt>
                <c:pt idx="53">
                  <c:v>220.79209261822581</c:v>
                </c:pt>
                <c:pt idx="54">
                  <c:v>191.43701135110001</c:v>
                </c:pt>
                <c:pt idx="55">
                  <c:v>155.09634373762913</c:v>
                </c:pt>
                <c:pt idx="56">
                  <c:v>119.11999719289999</c:v>
                </c:pt>
                <c:pt idx="57">
                  <c:v>89.981097339477799</c:v>
                </c:pt>
                <c:pt idx="58">
                  <c:v>70.638016608953393</c:v>
                </c:pt>
                <c:pt idx="59">
                  <c:v>60.3795147433433</c:v>
                </c:pt>
                <c:pt idx="60">
                  <c:v>56.605506227885883</c:v>
                </c:pt>
                <c:pt idx="61">
                  <c:v>56.747338518253699</c:v>
                </c:pt>
                <c:pt idx="62">
                  <c:v>59.182698269179085</c:v>
                </c:pt>
                <c:pt idx="63">
                  <c:v>63.214032767529254</c:v>
                </c:pt>
                <c:pt idx="64">
                  <c:v>68.69245781063745</c:v>
                </c:pt>
                <c:pt idx="65">
                  <c:v>75.689261529292722</c:v>
                </c:pt>
                <c:pt idx="66">
                  <c:v>84.309865539976414</c:v>
                </c:pt>
                <c:pt idx="67">
                  <c:v>94.603913084811609</c:v>
                </c:pt>
                <c:pt idx="68">
                  <c:v>106.51809817179975</c:v>
                </c:pt>
                <c:pt idx="69">
                  <c:v>119.8659678470577</c:v>
                </c:pt>
                <c:pt idx="70">
                  <c:v>134.30381345381144</c:v>
                </c:pt>
                <c:pt idx="71">
                  <c:v>149.29114121458147</c:v>
                </c:pt>
                <c:pt idx="72">
                  <c:v>163.97225981106894</c:v>
                </c:pt>
                <c:pt idx="73">
                  <c:v>176.87941039507459</c:v>
                </c:pt>
                <c:pt idx="74">
                  <c:v>185.49456306612294</c:v>
                </c:pt>
                <c:pt idx="75">
                  <c:v>186.19473107436306</c:v>
                </c:pt>
                <c:pt idx="76">
                  <c:v>175.52529624965226</c:v>
                </c:pt>
                <c:pt idx="77">
                  <c:v>152.89003050064736</c:v>
                </c:pt>
                <c:pt idx="78">
                  <c:v>122.54895148654145</c:v>
                </c:pt>
                <c:pt idx="79">
                  <c:v>92.189522145957866</c:v>
                </c:pt>
                <c:pt idx="80">
                  <c:v>68.536393451024082</c:v>
                </c:pt>
                <c:pt idx="81">
                  <c:v>53.949557144846118</c:v>
                </c:pt>
                <c:pt idx="82">
                  <c:v>46.739476732054165</c:v>
                </c:pt>
                <c:pt idx="83">
                  <c:v>43.809366692722293</c:v>
                </c:pt>
                <c:pt idx="84">
                  <c:v>42.746173782185856</c:v>
                </c:pt>
                <c:pt idx="85">
                  <c:v>42.310147508930967</c:v>
                </c:pt>
                <c:pt idx="86">
                  <c:v>42.03912237920288</c:v>
                </c:pt>
                <c:pt idx="87">
                  <c:v>41.803310691776737</c:v>
                </c:pt>
                <c:pt idx="88">
                  <c:v>41.574834278979999</c:v>
                </c:pt>
                <c:pt idx="89">
                  <c:v>41.349221073699326</c:v>
                </c:pt>
                <c:pt idx="90">
                  <c:v>41.126183685085799</c:v>
                </c:pt>
                <c:pt idx="91">
                  <c:v>40.906190351506154</c:v>
                </c:pt>
                <c:pt idx="92">
                  <c:v>40.690198748067047</c:v>
                </c:pt>
                <c:pt idx="93">
                  <c:v>40.480051075870477</c:v>
                </c:pt>
                <c:pt idx="94">
                  <c:v>40.279292770242634</c:v>
                </c:pt>
                <c:pt idx="95">
                  <c:v>40.094591973956241</c:v>
                </c:pt>
                <c:pt idx="96">
                  <c:v>39.938032739320306</c:v>
                </c:pt>
                <c:pt idx="97">
                  <c:v>39.830559293375295</c:v>
                </c:pt>
                <c:pt idx="98">
                  <c:v>39.806729853531671</c:v>
                </c:pt>
                <c:pt idx="99">
                  <c:v>39.920621179032217</c:v>
                </c:pt>
                <c:pt idx="100">
                  <c:v>40.252149266771653</c:v>
                </c:pt>
                <c:pt idx="101">
                  <c:v>40.912246807342896</c:v>
                </c:pt>
                <c:pt idx="102">
                  <c:v>42.044397917827951</c:v>
                </c:pt>
                <c:pt idx="103">
                  <c:v>43.819242417857716</c:v>
                </c:pt>
                <c:pt idx="104">
                  <c:v>46.418611179506001</c:v>
                </c:pt>
                <c:pt idx="105">
                  <c:v>50.005469923428066</c:v>
                </c:pt>
                <c:pt idx="106">
                  <c:v>54.67643043398715</c:v>
                </c:pt>
                <c:pt idx="107">
                  <c:v>60.393727712284836</c:v>
                </c:pt>
                <c:pt idx="108">
                  <c:v>66.896981860256787</c:v>
                </c:pt>
                <c:pt idx="109">
                  <c:v>73.61034581950392</c:v>
                </c:pt>
                <c:pt idx="110">
                  <c:v>79.595546380272069</c:v>
                </c:pt>
                <c:pt idx="111">
                  <c:v>83.640723350503549</c:v>
                </c:pt>
                <c:pt idx="112">
                  <c:v>84.563732431941332</c:v>
                </c:pt>
                <c:pt idx="113">
                  <c:v>81.689481173450261</c:v>
                </c:pt>
                <c:pt idx="114">
                  <c:v>75.273017364984028</c:v>
                </c:pt>
                <c:pt idx="115">
                  <c:v>66.557900250771283</c:v>
                </c:pt>
                <c:pt idx="116">
                  <c:v>57.339324331629172</c:v>
                </c:pt>
                <c:pt idx="117">
                  <c:v>49.253126375079148</c:v>
                </c:pt>
                <c:pt idx="118">
                  <c:v>43.219950726283919</c:v>
                </c:pt>
                <c:pt idx="119">
                  <c:v>39.333123390006179</c:v>
                </c:pt>
                <c:pt idx="120">
                  <c:v>37.136279751441776</c:v>
                </c:pt>
                <c:pt idx="121">
                  <c:v>36.014358771009199</c:v>
                </c:pt>
                <c:pt idx="122">
                  <c:v>35.461016808544052</c:v>
                </c:pt>
                <c:pt idx="123">
                  <c:v>35.161636067751964</c:v>
                </c:pt>
                <c:pt idx="124">
                  <c:v>34.959248988150549</c:v>
                </c:pt>
                <c:pt idx="125">
                  <c:v>34.789754381610791</c:v>
                </c:pt>
                <c:pt idx="126">
                  <c:v>34.632873922122393</c:v>
                </c:pt>
                <c:pt idx="127">
                  <c:v>34.487216649157666</c:v>
                </c:pt>
                <c:pt idx="128">
                  <c:v>34.362292499738345</c:v>
                </c:pt>
                <c:pt idx="129">
                  <c:v>34.279884090225444</c:v>
                </c:pt>
                <c:pt idx="130">
                  <c:v>34.280644501371121</c:v>
                </c:pt>
                <c:pt idx="131">
                  <c:v>34.43376816274337</c:v>
                </c:pt>
                <c:pt idx="132">
                  <c:v>34.847123464001434</c:v>
                </c:pt>
                <c:pt idx="133">
                  <c:v>35.672859735650967</c:v>
                </c:pt>
                <c:pt idx="134">
                  <c:v>37.100136931439337</c:v>
                </c:pt>
                <c:pt idx="135">
                  <c:v>39.323881089041571</c:v>
                </c:pt>
                <c:pt idx="136">
                  <c:v>42.479397709903871</c:v>
                </c:pt>
                <c:pt idx="137">
                  <c:v>46.542299538555483</c:v>
                </c:pt>
                <c:pt idx="138">
                  <c:v>51.216545019449256</c:v>
                </c:pt>
                <c:pt idx="139">
                  <c:v>55.867583093661722</c:v>
                </c:pt>
                <c:pt idx="140">
                  <c:v>59.580478943214239</c:v>
                </c:pt>
                <c:pt idx="141">
                  <c:v>61.394937850603213</c:v>
                </c:pt>
                <c:pt idx="142">
                  <c:v>60.669030364310665</c:v>
                </c:pt>
                <c:pt idx="143">
                  <c:v>57.399107553111541</c:v>
                </c:pt>
                <c:pt idx="144">
                  <c:v>52.287622374124659</c:v>
                </c:pt>
                <c:pt idx="145">
                  <c:v>46.478416840107954</c:v>
                </c:pt>
                <c:pt idx="146">
                  <c:v>41.097981708920194</c:v>
                </c:pt>
                <c:pt idx="147">
                  <c:v>36.868649998392648</c:v>
                </c:pt>
                <c:pt idx="148">
                  <c:v>33.984748303916895</c:v>
                </c:pt>
                <c:pt idx="149">
                  <c:v>32.244447478907468</c:v>
                </c:pt>
                <c:pt idx="150">
                  <c:v>31.285216111843248</c:v>
                </c:pt>
                <c:pt idx="151">
                  <c:v>30.771003432040583</c:v>
                </c:pt>
                <c:pt idx="152">
                  <c:v>30.472172684280725</c:v>
                </c:pt>
                <c:pt idx="153">
                  <c:v>30.262777754703279</c:v>
                </c:pt>
                <c:pt idx="154">
                  <c:v>30.085422031684441</c:v>
                </c:pt>
                <c:pt idx="155">
                  <c:v>29.917981683967451</c:v>
                </c:pt>
                <c:pt idx="156">
                  <c:v>29.753169461524685</c:v>
                </c:pt>
                <c:pt idx="157">
                  <c:v>29.588922112129701</c:v>
                </c:pt>
                <c:pt idx="158">
                  <c:v>29.424737065264516</c:v>
                </c:pt>
                <c:pt idx="159">
                  <c:v>29.260510678755892</c:v>
                </c:pt>
                <c:pt idx="160">
                  <c:v>29.096226970639695</c:v>
                </c:pt>
                <c:pt idx="161">
                  <c:v>28.931886485315193</c:v>
                </c:pt>
                <c:pt idx="162">
                  <c:v>28.767492339479134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265-4866-96C7-6DB4A0E2B26A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'C'!$BK$27:$BK$227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57.53029799658168</c:v>
                </c:pt>
                <c:pt idx="21">
                  <c:v>57.299199428857435</c:v>
                </c:pt>
                <c:pt idx="22">
                  <c:v>57.068069109023554</c:v>
                </c:pt>
                <c:pt idx="23">
                  <c:v>56.836904587286945</c:v>
                </c:pt>
                <c:pt idx="24">
                  <c:v>56.605703237807376</c:v>
                </c:pt>
                <c:pt idx="25">
                  <c:v>56.374462247724118</c:v>
                </c:pt>
                <c:pt idx="26">
                  <c:v>56.143178605736807</c:v>
                </c:pt>
                <c:pt idx="27">
                  <c:v>55.911849090261747</c:v>
                </c:pt>
                <c:pt idx="28">
                  <c:v>55.680470257194507</c:v>
                </c:pt>
                <c:pt idx="29">
                  <c:v>55.449038427319749</c:v>
                </c:pt>
                <c:pt idx="30">
                  <c:v>55.217549673422596</c:v>
                </c:pt>
                <c:pt idx="31">
                  <c:v>54.985999807170096</c:v>
                </c:pt>
                <c:pt idx="32">
                  <c:v>54.754384365849148</c:v>
                </c:pt>
                <c:pt idx="33">
                  <c:v>54.522698599067127</c:v>
                </c:pt>
                <c:pt idx="34">
                  <c:v>54.290937455544942</c:v>
                </c:pt>
                <c:pt idx="35">
                  <c:v>54.059095570159549</c:v>
                </c:pt>
                <c:pt idx="36">
                  <c:v>53.827167251423703</c:v>
                </c:pt>
                <c:pt idx="37">
                  <c:v>53.595146469627132</c:v>
                </c:pt>
                <c:pt idx="38">
                  <c:v>53.363026845903974</c:v>
                </c:pt>
                <c:pt idx="39">
                  <c:v>53.130801642538565</c:v>
                </c:pt>
                <c:pt idx="40">
                  <c:v>52.898463754875024</c:v>
                </c:pt>
                <c:pt idx="41">
                  <c:v>52.66600570525663</c:v>
                </c:pt>
                <c:pt idx="42">
                  <c:v>52.433419639490012</c:v>
                </c:pt>
                <c:pt idx="43">
                  <c:v>52.200697326405979</c:v>
                </c:pt>
                <c:pt idx="44">
                  <c:v>51.967830161176195</c:v>
                </c:pt>
                <c:pt idx="45">
                  <c:v>51.73480917314135</c:v>
                </c:pt>
                <c:pt idx="46">
                  <c:v>51.501625039014911</c:v>
                </c:pt>
                <c:pt idx="47">
                  <c:v>51.26826810244517</c:v>
                </c:pt>
                <c:pt idx="48">
                  <c:v>51.034728401049989</c:v>
                </c:pt>
                <c:pt idx="49">
                  <c:v>50.800995702181311</c:v>
                </c:pt>
                <c:pt idx="50">
                  <c:v>50.56705954883121</c:v>
                </c:pt>
                <c:pt idx="51">
                  <c:v>50.332909317257332</c:v>
                </c:pt>
                <c:pt idx="52">
                  <c:v>50.098534288081034</c:v>
                </c:pt>
                <c:pt idx="53">
                  <c:v>49.863923732794412</c:v>
                </c:pt>
                <c:pt idx="54">
                  <c:v>49.629067017800509</c:v>
                </c:pt>
                <c:pt idx="55">
                  <c:v>49.393953728298257</c:v>
                </c:pt>
                <c:pt idx="56">
                  <c:v>49.158573814505424</c:v>
                </c:pt>
                <c:pt idx="57">
                  <c:v>48.922917762880196</c:v>
                </c:pt>
                <c:pt idx="58">
                  <c:v>48.686976795144986</c:v>
                </c:pt>
                <c:pt idx="59">
                  <c:v>48.450743098021469</c:v>
                </c:pt>
                <c:pt idx="60">
                  <c:v>48.214210086636825</c:v>
                </c:pt>
                <c:pt idx="61">
                  <c:v>47.977372704539192</c:v>
                </c:pt>
                <c:pt idx="62">
                  <c:v>47.740227763139124</c:v>
                </c:pt>
                <c:pt idx="63">
                  <c:v>47.502774323147982</c:v>
                </c:pt>
                <c:pt idx="64">
                  <c:v>47.265014120179025</c:v>
                </c:pt>
                <c:pt idx="65">
                  <c:v>47.026952036077134</c:v>
                </c:pt>
                <c:pt idx="66">
                  <c:v>46.788596616707977</c:v>
                </c:pt>
                <c:pt idx="67">
                  <c:v>46.5499606358254</c:v>
                </c:pt>
                <c:pt idx="68">
                  <c:v>46.311061703203045</c:v>
                </c:pt>
                <c:pt idx="69">
                  <c:v>46.07192291342335</c:v>
                </c:pt>
                <c:pt idx="70">
                  <c:v>45.832573529528915</c:v>
                </c:pt>
                <c:pt idx="71">
                  <c:v>45.593049693136123</c:v>
                </c:pt>
                <c:pt idx="72">
                  <c:v>45.353395149581964</c:v>
                </c:pt>
                <c:pt idx="73">
                  <c:v>45.113661973244447</c:v>
                </c:pt>
                <c:pt idx="74">
                  <c:v>44.873911274397877</c:v>
                </c:pt>
                <c:pt idx="75">
                  <c:v>44.63421386493539</c:v>
                </c:pt>
                <c:pt idx="76">
                  <c:v>44.394650856163096</c:v>
                </c:pt>
                <c:pt idx="77">
                  <c:v>44.155314157854853</c:v>
                </c:pt>
                <c:pt idx="78">
                  <c:v>43.916306844130354</c:v>
                </c:pt>
                <c:pt idx="79">
                  <c:v>43.677743348825175</c:v>
                </c:pt>
                <c:pt idx="80">
                  <c:v>43.439749451258805</c:v>
                </c:pt>
                <c:pt idx="81">
                  <c:v>43.202462013118591</c:v>
                </c:pt>
                <c:pt idx="82">
                  <c:v>42.966028429017889</c:v>
                </c:pt>
                <c:pt idx="83">
                  <c:v>42.73060575758339</c:v>
                </c:pt>
                <c:pt idx="84">
                  <c:v>42.496359507029609</c:v>
                </c:pt>
                <c:pt idx="85">
                  <c:v>42.263462059294099</c:v>
                </c:pt>
                <c:pt idx="86">
                  <c:v>42.032090729940855</c:v>
                </c:pt>
                <c:pt idx="87">
                  <c:v>41.802425476928633</c:v>
                </c:pt>
                <c:pt idx="88">
                  <c:v>41.574646289413856</c:v>
                </c:pt>
                <c:pt idx="89">
                  <c:v>41.348930307113733</c:v>
                </c:pt>
                <c:pt idx="90">
                  <c:v>41.125448740182584</c:v>
                </c:pt>
                <c:pt idx="91">
                  <c:v>40.904363677596479</c:v>
                </c:pt>
                <c:pt idx="92">
                  <c:v>40.685824887107685</c:v>
                </c:pt>
                <c:pt idx="93">
                  <c:v>40.469966720350541</c:v>
                </c:pt>
                <c:pt idx="94">
                  <c:v>40.256905241284741</c:v>
                </c:pt>
                <c:pt idx="95">
                  <c:v>40.046735693867362</c:v>
                </c:pt>
                <c:pt idx="96">
                  <c:v>39.839530415213957</c:v>
                </c:pt>
                <c:pt idx="97">
                  <c:v>39.635337283759505</c:v>
                </c:pt>
                <c:pt idx="98">
                  <c:v>39.434178768965495</c:v>
                </c:pt>
                <c:pt idx="99">
                  <c:v>39.236051621473692</c:v>
                </c:pt>
                <c:pt idx="100">
                  <c:v>39.040927212296666</c:v>
                </c:pt>
                <c:pt idx="101">
                  <c:v>38.848752498951846</c:v>
                </c:pt>
                <c:pt idx="102">
                  <c:v>38.659451567700373</c:v>
                </c:pt>
                <c:pt idx="103">
                  <c:v>38.47292767632316</c:v>
                </c:pt>
                <c:pt idx="104">
                  <c:v>38.289065702787532</c:v>
                </c:pt>
                <c:pt idx="105">
                  <c:v>38.10773489276292</c:v>
                </c:pt>
                <c:pt idx="106">
                  <c:v>37.928791793606891</c:v>
                </c:pt>
                <c:pt idx="107">
                  <c:v>37.752083263897617</c:v>
                </c:pt>
                <c:pt idx="108">
                  <c:v>37.577449455021977</c:v>
                </c:pt>
                <c:pt idx="109">
                  <c:v>37.404726673533958</c:v>
                </c:pt>
                <c:pt idx="110">
                  <c:v>37.233750048540799</c:v>
                </c:pt>
                <c:pt idx="111">
                  <c:v>37.064355945770934</c:v>
                </c:pt>
                <c:pt idx="112">
                  <c:v>36.896384087835223</c:v>
                </c:pt>
                <c:pt idx="113">
                  <c:v>36.729679357325566</c:v>
                </c:pt>
                <c:pt idx="114">
                  <c:v>36.564093274887483</c:v>
                </c:pt>
                <c:pt idx="115">
                  <c:v>36.399485157633627</c:v>
                </c:pt>
                <c:pt idx="116">
                  <c:v>36.235722973902504</c:v>
                </c:pt>
                <c:pt idx="117">
                  <c:v>36.072683918321324</c:v>
                </c:pt>
                <c:pt idx="118">
                  <c:v>35.910254736521352</c:v>
                </c:pt>
                <c:pt idx="119">
                  <c:v>35.74833183193077</c:v>
                </c:pt>
                <c:pt idx="120">
                  <c:v>35.586821188178021</c:v>
                </c:pt>
                <c:pt idx="121">
                  <c:v>35.425638140160743</c:v>
                </c:pt>
                <c:pt idx="122">
                  <c:v>35.264707025154934</c:v>
                </c:pt>
                <c:pt idx="123">
                  <c:v>35.10396074281676</c:v>
                </c:pt>
                <c:pt idx="124">
                  <c:v>34.943340249879512</c:v>
                </c:pt>
                <c:pt idx="125">
                  <c:v>34.782794012035097</c:v>
                </c:pt>
                <c:pt idx="126">
                  <c:v>34.622277432122786</c:v>
                </c:pt>
                <c:pt idx="127">
                  <c:v>34.461752270482393</c:v>
                </c:pt>
                <c:pt idx="128">
                  <c:v>34.301186070277573</c:v>
                </c:pt>
                <c:pt idx="129">
                  <c:v>34.140551597824413</c:v>
                </c:pt>
                <c:pt idx="130">
                  <c:v>33.979826305510507</c:v>
                </c:pt>
                <c:pt idx="131">
                  <c:v>33.81899182277256</c:v>
                </c:pt>
                <c:pt idx="132">
                  <c:v>33.658033478809564</c:v>
                </c:pt>
                <c:pt idx="133">
                  <c:v>33.496939859226238</c:v>
                </c:pt>
                <c:pt idx="134">
                  <c:v>33.335702397600784</c:v>
                </c:pt>
                <c:pt idx="135">
                  <c:v>33.174315002021459</c:v>
                </c:pt>
                <c:pt idx="136">
                  <c:v>33.012773715904956</c:v>
                </c:pt>
                <c:pt idx="137">
                  <c:v>32.851076411865293</c:v>
                </c:pt>
                <c:pt idx="138">
                  <c:v>32.689222517013455</c:v>
                </c:pt>
                <c:pt idx="139">
                  <c:v>32.527212767807896</c:v>
                </c:pt>
                <c:pt idx="140">
                  <c:v>32.365048992420483</c:v>
                </c:pt>
                <c:pt idx="141">
                  <c:v>32.202733918508031</c:v>
                </c:pt>
                <c:pt idx="142">
                  <c:v>32.040271004269862</c:v>
                </c:pt>
                <c:pt idx="143">
                  <c:v>31.877664290709511</c:v>
                </c:pt>
                <c:pt idx="144">
                  <c:v>31.714918273091968</c:v>
                </c:pt>
                <c:pt idx="145">
                  <c:v>31.552037789685738</c:v>
                </c:pt>
                <c:pt idx="146">
                  <c:v>31.38902792599286</c:v>
                </c:pt>
                <c:pt idx="147">
                  <c:v>31.225893932793657</c:v>
                </c:pt>
                <c:pt idx="148">
                  <c:v>31.062641156460845</c:v>
                </c:pt>
                <c:pt idx="149">
                  <c:v>30.899274980125668</c:v>
                </c:pt>
                <c:pt idx="150">
                  <c:v>30.735800774404474</c:v>
                </c:pt>
                <c:pt idx="151">
                  <c:v>30.572223856514967</c:v>
                </c:pt>
                <c:pt idx="152">
                  <c:v>30.408549456726213</c:v>
                </c:pt>
                <c:pt idx="153">
                  <c:v>30.244782691194256</c:v>
                </c:pt>
                <c:pt idx="154">
                  <c:v>30.080928540335361</c:v>
                </c:pt>
                <c:pt idx="155">
                  <c:v>29.916991831981498</c:v>
                </c:pt>
                <c:pt idx="156">
                  <c:v>29.752977228647261</c:v>
                </c:pt>
                <c:pt idx="157">
                  <c:v>29.588889218314794</c:v>
                </c:pt>
                <c:pt idx="158">
                  <c:v>29.42473210821311</c:v>
                </c:pt>
                <c:pt idx="159">
                  <c:v>29.26051002113158</c:v>
                </c:pt>
                <c:pt idx="160">
                  <c:v>29.096226893863864</c:v>
                </c:pt>
                <c:pt idx="161">
                  <c:v>28.931886477429668</c:v>
                </c:pt>
                <c:pt idx="162">
                  <c:v>28.767492338766804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265-4866-96C7-6DB4A0E2B2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034024"/>
        <c:axId val="505034416"/>
      </c:scatterChart>
      <c:valAx>
        <c:axId val="5050340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05034416"/>
        <c:crosses val="autoZero"/>
        <c:crossBetween val="midCat"/>
      </c:valAx>
      <c:valAx>
        <c:axId val="5050344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0503402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Expt!$B$7</c:f>
          <c:strCache>
            <c:ptCount val="1"/>
            <c:pt idx="0">
              <c:v>5660 nM coll, 2.38 nM WT MMP-1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a1(I)</c:v>
          </c:tx>
          <c:spPr>
            <a:ln w="28575">
              <a:noFill/>
            </a:ln>
          </c:spPr>
          <c:xVal>
            <c:numRef>
              <c:f>'C'!$C$26:$O$26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'C'!$C$21:$O$21</c:f>
              <c:numCache>
                <c:formatCode>0.0%</c:formatCode>
                <c:ptCount val="13"/>
                <c:pt idx="0">
                  <c:v>4.3957294965378553E-6</c:v>
                </c:pt>
                <c:pt idx="1">
                  <c:v>1.5829058029175391E-2</c:v>
                </c:pt>
                <c:pt idx="2">
                  <c:v>3.2669215986981685E-2</c:v>
                </c:pt>
                <c:pt idx="3">
                  <c:v>5.2281701732631108E-2</c:v>
                </c:pt>
                <c:pt idx="4">
                  <c:v>6.4705614764847916E-2</c:v>
                </c:pt>
                <c:pt idx="5">
                  <c:v>7.7217752620844432E-2</c:v>
                </c:pt>
                <c:pt idx="6">
                  <c:v>8.2822149916683629E-2</c:v>
                </c:pt>
                <c:pt idx="7">
                  <c:v>9.7706768277989395E-2</c:v>
                </c:pt>
                <c:pt idx="8">
                  <c:v>0.10605756972451057</c:v>
                </c:pt>
                <c:pt idx="9">
                  <c:v>0.11470289027854359</c:v>
                </c:pt>
                <c:pt idx="10">
                  <c:v>0.12295959437764342</c:v>
                </c:pt>
                <c:pt idx="11">
                  <c:v>0.13107774356266821</c:v>
                </c:pt>
                <c:pt idx="12">
                  <c:v>0.13739713280860966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2E-4206-9C2F-0F4F86CA57E8}"/>
            </c:ext>
          </c:extLst>
        </c:ser>
        <c:ser>
          <c:idx val="2"/>
          <c:order val="1"/>
          <c:tx>
            <c:v>a2(I)</c:v>
          </c:tx>
          <c:spPr>
            <a:ln w="28575">
              <a:noFill/>
            </a:ln>
          </c:spPr>
          <c:xVal>
            <c:numRef>
              <c:f>'C'!$C$26:$O$26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'C'!$C$22:$O$22</c:f>
              <c:numCache>
                <c:formatCode>0.0%</c:formatCode>
                <c:ptCount val="13"/>
                <c:pt idx="0">
                  <c:v>0</c:v>
                </c:pt>
                <c:pt idx="1">
                  <c:v>1.6129002913934321E-2</c:v>
                </c:pt>
                <c:pt idx="2">
                  <c:v>3.1523903933657033E-2</c:v>
                </c:pt>
                <c:pt idx="3">
                  <c:v>3.478189336345993E-2</c:v>
                </c:pt>
                <c:pt idx="4">
                  <c:v>5.725077565488066E-2</c:v>
                </c:pt>
                <c:pt idx="5">
                  <c:v>7.4058094909806693E-2</c:v>
                </c:pt>
                <c:pt idx="6">
                  <c:v>7.7031507819017228E-2</c:v>
                </c:pt>
                <c:pt idx="7">
                  <c:v>9.4893019795227462E-2</c:v>
                </c:pt>
                <c:pt idx="8">
                  <c:v>0.10182171872561287</c:v>
                </c:pt>
                <c:pt idx="9">
                  <c:v>0.10929015365675869</c:v>
                </c:pt>
                <c:pt idx="10">
                  <c:v>0.11916900544842372</c:v>
                </c:pt>
                <c:pt idx="11">
                  <c:v>0.12843191336956297</c:v>
                </c:pt>
                <c:pt idx="12">
                  <c:v>0.13575760248508381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62E-4206-9C2F-0F4F86CA57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9207256"/>
        <c:axId val="472251992"/>
      </c:scatterChart>
      <c:valAx>
        <c:axId val="28920725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72251992"/>
        <c:crosses val="autoZero"/>
        <c:crossBetween val="midCat"/>
      </c:valAx>
      <c:valAx>
        <c:axId val="472251992"/>
        <c:scaling>
          <c:orientation val="minMax"/>
          <c:max val="0.2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289207256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'C'!$Q$27:$Q$227</c:f>
              <c:numCache>
                <c:formatCode>General</c:formatCode>
                <c:ptCount val="201"/>
                <c:pt idx="0">
                  <c:v>49.194000000000003</c:v>
                </c:pt>
                <c:pt idx="1">
                  <c:v>48.387</c:v>
                </c:pt>
                <c:pt idx="2">
                  <c:v>48.838999999999999</c:v>
                </c:pt>
                <c:pt idx="3">
                  <c:v>49.015999999999998</c:v>
                </c:pt>
                <c:pt idx="4">
                  <c:v>48.064999999999998</c:v>
                </c:pt>
                <c:pt idx="5">
                  <c:v>47.854999999999997</c:v>
                </c:pt>
                <c:pt idx="6">
                  <c:v>48.241999999999997</c:v>
                </c:pt>
                <c:pt idx="7">
                  <c:v>48.628999999999998</c:v>
                </c:pt>
                <c:pt idx="8">
                  <c:v>46.435000000000002</c:v>
                </c:pt>
                <c:pt idx="9">
                  <c:v>47.758000000000003</c:v>
                </c:pt>
                <c:pt idx="10">
                  <c:v>47.435000000000002</c:v>
                </c:pt>
                <c:pt idx="11">
                  <c:v>46.064999999999998</c:v>
                </c:pt>
                <c:pt idx="12">
                  <c:v>46.548000000000002</c:v>
                </c:pt>
                <c:pt idx="13">
                  <c:v>47.274000000000001</c:v>
                </c:pt>
                <c:pt idx="14">
                  <c:v>48.484000000000002</c:v>
                </c:pt>
                <c:pt idx="15">
                  <c:v>48.354999999999997</c:v>
                </c:pt>
                <c:pt idx="16">
                  <c:v>49.015999999999998</c:v>
                </c:pt>
                <c:pt idx="17">
                  <c:v>48.29</c:v>
                </c:pt>
                <c:pt idx="18">
                  <c:v>47.354999999999997</c:v>
                </c:pt>
                <c:pt idx="19">
                  <c:v>47.854999999999997</c:v>
                </c:pt>
                <c:pt idx="20">
                  <c:v>49.515999999999998</c:v>
                </c:pt>
                <c:pt idx="21">
                  <c:v>46.387</c:v>
                </c:pt>
                <c:pt idx="22">
                  <c:v>47.484000000000002</c:v>
                </c:pt>
                <c:pt idx="23">
                  <c:v>47.194000000000003</c:v>
                </c:pt>
                <c:pt idx="24">
                  <c:v>47.015999999999998</c:v>
                </c:pt>
                <c:pt idx="25">
                  <c:v>47.677</c:v>
                </c:pt>
                <c:pt idx="26">
                  <c:v>49.79</c:v>
                </c:pt>
                <c:pt idx="27">
                  <c:v>50.113</c:v>
                </c:pt>
                <c:pt idx="28">
                  <c:v>47.984000000000002</c:v>
                </c:pt>
                <c:pt idx="29">
                  <c:v>48.79</c:v>
                </c:pt>
                <c:pt idx="30">
                  <c:v>47.128999999999998</c:v>
                </c:pt>
                <c:pt idx="31">
                  <c:v>48.371000000000002</c:v>
                </c:pt>
                <c:pt idx="32">
                  <c:v>48.113</c:v>
                </c:pt>
                <c:pt idx="33">
                  <c:v>48.145000000000003</c:v>
                </c:pt>
                <c:pt idx="34">
                  <c:v>50.097000000000001</c:v>
                </c:pt>
                <c:pt idx="35">
                  <c:v>51.645000000000003</c:v>
                </c:pt>
                <c:pt idx="36">
                  <c:v>52.113</c:v>
                </c:pt>
                <c:pt idx="37">
                  <c:v>52.354999999999997</c:v>
                </c:pt>
                <c:pt idx="38">
                  <c:v>53.387</c:v>
                </c:pt>
                <c:pt idx="39">
                  <c:v>54.225999999999999</c:v>
                </c:pt>
                <c:pt idx="40">
                  <c:v>57.628999999999998</c:v>
                </c:pt>
                <c:pt idx="41">
                  <c:v>60.628999999999998</c:v>
                </c:pt>
                <c:pt idx="42">
                  <c:v>67.516000000000005</c:v>
                </c:pt>
                <c:pt idx="43">
                  <c:v>77.5</c:v>
                </c:pt>
                <c:pt idx="44">
                  <c:v>91.531999999999996</c:v>
                </c:pt>
                <c:pt idx="45">
                  <c:v>112.09699999999999</c:v>
                </c:pt>
                <c:pt idx="46">
                  <c:v>131.5</c:v>
                </c:pt>
                <c:pt idx="47">
                  <c:v>149.85499999999999</c:v>
                </c:pt>
                <c:pt idx="48">
                  <c:v>164.339</c:v>
                </c:pt>
                <c:pt idx="49">
                  <c:v>176.048</c:v>
                </c:pt>
                <c:pt idx="50">
                  <c:v>181.41900000000001</c:v>
                </c:pt>
                <c:pt idx="51">
                  <c:v>182.48400000000001</c:v>
                </c:pt>
                <c:pt idx="52">
                  <c:v>177.161</c:v>
                </c:pt>
                <c:pt idx="53">
                  <c:v>163.661</c:v>
                </c:pt>
                <c:pt idx="54">
                  <c:v>135.08099999999999</c:v>
                </c:pt>
                <c:pt idx="55">
                  <c:v>96.887</c:v>
                </c:pt>
                <c:pt idx="56">
                  <c:v>63.5</c:v>
                </c:pt>
                <c:pt idx="57">
                  <c:v>48.081000000000003</c:v>
                </c:pt>
                <c:pt idx="58">
                  <c:v>45.484000000000002</c:v>
                </c:pt>
                <c:pt idx="59">
                  <c:v>44.968000000000004</c:v>
                </c:pt>
                <c:pt idx="60">
                  <c:v>45.128999999999998</c:v>
                </c:pt>
                <c:pt idx="61">
                  <c:v>46.048000000000002</c:v>
                </c:pt>
                <c:pt idx="62">
                  <c:v>46.081000000000003</c:v>
                </c:pt>
                <c:pt idx="63">
                  <c:v>48.128999999999998</c:v>
                </c:pt>
                <c:pt idx="64">
                  <c:v>49.29</c:v>
                </c:pt>
                <c:pt idx="65">
                  <c:v>51.677</c:v>
                </c:pt>
                <c:pt idx="66">
                  <c:v>56.29</c:v>
                </c:pt>
                <c:pt idx="67">
                  <c:v>62.871000000000002</c:v>
                </c:pt>
                <c:pt idx="68">
                  <c:v>73.274000000000001</c:v>
                </c:pt>
                <c:pt idx="69">
                  <c:v>85.257999999999996</c:v>
                </c:pt>
                <c:pt idx="70">
                  <c:v>102.742</c:v>
                </c:pt>
                <c:pt idx="71">
                  <c:v>114.855</c:v>
                </c:pt>
                <c:pt idx="72">
                  <c:v>125.742</c:v>
                </c:pt>
                <c:pt idx="73">
                  <c:v>131.661</c:v>
                </c:pt>
                <c:pt idx="74">
                  <c:v>137.048</c:v>
                </c:pt>
                <c:pt idx="75">
                  <c:v>136.46799999999999</c:v>
                </c:pt>
                <c:pt idx="76">
                  <c:v>128.75800000000001</c:v>
                </c:pt>
                <c:pt idx="77">
                  <c:v>106.694</c:v>
                </c:pt>
                <c:pt idx="78">
                  <c:v>76.322999999999993</c:v>
                </c:pt>
                <c:pt idx="79">
                  <c:v>51.323</c:v>
                </c:pt>
                <c:pt idx="80">
                  <c:v>40.645000000000003</c:v>
                </c:pt>
                <c:pt idx="81">
                  <c:v>38.984000000000002</c:v>
                </c:pt>
                <c:pt idx="82">
                  <c:v>42.225999999999999</c:v>
                </c:pt>
                <c:pt idx="83">
                  <c:v>37.984000000000002</c:v>
                </c:pt>
                <c:pt idx="84">
                  <c:v>39.725999999999999</c:v>
                </c:pt>
                <c:pt idx="85">
                  <c:v>41.838999999999999</c:v>
                </c:pt>
                <c:pt idx="86">
                  <c:v>40.305999999999997</c:v>
                </c:pt>
                <c:pt idx="87">
                  <c:v>40.274000000000001</c:v>
                </c:pt>
                <c:pt idx="88">
                  <c:v>41.628999999999998</c:v>
                </c:pt>
                <c:pt idx="89">
                  <c:v>43.081000000000003</c:v>
                </c:pt>
                <c:pt idx="90">
                  <c:v>43.515999999999998</c:v>
                </c:pt>
                <c:pt idx="91">
                  <c:v>42.628999999999998</c:v>
                </c:pt>
                <c:pt idx="92">
                  <c:v>43.951999999999998</c:v>
                </c:pt>
                <c:pt idx="93">
                  <c:v>44.371000000000002</c:v>
                </c:pt>
                <c:pt idx="94">
                  <c:v>43.225999999999999</c:v>
                </c:pt>
                <c:pt idx="95">
                  <c:v>43.402999999999999</c:v>
                </c:pt>
                <c:pt idx="96">
                  <c:v>41.5</c:v>
                </c:pt>
                <c:pt idx="97">
                  <c:v>43.225999999999999</c:v>
                </c:pt>
                <c:pt idx="98">
                  <c:v>44.258000000000003</c:v>
                </c:pt>
                <c:pt idx="99">
                  <c:v>47.484000000000002</c:v>
                </c:pt>
                <c:pt idx="100">
                  <c:v>44.838999999999999</c:v>
                </c:pt>
                <c:pt idx="101">
                  <c:v>45.838999999999999</c:v>
                </c:pt>
                <c:pt idx="102">
                  <c:v>48.048000000000002</c:v>
                </c:pt>
                <c:pt idx="103">
                  <c:v>50.79</c:v>
                </c:pt>
                <c:pt idx="104">
                  <c:v>53.177</c:v>
                </c:pt>
                <c:pt idx="105">
                  <c:v>58.354999999999997</c:v>
                </c:pt>
                <c:pt idx="106">
                  <c:v>65.274000000000001</c:v>
                </c:pt>
                <c:pt idx="107">
                  <c:v>73.596999999999994</c:v>
                </c:pt>
                <c:pt idx="108">
                  <c:v>85.951999999999998</c:v>
                </c:pt>
                <c:pt idx="109">
                  <c:v>100.40300000000001</c:v>
                </c:pt>
                <c:pt idx="110">
                  <c:v>114.09699999999999</c:v>
                </c:pt>
                <c:pt idx="111">
                  <c:v>127.758</c:v>
                </c:pt>
                <c:pt idx="112">
                  <c:v>138.613</c:v>
                </c:pt>
                <c:pt idx="113">
                  <c:v>146.887</c:v>
                </c:pt>
                <c:pt idx="114">
                  <c:v>150.21</c:v>
                </c:pt>
                <c:pt idx="115">
                  <c:v>148.952</c:v>
                </c:pt>
                <c:pt idx="116">
                  <c:v>144.98400000000001</c:v>
                </c:pt>
                <c:pt idx="117">
                  <c:v>134.87100000000001</c:v>
                </c:pt>
                <c:pt idx="118">
                  <c:v>117.306</c:v>
                </c:pt>
                <c:pt idx="119">
                  <c:v>90.29</c:v>
                </c:pt>
                <c:pt idx="120">
                  <c:v>65.613</c:v>
                </c:pt>
                <c:pt idx="121">
                  <c:v>47.581000000000003</c:v>
                </c:pt>
                <c:pt idx="122">
                  <c:v>38.145000000000003</c:v>
                </c:pt>
                <c:pt idx="123">
                  <c:v>35.645000000000003</c:v>
                </c:pt>
                <c:pt idx="124">
                  <c:v>34.661000000000001</c:v>
                </c:pt>
                <c:pt idx="125">
                  <c:v>36.451999999999998</c:v>
                </c:pt>
                <c:pt idx="126">
                  <c:v>35.854999999999997</c:v>
                </c:pt>
                <c:pt idx="127">
                  <c:v>35.097000000000001</c:v>
                </c:pt>
                <c:pt idx="128">
                  <c:v>37.854999999999997</c:v>
                </c:pt>
                <c:pt idx="129">
                  <c:v>36.918999999999997</c:v>
                </c:pt>
                <c:pt idx="130">
                  <c:v>36.838999999999999</c:v>
                </c:pt>
                <c:pt idx="131">
                  <c:v>36.371000000000002</c:v>
                </c:pt>
                <c:pt idx="132">
                  <c:v>35.548000000000002</c:v>
                </c:pt>
                <c:pt idx="133">
                  <c:v>38.531999999999996</c:v>
                </c:pt>
                <c:pt idx="134">
                  <c:v>38.21</c:v>
                </c:pt>
                <c:pt idx="135">
                  <c:v>40.838999999999999</c:v>
                </c:pt>
                <c:pt idx="136">
                  <c:v>43.871000000000002</c:v>
                </c:pt>
                <c:pt idx="137">
                  <c:v>48.564999999999998</c:v>
                </c:pt>
                <c:pt idx="138">
                  <c:v>55.887</c:v>
                </c:pt>
                <c:pt idx="139">
                  <c:v>64.161000000000001</c:v>
                </c:pt>
                <c:pt idx="140">
                  <c:v>71.548000000000002</c:v>
                </c:pt>
                <c:pt idx="141">
                  <c:v>81.757999999999996</c:v>
                </c:pt>
                <c:pt idx="142">
                  <c:v>92.031999999999996</c:v>
                </c:pt>
                <c:pt idx="143">
                  <c:v>100.452</c:v>
                </c:pt>
                <c:pt idx="144">
                  <c:v>104.919</c:v>
                </c:pt>
                <c:pt idx="145">
                  <c:v>107.71</c:v>
                </c:pt>
                <c:pt idx="146">
                  <c:v>104.387</c:v>
                </c:pt>
                <c:pt idx="147">
                  <c:v>98.194000000000003</c:v>
                </c:pt>
                <c:pt idx="148">
                  <c:v>86.081000000000003</c:v>
                </c:pt>
                <c:pt idx="149">
                  <c:v>70.096999999999994</c:v>
                </c:pt>
                <c:pt idx="150">
                  <c:v>55.097000000000001</c:v>
                </c:pt>
                <c:pt idx="151">
                  <c:v>42.564999999999998</c:v>
                </c:pt>
                <c:pt idx="152">
                  <c:v>32.902999999999999</c:v>
                </c:pt>
                <c:pt idx="153">
                  <c:v>31.79</c:v>
                </c:pt>
                <c:pt idx="154">
                  <c:v>32.274000000000001</c:v>
                </c:pt>
                <c:pt idx="155">
                  <c:v>32.338999999999999</c:v>
                </c:pt>
                <c:pt idx="156">
                  <c:v>30.629000000000001</c:v>
                </c:pt>
                <c:pt idx="157">
                  <c:v>30.823</c:v>
                </c:pt>
                <c:pt idx="158">
                  <c:v>31.661000000000001</c:v>
                </c:pt>
                <c:pt idx="159">
                  <c:v>32.451999999999998</c:v>
                </c:pt>
                <c:pt idx="160">
                  <c:v>32.097000000000001</c:v>
                </c:pt>
                <c:pt idx="161">
                  <c:v>32.015999999999998</c:v>
                </c:pt>
                <c:pt idx="162">
                  <c:v>31.370999999999999</c:v>
                </c:pt>
                <c:pt idx="163">
                  <c:v>30.934999999999999</c:v>
                </c:pt>
                <c:pt idx="164">
                  <c:v>29.629000000000001</c:v>
                </c:pt>
                <c:pt idx="165">
                  <c:v>32.177</c:v>
                </c:pt>
                <c:pt idx="166">
                  <c:v>29.934999999999999</c:v>
                </c:pt>
                <c:pt idx="167">
                  <c:v>33.305999999999997</c:v>
                </c:pt>
                <c:pt idx="168">
                  <c:v>30.161000000000001</c:v>
                </c:pt>
                <c:pt idx="169">
                  <c:v>30.919</c:v>
                </c:pt>
                <c:pt idx="170">
                  <c:v>31.71</c:v>
                </c:pt>
                <c:pt idx="171">
                  <c:v>31.838999999999999</c:v>
                </c:pt>
                <c:pt idx="172">
                  <c:v>31.565000000000001</c:v>
                </c:pt>
                <c:pt idx="173">
                  <c:v>30.29</c:v>
                </c:pt>
                <c:pt idx="174">
                  <c:v>32.29</c:v>
                </c:pt>
                <c:pt idx="175">
                  <c:v>31.274000000000001</c:v>
                </c:pt>
                <c:pt idx="176">
                  <c:v>30.887</c:v>
                </c:pt>
                <c:pt idx="177">
                  <c:v>31.468</c:v>
                </c:pt>
                <c:pt idx="178">
                  <c:v>31.065000000000001</c:v>
                </c:pt>
                <c:pt idx="179">
                  <c:v>32.064999999999998</c:v>
                </c:pt>
                <c:pt idx="180">
                  <c:v>29.5</c:v>
                </c:pt>
                <c:pt idx="181">
                  <c:v>30.661000000000001</c:v>
                </c:pt>
                <c:pt idx="182">
                  <c:v>32.081000000000003</c:v>
                </c:pt>
                <c:pt idx="183">
                  <c:v>29.257999999999999</c:v>
                </c:pt>
                <c:pt idx="184">
                  <c:v>30.193999999999999</c:v>
                </c:pt>
                <c:pt idx="185">
                  <c:v>30.725999999999999</c:v>
                </c:pt>
                <c:pt idx="186">
                  <c:v>30.338999999999999</c:v>
                </c:pt>
                <c:pt idx="187">
                  <c:v>29.355</c:v>
                </c:pt>
                <c:pt idx="188">
                  <c:v>32.177</c:v>
                </c:pt>
                <c:pt idx="189">
                  <c:v>32.323</c:v>
                </c:pt>
                <c:pt idx="190">
                  <c:v>29.855</c:v>
                </c:pt>
                <c:pt idx="191">
                  <c:v>29.806000000000001</c:v>
                </c:pt>
                <c:pt idx="192">
                  <c:v>29.71</c:v>
                </c:pt>
                <c:pt idx="193">
                  <c:v>30.370999999999999</c:v>
                </c:pt>
                <c:pt idx="194">
                  <c:v>29.419</c:v>
                </c:pt>
                <c:pt idx="195">
                  <c:v>28.902999999999999</c:v>
                </c:pt>
                <c:pt idx="196">
                  <c:v>26.21</c:v>
                </c:pt>
                <c:pt idx="197">
                  <c:v>29.419</c:v>
                </c:pt>
                <c:pt idx="198">
                  <c:v>27.984000000000002</c:v>
                </c:pt>
                <c:pt idx="199">
                  <c:v>29.032</c:v>
                </c:pt>
                <c:pt idx="200">
                  <c:v>29.661000000000001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2CB-491D-BD5F-BEC468B31E1A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'C'!$AG$27:$AG$227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49.801674627096638</c:v>
                </c:pt>
                <c:pt idx="29">
                  <c:v>49.707956983810625</c:v>
                </c:pt>
                <c:pt idx="30">
                  <c:v>49.628261714442502</c:v>
                </c:pt>
                <c:pt idx="31">
                  <c:v>49.574141313821393</c:v>
                </c:pt>
                <c:pt idx="32">
                  <c:v>49.565169050519764</c:v>
                </c:pt>
                <c:pt idx="33">
                  <c:v>49.633297923809749</c:v>
                </c:pt>
                <c:pt idx="34">
                  <c:v>49.828723231070661</c:v>
                </c:pt>
                <c:pt idx="35">
                  <c:v>50.227200755422729</c:v>
                </c:pt>
                <c:pt idx="36">
                  <c:v>50.938344192405069</c:v>
                </c:pt>
                <c:pt idx="37">
                  <c:v>52.113791737564206</c:v>
                </c:pt>
                <c:pt idx="38">
                  <c:v>53.953342958728889</c:v>
                </c:pt>
                <c:pt idx="39">
                  <c:v>56.706368252628536</c:v>
                </c:pt>
                <c:pt idx="40">
                  <c:v>60.665236049392924</c:v>
                </c:pt>
                <c:pt idx="41">
                  <c:v>66.147520228751631</c:v>
                </c:pt>
                <c:pt idx="42">
                  <c:v>73.464678629260106</c:v>
                </c:pt>
                <c:pt idx="43">
                  <c:v>82.876941801275237</c:v>
                </c:pt>
                <c:pt idx="44">
                  <c:v>94.537190269666851</c:v>
                </c:pt>
                <c:pt idx="45">
                  <c:v>108.42961124652555</c:v>
                </c:pt>
                <c:pt idx="46">
                  <c:v>124.30798598592223</c:v>
                </c:pt>
                <c:pt idx="47">
                  <c:v>141.62196384616374</c:v>
                </c:pt>
                <c:pt idx="48">
                  <c:v>159.37075257663523</c:v>
                </c:pt>
                <c:pt idx="49">
                  <c:v>175.77307249294279</c:v>
                </c:pt>
                <c:pt idx="50">
                  <c:v>187.78266084523307</c:v>
                </c:pt>
                <c:pt idx="51">
                  <c:v>191.04832764933809</c:v>
                </c:pt>
                <c:pt idx="52">
                  <c:v>181.4423170931951</c:v>
                </c:pt>
                <c:pt idx="53">
                  <c:v>158.25589199730558</c:v>
                </c:pt>
                <c:pt idx="54">
                  <c:v>126.47590586324891</c:v>
                </c:pt>
                <c:pt idx="55">
                  <c:v>94.894570523109309</c:v>
                </c:pt>
                <c:pt idx="56">
                  <c:v>70.873075233143069</c:v>
                </c:pt>
                <c:pt idx="57">
                  <c:v>56.639007958137441</c:v>
                </c:pt>
                <c:pt idx="58">
                  <c:v>50.044763464021926</c:v>
                </c:pt>
                <c:pt idx="59">
                  <c:v>47.71826454589165</c:v>
                </c:pt>
                <c:pt idx="60">
                  <c:v>47.257452856138329</c:v>
                </c:pt>
                <c:pt idx="61">
                  <c:v>47.577526517586492</c:v>
                </c:pt>
                <c:pt idx="62">
                  <c:v>48.406064847801012</c:v>
                </c:pt>
                <c:pt idx="63">
                  <c:v>49.820651957115786</c:v>
                </c:pt>
                <c:pt idx="64">
                  <c:v>52.032544494295848</c:v>
                </c:pt>
                <c:pt idx="65">
                  <c:v>55.310312693944169</c:v>
                </c:pt>
                <c:pt idx="66">
                  <c:v>59.941029387488619</c:v>
                </c:pt>
                <c:pt idx="67">
                  <c:v>66.186858047350555</c:v>
                </c:pt>
                <c:pt idx="68">
                  <c:v>74.228062566010109</c:v>
                </c:pt>
                <c:pt idx="69">
                  <c:v>84.097084928760268</c:v>
                </c:pt>
                <c:pt idx="70">
                  <c:v>95.615211729693158</c:v>
                </c:pt>
                <c:pt idx="71">
                  <c:v>108.34263868517458</c:v>
                </c:pt>
                <c:pt idx="72">
                  <c:v>121.51339212749032</c:v>
                </c:pt>
                <c:pt idx="73">
                  <c:v>133.7585826655671</c:v>
                </c:pt>
                <c:pt idx="74">
                  <c:v>142.2437768747663</c:v>
                </c:pt>
                <c:pt idx="75">
                  <c:v>141.84437721248406</c:v>
                </c:pt>
                <c:pt idx="76">
                  <c:v>127.60000053808665</c:v>
                </c:pt>
                <c:pt idx="77">
                  <c:v>101.42758688389105</c:v>
                </c:pt>
                <c:pt idx="78">
                  <c:v>74.010506163819826</c:v>
                </c:pt>
                <c:pt idx="79">
                  <c:v>55.470902032656824</c:v>
                </c:pt>
                <c:pt idx="80">
                  <c:v>47.115305966051054</c:v>
                </c:pt>
                <c:pt idx="81">
                  <c:v>44.534675531916378</c:v>
                </c:pt>
                <c:pt idx="82">
                  <c:v>43.921682366619173</c:v>
                </c:pt>
                <c:pt idx="83">
                  <c:v>43.734242583497746</c:v>
                </c:pt>
                <c:pt idx="84">
                  <c:v>43.605715620439796</c:v>
                </c:pt>
                <c:pt idx="85">
                  <c:v>43.481430075297759</c:v>
                </c:pt>
                <c:pt idx="86">
                  <c:v>43.356191819358848</c:v>
                </c:pt>
                <c:pt idx="87">
                  <c:v>43.229880128214383</c:v>
                </c:pt>
                <c:pt idx="88">
                  <c:v>43.102954982065853</c:v>
                </c:pt>
                <c:pt idx="89">
                  <c:v>42.976352674649085</c:v>
                </c:pt>
                <c:pt idx="90">
                  <c:v>42.851802001733837</c:v>
                </c:pt>
                <c:pt idx="91">
                  <c:v>42.732348806057658</c:v>
                </c:pt>
                <c:pt idx="92">
                  <c:v>42.623163629650371</c:v>
                </c:pt>
                <c:pt idx="93">
                  <c:v>42.532737671863295</c:v>
                </c:pt>
                <c:pt idx="94">
                  <c:v>42.474581367468922</c:v>
                </c:pt>
                <c:pt idx="95">
                  <c:v>42.469527836457111</c:v>
                </c:pt>
                <c:pt idx="96">
                  <c:v>42.548696269222283</c:v>
                </c:pt>
                <c:pt idx="97">
                  <c:v>42.757072672975653</c:v>
                </c:pt>
                <c:pt idx="98">
                  <c:v>43.157505172943992</c:v>
                </c:pt>
                <c:pt idx="99">
                  <c:v>43.834685672631188</c:v>
                </c:pt>
                <c:pt idx="100">
                  <c:v>44.898413880436522</c:v>
                </c:pt>
                <c:pt idx="101">
                  <c:v>46.485152659733721</c:v>
                </c:pt>
                <c:pt idx="102">
                  <c:v>48.756652286284144</c:v>
                </c:pt>
                <c:pt idx="103">
                  <c:v>51.894336218340065</c:v>
                </c:pt>
                <c:pt idx="104">
                  <c:v>56.088302516974572</c:v>
                </c:pt>
                <c:pt idx="105">
                  <c:v>61.520286572284853</c:v>
                </c:pt>
                <c:pt idx="106">
                  <c:v>68.34078031142333</c:v>
                </c:pt>
                <c:pt idx="107">
                  <c:v>76.641613435087947</c:v>
                </c:pt>
                <c:pt idx="108">
                  <c:v>86.426250533755208</c:v>
                </c:pt>
                <c:pt idx="109">
                  <c:v>97.579486848731548</c:v>
                </c:pt>
                <c:pt idx="110">
                  <c:v>109.83274137909382</c:v>
                </c:pt>
                <c:pt idx="111">
                  <c:v>122.70613658597863</c:v>
                </c:pt>
                <c:pt idx="112">
                  <c:v>135.38920381779758</c:v>
                </c:pt>
                <c:pt idx="113">
                  <c:v>146.53878555978704</c:v>
                </c:pt>
                <c:pt idx="114">
                  <c:v>154.10000820861623</c:v>
                </c:pt>
                <c:pt idx="115">
                  <c:v>155.4827782888257</c:v>
                </c:pt>
                <c:pt idx="116">
                  <c:v>148.46981597241711</c:v>
                </c:pt>
                <c:pt idx="117">
                  <c:v>132.70079673090606</c:v>
                </c:pt>
                <c:pt idx="118">
                  <c:v>110.6880600365002</c:v>
                </c:pt>
                <c:pt idx="119">
                  <c:v>87.17652041044515</c:v>
                </c:pt>
                <c:pt idx="120">
                  <c:v>66.940107945393606</c:v>
                </c:pt>
                <c:pt idx="121">
                  <c:v>52.631218577705077</c:v>
                </c:pt>
                <c:pt idx="122">
                  <c:v>44.233663226453075</c:v>
                </c:pt>
                <c:pt idx="123">
                  <c:v>40.099071319806647</c:v>
                </c:pt>
                <c:pt idx="124">
                  <c:v>38.351025516440551</c:v>
                </c:pt>
                <c:pt idx="125">
                  <c:v>37.673471102684339</c:v>
                </c:pt>
                <c:pt idx="126">
                  <c:v>37.392487001040067</c:v>
                </c:pt>
                <c:pt idx="127">
                  <c:v>37.246239079291662</c:v>
                </c:pt>
                <c:pt idx="128">
                  <c:v>37.164704416786194</c:v>
                </c:pt>
                <c:pt idx="129">
                  <c:v>37.152438396103008</c:v>
                </c:pt>
                <c:pt idx="130">
                  <c:v>37.246861392040408</c:v>
                </c:pt>
                <c:pt idx="131">
                  <c:v>37.510447916499444</c:v>
                </c:pt>
                <c:pt idx="132">
                  <c:v>38.033730901850078</c:v>
                </c:pt>
                <c:pt idx="133">
                  <c:v>38.939855365661153</c:v>
                </c:pt>
                <c:pt idx="134">
                  <c:v>40.386580406671627</c:v>
                </c:pt>
                <c:pt idx="135">
                  <c:v>42.562722434709833</c:v>
                </c:pt>
                <c:pt idx="136">
                  <c:v>45.67626306891065</c:v>
                </c:pt>
                <c:pt idx="137">
                  <c:v>49.932016008348896</c:v>
                </c:pt>
                <c:pt idx="138">
                  <c:v>55.498126084360777</c:v>
                </c:pt>
                <c:pt idx="139">
                  <c:v>62.4619811828438</c:v>
                </c:pt>
                <c:pt idx="140">
                  <c:v>70.774877589020122</c:v>
                </c:pt>
                <c:pt idx="141">
                  <c:v>80.177694113655875</c:v>
                </c:pt>
                <c:pt idx="142">
                  <c:v>90.090633719578165</c:v>
                </c:pt>
                <c:pt idx="143">
                  <c:v>99.465529490107372</c:v>
                </c:pt>
                <c:pt idx="144">
                  <c:v>106.68461289042261</c:v>
                </c:pt>
                <c:pt idx="145">
                  <c:v>109.7293301480986</c:v>
                </c:pt>
                <c:pt idx="146">
                  <c:v>106.85083567732808</c:v>
                </c:pt>
                <c:pt idx="147">
                  <c:v>97.612167627894081</c:v>
                </c:pt>
                <c:pt idx="148">
                  <c:v>83.599256826907634</c:v>
                </c:pt>
                <c:pt idx="149">
                  <c:v>68.016575393600476</c:v>
                </c:pt>
                <c:pt idx="150">
                  <c:v>54.213732212304983</c:v>
                </c:pt>
                <c:pt idx="151">
                  <c:v>44.191687546809419</c:v>
                </c:pt>
                <c:pt idx="152">
                  <c:v>38.139460560505498</c:v>
                </c:pt>
                <c:pt idx="153">
                  <c:v>35.056317217799297</c:v>
                </c:pt>
                <c:pt idx="154">
                  <c:v>33.692124685236372</c:v>
                </c:pt>
                <c:pt idx="155">
                  <c:v>33.123829841314993</c:v>
                </c:pt>
                <c:pt idx="156">
                  <c:v>32.855061754965753</c:v>
                </c:pt>
                <c:pt idx="157">
                  <c:v>32.67878291612756</c:v>
                </c:pt>
                <c:pt idx="158">
                  <c:v>32.526101847272813</c:v>
                </c:pt>
                <c:pt idx="159">
                  <c:v>32.378449577469212</c:v>
                </c:pt>
                <c:pt idx="160">
                  <c:v>32.231732021714826</c:v>
                </c:pt>
                <c:pt idx="161">
                  <c:v>32.085203723955395</c:v>
                </c:pt>
                <c:pt idx="162">
                  <c:v>31.938749354473249</c:v>
                </c:pt>
                <c:pt idx="163">
                  <c:v>31.79235091698509</c:v>
                </c:pt>
                <c:pt idx="164">
                  <c:v>31.646003012509944</c:v>
                </c:pt>
                <c:pt idx="165">
                  <c:v>31.499701808308316</c:v>
                </c:pt>
                <c:pt idx="166">
                  <c:v>31.353443843829098</c:v>
                </c:pt>
                <c:pt idx="167">
                  <c:v>31.207225910330642</c:v>
                </c:pt>
                <c:pt idx="168">
                  <c:v>31.061045027487776</c:v>
                </c:pt>
                <c:pt idx="169">
                  <c:v>30.914898427949321</c:v>
                </c:pt>
                <c:pt idx="170">
                  <c:v>30.768783543158651</c:v>
                </c:pt>
                <c:pt idx="171">
                  <c:v>30.622697990001825</c:v>
                </c:pt>
                <c:pt idx="172">
                  <c:v>30.476639558235579</c:v>
                </c:pt>
                <c:pt idx="173">
                  <c:v>30.330606198665244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2CB-491D-BD5F-BEC468B31E1A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'C'!$BM$27:$BM$227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49.787630200658164</c:v>
                </c:pt>
                <c:pt idx="29">
                  <c:v>49.679070167287875</c:v>
                </c:pt>
                <c:pt idx="30">
                  <c:v>49.570522926020125</c:v>
                </c:pt>
                <c:pt idx="31">
                  <c:v>49.461989072221101</c:v>
                </c:pt>
                <c:pt idx="32">
                  <c:v>49.353469196587298</c:v>
                </c:pt>
                <c:pt idx="33">
                  <c:v>49.244963878663775</c:v>
                </c:pt>
                <c:pt idx="34">
                  <c:v>49.136473679158641</c:v>
                </c:pt>
                <c:pt idx="35">
                  <c:v>49.027999130885597</c:v>
                </c:pt>
                <c:pt idx="36">
                  <c:v>48.919540728145066</c:v>
                </c:pt>
                <c:pt idx="37">
                  <c:v>48.81109891433303</c:v>
                </c:pt>
                <c:pt idx="38">
                  <c:v>48.70267406754143</c:v>
                </c:pt>
                <c:pt idx="39">
                  <c:v>48.594266483888184</c:v>
                </c:pt>
                <c:pt idx="40">
                  <c:v>48.48587635828514</c:v>
                </c:pt>
                <c:pt idx="41">
                  <c:v>48.377503762321233</c:v>
                </c:pt>
                <c:pt idx="42">
                  <c:v>48.269148618904218</c:v>
                </c:pt>
                <c:pt idx="43">
                  <c:v>48.160810673268323</c:v>
                </c:pt>
                <c:pt idx="44">
                  <c:v>48.052489459916586</c:v>
                </c:pt>
                <c:pt idx="45">
                  <c:v>47.944184265026529</c:v>
                </c:pt>
                <c:pt idx="46">
                  <c:v>47.835894083805748</c:v>
                </c:pt>
                <c:pt idx="47">
                  <c:v>47.727617572241165</c:v>
                </c:pt>
                <c:pt idx="48">
                  <c:v>47.619352992642355</c:v>
                </c:pt>
                <c:pt idx="49">
                  <c:v>47.511098152336949</c:v>
                </c:pt>
                <c:pt idx="50">
                  <c:v>47.402850334835477</c:v>
                </c:pt>
                <c:pt idx="51">
                  <c:v>47.294606222746935</c:v>
                </c:pt>
                <c:pt idx="52">
                  <c:v>47.186361811695257</c:v>
                </c:pt>
                <c:pt idx="53">
                  <c:v>47.078112314465805</c:v>
                </c:pt>
                <c:pt idx="54">
                  <c:v>46.96985205460124</c:v>
                </c:pt>
                <c:pt idx="55">
                  <c:v>46.8615743486735</c:v>
                </c:pt>
                <c:pt idx="56">
                  <c:v>46.753271376487348</c:v>
                </c:pt>
                <c:pt idx="57">
                  <c:v>46.644934038527396</c:v>
                </c:pt>
                <c:pt idx="58">
                  <c:v>46.536551800051797</c:v>
                </c:pt>
                <c:pt idx="59">
                  <c:v>46.428112521370259</c:v>
                </c:pt>
                <c:pt idx="60">
                  <c:v>46.319602274031283</c:v>
                </c:pt>
                <c:pt idx="61">
                  <c:v>46.211005142894152</c:v>
                </c:pt>
                <c:pt idx="62">
                  <c:v>46.102303014387218</c:v>
                </c:pt>
                <c:pt idx="63">
                  <c:v>45.993475351668351</c:v>
                </c:pt>
                <c:pt idx="64">
                  <c:v>45.884498957918581</c:v>
                </c:pt>
                <c:pt idx="65">
                  <c:v>45.77534772963093</c:v>
                </c:pt>
                <c:pt idx="66">
                  <c:v>45.665992402513254</c:v>
                </c:pt>
                <c:pt idx="67">
                  <c:v>45.556400293519737</c:v>
                </c:pt>
                <c:pt idx="68">
                  <c:v>45.446535043565042</c:v>
                </c:pt>
                <c:pt idx="69">
                  <c:v>45.336356366661406</c:v>
                </c:pt>
                <c:pt idx="70">
                  <c:v>45.225819812544849</c:v>
                </c:pt>
                <c:pt idx="71">
                  <c:v>45.114876551305592</c:v>
                </c:pt>
                <c:pt idx="72">
                  <c:v>45.003473190079369</c:v>
                </c:pt>
                <c:pt idx="73">
                  <c:v>44.891551633441679</c:v>
                </c:pt>
                <c:pt idx="74">
                  <c:v>44.77904900070898</c:v>
                </c:pt>
                <c:pt idx="75">
                  <c:v>44.665897614795178</c:v>
                </c:pt>
                <c:pt idx="76">
                  <c:v>44.552025078482693</c:v>
                </c:pt>
                <c:pt idx="77">
                  <c:v>44.43735445479745</c:v>
                </c:pt>
                <c:pt idx="78">
                  <c:v>44.321804568460749</c:v>
                </c:pt>
                <c:pt idx="79">
                  <c:v>44.205290444937347</c:v>
                </c:pt>
                <c:pt idx="80">
                  <c:v>44.08772390221268</c:v>
                </c:pt>
                <c:pt idx="81">
                  <c:v>43.969014307919849</c:v>
                </c:pt>
                <c:pt idx="82">
                  <c:v>43.849069510631907</c:v>
                </c:pt>
                <c:pt idx="83">
                  <c:v>43.727796948920002</c:v>
                </c:pt>
                <c:pt idx="84">
                  <c:v>43.605104935115492</c:v>
                </c:pt>
                <c:pt idx="85">
                  <c:v>43.480904102675062</c:v>
                </c:pt>
                <c:pt idx="86">
                  <c:v>43.355108996842915</c:v>
                </c:pt>
                <c:pt idx="87">
                  <c:v>43.227639778298297</c:v>
                </c:pt>
                <c:pt idx="88">
                  <c:v>43.098423999207675</c:v>
                </c:pt>
                <c:pt idx="89">
                  <c:v>42.967398401256531</c:v>
                </c:pt>
                <c:pt idx="90">
                  <c:v>42.834510676632135</c:v>
                </c:pt>
                <c:pt idx="91">
                  <c:v>42.69972112644308</c:v>
                </c:pt>
                <c:pt idx="92">
                  <c:v>42.563004147553926</c:v>
                </c:pt>
                <c:pt idx="93">
                  <c:v>42.424349479028137</c:v>
                </c:pt>
                <c:pt idx="94">
                  <c:v>42.283763143825979</c:v>
                </c:pt>
                <c:pt idx="95">
                  <c:v>42.141268030296857</c:v>
                </c:pt>
                <c:pt idx="96">
                  <c:v>41.99690407113934</c:v>
                </c:pt>
                <c:pt idx="97">
                  <c:v>41.85072799426122</c:v>
                </c:pt>
                <c:pt idx="98">
                  <c:v>41.702812639335697</c:v>
                </c:pt>
                <c:pt idx="99">
                  <c:v>41.553245854479627</c:v>
                </c:pt>
                <c:pt idx="100">
                  <c:v>41.402129007839605</c:v>
                </c:pt>
                <c:pt idx="101">
                  <c:v>41.24957516739962</c:v>
                </c:pt>
                <c:pt idx="102">
                  <c:v>41.095707017596027</c:v>
                </c:pt>
                <c:pt idx="103">
                  <c:v>40.940654592221712</c:v>
                </c:pt>
                <c:pt idx="104">
                  <c:v>40.784552908921647</c:v>
                </c:pt>
                <c:pt idx="105">
                  <c:v>40.627539591108587</c:v>
                </c:pt>
                <c:pt idx="106">
                  <c:v>40.469752558627178</c:v>
                </c:pt>
                <c:pt idx="107">
                  <c:v>40.311327859654163</c:v>
                </c:pt>
                <c:pt idx="108">
                  <c:v>40.152397704143851</c:v>
                </c:pt>
                <c:pt idx="109">
                  <c:v>39.993088744794761</c:v>
                </c:pt>
                <c:pt idx="110">
                  <c:v>39.833520636246973</c:v>
                </c:pt>
                <c:pt idx="111">
                  <c:v>39.673804888160234</c:v>
                </c:pt>
                <c:pt idx="112">
                  <c:v>39.514044013926046</c:v>
                </c:pt>
                <c:pt idx="113">
                  <c:v>39.354330964748527</c:v>
                </c:pt>
                <c:pt idx="114">
                  <c:v>39.194748829140515</c:v>
                </c:pt>
                <c:pt idx="115">
                  <c:v>39.035370770716376</c:v>
                </c:pt>
                <c:pt idx="116">
                  <c:v>38.876260172497183</c:v>
                </c:pt>
                <c:pt idx="117">
                  <c:v>38.717470953577816</c:v>
                </c:pt>
                <c:pt idx="118">
                  <c:v>38.559048023621891</c:v>
                </c:pt>
                <c:pt idx="119">
                  <c:v>38.401027841868249</c:v>
                </c:pt>
                <c:pt idx="120">
                  <c:v>38.243439049749448</c:v>
                </c:pt>
                <c:pt idx="121">
                  <c:v>38.08630314945318</c:v>
                </c:pt>
                <c:pt idx="122">
                  <c:v>37.929635204456567</c:v>
                </c:pt>
                <c:pt idx="123">
                  <c:v>37.773444541942119</c:v>
                </c:pt>
                <c:pt idx="124">
                  <c:v>37.617735440833563</c:v>
                </c:pt>
                <c:pt idx="125">
                  <c:v>37.46250779280242</c:v>
                </c:pt>
                <c:pt idx="126">
                  <c:v>37.307757726879593</c:v>
                </c:pt>
                <c:pt idx="127">
                  <c:v>37.153478191194047</c:v>
                </c:pt>
                <c:pt idx="128">
                  <c:v>36.999659487825149</c:v>
                </c:pt>
                <c:pt idx="129">
                  <c:v>36.846289758798754</c:v>
                </c:pt>
                <c:pt idx="130">
                  <c:v>36.693355422899771</c:v>
                </c:pt>
                <c:pt idx="131">
                  <c:v>36.540841564252233</c:v>
                </c:pt>
                <c:pt idx="132">
                  <c:v>36.388732274573584</c:v>
                </c:pt>
                <c:pt idx="133">
                  <c:v>36.237010951689278</c:v>
                </c:pt>
                <c:pt idx="134">
                  <c:v>36.085660557341413</c:v>
                </c:pt>
                <c:pt idx="135">
                  <c:v>35.934663837584694</c:v>
                </c:pt>
                <c:pt idx="136">
                  <c:v>35.784003509172642</c:v>
                </c:pt>
                <c:pt idx="137">
                  <c:v>35.633662415331408</c:v>
                </c:pt>
                <c:pt idx="138">
                  <c:v>35.483623654226825</c:v>
                </c:pt>
                <c:pt idx="139">
                  <c:v>35.333870683277496</c:v>
                </c:pt>
                <c:pt idx="140">
                  <c:v>35.184387402272023</c:v>
                </c:pt>
                <c:pt idx="141">
                  <c:v>35.035158218029238</c:v>
                </c:pt>
                <c:pt idx="142">
                  <c:v>34.886168093107941</c:v>
                </c:pt>
                <c:pt idx="143">
                  <c:v>34.737402580837568</c:v>
                </c:pt>
                <c:pt idx="144">
                  <c:v>34.588847848710152</c:v>
                </c:pt>
                <c:pt idx="145">
                  <c:v>34.440490691951865</c:v>
                </c:pt>
                <c:pt idx="146">
                  <c:v>34.292318538883265</c:v>
                </c:pt>
                <c:pt idx="147">
                  <c:v>34.144319449482502</c:v>
                </c:pt>
                <c:pt idx="148">
                  <c:v>33.9964821083868</c:v>
                </c:pt>
                <c:pt idx="149">
                  <c:v>33.848795813404976</c:v>
                </c:pt>
                <c:pt idx="150">
                  <c:v>33.701250460466674</c:v>
                </c:pt>
                <c:pt idx="151">
                  <c:v>33.553836525802915</c:v>
                </c:pt>
                <c:pt idx="152">
                  <c:v>33.406545046035575</c:v>
                </c:pt>
                <c:pt idx="153">
                  <c:v>33.259367596750394</c:v>
                </c:pt>
                <c:pt idx="154">
                  <c:v>33.112296270037305</c:v>
                </c:pt>
                <c:pt idx="155">
                  <c:v>32.965323651402791</c:v>
                </c:pt>
                <c:pt idx="156">
                  <c:v>32.818442796389867</c:v>
                </c:pt>
                <c:pt idx="157">
                  <c:v>32.671647207181827</c:v>
                </c:pt>
                <c:pt idx="158">
                  <c:v>32.524930809414236</c:v>
                </c:pt>
                <c:pt idx="159">
                  <c:v>32.378287929375574</c:v>
                </c:pt>
                <c:pt idx="160">
                  <c:v>32.23171327173948</c:v>
                </c:pt>
                <c:pt idx="161">
                  <c:v>32.085201897939015</c:v>
                </c:pt>
                <c:pt idx="162">
                  <c:v>31.938749205266785</c:v>
                </c:pt>
                <c:pt idx="163">
                  <c:v>31.792350906761495</c:v>
                </c:pt>
                <c:pt idx="164">
                  <c:v>31.646003011922797</c:v>
                </c:pt>
                <c:pt idx="165">
                  <c:v>31.499701808280065</c:v>
                </c:pt>
                <c:pt idx="166">
                  <c:v>31.353443843827961</c:v>
                </c:pt>
                <c:pt idx="167">
                  <c:v>31.207225910330603</c:v>
                </c:pt>
                <c:pt idx="168">
                  <c:v>31.061045027487776</c:v>
                </c:pt>
                <c:pt idx="169">
                  <c:v>30.914898427949321</c:v>
                </c:pt>
                <c:pt idx="170">
                  <c:v>30.768783543158651</c:v>
                </c:pt>
                <c:pt idx="171">
                  <c:v>30.622697990001825</c:v>
                </c:pt>
                <c:pt idx="172">
                  <c:v>30.476639558235579</c:v>
                </c:pt>
                <c:pt idx="173">
                  <c:v>30.330606198665244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2CB-491D-BD5F-BEC468B31E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674624"/>
        <c:axId val="472251208"/>
      </c:scatterChart>
      <c:valAx>
        <c:axId val="2826746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72251208"/>
        <c:crosses val="autoZero"/>
        <c:crossBetween val="midCat"/>
      </c:valAx>
      <c:valAx>
        <c:axId val="47225120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267462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'α1(I)'!$B$1</c:f>
          <c:strCache>
            <c:ptCount val="1"/>
            <c:pt idx="0">
              <c:v>11320 nM α1(I), 2.38 nM WT MMP-1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'α1(I)'!$C$10:$O$10</c:f>
                <c:numCache>
                  <c:formatCode>General</c:formatCode>
                  <c:ptCount val="13"/>
                  <c:pt idx="0">
                    <c:v>2.872875188381549E-2</c:v>
                  </c:pt>
                  <c:pt idx="1">
                    <c:v>13.331196266489057</c:v>
                  </c:pt>
                  <c:pt idx="2">
                    <c:v>5.5175441749931977</c:v>
                  </c:pt>
                  <c:pt idx="3">
                    <c:v>19.639137596551635</c:v>
                  </c:pt>
                  <c:pt idx="4">
                    <c:v>8.7902181433522166</c:v>
                  </c:pt>
                  <c:pt idx="5">
                    <c:v>23.64613528430003</c:v>
                  </c:pt>
                  <c:pt idx="6">
                    <c:v>6.7692009949332901</c:v>
                  </c:pt>
                  <c:pt idx="7">
                    <c:v>18.038174144565676</c:v>
                  </c:pt>
                  <c:pt idx="8">
                    <c:v>24.275158090504188</c:v>
                  </c:pt>
                  <c:pt idx="9">
                    <c:v>7.1861663231313466</c:v>
                  </c:pt>
                  <c:pt idx="10">
                    <c:v>11.614348526837452</c:v>
                  </c:pt>
                  <c:pt idx="11">
                    <c:v>13.327539545648566</c:v>
                  </c:pt>
                  <c:pt idx="12">
                    <c:v>17.590840040725638</c:v>
                  </c:pt>
                </c:numCache>
              </c:numRef>
            </c:plus>
            <c:minus>
              <c:numRef>
                <c:f>'α1(I)'!$C$10:$O$10</c:f>
                <c:numCache>
                  <c:formatCode>General</c:formatCode>
                  <c:ptCount val="13"/>
                  <c:pt idx="0">
                    <c:v>2.872875188381549E-2</c:v>
                  </c:pt>
                  <c:pt idx="1">
                    <c:v>13.331196266489057</c:v>
                  </c:pt>
                  <c:pt idx="2">
                    <c:v>5.5175441749931977</c:v>
                  </c:pt>
                  <c:pt idx="3">
                    <c:v>19.639137596551635</c:v>
                  </c:pt>
                  <c:pt idx="4">
                    <c:v>8.7902181433522166</c:v>
                  </c:pt>
                  <c:pt idx="5">
                    <c:v>23.64613528430003</c:v>
                  </c:pt>
                  <c:pt idx="6">
                    <c:v>6.7692009949332901</c:v>
                  </c:pt>
                  <c:pt idx="7">
                    <c:v>18.038174144565676</c:v>
                  </c:pt>
                  <c:pt idx="8">
                    <c:v>24.275158090504188</c:v>
                  </c:pt>
                  <c:pt idx="9">
                    <c:v>7.1861663231313466</c:v>
                  </c:pt>
                  <c:pt idx="10">
                    <c:v>11.614348526837452</c:v>
                  </c:pt>
                  <c:pt idx="11">
                    <c:v>13.327539545648566</c:v>
                  </c:pt>
                  <c:pt idx="12">
                    <c:v>17.590840040725638</c:v>
                  </c:pt>
                </c:numCache>
              </c:numRef>
            </c:minus>
          </c:errBars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'α1(I)'!$C$9:$O$9</c:f>
              <c:numCache>
                <c:formatCode>0.0</c:formatCode>
                <c:ptCount val="13"/>
                <c:pt idx="0">
                  <c:v>1.6586552633602841E-2</c:v>
                </c:pt>
                <c:pt idx="1">
                  <c:v>182.82544008452919</c:v>
                </c:pt>
                <c:pt idx="2">
                  <c:v>375.00123011540114</c:v>
                </c:pt>
                <c:pt idx="3">
                  <c:v>569.30469407661565</c:v>
                </c:pt>
                <c:pt idx="4">
                  <c:v>723.29138369673205</c:v>
                </c:pt>
                <c:pt idx="5">
                  <c:v>871.69342202303199</c:v>
                </c:pt>
                <c:pt idx="6">
                  <c:v>943.55371772652268</c:v>
                </c:pt>
                <c:pt idx="7">
                  <c:v>1085.213553450764</c:v>
                </c:pt>
                <c:pt idx="8">
                  <c:v>1176.2068905838298</c:v>
                </c:pt>
                <c:pt idx="9">
                  <c:v>1290.2397983651183</c:v>
                </c:pt>
                <c:pt idx="10">
                  <c:v>1394.6206015265459</c:v>
                </c:pt>
                <c:pt idx="11">
                  <c:v>1483.5254763150776</c:v>
                </c:pt>
                <c:pt idx="12">
                  <c:v>1571.7772439963046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76F-446F-886B-8285675B63D2}"/>
            </c:ext>
          </c:extLst>
        </c:ser>
        <c:ser>
          <c:idx val="1"/>
          <c:order val="1"/>
          <c:tx>
            <c:v>Rate</c:v>
          </c:tx>
          <c:spPr>
            <a:ln w="28575">
              <a:noFill/>
            </a:ln>
          </c:spPr>
          <c:marker>
            <c:symbol val="none"/>
          </c:marker>
          <c:xVal>
            <c:numRef>
              <c:f>'α1(I)'!$C$3:$E$3</c:f>
              <c:numCache>
                <c:formatCode>General</c:formatCode>
                <c:ptCount val="3"/>
                <c:pt idx="0">
                  <c:v>0</c:v>
                </c:pt>
                <c:pt idx="1">
                  <c:v>5</c:v>
                </c:pt>
                <c:pt idx="2">
                  <c:v>10</c:v>
                </c:pt>
              </c:numCache>
            </c:numRef>
          </c:xVal>
          <c:yVal>
            <c:numRef>
              <c:f>'α1(I)'!$C$9:$E$9</c:f>
              <c:numCache>
                <c:formatCode>0.0</c:formatCode>
                <c:ptCount val="3"/>
                <c:pt idx="0">
                  <c:v>1.6586552633602841E-2</c:v>
                </c:pt>
                <c:pt idx="1">
                  <c:v>182.82544008452919</c:v>
                </c:pt>
                <c:pt idx="2">
                  <c:v>375.00123011540114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76F-446F-886B-8285675B63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877728"/>
        <c:axId val="409878120"/>
      </c:scatterChart>
      <c:valAx>
        <c:axId val="409877728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09878120"/>
        <c:crosses val="autoZero"/>
        <c:crossBetween val="midCat"/>
      </c:valAx>
      <c:valAx>
        <c:axId val="409878120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 (nM)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409877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'α1(I)'!$B$1</c:f>
          <c:strCache>
            <c:ptCount val="1"/>
            <c:pt idx="0">
              <c:v>11320 nM α1(I), 2.38 nM WT MMP-1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'α1(I)'!$C$8:$P$8</c:f>
                <c:numCache>
                  <c:formatCode>General</c:formatCode>
                  <c:ptCount val="14"/>
                  <c:pt idx="0">
                    <c:v>2.5378756081109091E-6</c:v>
                  </c:pt>
                  <c:pt idx="1">
                    <c:v>1.1776675147075139E-3</c:v>
                  </c:pt>
                  <c:pt idx="2">
                    <c:v>4.8741556316194329E-4</c:v>
                  </c:pt>
                  <c:pt idx="3">
                    <c:v>1.7349061481052681E-3</c:v>
                  </c:pt>
                  <c:pt idx="4">
                    <c:v>7.7652103739860566E-4</c:v>
                  </c:pt>
                  <c:pt idx="5">
                    <c:v>2.0888812088604267E-3</c:v>
                  </c:pt>
                  <c:pt idx="6">
                    <c:v>5.9798595361601503E-4</c:v>
                  </c:pt>
                  <c:pt idx="7">
                    <c:v>1.5934782813220561E-3</c:v>
                  </c:pt>
                  <c:pt idx="8">
                    <c:v>2.1444485945675078E-3</c:v>
                  </c:pt>
                  <c:pt idx="9">
                    <c:v>6.3482034656637339E-4</c:v>
                  </c:pt>
                  <c:pt idx="10">
                    <c:v>1.0260025200386441E-3</c:v>
                  </c:pt>
                  <c:pt idx="11">
                    <c:v>1.1773444828311454E-3</c:v>
                  </c:pt>
                  <c:pt idx="12">
                    <c:v>1.5539611343397205E-3</c:v>
                  </c:pt>
                </c:numCache>
              </c:numRef>
            </c:plus>
            <c:minus>
              <c:numRef>
                <c:f>'α1(I)'!$C$8:$P$8</c:f>
                <c:numCache>
                  <c:formatCode>General</c:formatCode>
                  <c:ptCount val="14"/>
                  <c:pt idx="0">
                    <c:v>2.5378756081109091E-6</c:v>
                  </c:pt>
                  <c:pt idx="1">
                    <c:v>1.1776675147075139E-3</c:v>
                  </c:pt>
                  <c:pt idx="2">
                    <c:v>4.8741556316194329E-4</c:v>
                  </c:pt>
                  <c:pt idx="3">
                    <c:v>1.7349061481052681E-3</c:v>
                  </c:pt>
                  <c:pt idx="4">
                    <c:v>7.7652103739860566E-4</c:v>
                  </c:pt>
                  <c:pt idx="5">
                    <c:v>2.0888812088604267E-3</c:v>
                  </c:pt>
                  <c:pt idx="6">
                    <c:v>5.9798595361601503E-4</c:v>
                  </c:pt>
                  <c:pt idx="7">
                    <c:v>1.5934782813220561E-3</c:v>
                  </c:pt>
                  <c:pt idx="8">
                    <c:v>2.1444485945675078E-3</c:v>
                  </c:pt>
                  <c:pt idx="9">
                    <c:v>6.3482034656637339E-4</c:v>
                  </c:pt>
                  <c:pt idx="10">
                    <c:v>1.0260025200386441E-3</c:v>
                  </c:pt>
                  <c:pt idx="11">
                    <c:v>1.1773444828311454E-3</c:v>
                  </c:pt>
                  <c:pt idx="12">
                    <c:v>1.5539611343397205E-3</c:v>
                  </c:pt>
                </c:numCache>
              </c:numRef>
            </c:minus>
          </c:errBars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'α1(I)'!$C$7:$O$7</c:f>
              <c:numCache>
                <c:formatCode>0.0%</c:formatCode>
                <c:ptCount val="13"/>
                <c:pt idx="0">
                  <c:v>1.4652431655126184E-6</c:v>
                </c:pt>
                <c:pt idx="1">
                  <c:v>1.6150657251283496E-2</c:v>
                </c:pt>
                <c:pt idx="2">
                  <c:v>3.3127317148003634E-2</c:v>
                </c:pt>
                <c:pt idx="3">
                  <c:v>5.0291934105708098E-2</c:v>
                </c:pt>
                <c:pt idx="4">
                  <c:v>6.3894998559781979E-2</c:v>
                </c:pt>
                <c:pt idx="5">
                  <c:v>7.7004719259985158E-2</c:v>
                </c:pt>
                <c:pt idx="6">
                  <c:v>8.3352801919304123E-2</c:v>
                </c:pt>
                <c:pt idx="7">
                  <c:v>9.5866921682929693E-2</c:v>
                </c:pt>
                <c:pt idx="8">
                  <c:v>0.10390520234839486</c:v>
                </c:pt>
                <c:pt idx="9">
                  <c:v>0.11397878077430373</c:v>
                </c:pt>
                <c:pt idx="10">
                  <c:v>0.12319969978149699</c:v>
                </c:pt>
                <c:pt idx="11">
                  <c:v>0.13105348730698566</c:v>
                </c:pt>
                <c:pt idx="12">
                  <c:v>0.1388495798583308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6BC-4482-96C4-31D55F3072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878904"/>
        <c:axId val="409879296"/>
      </c:scatterChart>
      <c:valAx>
        <c:axId val="409878904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09879296"/>
        <c:crosses val="autoZero"/>
        <c:crossBetween val="midCat"/>
      </c:valAx>
      <c:valAx>
        <c:axId val="40987929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4098789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'α1(I)'!$B$1</c:f>
          <c:strCache>
            <c:ptCount val="1"/>
            <c:pt idx="0">
              <c:v>11320 nM α1(I), 2.38 nM WT MMP-1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noFill/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'α1(I)'!$C$12:$O$12</c:f>
                <c:numCache>
                  <c:formatCode>General</c:formatCode>
                  <c:ptCount val="13"/>
                  <c:pt idx="0">
                    <c:v>1.2070904152863651E-2</c:v>
                  </c:pt>
                  <c:pt idx="1">
                    <c:v>5.6013429691130492</c:v>
                  </c:pt>
                  <c:pt idx="2">
                    <c:v>2.3182958718458817</c:v>
                  </c:pt>
                  <c:pt idx="3">
                    <c:v>8.2517384859460652</c:v>
                  </c:pt>
                  <c:pt idx="4">
                    <c:v>3.693368967795049</c:v>
                  </c:pt>
                  <c:pt idx="5">
                    <c:v>9.935350959789929</c:v>
                  </c:pt>
                  <c:pt idx="6">
                    <c:v>2.8442020987114667</c:v>
                  </c:pt>
                  <c:pt idx="7">
                    <c:v>7.5790647666242341</c:v>
                  </c:pt>
                  <c:pt idx="8">
                    <c:v>10.199646256514365</c:v>
                  </c:pt>
                  <c:pt idx="9">
                    <c:v>3.0193976147610702</c:v>
                  </c:pt>
                  <c:pt idx="10">
                    <c:v>4.8799783726207782</c:v>
                  </c:pt>
                  <c:pt idx="11">
                    <c:v>5.599806531785112</c:v>
                  </c:pt>
                  <c:pt idx="12">
                    <c:v>7.3911092608090918</c:v>
                  </c:pt>
                </c:numCache>
              </c:numRef>
            </c:plus>
            <c:minus>
              <c:numRef>
                <c:f>'α1(I)'!$C$12:$O$12</c:f>
                <c:numCache>
                  <c:formatCode>General</c:formatCode>
                  <c:ptCount val="13"/>
                  <c:pt idx="0">
                    <c:v>1.2070904152863651E-2</c:v>
                  </c:pt>
                  <c:pt idx="1">
                    <c:v>5.6013429691130492</c:v>
                  </c:pt>
                  <c:pt idx="2">
                    <c:v>2.3182958718458817</c:v>
                  </c:pt>
                  <c:pt idx="3">
                    <c:v>8.2517384859460652</c:v>
                  </c:pt>
                  <c:pt idx="4">
                    <c:v>3.693368967795049</c:v>
                  </c:pt>
                  <c:pt idx="5">
                    <c:v>9.935350959789929</c:v>
                  </c:pt>
                  <c:pt idx="6">
                    <c:v>2.8442020987114667</c:v>
                  </c:pt>
                  <c:pt idx="7">
                    <c:v>7.5790647666242341</c:v>
                  </c:pt>
                  <c:pt idx="8">
                    <c:v>10.199646256514365</c:v>
                  </c:pt>
                  <c:pt idx="9">
                    <c:v>3.0193976147610702</c:v>
                  </c:pt>
                  <c:pt idx="10">
                    <c:v>4.8799783726207782</c:v>
                  </c:pt>
                  <c:pt idx="11">
                    <c:v>5.599806531785112</c:v>
                  </c:pt>
                  <c:pt idx="12">
                    <c:v>7.3911092608090918</c:v>
                  </c:pt>
                </c:numCache>
              </c:numRef>
            </c:minus>
          </c:errBars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'α1(I)'!$C$11:$O$11</c:f>
              <c:numCache>
                <c:formatCode>0.0</c:formatCode>
                <c:ptCount val="13"/>
                <c:pt idx="0">
                  <c:v>6.9691397620180008E-3</c:v>
                </c:pt>
                <c:pt idx="1">
                  <c:v>76.817411800222359</c:v>
                </c:pt>
                <c:pt idx="2">
                  <c:v>157.5635420652946</c:v>
                </c:pt>
                <c:pt idx="3">
                  <c:v>239.20365297336792</c:v>
                </c:pt>
                <c:pt idx="4">
                  <c:v>303.90394272971935</c:v>
                </c:pt>
                <c:pt idx="5">
                  <c:v>366.25774034581178</c:v>
                </c:pt>
                <c:pt idx="6">
                  <c:v>396.45114190190031</c:v>
                </c:pt>
                <c:pt idx="7">
                  <c:v>455.97208128183365</c:v>
                </c:pt>
                <c:pt idx="8">
                  <c:v>494.20457587555876</c:v>
                </c:pt>
                <c:pt idx="9">
                  <c:v>542.11756233828498</c:v>
                </c:pt>
                <c:pt idx="10">
                  <c:v>585.9750426582126</c:v>
                </c:pt>
                <c:pt idx="11">
                  <c:v>623.33003206515866</c:v>
                </c:pt>
                <c:pt idx="12">
                  <c:v>660.41060672113645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CE-497A-85CE-5B8C5465A6FB}"/>
            </c:ext>
          </c:extLst>
        </c:ser>
        <c:ser>
          <c:idx val="3"/>
          <c:order val="1"/>
          <c:tx>
            <c:v>Rate incl</c:v>
          </c:tx>
          <c:spPr>
            <a:ln w="28575">
              <a:noFill/>
            </a:ln>
          </c:spPr>
          <c:marker>
            <c:symbol val="circle"/>
            <c:size val="9"/>
            <c:spPr>
              <a:noFill/>
              <a:ln>
                <a:solidFill>
                  <a:srgbClr val="00B050"/>
                </a:solidFill>
              </a:ln>
            </c:spPr>
          </c:marker>
          <c:trendline>
            <c:trendlineType val="linear"/>
            <c:intercept val="0"/>
            <c:dispRSqr val="0"/>
            <c:dispEq val="1"/>
            <c:trendlineLbl>
              <c:layout/>
              <c:numFmt formatCode="General" sourceLinked="0"/>
            </c:trendlineLbl>
          </c:trendline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'α1(I)'!$C$13:$O$13</c:f>
              <c:numCache>
                <c:formatCode>0.0</c:formatCode>
                <c:ptCount val="13"/>
                <c:pt idx="0">
                  <c:v>#N/A</c:v>
                </c:pt>
                <c:pt idx="1">
                  <c:v>76.817411800222359</c:v>
                </c:pt>
                <c:pt idx="2">
                  <c:v>157.5635420652946</c:v>
                </c:pt>
                <c:pt idx="3">
                  <c:v>239.20365297336792</c:v>
                </c:pt>
                <c:pt idx="4">
                  <c:v>303.90394272971935</c:v>
                </c:pt>
                <c:pt idx="5">
                  <c:v>366.25774034581178</c:v>
                </c:pt>
                <c:pt idx="6">
                  <c:v>396.45114190190031</c:v>
                </c:pt>
                <c:pt idx="7">
                  <c:v>455.97208128183365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8CE-497A-85CE-5B8C5465A6FB}"/>
            </c:ext>
          </c:extLst>
        </c:ser>
        <c:ser>
          <c:idx val="1"/>
          <c:order val="2"/>
          <c:tx>
            <c:v>Rate excl</c:v>
          </c:tx>
          <c:spPr>
            <a:ln w="28575">
              <a:noFill/>
            </a:ln>
          </c:spPr>
          <c:marker>
            <c:symbol val="x"/>
            <c:size val="9"/>
          </c:marker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'α1(I)'!$C$14:$O$14</c:f>
              <c:numCache>
                <c:formatCode>0.0</c:formatCode>
                <c:ptCount val="13"/>
                <c:pt idx="0">
                  <c:v>6.9691397620180008E-3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494.20457587555876</c:v>
                </c:pt>
                <c:pt idx="9">
                  <c:v>542.11756233828498</c:v>
                </c:pt>
                <c:pt idx="10">
                  <c:v>585.9750426582126</c:v>
                </c:pt>
                <c:pt idx="11">
                  <c:v>623.33003206515866</c:v>
                </c:pt>
                <c:pt idx="12">
                  <c:v>660.41060672113645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8CE-497A-85CE-5B8C5465A6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880080"/>
        <c:axId val="470683680"/>
      </c:scatterChart>
      <c:valAx>
        <c:axId val="409880080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70683680"/>
        <c:crosses val="autoZero"/>
        <c:crossBetween val="midCat"/>
      </c:valAx>
      <c:valAx>
        <c:axId val="470683680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4098800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'α2(I)'!$B$1</c:f>
          <c:strCache>
            <c:ptCount val="1"/>
            <c:pt idx="0">
              <c:v>5660 nM α2(I), 2.38 nM WT MMP-1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'α2(I)'!$C$10:$O$10</c:f>
                <c:numCache>
                  <c:formatCode>General</c:formatCode>
                  <c:ptCount val="13"/>
                  <c:pt idx="0">
                    <c:v>0</c:v>
                  </c:pt>
                  <c:pt idx="1">
                    <c:v>11.48798693368099</c:v>
                  </c:pt>
                  <c:pt idx="2">
                    <c:v>12.788023648466305</c:v>
                  </c:pt>
                  <c:pt idx="3">
                    <c:v>10.24127882241001</c:v>
                  </c:pt>
                  <c:pt idx="4">
                    <c:v>4.6931547548682735</c:v>
                  </c:pt>
                  <c:pt idx="5">
                    <c:v>19.018741123870477</c:v>
                  </c:pt>
                  <c:pt idx="6">
                    <c:v>14.842304438505145</c:v>
                  </c:pt>
                  <c:pt idx="7">
                    <c:v>13.545996622108797</c:v>
                  </c:pt>
                  <c:pt idx="8">
                    <c:v>11.343043628423469</c:v>
                  </c:pt>
                  <c:pt idx="9">
                    <c:v>10.051085360988697</c:v>
                  </c:pt>
                  <c:pt idx="10">
                    <c:v>15.151899217053861</c:v>
                  </c:pt>
                  <c:pt idx="11">
                    <c:v>15.319515931741545</c:v>
                  </c:pt>
                  <c:pt idx="12">
                    <c:v>14.942007016962728</c:v>
                  </c:pt>
                </c:numCache>
              </c:numRef>
            </c:plus>
            <c:minus>
              <c:numRef>
                <c:f>'α2(I)'!$C$10:$O$10</c:f>
                <c:numCache>
                  <c:formatCode>General</c:formatCode>
                  <c:ptCount val="13"/>
                  <c:pt idx="0">
                    <c:v>0</c:v>
                  </c:pt>
                  <c:pt idx="1">
                    <c:v>11.48798693368099</c:v>
                  </c:pt>
                  <c:pt idx="2">
                    <c:v>12.788023648466305</c:v>
                  </c:pt>
                  <c:pt idx="3">
                    <c:v>10.24127882241001</c:v>
                  </c:pt>
                  <c:pt idx="4">
                    <c:v>4.6931547548682735</c:v>
                  </c:pt>
                  <c:pt idx="5">
                    <c:v>19.018741123870477</c:v>
                  </c:pt>
                  <c:pt idx="6">
                    <c:v>14.842304438505145</c:v>
                  </c:pt>
                  <c:pt idx="7">
                    <c:v>13.545996622108797</c:v>
                  </c:pt>
                  <c:pt idx="8">
                    <c:v>11.343043628423469</c:v>
                  </c:pt>
                  <c:pt idx="9">
                    <c:v>10.051085360988697</c:v>
                  </c:pt>
                  <c:pt idx="10">
                    <c:v>15.151899217053861</c:v>
                  </c:pt>
                  <c:pt idx="11">
                    <c:v>15.319515931741545</c:v>
                  </c:pt>
                  <c:pt idx="12">
                    <c:v>14.942007016962728</c:v>
                  </c:pt>
                </c:numCache>
              </c:numRef>
            </c:minus>
          </c:errBars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'α2(I)'!$C$9:$O$9</c:f>
              <c:numCache>
                <c:formatCode>0.0</c:formatCode>
                <c:ptCount val="13"/>
                <c:pt idx="0">
                  <c:v>0</c:v>
                </c:pt>
                <c:pt idx="1">
                  <c:v>92.35333750593054</c:v>
                </c:pt>
                <c:pt idx="2">
                  <c:v>164.39699004661097</c:v>
                </c:pt>
                <c:pt idx="3">
                  <c:v>208.52432694282291</c:v>
                </c:pt>
                <c:pt idx="4">
                  <c:v>328.35752258888567</c:v>
                </c:pt>
                <c:pt idx="5">
                  <c:v>403.72064903710736</c:v>
                </c:pt>
                <c:pt idx="6">
                  <c:v>431.22114830691169</c:v>
                </c:pt>
                <c:pt idx="7">
                  <c:v>523.12875297734467</c:v>
                </c:pt>
                <c:pt idx="8">
                  <c:v>572.07309595624645</c:v>
                </c:pt>
                <c:pt idx="9">
                  <c:v>612.0354656151809</c:v>
                </c:pt>
                <c:pt idx="10">
                  <c:v>663.766614957358</c:v>
                </c:pt>
                <c:pt idx="11">
                  <c:v>709.91309629973352</c:v>
                </c:pt>
                <c:pt idx="12">
                  <c:v>761.16159234142538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460-4135-BB9D-23F9006D1D9E}"/>
            </c:ext>
          </c:extLst>
        </c:ser>
        <c:ser>
          <c:idx val="1"/>
          <c:order val="1"/>
          <c:tx>
            <c:v>Rate</c:v>
          </c:tx>
          <c:spPr>
            <a:ln w="28575">
              <a:noFill/>
            </a:ln>
          </c:spPr>
          <c:marker>
            <c:symbol val="none"/>
          </c:marker>
          <c:xVal>
            <c:numRef>
              <c:f>'α2(I)'!$C$3:$E$3</c:f>
              <c:numCache>
                <c:formatCode>General</c:formatCode>
                <c:ptCount val="3"/>
                <c:pt idx="0">
                  <c:v>0</c:v>
                </c:pt>
                <c:pt idx="1">
                  <c:v>5</c:v>
                </c:pt>
                <c:pt idx="2">
                  <c:v>10</c:v>
                </c:pt>
              </c:numCache>
            </c:numRef>
          </c:xVal>
          <c:yVal>
            <c:numRef>
              <c:f>'α2(I)'!$C$9:$E$9</c:f>
              <c:numCache>
                <c:formatCode>0.0</c:formatCode>
                <c:ptCount val="3"/>
                <c:pt idx="0">
                  <c:v>0</c:v>
                </c:pt>
                <c:pt idx="1">
                  <c:v>92.35333750593054</c:v>
                </c:pt>
                <c:pt idx="2">
                  <c:v>164.39699004661097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460-4135-BB9D-23F9006D1D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0685640"/>
        <c:axId val="470686032"/>
      </c:scatterChart>
      <c:valAx>
        <c:axId val="470685640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70686032"/>
        <c:crosses val="autoZero"/>
        <c:crossBetween val="midCat"/>
      </c:valAx>
      <c:valAx>
        <c:axId val="470686032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 (nM)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4706856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'α2(I)'!$B$1</c:f>
          <c:strCache>
            <c:ptCount val="1"/>
            <c:pt idx="0">
              <c:v>5660 nM α2(I), 2.38 nM WT MMP-1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'α2(I)'!$C$8:$P$8</c:f>
                <c:numCache>
                  <c:formatCode>General</c:formatCode>
                  <c:ptCount val="14"/>
                  <c:pt idx="0">
                    <c:v>0</c:v>
                  </c:pt>
                  <c:pt idx="1">
                    <c:v>2.0296796702616591E-3</c:v>
                  </c:pt>
                  <c:pt idx="2">
                    <c:v>2.2593681357714322E-3</c:v>
                  </c:pt>
                  <c:pt idx="3">
                    <c:v>1.8094132195070689E-3</c:v>
                  </c:pt>
                  <c:pt idx="4">
                    <c:v>8.2917928531241582E-4</c:v>
                  </c:pt>
                  <c:pt idx="5">
                    <c:v>3.3602016119912504E-3</c:v>
                  </c:pt>
                  <c:pt idx="6">
                    <c:v>2.6223152718206971E-3</c:v>
                  </c:pt>
                  <c:pt idx="7">
                    <c:v>2.3932856222807063E-3</c:v>
                  </c:pt>
                  <c:pt idx="8">
                    <c:v>2.0040713124423091E-3</c:v>
                  </c:pt>
                  <c:pt idx="9">
                    <c:v>1.7758101344502999E-3</c:v>
                  </c:pt>
                  <c:pt idx="10">
                    <c:v>2.6770139959459119E-3</c:v>
                  </c:pt>
                  <c:pt idx="11">
                    <c:v>2.7066282564914392E-3</c:v>
                  </c:pt>
                  <c:pt idx="12">
                    <c:v>2.6399305683679733E-3</c:v>
                  </c:pt>
                </c:numCache>
              </c:numRef>
            </c:plus>
            <c:minus>
              <c:numRef>
                <c:f>'α2(I)'!$C$8:$P$8</c:f>
                <c:numCache>
                  <c:formatCode>General</c:formatCode>
                  <c:ptCount val="14"/>
                  <c:pt idx="0">
                    <c:v>0</c:v>
                  </c:pt>
                  <c:pt idx="1">
                    <c:v>2.0296796702616591E-3</c:v>
                  </c:pt>
                  <c:pt idx="2">
                    <c:v>2.2593681357714322E-3</c:v>
                  </c:pt>
                  <c:pt idx="3">
                    <c:v>1.8094132195070689E-3</c:v>
                  </c:pt>
                  <c:pt idx="4">
                    <c:v>8.2917928531241582E-4</c:v>
                  </c:pt>
                  <c:pt idx="5">
                    <c:v>3.3602016119912504E-3</c:v>
                  </c:pt>
                  <c:pt idx="6">
                    <c:v>2.6223152718206971E-3</c:v>
                  </c:pt>
                  <c:pt idx="7">
                    <c:v>2.3932856222807063E-3</c:v>
                  </c:pt>
                  <c:pt idx="8">
                    <c:v>2.0040713124423091E-3</c:v>
                  </c:pt>
                  <c:pt idx="9">
                    <c:v>1.7758101344502999E-3</c:v>
                  </c:pt>
                  <c:pt idx="10">
                    <c:v>2.6770139959459119E-3</c:v>
                  </c:pt>
                  <c:pt idx="11">
                    <c:v>2.7066282564914392E-3</c:v>
                  </c:pt>
                  <c:pt idx="12">
                    <c:v>2.6399305683679733E-3</c:v>
                  </c:pt>
                </c:numCache>
              </c:numRef>
            </c:minus>
          </c:errBars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'α2(I)'!$C$7:$O$7</c:f>
              <c:numCache>
                <c:formatCode>0.0%</c:formatCode>
                <c:ptCount val="13"/>
                <c:pt idx="0">
                  <c:v>0</c:v>
                </c:pt>
                <c:pt idx="1">
                  <c:v>1.6316844082319884E-2</c:v>
                </c:pt>
                <c:pt idx="2">
                  <c:v>2.9045404601874731E-2</c:v>
                </c:pt>
                <c:pt idx="3">
                  <c:v>3.6841753876823834E-2</c:v>
                </c:pt>
                <c:pt idx="4">
                  <c:v>5.8013696570474504E-2</c:v>
                </c:pt>
                <c:pt idx="5">
                  <c:v>7.1328736578994231E-2</c:v>
                </c:pt>
                <c:pt idx="6">
                  <c:v>7.6187482033023265E-2</c:v>
                </c:pt>
                <c:pt idx="7">
                  <c:v>9.2425574730979634E-2</c:v>
                </c:pt>
                <c:pt idx="8">
                  <c:v>0.10107298515128028</c:v>
                </c:pt>
                <c:pt idx="9">
                  <c:v>0.10813347449031464</c:v>
                </c:pt>
                <c:pt idx="10">
                  <c:v>0.11727325352603497</c:v>
                </c:pt>
                <c:pt idx="11">
                  <c:v>0.12542634210242642</c:v>
                </c:pt>
                <c:pt idx="12">
                  <c:v>0.13448084670343205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1E9-4791-8817-3530F0C188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0686816"/>
        <c:axId val="470687208"/>
      </c:scatterChart>
      <c:valAx>
        <c:axId val="47068681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70687208"/>
        <c:crosses val="autoZero"/>
        <c:crossBetween val="midCat"/>
      </c:valAx>
      <c:valAx>
        <c:axId val="470687208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4706868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'α2(I)'!$B$1</c:f>
          <c:strCache>
            <c:ptCount val="1"/>
            <c:pt idx="0">
              <c:v>5660 nM α2(I), 2.38 nM WT MMP-1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5"/>
            <c:spPr>
              <a:noFill/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'α2(I)'!$C$12:$O$12</c:f>
                <c:numCache>
                  <c:formatCode>General</c:formatCode>
                  <c:ptCount val="13"/>
                  <c:pt idx="0">
                    <c:v>0</c:v>
                  </c:pt>
                  <c:pt idx="1">
                    <c:v>4.8268852662525168</c:v>
                  </c:pt>
                  <c:pt idx="2">
                    <c:v>5.3731191800278593</c:v>
                  </c:pt>
                  <c:pt idx="3">
                    <c:v>4.3030583287437016</c:v>
                  </c:pt>
                  <c:pt idx="4">
                    <c:v>1.9719137625496947</c:v>
                  </c:pt>
                  <c:pt idx="5">
                    <c:v>7.9910676991052432</c:v>
                  </c:pt>
                  <c:pt idx="6">
                    <c:v>6.2362623691198094</c:v>
                  </c:pt>
                  <c:pt idx="7">
                    <c:v>5.6915952193734443</c:v>
                  </c:pt>
                  <c:pt idx="8">
                    <c:v>4.7659847178249874</c:v>
                  </c:pt>
                  <c:pt idx="9">
                    <c:v>4.223145109659117</c:v>
                  </c:pt>
                  <c:pt idx="10">
                    <c:v>6.3663442088461606</c:v>
                  </c:pt>
                  <c:pt idx="11">
                    <c:v>6.4367713998914056</c:v>
                  </c:pt>
                  <c:pt idx="12">
                    <c:v>6.2781542088078695</c:v>
                  </c:pt>
                </c:numCache>
              </c:numRef>
            </c:plus>
            <c:minus>
              <c:numRef>
                <c:f>'α2(I)'!$C$12:$O$12</c:f>
                <c:numCache>
                  <c:formatCode>General</c:formatCode>
                  <c:ptCount val="13"/>
                  <c:pt idx="0">
                    <c:v>0</c:v>
                  </c:pt>
                  <c:pt idx="1">
                    <c:v>4.8268852662525168</c:v>
                  </c:pt>
                  <c:pt idx="2">
                    <c:v>5.3731191800278593</c:v>
                  </c:pt>
                  <c:pt idx="3">
                    <c:v>4.3030583287437016</c:v>
                  </c:pt>
                  <c:pt idx="4">
                    <c:v>1.9719137625496947</c:v>
                  </c:pt>
                  <c:pt idx="5">
                    <c:v>7.9910676991052432</c:v>
                  </c:pt>
                  <c:pt idx="6">
                    <c:v>6.2362623691198094</c:v>
                  </c:pt>
                  <c:pt idx="7">
                    <c:v>5.6915952193734443</c:v>
                  </c:pt>
                  <c:pt idx="8">
                    <c:v>4.7659847178249874</c:v>
                  </c:pt>
                  <c:pt idx="9">
                    <c:v>4.223145109659117</c:v>
                  </c:pt>
                  <c:pt idx="10">
                    <c:v>6.3663442088461606</c:v>
                  </c:pt>
                  <c:pt idx="11">
                    <c:v>6.4367713998914056</c:v>
                  </c:pt>
                  <c:pt idx="12">
                    <c:v>6.2781542088078695</c:v>
                  </c:pt>
                </c:numCache>
              </c:numRef>
            </c:minus>
          </c:errBars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'α2(I)'!$C$11:$O$11</c:f>
              <c:numCache>
                <c:formatCode>0.0</c:formatCode>
                <c:ptCount val="13"/>
                <c:pt idx="0">
                  <c:v>0</c:v>
                </c:pt>
                <c:pt idx="1">
                  <c:v>38.803923321819553</c:v>
                </c:pt>
                <c:pt idx="2">
                  <c:v>69.074365565802935</c:v>
                </c:pt>
                <c:pt idx="3">
                  <c:v>87.615263421354172</c:v>
                </c:pt>
                <c:pt idx="4">
                  <c:v>137.96534562558222</c:v>
                </c:pt>
                <c:pt idx="5">
                  <c:v>169.63052480550729</c:v>
                </c:pt>
                <c:pt idx="6">
                  <c:v>181.1853564314755</c:v>
                </c:pt>
                <c:pt idx="7">
                  <c:v>219.8019970493045</c:v>
                </c:pt>
                <c:pt idx="8">
                  <c:v>240.36684704043969</c:v>
                </c:pt>
                <c:pt idx="9">
                  <c:v>257.15775866184072</c:v>
                </c:pt>
                <c:pt idx="10">
                  <c:v>278.89353569636893</c:v>
                </c:pt>
                <c:pt idx="11">
                  <c:v>298.28281357131664</c:v>
                </c:pt>
                <c:pt idx="12">
                  <c:v>319.81579510143922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FD1-4984-9F1E-6965351D51CC}"/>
            </c:ext>
          </c:extLst>
        </c:ser>
        <c:ser>
          <c:idx val="3"/>
          <c:order val="1"/>
          <c:spPr>
            <a:ln w="28575">
              <a:noFill/>
            </a:ln>
          </c:spPr>
          <c:marker>
            <c:symbol val="circle"/>
            <c:size val="9"/>
            <c:spPr>
              <a:noFill/>
              <a:ln>
                <a:solidFill>
                  <a:srgbClr val="00B050"/>
                </a:solidFill>
              </a:ln>
            </c:spPr>
          </c:marker>
          <c:trendline>
            <c:trendlineType val="linear"/>
            <c:intercept val="0"/>
            <c:dispRSqr val="0"/>
            <c:dispEq val="1"/>
            <c:trendlineLbl>
              <c:layout>
                <c:manualLayout>
                  <c:x val="-1.9762418028227115E-2"/>
                  <c:y val="-8.3696666666666669E-2"/>
                </c:manualLayout>
              </c:layout>
              <c:numFmt formatCode="General" sourceLinked="0"/>
            </c:trendlineLbl>
          </c:trendline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'α2(I)'!$C$13:$O$13</c:f>
              <c:numCache>
                <c:formatCode>0.0</c:formatCode>
                <c:ptCount val="13"/>
                <c:pt idx="0">
                  <c:v>#N/A</c:v>
                </c:pt>
                <c:pt idx="1">
                  <c:v>38.803923321819553</c:v>
                </c:pt>
                <c:pt idx="2">
                  <c:v>69.074365565802935</c:v>
                </c:pt>
                <c:pt idx="3">
                  <c:v>87.615263421354172</c:v>
                </c:pt>
                <c:pt idx="4">
                  <c:v>137.96534562558222</c:v>
                </c:pt>
                <c:pt idx="5">
                  <c:v>169.63052480550729</c:v>
                </c:pt>
                <c:pt idx="6">
                  <c:v>181.1853564314755</c:v>
                </c:pt>
                <c:pt idx="7">
                  <c:v>219.8019970493045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FD1-4984-9F1E-6965351D51CC}"/>
            </c:ext>
          </c:extLst>
        </c:ser>
        <c:ser>
          <c:idx val="1"/>
          <c:order val="2"/>
          <c:spPr>
            <a:ln w="28575">
              <a:noFill/>
            </a:ln>
          </c:spPr>
          <c:marker>
            <c:symbol val="x"/>
            <c:size val="9"/>
          </c:marker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'α2(I)'!$C$14:$O$14</c:f>
              <c:numCache>
                <c:formatCode>0.0</c:formatCode>
                <c:ptCount val="13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240.36684704043969</c:v>
                </c:pt>
                <c:pt idx="9">
                  <c:v>257.15775866184072</c:v>
                </c:pt>
                <c:pt idx="10">
                  <c:v>278.89353569636893</c:v>
                </c:pt>
                <c:pt idx="11">
                  <c:v>298.28281357131664</c:v>
                </c:pt>
                <c:pt idx="12">
                  <c:v>319.81579510143922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FD1-4984-9F1E-6965351D51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9417288"/>
        <c:axId val="549417680"/>
      </c:scatterChart>
      <c:valAx>
        <c:axId val="549417288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549417680"/>
        <c:crosses val="autoZero"/>
        <c:crossBetween val="midCat"/>
      </c:valAx>
      <c:valAx>
        <c:axId val="549417680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5494172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4.xml"/><Relationship Id="rId13" Type="http://schemas.openxmlformats.org/officeDocument/2006/relationships/chart" Target="../charts/chart29.xml"/><Relationship Id="rId3" Type="http://schemas.openxmlformats.org/officeDocument/2006/relationships/chart" Target="../charts/chart19.xml"/><Relationship Id="rId7" Type="http://schemas.openxmlformats.org/officeDocument/2006/relationships/chart" Target="../charts/chart23.xml"/><Relationship Id="rId12" Type="http://schemas.openxmlformats.org/officeDocument/2006/relationships/chart" Target="../charts/chart28.xml"/><Relationship Id="rId2" Type="http://schemas.openxmlformats.org/officeDocument/2006/relationships/chart" Target="../charts/chart18.xml"/><Relationship Id="rId16" Type="http://schemas.openxmlformats.org/officeDocument/2006/relationships/chart" Target="../charts/chart32.xml"/><Relationship Id="rId1" Type="http://schemas.openxmlformats.org/officeDocument/2006/relationships/chart" Target="../charts/chart17.xml"/><Relationship Id="rId6" Type="http://schemas.openxmlformats.org/officeDocument/2006/relationships/chart" Target="../charts/chart22.xml"/><Relationship Id="rId11" Type="http://schemas.openxmlformats.org/officeDocument/2006/relationships/chart" Target="../charts/chart27.xml"/><Relationship Id="rId5" Type="http://schemas.openxmlformats.org/officeDocument/2006/relationships/chart" Target="../charts/chart21.xml"/><Relationship Id="rId15" Type="http://schemas.openxmlformats.org/officeDocument/2006/relationships/chart" Target="../charts/chart31.xml"/><Relationship Id="rId10" Type="http://schemas.openxmlformats.org/officeDocument/2006/relationships/chart" Target="../charts/chart26.xml"/><Relationship Id="rId4" Type="http://schemas.openxmlformats.org/officeDocument/2006/relationships/chart" Target="../charts/chart20.xml"/><Relationship Id="rId9" Type="http://schemas.openxmlformats.org/officeDocument/2006/relationships/chart" Target="../charts/chart25.xml"/><Relationship Id="rId14" Type="http://schemas.openxmlformats.org/officeDocument/2006/relationships/chart" Target="../charts/chart30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0.xml"/><Relationship Id="rId13" Type="http://schemas.openxmlformats.org/officeDocument/2006/relationships/chart" Target="../charts/chart45.xml"/><Relationship Id="rId3" Type="http://schemas.openxmlformats.org/officeDocument/2006/relationships/chart" Target="../charts/chart35.xml"/><Relationship Id="rId7" Type="http://schemas.openxmlformats.org/officeDocument/2006/relationships/chart" Target="../charts/chart39.xml"/><Relationship Id="rId12" Type="http://schemas.openxmlformats.org/officeDocument/2006/relationships/chart" Target="../charts/chart44.xml"/><Relationship Id="rId2" Type="http://schemas.openxmlformats.org/officeDocument/2006/relationships/chart" Target="../charts/chart34.xml"/><Relationship Id="rId16" Type="http://schemas.openxmlformats.org/officeDocument/2006/relationships/chart" Target="../charts/chart48.xml"/><Relationship Id="rId1" Type="http://schemas.openxmlformats.org/officeDocument/2006/relationships/chart" Target="../charts/chart33.xml"/><Relationship Id="rId6" Type="http://schemas.openxmlformats.org/officeDocument/2006/relationships/chart" Target="../charts/chart38.xml"/><Relationship Id="rId11" Type="http://schemas.openxmlformats.org/officeDocument/2006/relationships/chart" Target="../charts/chart43.xml"/><Relationship Id="rId5" Type="http://schemas.openxmlformats.org/officeDocument/2006/relationships/chart" Target="../charts/chart37.xml"/><Relationship Id="rId15" Type="http://schemas.openxmlformats.org/officeDocument/2006/relationships/chart" Target="../charts/chart47.xml"/><Relationship Id="rId10" Type="http://schemas.openxmlformats.org/officeDocument/2006/relationships/chart" Target="../charts/chart42.xml"/><Relationship Id="rId4" Type="http://schemas.openxmlformats.org/officeDocument/2006/relationships/chart" Target="../charts/chart36.xml"/><Relationship Id="rId9" Type="http://schemas.openxmlformats.org/officeDocument/2006/relationships/chart" Target="../charts/chart41.xml"/><Relationship Id="rId14" Type="http://schemas.openxmlformats.org/officeDocument/2006/relationships/chart" Target="../charts/chart46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.xml"/><Relationship Id="rId2" Type="http://schemas.openxmlformats.org/officeDocument/2006/relationships/chart" Target="../charts/chart53.xml"/><Relationship Id="rId1" Type="http://schemas.openxmlformats.org/officeDocument/2006/relationships/chart" Target="../charts/chart5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233</xdr:row>
      <xdr:rowOff>0</xdr:rowOff>
    </xdr:from>
    <xdr:to>
      <xdr:col>7</xdr:col>
      <xdr:colOff>313875</xdr:colOff>
      <xdr:row>248</xdr:row>
      <xdr:rowOff>22500</xdr:rowOff>
    </xdr:to>
    <xdr:graphicFrame macro="[0]!UseSolverColumnC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249</xdr:row>
      <xdr:rowOff>0</xdr:rowOff>
    </xdr:from>
    <xdr:to>
      <xdr:col>8</xdr:col>
      <xdr:colOff>313875</xdr:colOff>
      <xdr:row>264</xdr:row>
      <xdr:rowOff>22500</xdr:rowOff>
    </xdr:to>
    <xdr:graphicFrame macro="[0]!UseSolverColumnD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265</xdr:row>
      <xdr:rowOff>0</xdr:rowOff>
    </xdr:from>
    <xdr:to>
      <xdr:col>9</xdr:col>
      <xdr:colOff>313875</xdr:colOff>
      <xdr:row>280</xdr:row>
      <xdr:rowOff>22500</xdr:rowOff>
    </xdr:to>
    <xdr:graphicFrame macro="[0]!UseSolverColumnE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281</xdr:row>
      <xdr:rowOff>0</xdr:rowOff>
    </xdr:from>
    <xdr:to>
      <xdr:col>10</xdr:col>
      <xdr:colOff>552000</xdr:colOff>
      <xdr:row>296</xdr:row>
      <xdr:rowOff>22500</xdr:rowOff>
    </xdr:to>
    <xdr:graphicFrame macro="[0]!UseSolverColumnF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297</xdr:row>
      <xdr:rowOff>0</xdr:rowOff>
    </xdr:from>
    <xdr:to>
      <xdr:col>11</xdr:col>
      <xdr:colOff>552000</xdr:colOff>
      <xdr:row>312</xdr:row>
      <xdr:rowOff>22500</xdr:rowOff>
    </xdr:to>
    <xdr:graphicFrame macro="[0]!UseSolverColumnG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313</xdr:row>
      <xdr:rowOff>0</xdr:rowOff>
    </xdr:from>
    <xdr:to>
      <xdr:col>12</xdr:col>
      <xdr:colOff>552000</xdr:colOff>
      <xdr:row>328</xdr:row>
      <xdr:rowOff>22500</xdr:rowOff>
    </xdr:to>
    <xdr:graphicFrame macro="[0]!UseSolverColumnH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9525</xdr:rowOff>
        </xdr:from>
        <xdr:to>
          <xdr:col>2</xdr:col>
          <xdr:colOff>581025</xdr:colOff>
          <xdr:row>0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1</xdr:col>
          <xdr:colOff>600075</xdr:colOff>
          <xdr:row>3</xdr:row>
          <xdr:rowOff>0</xdr:rowOff>
        </xdr:to>
        <xdr:sp macro="" textlink="">
          <xdr:nvSpPr>
            <xdr:cNvPr id="1087" name="Button 63" hidden="1">
              <a:extLst>
                <a:ext uri="{63B3BB69-23CF-44E3-9099-C40C66FF867C}">
                  <a14:compatExt spid="_x0000_s10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9525</xdr:rowOff>
        </xdr:from>
        <xdr:to>
          <xdr:col>1</xdr:col>
          <xdr:colOff>600075</xdr:colOff>
          <xdr:row>4</xdr:row>
          <xdr:rowOff>0</xdr:rowOff>
        </xdr:to>
        <xdr:sp macro="" textlink="">
          <xdr:nvSpPr>
            <xdr:cNvPr id="1088" name="Button 64" hidden="1">
              <a:extLst>
                <a:ext uri="{63B3BB69-23CF-44E3-9099-C40C66FF867C}">
                  <a14:compatExt spid="_x0000_s10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1</xdr:col>
          <xdr:colOff>600075</xdr:colOff>
          <xdr:row>5</xdr:row>
          <xdr:rowOff>0</xdr:rowOff>
        </xdr:to>
        <xdr:sp macro="" textlink="">
          <xdr:nvSpPr>
            <xdr:cNvPr id="1090" name="Button 66" hidden="1">
              <a:extLst>
                <a:ext uri="{63B3BB69-23CF-44E3-9099-C40C66FF867C}">
                  <a14:compatExt spid="_x0000_s10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9525</xdr:rowOff>
        </xdr:from>
        <xdr:to>
          <xdr:col>1</xdr:col>
          <xdr:colOff>600075</xdr:colOff>
          <xdr:row>5</xdr:row>
          <xdr:rowOff>190500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9525</xdr:rowOff>
        </xdr:from>
        <xdr:to>
          <xdr:col>1</xdr:col>
          <xdr:colOff>600075</xdr:colOff>
          <xdr:row>7</xdr:row>
          <xdr:rowOff>0</xdr:rowOff>
        </xdr:to>
        <xdr:sp macro="" textlink="">
          <xdr:nvSpPr>
            <xdr:cNvPr id="1092" name="Button 68" hidden="1">
              <a:extLst>
                <a:ext uri="{63B3BB69-23CF-44E3-9099-C40C66FF867C}">
                  <a14:compatExt spid="_x0000_s10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1</xdr:row>
          <xdr:rowOff>9525</xdr:rowOff>
        </xdr:from>
        <xdr:to>
          <xdr:col>15</xdr:col>
          <xdr:colOff>600075</xdr:colOff>
          <xdr:row>1</xdr:row>
          <xdr:rowOff>190500</xdr:rowOff>
        </xdr:to>
        <xdr:sp macro="" textlink="">
          <xdr:nvSpPr>
            <xdr:cNvPr id="1095" name="Button 71" hidden="1">
              <a:extLst>
                <a:ext uri="{63B3BB69-23CF-44E3-9099-C40C66FF867C}">
                  <a14:compatExt spid="_x0000_s10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 + 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9525</xdr:rowOff>
        </xdr:from>
        <xdr:to>
          <xdr:col>1</xdr:col>
          <xdr:colOff>600075</xdr:colOff>
          <xdr:row>19</xdr:row>
          <xdr:rowOff>0</xdr:rowOff>
        </xdr:to>
        <xdr:sp macro="" textlink="">
          <xdr:nvSpPr>
            <xdr:cNvPr id="1096" name="Button 72" hidden="1">
              <a:extLst>
                <a:ext uri="{63B3BB69-23CF-44E3-9099-C40C66FF867C}">
                  <a14:compatExt spid="_x0000_s10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Broad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19</xdr:row>
          <xdr:rowOff>9525</xdr:rowOff>
        </xdr:from>
        <xdr:to>
          <xdr:col>1</xdr:col>
          <xdr:colOff>600075</xdr:colOff>
          <xdr:row>20</xdr:row>
          <xdr:rowOff>0</xdr:rowOff>
        </xdr:to>
        <xdr:sp macro="" textlink="">
          <xdr:nvSpPr>
            <xdr:cNvPr id="1097" name="Button 73" hidden="1">
              <a:extLst>
                <a:ext uri="{63B3BB69-23CF-44E3-9099-C40C66FF867C}">
                  <a14:compatExt spid="_x0000_s1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0</xdr:colOff>
      <xdr:row>7</xdr:row>
      <xdr:rowOff>0</xdr:rowOff>
    </xdr:from>
    <xdr:to>
      <xdr:col>22</xdr:col>
      <xdr:colOff>610714</xdr:colOff>
      <xdr:row>19</xdr:row>
      <xdr:rowOff>193178</xdr:rowOff>
    </xdr:to>
    <xdr:graphicFrame macro="[0]!UseSolverColumnP">
      <xdr:nvGraphicFramePr>
        <xdr:cNvPr id="62" name="Chart 6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19050</xdr:colOff>
          <xdr:row>6</xdr:row>
          <xdr:rowOff>9525</xdr:rowOff>
        </xdr:from>
        <xdr:to>
          <xdr:col>15</xdr:col>
          <xdr:colOff>600075</xdr:colOff>
          <xdr:row>7</xdr:row>
          <xdr:rowOff>180975</xdr:rowOff>
        </xdr:to>
        <xdr:sp macro="" textlink="">
          <xdr:nvSpPr>
            <xdr:cNvPr id="1098" name="Button 74" hidden="1">
              <a:extLst>
                <a:ext uri="{63B3BB69-23CF-44E3-9099-C40C66FF867C}">
                  <a14:compatExt spid="_x0000_s1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0" anchor="t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 +</a:t>
              </a:r>
            </a:p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0</xdr:colOff>
      <xdr:row>329</xdr:row>
      <xdr:rowOff>0</xdr:rowOff>
    </xdr:from>
    <xdr:to>
      <xdr:col>13</xdr:col>
      <xdr:colOff>552000</xdr:colOff>
      <xdr:row>344</xdr:row>
      <xdr:rowOff>22500</xdr:rowOff>
    </xdr:to>
    <xdr:graphicFrame macro="[0]!UseSolverColumnI">
      <xdr:nvGraphicFramePr>
        <xdr:cNvPr id="39" name="Chart 3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9</xdr:col>
      <xdr:colOff>0</xdr:colOff>
      <xdr:row>345</xdr:row>
      <xdr:rowOff>0</xdr:rowOff>
    </xdr:from>
    <xdr:to>
      <xdr:col>14</xdr:col>
      <xdr:colOff>552000</xdr:colOff>
      <xdr:row>360</xdr:row>
      <xdr:rowOff>22500</xdr:rowOff>
    </xdr:to>
    <xdr:graphicFrame macro="[0]!UseSolverColumnJ">
      <xdr:nvGraphicFramePr>
        <xdr:cNvPr id="41" name="Chart 4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0</xdr:colOff>
      <xdr:row>361</xdr:row>
      <xdr:rowOff>0</xdr:rowOff>
    </xdr:from>
    <xdr:to>
      <xdr:col>15</xdr:col>
      <xdr:colOff>315211</xdr:colOff>
      <xdr:row>376</xdr:row>
      <xdr:rowOff>22500</xdr:rowOff>
    </xdr:to>
    <xdr:graphicFrame macro="[0]!UseSolverColumnK">
      <xdr:nvGraphicFramePr>
        <xdr:cNvPr id="42" name="Chart 4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11</xdr:col>
      <xdr:colOff>0</xdr:colOff>
      <xdr:row>377</xdr:row>
      <xdr:rowOff>0</xdr:rowOff>
    </xdr:from>
    <xdr:to>
      <xdr:col>16</xdr:col>
      <xdr:colOff>315212</xdr:colOff>
      <xdr:row>392</xdr:row>
      <xdr:rowOff>22500</xdr:rowOff>
    </xdr:to>
    <xdr:graphicFrame macro="[0]!UseSolverColumnL">
      <xdr:nvGraphicFramePr>
        <xdr:cNvPr id="43" name="Chart 4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12</xdr:col>
      <xdr:colOff>0</xdr:colOff>
      <xdr:row>393</xdr:row>
      <xdr:rowOff>0</xdr:rowOff>
    </xdr:from>
    <xdr:to>
      <xdr:col>17</xdr:col>
      <xdr:colOff>270388</xdr:colOff>
      <xdr:row>408</xdr:row>
      <xdr:rowOff>22500</xdr:rowOff>
    </xdr:to>
    <xdr:graphicFrame macro="[0]!UseSolverColumnM">
      <xdr:nvGraphicFramePr>
        <xdr:cNvPr id="44" name="Chart 4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13</xdr:col>
      <xdr:colOff>0</xdr:colOff>
      <xdr:row>409</xdr:row>
      <xdr:rowOff>0</xdr:rowOff>
    </xdr:from>
    <xdr:to>
      <xdr:col>18</xdr:col>
      <xdr:colOff>270388</xdr:colOff>
      <xdr:row>424</xdr:row>
      <xdr:rowOff>22500</xdr:rowOff>
    </xdr:to>
    <xdr:graphicFrame macro="[0]!UseSolverColumnN">
      <xdr:nvGraphicFramePr>
        <xdr:cNvPr id="45" name="Chart 4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14</xdr:col>
      <xdr:colOff>0</xdr:colOff>
      <xdr:row>425</xdr:row>
      <xdr:rowOff>0</xdr:rowOff>
    </xdr:from>
    <xdr:to>
      <xdr:col>19</xdr:col>
      <xdr:colOff>507988</xdr:colOff>
      <xdr:row>440</xdr:row>
      <xdr:rowOff>22500</xdr:rowOff>
    </xdr:to>
    <xdr:graphicFrame macro="[0]!UseSolverColumnO">
      <xdr:nvGraphicFramePr>
        <xdr:cNvPr id="46" name="Chart 4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600075</xdr:colOff>
          <xdr:row>1</xdr:row>
          <xdr:rowOff>180975</xdr:rowOff>
        </xdr:to>
        <xdr:sp macro="" textlink="">
          <xdr:nvSpPr>
            <xdr:cNvPr id="1099" name="Button 75" hidden="1">
              <a:extLst>
                <a:ext uri="{63B3BB69-23CF-44E3-9099-C40C66FF867C}">
                  <a14:compatExt spid="_x0000_s1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xdr:twoCellAnchor>
    <xdr:from>
      <xdr:col>35</xdr:col>
      <xdr:colOff>0</xdr:colOff>
      <xdr:row>1</xdr:row>
      <xdr:rowOff>0</xdr:rowOff>
    </xdr:from>
    <xdr:to>
      <xdr:col>42</xdr:col>
      <xdr:colOff>56001</xdr:colOff>
      <xdr:row>19</xdr:row>
      <xdr:rowOff>176894</xdr:rowOff>
    </xdr:to>
    <xdr:graphicFrame macro="">
      <xdr:nvGraphicFramePr>
        <xdr:cNvPr id="47" name="Chart 4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26</xdr:col>
      <xdr:colOff>0</xdr:colOff>
      <xdr:row>7</xdr:row>
      <xdr:rowOff>0</xdr:rowOff>
    </xdr:from>
    <xdr:to>
      <xdr:col>30</xdr:col>
      <xdr:colOff>610715</xdr:colOff>
      <xdr:row>19</xdr:row>
      <xdr:rowOff>193178</xdr:rowOff>
    </xdr:to>
    <xdr:graphicFrame macro="[0]!UseSolverColumnQ">
      <xdr:nvGraphicFramePr>
        <xdr:cNvPr id="52" name="Chart 5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233</xdr:row>
      <xdr:rowOff>0</xdr:rowOff>
    </xdr:from>
    <xdr:to>
      <xdr:col>7</xdr:col>
      <xdr:colOff>313875</xdr:colOff>
      <xdr:row>248</xdr:row>
      <xdr:rowOff>22500</xdr:rowOff>
    </xdr:to>
    <xdr:graphicFrame macro="[0]!UseSolverColumnC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249</xdr:row>
      <xdr:rowOff>0</xdr:rowOff>
    </xdr:from>
    <xdr:to>
      <xdr:col>8</xdr:col>
      <xdr:colOff>313875</xdr:colOff>
      <xdr:row>264</xdr:row>
      <xdr:rowOff>22500</xdr:rowOff>
    </xdr:to>
    <xdr:graphicFrame macro="[0]!UseSolverColumnD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265</xdr:row>
      <xdr:rowOff>0</xdr:rowOff>
    </xdr:from>
    <xdr:to>
      <xdr:col>9</xdr:col>
      <xdr:colOff>313875</xdr:colOff>
      <xdr:row>280</xdr:row>
      <xdr:rowOff>22500</xdr:rowOff>
    </xdr:to>
    <xdr:graphicFrame macro="[0]!UseSolverColumnE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281</xdr:row>
      <xdr:rowOff>0</xdr:rowOff>
    </xdr:from>
    <xdr:to>
      <xdr:col>10</xdr:col>
      <xdr:colOff>552000</xdr:colOff>
      <xdr:row>296</xdr:row>
      <xdr:rowOff>22500</xdr:rowOff>
    </xdr:to>
    <xdr:graphicFrame macro="[0]!UseSolverColumnF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297</xdr:row>
      <xdr:rowOff>0</xdr:rowOff>
    </xdr:from>
    <xdr:to>
      <xdr:col>11</xdr:col>
      <xdr:colOff>552000</xdr:colOff>
      <xdr:row>312</xdr:row>
      <xdr:rowOff>22500</xdr:rowOff>
    </xdr:to>
    <xdr:graphicFrame macro="[0]!UseSolverColumnG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313</xdr:row>
      <xdr:rowOff>0</xdr:rowOff>
    </xdr:from>
    <xdr:to>
      <xdr:col>12</xdr:col>
      <xdr:colOff>552000</xdr:colOff>
      <xdr:row>328</xdr:row>
      <xdr:rowOff>22500</xdr:rowOff>
    </xdr:to>
    <xdr:graphicFrame macro="[0]!UseSolverColumnH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9525</xdr:rowOff>
        </xdr:from>
        <xdr:to>
          <xdr:col>2</xdr:col>
          <xdr:colOff>581025</xdr:colOff>
          <xdr:row>0</xdr:row>
          <xdr:rowOff>190500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46082" name="Button 2" hidden="1">
              <a:extLst>
                <a:ext uri="{63B3BB69-23CF-44E3-9099-C40C66FF867C}">
                  <a14:compatExt spid="_x0000_s46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46083" name="Button 3" hidden="1">
              <a:extLst>
                <a:ext uri="{63B3BB69-23CF-44E3-9099-C40C66FF867C}">
                  <a14:compatExt spid="_x0000_s46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46084" name="Button 4" hidden="1">
              <a:extLst>
                <a:ext uri="{63B3BB69-23CF-44E3-9099-C40C66FF867C}">
                  <a14:compatExt spid="_x0000_s46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46085" name="Button 5" hidden="1">
              <a:extLst>
                <a:ext uri="{63B3BB69-23CF-44E3-9099-C40C66FF867C}">
                  <a14:compatExt spid="_x0000_s460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46086" name="Button 6" hidden="1">
              <a:extLst>
                <a:ext uri="{63B3BB69-23CF-44E3-9099-C40C66FF867C}">
                  <a14:compatExt spid="_x0000_s460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46087" name="Button 7" hidden="1">
              <a:extLst>
                <a:ext uri="{63B3BB69-23CF-44E3-9099-C40C66FF867C}">
                  <a14:compatExt spid="_x0000_s460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46088" name="Button 8" hidden="1">
              <a:extLst>
                <a:ext uri="{63B3BB69-23CF-44E3-9099-C40C66FF867C}">
                  <a14:compatExt spid="_x0000_s460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46089" name="Button 9" hidden="1">
              <a:extLst>
                <a:ext uri="{63B3BB69-23CF-44E3-9099-C40C66FF867C}">
                  <a14:compatExt spid="_x0000_s460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46090" name="Button 10" hidden="1">
              <a:extLst>
                <a:ext uri="{63B3BB69-23CF-44E3-9099-C40C66FF867C}">
                  <a14:compatExt spid="_x0000_s460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46091" name="Button 11" hidden="1">
              <a:extLst>
                <a:ext uri="{63B3BB69-23CF-44E3-9099-C40C66FF867C}">
                  <a14:compatExt spid="_x0000_s460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46092" name="Button 12" hidden="1">
              <a:extLst>
                <a:ext uri="{63B3BB69-23CF-44E3-9099-C40C66FF867C}">
                  <a14:compatExt spid="_x0000_s460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46093" name="Button 13" hidden="1">
              <a:extLst>
                <a:ext uri="{63B3BB69-23CF-44E3-9099-C40C66FF867C}">
                  <a14:compatExt spid="_x0000_s460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1</xdr:col>
          <xdr:colOff>600075</xdr:colOff>
          <xdr:row>3</xdr:row>
          <xdr:rowOff>0</xdr:rowOff>
        </xdr:to>
        <xdr:sp macro="" textlink="">
          <xdr:nvSpPr>
            <xdr:cNvPr id="46094" name="Button 14" hidden="1">
              <a:extLst>
                <a:ext uri="{63B3BB69-23CF-44E3-9099-C40C66FF867C}">
                  <a14:compatExt spid="_x0000_s460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9525</xdr:rowOff>
        </xdr:from>
        <xdr:to>
          <xdr:col>1</xdr:col>
          <xdr:colOff>600075</xdr:colOff>
          <xdr:row>4</xdr:row>
          <xdr:rowOff>0</xdr:rowOff>
        </xdr:to>
        <xdr:sp macro="" textlink="">
          <xdr:nvSpPr>
            <xdr:cNvPr id="46095" name="Button 15" hidden="1">
              <a:extLst>
                <a:ext uri="{63B3BB69-23CF-44E3-9099-C40C66FF867C}">
                  <a14:compatExt spid="_x0000_s460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1</xdr:col>
          <xdr:colOff>600075</xdr:colOff>
          <xdr:row>5</xdr:row>
          <xdr:rowOff>0</xdr:rowOff>
        </xdr:to>
        <xdr:sp macro="" textlink="">
          <xdr:nvSpPr>
            <xdr:cNvPr id="46096" name="Button 16" hidden="1">
              <a:extLst>
                <a:ext uri="{63B3BB69-23CF-44E3-9099-C40C66FF867C}">
                  <a14:compatExt spid="_x0000_s460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9525</xdr:rowOff>
        </xdr:from>
        <xdr:to>
          <xdr:col>1</xdr:col>
          <xdr:colOff>600075</xdr:colOff>
          <xdr:row>5</xdr:row>
          <xdr:rowOff>190500</xdr:rowOff>
        </xdr:to>
        <xdr:sp macro="" textlink="">
          <xdr:nvSpPr>
            <xdr:cNvPr id="46097" name="Button 17" hidden="1">
              <a:extLst>
                <a:ext uri="{63B3BB69-23CF-44E3-9099-C40C66FF867C}">
                  <a14:compatExt spid="_x0000_s46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9525</xdr:rowOff>
        </xdr:from>
        <xdr:to>
          <xdr:col>1</xdr:col>
          <xdr:colOff>600075</xdr:colOff>
          <xdr:row>7</xdr:row>
          <xdr:rowOff>0</xdr:rowOff>
        </xdr:to>
        <xdr:sp macro="" textlink="">
          <xdr:nvSpPr>
            <xdr:cNvPr id="46098" name="Button 18" hidden="1">
              <a:extLst>
                <a:ext uri="{63B3BB69-23CF-44E3-9099-C40C66FF867C}">
                  <a14:compatExt spid="_x0000_s46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1</xdr:row>
          <xdr:rowOff>9525</xdr:rowOff>
        </xdr:from>
        <xdr:to>
          <xdr:col>15</xdr:col>
          <xdr:colOff>600075</xdr:colOff>
          <xdr:row>1</xdr:row>
          <xdr:rowOff>190500</xdr:rowOff>
        </xdr:to>
        <xdr:sp macro="" textlink="">
          <xdr:nvSpPr>
            <xdr:cNvPr id="46099" name="Button 19" hidden="1">
              <a:extLst>
                <a:ext uri="{63B3BB69-23CF-44E3-9099-C40C66FF867C}">
                  <a14:compatExt spid="_x0000_s46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 + 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9525</xdr:rowOff>
        </xdr:from>
        <xdr:to>
          <xdr:col>1</xdr:col>
          <xdr:colOff>600075</xdr:colOff>
          <xdr:row>19</xdr:row>
          <xdr:rowOff>0</xdr:rowOff>
        </xdr:to>
        <xdr:sp macro="" textlink="">
          <xdr:nvSpPr>
            <xdr:cNvPr id="46100" name="Button 20" hidden="1">
              <a:extLst>
                <a:ext uri="{63B3BB69-23CF-44E3-9099-C40C66FF867C}">
                  <a14:compatExt spid="_x0000_s46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Broad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19</xdr:row>
          <xdr:rowOff>9525</xdr:rowOff>
        </xdr:from>
        <xdr:to>
          <xdr:col>1</xdr:col>
          <xdr:colOff>600075</xdr:colOff>
          <xdr:row>20</xdr:row>
          <xdr:rowOff>0</xdr:rowOff>
        </xdr:to>
        <xdr:sp macro="" textlink="">
          <xdr:nvSpPr>
            <xdr:cNvPr id="46101" name="Button 21" hidden="1">
              <a:extLst>
                <a:ext uri="{63B3BB69-23CF-44E3-9099-C40C66FF867C}">
                  <a14:compatExt spid="_x0000_s461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0</xdr:colOff>
      <xdr:row>7</xdr:row>
      <xdr:rowOff>0</xdr:rowOff>
    </xdr:from>
    <xdr:to>
      <xdr:col>22</xdr:col>
      <xdr:colOff>610714</xdr:colOff>
      <xdr:row>19</xdr:row>
      <xdr:rowOff>193178</xdr:rowOff>
    </xdr:to>
    <xdr:graphicFrame macro="[0]!UseSolverColumnP">
      <xdr:nvGraphicFramePr>
        <xdr:cNvPr id="29" name="Chart 2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19050</xdr:colOff>
          <xdr:row>6</xdr:row>
          <xdr:rowOff>9525</xdr:rowOff>
        </xdr:from>
        <xdr:to>
          <xdr:col>15</xdr:col>
          <xdr:colOff>600075</xdr:colOff>
          <xdr:row>7</xdr:row>
          <xdr:rowOff>180975</xdr:rowOff>
        </xdr:to>
        <xdr:sp macro="" textlink="">
          <xdr:nvSpPr>
            <xdr:cNvPr id="46102" name="Button 22" hidden="1">
              <a:extLst>
                <a:ext uri="{63B3BB69-23CF-44E3-9099-C40C66FF867C}">
                  <a14:compatExt spid="_x0000_s461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0" anchor="t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 +</a:t>
              </a:r>
            </a:p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0</xdr:colOff>
      <xdr:row>329</xdr:row>
      <xdr:rowOff>0</xdr:rowOff>
    </xdr:from>
    <xdr:to>
      <xdr:col>13</xdr:col>
      <xdr:colOff>552000</xdr:colOff>
      <xdr:row>344</xdr:row>
      <xdr:rowOff>22500</xdr:rowOff>
    </xdr:to>
    <xdr:graphicFrame macro="[0]!UseSolverColumnI">
      <xdr:nvGraphicFramePr>
        <xdr:cNvPr id="31" name="Chart 3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9</xdr:col>
      <xdr:colOff>0</xdr:colOff>
      <xdr:row>345</xdr:row>
      <xdr:rowOff>0</xdr:rowOff>
    </xdr:from>
    <xdr:to>
      <xdr:col>14</xdr:col>
      <xdr:colOff>552000</xdr:colOff>
      <xdr:row>360</xdr:row>
      <xdr:rowOff>22500</xdr:rowOff>
    </xdr:to>
    <xdr:graphicFrame macro="[0]!UseSolverColumnJ">
      <xdr:nvGraphicFramePr>
        <xdr:cNvPr id="32" name="Chart 3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0</xdr:colOff>
      <xdr:row>361</xdr:row>
      <xdr:rowOff>0</xdr:rowOff>
    </xdr:from>
    <xdr:to>
      <xdr:col>15</xdr:col>
      <xdr:colOff>315211</xdr:colOff>
      <xdr:row>376</xdr:row>
      <xdr:rowOff>22500</xdr:rowOff>
    </xdr:to>
    <xdr:graphicFrame macro="[0]!UseSolverColumnK">
      <xdr:nvGraphicFramePr>
        <xdr:cNvPr id="33" name="Chart 3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11</xdr:col>
      <xdr:colOff>0</xdr:colOff>
      <xdr:row>377</xdr:row>
      <xdr:rowOff>0</xdr:rowOff>
    </xdr:from>
    <xdr:to>
      <xdr:col>16</xdr:col>
      <xdr:colOff>315212</xdr:colOff>
      <xdr:row>392</xdr:row>
      <xdr:rowOff>22500</xdr:rowOff>
    </xdr:to>
    <xdr:graphicFrame macro="[0]!UseSolverColumnL">
      <xdr:nvGraphicFramePr>
        <xdr:cNvPr id="34" name="Chart 3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12</xdr:col>
      <xdr:colOff>0</xdr:colOff>
      <xdr:row>393</xdr:row>
      <xdr:rowOff>0</xdr:rowOff>
    </xdr:from>
    <xdr:to>
      <xdr:col>17</xdr:col>
      <xdr:colOff>270388</xdr:colOff>
      <xdr:row>408</xdr:row>
      <xdr:rowOff>22500</xdr:rowOff>
    </xdr:to>
    <xdr:graphicFrame macro="[0]!UseSolverColumnM">
      <xdr:nvGraphicFramePr>
        <xdr:cNvPr id="35" name="Chart 3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13</xdr:col>
      <xdr:colOff>0</xdr:colOff>
      <xdr:row>409</xdr:row>
      <xdr:rowOff>0</xdr:rowOff>
    </xdr:from>
    <xdr:to>
      <xdr:col>18</xdr:col>
      <xdr:colOff>270388</xdr:colOff>
      <xdr:row>424</xdr:row>
      <xdr:rowOff>22500</xdr:rowOff>
    </xdr:to>
    <xdr:graphicFrame macro="[0]!UseSolverColumnN">
      <xdr:nvGraphicFramePr>
        <xdr:cNvPr id="36" name="Chart 3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14</xdr:col>
      <xdr:colOff>0</xdr:colOff>
      <xdr:row>425</xdr:row>
      <xdr:rowOff>0</xdr:rowOff>
    </xdr:from>
    <xdr:to>
      <xdr:col>19</xdr:col>
      <xdr:colOff>507988</xdr:colOff>
      <xdr:row>440</xdr:row>
      <xdr:rowOff>22500</xdr:rowOff>
    </xdr:to>
    <xdr:graphicFrame macro="[0]!UseSolverColumnO">
      <xdr:nvGraphicFramePr>
        <xdr:cNvPr id="37" name="Chart 3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600075</xdr:colOff>
          <xdr:row>1</xdr:row>
          <xdr:rowOff>180975</xdr:rowOff>
        </xdr:to>
        <xdr:sp macro="" textlink="">
          <xdr:nvSpPr>
            <xdr:cNvPr id="46103" name="Button 23" hidden="1">
              <a:extLst>
                <a:ext uri="{63B3BB69-23CF-44E3-9099-C40C66FF867C}">
                  <a14:compatExt spid="_x0000_s461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xdr:twoCellAnchor>
    <xdr:from>
      <xdr:col>35</xdr:col>
      <xdr:colOff>0</xdr:colOff>
      <xdr:row>1</xdr:row>
      <xdr:rowOff>0</xdr:rowOff>
    </xdr:from>
    <xdr:to>
      <xdr:col>42</xdr:col>
      <xdr:colOff>56001</xdr:colOff>
      <xdr:row>19</xdr:row>
      <xdr:rowOff>176894</xdr:rowOff>
    </xdr:to>
    <xdr:graphicFrame macro="">
      <xdr:nvGraphicFramePr>
        <xdr:cNvPr id="39" name="Chart 3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26</xdr:col>
      <xdr:colOff>0</xdr:colOff>
      <xdr:row>7</xdr:row>
      <xdr:rowOff>0</xdr:rowOff>
    </xdr:from>
    <xdr:to>
      <xdr:col>30</xdr:col>
      <xdr:colOff>610715</xdr:colOff>
      <xdr:row>19</xdr:row>
      <xdr:rowOff>193178</xdr:rowOff>
    </xdr:to>
    <xdr:graphicFrame macro="[0]!UseSolverColumnQ">
      <xdr:nvGraphicFramePr>
        <xdr:cNvPr id="40" name="Chart 3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233</xdr:row>
      <xdr:rowOff>0</xdr:rowOff>
    </xdr:from>
    <xdr:to>
      <xdr:col>7</xdr:col>
      <xdr:colOff>313875</xdr:colOff>
      <xdr:row>248</xdr:row>
      <xdr:rowOff>22500</xdr:rowOff>
    </xdr:to>
    <xdr:graphicFrame macro="[0]!UseSolverColumnC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249</xdr:row>
      <xdr:rowOff>0</xdr:rowOff>
    </xdr:from>
    <xdr:to>
      <xdr:col>8</xdr:col>
      <xdr:colOff>313875</xdr:colOff>
      <xdr:row>264</xdr:row>
      <xdr:rowOff>22500</xdr:rowOff>
    </xdr:to>
    <xdr:graphicFrame macro="[0]!UseSolverColumnD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265</xdr:row>
      <xdr:rowOff>0</xdr:rowOff>
    </xdr:from>
    <xdr:to>
      <xdr:col>9</xdr:col>
      <xdr:colOff>313875</xdr:colOff>
      <xdr:row>280</xdr:row>
      <xdr:rowOff>22500</xdr:rowOff>
    </xdr:to>
    <xdr:graphicFrame macro="[0]!UseSolverColumnE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281</xdr:row>
      <xdr:rowOff>0</xdr:rowOff>
    </xdr:from>
    <xdr:to>
      <xdr:col>10</xdr:col>
      <xdr:colOff>552000</xdr:colOff>
      <xdr:row>296</xdr:row>
      <xdr:rowOff>22500</xdr:rowOff>
    </xdr:to>
    <xdr:graphicFrame macro="[0]!UseSolverColumnF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297</xdr:row>
      <xdr:rowOff>0</xdr:rowOff>
    </xdr:from>
    <xdr:to>
      <xdr:col>11</xdr:col>
      <xdr:colOff>552000</xdr:colOff>
      <xdr:row>312</xdr:row>
      <xdr:rowOff>22500</xdr:rowOff>
    </xdr:to>
    <xdr:graphicFrame macro="[0]!UseSolverColumnG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313</xdr:row>
      <xdr:rowOff>0</xdr:rowOff>
    </xdr:from>
    <xdr:to>
      <xdr:col>12</xdr:col>
      <xdr:colOff>552000</xdr:colOff>
      <xdr:row>328</xdr:row>
      <xdr:rowOff>22500</xdr:rowOff>
    </xdr:to>
    <xdr:graphicFrame macro="[0]!UseSolverColumnH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9525</xdr:rowOff>
        </xdr:from>
        <xdr:to>
          <xdr:col>2</xdr:col>
          <xdr:colOff>581025</xdr:colOff>
          <xdr:row>0</xdr:row>
          <xdr:rowOff>190500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47106" name="Button 2" hidden="1">
              <a:extLst>
                <a:ext uri="{63B3BB69-23CF-44E3-9099-C40C66FF867C}">
                  <a14:compatExt spid="_x0000_s471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47107" name="Button 3" hidden="1">
              <a:extLst>
                <a:ext uri="{63B3BB69-23CF-44E3-9099-C40C66FF867C}">
                  <a14:compatExt spid="_x0000_s471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47108" name="Button 4" hidden="1">
              <a:extLst>
                <a:ext uri="{63B3BB69-23CF-44E3-9099-C40C66FF867C}">
                  <a14:compatExt spid="_x0000_s471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47109" name="Button 5" hidden="1">
              <a:extLst>
                <a:ext uri="{63B3BB69-23CF-44E3-9099-C40C66FF867C}">
                  <a14:compatExt spid="_x0000_s471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47110" name="Button 6" hidden="1">
              <a:extLst>
                <a:ext uri="{63B3BB69-23CF-44E3-9099-C40C66FF867C}">
                  <a14:compatExt spid="_x0000_s471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47111" name="Button 7" hidden="1">
              <a:extLst>
                <a:ext uri="{63B3BB69-23CF-44E3-9099-C40C66FF867C}">
                  <a14:compatExt spid="_x0000_s471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47112" name="Button 8" hidden="1">
              <a:extLst>
                <a:ext uri="{63B3BB69-23CF-44E3-9099-C40C66FF867C}">
                  <a14:compatExt spid="_x0000_s471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47113" name="Button 9" hidden="1">
              <a:extLst>
                <a:ext uri="{63B3BB69-23CF-44E3-9099-C40C66FF867C}">
                  <a14:compatExt spid="_x0000_s471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47114" name="Button 10" hidden="1">
              <a:extLst>
                <a:ext uri="{63B3BB69-23CF-44E3-9099-C40C66FF867C}">
                  <a14:compatExt spid="_x0000_s471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47115" name="Button 11" hidden="1">
              <a:extLst>
                <a:ext uri="{63B3BB69-23CF-44E3-9099-C40C66FF867C}">
                  <a14:compatExt spid="_x0000_s471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47116" name="Button 12" hidden="1">
              <a:extLst>
                <a:ext uri="{63B3BB69-23CF-44E3-9099-C40C66FF867C}">
                  <a14:compatExt spid="_x0000_s471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47117" name="Button 13" hidden="1">
              <a:extLst>
                <a:ext uri="{63B3BB69-23CF-44E3-9099-C40C66FF867C}">
                  <a14:compatExt spid="_x0000_s471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1</xdr:col>
          <xdr:colOff>600075</xdr:colOff>
          <xdr:row>3</xdr:row>
          <xdr:rowOff>0</xdr:rowOff>
        </xdr:to>
        <xdr:sp macro="" textlink="">
          <xdr:nvSpPr>
            <xdr:cNvPr id="47118" name="Button 14" hidden="1">
              <a:extLst>
                <a:ext uri="{63B3BB69-23CF-44E3-9099-C40C66FF867C}">
                  <a14:compatExt spid="_x0000_s471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9525</xdr:rowOff>
        </xdr:from>
        <xdr:to>
          <xdr:col>1</xdr:col>
          <xdr:colOff>600075</xdr:colOff>
          <xdr:row>4</xdr:row>
          <xdr:rowOff>0</xdr:rowOff>
        </xdr:to>
        <xdr:sp macro="" textlink="">
          <xdr:nvSpPr>
            <xdr:cNvPr id="47119" name="Button 15" hidden="1">
              <a:extLst>
                <a:ext uri="{63B3BB69-23CF-44E3-9099-C40C66FF867C}">
                  <a14:compatExt spid="_x0000_s471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1</xdr:col>
          <xdr:colOff>600075</xdr:colOff>
          <xdr:row>5</xdr:row>
          <xdr:rowOff>0</xdr:rowOff>
        </xdr:to>
        <xdr:sp macro="" textlink="">
          <xdr:nvSpPr>
            <xdr:cNvPr id="47120" name="Button 16" hidden="1">
              <a:extLst>
                <a:ext uri="{63B3BB69-23CF-44E3-9099-C40C66FF867C}">
                  <a14:compatExt spid="_x0000_s471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9525</xdr:rowOff>
        </xdr:from>
        <xdr:to>
          <xdr:col>1</xdr:col>
          <xdr:colOff>600075</xdr:colOff>
          <xdr:row>5</xdr:row>
          <xdr:rowOff>190500</xdr:rowOff>
        </xdr:to>
        <xdr:sp macro="" textlink="">
          <xdr:nvSpPr>
            <xdr:cNvPr id="47121" name="Button 17" hidden="1">
              <a:extLst>
                <a:ext uri="{63B3BB69-23CF-44E3-9099-C40C66FF867C}">
                  <a14:compatExt spid="_x0000_s47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9525</xdr:rowOff>
        </xdr:from>
        <xdr:to>
          <xdr:col>1</xdr:col>
          <xdr:colOff>600075</xdr:colOff>
          <xdr:row>7</xdr:row>
          <xdr:rowOff>0</xdr:rowOff>
        </xdr:to>
        <xdr:sp macro="" textlink="">
          <xdr:nvSpPr>
            <xdr:cNvPr id="47122" name="Button 18" hidden="1">
              <a:extLst>
                <a:ext uri="{63B3BB69-23CF-44E3-9099-C40C66FF867C}">
                  <a14:compatExt spid="_x0000_s47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1</xdr:row>
          <xdr:rowOff>9525</xdr:rowOff>
        </xdr:from>
        <xdr:to>
          <xdr:col>15</xdr:col>
          <xdr:colOff>600075</xdr:colOff>
          <xdr:row>1</xdr:row>
          <xdr:rowOff>190500</xdr:rowOff>
        </xdr:to>
        <xdr:sp macro="" textlink="">
          <xdr:nvSpPr>
            <xdr:cNvPr id="47123" name="Button 19" hidden="1">
              <a:extLst>
                <a:ext uri="{63B3BB69-23CF-44E3-9099-C40C66FF867C}">
                  <a14:compatExt spid="_x0000_s47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 + 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9525</xdr:rowOff>
        </xdr:from>
        <xdr:to>
          <xdr:col>1</xdr:col>
          <xdr:colOff>600075</xdr:colOff>
          <xdr:row>19</xdr:row>
          <xdr:rowOff>0</xdr:rowOff>
        </xdr:to>
        <xdr:sp macro="" textlink="">
          <xdr:nvSpPr>
            <xdr:cNvPr id="47124" name="Button 20" hidden="1">
              <a:extLst>
                <a:ext uri="{63B3BB69-23CF-44E3-9099-C40C66FF867C}">
                  <a14:compatExt spid="_x0000_s47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Broad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19</xdr:row>
          <xdr:rowOff>9525</xdr:rowOff>
        </xdr:from>
        <xdr:to>
          <xdr:col>1</xdr:col>
          <xdr:colOff>600075</xdr:colOff>
          <xdr:row>20</xdr:row>
          <xdr:rowOff>0</xdr:rowOff>
        </xdr:to>
        <xdr:sp macro="" textlink="">
          <xdr:nvSpPr>
            <xdr:cNvPr id="47125" name="Button 21" hidden="1">
              <a:extLst>
                <a:ext uri="{63B3BB69-23CF-44E3-9099-C40C66FF867C}">
                  <a14:compatExt spid="_x0000_s471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0</xdr:colOff>
      <xdr:row>7</xdr:row>
      <xdr:rowOff>0</xdr:rowOff>
    </xdr:from>
    <xdr:to>
      <xdr:col>22</xdr:col>
      <xdr:colOff>610714</xdr:colOff>
      <xdr:row>19</xdr:row>
      <xdr:rowOff>193178</xdr:rowOff>
    </xdr:to>
    <xdr:graphicFrame macro="[0]!UseSolverColumnP">
      <xdr:nvGraphicFramePr>
        <xdr:cNvPr id="29" name="Chart 2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19050</xdr:colOff>
          <xdr:row>6</xdr:row>
          <xdr:rowOff>9525</xdr:rowOff>
        </xdr:from>
        <xdr:to>
          <xdr:col>15</xdr:col>
          <xdr:colOff>600075</xdr:colOff>
          <xdr:row>7</xdr:row>
          <xdr:rowOff>180975</xdr:rowOff>
        </xdr:to>
        <xdr:sp macro="" textlink="">
          <xdr:nvSpPr>
            <xdr:cNvPr id="47126" name="Button 22" hidden="1">
              <a:extLst>
                <a:ext uri="{63B3BB69-23CF-44E3-9099-C40C66FF867C}">
                  <a14:compatExt spid="_x0000_s471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0" anchor="t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 +</a:t>
              </a:r>
            </a:p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0</xdr:colOff>
      <xdr:row>329</xdr:row>
      <xdr:rowOff>0</xdr:rowOff>
    </xdr:from>
    <xdr:to>
      <xdr:col>13</xdr:col>
      <xdr:colOff>552000</xdr:colOff>
      <xdr:row>344</xdr:row>
      <xdr:rowOff>22500</xdr:rowOff>
    </xdr:to>
    <xdr:graphicFrame macro="[0]!UseSolverColumnI">
      <xdr:nvGraphicFramePr>
        <xdr:cNvPr id="31" name="Chart 3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9</xdr:col>
      <xdr:colOff>0</xdr:colOff>
      <xdr:row>345</xdr:row>
      <xdr:rowOff>0</xdr:rowOff>
    </xdr:from>
    <xdr:to>
      <xdr:col>14</xdr:col>
      <xdr:colOff>552000</xdr:colOff>
      <xdr:row>360</xdr:row>
      <xdr:rowOff>22500</xdr:rowOff>
    </xdr:to>
    <xdr:graphicFrame macro="[0]!UseSolverColumnJ">
      <xdr:nvGraphicFramePr>
        <xdr:cNvPr id="32" name="Chart 3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0</xdr:colOff>
      <xdr:row>361</xdr:row>
      <xdr:rowOff>0</xdr:rowOff>
    </xdr:from>
    <xdr:to>
      <xdr:col>15</xdr:col>
      <xdr:colOff>315211</xdr:colOff>
      <xdr:row>376</xdr:row>
      <xdr:rowOff>22500</xdr:rowOff>
    </xdr:to>
    <xdr:graphicFrame macro="[0]!UseSolverColumnK">
      <xdr:nvGraphicFramePr>
        <xdr:cNvPr id="33" name="Chart 3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11</xdr:col>
      <xdr:colOff>0</xdr:colOff>
      <xdr:row>377</xdr:row>
      <xdr:rowOff>0</xdr:rowOff>
    </xdr:from>
    <xdr:to>
      <xdr:col>16</xdr:col>
      <xdr:colOff>315212</xdr:colOff>
      <xdr:row>392</xdr:row>
      <xdr:rowOff>22500</xdr:rowOff>
    </xdr:to>
    <xdr:graphicFrame macro="[0]!UseSolverColumnL">
      <xdr:nvGraphicFramePr>
        <xdr:cNvPr id="34" name="Chart 3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12</xdr:col>
      <xdr:colOff>0</xdr:colOff>
      <xdr:row>393</xdr:row>
      <xdr:rowOff>0</xdr:rowOff>
    </xdr:from>
    <xdr:to>
      <xdr:col>17</xdr:col>
      <xdr:colOff>270388</xdr:colOff>
      <xdr:row>408</xdr:row>
      <xdr:rowOff>22500</xdr:rowOff>
    </xdr:to>
    <xdr:graphicFrame macro="[0]!UseSolverColumnM">
      <xdr:nvGraphicFramePr>
        <xdr:cNvPr id="35" name="Chart 3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13</xdr:col>
      <xdr:colOff>0</xdr:colOff>
      <xdr:row>409</xdr:row>
      <xdr:rowOff>0</xdr:rowOff>
    </xdr:from>
    <xdr:to>
      <xdr:col>18</xdr:col>
      <xdr:colOff>270388</xdr:colOff>
      <xdr:row>424</xdr:row>
      <xdr:rowOff>22500</xdr:rowOff>
    </xdr:to>
    <xdr:graphicFrame macro="[0]!UseSolverColumnN">
      <xdr:nvGraphicFramePr>
        <xdr:cNvPr id="36" name="Chart 3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14</xdr:col>
      <xdr:colOff>0</xdr:colOff>
      <xdr:row>425</xdr:row>
      <xdr:rowOff>0</xdr:rowOff>
    </xdr:from>
    <xdr:to>
      <xdr:col>19</xdr:col>
      <xdr:colOff>507988</xdr:colOff>
      <xdr:row>440</xdr:row>
      <xdr:rowOff>22500</xdr:rowOff>
    </xdr:to>
    <xdr:graphicFrame macro="[0]!UseSolverColumnO">
      <xdr:nvGraphicFramePr>
        <xdr:cNvPr id="37" name="Chart 3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600075</xdr:colOff>
          <xdr:row>1</xdr:row>
          <xdr:rowOff>180975</xdr:rowOff>
        </xdr:to>
        <xdr:sp macro="" textlink="">
          <xdr:nvSpPr>
            <xdr:cNvPr id="47127" name="Button 23" hidden="1">
              <a:extLst>
                <a:ext uri="{63B3BB69-23CF-44E3-9099-C40C66FF867C}">
                  <a14:compatExt spid="_x0000_s471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xdr:twoCellAnchor>
    <xdr:from>
      <xdr:col>35</xdr:col>
      <xdr:colOff>0</xdr:colOff>
      <xdr:row>1</xdr:row>
      <xdr:rowOff>0</xdr:rowOff>
    </xdr:from>
    <xdr:to>
      <xdr:col>42</xdr:col>
      <xdr:colOff>56001</xdr:colOff>
      <xdr:row>19</xdr:row>
      <xdr:rowOff>176894</xdr:rowOff>
    </xdr:to>
    <xdr:graphicFrame macro="">
      <xdr:nvGraphicFramePr>
        <xdr:cNvPr id="39" name="Chart 3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26</xdr:col>
      <xdr:colOff>0</xdr:colOff>
      <xdr:row>7</xdr:row>
      <xdr:rowOff>0</xdr:rowOff>
    </xdr:from>
    <xdr:to>
      <xdr:col>30</xdr:col>
      <xdr:colOff>610715</xdr:colOff>
      <xdr:row>19</xdr:row>
      <xdr:rowOff>193178</xdr:rowOff>
    </xdr:to>
    <xdr:graphicFrame macro="[0]!UseSolverColumnQ">
      <xdr:nvGraphicFramePr>
        <xdr:cNvPr id="40" name="Chart 3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15</xdr:row>
      <xdr:rowOff>0</xdr:rowOff>
    </xdr:from>
    <xdr:to>
      <xdr:col>15</xdr:col>
      <xdr:colOff>605250</xdr:colOff>
      <xdr:row>33</xdr:row>
      <xdr:rowOff>171000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15</xdr:row>
      <xdr:rowOff>0</xdr:rowOff>
    </xdr:from>
    <xdr:to>
      <xdr:col>7</xdr:col>
      <xdr:colOff>617156</xdr:colOff>
      <xdr:row>33</xdr:row>
      <xdr:rowOff>171000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15</xdr:row>
      <xdr:rowOff>0</xdr:rowOff>
    </xdr:from>
    <xdr:to>
      <xdr:col>24</xdr:col>
      <xdr:colOff>69469</xdr:colOff>
      <xdr:row>33</xdr:row>
      <xdr:rowOff>171000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15</xdr:row>
      <xdr:rowOff>0</xdr:rowOff>
    </xdr:from>
    <xdr:to>
      <xdr:col>15</xdr:col>
      <xdr:colOff>605250</xdr:colOff>
      <xdr:row>33</xdr:row>
      <xdr:rowOff>171000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15</xdr:row>
      <xdr:rowOff>0</xdr:rowOff>
    </xdr:from>
    <xdr:to>
      <xdr:col>7</xdr:col>
      <xdr:colOff>617156</xdr:colOff>
      <xdr:row>33</xdr:row>
      <xdr:rowOff>171000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15</xdr:row>
      <xdr:rowOff>0</xdr:rowOff>
    </xdr:from>
    <xdr:to>
      <xdr:col>24</xdr:col>
      <xdr:colOff>54762</xdr:colOff>
      <xdr:row>33</xdr:row>
      <xdr:rowOff>171000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8.xml"/><Relationship Id="rId13" Type="http://schemas.openxmlformats.org/officeDocument/2006/relationships/ctrlProp" Target="../ctrlProps/ctrlProp33.xml"/><Relationship Id="rId18" Type="http://schemas.openxmlformats.org/officeDocument/2006/relationships/ctrlProp" Target="../ctrlProps/ctrlProp38.xml"/><Relationship Id="rId26" Type="http://schemas.openxmlformats.org/officeDocument/2006/relationships/ctrlProp" Target="../ctrlProps/ctrlProp46.xml"/><Relationship Id="rId3" Type="http://schemas.openxmlformats.org/officeDocument/2006/relationships/vmlDrawing" Target="../drawings/vmlDrawing2.vml"/><Relationship Id="rId21" Type="http://schemas.openxmlformats.org/officeDocument/2006/relationships/ctrlProp" Target="../ctrlProps/ctrlProp41.xml"/><Relationship Id="rId7" Type="http://schemas.openxmlformats.org/officeDocument/2006/relationships/ctrlProp" Target="../ctrlProps/ctrlProp27.xml"/><Relationship Id="rId12" Type="http://schemas.openxmlformats.org/officeDocument/2006/relationships/ctrlProp" Target="../ctrlProps/ctrlProp32.xml"/><Relationship Id="rId17" Type="http://schemas.openxmlformats.org/officeDocument/2006/relationships/ctrlProp" Target="../ctrlProps/ctrlProp37.xml"/><Relationship Id="rId25" Type="http://schemas.openxmlformats.org/officeDocument/2006/relationships/ctrlProp" Target="../ctrlProps/ctrlProp45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36.xml"/><Relationship Id="rId20" Type="http://schemas.openxmlformats.org/officeDocument/2006/relationships/ctrlProp" Target="../ctrlProps/ctrlProp40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6.xml"/><Relationship Id="rId11" Type="http://schemas.openxmlformats.org/officeDocument/2006/relationships/ctrlProp" Target="../ctrlProps/ctrlProp31.xml"/><Relationship Id="rId24" Type="http://schemas.openxmlformats.org/officeDocument/2006/relationships/ctrlProp" Target="../ctrlProps/ctrlProp44.xml"/><Relationship Id="rId5" Type="http://schemas.openxmlformats.org/officeDocument/2006/relationships/ctrlProp" Target="../ctrlProps/ctrlProp25.xml"/><Relationship Id="rId15" Type="http://schemas.openxmlformats.org/officeDocument/2006/relationships/ctrlProp" Target="../ctrlProps/ctrlProp35.xml"/><Relationship Id="rId23" Type="http://schemas.openxmlformats.org/officeDocument/2006/relationships/ctrlProp" Target="../ctrlProps/ctrlProp43.xml"/><Relationship Id="rId10" Type="http://schemas.openxmlformats.org/officeDocument/2006/relationships/ctrlProp" Target="../ctrlProps/ctrlProp30.xml"/><Relationship Id="rId19" Type="http://schemas.openxmlformats.org/officeDocument/2006/relationships/ctrlProp" Target="../ctrlProps/ctrlProp39.xml"/><Relationship Id="rId4" Type="http://schemas.openxmlformats.org/officeDocument/2006/relationships/ctrlProp" Target="../ctrlProps/ctrlProp24.xml"/><Relationship Id="rId9" Type="http://schemas.openxmlformats.org/officeDocument/2006/relationships/ctrlProp" Target="../ctrlProps/ctrlProp29.xml"/><Relationship Id="rId14" Type="http://schemas.openxmlformats.org/officeDocument/2006/relationships/ctrlProp" Target="../ctrlProps/ctrlProp34.xml"/><Relationship Id="rId22" Type="http://schemas.openxmlformats.org/officeDocument/2006/relationships/ctrlProp" Target="../ctrlProps/ctrlProp4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1.xml"/><Relationship Id="rId13" Type="http://schemas.openxmlformats.org/officeDocument/2006/relationships/ctrlProp" Target="../ctrlProps/ctrlProp56.xml"/><Relationship Id="rId18" Type="http://schemas.openxmlformats.org/officeDocument/2006/relationships/ctrlProp" Target="../ctrlProps/ctrlProp61.xml"/><Relationship Id="rId26" Type="http://schemas.openxmlformats.org/officeDocument/2006/relationships/ctrlProp" Target="../ctrlProps/ctrlProp69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64.xml"/><Relationship Id="rId7" Type="http://schemas.openxmlformats.org/officeDocument/2006/relationships/ctrlProp" Target="../ctrlProps/ctrlProp50.xml"/><Relationship Id="rId12" Type="http://schemas.openxmlformats.org/officeDocument/2006/relationships/ctrlProp" Target="../ctrlProps/ctrlProp55.xml"/><Relationship Id="rId17" Type="http://schemas.openxmlformats.org/officeDocument/2006/relationships/ctrlProp" Target="../ctrlProps/ctrlProp60.xml"/><Relationship Id="rId25" Type="http://schemas.openxmlformats.org/officeDocument/2006/relationships/ctrlProp" Target="../ctrlProps/ctrlProp68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59.xml"/><Relationship Id="rId20" Type="http://schemas.openxmlformats.org/officeDocument/2006/relationships/ctrlProp" Target="../ctrlProps/ctrlProp6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49.xml"/><Relationship Id="rId11" Type="http://schemas.openxmlformats.org/officeDocument/2006/relationships/ctrlProp" Target="../ctrlProps/ctrlProp54.xml"/><Relationship Id="rId24" Type="http://schemas.openxmlformats.org/officeDocument/2006/relationships/ctrlProp" Target="../ctrlProps/ctrlProp67.xml"/><Relationship Id="rId5" Type="http://schemas.openxmlformats.org/officeDocument/2006/relationships/ctrlProp" Target="../ctrlProps/ctrlProp48.xml"/><Relationship Id="rId15" Type="http://schemas.openxmlformats.org/officeDocument/2006/relationships/ctrlProp" Target="../ctrlProps/ctrlProp58.xml"/><Relationship Id="rId23" Type="http://schemas.openxmlformats.org/officeDocument/2006/relationships/ctrlProp" Target="../ctrlProps/ctrlProp66.xml"/><Relationship Id="rId10" Type="http://schemas.openxmlformats.org/officeDocument/2006/relationships/ctrlProp" Target="../ctrlProps/ctrlProp53.xml"/><Relationship Id="rId19" Type="http://schemas.openxmlformats.org/officeDocument/2006/relationships/ctrlProp" Target="../ctrlProps/ctrlProp62.xml"/><Relationship Id="rId4" Type="http://schemas.openxmlformats.org/officeDocument/2006/relationships/ctrlProp" Target="../ctrlProps/ctrlProp47.xml"/><Relationship Id="rId9" Type="http://schemas.openxmlformats.org/officeDocument/2006/relationships/ctrlProp" Target="../ctrlProps/ctrlProp52.xml"/><Relationship Id="rId14" Type="http://schemas.openxmlformats.org/officeDocument/2006/relationships/ctrlProp" Target="../ctrlProps/ctrlProp57.xml"/><Relationship Id="rId22" Type="http://schemas.openxmlformats.org/officeDocument/2006/relationships/ctrlProp" Target="../ctrlProps/ctrlProp65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15"/>
  <sheetViews>
    <sheetView tabSelected="1" workbookViewId="0">
      <selection activeCell="E14" sqref="E14"/>
    </sheetView>
  </sheetViews>
  <sheetFormatPr defaultRowHeight="15" x14ac:dyDescent="0.25"/>
  <cols>
    <col min="1" max="1" width="9.140625" style="1"/>
  </cols>
  <sheetData>
    <row r="1" spans="1:8" x14ac:dyDescent="0.25">
      <c r="A1" s="1" t="s">
        <v>15</v>
      </c>
      <c r="B1">
        <v>5660</v>
      </c>
    </row>
    <row r="2" spans="1:8" x14ac:dyDescent="0.25">
      <c r="A2" s="1" t="s">
        <v>16</v>
      </c>
      <c r="B2" t="s">
        <v>19</v>
      </c>
    </row>
    <row r="3" spans="1:8" x14ac:dyDescent="0.25">
      <c r="A3" s="1" t="s">
        <v>17</v>
      </c>
      <c r="B3">
        <v>2.38</v>
      </c>
      <c r="F3" s="45"/>
      <c r="G3" s="45"/>
      <c r="H3" s="45"/>
    </row>
    <row r="4" spans="1:8" x14ac:dyDescent="0.25">
      <c r="A4" s="1" t="s">
        <v>18</v>
      </c>
      <c r="B4" t="s">
        <v>19</v>
      </c>
      <c r="F4" s="45"/>
      <c r="G4" s="45"/>
      <c r="H4" s="45"/>
    </row>
    <row r="5" spans="1:8" x14ac:dyDescent="0.25">
      <c r="A5" s="1" t="s">
        <v>20</v>
      </c>
      <c r="B5" t="s">
        <v>57</v>
      </c>
      <c r="F5" s="45"/>
      <c r="G5" s="45"/>
      <c r="H5" s="45"/>
    </row>
    <row r="6" spans="1:8" x14ac:dyDescent="0.25">
      <c r="A6" s="1" t="s">
        <v>21</v>
      </c>
      <c r="B6">
        <v>25.2</v>
      </c>
      <c r="F6" s="45"/>
      <c r="G6" s="45"/>
      <c r="H6" s="45"/>
    </row>
    <row r="7" spans="1:8" x14ac:dyDescent="0.25">
      <c r="B7" s="1" t="str">
        <f>CONCATENATE(B1," ", B2," coll, ", B3, " ", B4, " ", B5)</f>
        <v>5660 nM coll, 2.38 nM WT MMP-1</v>
      </c>
      <c r="F7" s="45"/>
      <c r="G7" s="45"/>
      <c r="H7" s="45"/>
    </row>
    <row r="8" spans="1:8" x14ac:dyDescent="0.25">
      <c r="F8" s="45"/>
      <c r="G8" s="45"/>
      <c r="H8" s="45"/>
    </row>
    <row r="9" spans="1:8" x14ac:dyDescent="0.25">
      <c r="A9" s="1" t="s">
        <v>47</v>
      </c>
      <c r="B9" s="5">
        <v>3</v>
      </c>
      <c r="F9" s="45"/>
      <c r="G9" s="45"/>
      <c r="H9" s="45"/>
    </row>
    <row r="10" spans="1:8" x14ac:dyDescent="0.25">
      <c r="A10" s="1" t="s">
        <v>48</v>
      </c>
      <c r="B10" s="2">
        <v>3</v>
      </c>
      <c r="F10" s="45"/>
      <c r="G10" s="45"/>
      <c r="H10" s="45"/>
    </row>
    <row r="11" spans="1:8" x14ac:dyDescent="0.25">
      <c r="A11" s="1" t="s">
        <v>49</v>
      </c>
      <c r="B11" s="2">
        <v>1.5</v>
      </c>
      <c r="F11" s="45"/>
      <c r="G11" s="45"/>
      <c r="H11" s="45"/>
    </row>
    <row r="12" spans="1:8" x14ac:dyDescent="0.25">
      <c r="F12" s="45"/>
      <c r="G12" s="45"/>
      <c r="H12" s="45"/>
    </row>
    <row r="13" spans="1:8" x14ac:dyDescent="0.25">
      <c r="A13" s="1" t="s">
        <v>51</v>
      </c>
      <c r="B13" s="102" t="s">
        <v>56</v>
      </c>
      <c r="C13" s="102"/>
    </row>
    <row r="14" spans="1:8" ht="17.25" x14ac:dyDescent="0.25">
      <c r="A14" s="1" t="s">
        <v>40</v>
      </c>
      <c r="B14">
        <f ca="1">'α1(I)'!R11</f>
        <v>13.895673354118699</v>
      </c>
      <c r="C14" s="3" t="s">
        <v>22</v>
      </c>
    </row>
    <row r="15" spans="1:8" ht="17.25" x14ac:dyDescent="0.25">
      <c r="A15" s="1" t="s">
        <v>41</v>
      </c>
      <c r="B15">
        <f ca="1">'α2(I)'!R11</f>
        <v>6.3793408131161975</v>
      </c>
      <c r="C15" s="3" t="s">
        <v>22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ES235"/>
  <sheetViews>
    <sheetView zoomScale="70" zoomScaleNormal="70" workbookViewId="0">
      <pane xSplit="2" ySplit="26" topLeftCell="C410" activePane="bottomRight" state="frozen"/>
      <selection pane="topRight" activeCell="C1" sqref="C1"/>
      <selection pane="bottomLeft" activeCell="A6" sqref="A6"/>
      <selection pane="bottomRight" activeCell="E413" sqref="E413"/>
    </sheetView>
  </sheetViews>
  <sheetFormatPr defaultRowHeight="15" x14ac:dyDescent="0.25"/>
  <cols>
    <col min="1" max="2" width="9.140625" style="2"/>
    <col min="3" max="3" width="9.140625" style="2" customWidth="1"/>
    <col min="4" max="16" width="9.140625" style="2"/>
    <col min="17" max="17" width="9.7109375" style="2" bestFit="1" customWidth="1"/>
    <col min="18" max="18" width="9.140625" style="2"/>
    <col min="19" max="19" width="9.140625" style="2" customWidth="1"/>
    <col min="20" max="33" width="9.140625" style="2"/>
    <col min="34" max="34" width="10.7109375" style="2" bestFit="1" customWidth="1"/>
    <col min="35" max="130" width="9.140625" style="2"/>
    <col min="131" max="132" width="13" style="2" bestFit="1" customWidth="1"/>
    <col min="133" max="16384" width="9.140625" style="2"/>
  </cols>
  <sheetData>
    <row r="1" spans="1:149" ht="15.75" customHeight="1" thickBot="1" x14ac:dyDescent="0.3">
      <c r="R1" s="5"/>
      <c r="X1" s="121" t="s">
        <v>52</v>
      </c>
      <c r="Y1" s="121" t="s">
        <v>55</v>
      </c>
      <c r="AF1" s="121" t="s">
        <v>52</v>
      </c>
      <c r="AG1" s="121" t="s">
        <v>55</v>
      </c>
    </row>
    <row r="2" spans="1:149" ht="15.75" thickBot="1" x14ac:dyDescent="0.3">
      <c r="B2" s="62">
        <f>SUM(C2:O2)</f>
        <v>45399.162348726801</v>
      </c>
      <c r="C2" s="63">
        <f>SUMSQ(AI27:AI227)</f>
        <v>3074.8019313339087</v>
      </c>
      <c r="D2" s="64">
        <f t="shared" ref="D2:O2" si="0">SUMSQ(AJ27:AJ227)</f>
        <v>3364.9678133493003</v>
      </c>
      <c r="E2" s="64">
        <f t="shared" si="0"/>
        <v>3568.5867562078097</v>
      </c>
      <c r="F2" s="64">
        <f t="shared" si="0"/>
        <v>2297.1087344771122</v>
      </c>
      <c r="G2" s="64">
        <f t="shared" si="0"/>
        <v>2857.1964636690836</v>
      </c>
      <c r="H2" s="64">
        <f t="shared" si="0"/>
        <v>4045.737776652953</v>
      </c>
      <c r="I2" s="64">
        <f t="shared" si="0"/>
        <v>2718.4348173790863</v>
      </c>
      <c r="J2" s="64">
        <f t="shared" si="0"/>
        <v>3044.7610833004715</v>
      </c>
      <c r="K2" s="64">
        <f t="shared" si="0"/>
        <v>3277.011885686898</v>
      </c>
      <c r="L2" s="64">
        <f t="shared" si="0"/>
        <v>3465.6137778996908</v>
      </c>
      <c r="M2" s="64">
        <f t="shared" si="0"/>
        <v>3810.5001404020059</v>
      </c>
      <c r="N2" s="64">
        <f t="shared" si="0"/>
        <v>4862.204993511773</v>
      </c>
      <c r="O2" s="65">
        <f t="shared" si="0"/>
        <v>5012.2361748567055</v>
      </c>
      <c r="R2" s="5"/>
      <c r="S2" s="48">
        <f>SUMSQ(AV27:AV227)</f>
        <v>2932.44355722918</v>
      </c>
      <c r="T2" s="56" t="s">
        <v>2</v>
      </c>
      <c r="U2" s="56" t="s">
        <v>3</v>
      </c>
      <c r="V2" s="56" t="s">
        <v>4</v>
      </c>
      <c r="W2" s="56" t="s">
        <v>42</v>
      </c>
      <c r="X2" s="123"/>
      <c r="Y2" s="122"/>
      <c r="AA2" s="48">
        <f>SUMSQ(AW27:AW227)</f>
        <v>1563.5524935000076</v>
      </c>
      <c r="AB2" s="56" t="s">
        <v>2</v>
      </c>
      <c r="AC2" s="56" t="s">
        <v>3</v>
      </c>
      <c r="AD2" s="56" t="s">
        <v>4</v>
      </c>
      <c r="AE2" s="56" t="s">
        <v>42</v>
      </c>
      <c r="AF2" s="123"/>
      <c r="AG2" s="122"/>
    </row>
    <row r="3" spans="1:149" x14ac:dyDescent="0.25">
      <c r="A3" s="126" t="s">
        <v>2</v>
      </c>
      <c r="B3" s="58" t="s">
        <v>43</v>
      </c>
      <c r="C3" s="70">
        <v>2252.3296246180821</v>
      </c>
      <c r="D3" s="71">
        <v>2408.3110826192883</v>
      </c>
      <c r="E3" s="71">
        <v>2375.8079601135255</v>
      </c>
      <c r="F3" s="71">
        <v>2061.8278728435685</v>
      </c>
      <c r="G3" s="71">
        <v>2071.0391363361741</v>
      </c>
      <c r="H3" s="71">
        <v>1936.7771246712448</v>
      </c>
      <c r="I3" s="71">
        <v>1976.238260573379</v>
      </c>
      <c r="J3" s="71">
        <v>1965.1242358600255</v>
      </c>
      <c r="K3" s="71">
        <v>1963.6327206826534</v>
      </c>
      <c r="L3" s="71">
        <v>1983.744400831157</v>
      </c>
      <c r="M3" s="71">
        <v>1977.2162851313844</v>
      </c>
      <c r="N3" s="71">
        <v>2097.7908209433485</v>
      </c>
      <c r="O3" s="91">
        <v>2102.9813801606106</v>
      </c>
      <c r="R3" s="5"/>
      <c r="S3" s="56" t="s">
        <v>40</v>
      </c>
      <c r="T3" s="71">
        <v>1792.6206963581101</v>
      </c>
      <c r="U3" s="71">
        <v>53.881833700150381</v>
      </c>
      <c r="V3" s="97">
        <v>7.2184006162868117</v>
      </c>
      <c r="W3" s="94">
        <v>-3.2396238782881377</v>
      </c>
      <c r="X3" s="132">
        <f>T4/(T3*$Y3 + T4)</f>
        <v>0.2</v>
      </c>
      <c r="Y3" s="129">
        <f>(1-$P$26)/$P$26*T4/T3</f>
        <v>1.2125706492983999</v>
      </c>
      <c r="AA3" s="56" t="s">
        <v>40</v>
      </c>
      <c r="AB3" s="71">
        <v>1252.3925535372182</v>
      </c>
      <c r="AC3" s="71">
        <v>53.365887219339683</v>
      </c>
      <c r="AD3" s="97">
        <v>5.9675094939750526</v>
      </c>
      <c r="AE3" s="94">
        <v>-2.9570529275347468</v>
      </c>
      <c r="AF3" s="132">
        <f>AB4/(AB3*$AG3 + AB4)</f>
        <v>0.5</v>
      </c>
      <c r="AG3" s="129">
        <f>(1-$Q$26)/$Q$26*AB4/AB3</f>
        <v>0.91026550005798312</v>
      </c>
      <c r="BA3" s="5"/>
      <c r="BB3" s="5"/>
      <c r="BD3" s="5"/>
      <c r="BF3" s="5"/>
      <c r="BH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N3" s="5"/>
      <c r="DP3" s="5"/>
      <c r="DR3" s="5"/>
      <c r="DT3" s="5"/>
      <c r="ER3" s="5"/>
      <c r="ES3" s="5"/>
    </row>
    <row r="4" spans="1:149" x14ac:dyDescent="0.25">
      <c r="A4" s="127"/>
      <c r="B4" s="46" t="s">
        <v>44</v>
      </c>
      <c r="C4" s="72">
        <v>1417.3408742113268</v>
      </c>
      <c r="D4" s="73">
        <v>1536.4226186246542</v>
      </c>
      <c r="E4" s="73">
        <v>1513.3596150968272</v>
      </c>
      <c r="F4" s="73">
        <v>1315.4423978587224</v>
      </c>
      <c r="G4" s="73">
        <v>1320.1831648966227</v>
      </c>
      <c r="H4" s="73">
        <v>1239.2225831684493</v>
      </c>
      <c r="I4" s="73">
        <v>1234.9559091517667</v>
      </c>
      <c r="J4" s="73">
        <v>1243.4579394998682</v>
      </c>
      <c r="K4" s="73">
        <v>1249.0225559799819</v>
      </c>
      <c r="L4" s="73">
        <v>1266.9858366303338</v>
      </c>
      <c r="M4" s="73">
        <v>1277.1830788145392</v>
      </c>
      <c r="N4" s="73">
        <v>1355.3690069404656</v>
      </c>
      <c r="O4" s="92">
        <v>1354.8424626544693</v>
      </c>
      <c r="R4" s="5"/>
      <c r="S4" s="57" t="s">
        <v>53</v>
      </c>
      <c r="T4" s="73">
        <v>543.41981043217584</v>
      </c>
      <c r="U4" s="73">
        <v>114.96999534028775</v>
      </c>
      <c r="V4" s="98">
        <v>4.8433960934781917</v>
      </c>
      <c r="W4" s="95">
        <v>-1.7953347240644819</v>
      </c>
      <c r="X4" s="133"/>
      <c r="Y4" s="130"/>
      <c r="AA4" s="57" t="s">
        <v>53</v>
      </c>
      <c r="AB4" s="73">
        <v>1140.0097340144503</v>
      </c>
      <c r="AC4" s="73">
        <v>117.31002607600053</v>
      </c>
      <c r="AD4" s="98">
        <v>6.0662482907216813</v>
      </c>
      <c r="AE4" s="95">
        <v>-1.9905015362468472</v>
      </c>
      <c r="AF4" s="133"/>
      <c r="AG4" s="130"/>
      <c r="BA4" s="5"/>
      <c r="BB4" s="5"/>
      <c r="BD4" s="5"/>
      <c r="BF4" s="5"/>
      <c r="BH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P4" s="5"/>
      <c r="DR4" s="5"/>
      <c r="DT4" s="5"/>
      <c r="ER4" s="5"/>
      <c r="ES4" s="5"/>
    </row>
    <row r="5" spans="1:149" x14ac:dyDescent="0.25">
      <c r="A5" s="127"/>
      <c r="B5" s="46" t="s">
        <v>45</v>
      </c>
      <c r="C5" s="72">
        <v>0</v>
      </c>
      <c r="D5" s="73">
        <v>44.974096802233433</v>
      </c>
      <c r="E5" s="73">
        <v>100.28342565626387</v>
      </c>
      <c r="F5" s="73">
        <v>129.08228895716115</v>
      </c>
      <c r="G5" s="73">
        <v>171.20025051613595</v>
      </c>
      <c r="H5" s="73">
        <v>201.38555789626753</v>
      </c>
      <c r="I5" s="73">
        <v>219.75276862396507</v>
      </c>
      <c r="J5" s="73">
        <v>250.03736019527057</v>
      </c>
      <c r="K5" s="73">
        <v>276.04275771358698</v>
      </c>
      <c r="L5" s="73">
        <v>308.02615475466189</v>
      </c>
      <c r="M5" s="73">
        <v>340.38828541360709</v>
      </c>
      <c r="N5" s="73">
        <v>387.57087425901449</v>
      </c>
      <c r="O5" s="92">
        <v>416.80289993799897</v>
      </c>
      <c r="R5" s="5"/>
      <c r="S5" s="57" t="s">
        <v>41</v>
      </c>
      <c r="T5" s="73">
        <v>1119.0424902540349</v>
      </c>
      <c r="U5" s="73">
        <v>77.058683602725026</v>
      </c>
      <c r="V5" s="98">
        <v>6.2897507630790068</v>
      </c>
      <c r="W5" s="95">
        <v>-3.182439284489718</v>
      </c>
      <c r="X5" s="133">
        <f>T6/(T5*$Y5 + T6)</f>
        <v>0.2</v>
      </c>
      <c r="Y5" s="130">
        <f>(1-$P$26)/$P$26*T6/T5</f>
        <v>1.0697289618907164</v>
      </c>
      <c r="AA5" s="57" t="s">
        <v>41</v>
      </c>
      <c r="AB5" s="73">
        <v>737.96786894249828</v>
      </c>
      <c r="AC5" s="73">
        <v>76.550403520737561</v>
      </c>
      <c r="AD5" s="98">
        <v>5.2604778101287142</v>
      </c>
      <c r="AE5" s="95">
        <v>-3.2806727902738602</v>
      </c>
      <c r="AF5" s="133">
        <f>AB6/(AB5*$AG5 + AB6)</f>
        <v>0.5</v>
      </c>
      <c r="AG5" s="130">
        <f>(1-$Q$26)/$Q$26*AB6/AB5</f>
        <v>0.9231234780898504</v>
      </c>
      <c r="BA5" s="5"/>
      <c r="BB5" s="5"/>
      <c r="BD5" s="5"/>
      <c r="BF5" s="5"/>
      <c r="BH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/>
      <c r="DM5" s="5"/>
      <c r="DN5" s="5"/>
      <c r="DP5" s="5"/>
      <c r="DR5" s="5"/>
      <c r="DT5" s="5"/>
      <c r="ER5" s="5"/>
      <c r="ES5" s="5"/>
    </row>
    <row r="6" spans="1:149" ht="15.75" thickBot="1" x14ac:dyDescent="0.3">
      <c r="A6" s="128"/>
      <c r="B6" s="59" t="s">
        <v>46</v>
      </c>
      <c r="C6" s="74">
        <v>0</v>
      </c>
      <c r="D6" s="75">
        <v>30.866151031400758</v>
      </c>
      <c r="E6" s="75">
        <v>45.095184095187896</v>
      </c>
      <c r="F6" s="75">
        <v>54.929272353718964</v>
      </c>
      <c r="G6" s="75">
        <v>88.380685086481051</v>
      </c>
      <c r="H6" s="75">
        <v>103.39335304437348</v>
      </c>
      <c r="I6" s="75">
        <v>112.20189664836693</v>
      </c>
      <c r="J6" s="75">
        <v>135.20936097459074</v>
      </c>
      <c r="K6" s="75">
        <v>146.48435319563799</v>
      </c>
      <c r="L6" s="75">
        <v>160.84989294528145</v>
      </c>
      <c r="M6" s="75">
        <v>183.55778666202141</v>
      </c>
      <c r="N6" s="75">
        <v>206.49248244128344</v>
      </c>
      <c r="O6" s="93">
        <v>228.59827275731166</v>
      </c>
      <c r="P6" s="42"/>
      <c r="R6" s="5"/>
      <c r="S6" s="57" t="s">
        <v>54</v>
      </c>
      <c r="T6" s="75">
        <v>299.26804035276274</v>
      </c>
      <c r="U6" s="75">
        <v>144.52089229036912</v>
      </c>
      <c r="V6" s="99">
        <v>3.81947998272258</v>
      </c>
      <c r="W6" s="96">
        <v>-1.1582310231988586</v>
      </c>
      <c r="X6" s="134"/>
      <c r="Y6" s="131"/>
      <c r="AA6" s="57" t="s">
        <v>54</v>
      </c>
      <c r="AB6" s="75">
        <v>681.23546589675391</v>
      </c>
      <c r="AC6" s="75">
        <v>147.34846325376748</v>
      </c>
      <c r="AD6" s="99">
        <v>5.2154540772782898</v>
      </c>
      <c r="AE6" s="96">
        <v>-1.5553840706449067</v>
      </c>
      <c r="AF6" s="134"/>
      <c r="AG6" s="131"/>
      <c r="BA6" s="5"/>
      <c r="BB6" s="5"/>
      <c r="BD6" s="5"/>
      <c r="BF6" s="5"/>
      <c r="BH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K6" s="5"/>
      <c r="DL6" s="5"/>
      <c r="DM6" s="5"/>
      <c r="DN6" s="5"/>
      <c r="DP6" s="5"/>
      <c r="DR6" s="5"/>
      <c r="DT6" s="5"/>
      <c r="ER6" s="5"/>
      <c r="ES6" s="5"/>
    </row>
    <row r="7" spans="1:149" ht="15.75" thickBot="1" x14ac:dyDescent="0.3">
      <c r="A7" s="126" t="s">
        <v>3</v>
      </c>
      <c r="B7" s="60" t="s">
        <v>43</v>
      </c>
      <c r="C7" s="72">
        <v>54.373124326900637</v>
      </c>
      <c r="D7" s="73">
        <v>55.396681459887382</v>
      </c>
      <c r="E7" s="73">
        <v>54.550174680691121</v>
      </c>
      <c r="F7" s="73">
        <v>53.917211536823594</v>
      </c>
      <c r="G7" s="73">
        <v>54.06722128202027</v>
      </c>
      <c r="H7" s="73">
        <v>53.839812838923798</v>
      </c>
      <c r="I7" s="73">
        <v>54.571238904079365</v>
      </c>
      <c r="J7" s="73">
        <v>53.860658393736649</v>
      </c>
      <c r="K7" s="73">
        <v>53.527664806852535</v>
      </c>
      <c r="L7" s="73">
        <v>53.698106605118099</v>
      </c>
      <c r="M7" s="73">
        <v>54.019031846536123</v>
      </c>
      <c r="N7" s="73">
        <v>54.064055952094137</v>
      </c>
      <c r="O7" s="91">
        <v>53.649680567063449</v>
      </c>
      <c r="R7" s="5"/>
      <c r="T7" s="42"/>
      <c r="Y7" s="11"/>
      <c r="BA7" s="5"/>
      <c r="BB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K7" s="5"/>
      <c r="DL7" s="5"/>
      <c r="DM7" s="5"/>
      <c r="DN7" s="5"/>
      <c r="ER7" s="5"/>
      <c r="ES7" s="5"/>
    </row>
    <row r="8" spans="1:149" x14ac:dyDescent="0.25">
      <c r="A8" s="127"/>
      <c r="B8" s="53" t="s">
        <v>41</v>
      </c>
      <c r="C8" s="84">
        <f>C$7 + ($O8 - $O$7)*C$20</f>
        <v>77.250057280098915</v>
      </c>
      <c r="D8" s="85">
        <f t="shared" ref="D8:N8" si="1">D$7 + ($O8 - $O$7)*D$20</f>
        <v>78.349953943035004</v>
      </c>
      <c r="E8" s="85">
        <f t="shared" si="1"/>
        <v>77.358330903006348</v>
      </c>
      <c r="F8" s="85">
        <f t="shared" si="1"/>
        <v>76.004440076726951</v>
      </c>
      <c r="G8" s="85">
        <f t="shared" si="1"/>
        <v>76.794423520151156</v>
      </c>
      <c r="H8" s="85">
        <f t="shared" si="1"/>
        <v>76.583228218403022</v>
      </c>
      <c r="I8" s="85">
        <f t="shared" si="1"/>
        <v>77.096984068508178</v>
      </c>
      <c r="J8" s="85">
        <f t="shared" si="1"/>
        <v>75.973562615913806</v>
      </c>
      <c r="K8" s="85">
        <f t="shared" si="1"/>
        <v>75.665835107378413</v>
      </c>
      <c r="L8" s="85">
        <f t="shared" si="1"/>
        <v>75.789894011952924</v>
      </c>
      <c r="M8" s="85">
        <f t="shared" si="1"/>
        <v>76.170506496983748</v>
      </c>
      <c r="N8" s="86">
        <f t="shared" si="1"/>
        <v>76.570665588914068</v>
      </c>
      <c r="O8" s="92">
        <v>76.67852200612927</v>
      </c>
      <c r="R8" s="5"/>
      <c r="Y8" s="11"/>
      <c r="BA8" s="5"/>
      <c r="BB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K8" s="5"/>
      <c r="DL8" s="5"/>
      <c r="DM8" s="5"/>
      <c r="DN8" s="5"/>
      <c r="ER8" s="5"/>
      <c r="ES8" s="5"/>
    </row>
    <row r="9" spans="1:149" x14ac:dyDescent="0.25">
      <c r="A9" s="127"/>
      <c r="B9" s="53" t="s">
        <v>53</v>
      </c>
      <c r="C9" s="76">
        <f t="shared" ref="C9:N10" si="2">C$7 + ($O9 - $O$7)*C$20</f>
        <v>113.793037035823</v>
      </c>
      <c r="D9" s="77">
        <f t="shared" si="2"/>
        <v>115.01487635178901</v>
      </c>
      <c r="E9" s="77">
        <f t="shared" si="2"/>
        <v>113.79144861168653</v>
      </c>
      <c r="F9" s="77">
        <f t="shared" si="2"/>
        <v>111.28596785166846</v>
      </c>
      <c r="G9" s="77">
        <f t="shared" si="2"/>
        <v>113.09822757427611</v>
      </c>
      <c r="H9" s="77">
        <f t="shared" si="2"/>
        <v>112.91293069594343</v>
      </c>
      <c r="I9" s="77">
        <f t="shared" si="2"/>
        <v>113.07898616688132</v>
      </c>
      <c r="J9" s="77">
        <f t="shared" si="2"/>
        <v>111.29610401534183</v>
      </c>
      <c r="K9" s="77">
        <f t="shared" si="2"/>
        <v>111.02873584131569</v>
      </c>
      <c r="L9" s="77">
        <f t="shared" si="2"/>
        <v>111.0787039947991</v>
      </c>
      <c r="M9" s="77">
        <f t="shared" si="2"/>
        <v>111.55465923139015</v>
      </c>
      <c r="N9" s="87">
        <f t="shared" si="2"/>
        <v>112.5221011249138</v>
      </c>
      <c r="O9" s="92">
        <v>113.46415617427556</v>
      </c>
      <c r="BA9" s="5"/>
      <c r="BB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K9" s="5"/>
      <c r="DL9" s="5"/>
      <c r="DM9" s="5"/>
      <c r="DN9" s="5"/>
      <c r="ER9" s="5"/>
      <c r="ES9" s="5"/>
    </row>
    <row r="10" spans="1:149" ht="15.75" thickBot="1" x14ac:dyDescent="0.3">
      <c r="A10" s="128"/>
      <c r="B10" s="54" t="s">
        <v>54</v>
      </c>
      <c r="C10" s="76">
        <f t="shared" si="2"/>
        <v>142.30281681846793</v>
      </c>
      <c r="D10" s="77">
        <f t="shared" si="2"/>
        <v>143.6197922784275</v>
      </c>
      <c r="E10" s="77">
        <f t="shared" si="2"/>
        <v>142.21551719101336</v>
      </c>
      <c r="F10" s="77">
        <f t="shared" si="2"/>
        <v>138.81159914891629</v>
      </c>
      <c r="G10" s="77">
        <f t="shared" si="2"/>
        <v>141.42140936662213</v>
      </c>
      <c r="H10" s="77">
        <f t="shared" si="2"/>
        <v>141.25631769194905</v>
      </c>
      <c r="I10" s="77">
        <f t="shared" si="2"/>
        <v>141.15110734639728</v>
      </c>
      <c r="J10" s="77">
        <f t="shared" si="2"/>
        <v>138.85373296056514</v>
      </c>
      <c r="K10" s="77">
        <f t="shared" si="2"/>
        <v>138.61785197632824</v>
      </c>
      <c r="L10" s="77">
        <f t="shared" si="2"/>
        <v>138.61001666080998</v>
      </c>
      <c r="M10" s="77">
        <f t="shared" si="2"/>
        <v>139.1603555647709</v>
      </c>
      <c r="N10" s="87">
        <f t="shared" si="2"/>
        <v>140.57037515327232</v>
      </c>
      <c r="O10" s="93">
        <v>142.16324793716097</v>
      </c>
      <c r="BA10" s="5"/>
      <c r="BB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K10" s="5"/>
      <c r="DL10" s="5"/>
      <c r="DM10" s="5"/>
      <c r="DN10" s="5"/>
      <c r="ER10" s="5"/>
      <c r="ES10" s="5"/>
    </row>
    <row r="11" spans="1:149" x14ac:dyDescent="0.25">
      <c r="A11" s="126" t="s">
        <v>4</v>
      </c>
      <c r="B11" s="55" t="s">
        <v>40</v>
      </c>
      <c r="C11" s="78">
        <f t="shared" ref="C11:N11" si="3">$V$3*C$19</f>
        <v>8.5051634035478205</v>
      </c>
      <c r="D11" s="79">
        <f t="shared" si="3"/>
        <v>8.8362592020153965</v>
      </c>
      <c r="E11" s="79">
        <f t="shared" si="3"/>
        <v>8.8144755707580202</v>
      </c>
      <c r="F11" s="79">
        <f t="shared" si="3"/>
        <v>7.7323491649930824</v>
      </c>
      <c r="G11" s="79">
        <f t="shared" si="3"/>
        <v>7.6344868264211119</v>
      </c>
      <c r="H11" s="79">
        <f t="shared" si="3"/>
        <v>7.2977225458683996</v>
      </c>
      <c r="I11" s="79">
        <f t="shared" si="3"/>
        <v>7.4315255950789476</v>
      </c>
      <c r="J11" s="79">
        <f t="shared" si="3"/>
        <v>7.322169344617909</v>
      </c>
      <c r="K11" s="79">
        <f t="shared" si="3"/>
        <v>7.3366555802722297</v>
      </c>
      <c r="L11" s="79">
        <f t="shared" si="3"/>
        <v>7.3646674774709542</v>
      </c>
      <c r="M11" s="79">
        <f t="shared" si="3"/>
        <v>7.3836540608790253</v>
      </c>
      <c r="N11" s="79">
        <f t="shared" si="3"/>
        <v>7.5489634163049999</v>
      </c>
      <c r="O11" s="88">
        <f>$V$3*O$19</f>
        <v>7.8050291966022307</v>
      </c>
      <c r="P11" s="49"/>
      <c r="BA11" s="5"/>
      <c r="BB11" s="5"/>
      <c r="BQ11" s="7"/>
      <c r="BR11" s="7"/>
      <c r="BS11" s="7"/>
      <c r="BT11" s="7"/>
      <c r="BU11" s="7"/>
      <c r="BV11" s="7"/>
      <c r="BW11" s="7"/>
      <c r="BX11" s="7"/>
      <c r="BY11" s="7"/>
      <c r="BZ11" s="7"/>
      <c r="CA11" s="7"/>
      <c r="CB11" s="7"/>
      <c r="CC11" s="7"/>
      <c r="CD11" s="7"/>
      <c r="CG11" s="7"/>
      <c r="CH11" s="7"/>
      <c r="CI11" s="7"/>
      <c r="CJ11" s="7"/>
      <c r="CK11" s="7"/>
      <c r="CL11" s="7"/>
      <c r="CM11" s="7"/>
      <c r="CN11" s="7"/>
      <c r="CO11" s="7"/>
      <c r="CP11" s="7"/>
      <c r="CQ11" s="7"/>
      <c r="CR11" s="7"/>
      <c r="CS11" s="7"/>
      <c r="CT11" s="7"/>
      <c r="CW11" s="7"/>
      <c r="CX11" s="7"/>
      <c r="CY11" s="7"/>
      <c r="CZ11" s="7"/>
      <c r="DA11" s="7"/>
      <c r="DB11" s="7"/>
      <c r="DC11" s="7"/>
      <c r="DD11" s="7"/>
      <c r="DE11" s="7"/>
      <c r="DF11" s="7"/>
      <c r="DG11" s="7"/>
      <c r="DH11" s="7"/>
      <c r="DI11" s="7"/>
      <c r="DJ11" s="7"/>
      <c r="DK11" s="5"/>
      <c r="DL11" s="5"/>
      <c r="DM11" s="5"/>
      <c r="DN11" s="5"/>
      <c r="ER11" s="5"/>
      <c r="ES11" s="5"/>
    </row>
    <row r="12" spans="1:149" x14ac:dyDescent="0.25">
      <c r="A12" s="127"/>
      <c r="B12" s="53" t="s">
        <v>41</v>
      </c>
      <c r="C12" s="80">
        <f t="shared" ref="C12:N12" si="4">$V$5*C$19</f>
        <v>7.4109710517971887</v>
      </c>
      <c r="D12" s="81">
        <f t="shared" si="4"/>
        <v>7.699471255895717</v>
      </c>
      <c r="E12" s="81">
        <f t="shared" si="4"/>
        <v>7.6804900966878762</v>
      </c>
      <c r="F12" s="81">
        <f t="shared" si="4"/>
        <v>6.7375796448835032</v>
      </c>
      <c r="G12" s="81">
        <f t="shared" si="4"/>
        <v>6.6523073316066634</v>
      </c>
      <c r="H12" s="81">
        <f t="shared" si="4"/>
        <v>6.3588678976959185</v>
      </c>
      <c r="I12" s="81">
        <f t="shared" si="4"/>
        <v>6.4754571361728566</v>
      </c>
      <c r="J12" s="81">
        <f t="shared" si="4"/>
        <v>6.3801696069336442</v>
      </c>
      <c r="K12" s="81">
        <f t="shared" si="4"/>
        <v>6.3927921831252901</v>
      </c>
      <c r="L12" s="81">
        <f t="shared" si="4"/>
        <v>6.4172003396057491</v>
      </c>
      <c r="M12" s="81">
        <f t="shared" si="4"/>
        <v>6.4337442921829631</v>
      </c>
      <c r="N12" s="81">
        <f t="shared" si="4"/>
        <v>6.5777865391716706</v>
      </c>
      <c r="O12" s="89">
        <f>$V$5*O$19</f>
        <v>6.8009093641072891</v>
      </c>
      <c r="P12" s="49"/>
      <c r="BA12" s="5"/>
      <c r="BB12" s="5"/>
      <c r="BQ12" s="7"/>
      <c r="BR12" s="7"/>
      <c r="BS12" s="7"/>
      <c r="BT12" s="7"/>
      <c r="BU12" s="7"/>
      <c r="BV12" s="7"/>
      <c r="BW12" s="7"/>
      <c r="BX12" s="7"/>
      <c r="BY12" s="7"/>
      <c r="BZ12" s="7"/>
      <c r="CA12" s="7"/>
      <c r="CB12" s="7"/>
      <c r="CC12" s="7"/>
      <c r="CD12" s="7"/>
      <c r="CG12" s="7"/>
      <c r="CH12" s="7"/>
      <c r="CI12" s="7"/>
      <c r="CJ12" s="7"/>
      <c r="CK12" s="7"/>
      <c r="CL12" s="7"/>
      <c r="CM12" s="7"/>
      <c r="CN12" s="7"/>
      <c r="CO12" s="7"/>
      <c r="CP12" s="7"/>
      <c r="CQ12" s="7"/>
      <c r="CR12" s="7"/>
      <c r="CS12" s="7"/>
      <c r="CT12" s="7"/>
      <c r="CW12" s="7"/>
      <c r="CX12" s="7"/>
      <c r="CY12" s="7"/>
      <c r="CZ12" s="7"/>
      <c r="DA12" s="7"/>
      <c r="DB12" s="7"/>
      <c r="DC12" s="7"/>
      <c r="DD12" s="7"/>
      <c r="DE12" s="7"/>
      <c r="DF12" s="7"/>
      <c r="DG12" s="7"/>
      <c r="DH12" s="7"/>
      <c r="DI12" s="7"/>
      <c r="DJ12" s="7"/>
      <c r="DK12" s="5"/>
      <c r="DL12" s="5"/>
      <c r="DM12" s="5"/>
      <c r="DN12" s="5"/>
      <c r="ER12" s="5"/>
      <c r="ES12" s="5"/>
    </row>
    <row r="13" spans="1:149" x14ac:dyDescent="0.25">
      <c r="A13" s="127"/>
      <c r="B13" s="53" t="s">
        <v>53</v>
      </c>
      <c r="C13" s="80">
        <f t="shared" ref="C13:N13" si="5">$V$4*C$19</f>
        <v>5.7067870561508913</v>
      </c>
      <c r="D13" s="81">
        <f t="shared" si="5"/>
        <v>5.9289454236494548</v>
      </c>
      <c r="E13" s="81">
        <f t="shared" si="5"/>
        <v>5.9143290619175088</v>
      </c>
      <c r="F13" s="81">
        <f t="shared" si="5"/>
        <v>5.1882448384254101</v>
      </c>
      <c r="G13" s="81">
        <f t="shared" si="5"/>
        <v>5.1225812526071515</v>
      </c>
      <c r="H13" s="81">
        <f t="shared" si="5"/>
        <v>4.8966194519872461</v>
      </c>
      <c r="I13" s="81">
        <f t="shared" si="5"/>
        <v>4.9863985042027226</v>
      </c>
      <c r="J13" s="81">
        <f t="shared" si="5"/>
        <v>4.9130227434995328</v>
      </c>
      <c r="K13" s="81">
        <f t="shared" si="5"/>
        <v>4.9227427051512915</v>
      </c>
      <c r="L13" s="81">
        <f t="shared" si="5"/>
        <v>4.9415381032838228</v>
      </c>
      <c r="M13" s="81">
        <f t="shared" si="5"/>
        <v>4.954277704311183</v>
      </c>
      <c r="N13" s="81">
        <f t="shared" si="5"/>
        <v>5.0651968301462116</v>
      </c>
      <c r="O13" s="89">
        <f>$V$4*O$19</f>
        <v>5.2370116220776453</v>
      </c>
      <c r="P13" s="49"/>
    </row>
    <row r="14" spans="1:149" ht="15.75" thickBot="1" x14ac:dyDescent="0.3">
      <c r="A14" s="128"/>
      <c r="B14" s="54" t="s">
        <v>54</v>
      </c>
      <c r="C14" s="82">
        <f t="shared" ref="C14:N14" si="6">$V$6*C$19</f>
        <v>4.5003461426537141</v>
      </c>
      <c r="D14" s="83">
        <f t="shared" si="6"/>
        <v>4.6755392140602972</v>
      </c>
      <c r="E14" s="83">
        <f t="shared" si="6"/>
        <v>4.6640128181228322</v>
      </c>
      <c r="F14" s="83">
        <f t="shared" si="6"/>
        <v>4.0914261240192804</v>
      </c>
      <c r="G14" s="83">
        <f t="shared" si="6"/>
        <v>4.0396441208987142</v>
      </c>
      <c r="H14" s="83">
        <f t="shared" si="6"/>
        <v>3.8614516795475278</v>
      </c>
      <c r="I14" s="83">
        <f t="shared" si="6"/>
        <v>3.9322510290507728</v>
      </c>
      <c r="J14" s="83">
        <f t="shared" si="6"/>
        <v>3.8743872401279029</v>
      </c>
      <c r="K14" s="83">
        <f t="shared" si="6"/>
        <v>3.8820523573814176</v>
      </c>
      <c r="L14" s="83">
        <f t="shared" si="6"/>
        <v>3.8968743222897118</v>
      </c>
      <c r="M14" s="83">
        <f t="shared" si="6"/>
        <v>3.9069207133287178</v>
      </c>
      <c r="N14" s="83">
        <f t="shared" si="6"/>
        <v>3.9943910280936907</v>
      </c>
      <c r="O14" s="90">
        <f>$V$6*O$19</f>
        <v>4.1298833863175846</v>
      </c>
      <c r="P14" s="49"/>
    </row>
    <row r="15" spans="1:149" x14ac:dyDescent="0.25">
      <c r="A15" s="126" t="s">
        <v>42</v>
      </c>
      <c r="B15" s="52" t="s">
        <v>40</v>
      </c>
      <c r="C15" s="78">
        <f>$O15</f>
        <v>-3.2396238782881377</v>
      </c>
      <c r="D15" s="79">
        <f t="shared" ref="D15:N15" si="7">$O15</f>
        <v>-3.2396238782881377</v>
      </c>
      <c r="E15" s="79">
        <f t="shared" si="7"/>
        <v>-3.2396238782881377</v>
      </c>
      <c r="F15" s="79">
        <f t="shared" si="7"/>
        <v>-3.2396238782881377</v>
      </c>
      <c r="G15" s="79">
        <f t="shared" si="7"/>
        <v>-3.2396238782881377</v>
      </c>
      <c r="H15" s="79">
        <f t="shared" si="7"/>
        <v>-3.2396238782881377</v>
      </c>
      <c r="I15" s="79">
        <f t="shared" si="7"/>
        <v>-3.2396238782881377</v>
      </c>
      <c r="J15" s="79">
        <f t="shared" si="7"/>
        <v>-3.2396238782881377</v>
      </c>
      <c r="K15" s="79">
        <f t="shared" si="7"/>
        <v>-3.2396238782881377</v>
      </c>
      <c r="L15" s="79">
        <f t="shared" si="7"/>
        <v>-3.2396238782881377</v>
      </c>
      <c r="M15" s="79">
        <f t="shared" si="7"/>
        <v>-3.2396238782881377</v>
      </c>
      <c r="N15" s="79">
        <f t="shared" si="7"/>
        <v>-3.2396238782881377</v>
      </c>
      <c r="O15" s="88">
        <f>W3</f>
        <v>-3.2396238782881377</v>
      </c>
      <c r="P15" s="49"/>
    </row>
    <row r="16" spans="1:149" x14ac:dyDescent="0.25">
      <c r="A16" s="127"/>
      <c r="B16" s="53" t="s">
        <v>41</v>
      </c>
      <c r="C16" s="80">
        <f t="shared" ref="C16:N18" si="8">$O16</f>
        <v>-3.182439284489718</v>
      </c>
      <c r="D16" s="81">
        <f t="shared" si="8"/>
        <v>-3.182439284489718</v>
      </c>
      <c r="E16" s="81">
        <f t="shared" si="8"/>
        <v>-3.182439284489718</v>
      </c>
      <c r="F16" s="81">
        <f t="shared" si="8"/>
        <v>-3.182439284489718</v>
      </c>
      <c r="G16" s="81">
        <f t="shared" si="8"/>
        <v>-3.182439284489718</v>
      </c>
      <c r="H16" s="81">
        <f t="shared" si="8"/>
        <v>-3.182439284489718</v>
      </c>
      <c r="I16" s="81">
        <f t="shared" si="8"/>
        <v>-3.182439284489718</v>
      </c>
      <c r="J16" s="81">
        <f t="shared" si="8"/>
        <v>-3.182439284489718</v>
      </c>
      <c r="K16" s="81">
        <f t="shared" si="8"/>
        <v>-3.182439284489718</v>
      </c>
      <c r="L16" s="81">
        <f t="shared" si="8"/>
        <v>-3.182439284489718</v>
      </c>
      <c r="M16" s="81">
        <f t="shared" si="8"/>
        <v>-3.182439284489718</v>
      </c>
      <c r="N16" s="81">
        <f t="shared" si="8"/>
        <v>-3.182439284489718</v>
      </c>
      <c r="O16" s="89">
        <f>W5</f>
        <v>-3.182439284489718</v>
      </c>
      <c r="P16" s="49"/>
      <c r="R16" s="5"/>
    </row>
    <row r="17" spans="1:145" x14ac:dyDescent="0.25">
      <c r="A17" s="127"/>
      <c r="B17" s="53" t="s">
        <v>53</v>
      </c>
      <c r="C17" s="80">
        <f t="shared" si="8"/>
        <v>-1.7953347240644819</v>
      </c>
      <c r="D17" s="81">
        <f t="shared" si="8"/>
        <v>-1.7953347240644819</v>
      </c>
      <c r="E17" s="81">
        <f t="shared" si="8"/>
        <v>-1.7953347240644819</v>
      </c>
      <c r="F17" s="81">
        <f t="shared" si="8"/>
        <v>-1.7953347240644819</v>
      </c>
      <c r="G17" s="81">
        <f t="shared" si="8"/>
        <v>-1.7953347240644819</v>
      </c>
      <c r="H17" s="81">
        <f t="shared" si="8"/>
        <v>-1.7953347240644819</v>
      </c>
      <c r="I17" s="81">
        <f t="shared" si="8"/>
        <v>-1.7953347240644819</v>
      </c>
      <c r="J17" s="81">
        <f t="shared" si="8"/>
        <v>-1.7953347240644819</v>
      </c>
      <c r="K17" s="81">
        <f t="shared" si="8"/>
        <v>-1.7953347240644819</v>
      </c>
      <c r="L17" s="81">
        <f t="shared" si="8"/>
        <v>-1.7953347240644819</v>
      </c>
      <c r="M17" s="81">
        <f t="shared" si="8"/>
        <v>-1.7953347240644819</v>
      </c>
      <c r="N17" s="81">
        <f t="shared" si="8"/>
        <v>-1.7953347240644819</v>
      </c>
      <c r="O17" s="89">
        <f>W4</f>
        <v>-1.7953347240644819</v>
      </c>
      <c r="P17" s="49"/>
      <c r="R17" s="42"/>
      <c r="T17" s="47"/>
    </row>
    <row r="18" spans="1:145" ht="15.75" thickBot="1" x14ac:dyDescent="0.3">
      <c r="A18" s="128"/>
      <c r="B18" s="54" t="s">
        <v>54</v>
      </c>
      <c r="C18" s="82">
        <f t="shared" si="8"/>
        <v>-1.1582310231988586</v>
      </c>
      <c r="D18" s="83">
        <f t="shared" si="8"/>
        <v>-1.1582310231988586</v>
      </c>
      <c r="E18" s="83">
        <f t="shared" si="8"/>
        <v>-1.1582310231988586</v>
      </c>
      <c r="F18" s="83">
        <f t="shared" si="8"/>
        <v>-1.1582310231988586</v>
      </c>
      <c r="G18" s="83">
        <f t="shared" si="8"/>
        <v>-1.1582310231988586</v>
      </c>
      <c r="H18" s="83">
        <f t="shared" si="8"/>
        <v>-1.1582310231988586</v>
      </c>
      <c r="I18" s="83">
        <f t="shared" si="8"/>
        <v>-1.1582310231988586</v>
      </c>
      <c r="J18" s="83">
        <f t="shared" si="8"/>
        <v>-1.1582310231988586</v>
      </c>
      <c r="K18" s="83">
        <f t="shared" si="8"/>
        <v>-1.1582310231988586</v>
      </c>
      <c r="L18" s="83">
        <f t="shared" si="8"/>
        <v>-1.1582310231988586</v>
      </c>
      <c r="M18" s="83">
        <f t="shared" si="8"/>
        <v>-1.1582310231988586</v>
      </c>
      <c r="N18" s="83">
        <f t="shared" si="8"/>
        <v>-1.1582310231988586</v>
      </c>
      <c r="O18" s="90">
        <f>W6</f>
        <v>-1.1582310231988586</v>
      </c>
      <c r="P18" s="49"/>
      <c r="R18" s="42"/>
    </row>
    <row r="19" spans="1:145" ht="15.75" thickBot="1" x14ac:dyDescent="0.3">
      <c r="A19" s="46"/>
      <c r="B19" s="46"/>
      <c r="C19" s="66">
        <v>1.1782614814087344</v>
      </c>
      <c r="D19" s="67">
        <v>1.2241297860468183</v>
      </c>
      <c r="E19" s="67">
        <v>1.2211119940988033</v>
      </c>
      <c r="F19" s="67">
        <v>1.0711997817836063</v>
      </c>
      <c r="G19" s="67">
        <v>1.0576424380208946</v>
      </c>
      <c r="H19" s="67">
        <v>1.0109888511040264</v>
      </c>
      <c r="I19" s="67">
        <v>1.0295252355918378</v>
      </c>
      <c r="J19" s="67">
        <v>1.0143755845438898</v>
      </c>
      <c r="K19" s="67">
        <v>1.0163824329337721</v>
      </c>
      <c r="L19" s="67">
        <v>1.020263056729509</v>
      </c>
      <c r="M19" s="67">
        <v>1.0228933600913412</v>
      </c>
      <c r="N19" s="67">
        <v>1.0457944657812899</v>
      </c>
      <c r="O19" s="100">
        <v>1.0812684985911996</v>
      </c>
      <c r="R19" s="42"/>
      <c r="S19" s="21"/>
      <c r="T19" s="51"/>
      <c r="U19" s="51"/>
      <c r="V19" s="51"/>
      <c r="W19" s="51"/>
    </row>
    <row r="20" spans="1:145" ht="15.75" thickBot="1" x14ac:dyDescent="0.3">
      <c r="A20" s="46"/>
      <c r="B20" s="46"/>
      <c r="C20" s="66">
        <v>0.993403555004298</v>
      </c>
      <c r="D20" s="67">
        <v>0.99671850813172036</v>
      </c>
      <c r="E20" s="67">
        <v>0.99041700741504812</v>
      </c>
      <c r="F20" s="67">
        <v>0.95911158181127043</v>
      </c>
      <c r="G20" s="67">
        <v>0.98690167711071919</v>
      </c>
      <c r="H20" s="67">
        <v>0.9876057134553714</v>
      </c>
      <c r="I20" s="67">
        <v>0.97815364372679381</v>
      </c>
      <c r="J20" s="67">
        <v>0.96022651772073586</v>
      </c>
      <c r="K20" s="67">
        <v>0.96132366706780892</v>
      </c>
      <c r="L20" s="67">
        <v>0.95930954517575584</v>
      </c>
      <c r="M20" s="67">
        <v>0.96190139261066576</v>
      </c>
      <c r="N20" s="67">
        <v>0.97732270624088036</v>
      </c>
      <c r="O20" s="101">
        <v>1</v>
      </c>
      <c r="P20" s="21"/>
      <c r="Q20" s="21"/>
    </row>
    <row r="21" spans="1:145" x14ac:dyDescent="0.25">
      <c r="A21" s="135" t="s">
        <v>52</v>
      </c>
      <c r="B21" s="60" t="s">
        <v>40</v>
      </c>
      <c r="C21" s="16">
        <f t="shared" ref="C21:O21" si="9">C5/(C3*$Y3 + C5)</f>
        <v>0</v>
      </c>
      <c r="D21" s="16">
        <f t="shared" si="9"/>
        <v>1.5167196738741532E-2</v>
      </c>
      <c r="E21" s="16">
        <f t="shared" si="9"/>
        <v>3.3639530978099068E-2</v>
      </c>
      <c r="F21" s="16">
        <f t="shared" si="9"/>
        <v>4.9095759617176063E-2</v>
      </c>
      <c r="G21" s="16">
        <f t="shared" si="9"/>
        <v>6.3821595485210311E-2</v>
      </c>
      <c r="H21" s="16">
        <f t="shared" si="9"/>
        <v>7.8978920555423701E-2</v>
      </c>
      <c r="I21" s="16">
        <f t="shared" si="9"/>
        <v>8.4000742007924553E-2</v>
      </c>
      <c r="J21" s="16">
        <f t="shared" si="9"/>
        <v>9.4966908509219378E-2</v>
      </c>
      <c r="K21" s="16">
        <f t="shared" si="9"/>
        <v>0.10388927607408951</v>
      </c>
      <c r="L21" s="16">
        <f t="shared" si="9"/>
        <v>0.11351800448544137</v>
      </c>
      <c r="M21" s="16">
        <f t="shared" si="9"/>
        <v>0.12432446299765457</v>
      </c>
      <c r="N21" s="16">
        <f t="shared" si="9"/>
        <v>0.13221851624461958</v>
      </c>
      <c r="O21" s="17">
        <f t="shared" si="9"/>
        <v>0.1404882689347908</v>
      </c>
      <c r="Q21" s="50"/>
    </row>
    <row r="22" spans="1:145" ht="15.75" thickBot="1" x14ac:dyDescent="0.3">
      <c r="A22" s="136"/>
      <c r="B22" s="61" t="s">
        <v>41</v>
      </c>
      <c r="C22" s="68">
        <f t="shared" ref="C22:O22" si="10">C6/(C4*$Y5 + C6)</f>
        <v>0</v>
      </c>
      <c r="D22" s="68">
        <f t="shared" si="10"/>
        <v>1.8433914768573346E-2</v>
      </c>
      <c r="E22" s="68">
        <f t="shared" si="10"/>
        <v>2.7100800294894936E-2</v>
      </c>
      <c r="F22" s="68">
        <f t="shared" si="10"/>
        <v>3.756885217013322E-2</v>
      </c>
      <c r="G22" s="68">
        <f t="shared" si="10"/>
        <v>5.8896158070788601E-2</v>
      </c>
      <c r="H22" s="68">
        <f t="shared" si="10"/>
        <v>7.2352342823614815E-2</v>
      </c>
      <c r="I22" s="68">
        <f t="shared" si="10"/>
        <v>7.8283852101225182E-2</v>
      </c>
      <c r="J22" s="68">
        <f t="shared" si="10"/>
        <v>9.2269628711405913E-2</v>
      </c>
      <c r="K22" s="68">
        <f t="shared" si="10"/>
        <v>9.8802345611750941E-2</v>
      </c>
      <c r="L22" s="68">
        <f t="shared" si="10"/>
        <v>0.10608882265758636</v>
      </c>
      <c r="M22" s="68">
        <f t="shared" si="10"/>
        <v>0.11843985088485669</v>
      </c>
      <c r="N22" s="68">
        <f t="shared" si="10"/>
        <v>0.12466567676736801</v>
      </c>
      <c r="O22" s="69">
        <f t="shared" si="10"/>
        <v>0.13623968686929558</v>
      </c>
      <c r="Q22" s="51"/>
      <c r="CB22" s="2">
        <v>0.01</v>
      </c>
      <c r="CR22" s="2">
        <v>0.01</v>
      </c>
    </row>
    <row r="23" spans="1:145" x14ac:dyDescent="0.25">
      <c r="BO23" s="3"/>
    </row>
    <row r="24" spans="1:145" s="20" customFormat="1" x14ac:dyDescent="0.25">
      <c r="C24" s="122" t="s">
        <v>5</v>
      </c>
      <c r="D24" s="122"/>
      <c r="E24" s="122"/>
      <c r="F24" s="122"/>
      <c r="G24" s="122"/>
      <c r="H24" s="122"/>
      <c r="I24" s="122"/>
      <c r="J24" s="122"/>
      <c r="K24" s="122"/>
      <c r="L24" s="122"/>
      <c r="M24" s="122"/>
      <c r="N24" s="122"/>
      <c r="O24" s="122"/>
      <c r="P24" s="39" t="s">
        <v>36</v>
      </c>
      <c r="R24" s="2"/>
      <c r="S24" s="122" t="s">
        <v>6</v>
      </c>
      <c r="T24" s="122"/>
      <c r="U24" s="122"/>
      <c r="V24" s="122"/>
      <c r="W24" s="122"/>
      <c r="X24" s="122"/>
      <c r="Y24" s="122"/>
      <c r="Z24" s="122"/>
      <c r="AA24" s="122"/>
      <c r="AB24" s="122"/>
      <c r="AC24" s="122"/>
      <c r="AD24" s="122"/>
      <c r="AE24" s="122"/>
      <c r="AF24" s="39" t="s">
        <v>36</v>
      </c>
      <c r="AG24" s="103"/>
      <c r="AI24" s="122" t="s">
        <v>13</v>
      </c>
      <c r="AJ24" s="122"/>
      <c r="AK24" s="122"/>
      <c r="AL24" s="122"/>
      <c r="AM24" s="122"/>
      <c r="AN24" s="122"/>
      <c r="AO24" s="122"/>
      <c r="AP24" s="122"/>
      <c r="AQ24" s="122"/>
      <c r="AR24" s="122"/>
      <c r="AS24" s="122"/>
      <c r="AT24" s="122"/>
      <c r="AU24" s="122"/>
      <c r="AV24" s="39" t="s">
        <v>36</v>
      </c>
      <c r="AW24" s="103"/>
      <c r="AY24" s="122" t="s">
        <v>23</v>
      </c>
      <c r="AZ24" s="122"/>
      <c r="BA24" s="122"/>
      <c r="BB24" s="122"/>
      <c r="BC24" s="122"/>
      <c r="BD24" s="122"/>
      <c r="BE24" s="122"/>
      <c r="BF24" s="122"/>
      <c r="BG24" s="122"/>
      <c r="BH24" s="122"/>
      <c r="BI24" s="122"/>
      <c r="BJ24" s="122"/>
      <c r="BK24" s="122"/>
      <c r="BL24" s="39" t="s">
        <v>36</v>
      </c>
      <c r="BM24" s="103"/>
      <c r="BO24" s="122" t="s">
        <v>28</v>
      </c>
      <c r="BP24" s="122"/>
      <c r="BQ24" s="122"/>
      <c r="BR24" s="122"/>
      <c r="BS24" s="122"/>
      <c r="BT24" s="122"/>
      <c r="BU24" s="122"/>
      <c r="BV24" s="122"/>
      <c r="BW24" s="122"/>
      <c r="BX24" s="122"/>
      <c r="BY24" s="122"/>
      <c r="BZ24" s="122"/>
      <c r="CA24" s="122"/>
      <c r="CB24" s="39" t="s">
        <v>36</v>
      </c>
      <c r="CC24" s="103"/>
      <c r="CE24" s="122" t="s">
        <v>29</v>
      </c>
      <c r="CF24" s="122"/>
      <c r="CG24" s="122"/>
      <c r="CH24" s="122"/>
      <c r="CI24" s="122"/>
      <c r="CJ24" s="122"/>
      <c r="CK24" s="122"/>
      <c r="CL24" s="122"/>
      <c r="CM24" s="122"/>
      <c r="CN24" s="122"/>
      <c r="CO24" s="122"/>
      <c r="CP24" s="122"/>
      <c r="CQ24" s="122"/>
      <c r="CR24" s="39" t="s">
        <v>36</v>
      </c>
      <c r="CS24" s="103"/>
      <c r="CU24" s="122" t="s">
        <v>24</v>
      </c>
      <c r="CV24" s="122"/>
      <c r="CW24" s="122"/>
      <c r="CX24" s="122"/>
      <c r="CY24" s="122"/>
      <c r="CZ24" s="122"/>
      <c r="DA24" s="122"/>
      <c r="DB24" s="122"/>
      <c r="DC24" s="122"/>
      <c r="DD24" s="122"/>
      <c r="DE24" s="122"/>
      <c r="DF24" s="122"/>
      <c r="DG24" s="122"/>
      <c r="DH24" s="39" t="s">
        <v>36</v>
      </c>
      <c r="DI24" s="103"/>
      <c r="DK24" s="122" t="s">
        <v>25</v>
      </c>
      <c r="DL24" s="122"/>
      <c r="DM24" s="122"/>
      <c r="DN24" s="122"/>
      <c r="DO24" s="122"/>
      <c r="DP24" s="122"/>
      <c r="DQ24" s="122"/>
      <c r="DR24" s="122"/>
      <c r="DS24" s="122"/>
      <c r="DT24" s="122"/>
      <c r="DU24" s="122"/>
      <c r="DV24" s="122"/>
      <c r="DW24" s="122"/>
      <c r="DX24" s="39" t="s">
        <v>36</v>
      </c>
      <c r="DY24" s="103"/>
      <c r="EA24" s="122" t="s">
        <v>27</v>
      </c>
      <c r="EB24" s="122"/>
      <c r="EC24" s="122"/>
      <c r="ED24" s="122"/>
      <c r="EE24" s="122"/>
      <c r="EF24" s="122"/>
      <c r="EG24" s="122"/>
      <c r="EH24" s="122"/>
      <c r="EI24" s="122"/>
      <c r="EJ24" s="122"/>
      <c r="EK24" s="122"/>
      <c r="EL24" s="122"/>
      <c r="EM24" s="122"/>
      <c r="EN24" s="39" t="s">
        <v>36</v>
      </c>
      <c r="EO24" s="103"/>
    </row>
    <row r="25" spans="1:145" x14ac:dyDescent="0.25">
      <c r="C25" s="124" t="s">
        <v>0</v>
      </c>
      <c r="D25" s="124"/>
      <c r="E25" s="124"/>
      <c r="F25" s="124"/>
      <c r="G25" s="124"/>
      <c r="H25" s="124"/>
      <c r="I25" s="124"/>
      <c r="J25" s="124"/>
      <c r="K25" s="124"/>
      <c r="L25" s="124"/>
      <c r="M25" s="124"/>
      <c r="N25" s="124"/>
      <c r="O25" s="124"/>
      <c r="P25" s="40"/>
      <c r="S25" s="124" t="s">
        <v>0</v>
      </c>
      <c r="T25" s="124"/>
      <c r="U25" s="124"/>
      <c r="V25" s="124"/>
      <c r="W25" s="124"/>
      <c r="X25" s="124"/>
      <c r="Y25" s="124"/>
      <c r="Z25" s="124"/>
      <c r="AA25" s="124"/>
      <c r="AB25" s="124"/>
      <c r="AC25" s="124"/>
      <c r="AD25" s="124"/>
      <c r="AE25" s="124"/>
      <c r="AI25" s="124" t="s">
        <v>0</v>
      </c>
      <c r="AJ25" s="124"/>
      <c r="AK25" s="124"/>
      <c r="AL25" s="124"/>
      <c r="AM25" s="124"/>
      <c r="AN25" s="124"/>
      <c r="AO25" s="124"/>
      <c r="AP25" s="124"/>
      <c r="AQ25" s="124"/>
      <c r="AR25" s="124"/>
      <c r="AS25" s="124"/>
      <c r="AT25" s="124"/>
      <c r="AU25" s="124"/>
      <c r="AY25" s="124" t="s">
        <v>0</v>
      </c>
      <c r="AZ25" s="124"/>
      <c r="BA25" s="124"/>
      <c r="BB25" s="124"/>
      <c r="BC25" s="124"/>
      <c r="BD25" s="124"/>
      <c r="BE25" s="124"/>
      <c r="BF25" s="124"/>
      <c r="BG25" s="124"/>
      <c r="BH25" s="124"/>
      <c r="BI25" s="124"/>
      <c r="BJ25" s="124"/>
      <c r="BK25" s="124"/>
      <c r="BO25" s="124" t="s">
        <v>0</v>
      </c>
      <c r="BP25" s="124"/>
      <c r="BQ25" s="124"/>
      <c r="BR25" s="124"/>
      <c r="BS25" s="124"/>
      <c r="BT25" s="124"/>
      <c r="BU25" s="124"/>
      <c r="BV25" s="124"/>
      <c r="BW25" s="124"/>
      <c r="BX25" s="124"/>
      <c r="BY25" s="124"/>
      <c r="BZ25" s="124"/>
      <c r="CA25" s="124"/>
      <c r="CE25" s="124" t="s">
        <v>0</v>
      </c>
      <c r="CF25" s="124"/>
      <c r="CG25" s="124"/>
      <c r="CH25" s="124"/>
      <c r="CI25" s="124"/>
      <c r="CJ25" s="124"/>
      <c r="CK25" s="124"/>
      <c r="CL25" s="124"/>
      <c r="CM25" s="124"/>
      <c r="CN25" s="124"/>
      <c r="CO25" s="124"/>
      <c r="CP25" s="124"/>
      <c r="CQ25" s="124"/>
      <c r="CU25" s="124" t="s">
        <v>0</v>
      </c>
      <c r="CV25" s="124"/>
      <c r="CW25" s="124"/>
      <c r="CX25" s="124"/>
      <c r="CY25" s="124"/>
      <c r="CZ25" s="124"/>
      <c r="DA25" s="124"/>
      <c r="DB25" s="124"/>
      <c r="DC25" s="124"/>
      <c r="DD25" s="124"/>
      <c r="DE25" s="124"/>
      <c r="DF25" s="124"/>
      <c r="DG25" s="124"/>
      <c r="DK25" s="124" t="s">
        <v>0</v>
      </c>
      <c r="DL25" s="124"/>
      <c r="DM25" s="124"/>
      <c r="DN25" s="124"/>
      <c r="DO25" s="124"/>
      <c r="DP25" s="124"/>
      <c r="DQ25" s="124"/>
      <c r="DR25" s="124"/>
      <c r="DS25" s="124"/>
      <c r="DT25" s="124"/>
      <c r="DU25" s="124"/>
      <c r="DV25" s="124"/>
      <c r="DW25" s="124"/>
      <c r="EA25" s="124" t="s">
        <v>0</v>
      </c>
      <c r="EB25" s="124"/>
      <c r="EC25" s="124"/>
      <c r="ED25" s="124"/>
      <c r="EE25" s="124"/>
      <c r="EF25" s="124"/>
      <c r="EG25" s="124"/>
      <c r="EH25" s="124"/>
      <c r="EI25" s="124"/>
      <c r="EJ25" s="124"/>
      <c r="EK25" s="124"/>
      <c r="EL25" s="124"/>
      <c r="EM25" s="124"/>
      <c r="EN25" s="40"/>
      <c r="EO25" s="104"/>
    </row>
    <row r="26" spans="1:145" s="11" customFormat="1" x14ac:dyDescent="0.25">
      <c r="B26" s="11" t="s">
        <v>1</v>
      </c>
      <c r="C26" s="11">
        <v>0</v>
      </c>
      <c r="D26" s="11">
        <v>5</v>
      </c>
      <c r="E26" s="11">
        <v>10</v>
      </c>
      <c r="F26" s="11">
        <v>15</v>
      </c>
      <c r="G26" s="11">
        <v>20</v>
      </c>
      <c r="H26" s="11">
        <v>25</v>
      </c>
      <c r="I26" s="11">
        <v>30</v>
      </c>
      <c r="J26" s="11">
        <v>35</v>
      </c>
      <c r="K26" s="11">
        <v>40</v>
      </c>
      <c r="L26" s="11">
        <v>45</v>
      </c>
      <c r="M26" s="11">
        <v>50</v>
      </c>
      <c r="N26" s="11">
        <v>55</v>
      </c>
      <c r="O26" s="11">
        <v>60</v>
      </c>
      <c r="P26" s="41">
        <v>0.2</v>
      </c>
      <c r="Q26" s="41">
        <v>0.5</v>
      </c>
      <c r="R26" s="2"/>
      <c r="S26" s="11">
        <v>0</v>
      </c>
      <c r="T26" s="11">
        <v>5</v>
      </c>
      <c r="U26" s="11">
        <v>10</v>
      </c>
      <c r="V26" s="11">
        <v>15</v>
      </c>
      <c r="W26" s="11">
        <v>20</v>
      </c>
      <c r="X26" s="11">
        <v>25</v>
      </c>
      <c r="Y26" s="11">
        <v>30</v>
      </c>
      <c r="Z26" s="11">
        <v>35</v>
      </c>
      <c r="AA26" s="11">
        <v>40</v>
      </c>
      <c r="AB26" s="11">
        <v>45</v>
      </c>
      <c r="AC26" s="11">
        <v>50</v>
      </c>
      <c r="AD26" s="11">
        <v>55</v>
      </c>
      <c r="AE26" s="11">
        <v>60</v>
      </c>
      <c r="AF26" s="41">
        <f>P26</f>
        <v>0.2</v>
      </c>
      <c r="AG26" s="41">
        <f>Q26</f>
        <v>0.5</v>
      </c>
      <c r="AI26" s="11">
        <v>0</v>
      </c>
      <c r="AJ26" s="11">
        <v>5</v>
      </c>
      <c r="AK26" s="11">
        <v>10</v>
      </c>
      <c r="AL26" s="11">
        <v>15</v>
      </c>
      <c r="AM26" s="11">
        <v>20</v>
      </c>
      <c r="AN26" s="11">
        <v>25</v>
      </c>
      <c r="AO26" s="11">
        <v>30</v>
      </c>
      <c r="AP26" s="11">
        <v>35</v>
      </c>
      <c r="AQ26" s="11">
        <v>40</v>
      </c>
      <c r="AR26" s="11">
        <v>45</v>
      </c>
      <c r="AS26" s="11">
        <v>50</v>
      </c>
      <c r="AT26" s="11">
        <v>55</v>
      </c>
      <c r="AU26" s="11">
        <v>60</v>
      </c>
      <c r="AV26" s="41">
        <f>AF26</f>
        <v>0.2</v>
      </c>
      <c r="AW26" s="41">
        <f>AG26</f>
        <v>0.5</v>
      </c>
      <c r="AY26" s="11">
        <v>0</v>
      </c>
      <c r="AZ26" s="11">
        <v>5</v>
      </c>
      <c r="BA26" s="11">
        <v>10</v>
      </c>
      <c r="BB26" s="11">
        <v>15</v>
      </c>
      <c r="BC26" s="11">
        <v>20</v>
      </c>
      <c r="BD26" s="11">
        <v>25</v>
      </c>
      <c r="BE26" s="11">
        <v>30</v>
      </c>
      <c r="BF26" s="11">
        <v>35</v>
      </c>
      <c r="BG26" s="11">
        <v>40</v>
      </c>
      <c r="BH26" s="11">
        <v>45</v>
      </c>
      <c r="BI26" s="11">
        <v>50</v>
      </c>
      <c r="BJ26" s="11">
        <v>55</v>
      </c>
      <c r="BK26" s="11">
        <v>60</v>
      </c>
      <c r="BL26" s="41">
        <f>AV26</f>
        <v>0.2</v>
      </c>
      <c r="BM26" s="41">
        <f>AW26</f>
        <v>0.5</v>
      </c>
      <c r="BO26" s="11">
        <v>0</v>
      </c>
      <c r="BP26" s="11">
        <v>5</v>
      </c>
      <c r="BQ26" s="11">
        <v>10</v>
      </c>
      <c r="BR26" s="11">
        <v>15</v>
      </c>
      <c r="BS26" s="11">
        <v>20</v>
      </c>
      <c r="BT26" s="11">
        <v>25</v>
      </c>
      <c r="BU26" s="11">
        <v>30</v>
      </c>
      <c r="BV26" s="11">
        <v>35</v>
      </c>
      <c r="BW26" s="11">
        <v>40</v>
      </c>
      <c r="BX26" s="11">
        <v>45</v>
      </c>
      <c r="BY26" s="11">
        <v>50</v>
      </c>
      <c r="BZ26" s="11">
        <v>55</v>
      </c>
      <c r="CA26" s="11">
        <v>60</v>
      </c>
      <c r="CB26" s="41">
        <f>BL26</f>
        <v>0.2</v>
      </c>
      <c r="CC26" s="41">
        <f>BM26</f>
        <v>0.5</v>
      </c>
      <c r="CE26" s="11">
        <v>0</v>
      </c>
      <c r="CF26" s="11">
        <v>5</v>
      </c>
      <c r="CG26" s="11">
        <v>10</v>
      </c>
      <c r="CH26" s="11">
        <v>15</v>
      </c>
      <c r="CI26" s="11">
        <v>20</v>
      </c>
      <c r="CJ26" s="11">
        <v>25</v>
      </c>
      <c r="CK26" s="11">
        <v>30</v>
      </c>
      <c r="CL26" s="11">
        <v>35</v>
      </c>
      <c r="CM26" s="11">
        <v>40</v>
      </c>
      <c r="CN26" s="11">
        <v>45</v>
      </c>
      <c r="CO26" s="11">
        <v>50</v>
      </c>
      <c r="CP26" s="11">
        <v>55</v>
      </c>
      <c r="CQ26" s="11">
        <v>60</v>
      </c>
      <c r="CR26" s="41">
        <f>CB26</f>
        <v>0.2</v>
      </c>
      <c r="CS26" s="41">
        <f>CC26</f>
        <v>0.5</v>
      </c>
      <c r="CU26" s="11">
        <v>0</v>
      </c>
      <c r="CV26" s="11">
        <v>5</v>
      </c>
      <c r="CW26" s="11">
        <v>10</v>
      </c>
      <c r="CX26" s="11">
        <v>15</v>
      </c>
      <c r="CY26" s="11">
        <v>20</v>
      </c>
      <c r="CZ26" s="11">
        <v>25</v>
      </c>
      <c r="DA26" s="11">
        <v>30</v>
      </c>
      <c r="DB26" s="11">
        <v>35</v>
      </c>
      <c r="DC26" s="11">
        <v>40</v>
      </c>
      <c r="DD26" s="11">
        <v>45</v>
      </c>
      <c r="DE26" s="11">
        <v>50</v>
      </c>
      <c r="DF26" s="11">
        <v>55</v>
      </c>
      <c r="DG26" s="11">
        <v>60</v>
      </c>
      <c r="DH26" s="41">
        <f>CR26</f>
        <v>0.2</v>
      </c>
      <c r="DI26" s="41">
        <f>CS26</f>
        <v>0.5</v>
      </c>
      <c r="DK26" s="11">
        <v>0</v>
      </c>
      <c r="DL26" s="11">
        <v>5</v>
      </c>
      <c r="DM26" s="11">
        <v>10</v>
      </c>
      <c r="DN26" s="11">
        <v>15</v>
      </c>
      <c r="DO26" s="11">
        <v>20</v>
      </c>
      <c r="DP26" s="11">
        <v>25</v>
      </c>
      <c r="DQ26" s="11">
        <v>30</v>
      </c>
      <c r="DR26" s="11">
        <v>35</v>
      </c>
      <c r="DS26" s="11">
        <v>40</v>
      </c>
      <c r="DT26" s="11">
        <v>45</v>
      </c>
      <c r="DU26" s="11">
        <v>50</v>
      </c>
      <c r="DV26" s="11">
        <v>55</v>
      </c>
      <c r="DW26" s="11">
        <v>60</v>
      </c>
      <c r="DX26" s="41">
        <f>DH26</f>
        <v>0.2</v>
      </c>
      <c r="DY26" s="41">
        <f>DI26</f>
        <v>0.5</v>
      </c>
      <c r="EA26" s="11">
        <v>0</v>
      </c>
      <c r="EB26" s="11">
        <v>5</v>
      </c>
      <c r="EC26" s="11">
        <v>10</v>
      </c>
      <c r="ED26" s="11">
        <v>15</v>
      </c>
      <c r="EE26" s="11">
        <v>20</v>
      </c>
      <c r="EF26" s="11">
        <v>25</v>
      </c>
      <c r="EG26" s="11">
        <v>30</v>
      </c>
      <c r="EH26" s="11">
        <v>35</v>
      </c>
      <c r="EI26" s="11">
        <v>40</v>
      </c>
      <c r="EJ26" s="11">
        <v>45</v>
      </c>
      <c r="EK26" s="11">
        <v>50</v>
      </c>
      <c r="EL26" s="11">
        <v>55</v>
      </c>
      <c r="EM26" s="11">
        <v>60</v>
      </c>
      <c r="EN26" s="41">
        <f>DX26</f>
        <v>0.2</v>
      </c>
      <c r="EO26" s="41">
        <f>DY26</f>
        <v>0.5</v>
      </c>
    </row>
    <row r="27" spans="1:145" x14ac:dyDescent="0.25">
      <c r="B27" s="2">
        <v>0</v>
      </c>
      <c r="C27" s="43">
        <v>65.814999999999998</v>
      </c>
      <c r="D27" s="43">
        <v>65.917000000000002</v>
      </c>
      <c r="E27" s="43">
        <v>65.917000000000002</v>
      </c>
      <c r="F27" s="43">
        <v>63.817</v>
      </c>
      <c r="G27" s="43">
        <v>66.332999999999998</v>
      </c>
      <c r="H27" s="43">
        <v>69.25</v>
      </c>
      <c r="I27" s="43">
        <v>67.382999999999996</v>
      </c>
      <c r="J27" s="43">
        <v>67.716999999999999</v>
      </c>
      <c r="K27" s="43">
        <v>65.650000000000006</v>
      </c>
      <c r="L27" s="43">
        <v>63.85</v>
      </c>
      <c r="M27" s="43">
        <v>58.616999999999997</v>
      </c>
      <c r="N27" s="43">
        <v>62.383000000000003</v>
      </c>
      <c r="O27" s="43">
        <v>65.533000000000001</v>
      </c>
      <c r="P27" s="43">
        <v>64.716999999999999</v>
      </c>
      <c r="Q27" s="43">
        <v>66.266999999999996</v>
      </c>
      <c r="S27" s="4" t="e">
        <f t="shared" ref="S27:AE27" si="11">AY27 + (C$3 * _xlfn.NORM.DIST($B27, C$7, ABS(C$11), FALSE) * _xlfn.NORM.DIST(($B27 - C$7)*C$15, 0, ABS(C$11), TRUE) * 2)
               + (C$4 * _xlfn.NORM.DIST($B27, C$8, ABS(C$12), FALSE) * _xlfn.NORM.DIST(($B27 - C$8)*C$16, 0, ABS(C$12), TRUE) * 2)
               + (C$5 * _xlfn.NORM.DIST($B27, C$9, ABS(C$13), FALSE) * _xlfn.NORM.DIST(($B27 - C$9)*C$17, 0, ABS(C$13), TRUE) * 2)
               + (C$6 * _xlfn.NORM.DIST($B27, C$10, ABS(C$14), FALSE) * _xlfn.NORM.DIST(($B27 - C$10)*C$18, 0, ABS(C$14), TRUE) * 2)</f>
        <v>#N/A</v>
      </c>
      <c r="T27" s="4" t="e">
        <f t="shared" si="11"/>
        <v>#N/A</v>
      </c>
      <c r="U27" s="4" t="e">
        <f t="shared" si="11"/>
        <v>#N/A</v>
      </c>
      <c r="V27" s="4" t="e">
        <f t="shared" si="11"/>
        <v>#N/A</v>
      </c>
      <c r="W27" s="4" t="e">
        <f t="shared" si="11"/>
        <v>#N/A</v>
      </c>
      <c r="X27" s="4" t="e">
        <f t="shared" si="11"/>
        <v>#N/A</v>
      </c>
      <c r="Y27" s="4" t="e">
        <f t="shared" si="11"/>
        <v>#N/A</v>
      </c>
      <c r="Z27" s="4" t="e">
        <f t="shared" si="11"/>
        <v>#N/A</v>
      </c>
      <c r="AA27" s="4" t="e">
        <f t="shared" si="11"/>
        <v>#N/A</v>
      </c>
      <c r="AB27" s="4" t="e">
        <f t="shared" si="11"/>
        <v>#N/A</v>
      </c>
      <c r="AC27" s="4" t="e">
        <f t="shared" si="11"/>
        <v>#N/A</v>
      </c>
      <c r="AD27" s="4" t="e">
        <f t="shared" si="11"/>
        <v>#N/A</v>
      </c>
      <c r="AE27" s="4" t="e">
        <f t="shared" si="11"/>
        <v>#N/A</v>
      </c>
      <c r="AF27" s="4" t="e">
        <f t="shared" ref="AF27:AF90" si="12">BL27 + (T$3 * _xlfn.NORM.DIST($B27, U$3, ABS(V$3), FALSE) * _xlfn.NORM.DIST(($B27 - U$3)*W$3, 0, ABS(V$3), TRUE) * 2)
               + (T$5 * _xlfn.NORM.DIST($B27, U$5, ABS(V$5), FALSE) * _xlfn.NORM.DIST(($B27 - U$5)*W$5, 0, ABS(V$5), TRUE) * 2)
               + (T$4 * _xlfn.NORM.DIST($B27, U$4, ABS(V$4), FALSE) * _xlfn.NORM.DIST(($B27 - U$4)*W$4, 0, ABS(V$4), TRUE) * 2)
               + (T$6 * _xlfn.NORM.DIST($B27, U$6, ABS(V$6), FALSE) * _xlfn.NORM.DIST(($B27 - U$6)*W$6, 0, ABS(V$6), TRUE) * 2)</f>
        <v>#N/A</v>
      </c>
      <c r="AG27" s="4" t="e">
        <f>BM27 + (AB$3 * _xlfn.NORM.DIST($B27, AC$3, ABS(AD$3), FALSE) * _xlfn.NORM.DIST(($B27 - AC$3)*AE$3, 0, ABS(AD$3), TRUE) * 2)
               + (AB$5 * _xlfn.NORM.DIST($B27, AC$5, ABS(AD$5), FALSE) * _xlfn.NORM.DIST(($B27 - AC$5)*AE$5, 0, ABS(AD$5), TRUE) * 2)
               + (AB$4 * _xlfn.NORM.DIST($B27, AC$4, ABS(AD$4), FALSE) * _xlfn.NORM.DIST(($B27 - AC$4)*AE$4, 0, ABS(AD$4), TRUE) * 2)
               + (AB$6 * _xlfn.NORM.DIST($B27, AC$6, ABS(AD$6), FALSE) * _xlfn.NORM.DIST(($B27 - AC$6)*AE$6, 0, ABS(AD$6), TRUE) * 2)</f>
        <v>#N/A</v>
      </c>
      <c r="AI27" s="4">
        <f t="shared" ref="AI27:AI90" si="13">IF(OR($B27 &lt; C$230, $B27 &gt; C$232), 0, C27-S27)</f>
        <v>0</v>
      </c>
      <c r="AJ27" s="4">
        <f t="shared" ref="AJ27:AJ90" si="14">IF(OR($B27 &lt; D$230, $B27 &gt; D$232), 0, D27-T27)</f>
        <v>0</v>
      </c>
      <c r="AK27" s="4">
        <f t="shared" ref="AK27:AK90" si="15">IF(OR($B27 &lt; E$230, $B27 &gt; E$232), 0, E27-U27)</f>
        <v>0</v>
      </c>
      <c r="AL27" s="4">
        <f t="shared" ref="AL27:AL90" si="16">IF(OR($B27 &lt; F$230, $B27 &gt; F$232), 0, F27-V27)</f>
        <v>0</v>
      </c>
      <c r="AM27" s="4">
        <f t="shared" ref="AM27:AM90" si="17">IF(OR($B27 &lt; G$230, $B27 &gt; G$232), 0, G27-W27)</f>
        <v>0</v>
      </c>
      <c r="AN27" s="4">
        <f t="shared" ref="AN27:AN90" si="18">IF(OR($B27 &lt; H$230, $B27 &gt; H$232), 0, H27-X27)</f>
        <v>0</v>
      </c>
      <c r="AO27" s="4">
        <f t="shared" ref="AO27:AO90" si="19">IF(OR($B27 &lt; I$230, $B27 &gt; I$232), 0, I27-Y27)</f>
        <v>0</v>
      </c>
      <c r="AP27" s="4">
        <f t="shared" ref="AP27:AP90" si="20">IF(OR($B27 &lt; J$230, $B27 &gt; J$232), 0, J27-Z27)</f>
        <v>0</v>
      </c>
      <c r="AQ27" s="4">
        <f t="shared" ref="AQ27:AQ90" si="21">IF(OR($B27 &lt; K$230, $B27 &gt; K$232), 0, K27-AA27)</f>
        <v>0</v>
      </c>
      <c r="AR27" s="4">
        <f t="shared" ref="AR27:AR90" si="22">IF(OR($B27 &lt; L$230, $B27 &gt; L$232), 0, L27-AB27)</f>
        <v>0</v>
      </c>
      <c r="AS27" s="4">
        <f t="shared" ref="AS27:AS90" si="23">IF(OR($B27 &lt; M$230, $B27 &gt; M$232), 0, M27-AC27)</f>
        <v>0</v>
      </c>
      <c r="AT27" s="4">
        <f t="shared" ref="AT27:AT90" si="24">IF(OR($B27 &lt; N$230, $B27 &gt; N$232), 0, N27-AD27)</f>
        <v>0</v>
      </c>
      <c r="AU27" s="4">
        <f t="shared" ref="AU27:AU90" si="25">IF(OR($B27 &lt; O$230, $B27 &gt; O$232), 0, O27-AE27)</f>
        <v>0</v>
      </c>
      <c r="AV27" s="4">
        <f t="shared" ref="AV27:AW90" si="26">IF(OR($B27 &lt; P$230, $B27 &gt; P$232), 0, P27-AF27)</f>
        <v>0</v>
      </c>
      <c r="AW27" s="4">
        <f t="shared" si="26"/>
        <v>0</v>
      </c>
      <c r="AY27" s="2" t="e">
        <f t="shared" ref="AY27:AY90" si="27">IF(OR($B27 &lt; C$230, $B27 &gt; C$232), #N/A, ((1-EA27)*CU27) + (EA27*DK27))</f>
        <v>#N/A</v>
      </c>
      <c r="AZ27" s="2" t="e">
        <f t="shared" ref="AZ27:AZ90" si="28">IF(OR($B27 &lt; D$230, $B27 &gt; D$232), #N/A, ((1-EB27)*CV27) + (EB27*DL27))</f>
        <v>#N/A</v>
      </c>
      <c r="BA27" s="2" t="e">
        <f t="shared" ref="BA27:BA90" si="29">IF(OR($B27 &lt; E$230, $B27 &gt; E$232), #N/A, ((1-EC27)*CW27) + (EC27*DM27))</f>
        <v>#N/A</v>
      </c>
      <c r="BB27" s="2" t="e">
        <f t="shared" ref="BB27:BB90" si="30">IF(OR($B27 &lt; F$230, $B27 &gt; F$232), #N/A, ((1-ED27)*CX27) + (ED27*DN27))</f>
        <v>#N/A</v>
      </c>
      <c r="BC27" s="2" t="e">
        <f t="shared" ref="BC27:BC90" si="31">IF(OR($B27 &lt; G$230, $B27 &gt; G$232), #N/A, ((1-EE27)*CY27) + (EE27*DO27))</f>
        <v>#N/A</v>
      </c>
      <c r="BD27" s="2" t="e">
        <f t="shared" ref="BD27:BD90" si="32">IF(OR($B27 &lt; H$230, $B27 &gt; H$232), #N/A, ((1-EF27)*CZ27) + (EF27*DP27))</f>
        <v>#N/A</v>
      </c>
      <c r="BE27" s="2" t="e">
        <f t="shared" ref="BE27:BE90" si="33">IF(OR($B27 &lt; I$230, $B27 &gt; I$232), #N/A, ((1-EG27)*DA27) + (EG27*DQ27))</f>
        <v>#N/A</v>
      </c>
      <c r="BF27" s="2" t="e">
        <f t="shared" ref="BF27:BF90" si="34">IF(OR($B27 &lt; J$230, $B27 &gt; J$232), #N/A, ((1-EH27)*DB27) + (EH27*DR27))</f>
        <v>#N/A</v>
      </c>
      <c r="BG27" s="2" t="e">
        <f t="shared" ref="BG27:BG90" si="35">IF(OR($B27 &lt; K$230, $B27 &gt; K$232), #N/A, ((1-EI27)*DC27) + (EI27*DS27))</f>
        <v>#N/A</v>
      </c>
      <c r="BH27" s="2" t="e">
        <f t="shared" ref="BH27:BH90" si="36">IF(OR($B27 &lt; L$230, $B27 &gt; L$232), #N/A, ((1-EJ27)*DD27) + (EJ27*DT27))</f>
        <v>#N/A</v>
      </c>
      <c r="BI27" s="2" t="e">
        <f t="shared" ref="BI27:BI90" si="37">IF(OR($B27 &lt; M$230, $B27 &gt; M$232), #N/A, ((1-EK27)*DE27) + (EK27*DU27))</f>
        <v>#N/A</v>
      </c>
      <c r="BJ27" s="2" t="e">
        <f t="shared" ref="BJ27:BJ90" si="38">IF(OR($B27 &lt; N$230, $B27 &gt; N$232), #N/A, ((1-EL27)*DF27) + (EL27*DV27))</f>
        <v>#N/A</v>
      </c>
      <c r="BK27" s="2" t="e">
        <f t="shared" ref="BK27:BK90" si="39">IF(OR($B27 &lt; O$230, $B27 &gt; O$232), #N/A, ((1-EM27)*DG27) + (EM27*DW27))</f>
        <v>#N/A</v>
      </c>
      <c r="BL27" s="2" t="e">
        <f t="shared" ref="BL27:BM90" si="40">IF(OR($B27 &lt; P$230, $B27 &gt; P$232), #N/A, ((1-EN27)*DH27) + (EN27*DX27))</f>
        <v>#N/A</v>
      </c>
      <c r="BM27" s="2" t="e">
        <f>IF(OR($B27 &lt; Q$230, $B27 &gt; Q$232), #N/A, ((1-EO27)*DI27) + (EO27*DY27))</f>
        <v>#N/A</v>
      </c>
      <c r="BO27" s="2" t="str">
        <f t="shared" ref="BO27:BO90" si="41">IF(AND( (_xlfn.NORM.DIST($B27, C$7, ABS(C$11), TRUE) * _xlfn.NORM.DIST(($B27 - C$7)*C$15, 0, ABS(C$11), TRUE) * 2)
                + (_xlfn.NORM.DIST($B27, C$8, ABS(C$12), TRUE) * _xlfn.NORM.DIST(($B27 - C$8)*C$16, 0, ABS(C$12), TRUE) * 2)
                + (_xlfn.NORM.DIST($B27, C$9, ABS(C$13), TRUE) * _xlfn.NORM.DIST(($B27 - C$9)*C$17, 0, ABS(C$13), TRUE) * 2)
                + (_xlfn.NORM.DIST($B27, C$10, ABS(C$14), TRUE) * _xlfn.NORM.DIST(($B27 - C$10)*C$18, 0, ABS(C$14), TRUE) * 2) &lt; $CB$22,
                 $B27 &lt; C$9,
                 $B27 &gt; C$230), C27, "")</f>
        <v/>
      </c>
      <c r="BP27" s="2" t="str">
        <f t="shared" ref="BP27:BP90" si="42">IF(AND( (_xlfn.NORM.DIST($B27, D$7, ABS(D$11), TRUE) * _xlfn.NORM.DIST(($B27 - D$7)*D$15, 0, ABS(D$11), TRUE) * 2)
                + (_xlfn.NORM.DIST($B27, D$8, ABS(D$12), TRUE) * _xlfn.NORM.DIST(($B27 - D$8)*D$16, 0, ABS(D$12), TRUE) * 2)
                + (_xlfn.NORM.DIST($B27, D$9, ABS(D$13), TRUE) * _xlfn.NORM.DIST(($B27 - D$9)*D$17, 0, ABS(D$13), TRUE) * 2)
                + (_xlfn.NORM.DIST($B27, D$10, ABS(D$14), TRUE) * _xlfn.NORM.DIST(($B27 - D$10)*D$18, 0, ABS(D$14), TRUE) * 2) &lt; $CB$22,
                 $B27 &lt; D$9,
                 $B27 &gt; D$230), D27, "")</f>
        <v/>
      </c>
      <c r="BQ27" s="2" t="str">
        <f t="shared" ref="BQ27:BQ90" si="43">IF(AND( (_xlfn.NORM.DIST($B27, E$7, ABS(E$11), TRUE) * _xlfn.NORM.DIST(($B27 - E$7)*E$15, 0, ABS(E$11), TRUE) * 2)
                + (_xlfn.NORM.DIST($B27, E$8, ABS(E$12), TRUE) * _xlfn.NORM.DIST(($B27 - E$8)*E$16, 0, ABS(E$12), TRUE) * 2)
                + (_xlfn.NORM.DIST($B27, E$9, ABS(E$13), TRUE) * _xlfn.NORM.DIST(($B27 - E$9)*E$17, 0, ABS(E$13), TRUE) * 2)
                + (_xlfn.NORM.DIST($B27, E$10, ABS(E$14), TRUE) * _xlfn.NORM.DIST(($B27 - E$10)*E$18, 0, ABS(E$14), TRUE) * 2) &lt; $CB$22,
                 $B27 &lt; E$9,
                 $B27 &gt; E$230), E27, "")</f>
        <v/>
      </c>
      <c r="BR27" s="2" t="str">
        <f t="shared" ref="BR27:BR90" si="44">IF(AND( (_xlfn.NORM.DIST($B27, F$7, ABS(F$11), TRUE) * _xlfn.NORM.DIST(($B27 - F$7)*F$15, 0, ABS(F$11), TRUE) * 2)
                + (_xlfn.NORM.DIST($B27, F$8, ABS(F$12), TRUE) * _xlfn.NORM.DIST(($B27 - F$8)*F$16, 0, ABS(F$12), TRUE) * 2)
                + (_xlfn.NORM.DIST($B27, F$9, ABS(F$13), TRUE) * _xlfn.NORM.DIST(($B27 - F$9)*F$17, 0, ABS(F$13), TRUE) * 2)
                + (_xlfn.NORM.DIST($B27, F$10, ABS(F$14), TRUE) * _xlfn.NORM.DIST(($B27 - F$10)*F$18, 0, ABS(F$14), TRUE) * 2) &lt; $CB$22,
                 $B27 &lt; F$9,
                 $B27 &gt; F$230), F27, "")</f>
        <v/>
      </c>
      <c r="BS27" s="2" t="str">
        <f t="shared" ref="BS27:BS90" si="45">IF(AND( (_xlfn.NORM.DIST($B27, G$7, ABS(G$11), TRUE) * _xlfn.NORM.DIST(($B27 - G$7)*G$15, 0, ABS(G$11), TRUE) * 2)
                + (_xlfn.NORM.DIST($B27, G$8, ABS(G$12), TRUE) * _xlfn.NORM.DIST(($B27 - G$8)*G$16, 0, ABS(G$12), TRUE) * 2)
                + (_xlfn.NORM.DIST($B27, G$9, ABS(G$13), TRUE) * _xlfn.NORM.DIST(($B27 - G$9)*G$17, 0, ABS(G$13), TRUE) * 2)
                + (_xlfn.NORM.DIST($B27, G$10, ABS(G$14), TRUE) * _xlfn.NORM.DIST(($B27 - G$10)*G$18, 0, ABS(G$14), TRUE) * 2) &lt; $CB$22,
                 $B27 &lt; G$9,
                 $B27 &gt; G$230), G27, "")</f>
        <v/>
      </c>
      <c r="BT27" s="2" t="str">
        <f t="shared" ref="BT27:BT90" si="46">IF(AND( (_xlfn.NORM.DIST($B27, H$7, ABS(H$11), TRUE) * _xlfn.NORM.DIST(($B27 - H$7)*H$15, 0, ABS(H$11), TRUE) * 2)
                + (_xlfn.NORM.DIST($B27, H$8, ABS(H$12), TRUE) * _xlfn.NORM.DIST(($B27 - H$8)*H$16, 0, ABS(H$12), TRUE) * 2)
                + (_xlfn.NORM.DIST($B27, H$9, ABS(H$13), TRUE) * _xlfn.NORM.DIST(($B27 - H$9)*H$17, 0, ABS(H$13), TRUE) * 2)
                + (_xlfn.NORM.DIST($B27, H$10, ABS(H$14), TRUE) * _xlfn.NORM.DIST(($B27 - H$10)*H$18, 0, ABS(H$14), TRUE) * 2) &lt; $CB$22,
                 $B27 &lt; H$9,
                 $B27 &gt; H$230), H27, "")</f>
        <v/>
      </c>
      <c r="BU27" s="2" t="str">
        <f t="shared" ref="BU27:BU90" si="47">IF(AND( (_xlfn.NORM.DIST($B27, I$7, ABS(I$11), TRUE) * _xlfn.NORM.DIST(($B27 - I$7)*I$15, 0, ABS(I$11), TRUE) * 2)
                + (_xlfn.NORM.DIST($B27, I$8, ABS(I$12), TRUE) * _xlfn.NORM.DIST(($B27 - I$8)*I$16, 0, ABS(I$12), TRUE) * 2)
                + (_xlfn.NORM.DIST($B27, I$9, ABS(I$13), TRUE) * _xlfn.NORM.DIST(($B27 - I$9)*I$17, 0, ABS(I$13), TRUE) * 2)
                + (_xlfn.NORM.DIST($B27, I$10, ABS(I$14), TRUE) * _xlfn.NORM.DIST(($B27 - I$10)*I$18, 0, ABS(I$14), TRUE) * 2) &lt; $CB$22,
                 $B27 &lt; I$9,
                 $B27 &gt; I$230), I27, "")</f>
        <v/>
      </c>
      <c r="BV27" s="2" t="str">
        <f t="shared" ref="BV27:BV90" si="48">IF(AND( (_xlfn.NORM.DIST($B27, J$7, ABS(J$11), TRUE) * _xlfn.NORM.DIST(($B27 - J$7)*J$15, 0, ABS(J$11), TRUE) * 2)
                + (_xlfn.NORM.DIST($B27, J$8, ABS(J$12), TRUE) * _xlfn.NORM.DIST(($B27 - J$8)*J$16, 0, ABS(J$12), TRUE) * 2)
                + (_xlfn.NORM.DIST($B27, J$9, ABS(J$13), TRUE) * _xlfn.NORM.DIST(($B27 - J$9)*J$17, 0, ABS(J$13), TRUE) * 2)
                + (_xlfn.NORM.DIST($B27, J$10, ABS(J$14), TRUE) * _xlfn.NORM.DIST(($B27 - J$10)*J$18, 0, ABS(J$14), TRUE) * 2) &lt; $CB$22,
                 $B27 &lt; J$9,
                 $B27 &gt; J$230), J27, "")</f>
        <v/>
      </c>
      <c r="BW27" s="2" t="str">
        <f t="shared" ref="BW27:BW90" si="49">IF(AND( (_xlfn.NORM.DIST($B27, K$7, ABS(K$11), TRUE) * _xlfn.NORM.DIST(($B27 - K$7)*K$15, 0, ABS(K$11), TRUE) * 2)
                + (_xlfn.NORM.DIST($B27, K$8, ABS(K$12), TRUE) * _xlfn.NORM.DIST(($B27 - K$8)*K$16, 0, ABS(K$12), TRUE) * 2)
                + (_xlfn.NORM.DIST($B27, K$9, ABS(K$13), TRUE) * _xlfn.NORM.DIST(($B27 - K$9)*K$17, 0, ABS(K$13), TRUE) * 2)
                + (_xlfn.NORM.DIST($B27, K$10, ABS(K$14), TRUE) * _xlfn.NORM.DIST(($B27 - K$10)*K$18, 0, ABS(K$14), TRUE) * 2) &lt; $CB$22,
                 $B27 &lt; K$9,
                 $B27 &gt; K$230), K27, "")</f>
        <v/>
      </c>
      <c r="BX27" s="2" t="str">
        <f t="shared" ref="BX27:BX90" si="50">IF(AND( (_xlfn.NORM.DIST($B27, L$7, ABS(L$11), TRUE) * _xlfn.NORM.DIST(($B27 - L$7)*L$15, 0, ABS(L$11), TRUE) * 2)
                + (_xlfn.NORM.DIST($B27, L$8, ABS(L$12), TRUE) * _xlfn.NORM.DIST(($B27 - L$8)*L$16, 0, ABS(L$12), TRUE) * 2)
                + (_xlfn.NORM.DIST($B27, L$9, ABS(L$13), TRUE) * _xlfn.NORM.DIST(($B27 - L$9)*L$17, 0, ABS(L$13), TRUE) * 2)
                + (_xlfn.NORM.DIST($B27, L$10, ABS(L$14), TRUE) * _xlfn.NORM.DIST(($B27 - L$10)*L$18, 0, ABS(L$14), TRUE) * 2) &lt; $CB$22,
                 $B27 &lt; L$9,
                 $B27 &gt; L$230), L27, "")</f>
        <v/>
      </c>
      <c r="BY27" s="2" t="str">
        <f t="shared" ref="BY27:BY90" si="51">IF(AND( (_xlfn.NORM.DIST($B27, M$7, ABS(M$11), TRUE) * _xlfn.NORM.DIST(($B27 - M$7)*M$15, 0, ABS(M$11), TRUE) * 2)
                + (_xlfn.NORM.DIST($B27, M$8, ABS(M$12), TRUE) * _xlfn.NORM.DIST(($B27 - M$8)*M$16, 0, ABS(M$12), TRUE) * 2)
                + (_xlfn.NORM.DIST($B27, M$9, ABS(M$13), TRUE) * _xlfn.NORM.DIST(($B27 - M$9)*M$17, 0, ABS(M$13), TRUE) * 2)
                + (_xlfn.NORM.DIST($B27, M$10, ABS(M$14), TRUE) * _xlfn.NORM.DIST(($B27 - M$10)*M$18, 0, ABS(M$14), TRUE) * 2) &lt; $CB$22,
                 $B27 &lt; M$9,
                 $B27 &gt; M$230), M27, "")</f>
        <v/>
      </c>
      <c r="BZ27" s="2" t="str">
        <f t="shared" ref="BZ27:BZ90" si="52">IF(AND( (_xlfn.NORM.DIST($B27, N$7, ABS(N$11), TRUE) * _xlfn.NORM.DIST(($B27 - N$7)*N$15, 0, ABS(N$11), TRUE) * 2)
                + (_xlfn.NORM.DIST($B27, N$8, ABS(N$12), TRUE) * _xlfn.NORM.DIST(($B27 - N$8)*N$16, 0, ABS(N$12), TRUE) * 2)
                + (_xlfn.NORM.DIST($B27, N$9, ABS(N$13), TRUE) * _xlfn.NORM.DIST(($B27 - N$9)*N$17, 0, ABS(N$13), TRUE) * 2)
                + (_xlfn.NORM.DIST($B27, N$10, ABS(N$14), TRUE) * _xlfn.NORM.DIST(($B27 - N$10)*N$18, 0, ABS(N$14), TRUE) * 2) &lt; $CB$22,
                 $B27 &lt; N$9,
                 $B27 &gt; N$230), N27, "")</f>
        <v/>
      </c>
      <c r="CA27" s="2" t="str">
        <f t="shared" ref="CA27:CA90" si="53">IF(AND( (_xlfn.NORM.DIST($B27, O$7, ABS(O$11), TRUE) * _xlfn.NORM.DIST(($B27 - O$7)*O$15, 0, ABS(O$11), TRUE) * 2)
                + (_xlfn.NORM.DIST($B27, O$8, ABS(O$12), TRUE) * _xlfn.NORM.DIST(($B27 - O$8)*O$16, 0, ABS(O$12), TRUE) * 2)
                + (_xlfn.NORM.DIST($B27, O$9, ABS(O$13), TRUE) * _xlfn.NORM.DIST(($B27 - O$9)*O$17, 0, ABS(O$13), TRUE) * 2)
                + (_xlfn.NORM.DIST($B27, O$10, ABS(O$14), TRUE) * _xlfn.NORM.DIST(($B27 - O$10)*O$18, 0, ABS(O$14), TRUE) * 2) &lt; $CB$22,
                 $B27 &lt; O$9,
                 $B27 &gt; O$230), O27, "")</f>
        <v/>
      </c>
      <c r="CB27" s="2" t="str">
        <f t="shared" ref="CB27:CB90" si="54">IF(AND( (_xlfn.NORM.DIST($B27, U$3, ABS(V$3), TRUE) * _xlfn.NORM.DIST(($B27 - U$3)*W$3, 0, ABS(V$3), TRUE) * 2)
                + (_xlfn.NORM.DIST($B27, U$5, ABS(V$5), TRUE) * _xlfn.NORM.DIST(($B27 - U$5)*W$5, 0, ABS(V$5), TRUE) * 2)
                + (_xlfn.NORM.DIST($B27, U$4, ABS(V$4), TRUE) * _xlfn.NORM.DIST(($B27 - U$4)*W$4, 0, ABS(V$4), TRUE) * 2)
                + (_xlfn.NORM.DIST($B27, U$6, ABS(V$6), TRUE) * _xlfn.NORM.DIST(($B27 - U$6)*W$6, 0, ABS(V$6), TRUE) * 2) &lt; $CB$22,
                 $B27 &lt; U$4,
                 $B27 &gt; P$230), P27, "")</f>
        <v/>
      </c>
      <c r="CC27" s="2" t="str">
        <f>IF(AND( (_xlfn.NORM.DIST($B27, AC$3, ABS(AD$3), TRUE) * _xlfn.NORM.DIST(($B27 - AC$3)*AE$3, 0, ABS(AD$3), TRUE) * 2)
                + (_xlfn.NORM.DIST($B27, AC$5, ABS(AD$5), TRUE) * _xlfn.NORM.DIST(($B27 - AC$5)*AE$5, 0, ABS(AD$5), TRUE) * 2)
                + (_xlfn.NORM.DIST($B27, AC$4, ABS(AD$4), TRUE) * _xlfn.NORM.DIST(($B27 - AC$4)*AE$4, 0, ABS(AD$4), TRUE) * 2)
                + (_xlfn.NORM.DIST($B27, AC$6, ABS(AD$6), TRUE) * _xlfn.NORM.DIST(($B27 - AC$6)*AE$6, 0, ABS(AD$6), TRUE) * 2) &lt; $CB$22,
                 $B27 &lt; AC$4,
                 $B27 &gt; Q$230), Q27, "")</f>
        <v/>
      </c>
      <c r="CE27" s="2" t="str">
        <f t="shared" ref="CE27:CE90" si="55">IF(AND( (_xlfn.NORM.DIST($B27, C$7, ABS(C$11), TRUE) * _xlfn.NORM.DIST(($B27 - C$7)*C$15, 0, ABS(C$11), TRUE) * 2)
                + (_xlfn.NORM.DIST($B27, C$8, ABS(C$12), TRUE) * _xlfn.NORM.DIST(($B27 - C$8)*C$16, 0, ABS(C$12), TRUE) * 2)
                + (_xlfn.NORM.DIST($B27, C$9, ABS(C$13), TRUE) * _xlfn.NORM.DIST(($B27 - C$9)*C$17, 0, ABS(C$13), TRUE) * 2)
                + (_xlfn.NORM.DIST($B27, C$10, ABS(C$14), TRUE) * _xlfn.NORM.DIST(($B27 - C$10)*C$18, 0, ABS(C$14), TRUE) * 2) &lt; $CR$22,
                 $B27 &gt; C$8,
                 $B27 &lt; C$232), C27, "")</f>
        <v/>
      </c>
      <c r="CF27" s="2" t="str">
        <f t="shared" ref="CF27:CF90" si="56">IF(AND( (_xlfn.NORM.DIST($B27, D$7, ABS(D$11), TRUE) * _xlfn.NORM.DIST(($B27 - D$7)*D$15, 0, ABS(D$11), TRUE) * 2)
                + (_xlfn.NORM.DIST($B27, D$8, ABS(D$12), TRUE) * _xlfn.NORM.DIST(($B27 - D$8)*D$16, 0, ABS(D$12), TRUE) * 2)
                + (_xlfn.NORM.DIST($B27, D$9, ABS(D$13), TRUE) * _xlfn.NORM.DIST(($B27 - D$9)*D$17, 0, ABS(D$13), TRUE) * 2)
                + (_xlfn.NORM.DIST($B27, D$10, ABS(D$14), TRUE) * _xlfn.NORM.DIST(($B27 - D$10)*D$18, 0, ABS(D$14), TRUE) * 2) &lt; $CR$22,
                 $B27 &gt; D$8,
                 $B27 &lt; D$232), D27, "")</f>
        <v/>
      </c>
      <c r="CG27" s="2" t="str">
        <f t="shared" ref="CG27:CG90" si="57">IF(AND( (_xlfn.NORM.DIST($B27, E$7, ABS(E$11), TRUE) * _xlfn.NORM.DIST(($B27 - E$7)*E$15, 0, ABS(E$11), TRUE) * 2)
                + (_xlfn.NORM.DIST($B27, E$8, ABS(E$12), TRUE) * _xlfn.NORM.DIST(($B27 - E$8)*E$16, 0, ABS(E$12), TRUE) * 2)
                + (_xlfn.NORM.DIST($B27, E$9, ABS(E$13), TRUE) * _xlfn.NORM.DIST(($B27 - E$9)*E$17, 0, ABS(E$13), TRUE) * 2)
                + (_xlfn.NORM.DIST($B27, E$10, ABS(E$14), TRUE) * _xlfn.NORM.DIST(($B27 - E$10)*E$18, 0, ABS(E$14), TRUE) * 2) &lt; $CR$22,
                 $B27 &gt; E$8,
                 $B27 &lt; E$232), E27, "")</f>
        <v/>
      </c>
      <c r="CH27" s="2" t="str">
        <f t="shared" ref="CH27:CH90" si="58">IF(AND( (_xlfn.NORM.DIST($B27, F$7, ABS(F$11), TRUE) * _xlfn.NORM.DIST(($B27 - F$7)*F$15, 0, ABS(F$11), TRUE) * 2)
                + (_xlfn.NORM.DIST($B27, F$8, ABS(F$12), TRUE) * _xlfn.NORM.DIST(($B27 - F$8)*F$16, 0, ABS(F$12), TRUE) * 2)
                + (_xlfn.NORM.DIST($B27, F$9, ABS(F$13), TRUE) * _xlfn.NORM.DIST(($B27 - F$9)*F$17, 0, ABS(F$13), TRUE) * 2)
                + (_xlfn.NORM.DIST($B27, F$10, ABS(F$14), TRUE) * _xlfn.NORM.DIST(($B27 - F$10)*F$18, 0, ABS(F$14), TRUE) * 2) &lt; $CR$22,
                 $B27 &gt; F$8,
                 $B27 &lt; F$232), F27, "")</f>
        <v/>
      </c>
      <c r="CI27" s="2" t="str">
        <f t="shared" ref="CI27:CI90" si="59">IF(AND( (_xlfn.NORM.DIST($B27, G$7, ABS(G$11), TRUE) * _xlfn.NORM.DIST(($B27 - G$7)*G$15, 0, ABS(G$11), TRUE) * 2)
                + (_xlfn.NORM.DIST($B27, G$8, ABS(G$12), TRUE) * _xlfn.NORM.DIST(($B27 - G$8)*G$16, 0, ABS(G$12), TRUE) * 2)
                + (_xlfn.NORM.DIST($B27, G$9, ABS(G$13), TRUE) * _xlfn.NORM.DIST(($B27 - G$9)*G$17, 0, ABS(G$13), TRUE) * 2)
                + (_xlfn.NORM.DIST($B27, G$10, ABS(G$14), TRUE) * _xlfn.NORM.DIST(($B27 - G$10)*G$18, 0, ABS(G$14), TRUE) * 2) &lt; $CR$22,
                 $B27 &gt; G$8,
                 $B27 &lt; G$232), G27, "")</f>
        <v/>
      </c>
      <c r="CJ27" s="2" t="str">
        <f t="shared" ref="CJ27:CJ90" si="60">IF(AND( (_xlfn.NORM.DIST($B27, H$7, ABS(H$11), TRUE) * _xlfn.NORM.DIST(($B27 - H$7)*H$15, 0, ABS(H$11), TRUE) * 2)
                + (_xlfn.NORM.DIST($B27, H$8, ABS(H$12), TRUE) * _xlfn.NORM.DIST(($B27 - H$8)*H$16, 0, ABS(H$12), TRUE) * 2)
                + (_xlfn.NORM.DIST($B27, H$9, ABS(H$13), TRUE) * _xlfn.NORM.DIST(($B27 - H$9)*H$17, 0, ABS(H$13), TRUE) * 2)
                + (_xlfn.NORM.DIST($B27, H$10, ABS(H$14), TRUE) * _xlfn.NORM.DIST(($B27 - H$10)*H$18, 0, ABS(H$14), TRUE) * 2) &lt; $CR$22,
                 $B27 &gt; H$8,
                 $B27 &lt; H$232), H27, "")</f>
        <v/>
      </c>
      <c r="CK27" s="2" t="str">
        <f t="shared" ref="CK27:CK90" si="61">IF(AND( (_xlfn.NORM.DIST($B27, I$7, ABS(I$11), TRUE) * _xlfn.NORM.DIST(($B27 - I$7)*I$15, 0, ABS(I$11), TRUE) * 2)
                + (_xlfn.NORM.DIST($B27, I$8, ABS(I$12), TRUE) * _xlfn.NORM.DIST(($B27 - I$8)*I$16, 0, ABS(I$12), TRUE) * 2)
                + (_xlfn.NORM.DIST($B27, I$9, ABS(I$13), TRUE) * _xlfn.NORM.DIST(($B27 - I$9)*I$17, 0, ABS(I$13), TRUE) * 2)
                + (_xlfn.NORM.DIST($B27, I$10, ABS(I$14), TRUE) * _xlfn.NORM.DIST(($B27 - I$10)*I$18, 0, ABS(I$14), TRUE) * 2) &lt; $CR$22,
                 $B27 &gt; I$8,
                 $B27 &lt; I$232), I27, "")</f>
        <v/>
      </c>
      <c r="CL27" s="2" t="str">
        <f t="shared" ref="CL27:CL90" si="62">IF(AND( (_xlfn.NORM.DIST($B27, J$7, ABS(J$11), TRUE) * _xlfn.NORM.DIST(($B27 - J$7)*J$15, 0, ABS(J$11), TRUE) * 2)
                + (_xlfn.NORM.DIST($B27, J$8, ABS(J$12), TRUE) * _xlfn.NORM.DIST(($B27 - J$8)*J$16, 0, ABS(J$12), TRUE) * 2)
                + (_xlfn.NORM.DIST($B27, J$9, ABS(J$13), TRUE) * _xlfn.NORM.DIST(($B27 - J$9)*J$17, 0, ABS(J$13), TRUE) * 2)
                + (_xlfn.NORM.DIST($B27, J$10, ABS(J$14), TRUE) * _xlfn.NORM.DIST(($B27 - J$10)*J$18, 0, ABS(J$14), TRUE) * 2) &lt; $CR$22,
                 $B27 &gt; J$8,
                 $B27 &lt; J$232), J27, "")</f>
        <v/>
      </c>
      <c r="CM27" s="2" t="str">
        <f t="shared" ref="CM27:CM90" si="63">IF(AND( (_xlfn.NORM.DIST($B27, K$7, ABS(K$11), TRUE) * _xlfn.NORM.DIST(($B27 - K$7)*K$15, 0, ABS(K$11), TRUE) * 2)
                + (_xlfn.NORM.DIST($B27, K$8, ABS(K$12), TRUE) * _xlfn.NORM.DIST(($B27 - K$8)*K$16, 0, ABS(K$12), TRUE) * 2)
                + (_xlfn.NORM.DIST($B27, K$9, ABS(K$13), TRUE) * _xlfn.NORM.DIST(($B27 - K$9)*K$17, 0, ABS(K$13), TRUE) * 2)
                + (_xlfn.NORM.DIST($B27, K$10, ABS(K$14), TRUE) * _xlfn.NORM.DIST(($B27 - K$10)*K$18, 0, ABS(K$14), TRUE) * 2) &lt; $CR$22,
                 $B27 &gt; K$8,
                 $B27 &lt; K$232), K27, "")</f>
        <v/>
      </c>
      <c r="CN27" s="2" t="str">
        <f t="shared" ref="CN27:CN90" si="64">IF(AND( (_xlfn.NORM.DIST($B27, L$7, ABS(L$11), TRUE) * _xlfn.NORM.DIST(($B27 - L$7)*L$15, 0, ABS(L$11), TRUE) * 2)
                + (_xlfn.NORM.DIST($B27, L$8, ABS(L$12), TRUE) * _xlfn.NORM.DIST(($B27 - L$8)*L$16, 0, ABS(L$12), TRUE) * 2)
                + (_xlfn.NORM.DIST($B27, L$9, ABS(L$13), TRUE) * _xlfn.NORM.DIST(($B27 - L$9)*L$17, 0, ABS(L$13), TRUE) * 2)
                + (_xlfn.NORM.DIST($B27, L$10, ABS(L$14), TRUE) * _xlfn.NORM.DIST(($B27 - L$10)*L$18, 0, ABS(L$14), TRUE) * 2) &lt; $CR$22,
                 $B27 &gt; L$8,
                 $B27 &lt; L$232), L27, "")</f>
        <v/>
      </c>
      <c r="CO27" s="2" t="str">
        <f t="shared" ref="CO27:CO90" si="65">IF(AND( (_xlfn.NORM.DIST($B27, M$7, ABS(M$11), TRUE) * _xlfn.NORM.DIST(($B27 - M$7)*M$15, 0, ABS(M$11), TRUE) * 2)
                + (_xlfn.NORM.DIST($B27, M$8, ABS(M$12), TRUE) * _xlfn.NORM.DIST(($B27 - M$8)*M$16, 0, ABS(M$12), TRUE) * 2)
                + (_xlfn.NORM.DIST($B27, M$9, ABS(M$13), TRUE) * _xlfn.NORM.DIST(($B27 - M$9)*M$17, 0, ABS(M$13), TRUE) * 2)
                + (_xlfn.NORM.DIST($B27, M$10, ABS(M$14), TRUE) * _xlfn.NORM.DIST(($B27 - M$10)*M$18, 0, ABS(M$14), TRUE) * 2) &lt; $CR$22,
                 $B27 &gt; M$8,
                 $B27 &lt; M$232), M27, "")</f>
        <v/>
      </c>
      <c r="CP27" s="2" t="str">
        <f t="shared" ref="CP27:CP90" si="66">IF(AND( (_xlfn.NORM.DIST($B27, N$7, ABS(N$11), TRUE) * _xlfn.NORM.DIST(($B27 - N$7)*N$15, 0, ABS(N$11), TRUE) * 2)
                + (_xlfn.NORM.DIST($B27, N$8, ABS(N$12), TRUE) * _xlfn.NORM.DIST(($B27 - N$8)*N$16, 0, ABS(N$12), TRUE) * 2)
                + (_xlfn.NORM.DIST($B27, N$9, ABS(N$13), TRUE) * _xlfn.NORM.DIST(($B27 - N$9)*N$17, 0, ABS(N$13), TRUE) * 2)
                + (_xlfn.NORM.DIST($B27, N$10, ABS(N$14), TRUE) * _xlfn.NORM.DIST(($B27 - N$10)*N$18, 0, ABS(N$14), TRUE) * 2) &lt; $CR$22,
                 $B27 &gt; N$8,
                 $B27 &lt; N$232), N27, "")</f>
        <v/>
      </c>
      <c r="CQ27" s="2" t="str">
        <f t="shared" ref="CQ27:CQ90" si="67">IF(AND( (_xlfn.NORM.DIST($B27, O$7, ABS(O$11), TRUE) * _xlfn.NORM.DIST(($B27 - O$7)*O$15, 0, ABS(O$11), TRUE) * 2)
                + (_xlfn.NORM.DIST($B27, O$8, ABS(O$12), TRUE) * _xlfn.NORM.DIST(($B27 - O$8)*O$16, 0, ABS(O$12), TRUE) * 2)
                + (_xlfn.NORM.DIST($B27, O$9, ABS(O$13), TRUE) * _xlfn.NORM.DIST(($B27 - O$9)*O$17, 0, ABS(O$13), TRUE) * 2)
                + (_xlfn.NORM.DIST($B27, O$10, ABS(O$14), TRUE) * _xlfn.NORM.DIST(($B27 - O$10)*O$18, 0, ABS(O$14), TRUE) * 2) &lt; $CR$22,
                 $B27 &gt; O$8,
                 $B27 &lt; O$232), O27, "")</f>
        <v/>
      </c>
      <c r="CR27" s="2" t="str">
        <f t="shared" ref="CR27:CR90" si="68">IF(AND( (_xlfn.NORM.DIST($B27, U$3, ABS(V$3), TRUE) * _xlfn.NORM.DIST(($B27 - U$3)*W$3, 0, ABS(V$3), TRUE) * 2)
                + (_xlfn.NORM.DIST($B27, U$5, ABS(V$5), TRUE) * _xlfn.NORM.DIST(($B27 - U$5)*W$5, 0, ABS(V$5), TRUE) * 2)
                + (_xlfn.NORM.DIST($B27, U$4, ABS(V$4), TRUE) * _xlfn.NORM.DIST(($B27 - U$4)*W$4, 0, ABS(V$4), TRUE) * 2)
                + (_xlfn.NORM.DIST($B27, U$6, ABS(V$6), TRUE) * _xlfn.NORM.DIST(($B27 - U$6)*W$6, 0, ABS(V$6), TRUE) * 2) &lt; $CR$22,
                 $B27 &gt; U$5,
                 $B27 &lt; P$232), P27, "")</f>
        <v/>
      </c>
      <c r="CS27" s="2" t="str">
        <f>IF(AND( (_xlfn.NORM.DIST($B27, AC$3, ABS(AD$3), TRUE) * _xlfn.NORM.DIST(($B27 - AC$3)*AE$3, 0, ABS(AD$3), TRUE) * 2)
                + (_xlfn.NORM.DIST($B27, AC$5, ABS(AD$5), TRUE) * _xlfn.NORM.DIST(($B27 - AC$5)*AE$5, 0, ABS(AD$5), TRUE) * 2)
                + (_xlfn.NORM.DIST($B27, AC$4, ABS(AD$4), TRUE) * _xlfn.NORM.DIST(($B27 - AC$4)*AE$4, 0, ABS(AD$4), TRUE) * 2)
                + (_xlfn.NORM.DIST($B27, AC$6, ABS(AD$6), TRUE) * _xlfn.NORM.DIST(($B27 - AC$6)*AE$6, 0, ABS(AD$6), TRUE) * 2) &lt; $CR$22,
                 $B27 &gt; AC$5,
                 $B27 &lt; Q$232), Q27, "")</f>
        <v/>
      </c>
      <c r="CU27" s="2">
        <f t="shared" ref="CU27:CU90" si="69">BO$228*$B27+BO$229</f>
        <v>71.252890372212491</v>
      </c>
      <c r="CV27" s="2">
        <f t="shared" ref="CV27:CV90" si="70">BP$228*$B27+BP$229</f>
        <v>73.548677695115302</v>
      </c>
      <c r="CW27" s="2">
        <f t="shared" ref="CW27:CW90" si="71">BQ$228*$B27+BQ$229</f>
        <v>73.017621881285706</v>
      </c>
      <c r="CX27" s="2">
        <f t="shared" ref="CX27:CX90" si="72">BR$228*$B27+BR$229</f>
        <v>76.877621145350147</v>
      </c>
      <c r="CY27" s="2">
        <f t="shared" ref="CY27:CY90" si="73">BS$228*$B27+BS$229</f>
        <v>80.809742565102482</v>
      </c>
      <c r="CZ27" s="2">
        <f t="shared" ref="CZ27:CZ90" si="74">BT$228*$B27+BT$229</f>
        <v>85.965314674576206</v>
      </c>
      <c r="DA27" s="2">
        <f t="shared" ref="DA27:DA90" si="75">BU$228*$B27+BU$229</f>
        <v>80.524947259553542</v>
      </c>
      <c r="DB27" s="2">
        <f t="shared" ref="DB27:DB90" si="76">BV$228*$B27+BV$229</f>
        <v>80.667964335856198</v>
      </c>
      <c r="DC27" s="2">
        <f t="shared" ref="DC27:DC90" si="77">BW$228*$B27+BW$229</f>
        <v>77.888584319073061</v>
      </c>
      <c r="DD27" s="2">
        <f t="shared" ref="DD27:DD90" si="78">BX$228*$B27+BX$229</f>
        <v>75.519174189487956</v>
      </c>
      <c r="DE27" s="2">
        <f t="shared" ref="DE27:DE90" si="79">BY$228*$B27+BY$229</f>
        <v>72.578694813922226</v>
      </c>
      <c r="DF27" s="2">
        <f t="shared" ref="DF27:DF90" si="80">BZ$228*$B27+BZ$229</f>
        <v>73.969309261641556</v>
      </c>
      <c r="DG27" s="2">
        <f t="shared" ref="DG27:DG90" si="81">CA$228*$B27+CA$229</f>
        <v>75.986346647267382</v>
      </c>
      <c r="DH27" s="2">
        <f t="shared" ref="DH27:DI90" si="82">CB$228*$B27+CB$229</f>
        <v>73.745954468802694</v>
      </c>
      <c r="DI27" s="2">
        <f t="shared" si="82"/>
        <v>70.62778458200286</v>
      </c>
      <c r="DK27" s="2">
        <f t="shared" ref="DK27:DK58" si="83">CE$228*$B27+CE$229</f>
        <v>62.772208996804657</v>
      </c>
      <c r="DL27" s="2">
        <f t="shared" ref="DL27:DL58" si="84">CF$228*$B27+CF$229</f>
        <v>63.23625190231418</v>
      </c>
      <c r="DM27" s="2">
        <f t="shared" ref="DM27:DM90" si="85">CG$228*$B27+CG$229</f>
        <v>62.267384092900734</v>
      </c>
      <c r="DN27" s="2">
        <f t="shared" ref="DN27:DN90" si="86">CH$228*$B27+CH$229</f>
        <v>65.193233384655414</v>
      </c>
      <c r="DO27" s="2">
        <f t="shared" ref="DO27:DO90" si="87">CI$228*$B27+CI$229</f>
        <v>68.732288507396134</v>
      </c>
      <c r="DP27" s="2">
        <f t="shared" ref="DP27:DP90" si="88">CJ$228*$B27+CJ$229</f>
        <v>70.505197031212134</v>
      </c>
      <c r="DQ27" s="2">
        <f t="shared" ref="DQ27:DQ90" si="89">CK$228*$B27+CK$229</f>
        <v>71.584769617773588</v>
      </c>
      <c r="DR27" s="2">
        <f t="shared" ref="DR27:DR90" si="90">CL$228*$B27+CL$229</f>
        <v>69.091919655909038</v>
      </c>
      <c r="DS27" s="2">
        <f t="shared" ref="DS27:DS90" si="91">CM$228*$B27+CM$229</f>
        <v>66.392000441744187</v>
      </c>
      <c r="DT27" s="2">
        <f t="shared" ref="DT27:DT90" si="92">CN$228*$B27+CN$229</f>
        <v>65.746627024927605</v>
      </c>
      <c r="DU27" s="2">
        <f t="shared" ref="DU27:DU90" si="93">CO$228*$B27+CO$229</f>
        <v>63.286522438686333</v>
      </c>
      <c r="DV27" s="2">
        <f t="shared" ref="DV27:DV90" si="94">CP$228*$B27+CP$229</f>
        <v>65.177379421157369</v>
      </c>
      <c r="DW27" s="2">
        <f t="shared" ref="DW27:DW90" si="95">CQ$228*$B27+CQ$229</f>
        <v>70.173554506712662</v>
      </c>
      <c r="DX27" s="2">
        <f t="shared" ref="DX27:DY90" si="96">CR$228*$B27+CR$229</f>
        <v>71.398935777278822</v>
      </c>
      <c r="DY27" s="2">
        <f t="shared" si="96"/>
        <v>71.455526074540757</v>
      </c>
      <c r="EA27" s="2">
        <f t="shared" ref="EA27:EA90" si="97">POWER(10,($B27-C$231)/C$229)/(1+POWER(10,($B27-C$231)/C$229))</f>
        <v>1.5103323191369329E-4</v>
      </c>
      <c r="EB27" s="2">
        <f t="shared" ref="EB27:EB90" si="98">POWER(10,($B27-D$231)/D$229)/(1+POWER(10,($B27-D$231)/D$229))</f>
        <v>1.3572018644239441E-4</v>
      </c>
      <c r="EC27" s="2">
        <f t="shared" ref="EC27:EC90" si="99">POWER(10,($B27-E$231)/E$229)/(1+POWER(10,($B27-E$231)/E$229))</f>
        <v>1.5029313144486567E-4</v>
      </c>
      <c r="ED27" s="2">
        <f t="shared" ref="ED27:ED90" si="100">POWER(10,($B27-F$231)/F$229)/(1+POWER(10,($B27-F$231)/F$229))</f>
        <v>1.7952042581377052E-4</v>
      </c>
      <c r="EE27" s="2">
        <f t="shared" ref="EE27:EE90" si="101">POWER(10,($B27-G$231)/G$229)/(1+POWER(10,($B27-G$231)/G$229))</f>
        <v>1.5924940247044443E-4</v>
      </c>
      <c r="EF27" s="2">
        <f t="shared" ref="EF27:EF90" si="102">POWER(10,($B27-H$231)/H$229)/(1+POWER(10,($B27-H$231)/H$229))</f>
        <v>1.6218339251446829E-4</v>
      </c>
      <c r="EG27" s="2">
        <f t="shared" ref="EG27:EG90" si="103">POWER(10,($B27-I$231)/I$229)/(1+POWER(10,($B27-I$231)/I$229))</f>
        <v>1.5718544363594716E-4</v>
      </c>
      <c r="EH27" s="2">
        <f t="shared" ref="EH27:EH90" si="104">POWER(10,($B27-J$231)/J$229)/(1+POWER(10,($B27-J$231)/J$229))</f>
        <v>1.7969194979580949E-4</v>
      </c>
      <c r="EI27" s="2">
        <f t="shared" ref="EI27:EI90" si="105">POWER(10,($B27-K$231)/K$229)/(1+POWER(10,($B27-K$231)/K$229))</f>
        <v>1.8451362465584945E-4</v>
      </c>
      <c r="EJ27" s="2">
        <f t="shared" ref="EJ27:EJ90" si="106">POWER(10,($B27-L$231)/L$229)/(1+POWER(10,($B27-L$231)/L$229))</f>
        <v>1.8304106704775867E-4</v>
      </c>
      <c r="EK27" s="2">
        <f t="shared" ref="EK27:EK90" si="107">POWER(10,($B27-M$231)/M$229)/(1+POWER(10,($B27-M$231)/M$229))</f>
        <v>1.7596255490950153E-4</v>
      </c>
      <c r="EL27" s="2">
        <f t="shared" ref="EL27:EL90" si="108">POWER(10,($B27-N$231)/N$229)/(1+POWER(10,($B27-N$231)/N$229))</f>
        <v>1.6522391323255695E-4</v>
      </c>
      <c r="EM27" s="2">
        <f t="shared" ref="EM27:EM90" si="109">POWER(10,($B27-O$231)/O$229)/(1+POWER(10,($B27-O$231)/O$229))</f>
        <v>1.5742658027361966E-4</v>
      </c>
      <c r="EN27" s="2">
        <f t="shared" ref="EN27:EO90" si="110">POWER(10,($B27-P$231)/P$229)/(1+POWER(10,($B27-P$231)/P$229))</f>
        <v>1.4433236696941831E-4</v>
      </c>
      <c r="EO27" s="2">
        <f t="shared" si="110"/>
        <v>1.326581057274042E-4</v>
      </c>
    </row>
    <row r="28" spans="1:145" x14ac:dyDescent="0.25">
      <c r="B28" s="2">
        <v>1</v>
      </c>
      <c r="C28" s="43">
        <v>64.703999999999994</v>
      </c>
      <c r="D28" s="43">
        <v>64.016999999999996</v>
      </c>
      <c r="E28" s="43">
        <v>65.716999999999999</v>
      </c>
      <c r="F28" s="43">
        <v>63.917000000000002</v>
      </c>
      <c r="G28" s="43">
        <v>66.55</v>
      </c>
      <c r="H28" s="43">
        <v>68.917000000000002</v>
      </c>
      <c r="I28" s="43">
        <v>68.75</v>
      </c>
      <c r="J28" s="43">
        <v>68.867000000000004</v>
      </c>
      <c r="K28" s="43">
        <v>67.183000000000007</v>
      </c>
      <c r="L28" s="43">
        <v>64.849999999999994</v>
      </c>
      <c r="M28" s="43">
        <v>59.8</v>
      </c>
      <c r="N28" s="43">
        <v>61.883000000000003</v>
      </c>
      <c r="O28" s="43">
        <v>66.433000000000007</v>
      </c>
      <c r="P28" s="43">
        <v>63.633000000000003</v>
      </c>
      <c r="Q28" s="43">
        <v>65.882999999999996</v>
      </c>
      <c r="S28" s="4" t="e">
        <f t="shared" ref="S28:S91" si="111">AY28 + (C$3 * _xlfn.NORM.DIST($B28, C$7, ABS(C$11), FALSE) * _xlfn.NORM.DIST(($B28 - C$7)*C$15, 0, ABS(C$11), TRUE) * 2)
               + (C$4 * _xlfn.NORM.DIST($B28, C$8, ABS(C$12), FALSE) * _xlfn.NORM.DIST(($B28 - C$8)*C$16, 0, ABS(C$12), TRUE) * 2)
               + (C$5 * _xlfn.NORM.DIST($B28, C$9, ABS(C$13), FALSE) * _xlfn.NORM.DIST(($B28 - C$9)*C$17, 0, ABS(C$13), TRUE) * 2)
               + (C$6 * _xlfn.NORM.DIST($B28, C$10, ABS(C$14), FALSE) * _xlfn.NORM.DIST(($B28 - C$10)*C$18, 0, ABS(C$14), TRUE) * 2)</f>
        <v>#N/A</v>
      </c>
      <c r="T28" s="4" t="e">
        <f t="shared" ref="T28:T42" si="112">AZ28 + (D$3 * _xlfn.NORM.DIST($B28, D$7, ABS(D$11), FALSE) * _xlfn.NORM.DIST(($B28 - D$7)*D$15, 0, ABS(D$11), TRUE) * 2)
               + (D$4 * _xlfn.NORM.DIST($B28, D$8, ABS(D$12), FALSE) * _xlfn.NORM.DIST(($B28 - D$8)*D$16, 0, ABS(D$12), TRUE) * 2)
               + (D$5 * _xlfn.NORM.DIST($B28, D$9, ABS(D$13), FALSE) * _xlfn.NORM.DIST(($B28 - D$9)*D$17, 0, ABS(D$13), TRUE) * 2)
               + (D$6 * _xlfn.NORM.DIST($B28, D$10, ABS(D$14), FALSE) * _xlfn.NORM.DIST(($B28 - D$10)*D$18, 0, ABS(D$14), TRUE) * 2)</f>
        <v>#N/A</v>
      </c>
      <c r="U28" s="4" t="e">
        <f t="shared" ref="U28:U42" si="113">BA28 + (E$3 * _xlfn.NORM.DIST($B28, E$7, ABS(E$11), FALSE) * _xlfn.NORM.DIST(($B28 - E$7)*E$15, 0, ABS(E$11), TRUE) * 2)
               + (E$4 * _xlfn.NORM.DIST($B28, E$8, ABS(E$12), FALSE) * _xlfn.NORM.DIST(($B28 - E$8)*E$16, 0, ABS(E$12), TRUE) * 2)
               + (E$5 * _xlfn.NORM.DIST($B28, E$9, ABS(E$13), FALSE) * _xlfn.NORM.DIST(($B28 - E$9)*E$17, 0, ABS(E$13), TRUE) * 2)
               + (E$6 * _xlfn.NORM.DIST($B28, E$10, ABS(E$14), FALSE) * _xlfn.NORM.DIST(($B28 - E$10)*E$18, 0, ABS(E$14), TRUE) * 2)</f>
        <v>#N/A</v>
      </c>
      <c r="V28" s="4" t="e">
        <f t="shared" ref="V28:V42" si="114">BB28 + (F$3 * _xlfn.NORM.DIST($B28, F$7, ABS(F$11), FALSE) * _xlfn.NORM.DIST(($B28 - F$7)*F$15, 0, ABS(F$11), TRUE) * 2)
               + (F$4 * _xlfn.NORM.DIST($B28, F$8, ABS(F$12), FALSE) * _xlfn.NORM.DIST(($B28 - F$8)*F$16, 0, ABS(F$12), TRUE) * 2)
               + (F$5 * _xlfn.NORM.DIST($B28, F$9, ABS(F$13), FALSE) * _xlfn.NORM.DIST(($B28 - F$9)*F$17, 0, ABS(F$13), TRUE) * 2)
               + (F$6 * _xlfn.NORM.DIST($B28, F$10, ABS(F$14), FALSE) * _xlfn.NORM.DIST(($B28 - F$10)*F$18, 0, ABS(F$14), TRUE) * 2)</f>
        <v>#N/A</v>
      </c>
      <c r="W28" s="4" t="e">
        <f t="shared" ref="W28:W42" si="115">BC28 + (G$3 * _xlfn.NORM.DIST($B28, G$7, ABS(G$11), FALSE) * _xlfn.NORM.DIST(($B28 - G$7)*G$15, 0, ABS(G$11), TRUE) * 2)
               + (G$4 * _xlfn.NORM.DIST($B28, G$8, ABS(G$12), FALSE) * _xlfn.NORM.DIST(($B28 - G$8)*G$16, 0, ABS(G$12), TRUE) * 2)
               + (G$5 * _xlfn.NORM.DIST($B28, G$9, ABS(G$13), FALSE) * _xlfn.NORM.DIST(($B28 - G$9)*G$17, 0, ABS(G$13), TRUE) * 2)
               + (G$6 * _xlfn.NORM.DIST($B28, G$10, ABS(G$14), FALSE) * _xlfn.NORM.DIST(($B28 - G$10)*G$18, 0, ABS(G$14), TRUE) * 2)</f>
        <v>#N/A</v>
      </c>
      <c r="X28" s="4" t="e">
        <f t="shared" ref="X28:X42" si="116">BD28 + (H$3 * _xlfn.NORM.DIST($B28, H$7, ABS(H$11), FALSE) * _xlfn.NORM.DIST(($B28 - H$7)*H$15, 0, ABS(H$11), TRUE) * 2)
               + (H$4 * _xlfn.NORM.DIST($B28, H$8, ABS(H$12), FALSE) * _xlfn.NORM.DIST(($B28 - H$8)*H$16, 0, ABS(H$12), TRUE) * 2)
               + (H$5 * _xlfn.NORM.DIST($B28, H$9, ABS(H$13), FALSE) * _xlfn.NORM.DIST(($B28 - H$9)*H$17, 0, ABS(H$13), TRUE) * 2)
               + (H$6 * _xlfn.NORM.DIST($B28, H$10, ABS(H$14), FALSE) * _xlfn.NORM.DIST(($B28 - H$10)*H$18, 0, ABS(H$14), TRUE) * 2)</f>
        <v>#N/A</v>
      </c>
      <c r="Y28" s="4" t="e">
        <f t="shared" ref="Y28:Y42" si="117">BE28 + (I$3 * _xlfn.NORM.DIST($B28, I$7, ABS(I$11), FALSE) * _xlfn.NORM.DIST(($B28 - I$7)*I$15, 0, ABS(I$11), TRUE) * 2)
               + (I$4 * _xlfn.NORM.DIST($B28, I$8, ABS(I$12), FALSE) * _xlfn.NORM.DIST(($B28 - I$8)*I$16, 0, ABS(I$12), TRUE) * 2)
               + (I$5 * _xlfn.NORM.DIST($B28, I$9, ABS(I$13), FALSE) * _xlfn.NORM.DIST(($B28 - I$9)*I$17, 0, ABS(I$13), TRUE) * 2)
               + (I$6 * _xlfn.NORM.DIST($B28, I$10, ABS(I$14), FALSE) * _xlfn.NORM.DIST(($B28 - I$10)*I$18, 0, ABS(I$14), TRUE) * 2)</f>
        <v>#N/A</v>
      </c>
      <c r="Z28" s="4" t="e">
        <f t="shared" ref="Z28:Z42" si="118">BF28 + (J$3 * _xlfn.NORM.DIST($B28, J$7, ABS(J$11), FALSE) * _xlfn.NORM.DIST(($B28 - J$7)*J$15, 0, ABS(J$11), TRUE) * 2)
               + (J$4 * _xlfn.NORM.DIST($B28, J$8, ABS(J$12), FALSE) * _xlfn.NORM.DIST(($B28 - J$8)*J$16, 0, ABS(J$12), TRUE) * 2)
               + (J$5 * _xlfn.NORM.DIST($B28, J$9, ABS(J$13), FALSE) * _xlfn.NORM.DIST(($B28 - J$9)*J$17, 0, ABS(J$13), TRUE) * 2)
               + (J$6 * _xlfn.NORM.DIST($B28, J$10, ABS(J$14), FALSE) * _xlfn.NORM.DIST(($B28 - J$10)*J$18, 0, ABS(J$14), TRUE) * 2)</f>
        <v>#N/A</v>
      </c>
      <c r="AA28" s="4" t="e">
        <f t="shared" ref="AA28:AA42" si="119">BG28 + (K$3 * _xlfn.NORM.DIST($B28, K$7, ABS(K$11), FALSE) * _xlfn.NORM.DIST(($B28 - K$7)*K$15, 0, ABS(K$11), TRUE) * 2)
               + (K$4 * _xlfn.NORM.DIST($B28, K$8, ABS(K$12), FALSE) * _xlfn.NORM.DIST(($B28 - K$8)*K$16, 0, ABS(K$12), TRUE) * 2)
               + (K$5 * _xlfn.NORM.DIST($B28, K$9, ABS(K$13), FALSE) * _xlfn.NORM.DIST(($B28 - K$9)*K$17, 0, ABS(K$13), TRUE) * 2)
               + (K$6 * _xlfn.NORM.DIST($B28, K$10, ABS(K$14), FALSE) * _xlfn.NORM.DIST(($B28 - K$10)*K$18, 0, ABS(K$14), TRUE) * 2)</f>
        <v>#N/A</v>
      </c>
      <c r="AB28" s="4" t="e">
        <f t="shared" ref="AB28:AB42" si="120">BH28 + (L$3 * _xlfn.NORM.DIST($B28, L$7, ABS(L$11), FALSE) * _xlfn.NORM.DIST(($B28 - L$7)*L$15, 0, ABS(L$11), TRUE) * 2)
               + (L$4 * _xlfn.NORM.DIST($B28, L$8, ABS(L$12), FALSE) * _xlfn.NORM.DIST(($B28 - L$8)*L$16, 0, ABS(L$12), TRUE) * 2)
               + (L$5 * _xlfn.NORM.DIST($B28, L$9, ABS(L$13), FALSE) * _xlfn.NORM.DIST(($B28 - L$9)*L$17, 0, ABS(L$13), TRUE) * 2)
               + (L$6 * _xlfn.NORM.DIST($B28, L$10, ABS(L$14), FALSE) * _xlfn.NORM.DIST(($B28 - L$10)*L$18, 0, ABS(L$14), TRUE) * 2)</f>
        <v>#N/A</v>
      </c>
      <c r="AC28" s="4" t="e">
        <f t="shared" ref="AC28:AC42" si="121">BI28 + (M$3 * _xlfn.NORM.DIST($B28, M$7, ABS(M$11), FALSE) * _xlfn.NORM.DIST(($B28 - M$7)*M$15, 0, ABS(M$11), TRUE) * 2)
               + (M$4 * _xlfn.NORM.DIST($B28, M$8, ABS(M$12), FALSE) * _xlfn.NORM.DIST(($B28 - M$8)*M$16, 0, ABS(M$12), TRUE) * 2)
               + (M$5 * _xlfn.NORM.DIST($B28, M$9, ABS(M$13), FALSE) * _xlfn.NORM.DIST(($B28 - M$9)*M$17, 0, ABS(M$13), TRUE) * 2)
               + (M$6 * _xlfn.NORM.DIST($B28, M$10, ABS(M$14), FALSE) * _xlfn.NORM.DIST(($B28 - M$10)*M$18, 0, ABS(M$14), TRUE) * 2)</f>
        <v>#N/A</v>
      </c>
      <c r="AD28" s="4" t="e">
        <f t="shared" ref="AD28:AD42" si="122">BJ28 + (N$3 * _xlfn.NORM.DIST($B28, N$7, ABS(N$11), FALSE) * _xlfn.NORM.DIST(($B28 - N$7)*N$15, 0, ABS(N$11), TRUE) * 2)
               + (N$4 * _xlfn.NORM.DIST($B28, N$8, ABS(N$12), FALSE) * _xlfn.NORM.DIST(($B28 - N$8)*N$16, 0, ABS(N$12), TRUE) * 2)
               + (N$5 * _xlfn.NORM.DIST($B28, N$9, ABS(N$13), FALSE) * _xlfn.NORM.DIST(($B28 - N$9)*N$17, 0, ABS(N$13), TRUE) * 2)
               + (N$6 * _xlfn.NORM.DIST($B28, N$10, ABS(N$14), FALSE) * _xlfn.NORM.DIST(($B28 - N$10)*N$18, 0, ABS(N$14), TRUE) * 2)</f>
        <v>#N/A</v>
      </c>
      <c r="AE28" s="4" t="e">
        <f t="shared" ref="AE28:AE42" si="123">BK28 + (O$3 * _xlfn.NORM.DIST($B28, O$7, ABS(O$11), FALSE) * _xlfn.NORM.DIST(($B28 - O$7)*O$15, 0, ABS(O$11), TRUE) * 2)
               + (O$4 * _xlfn.NORM.DIST($B28, O$8, ABS(O$12), FALSE) * _xlfn.NORM.DIST(($B28 - O$8)*O$16, 0, ABS(O$12), TRUE) * 2)
               + (O$5 * _xlfn.NORM.DIST($B28, O$9, ABS(O$13), FALSE) * _xlfn.NORM.DIST(($B28 - O$9)*O$17, 0, ABS(O$13), TRUE) * 2)
               + (O$6 * _xlfn.NORM.DIST($B28, O$10, ABS(O$14), FALSE) * _xlfn.NORM.DIST(($B28 - O$10)*O$18, 0, ABS(O$14), TRUE) * 2)</f>
        <v>#N/A</v>
      </c>
      <c r="AF28" s="4" t="e">
        <f t="shared" si="12"/>
        <v>#N/A</v>
      </c>
      <c r="AG28" s="4" t="e">
        <f t="shared" ref="AG28:AG91" si="124">BM28 + (AB$3 * _xlfn.NORM.DIST($B28, AC$3, ABS(AD$3), FALSE) * _xlfn.NORM.DIST(($B28 - AC$3)*AE$3, 0, ABS(AD$3), TRUE) * 2)
               + (AB$5 * _xlfn.NORM.DIST($B28, AC$5, ABS(AD$5), FALSE) * _xlfn.NORM.DIST(($B28 - AC$5)*AE$5, 0, ABS(AD$5), TRUE) * 2)
               + (AB$4 * _xlfn.NORM.DIST($B28, AC$4, ABS(AD$4), FALSE) * _xlfn.NORM.DIST(($B28 - AC$4)*AE$4, 0, ABS(AD$4), TRUE) * 2)
               + (AB$6 * _xlfn.NORM.DIST($B28, AC$6, ABS(AD$6), FALSE) * _xlfn.NORM.DIST(($B28 - AC$6)*AE$6, 0, ABS(AD$6), TRUE) * 2)</f>
        <v>#N/A</v>
      </c>
      <c r="AI28" s="4">
        <f t="shared" si="13"/>
        <v>0</v>
      </c>
      <c r="AJ28" s="4">
        <f t="shared" si="14"/>
        <v>0</v>
      </c>
      <c r="AK28" s="4">
        <f t="shared" si="15"/>
        <v>0</v>
      </c>
      <c r="AL28" s="4">
        <f t="shared" si="16"/>
        <v>0</v>
      </c>
      <c r="AM28" s="4">
        <f t="shared" si="17"/>
        <v>0</v>
      </c>
      <c r="AN28" s="4">
        <f t="shared" si="18"/>
        <v>0</v>
      </c>
      <c r="AO28" s="4">
        <f t="shared" si="19"/>
        <v>0</v>
      </c>
      <c r="AP28" s="4">
        <f t="shared" si="20"/>
        <v>0</v>
      </c>
      <c r="AQ28" s="4">
        <f t="shared" si="21"/>
        <v>0</v>
      </c>
      <c r="AR28" s="4">
        <f t="shared" si="22"/>
        <v>0</v>
      </c>
      <c r="AS28" s="4">
        <f t="shared" si="23"/>
        <v>0</v>
      </c>
      <c r="AT28" s="4">
        <f t="shared" si="24"/>
        <v>0</v>
      </c>
      <c r="AU28" s="4">
        <f t="shared" si="25"/>
        <v>0</v>
      </c>
      <c r="AV28" s="4">
        <f t="shared" si="26"/>
        <v>0</v>
      </c>
      <c r="AW28" s="4">
        <f t="shared" si="26"/>
        <v>0</v>
      </c>
      <c r="AY28" s="2" t="e">
        <f t="shared" si="27"/>
        <v>#N/A</v>
      </c>
      <c r="AZ28" s="2" t="e">
        <f t="shared" si="28"/>
        <v>#N/A</v>
      </c>
      <c r="BA28" s="2" t="e">
        <f t="shared" si="29"/>
        <v>#N/A</v>
      </c>
      <c r="BB28" s="2" t="e">
        <f t="shared" si="30"/>
        <v>#N/A</v>
      </c>
      <c r="BC28" s="2" t="e">
        <f t="shared" si="31"/>
        <v>#N/A</v>
      </c>
      <c r="BD28" s="2" t="e">
        <f t="shared" si="32"/>
        <v>#N/A</v>
      </c>
      <c r="BE28" s="2" t="e">
        <f t="shared" si="33"/>
        <v>#N/A</v>
      </c>
      <c r="BF28" s="2" t="e">
        <f t="shared" si="34"/>
        <v>#N/A</v>
      </c>
      <c r="BG28" s="2" t="e">
        <f t="shared" si="35"/>
        <v>#N/A</v>
      </c>
      <c r="BH28" s="2" t="e">
        <f t="shared" si="36"/>
        <v>#N/A</v>
      </c>
      <c r="BI28" s="2" t="e">
        <f t="shared" si="37"/>
        <v>#N/A</v>
      </c>
      <c r="BJ28" s="2" t="e">
        <f t="shared" si="38"/>
        <v>#N/A</v>
      </c>
      <c r="BK28" s="2" t="e">
        <f t="shared" si="39"/>
        <v>#N/A</v>
      </c>
      <c r="BL28" s="2" t="e">
        <f t="shared" si="40"/>
        <v>#N/A</v>
      </c>
      <c r="BM28" s="2" t="e">
        <f t="shared" si="40"/>
        <v>#N/A</v>
      </c>
      <c r="BO28" s="2" t="str">
        <f t="shared" si="41"/>
        <v/>
      </c>
      <c r="BP28" s="2" t="str">
        <f t="shared" si="42"/>
        <v/>
      </c>
      <c r="BQ28" s="2" t="str">
        <f t="shared" si="43"/>
        <v/>
      </c>
      <c r="BR28" s="2" t="str">
        <f t="shared" si="44"/>
        <v/>
      </c>
      <c r="BS28" s="2" t="str">
        <f t="shared" si="45"/>
        <v/>
      </c>
      <c r="BT28" s="2" t="str">
        <f t="shared" si="46"/>
        <v/>
      </c>
      <c r="BU28" s="2" t="str">
        <f t="shared" si="47"/>
        <v/>
      </c>
      <c r="BV28" s="2" t="str">
        <f t="shared" si="48"/>
        <v/>
      </c>
      <c r="BW28" s="2" t="str">
        <f t="shared" si="49"/>
        <v/>
      </c>
      <c r="BX28" s="2" t="str">
        <f t="shared" si="50"/>
        <v/>
      </c>
      <c r="BY28" s="2" t="str">
        <f t="shared" si="51"/>
        <v/>
      </c>
      <c r="BZ28" s="2" t="str">
        <f t="shared" si="52"/>
        <v/>
      </c>
      <c r="CA28" s="2" t="str">
        <f t="shared" si="53"/>
        <v/>
      </c>
      <c r="CB28" s="2" t="str">
        <f t="shared" si="54"/>
        <v/>
      </c>
      <c r="CC28" s="2" t="str">
        <f t="shared" ref="CC28:CC91" si="125">IF(AND( (_xlfn.NORM.DIST($B28, AC$3, ABS(AD$3), TRUE) * _xlfn.NORM.DIST(($B28 - AC$3)*AE$3, 0, ABS(AD$3), TRUE) * 2)
                + (_xlfn.NORM.DIST($B28, AC$5, ABS(AD$5), TRUE) * _xlfn.NORM.DIST(($B28 - AC$5)*AE$5, 0, ABS(AD$5), TRUE) * 2)
                + (_xlfn.NORM.DIST($B28, AC$4, ABS(AD$4), TRUE) * _xlfn.NORM.DIST(($B28 - AC$4)*AE$4, 0, ABS(AD$4), TRUE) * 2)
                + (_xlfn.NORM.DIST($B28, AC$6, ABS(AD$6), TRUE) * _xlfn.NORM.DIST(($B28 - AC$6)*AE$6, 0, ABS(AD$6), TRUE) * 2) &lt; $CB$22,
                 $B28 &lt; AC$4,
                 $B28 &gt; Q$230), Q28, "")</f>
        <v/>
      </c>
      <c r="CE28" s="2" t="str">
        <f t="shared" si="55"/>
        <v/>
      </c>
      <c r="CF28" s="2" t="str">
        <f t="shared" si="56"/>
        <v/>
      </c>
      <c r="CG28" s="2" t="str">
        <f t="shared" si="57"/>
        <v/>
      </c>
      <c r="CH28" s="2" t="str">
        <f t="shared" si="58"/>
        <v/>
      </c>
      <c r="CI28" s="2" t="str">
        <f t="shared" si="59"/>
        <v/>
      </c>
      <c r="CJ28" s="2" t="str">
        <f t="shared" si="60"/>
        <v/>
      </c>
      <c r="CK28" s="2" t="str">
        <f t="shared" si="61"/>
        <v/>
      </c>
      <c r="CL28" s="2" t="str">
        <f t="shared" si="62"/>
        <v/>
      </c>
      <c r="CM28" s="2" t="str">
        <f t="shared" si="63"/>
        <v/>
      </c>
      <c r="CN28" s="2" t="str">
        <f t="shared" si="64"/>
        <v/>
      </c>
      <c r="CO28" s="2" t="str">
        <f t="shared" si="65"/>
        <v/>
      </c>
      <c r="CP28" s="2" t="str">
        <f t="shared" si="66"/>
        <v/>
      </c>
      <c r="CQ28" s="2" t="str">
        <f t="shared" si="67"/>
        <v/>
      </c>
      <c r="CR28" s="2" t="str">
        <f t="shared" si="68"/>
        <v/>
      </c>
      <c r="CS28" s="2" t="str">
        <f t="shared" ref="CS28:CS91" si="126">IF(AND( (_xlfn.NORM.DIST($B28, AC$3, ABS(AD$3), TRUE) * _xlfn.NORM.DIST(($B28 - AC$3)*AE$3, 0, ABS(AD$3), TRUE) * 2)
                + (_xlfn.NORM.DIST($B28, AC$5, ABS(AD$5), TRUE) * _xlfn.NORM.DIST(($B28 - AC$5)*AE$5, 0, ABS(AD$5), TRUE) * 2)
                + (_xlfn.NORM.DIST($B28, AC$4, ABS(AD$4), TRUE) * _xlfn.NORM.DIST(($B28 - AC$4)*AE$4, 0, ABS(AD$4), TRUE) * 2)
                + (_xlfn.NORM.DIST($B28, AC$6, ABS(AD$6), TRUE) * _xlfn.NORM.DIST(($B28 - AC$6)*AE$6, 0, ABS(AD$6), TRUE) * 2) &lt; $CR$22,
                 $B28 &gt; AC$5,
                 $B28 &lt; Q$232), Q28, "")</f>
        <v/>
      </c>
      <c r="CU28" s="2">
        <f t="shared" si="69"/>
        <v>71.054883102863997</v>
      </c>
      <c r="CV28" s="2">
        <f t="shared" si="70"/>
        <v>73.320634805717262</v>
      </c>
      <c r="CW28" s="2">
        <f t="shared" si="71"/>
        <v>72.790488680715583</v>
      </c>
      <c r="CX28" s="2">
        <f t="shared" si="72"/>
        <v>76.620774426348206</v>
      </c>
      <c r="CY28" s="2">
        <f t="shared" si="73"/>
        <v>80.541869652296</v>
      </c>
      <c r="CZ28" s="2">
        <f t="shared" si="74"/>
        <v>85.649727087987387</v>
      </c>
      <c r="DA28" s="2">
        <f t="shared" si="75"/>
        <v>80.272870371818584</v>
      </c>
      <c r="DB28" s="2">
        <f t="shared" si="76"/>
        <v>80.392468414640064</v>
      </c>
      <c r="DC28" s="2">
        <f t="shared" si="77"/>
        <v>77.628563929188118</v>
      </c>
      <c r="DD28" s="2">
        <f t="shared" si="78"/>
        <v>75.263938430939049</v>
      </c>
      <c r="DE28" s="2">
        <f t="shared" si="79"/>
        <v>72.3395013208509</v>
      </c>
      <c r="DF28" s="2">
        <f t="shared" si="80"/>
        <v>73.733385281317553</v>
      </c>
      <c r="DG28" s="2">
        <f t="shared" si="81"/>
        <v>75.758924438570091</v>
      </c>
      <c r="DH28" s="2">
        <f t="shared" si="82"/>
        <v>73.563740223239378</v>
      </c>
      <c r="DI28" s="2">
        <f t="shared" si="82"/>
        <v>70.489733785614789</v>
      </c>
      <c r="DK28" s="2">
        <f t="shared" si="83"/>
        <v>62.660185916313843</v>
      </c>
      <c r="DL28" s="2">
        <f t="shared" si="84"/>
        <v>63.114061840931029</v>
      </c>
      <c r="DM28" s="2">
        <f t="shared" si="85"/>
        <v>62.151897808779559</v>
      </c>
      <c r="DN28" s="2">
        <f t="shared" si="86"/>
        <v>65.061743546428417</v>
      </c>
      <c r="DO28" s="2">
        <f t="shared" si="87"/>
        <v>68.591477858126055</v>
      </c>
      <c r="DP28" s="2">
        <f t="shared" si="88"/>
        <v>70.354607574114425</v>
      </c>
      <c r="DQ28" s="2">
        <f t="shared" si="89"/>
        <v>71.426577211012926</v>
      </c>
      <c r="DR28" s="2">
        <f t="shared" si="90"/>
        <v>68.941081016310406</v>
      </c>
      <c r="DS28" s="2">
        <f t="shared" si="91"/>
        <v>66.253588003124221</v>
      </c>
      <c r="DT28" s="2">
        <f t="shared" si="92"/>
        <v>65.595283835577263</v>
      </c>
      <c r="DU28" s="2">
        <f t="shared" si="93"/>
        <v>63.144984585511438</v>
      </c>
      <c r="DV28" s="2">
        <f t="shared" si="94"/>
        <v>65.030350852135967</v>
      </c>
      <c r="DW28" s="2">
        <f t="shared" si="95"/>
        <v>70.004252838630492</v>
      </c>
      <c r="DX28" s="2">
        <f t="shared" si="96"/>
        <v>71.236091449384432</v>
      </c>
      <c r="DY28" s="2">
        <f t="shared" si="96"/>
        <v>71.30407741962982</v>
      </c>
      <c r="EA28" s="2">
        <f t="shared" si="97"/>
        <v>1.6560223262774835E-4</v>
      </c>
      <c r="EB28" s="2">
        <f t="shared" si="98"/>
        <v>1.4881227665685361E-4</v>
      </c>
      <c r="EC28" s="2">
        <f t="shared" si="99"/>
        <v>1.6479075219178678E-4</v>
      </c>
      <c r="ED28" s="2">
        <f t="shared" si="100"/>
        <v>1.9683682349137536E-4</v>
      </c>
      <c r="EE28" s="2">
        <f t="shared" si="101"/>
        <v>1.7461081482051077E-4</v>
      </c>
      <c r="EF28" s="2">
        <f t="shared" si="102"/>
        <v>1.7782777116885312E-4</v>
      </c>
      <c r="EG28" s="2">
        <f t="shared" si="103"/>
        <v>1.7234779804905658E-4</v>
      </c>
      <c r="EH28" s="2">
        <f t="shared" si="104"/>
        <v>1.9702488928010148E-4</v>
      </c>
      <c r="EI28" s="2">
        <f t="shared" si="105"/>
        <v>2.0231156486873362E-4</v>
      </c>
      <c r="EJ28" s="2">
        <f t="shared" si="106"/>
        <v>2.0069699481369636E-4</v>
      </c>
      <c r="EK28" s="2">
        <f t="shared" si="107"/>
        <v>1.9293582941118341E-4</v>
      </c>
      <c r="EL28" s="2">
        <f t="shared" si="108"/>
        <v>1.8116153053464949E-4</v>
      </c>
      <c r="EM28" s="2">
        <f t="shared" si="109"/>
        <v>1.7261219108931993E-4</v>
      </c>
      <c r="EN28" s="2">
        <f t="shared" si="110"/>
        <v>1.5825508968922626E-4</v>
      </c>
      <c r="EO28" s="2">
        <f t="shared" si="110"/>
        <v>1.4545485885105488E-4</v>
      </c>
    </row>
    <row r="29" spans="1:145" x14ac:dyDescent="0.25">
      <c r="B29" s="2">
        <v>2</v>
      </c>
      <c r="C29" s="43">
        <v>64.111000000000004</v>
      </c>
      <c r="D29" s="43">
        <v>64.45</v>
      </c>
      <c r="E29" s="43">
        <v>63.732999999999997</v>
      </c>
      <c r="F29" s="43">
        <v>62.6</v>
      </c>
      <c r="G29" s="43">
        <v>66.867000000000004</v>
      </c>
      <c r="H29" s="43">
        <v>70.433000000000007</v>
      </c>
      <c r="I29" s="43">
        <v>67.150000000000006</v>
      </c>
      <c r="J29" s="43">
        <v>70</v>
      </c>
      <c r="K29" s="43">
        <v>67.933000000000007</v>
      </c>
      <c r="L29" s="43">
        <v>64.417000000000002</v>
      </c>
      <c r="M29" s="43">
        <v>62.216999999999999</v>
      </c>
      <c r="N29" s="43">
        <v>63.417000000000002</v>
      </c>
      <c r="O29" s="43">
        <v>63.982999999999997</v>
      </c>
      <c r="P29" s="43">
        <v>63.716999999999999</v>
      </c>
      <c r="Q29" s="43">
        <v>65.266999999999996</v>
      </c>
      <c r="R29" s="5"/>
      <c r="S29" s="4" t="e">
        <f t="shared" si="111"/>
        <v>#N/A</v>
      </c>
      <c r="T29" s="4" t="e">
        <f t="shared" si="112"/>
        <v>#N/A</v>
      </c>
      <c r="U29" s="4" t="e">
        <f t="shared" si="113"/>
        <v>#N/A</v>
      </c>
      <c r="V29" s="4" t="e">
        <f t="shared" si="114"/>
        <v>#N/A</v>
      </c>
      <c r="W29" s="4" t="e">
        <f t="shared" si="115"/>
        <v>#N/A</v>
      </c>
      <c r="X29" s="4" t="e">
        <f t="shared" si="116"/>
        <v>#N/A</v>
      </c>
      <c r="Y29" s="4" t="e">
        <f t="shared" si="117"/>
        <v>#N/A</v>
      </c>
      <c r="Z29" s="4" t="e">
        <f t="shared" si="118"/>
        <v>#N/A</v>
      </c>
      <c r="AA29" s="4" t="e">
        <f t="shared" si="119"/>
        <v>#N/A</v>
      </c>
      <c r="AB29" s="4" t="e">
        <f t="shared" si="120"/>
        <v>#N/A</v>
      </c>
      <c r="AC29" s="4" t="e">
        <f t="shared" si="121"/>
        <v>#N/A</v>
      </c>
      <c r="AD29" s="4" t="e">
        <f t="shared" si="122"/>
        <v>#N/A</v>
      </c>
      <c r="AE29" s="4" t="e">
        <f t="shared" si="123"/>
        <v>#N/A</v>
      </c>
      <c r="AF29" s="4" t="e">
        <f t="shared" si="12"/>
        <v>#N/A</v>
      </c>
      <c r="AG29" s="4" t="e">
        <f t="shared" si="124"/>
        <v>#N/A</v>
      </c>
      <c r="AI29" s="4">
        <f t="shared" si="13"/>
        <v>0</v>
      </c>
      <c r="AJ29" s="4">
        <f t="shared" si="14"/>
        <v>0</v>
      </c>
      <c r="AK29" s="4">
        <f t="shared" si="15"/>
        <v>0</v>
      </c>
      <c r="AL29" s="4">
        <f t="shared" si="16"/>
        <v>0</v>
      </c>
      <c r="AM29" s="4">
        <f t="shared" si="17"/>
        <v>0</v>
      </c>
      <c r="AN29" s="4">
        <f t="shared" si="18"/>
        <v>0</v>
      </c>
      <c r="AO29" s="4">
        <f t="shared" si="19"/>
        <v>0</v>
      </c>
      <c r="AP29" s="4">
        <f t="shared" si="20"/>
        <v>0</v>
      </c>
      <c r="AQ29" s="4">
        <f t="shared" si="21"/>
        <v>0</v>
      </c>
      <c r="AR29" s="4">
        <f t="shared" si="22"/>
        <v>0</v>
      </c>
      <c r="AS29" s="4">
        <f t="shared" si="23"/>
        <v>0</v>
      </c>
      <c r="AT29" s="4">
        <f t="shared" si="24"/>
        <v>0</v>
      </c>
      <c r="AU29" s="4">
        <f t="shared" si="25"/>
        <v>0</v>
      </c>
      <c r="AV29" s="4">
        <f t="shared" si="26"/>
        <v>0</v>
      </c>
      <c r="AW29" s="4">
        <f t="shared" si="26"/>
        <v>0</v>
      </c>
      <c r="AY29" s="2" t="e">
        <f t="shared" si="27"/>
        <v>#N/A</v>
      </c>
      <c r="AZ29" s="2" t="e">
        <f t="shared" si="28"/>
        <v>#N/A</v>
      </c>
      <c r="BA29" s="2" t="e">
        <f t="shared" si="29"/>
        <v>#N/A</v>
      </c>
      <c r="BB29" s="2" t="e">
        <f t="shared" si="30"/>
        <v>#N/A</v>
      </c>
      <c r="BC29" s="2" t="e">
        <f t="shared" si="31"/>
        <v>#N/A</v>
      </c>
      <c r="BD29" s="2" t="e">
        <f t="shared" si="32"/>
        <v>#N/A</v>
      </c>
      <c r="BE29" s="2" t="e">
        <f t="shared" si="33"/>
        <v>#N/A</v>
      </c>
      <c r="BF29" s="2" t="e">
        <f t="shared" si="34"/>
        <v>#N/A</v>
      </c>
      <c r="BG29" s="2" t="e">
        <f t="shared" si="35"/>
        <v>#N/A</v>
      </c>
      <c r="BH29" s="2" t="e">
        <f t="shared" si="36"/>
        <v>#N/A</v>
      </c>
      <c r="BI29" s="2" t="e">
        <f t="shared" si="37"/>
        <v>#N/A</v>
      </c>
      <c r="BJ29" s="2" t="e">
        <f t="shared" si="38"/>
        <v>#N/A</v>
      </c>
      <c r="BK29" s="2" t="e">
        <f t="shared" si="39"/>
        <v>#N/A</v>
      </c>
      <c r="BL29" s="2" t="e">
        <f t="shared" si="40"/>
        <v>#N/A</v>
      </c>
      <c r="BM29" s="2" t="e">
        <f t="shared" si="40"/>
        <v>#N/A</v>
      </c>
      <c r="BO29" s="2" t="str">
        <f t="shared" si="41"/>
        <v/>
      </c>
      <c r="BP29" s="2" t="str">
        <f t="shared" si="42"/>
        <v/>
      </c>
      <c r="BQ29" s="2" t="str">
        <f t="shared" si="43"/>
        <v/>
      </c>
      <c r="BR29" s="2" t="str">
        <f t="shared" si="44"/>
        <v/>
      </c>
      <c r="BS29" s="2" t="str">
        <f t="shared" si="45"/>
        <v/>
      </c>
      <c r="BT29" s="2" t="str">
        <f t="shared" si="46"/>
        <v/>
      </c>
      <c r="BU29" s="2" t="str">
        <f t="shared" si="47"/>
        <v/>
      </c>
      <c r="BV29" s="2" t="str">
        <f t="shared" si="48"/>
        <v/>
      </c>
      <c r="BW29" s="2" t="str">
        <f t="shared" si="49"/>
        <v/>
      </c>
      <c r="BX29" s="2" t="str">
        <f t="shared" si="50"/>
        <v/>
      </c>
      <c r="BY29" s="2" t="str">
        <f t="shared" si="51"/>
        <v/>
      </c>
      <c r="BZ29" s="2" t="str">
        <f t="shared" si="52"/>
        <v/>
      </c>
      <c r="CA29" s="2" t="str">
        <f t="shared" si="53"/>
        <v/>
      </c>
      <c r="CB29" s="2" t="str">
        <f t="shared" si="54"/>
        <v/>
      </c>
      <c r="CC29" s="2" t="str">
        <f t="shared" si="125"/>
        <v/>
      </c>
      <c r="CE29" s="2" t="str">
        <f t="shared" si="55"/>
        <v/>
      </c>
      <c r="CF29" s="2" t="str">
        <f t="shared" si="56"/>
        <v/>
      </c>
      <c r="CG29" s="2" t="str">
        <f t="shared" si="57"/>
        <v/>
      </c>
      <c r="CH29" s="2" t="str">
        <f t="shared" si="58"/>
        <v/>
      </c>
      <c r="CI29" s="2" t="str">
        <f t="shared" si="59"/>
        <v/>
      </c>
      <c r="CJ29" s="2" t="str">
        <f t="shared" si="60"/>
        <v/>
      </c>
      <c r="CK29" s="2" t="str">
        <f t="shared" si="61"/>
        <v/>
      </c>
      <c r="CL29" s="2" t="str">
        <f t="shared" si="62"/>
        <v/>
      </c>
      <c r="CM29" s="2" t="str">
        <f t="shared" si="63"/>
        <v/>
      </c>
      <c r="CN29" s="2" t="str">
        <f t="shared" si="64"/>
        <v/>
      </c>
      <c r="CO29" s="2" t="str">
        <f t="shared" si="65"/>
        <v/>
      </c>
      <c r="CP29" s="2" t="str">
        <f t="shared" si="66"/>
        <v/>
      </c>
      <c r="CQ29" s="2" t="str">
        <f t="shared" si="67"/>
        <v/>
      </c>
      <c r="CR29" s="2" t="str">
        <f t="shared" si="68"/>
        <v/>
      </c>
      <c r="CS29" s="2" t="str">
        <f t="shared" si="126"/>
        <v/>
      </c>
      <c r="CU29" s="2">
        <f t="shared" si="69"/>
        <v>70.856875833515502</v>
      </c>
      <c r="CV29" s="2">
        <f t="shared" si="70"/>
        <v>73.092591916319222</v>
      </c>
      <c r="CW29" s="2">
        <f t="shared" si="71"/>
        <v>72.563355480145447</v>
      </c>
      <c r="CX29" s="2">
        <f t="shared" si="72"/>
        <v>76.363927707346264</v>
      </c>
      <c r="CY29" s="2">
        <f t="shared" si="73"/>
        <v>80.273996739489519</v>
      </c>
      <c r="CZ29" s="2">
        <f t="shared" si="74"/>
        <v>85.334139501398553</v>
      </c>
      <c r="DA29" s="2">
        <f t="shared" si="75"/>
        <v>80.02079348408364</v>
      </c>
      <c r="DB29" s="2">
        <f t="shared" si="76"/>
        <v>80.11697249342393</v>
      </c>
      <c r="DC29" s="2">
        <f t="shared" si="77"/>
        <v>77.36854353930319</v>
      </c>
      <c r="DD29" s="2">
        <f t="shared" si="78"/>
        <v>75.008702672390143</v>
      </c>
      <c r="DE29" s="2">
        <f t="shared" si="79"/>
        <v>72.100307827779574</v>
      </c>
      <c r="DF29" s="2">
        <f t="shared" si="80"/>
        <v>73.497461300993564</v>
      </c>
      <c r="DG29" s="2">
        <f t="shared" si="81"/>
        <v>75.531502229872814</v>
      </c>
      <c r="DH29" s="2">
        <f t="shared" si="82"/>
        <v>73.381525977676063</v>
      </c>
      <c r="DI29" s="2">
        <f t="shared" si="82"/>
        <v>70.351682989226731</v>
      </c>
      <c r="DK29" s="2">
        <f t="shared" si="83"/>
        <v>62.548162835823028</v>
      </c>
      <c r="DL29" s="2">
        <f t="shared" si="84"/>
        <v>62.991871779547886</v>
      </c>
      <c r="DM29" s="2">
        <f t="shared" si="85"/>
        <v>62.036411524658391</v>
      </c>
      <c r="DN29" s="2">
        <f t="shared" si="86"/>
        <v>64.930253708201406</v>
      </c>
      <c r="DO29" s="2">
        <f t="shared" si="87"/>
        <v>68.450667208855975</v>
      </c>
      <c r="DP29" s="2">
        <f t="shared" si="88"/>
        <v>70.20401811701673</v>
      </c>
      <c r="DQ29" s="2">
        <f t="shared" si="89"/>
        <v>71.26838480425225</v>
      </c>
      <c r="DR29" s="2">
        <f t="shared" si="90"/>
        <v>68.790242376711774</v>
      </c>
      <c r="DS29" s="2">
        <f t="shared" si="91"/>
        <v>66.115175564504256</v>
      </c>
      <c r="DT29" s="2">
        <f t="shared" si="92"/>
        <v>65.443940646226935</v>
      </c>
      <c r="DU29" s="2">
        <f t="shared" si="93"/>
        <v>63.003446732336549</v>
      </c>
      <c r="DV29" s="2">
        <f t="shared" si="94"/>
        <v>64.883322283114552</v>
      </c>
      <c r="DW29" s="2">
        <f t="shared" si="95"/>
        <v>69.834951170548337</v>
      </c>
      <c r="DX29" s="2">
        <f t="shared" si="96"/>
        <v>71.073247121490041</v>
      </c>
      <c r="DY29" s="2">
        <f t="shared" si="96"/>
        <v>71.15262876471887</v>
      </c>
      <c r="EA29" s="2">
        <f t="shared" si="97"/>
        <v>1.8157633626298311E-4</v>
      </c>
      <c r="EB29" s="2">
        <f t="shared" si="98"/>
        <v>1.6316707406013943E-4</v>
      </c>
      <c r="EC29" s="2">
        <f t="shared" si="99"/>
        <v>1.8068659401975434E-4</v>
      </c>
      <c r="ED29" s="2">
        <f t="shared" si="100"/>
        <v>2.1582318657442659E-4</v>
      </c>
      <c r="EE29" s="2">
        <f t="shared" si="101"/>
        <v>1.9145372600589485E-4</v>
      </c>
      <c r="EF29" s="2">
        <f t="shared" si="102"/>
        <v>1.9498092856458184E-4</v>
      </c>
      <c r="EG29" s="2">
        <f t="shared" si="103"/>
        <v>1.8897246051691888E-4</v>
      </c>
      <c r="EH29" s="2">
        <f t="shared" si="104"/>
        <v>2.1602938877563949E-4</v>
      </c>
      <c r="EI29" s="2">
        <f t="shared" si="105"/>
        <v>2.2182588996319408E-4</v>
      </c>
      <c r="EJ29" s="2">
        <f t="shared" si="106"/>
        <v>2.2005561793326945E-4</v>
      </c>
      <c r="EK29" s="2">
        <f t="shared" si="107"/>
        <v>2.1154599246573787E-4</v>
      </c>
      <c r="EL29" s="2">
        <f t="shared" si="108"/>
        <v>1.9863619642038237E-4</v>
      </c>
      <c r="EM29" s="2">
        <f t="shared" si="109"/>
        <v>1.8926235207278441E-4</v>
      </c>
      <c r="EN29" s="2">
        <f t="shared" si="110"/>
        <v>1.7352060593157711E-4</v>
      </c>
      <c r="EO29" s="2">
        <f t="shared" si="110"/>
        <v>1.5948584315295951E-4</v>
      </c>
    </row>
    <row r="30" spans="1:145" x14ac:dyDescent="0.25">
      <c r="B30" s="2">
        <v>3</v>
      </c>
      <c r="C30" s="43">
        <v>63.185000000000002</v>
      </c>
      <c r="D30" s="43">
        <v>65.650000000000006</v>
      </c>
      <c r="E30" s="43">
        <v>65</v>
      </c>
      <c r="F30" s="43">
        <v>62.85</v>
      </c>
      <c r="G30" s="43">
        <v>65.983000000000004</v>
      </c>
      <c r="H30" s="43">
        <v>68.733000000000004</v>
      </c>
      <c r="I30" s="43">
        <v>68.599999999999994</v>
      </c>
      <c r="J30" s="43">
        <v>69.882999999999996</v>
      </c>
      <c r="K30" s="43">
        <v>66.283000000000001</v>
      </c>
      <c r="L30" s="43">
        <v>63.832999999999998</v>
      </c>
      <c r="M30" s="43">
        <v>62.5</v>
      </c>
      <c r="N30" s="43">
        <v>63.267000000000003</v>
      </c>
      <c r="O30" s="43">
        <v>66.283000000000001</v>
      </c>
      <c r="P30" s="43">
        <v>64.099999999999994</v>
      </c>
      <c r="Q30" s="43">
        <v>66.533000000000001</v>
      </c>
      <c r="S30" s="4" t="e">
        <f t="shared" si="111"/>
        <v>#N/A</v>
      </c>
      <c r="T30" s="4" t="e">
        <f t="shared" si="112"/>
        <v>#N/A</v>
      </c>
      <c r="U30" s="4" t="e">
        <f t="shared" si="113"/>
        <v>#N/A</v>
      </c>
      <c r="V30" s="4" t="e">
        <f t="shared" si="114"/>
        <v>#N/A</v>
      </c>
      <c r="W30" s="4" t="e">
        <f t="shared" si="115"/>
        <v>#N/A</v>
      </c>
      <c r="X30" s="4" t="e">
        <f t="shared" si="116"/>
        <v>#N/A</v>
      </c>
      <c r="Y30" s="4" t="e">
        <f t="shared" si="117"/>
        <v>#N/A</v>
      </c>
      <c r="Z30" s="4" t="e">
        <f t="shared" si="118"/>
        <v>#N/A</v>
      </c>
      <c r="AA30" s="4" t="e">
        <f t="shared" si="119"/>
        <v>#N/A</v>
      </c>
      <c r="AB30" s="4" t="e">
        <f t="shared" si="120"/>
        <v>#N/A</v>
      </c>
      <c r="AC30" s="4" t="e">
        <f t="shared" si="121"/>
        <v>#N/A</v>
      </c>
      <c r="AD30" s="4" t="e">
        <f t="shared" si="122"/>
        <v>#N/A</v>
      </c>
      <c r="AE30" s="4" t="e">
        <f t="shared" si="123"/>
        <v>#N/A</v>
      </c>
      <c r="AF30" s="4" t="e">
        <f t="shared" si="12"/>
        <v>#N/A</v>
      </c>
      <c r="AG30" s="4" t="e">
        <f t="shared" si="124"/>
        <v>#N/A</v>
      </c>
      <c r="AI30" s="4">
        <f t="shared" si="13"/>
        <v>0</v>
      </c>
      <c r="AJ30" s="4">
        <f t="shared" si="14"/>
        <v>0</v>
      </c>
      <c r="AK30" s="4">
        <f t="shared" si="15"/>
        <v>0</v>
      </c>
      <c r="AL30" s="4">
        <f t="shared" si="16"/>
        <v>0</v>
      </c>
      <c r="AM30" s="4">
        <f t="shared" si="17"/>
        <v>0</v>
      </c>
      <c r="AN30" s="4">
        <f t="shared" si="18"/>
        <v>0</v>
      </c>
      <c r="AO30" s="4">
        <f t="shared" si="19"/>
        <v>0</v>
      </c>
      <c r="AP30" s="4">
        <f t="shared" si="20"/>
        <v>0</v>
      </c>
      <c r="AQ30" s="4">
        <f t="shared" si="21"/>
        <v>0</v>
      </c>
      <c r="AR30" s="4">
        <f t="shared" si="22"/>
        <v>0</v>
      </c>
      <c r="AS30" s="4">
        <f t="shared" si="23"/>
        <v>0</v>
      </c>
      <c r="AT30" s="4">
        <f t="shared" si="24"/>
        <v>0</v>
      </c>
      <c r="AU30" s="4">
        <f t="shared" si="25"/>
        <v>0</v>
      </c>
      <c r="AV30" s="4">
        <f t="shared" si="26"/>
        <v>0</v>
      </c>
      <c r="AW30" s="4">
        <f t="shared" si="26"/>
        <v>0</v>
      </c>
      <c r="AY30" s="2" t="e">
        <f t="shared" si="27"/>
        <v>#N/A</v>
      </c>
      <c r="AZ30" s="2" t="e">
        <f t="shared" si="28"/>
        <v>#N/A</v>
      </c>
      <c r="BA30" s="2" t="e">
        <f t="shared" si="29"/>
        <v>#N/A</v>
      </c>
      <c r="BB30" s="2" t="e">
        <f t="shared" si="30"/>
        <v>#N/A</v>
      </c>
      <c r="BC30" s="2" t="e">
        <f t="shared" si="31"/>
        <v>#N/A</v>
      </c>
      <c r="BD30" s="2" t="e">
        <f t="shared" si="32"/>
        <v>#N/A</v>
      </c>
      <c r="BE30" s="2" t="e">
        <f t="shared" si="33"/>
        <v>#N/A</v>
      </c>
      <c r="BF30" s="2" t="e">
        <f t="shared" si="34"/>
        <v>#N/A</v>
      </c>
      <c r="BG30" s="2" t="e">
        <f t="shared" si="35"/>
        <v>#N/A</v>
      </c>
      <c r="BH30" s="2" t="e">
        <f t="shared" si="36"/>
        <v>#N/A</v>
      </c>
      <c r="BI30" s="2" t="e">
        <f t="shared" si="37"/>
        <v>#N/A</v>
      </c>
      <c r="BJ30" s="2" t="e">
        <f t="shared" si="38"/>
        <v>#N/A</v>
      </c>
      <c r="BK30" s="2" t="e">
        <f t="shared" si="39"/>
        <v>#N/A</v>
      </c>
      <c r="BL30" s="2" t="e">
        <f t="shared" si="40"/>
        <v>#N/A</v>
      </c>
      <c r="BM30" s="2" t="e">
        <f t="shared" si="40"/>
        <v>#N/A</v>
      </c>
      <c r="BO30" s="2" t="str">
        <f t="shared" si="41"/>
        <v/>
      </c>
      <c r="BP30" s="2" t="str">
        <f t="shared" si="42"/>
        <v/>
      </c>
      <c r="BQ30" s="2" t="str">
        <f t="shared" si="43"/>
        <v/>
      </c>
      <c r="BR30" s="2" t="str">
        <f t="shared" si="44"/>
        <v/>
      </c>
      <c r="BS30" s="2" t="str">
        <f t="shared" si="45"/>
        <v/>
      </c>
      <c r="BT30" s="2" t="str">
        <f t="shared" si="46"/>
        <v/>
      </c>
      <c r="BU30" s="2" t="str">
        <f t="shared" si="47"/>
        <v/>
      </c>
      <c r="BV30" s="2" t="str">
        <f t="shared" si="48"/>
        <v/>
      </c>
      <c r="BW30" s="2" t="str">
        <f t="shared" si="49"/>
        <v/>
      </c>
      <c r="BX30" s="2" t="str">
        <f t="shared" si="50"/>
        <v/>
      </c>
      <c r="BY30" s="2" t="str">
        <f t="shared" si="51"/>
        <v/>
      </c>
      <c r="BZ30" s="2" t="str">
        <f t="shared" si="52"/>
        <v/>
      </c>
      <c r="CA30" s="2" t="str">
        <f t="shared" si="53"/>
        <v/>
      </c>
      <c r="CB30" s="2" t="str">
        <f t="shared" si="54"/>
        <v/>
      </c>
      <c r="CC30" s="2" t="str">
        <f t="shared" si="125"/>
        <v/>
      </c>
      <c r="CE30" s="2" t="str">
        <f t="shared" si="55"/>
        <v/>
      </c>
      <c r="CF30" s="2" t="str">
        <f t="shared" si="56"/>
        <v/>
      </c>
      <c r="CG30" s="2" t="str">
        <f t="shared" si="57"/>
        <v/>
      </c>
      <c r="CH30" s="2" t="str">
        <f t="shared" si="58"/>
        <v/>
      </c>
      <c r="CI30" s="2" t="str">
        <f t="shared" si="59"/>
        <v/>
      </c>
      <c r="CJ30" s="2" t="str">
        <f t="shared" si="60"/>
        <v/>
      </c>
      <c r="CK30" s="2" t="str">
        <f t="shared" si="61"/>
        <v/>
      </c>
      <c r="CL30" s="2" t="str">
        <f t="shared" si="62"/>
        <v/>
      </c>
      <c r="CM30" s="2" t="str">
        <f t="shared" si="63"/>
        <v/>
      </c>
      <c r="CN30" s="2" t="str">
        <f t="shared" si="64"/>
        <v/>
      </c>
      <c r="CO30" s="2" t="str">
        <f t="shared" si="65"/>
        <v/>
      </c>
      <c r="CP30" s="2" t="str">
        <f t="shared" si="66"/>
        <v/>
      </c>
      <c r="CQ30" s="2" t="str">
        <f t="shared" si="67"/>
        <v/>
      </c>
      <c r="CR30" s="2" t="str">
        <f t="shared" si="68"/>
        <v/>
      </c>
      <c r="CS30" s="2" t="str">
        <f t="shared" si="126"/>
        <v/>
      </c>
      <c r="CU30" s="2">
        <f t="shared" si="69"/>
        <v>70.658868564167022</v>
      </c>
      <c r="CV30" s="2">
        <f t="shared" si="70"/>
        <v>72.864549026921196</v>
      </c>
      <c r="CW30" s="2">
        <f t="shared" si="71"/>
        <v>72.336222279575324</v>
      </c>
      <c r="CX30" s="2">
        <f t="shared" si="72"/>
        <v>76.107080988344322</v>
      </c>
      <c r="CY30" s="2">
        <f t="shared" si="73"/>
        <v>80.006123826683037</v>
      </c>
      <c r="CZ30" s="2">
        <f t="shared" si="74"/>
        <v>85.018551914809734</v>
      </c>
      <c r="DA30" s="2">
        <f t="shared" si="75"/>
        <v>79.768716596348682</v>
      </c>
      <c r="DB30" s="2">
        <f t="shared" si="76"/>
        <v>79.84147657220781</v>
      </c>
      <c r="DC30" s="2">
        <f t="shared" si="77"/>
        <v>77.108523149418247</v>
      </c>
      <c r="DD30" s="2">
        <f t="shared" si="78"/>
        <v>74.753466913841237</v>
      </c>
      <c r="DE30" s="2">
        <f t="shared" si="79"/>
        <v>71.861114334708247</v>
      </c>
      <c r="DF30" s="2">
        <f t="shared" si="80"/>
        <v>73.261537320669561</v>
      </c>
      <c r="DG30" s="2">
        <f t="shared" si="81"/>
        <v>75.304080021175523</v>
      </c>
      <c r="DH30" s="2">
        <f t="shared" si="82"/>
        <v>73.199311732112733</v>
      </c>
      <c r="DI30" s="2">
        <f t="shared" si="82"/>
        <v>70.213632192838659</v>
      </c>
      <c r="DK30" s="2">
        <f t="shared" si="83"/>
        <v>62.436139755332221</v>
      </c>
      <c r="DL30" s="2">
        <f t="shared" si="84"/>
        <v>62.869681718164735</v>
      </c>
      <c r="DM30" s="2">
        <f t="shared" si="85"/>
        <v>61.920925240537215</v>
      </c>
      <c r="DN30" s="2">
        <f t="shared" si="86"/>
        <v>64.798763869974408</v>
      </c>
      <c r="DO30" s="2">
        <f t="shared" si="87"/>
        <v>68.309856559585896</v>
      </c>
      <c r="DP30" s="2">
        <f t="shared" si="88"/>
        <v>70.053428659919021</v>
      </c>
      <c r="DQ30" s="2">
        <f t="shared" si="89"/>
        <v>71.110192397491588</v>
      </c>
      <c r="DR30" s="2">
        <f t="shared" si="90"/>
        <v>68.639403737113142</v>
      </c>
      <c r="DS30" s="2">
        <f t="shared" si="91"/>
        <v>65.97676312588429</v>
      </c>
      <c r="DT30" s="2">
        <f t="shared" si="92"/>
        <v>65.292597456876592</v>
      </c>
      <c r="DU30" s="2">
        <f t="shared" si="93"/>
        <v>62.861908879161653</v>
      </c>
      <c r="DV30" s="2">
        <f t="shared" si="94"/>
        <v>64.736293714093151</v>
      </c>
      <c r="DW30" s="2">
        <f t="shared" si="95"/>
        <v>69.665649502466167</v>
      </c>
      <c r="DX30" s="2">
        <f t="shared" si="96"/>
        <v>70.910402793595665</v>
      </c>
      <c r="DY30" s="2">
        <f t="shared" si="96"/>
        <v>71.001180109807933</v>
      </c>
      <c r="EA30" s="2">
        <f t="shared" si="97"/>
        <v>1.990910059403484E-4</v>
      </c>
      <c r="EB30" s="2">
        <f t="shared" si="98"/>
        <v>1.7890632268046695E-4</v>
      </c>
      <c r="EC30" s="2">
        <f t="shared" si="99"/>
        <v>1.9811545706665371E-4</v>
      </c>
      <c r="ED30" s="2">
        <f t="shared" si="100"/>
        <v>2.3664049091786345E-4</v>
      </c>
      <c r="EE30" s="2">
        <f t="shared" si="101"/>
        <v>2.0992095866268908E-4</v>
      </c>
      <c r="EF30" s="2">
        <f t="shared" si="102"/>
        <v>2.1378831517553567E-4</v>
      </c>
      <c r="EG30" s="2">
        <f t="shared" si="103"/>
        <v>2.0720040500812528E-4</v>
      </c>
      <c r="EH30" s="2">
        <f t="shared" si="104"/>
        <v>2.3686657771563083E-4</v>
      </c>
      <c r="EI30" s="2">
        <f t="shared" si="105"/>
        <v>2.4322204640170591E-4</v>
      </c>
      <c r="EJ30" s="2">
        <f t="shared" si="106"/>
        <v>2.412810644683408E-4</v>
      </c>
      <c r="EK30" s="2">
        <f t="shared" si="107"/>
        <v>2.3195083420203004E-4</v>
      </c>
      <c r="EL30" s="2">
        <f t="shared" si="108"/>
        <v>2.1779608448211529E-4</v>
      </c>
      <c r="EM30" s="2">
        <f t="shared" si="109"/>
        <v>2.0751825317954294E-4</v>
      </c>
      <c r="EN30" s="2">
        <f t="shared" si="110"/>
        <v>1.9025837587860882E-4</v>
      </c>
      <c r="EO30" s="2">
        <f t="shared" si="110"/>
        <v>1.7487005890149331E-4</v>
      </c>
    </row>
    <row r="31" spans="1:145" x14ac:dyDescent="0.25">
      <c r="B31" s="2">
        <v>4</v>
      </c>
      <c r="C31" s="43">
        <v>63.481000000000002</v>
      </c>
      <c r="D31" s="43">
        <v>65.8</v>
      </c>
      <c r="E31" s="43">
        <v>64.716999999999999</v>
      </c>
      <c r="F31" s="43">
        <v>64.983000000000004</v>
      </c>
      <c r="G31" s="43">
        <v>66.417000000000002</v>
      </c>
      <c r="H31" s="43">
        <v>68.433000000000007</v>
      </c>
      <c r="I31" s="43">
        <v>68.816999999999993</v>
      </c>
      <c r="J31" s="43">
        <v>69.582999999999998</v>
      </c>
      <c r="K31" s="43">
        <v>65.316999999999993</v>
      </c>
      <c r="L31" s="43">
        <v>65.45</v>
      </c>
      <c r="M31" s="43">
        <v>62.167000000000002</v>
      </c>
      <c r="N31" s="43">
        <v>63.332999999999998</v>
      </c>
      <c r="O31" s="43">
        <v>66.5</v>
      </c>
      <c r="P31" s="43">
        <v>64.216999999999999</v>
      </c>
      <c r="Q31" s="43">
        <v>65.849999999999994</v>
      </c>
      <c r="S31" s="4" t="e">
        <f t="shared" si="111"/>
        <v>#N/A</v>
      </c>
      <c r="T31" s="4" t="e">
        <f t="shared" si="112"/>
        <v>#N/A</v>
      </c>
      <c r="U31" s="4" t="e">
        <f t="shared" si="113"/>
        <v>#N/A</v>
      </c>
      <c r="V31" s="4" t="e">
        <f t="shared" si="114"/>
        <v>#N/A</v>
      </c>
      <c r="W31" s="4" t="e">
        <f t="shared" si="115"/>
        <v>#N/A</v>
      </c>
      <c r="X31" s="4" t="e">
        <f t="shared" si="116"/>
        <v>#N/A</v>
      </c>
      <c r="Y31" s="4" t="e">
        <f t="shared" si="117"/>
        <v>#N/A</v>
      </c>
      <c r="Z31" s="4" t="e">
        <f t="shared" si="118"/>
        <v>#N/A</v>
      </c>
      <c r="AA31" s="4" t="e">
        <f t="shared" si="119"/>
        <v>#N/A</v>
      </c>
      <c r="AB31" s="4" t="e">
        <f t="shared" si="120"/>
        <v>#N/A</v>
      </c>
      <c r="AC31" s="4" t="e">
        <f t="shared" si="121"/>
        <v>#N/A</v>
      </c>
      <c r="AD31" s="4" t="e">
        <f t="shared" si="122"/>
        <v>#N/A</v>
      </c>
      <c r="AE31" s="4" t="e">
        <f t="shared" si="123"/>
        <v>#N/A</v>
      </c>
      <c r="AF31" s="4" t="e">
        <f t="shared" si="12"/>
        <v>#N/A</v>
      </c>
      <c r="AG31" s="4" t="e">
        <f t="shared" si="124"/>
        <v>#N/A</v>
      </c>
      <c r="AI31" s="4">
        <f t="shared" si="13"/>
        <v>0</v>
      </c>
      <c r="AJ31" s="4">
        <f t="shared" si="14"/>
        <v>0</v>
      </c>
      <c r="AK31" s="4">
        <f t="shared" si="15"/>
        <v>0</v>
      </c>
      <c r="AL31" s="4">
        <f t="shared" si="16"/>
        <v>0</v>
      </c>
      <c r="AM31" s="4">
        <f t="shared" si="17"/>
        <v>0</v>
      </c>
      <c r="AN31" s="4">
        <f t="shared" si="18"/>
        <v>0</v>
      </c>
      <c r="AO31" s="4">
        <f t="shared" si="19"/>
        <v>0</v>
      </c>
      <c r="AP31" s="4">
        <f t="shared" si="20"/>
        <v>0</v>
      </c>
      <c r="AQ31" s="4">
        <f t="shared" si="21"/>
        <v>0</v>
      </c>
      <c r="AR31" s="4">
        <f t="shared" si="22"/>
        <v>0</v>
      </c>
      <c r="AS31" s="4">
        <f t="shared" si="23"/>
        <v>0</v>
      </c>
      <c r="AT31" s="4">
        <f t="shared" si="24"/>
        <v>0</v>
      </c>
      <c r="AU31" s="4">
        <f t="shared" si="25"/>
        <v>0</v>
      </c>
      <c r="AV31" s="4">
        <f t="shared" si="26"/>
        <v>0</v>
      </c>
      <c r="AW31" s="4">
        <f t="shared" si="26"/>
        <v>0</v>
      </c>
      <c r="AY31" s="2" t="e">
        <f t="shared" si="27"/>
        <v>#N/A</v>
      </c>
      <c r="AZ31" s="2" t="e">
        <f t="shared" si="28"/>
        <v>#N/A</v>
      </c>
      <c r="BA31" s="2" t="e">
        <f t="shared" si="29"/>
        <v>#N/A</v>
      </c>
      <c r="BB31" s="2" t="e">
        <f t="shared" si="30"/>
        <v>#N/A</v>
      </c>
      <c r="BC31" s="2" t="e">
        <f t="shared" si="31"/>
        <v>#N/A</v>
      </c>
      <c r="BD31" s="2" t="e">
        <f t="shared" si="32"/>
        <v>#N/A</v>
      </c>
      <c r="BE31" s="2" t="e">
        <f t="shared" si="33"/>
        <v>#N/A</v>
      </c>
      <c r="BF31" s="2" t="e">
        <f t="shared" si="34"/>
        <v>#N/A</v>
      </c>
      <c r="BG31" s="2" t="e">
        <f t="shared" si="35"/>
        <v>#N/A</v>
      </c>
      <c r="BH31" s="2" t="e">
        <f t="shared" si="36"/>
        <v>#N/A</v>
      </c>
      <c r="BI31" s="2" t="e">
        <f t="shared" si="37"/>
        <v>#N/A</v>
      </c>
      <c r="BJ31" s="2" t="e">
        <f t="shared" si="38"/>
        <v>#N/A</v>
      </c>
      <c r="BK31" s="2" t="e">
        <f t="shared" si="39"/>
        <v>#N/A</v>
      </c>
      <c r="BL31" s="2" t="e">
        <f t="shared" si="40"/>
        <v>#N/A</v>
      </c>
      <c r="BM31" s="2" t="e">
        <f t="shared" si="40"/>
        <v>#N/A</v>
      </c>
      <c r="BO31" s="2" t="str">
        <f t="shared" si="41"/>
        <v/>
      </c>
      <c r="BP31" s="2" t="str">
        <f t="shared" si="42"/>
        <v/>
      </c>
      <c r="BQ31" s="2" t="str">
        <f t="shared" si="43"/>
        <v/>
      </c>
      <c r="BR31" s="2" t="str">
        <f t="shared" si="44"/>
        <v/>
      </c>
      <c r="BS31" s="2" t="str">
        <f t="shared" si="45"/>
        <v/>
      </c>
      <c r="BT31" s="2" t="str">
        <f t="shared" si="46"/>
        <v/>
      </c>
      <c r="BU31" s="2" t="str">
        <f t="shared" si="47"/>
        <v/>
      </c>
      <c r="BV31" s="2" t="str">
        <f t="shared" si="48"/>
        <v/>
      </c>
      <c r="BW31" s="2" t="str">
        <f t="shared" si="49"/>
        <v/>
      </c>
      <c r="BX31" s="2" t="str">
        <f t="shared" si="50"/>
        <v/>
      </c>
      <c r="BY31" s="2" t="str">
        <f t="shared" si="51"/>
        <v/>
      </c>
      <c r="BZ31" s="2" t="str">
        <f t="shared" si="52"/>
        <v/>
      </c>
      <c r="CA31" s="2" t="str">
        <f t="shared" si="53"/>
        <v/>
      </c>
      <c r="CB31" s="2" t="str">
        <f t="shared" si="54"/>
        <v/>
      </c>
      <c r="CC31" s="2" t="str">
        <f t="shared" si="125"/>
        <v/>
      </c>
      <c r="CE31" s="2" t="str">
        <f t="shared" si="55"/>
        <v/>
      </c>
      <c r="CF31" s="2" t="str">
        <f t="shared" si="56"/>
        <v/>
      </c>
      <c r="CG31" s="2" t="str">
        <f t="shared" si="57"/>
        <v/>
      </c>
      <c r="CH31" s="2" t="str">
        <f t="shared" si="58"/>
        <v/>
      </c>
      <c r="CI31" s="2" t="str">
        <f t="shared" si="59"/>
        <v/>
      </c>
      <c r="CJ31" s="2" t="str">
        <f t="shared" si="60"/>
        <v/>
      </c>
      <c r="CK31" s="2" t="str">
        <f t="shared" si="61"/>
        <v/>
      </c>
      <c r="CL31" s="2" t="str">
        <f t="shared" si="62"/>
        <v/>
      </c>
      <c r="CM31" s="2" t="str">
        <f t="shared" si="63"/>
        <v/>
      </c>
      <c r="CN31" s="2" t="str">
        <f t="shared" si="64"/>
        <v/>
      </c>
      <c r="CO31" s="2" t="str">
        <f t="shared" si="65"/>
        <v/>
      </c>
      <c r="CP31" s="2" t="str">
        <f t="shared" si="66"/>
        <v/>
      </c>
      <c r="CQ31" s="2" t="str">
        <f t="shared" si="67"/>
        <v/>
      </c>
      <c r="CR31" s="2" t="str">
        <f t="shared" si="68"/>
        <v/>
      </c>
      <c r="CS31" s="2" t="str">
        <f t="shared" si="126"/>
        <v/>
      </c>
      <c r="CU31" s="2">
        <f t="shared" si="69"/>
        <v>70.460861294818528</v>
      </c>
      <c r="CV31" s="2">
        <f t="shared" si="70"/>
        <v>72.636506137523156</v>
      </c>
      <c r="CW31" s="2">
        <f t="shared" si="71"/>
        <v>72.109089079005201</v>
      </c>
      <c r="CX31" s="2">
        <f t="shared" si="72"/>
        <v>75.85023426934238</v>
      </c>
      <c r="CY31" s="2">
        <f t="shared" si="73"/>
        <v>79.738250913876556</v>
      </c>
      <c r="CZ31" s="2">
        <f t="shared" si="74"/>
        <v>84.702964328220915</v>
      </c>
      <c r="DA31" s="2">
        <f t="shared" si="75"/>
        <v>79.516639708613738</v>
      </c>
      <c r="DB31" s="2">
        <f t="shared" si="76"/>
        <v>79.565980650991676</v>
      </c>
      <c r="DC31" s="2">
        <f t="shared" si="77"/>
        <v>76.848502759533304</v>
      </c>
      <c r="DD31" s="2">
        <f t="shared" si="78"/>
        <v>74.498231155292331</v>
      </c>
      <c r="DE31" s="2">
        <f t="shared" si="79"/>
        <v>71.621920841636921</v>
      </c>
      <c r="DF31" s="2">
        <f t="shared" si="80"/>
        <v>73.025613340345572</v>
      </c>
      <c r="DG31" s="2">
        <f t="shared" si="81"/>
        <v>75.076657812478231</v>
      </c>
      <c r="DH31" s="2">
        <f t="shared" si="82"/>
        <v>73.017097486549417</v>
      </c>
      <c r="DI31" s="2">
        <f t="shared" si="82"/>
        <v>70.075581396450602</v>
      </c>
      <c r="DK31" s="2">
        <f t="shared" si="83"/>
        <v>62.324116674841406</v>
      </c>
      <c r="DL31" s="2">
        <f t="shared" si="84"/>
        <v>62.747491656781584</v>
      </c>
      <c r="DM31" s="2">
        <f t="shared" si="85"/>
        <v>61.80543895641604</v>
      </c>
      <c r="DN31" s="2">
        <f t="shared" si="86"/>
        <v>64.667274031747411</v>
      </c>
      <c r="DO31" s="2">
        <f t="shared" si="87"/>
        <v>68.169045910315816</v>
      </c>
      <c r="DP31" s="2">
        <f t="shared" si="88"/>
        <v>69.902839202821326</v>
      </c>
      <c r="DQ31" s="2">
        <f t="shared" si="89"/>
        <v>70.951999990730911</v>
      </c>
      <c r="DR31" s="2">
        <f t="shared" si="90"/>
        <v>68.48856509751451</v>
      </c>
      <c r="DS31" s="2">
        <f t="shared" si="91"/>
        <v>65.838350687264324</v>
      </c>
      <c r="DT31" s="2">
        <f t="shared" si="92"/>
        <v>65.14125426752625</v>
      </c>
      <c r="DU31" s="2">
        <f t="shared" si="93"/>
        <v>62.720371025986758</v>
      </c>
      <c r="DV31" s="2">
        <f t="shared" si="94"/>
        <v>64.589265145071735</v>
      </c>
      <c r="DW31" s="2">
        <f t="shared" si="95"/>
        <v>69.496347834384011</v>
      </c>
      <c r="DX31" s="2">
        <f t="shared" si="96"/>
        <v>70.747558465701275</v>
      </c>
      <c r="DY31" s="2">
        <f t="shared" si="96"/>
        <v>70.849731454896997</v>
      </c>
      <c r="EA31" s="2">
        <f t="shared" si="97"/>
        <v>2.1829475406902197E-4</v>
      </c>
      <c r="EB31" s="2">
        <f t="shared" si="98"/>
        <v>1.9616349607963414E-4</v>
      </c>
      <c r="EC31" s="2">
        <f t="shared" si="99"/>
        <v>2.1722512699013185E-4</v>
      </c>
      <c r="ED31" s="2">
        <f t="shared" si="100"/>
        <v>2.5946521485714625E-4</v>
      </c>
      <c r="EE31" s="2">
        <f t="shared" si="101"/>
        <v>2.3016909251956946E-4</v>
      </c>
      <c r="EF31" s="2">
        <f t="shared" si="102"/>
        <v>2.344093912729193E-4</v>
      </c>
      <c r="EG31" s="2">
        <f t="shared" si="103"/>
        <v>2.2718618479861396E-4</v>
      </c>
      <c r="EH31" s="2">
        <f t="shared" si="104"/>
        <v>2.597131027769146E-4</v>
      </c>
      <c r="EI31" s="2">
        <f t="shared" si="105"/>
        <v>2.6668141285495487E-4</v>
      </c>
      <c r="EJ31" s="2">
        <f t="shared" si="106"/>
        <v>2.6455326796504989E-4</v>
      </c>
      <c r="EK31" s="2">
        <f t="shared" si="107"/>
        <v>2.5432334098164845E-4</v>
      </c>
      <c r="EL31" s="2">
        <f t="shared" si="108"/>
        <v>2.388036399609956E-4</v>
      </c>
      <c r="EM31" s="2">
        <f t="shared" si="109"/>
        <v>2.2753468444419123E-4</v>
      </c>
      <c r="EN31" s="2">
        <f t="shared" si="110"/>
        <v>2.0861033157813346E-4</v>
      </c>
      <c r="EO31" s="2">
        <f t="shared" si="110"/>
        <v>1.9173797190409088E-4</v>
      </c>
    </row>
    <row r="32" spans="1:145" x14ac:dyDescent="0.25">
      <c r="B32" s="2">
        <v>5</v>
      </c>
      <c r="C32" s="43">
        <v>62.222000000000001</v>
      </c>
      <c r="D32" s="43">
        <v>64.033000000000001</v>
      </c>
      <c r="E32" s="43">
        <v>63.8</v>
      </c>
      <c r="F32" s="43">
        <v>64.933000000000007</v>
      </c>
      <c r="G32" s="43">
        <v>65.733000000000004</v>
      </c>
      <c r="H32" s="43">
        <v>68.332999999999998</v>
      </c>
      <c r="I32" s="43">
        <v>67.95</v>
      </c>
      <c r="J32" s="43">
        <v>70.25</v>
      </c>
      <c r="K32" s="43">
        <v>66.367000000000004</v>
      </c>
      <c r="L32" s="43">
        <v>65.516999999999996</v>
      </c>
      <c r="M32" s="43">
        <v>61.216999999999999</v>
      </c>
      <c r="N32" s="43">
        <v>62.667000000000002</v>
      </c>
      <c r="O32" s="43">
        <v>64.5</v>
      </c>
      <c r="P32" s="43">
        <v>63.933</v>
      </c>
      <c r="Q32" s="43">
        <v>64.632999999999996</v>
      </c>
      <c r="S32" s="4" t="e">
        <f t="shared" si="111"/>
        <v>#N/A</v>
      </c>
      <c r="T32" s="4" t="e">
        <f t="shared" si="112"/>
        <v>#N/A</v>
      </c>
      <c r="U32" s="4" t="e">
        <f t="shared" si="113"/>
        <v>#N/A</v>
      </c>
      <c r="V32" s="4" t="e">
        <f t="shared" si="114"/>
        <v>#N/A</v>
      </c>
      <c r="W32" s="4" t="e">
        <f t="shared" si="115"/>
        <v>#N/A</v>
      </c>
      <c r="X32" s="4" t="e">
        <f t="shared" si="116"/>
        <v>#N/A</v>
      </c>
      <c r="Y32" s="4" t="e">
        <f t="shared" si="117"/>
        <v>#N/A</v>
      </c>
      <c r="Z32" s="4" t="e">
        <f t="shared" si="118"/>
        <v>#N/A</v>
      </c>
      <c r="AA32" s="4" t="e">
        <f t="shared" si="119"/>
        <v>#N/A</v>
      </c>
      <c r="AB32" s="4" t="e">
        <f t="shared" si="120"/>
        <v>#N/A</v>
      </c>
      <c r="AC32" s="4" t="e">
        <f t="shared" si="121"/>
        <v>#N/A</v>
      </c>
      <c r="AD32" s="4" t="e">
        <f t="shared" si="122"/>
        <v>#N/A</v>
      </c>
      <c r="AE32" s="4" t="e">
        <f t="shared" si="123"/>
        <v>#N/A</v>
      </c>
      <c r="AF32" s="4" t="e">
        <f t="shared" si="12"/>
        <v>#N/A</v>
      </c>
      <c r="AG32" s="4" t="e">
        <f t="shared" si="124"/>
        <v>#N/A</v>
      </c>
      <c r="AI32" s="4">
        <f t="shared" si="13"/>
        <v>0</v>
      </c>
      <c r="AJ32" s="4">
        <f t="shared" si="14"/>
        <v>0</v>
      </c>
      <c r="AK32" s="4">
        <f t="shared" si="15"/>
        <v>0</v>
      </c>
      <c r="AL32" s="4">
        <f t="shared" si="16"/>
        <v>0</v>
      </c>
      <c r="AM32" s="4">
        <f t="shared" si="17"/>
        <v>0</v>
      </c>
      <c r="AN32" s="4">
        <f t="shared" si="18"/>
        <v>0</v>
      </c>
      <c r="AO32" s="4">
        <f t="shared" si="19"/>
        <v>0</v>
      </c>
      <c r="AP32" s="4">
        <f t="shared" si="20"/>
        <v>0</v>
      </c>
      <c r="AQ32" s="4">
        <f t="shared" si="21"/>
        <v>0</v>
      </c>
      <c r="AR32" s="4">
        <f t="shared" si="22"/>
        <v>0</v>
      </c>
      <c r="AS32" s="4">
        <f t="shared" si="23"/>
        <v>0</v>
      </c>
      <c r="AT32" s="4">
        <f t="shared" si="24"/>
        <v>0</v>
      </c>
      <c r="AU32" s="4">
        <f t="shared" si="25"/>
        <v>0</v>
      </c>
      <c r="AV32" s="4">
        <f t="shared" si="26"/>
        <v>0</v>
      </c>
      <c r="AW32" s="4">
        <f t="shared" si="26"/>
        <v>0</v>
      </c>
      <c r="AY32" s="2" t="e">
        <f t="shared" si="27"/>
        <v>#N/A</v>
      </c>
      <c r="AZ32" s="2" t="e">
        <f t="shared" si="28"/>
        <v>#N/A</v>
      </c>
      <c r="BA32" s="2" t="e">
        <f t="shared" si="29"/>
        <v>#N/A</v>
      </c>
      <c r="BB32" s="2" t="e">
        <f t="shared" si="30"/>
        <v>#N/A</v>
      </c>
      <c r="BC32" s="2" t="e">
        <f t="shared" si="31"/>
        <v>#N/A</v>
      </c>
      <c r="BD32" s="2" t="e">
        <f t="shared" si="32"/>
        <v>#N/A</v>
      </c>
      <c r="BE32" s="2" t="e">
        <f t="shared" si="33"/>
        <v>#N/A</v>
      </c>
      <c r="BF32" s="2" t="e">
        <f t="shared" si="34"/>
        <v>#N/A</v>
      </c>
      <c r="BG32" s="2" t="e">
        <f t="shared" si="35"/>
        <v>#N/A</v>
      </c>
      <c r="BH32" s="2" t="e">
        <f t="shared" si="36"/>
        <v>#N/A</v>
      </c>
      <c r="BI32" s="2" t="e">
        <f t="shared" si="37"/>
        <v>#N/A</v>
      </c>
      <c r="BJ32" s="2" t="e">
        <f t="shared" si="38"/>
        <v>#N/A</v>
      </c>
      <c r="BK32" s="2" t="e">
        <f t="shared" si="39"/>
        <v>#N/A</v>
      </c>
      <c r="BL32" s="2" t="e">
        <f t="shared" si="40"/>
        <v>#N/A</v>
      </c>
      <c r="BM32" s="2" t="e">
        <f t="shared" si="40"/>
        <v>#N/A</v>
      </c>
      <c r="BO32" s="2" t="str">
        <f t="shared" si="41"/>
        <v/>
      </c>
      <c r="BP32" s="2" t="str">
        <f t="shared" si="42"/>
        <v/>
      </c>
      <c r="BQ32" s="2" t="str">
        <f t="shared" si="43"/>
        <v/>
      </c>
      <c r="BR32" s="2" t="str">
        <f t="shared" si="44"/>
        <v/>
      </c>
      <c r="BS32" s="2" t="str">
        <f t="shared" si="45"/>
        <v/>
      </c>
      <c r="BT32" s="2" t="str">
        <f t="shared" si="46"/>
        <v/>
      </c>
      <c r="BU32" s="2" t="str">
        <f t="shared" si="47"/>
        <v/>
      </c>
      <c r="BV32" s="2" t="str">
        <f t="shared" si="48"/>
        <v/>
      </c>
      <c r="BW32" s="2" t="str">
        <f t="shared" si="49"/>
        <v/>
      </c>
      <c r="BX32" s="2" t="str">
        <f t="shared" si="50"/>
        <v/>
      </c>
      <c r="BY32" s="2" t="str">
        <f t="shared" si="51"/>
        <v/>
      </c>
      <c r="BZ32" s="2" t="str">
        <f t="shared" si="52"/>
        <v/>
      </c>
      <c r="CA32" s="2" t="str">
        <f t="shared" si="53"/>
        <v/>
      </c>
      <c r="CB32" s="2" t="str">
        <f t="shared" si="54"/>
        <v/>
      </c>
      <c r="CC32" s="2" t="str">
        <f t="shared" si="125"/>
        <v/>
      </c>
      <c r="CE32" s="2" t="str">
        <f t="shared" si="55"/>
        <v/>
      </c>
      <c r="CF32" s="2" t="str">
        <f t="shared" si="56"/>
        <v/>
      </c>
      <c r="CG32" s="2" t="str">
        <f t="shared" si="57"/>
        <v/>
      </c>
      <c r="CH32" s="2" t="str">
        <f t="shared" si="58"/>
        <v/>
      </c>
      <c r="CI32" s="2" t="str">
        <f t="shared" si="59"/>
        <v/>
      </c>
      <c r="CJ32" s="2" t="str">
        <f t="shared" si="60"/>
        <v/>
      </c>
      <c r="CK32" s="2" t="str">
        <f t="shared" si="61"/>
        <v/>
      </c>
      <c r="CL32" s="2" t="str">
        <f t="shared" si="62"/>
        <v/>
      </c>
      <c r="CM32" s="2" t="str">
        <f t="shared" si="63"/>
        <v/>
      </c>
      <c r="CN32" s="2" t="str">
        <f t="shared" si="64"/>
        <v/>
      </c>
      <c r="CO32" s="2" t="str">
        <f t="shared" si="65"/>
        <v/>
      </c>
      <c r="CP32" s="2" t="str">
        <f t="shared" si="66"/>
        <v/>
      </c>
      <c r="CQ32" s="2" t="str">
        <f t="shared" si="67"/>
        <v/>
      </c>
      <c r="CR32" s="2" t="str">
        <f t="shared" si="68"/>
        <v/>
      </c>
      <c r="CS32" s="2" t="str">
        <f t="shared" si="126"/>
        <v/>
      </c>
      <c r="CU32" s="2">
        <f t="shared" si="69"/>
        <v>70.262854025470034</v>
      </c>
      <c r="CV32" s="2">
        <f t="shared" si="70"/>
        <v>72.408463248125116</v>
      </c>
      <c r="CW32" s="2">
        <f t="shared" si="71"/>
        <v>71.881955878435065</v>
      </c>
      <c r="CX32" s="2">
        <f t="shared" si="72"/>
        <v>75.593387550340424</v>
      </c>
      <c r="CY32" s="2">
        <f t="shared" si="73"/>
        <v>79.470378001070074</v>
      </c>
      <c r="CZ32" s="2">
        <f t="shared" si="74"/>
        <v>84.387376741632096</v>
      </c>
      <c r="DA32" s="2">
        <f t="shared" si="75"/>
        <v>79.26456282087878</v>
      </c>
      <c r="DB32" s="2">
        <f t="shared" si="76"/>
        <v>79.290484729775542</v>
      </c>
      <c r="DC32" s="2">
        <f t="shared" si="77"/>
        <v>76.588482369648361</v>
      </c>
      <c r="DD32" s="2">
        <f t="shared" si="78"/>
        <v>74.242995396743424</v>
      </c>
      <c r="DE32" s="2">
        <f t="shared" si="79"/>
        <v>71.382727348565595</v>
      </c>
      <c r="DF32" s="2">
        <f t="shared" si="80"/>
        <v>72.789689360021569</v>
      </c>
      <c r="DG32" s="2">
        <f t="shared" si="81"/>
        <v>74.84923560378094</v>
      </c>
      <c r="DH32" s="2">
        <f t="shared" si="82"/>
        <v>72.834883240986102</v>
      </c>
      <c r="DI32" s="2">
        <f t="shared" si="82"/>
        <v>69.93753060006253</v>
      </c>
      <c r="DK32" s="2">
        <f t="shared" si="83"/>
        <v>62.212093594350591</v>
      </c>
      <c r="DL32" s="2">
        <f t="shared" si="84"/>
        <v>62.62530159539844</v>
      </c>
      <c r="DM32" s="2">
        <f t="shared" si="85"/>
        <v>61.689952672294872</v>
      </c>
      <c r="DN32" s="2">
        <f t="shared" si="86"/>
        <v>64.535784193520399</v>
      </c>
      <c r="DO32" s="2">
        <f t="shared" si="87"/>
        <v>68.028235261045737</v>
      </c>
      <c r="DP32" s="2">
        <f t="shared" si="88"/>
        <v>69.752249745723617</v>
      </c>
      <c r="DQ32" s="2">
        <f t="shared" si="89"/>
        <v>70.793807583970249</v>
      </c>
      <c r="DR32" s="2">
        <f t="shared" si="90"/>
        <v>68.337726457915878</v>
      </c>
      <c r="DS32" s="2">
        <f t="shared" si="91"/>
        <v>65.699938248644358</v>
      </c>
      <c r="DT32" s="2">
        <f t="shared" si="92"/>
        <v>64.989911078175922</v>
      </c>
      <c r="DU32" s="2">
        <f t="shared" si="93"/>
        <v>62.578833172811869</v>
      </c>
      <c r="DV32" s="2">
        <f t="shared" si="94"/>
        <v>64.442236576050334</v>
      </c>
      <c r="DW32" s="2">
        <f t="shared" si="95"/>
        <v>69.327046166301841</v>
      </c>
      <c r="DX32" s="2">
        <f t="shared" si="96"/>
        <v>70.584714137806884</v>
      </c>
      <c r="DY32" s="2">
        <f t="shared" si="96"/>
        <v>70.698282799986046</v>
      </c>
      <c r="EA32" s="2">
        <f t="shared" si="97"/>
        <v>2.3935039728601484E-4</v>
      </c>
      <c r="EB32" s="2">
        <f t="shared" si="98"/>
        <v>2.1508492574072186E-4</v>
      </c>
      <c r="EC32" s="2">
        <f t="shared" si="99"/>
        <v>2.3817762379432406E-4</v>
      </c>
      <c r="ED32" s="2">
        <f t="shared" si="100"/>
        <v>2.8449082916467809E-4</v>
      </c>
      <c r="EE32" s="2">
        <f t="shared" si="101"/>
        <v>2.5236978717485553E-4</v>
      </c>
      <c r="EF32" s="2">
        <f t="shared" si="102"/>
        <v>2.5701897391627556E-4</v>
      </c>
      <c r="EG32" s="2">
        <f t="shared" si="103"/>
        <v>2.4909923821167111E-4</v>
      </c>
      <c r="EH32" s="2">
        <f t="shared" si="104"/>
        <v>2.8476261924982149E-4</v>
      </c>
      <c r="EI32" s="2">
        <f t="shared" si="105"/>
        <v>2.9240283129672995E-4</v>
      </c>
      <c r="EJ32" s="2">
        <f t="shared" si="106"/>
        <v>2.90069486418155E-4</v>
      </c>
      <c r="EK32" s="2">
        <f t="shared" si="107"/>
        <v>2.7885315603237476E-4</v>
      </c>
      <c r="EL32" s="2">
        <f t="shared" si="108"/>
        <v>2.6183695182514511E-4</v>
      </c>
      <c r="EM32" s="2">
        <f t="shared" si="109"/>
        <v>2.4948134371101057E-4</v>
      </c>
      <c r="EN32" s="2">
        <f t="shared" si="110"/>
        <v>2.2873207652414134E-4</v>
      </c>
      <c r="EO32" s="2">
        <f t="shared" si="110"/>
        <v>2.102326165704162E-4</v>
      </c>
    </row>
    <row r="33" spans="2:145" x14ac:dyDescent="0.25">
      <c r="B33" s="2">
        <v>6</v>
      </c>
      <c r="C33" s="43">
        <v>62.555999999999997</v>
      </c>
      <c r="D33" s="43">
        <v>64.582999999999998</v>
      </c>
      <c r="E33" s="43">
        <v>64.05</v>
      </c>
      <c r="F33" s="43">
        <v>64.900000000000006</v>
      </c>
      <c r="G33" s="43">
        <v>67.167000000000002</v>
      </c>
      <c r="H33" s="43">
        <v>68.582999999999998</v>
      </c>
      <c r="I33" s="43">
        <v>67.716999999999999</v>
      </c>
      <c r="J33" s="43">
        <v>68.55</v>
      </c>
      <c r="K33" s="43">
        <v>65.783000000000001</v>
      </c>
      <c r="L33" s="43">
        <v>65.632999999999996</v>
      </c>
      <c r="M33" s="43">
        <v>62</v>
      </c>
      <c r="N33" s="43">
        <v>63.9</v>
      </c>
      <c r="O33" s="43">
        <v>65.917000000000002</v>
      </c>
      <c r="P33" s="43">
        <v>64.417000000000002</v>
      </c>
      <c r="Q33" s="43">
        <v>66.75</v>
      </c>
      <c r="S33" s="4" t="e">
        <f t="shared" si="111"/>
        <v>#N/A</v>
      </c>
      <c r="T33" s="4" t="e">
        <f t="shared" si="112"/>
        <v>#N/A</v>
      </c>
      <c r="U33" s="4" t="e">
        <f t="shared" si="113"/>
        <v>#N/A</v>
      </c>
      <c r="V33" s="4" t="e">
        <f t="shared" si="114"/>
        <v>#N/A</v>
      </c>
      <c r="W33" s="4" t="e">
        <f t="shared" si="115"/>
        <v>#N/A</v>
      </c>
      <c r="X33" s="4" t="e">
        <f t="shared" si="116"/>
        <v>#N/A</v>
      </c>
      <c r="Y33" s="4" t="e">
        <f t="shared" si="117"/>
        <v>#N/A</v>
      </c>
      <c r="Z33" s="4" t="e">
        <f t="shared" si="118"/>
        <v>#N/A</v>
      </c>
      <c r="AA33" s="4" t="e">
        <f t="shared" si="119"/>
        <v>#N/A</v>
      </c>
      <c r="AB33" s="4" t="e">
        <f t="shared" si="120"/>
        <v>#N/A</v>
      </c>
      <c r="AC33" s="4" t="e">
        <f t="shared" si="121"/>
        <v>#N/A</v>
      </c>
      <c r="AD33" s="4" t="e">
        <f t="shared" si="122"/>
        <v>#N/A</v>
      </c>
      <c r="AE33" s="4" t="e">
        <f t="shared" si="123"/>
        <v>#N/A</v>
      </c>
      <c r="AF33" s="4" t="e">
        <f t="shared" si="12"/>
        <v>#N/A</v>
      </c>
      <c r="AG33" s="4" t="e">
        <f t="shared" si="124"/>
        <v>#N/A</v>
      </c>
      <c r="AI33" s="4">
        <f t="shared" si="13"/>
        <v>0</v>
      </c>
      <c r="AJ33" s="4">
        <f t="shared" si="14"/>
        <v>0</v>
      </c>
      <c r="AK33" s="4">
        <f t="shared" si="15"/>
        <v>0</v>
      </c>
      <c r="AL33" s="4">
        <f t="shared" si="16"/>
        <v>0</v>
      </c>
      <c r="AM33" s="4">
        <f t="shared" si="17"/>
        <v>0</v>
      </c>
      <c r="AN33" s="4">
        <f t="shared" si="18"/>
        <v>0</v>
      </c>
      <c r="AO33" s="4">
        <f t="shared" si="19"/>
        <v>0</v>
      </c>
      <c r="AP33" s="4">
        <f t="shared" si="20"/>
        <v>0</v>
      </c>
      <c r="AQ33" s="4">
        <f t="shared" si="21"/>
        <v>0</v>
      </c>
      <c r="AR33" s="4">
        <f t="shared" si="22"/>
        <v>0</v>
      </c>
      <c r="AS33" s="4">
        <f t="shared" si="23"/>
        <v>0</v>
      </c>
      <c r="AT33" s="4">
        <f t="shared" si="24"/>
        <v>0</v>
      </c>
      <c r="AU33" s="4">
        <f t="shared" si="25"/>
        <v>0</v>
      </c>
      <c r="AV33" s="4">
        <f t="shared" si="26"/>
        <v>0</v>
      </c>
      <c r="AW33" s="4">
        <f t="shared" si="26"/>
        <v>0</v>
      </c>
      <c r="AY33" s="2" t="e">
        <f t="shared" si="27"/>
        <v>#N/A</v>
      </c>
      <c r="AZ33" s="2" t="e">
        <f t="shared" si="28"/>
        <v>#N/A</v>
      </c>
      <c r="BA33" s="2" t="e">
        <f t="shared" si="29"/>
        <v>#N/A</v>
      </c>
      <c r="BB33" s="2" t="e">
        <f t="shared" si="30"/>
        <v>#N/A</v>
      </c>
      <c r="BC33" s="2" t="e">
        <f t="shared" si="31"/>
        <v>#N/A</v>
      </c>
      <c r="BD33" s="2" t="e">
        <f t="shared" si="32"/>
        <v>#N/A</v>
      </c>
      <c r="BE33" s="2" t="e">
        <f t="shared" si="33"/>
        <v>#N/A</v>
      </c>
      <c r="BF33" s="2" t="e">
        <f t="shared" si="34"/>
        <v>#N/A</v>
      </c>
      <c r="BG33" s="2" t="e">
        <f t="shared" si="35"/>
        <v>#N/A</v>
      </c>
      <c r="BH33" s="2" t="e">
        <f t="shared" si="36"/>
        <v>#N/A</v>
      </c>
      <c r="BI33" s="2" t="e">
        <f t="shared" si="37"/>
        <v>#N/A</v>
      </c>
      <c r="BJ33" s="2" t="e">
        <f t="shared" si="38"/>
        <v>#N/A</v>
      </c>
      <c r="BK33" s="2" t="e">
        <f t="shared" si="39"/>
        <v>#N/A</v>
      </c>
      <c r="BL33" s="2" t="e">
        <f t="shared" si="40"/>
        <v>#N/A</v>
      </c>
      <c r="BM33" s="2" t="e">
        <f t="shared" si="40"/>
        <v>#N/A</v>
      </c>
      <c r="BO33" s="2" t="str">
        <f t="shared" si="41"/>
        <v/>
      </c>
      <c r="BP33" s="2" t="str">
        <f t="shared" si="42"/>
        <v/>
      </c>
      <c r="BQ33" s="2" t="str">
        <f t="shared" si="43"/>
        <v/>
      </c>
      <c r="BR33" s="2" t="str">
        <f t="shared" si="44"/>
        <v/>
      </c>
      <c r="BS33" s="2" t="str">
        <f t="shared" si="45"/>
        <v/>
      </c>
      <c r="BT33" s="2" t="str">
        <f t="shared" si="46"/>
        <v/>
      </c>
      <c r="BU33" s="2" t="str">
        <f t="shared" si="47"/>
        <v/>
      </c>
      <c r="BV33" s="2" t="str">
        <f t="shared" si="48"/>
        <v/>
      </c>
      <c r="BW33" s="2" t="str">
        <f t="shared" si="49"/>
        <v/>
      </c>
      <c r="BX33" s="2" t="str">
        <f t="shared" si="50"/>
        <v/>
      </c>
      <c r="BY33" s="2" t="str">
        <f t="shared" si="51"/>
        <v/>
      </c>
      <c r="BZ33" s="2" t="str">
        <f t="shared" si="52"/>
        <v/>
      </c>
      <c r="CA33" s="2" t="str">
        <f t="shared" si="53"/>
        <v/>
      </c>
      <c r="CB33" s="2" t="str">
        <f t="shared" si="54"/>
        <v/>
      </c>
      <c r="CC33" s="2" t="str">
        <f t="shared" si="125"/>
        <v/>
      </c>
      <c r="CE33" s="2" t="str">
        <f t="shared" si="55"/>
        <v/>
      </c>
      <c r="CF33" s="2" t="str">
        <f t="shared" si="56"/>
        <v/>
      </c>
      <c r="CG33" s="2" t="str">
        <f t="shared" si="57"/>
        <v/>
      </c>
      <c r="CH33" s="2" t="str">
        <f t="shared" si="58"/>
        <v/>
      </c>
      <c r="CI33" s="2" t="str">
        <f t="shared" si="59"/>
        <v/>
      </c>
      <c r="CJ33" s="2" t="str">
        <f t="shared" si="60"/>
        <v/>
      </c>
      <c r="CK33" s="2" t="str">
        <f t="shared" si="61"/>
        <v/>
      </c>
      <c r="CL33" s="2" t="str">
        <f t="shared" si="62"/>
        <v/>
      </c>
      <c r="CM33" s="2" t="str">
        <f t="shared" si="63"/>
        <v/>
      </c>
      <c r="CN33" s="2" t="str">
        <f t="shared" si="64"/>
        <v/>
      </c>
      <c r="CO33" s="2" t="str">
        <f t="shared" si="65"/>
        <v/>
      </c>
      <c r="CP33" s="2" t="str">
        <f t="shared" si="66"/>
        <v/>
      </c>
      <c r="CQ33" s="2" t="str">
        <f t="shared" si="67"/>
        <v/>
      </c>
      <c r="CR33" s="2" t="str">
        <f t="shared" si="68"/>
        <v/>
      </c>
      <c r="CS33" s="2" t="str">
        <f t="shared" si="126"/>
        <v/>
      </c>
      <c r="CU33" s="2">
        <f t="shared" si="69"/>
        <v>70.06484675612154</v>
      </c>
      <c r="CV33" s="2">
        <f t="shared" si="70"/>
        <v>72.180420358727076</v>
      </c>
      <c r="CW33" s="2">
        <f t="shared" si="71"/>
        <v>71.654822677864942</v>
      </c>
      <c r="CX33" s="2">
        <f t="shared" si="72"/>
        <v>75.336540831338482</v>
      </c>
      <c r="CY33" s="2">
        <f t="shared" si="73"/>
        <v>79.202505088263592</v>
      </c>
      <c r="CZ33" s="2">
        <f t="shared" si="74"/>
        <v>84.071789155043263</v>
      </c>
      <c r="DA33" s="2">
        <f t="shared" si="75"/>
        <v>79.012485933143822</v>
      </c>
      <c r="DB33" s="2">
        <f t="shared" si="76"/>
        <v>79.014988808559409</v>
      </c>
      <c r="DC33" s="2">
        <f t="shared" si="77"/>
        <v>76.328461979763432</v>
      </c>
      <c r="DD33" s="2">
        <f t="shared" si="78"/>
        <v>73.987759638194518</v>
      </c>
      <c r="DE33" s="2">
        <f t="shared" si="79"/>
        <v>71.143533855494269</v>
      </c>
      <c r="DF33" s="2">
        <f t="shared" si="80"/>
        <v>72.553765379697566</v>
      </c>
      <c r="DG33" s="2">
        <f t="shared" si="81"/>
        <v>74.621813395083663</v>
      </c>
      <c r="DH33" s="2">
        <f t="shared" si="82"/>
        <v>72.652668995422786</v>
      </c>
      <c r="DI33" s="2">
        <f t="shared" si="82"/>
        <v>69.799479803674473</v>
      </c>
      <c r="DK33" s="2">
        <f t="shared" si="83"/>
        <v>62.100070513859777</v>
      </c>
      <c r="DL33" s="2">
        <f t="shared" si="84"/>
        <v>62.503111534015289</v>
      </c>
      <c r="DM33" s="2">
        <f t="shared" si="85"/>
        <v>61.574466388173697</v>
      </c>
      <c r="DN33" s="2">
        <f t="shared" si="86"/>
        <v>64.404294355293402</v>
      </c>
      <c r="DO33" s="2">
        <f t="shared" si="87"/>
        <v>67.887424611775657</v>
      </c>
      <c r="DP33" s="2">
        <f t="shared" si="88"/>
        <v>69.601660288625922</v>
      </c>
      <c r="DQ33" s="2">
        <f t="shared" si="89"/>
        <v>70.635615177209573</v>
      </c>
      <c r="DR33" s="2">
        <f t="shared" si="90"/>
        <v>68.186887818317246</v>
      </c>
      <c r="DS33" s="2">
        <f t="shared" si="91"/>
        <v>65.561525810024392</v>
      </c>
      <c r="DT33" s="2">
        <f t="shared" si="92"/>
        <v>64.83856788882558</v>
      </c>
      <c r="DU33" s="2">
        <f t="shared" si="93"/>
        <v>62.437295319636974</v>
      </c>
      <c r="DV33" s="2">
        <f t="shared" si="94"/>
        <v>64.295208007028918</v>
      </c>
      <c r="DW33" s="2">
        <f t="shared" si="95"/>
        <v>69.157744498219685</v>
      </c>
      <c r="DX33" s="2">
        <f t="shared" si="96"/>
        <v>70.421869809912494</v>
      </c>
      <c r="DY33" s="2">
        <f t="shared" si="96"/>
        <v>70.54683414507511</v>
      </c>
      <c r="EA33" s="2">
        <f t="shared" si="97"/>
        <v>2.6243643165542403E-4</v>
      </c>
      <c r="EB33" s="2">
        <f t="shared" si="98"/>
        <v>2.3583103766258219E-4</v>
      </c>
      <c r="EC33" s="2">
        <f t="shared" si="99"/>
        <v>2.611505703344242E-4</v>
      </c>
      <c r="ED33" s="2">
        <f t="shared" si="100"/>
        <v>3.1192942960417283E-4</v>
      </c>
      <c r="EE33" s="2">
        <f t="shared" si="101"/>
        <v>2.7671123158714498E-4</v>
      </c>
      <c r="EF33" s="2">
        <f t="shared" si="102"/>
        <v>2.8180871296057527E-4</v>
      </c>
      <c r="EG33" s="2">
        <f t="shared" si="103"/>
        <v>2.7312531945108715E-4</v>
      </c>
      <c r="EH33" s="2">
        <f t="shared" si="104"/>
        <v>3.1222742514015831E-4</v>
      </c>
      <c r="EI33" s="2">
        <f t="shared" si="105"/>
        <v>3.206042846009621E-4</v>
      </c>
      <c r="EJ33" s="2">
        <f t="shared" si="106"/>
        <v>3.1804596658647002E-4</v>
      </c>
      <c r="EK33" s="2">
        <f t="shared" si="107"/>
        <v>3.0574817989564959E-4</v>
      </c>
      <c r="EL33" s="2">
        <f t="shared" si="108"/>
        <v>2.8709125624878977E-4</v>
      </c>
      <c r="EM33" s="2">
        <f t="shared" si="109"/>
        <v>2.7354426964708956E-4</v>
      </c>
      <c r="EN33" s="2">
        <f t="shared" si="110"/>
        <v>2.5079420022660048E-4</v>
      </c>
      <c r="EO33" s="2">
        <f t="shared" si="110"/>
        <v>2.3051080476837633E-4</v>
      </c>
    </row>
    <row r="34" spans="2:145" x14ac:dyDescent="0.25">
      <c r="B34" s="2">
        <v>7</v>
      </c>
      <c r="C34" s="43">
        <v>64.63</v>
      </c>
      <c r="D34" s="43">
        <v>64.3</v>
      </c>
      <c r="E34" s="43">
        <v>66.117000000000004</v>
      </c>
      <c r="F34" s="43">
        <v>63.9</v>
      </c>
      <c r="G34" s="43">
        <v>67.582999999999998</v>
      </c>
      <c r="H34" s="43">
        <v>70.25</v>
      </c>
      <c r="I34" s="43">
        <v>67.233000000000004</v>
      </c>
      <c r="J34" s="43">
        <v>69.316999999999993</v>
      </c>
      <c r="K34" s="43">
        <v>66.8</v>
      </c>
      <c r="L34" s="43">
        <v>62.783000000000001</v>
      </c>
      <c r="M34" s="43">
        <v>61.35</v>
      </c>
      <c r="N34" s="43">
        <v>61.466999999999999</v>
      </c>
      <c r="O34" s="43">
        <v>65.332999999999998</v>
      </c>
      <c r="P34" s="43">
        <v>63.982999999999997</v>
      </c>
      <c r="Q34" s="43">
        <v>64.716999999999999</v>
      </c>
      <c r="R34" s="20"/>
      <c r="S34" s="4" t="e">
        <f t="shared" si="111"/>
        <v>#N/A</v>
      </c>
      <c r="T34" s="4" t="e">
        <f t="shared" si="112"/>
        <v>#N/A</v>
      </c>
      <c r="U34" s="4" t="e">
        <f t="shared" si="113"/>
        <v>#N/A</v>
      </c>
      <c r="V34" s="4" t="e">
        <f t="shared" si="114"/>
        <v>#N/A</v>
      </c>
      <c r="W34" s="4" t="e">
        <f t="shared" si="115"/>
        <v>#N/A</v>
      </c>
      <c r="X34" s="4" t="e">
        <f t="shared" si="116"/>
        <v>#N/A</v>
      </c>
      <c r="Y34" s="4" t="e">
        <f t="shared" si="117"/>
        <v>#N/A</v>
      </c>
      <c r="Z34" s="4" t="e">
        <f t="shared" si="118"/>
        <v>#N/A</v>
      </c>
      <c r="AA34" s="4" t="e">
        <f t="shared" si="119"/>
        <v>#N/A</v>
      </c>
      <c r="AB34" s="4" t="e">
        <f t="shared" si="120"/>
        <v>#N/A</v>
      </c>
      <c r="AC34" s="4" t="e">
        <f t="shared" si="121"/>
        <v>#N/A</v>
      </c>
      <c r="AD34" s="4" t="e">
        <f t="shared" si="122"/>
        <v>#N/A</v>
      </c>
      <c r="AE34" s="4" t="e">
        <f t="shared" si="123"/>
        <v>#N/A</v>
      </c>
      <c r="AF34" s="4" t="e">
        <f t="shared" si="12"/>
        <v>#N/A</v>
      </c>
      <c r="AG34" s="4" t="e">
        <f t="shared" si="124"/>
        <v>#N/A</v>
      </c>
      <c r="AI34" s="4">
        <f t="shared" si="13"/>
        <v>0</v>
      </c>
      <c r="AJ34" s="4">
        <f t="shared" si="14"/>
        <v>0</v>
      </c>
      <c r="AK34" s="4">
        <f t="shared" si="15"/>
        <v>0</v>
      </c>
      <c r="AL34" s="4">
        <f t="shared" si="16"/>
        <v>0</v>
      </c>
      <c r="AM34" s="4">
        <f t="shared" si="17"/>
        <v>0</v>
      </c>
      <c r="AN34" s="4">
        <f t="shared" si="18"/>
        <v>0</v>
      </c>
      <c r="AO34" s="4">
        <f t="shared" si="19"/>
        <v>0</v>
      </c>
      <c r="AP34" s="4">
        <f t="shared" si="20"/>
        <v>0</v>
      </c>
      <c r="AQ34" s="4">
        <f t="shared" si="21"/>
        <v>0</v>
      </c>
      <c r="AR34" s="4">
        <f t="shared" si="22"/>
        <v>0</v>
      </c>
      <c r="AS34" s="4">
        <f t="shared" si="23"/>
        <v>0</v>
      </c>
      <c r="AT34" s="4">
        <f t="shared" si="24"/>
        <v>0</v>
      </c>
      <c r="AU34" s="4">
        <f t="shared" si="25"/>
        <v>0</v>
      </c>
      <c r="AV34" s="4">
        <f t="shared" si="26"/>
        <v>0</v>
      </c>
      <c r="AW34" s="4">
        <f t="shared" si="26"/>
        <v>0</v>
      </c>
      <c r="AY34" s="2" t="e">
        <f t="shared" si="27"/>
        <v>#N/A</v>
      </c>
      <c r="AZ34" s="2" t="e">
        <f t="shared" si="28"/>
        <v>#N/A</v>
      </c>
      <c r="BA34" s="2" t="e">
        <f t="shared" si="29"/>
        <v>#N/A</v>
      </c>
      <c r="BB34" s="2" t="e">
        <f t="shared" si="30"/>
        <v>#N/A</v>
      </c>
      <c r="BC34" s="2" t="e">
        <f t="shared" si="31"/>
        <v>#N/A</v>
      </c>
      <c r="BD34" s="2" t="e">
        <f t="shared" si="32"/>
        <v>#N/A</v>
      </c>
      <c r="BE34" s="2" t="e">
        <f t="shared" si="33"/>
        <v>#N/A</v>
      </c>
      <c r="BF34" s="2" t="e">
        <f t="shared" si="34"/>
        <v>#N/A</v>
      </c>
      <c r="BG34" s="2" t="e">
        <f t="shared" si="35"/>
        <v>#N/A</v>
      </c>
      <c r="BH34" s="2" t="e">
        <f t="shared" si="36"/>
        <v>#N/A</v>
      </c>
      <c r="BI34" s="2" t="e">
        <f t="shared" si="37"/>
        <v>#N/A</v>
      </c>
      <c r="BJ34" s="2" t="e">
        <f t="shared" si="38"/>
        <v>#N/A</v>
      </c>
      <c r="BK34" s="2" t="e">
        <f t="shared" si="39"/>
        <v>#N/A</v>
      </c>
      <c r="BL34" s="2" t="e">
        <f t="shared" si="40"/>
        <v>#N/A</v>
      </c>
      <c r="BM34" s="2" t="e">
        <f t="shared" si="40"/>
        <v>#N/A</v>
      </c>
      <c r="BO34" s="2" t="str">
        <f t="shared" si="41"/>
        <v/>
      </c>
      <c r="BP34" s="2" t="str">
        <f t="shared" si="42"/>
        <v/>
      </c>
      <c r="BQ34" s="2" t="str">
        <f t="shared" si="43"/>
        <v/>
      </c>
      <c r="BR34" s="2" t="str">
        <f t="shared" si="44"/>
        <v/>
      </c>
      <c r="BS34" s="2" t="str">
        <f t="shared" si="45"/>
        <v/>
      </c>
      <c r="BT34" s="2" t="str">
        <f t="shared" si="46"/>
        <v/>
      </c>
      <c r="BU34" s="2" t="str">
        <f t="shared" si="47"/>
        <v/>
      </c>
      <c r="BV34" s="2" t="str">
        <f t="shared" si="48"/>
        <v/>
      </c>
      <c r="BW34" s="2" t="str">
        <f t="shared" si="49"/>
        <v/>
      </c>
      <c r="BX34" s="2" t="str">
        <f t="shared" si="50"/>
        <v/>
      </c>
      <c r="BY34" s="2" t="str">
        <f t="shared" si="51"/>
        <v/>
      </c>
      <c r="BZ34" s="2" t="str">
        <f t="shared" si="52"/>
        <v/>
      </c>
      <c r="CA34" s="2" t="str">
        <f t="shared" si="53"/>
        <v/>
      </c>
      <c r="CB34" s="2" t="str">
        <f t="shared" si="54"/>
        <v/>
      </c>
      <c r="CC34" s="2" t="str">
        <f t="shared" si="125"/>
        <v/>
      </c>
      <c r="CE34" s="2" t="str">
        <f t="shared" si="55"/>
        <v/>
      </c>
      <c r="CF34" s="2" t="str">
        <f t="shared" si="56"/>
        <v/>
      </c>
      <c r="CG34" s="2" t="str">
        <f t="shared" si="57"/>
        <v/>
      </c>
      <c r="CH34" s="2" t="str">
        <f t="shared" si="58"/>
        <v/>
      </c>
      <c r="CI34" s="2" t="str">
        <f t="shared" si="59"/>
        <v/>
      </c>
      <c r="CJ34" s="2" t="str">
        <f t="shared" si="60"/>
        <v/>
      </c>
      <c r="CK34" s="2" t="str">
        <f t="shared" si="61"/>
        <v/>
      </c>
      <c r="CL34" s="2" t="str">
        <f t="shared" si="62"/>
        <v/>
      </c>
      <c r="CM34" s="2" t="str">
        <f t="shared" si="63"/>
        <v/>
      </c>
      <c r="CN34" s="2" t="str">
        <f t="shared" si="64"/>
        <v/>
      </c>
      <c r="CO34" s="2" t="str">
        <f t="shared" si="65"/>
        <v/>
      </c>
      <c r="CP34" s="2" t="str">
        <f t="shared" si="66"/>
        <v/>
      </c>
      <c r="CQ34" s="2" t="str">
        <f t="shared" si="67"/>
        <v/>
      </c>
      <c r="CR34" s="2" t="str">
        <f t="shared" si="68"/>
        <v/>
      </c>
      <c r="CS34" s="2" t="str">
        <f t="shared" si="126"/>
        <v/>
      </c>
      <c r="CU34" s="2">
        <f t="shared" si="69"/>
        <v>69.866839486773046</v>
      </c>
      <c r="CV34" s="2">
        <f t="shared" si="70"/>
        <v>71.952377469329051</v>
      </c>
      <c r="CW34" s="2">
        <f t="shared" si="71"/>
        <v>71.42768947729482</v>
      </c>
      <c r="CX34" s="2">
        <f t="shared" si="72"/>
        <v>75.07969411233654</v>
      </c>
      <c r="CY34" s="2">
        <f t="shared" si="73"/>
        <v>78.934632175457111</v>
      </c>
      <c r="CZ34" s="2">
        <f t="shared" si="74"/>
        <v>83.756201568454443</v>
      </c>
      <c r="DA34" s="2">
        <f t="shared" si="75"/>
        <v>78.760409045408878</v>
      </c>
      <c r="DB34" s="2">
        <f t="shared" si="76"/>
        <v>78.739492887343275</v>
      </c>
      <c r="DC34" s="2">
        <f t="shared" si="77"/>
        <v>76.068441589878489</v>
      </c>
      <c r="DD34" s="2">
        <f t="shared" si="78"/>
        <v>73.732523879645626</v>
      </c>
      <c r="DE34" s="2">
        <f t="shared" si="79"/>
        <v>70.904340362422943</v>
      </c>
      <c r="DF34" s="2">
        <f t="shared" si="80"/>
        <v>72.317841399373577</v>
      </c>
      <c r="DG34" s="2">
        <f t="shared" si="81"/>
        <v>74.394391186386372</v>
      </c>
      <c r="DH34" s="2">
        <f t="shared" si="82"/>
        <v>72.470454749859471</v>
      </c>
      <c r="DI34" s="2">
        <f t="shared" si="82"/>
        <v>69.661429007286401</v>
      </c>
      <c r="DK34" s="2">
        <f t="shared" si="83"/>
        <v>61.988047433368962</v>
      </c>
      <c r="DL34" s="2">
        <f t="shared" si="84"/>
        <v>62.380921472632146</v>
      </c>
      <c r="DM34" s="2">
        <f t="shared" si="85"/>
        <v>61.458980104052529</v>
      </c>
      <c r="DN34" s="2">
        <f t="shared" si="86"/>
        <v>64.27280451706639</v>
      </c>
      <c r="DO34" s="2">
        <f t="shared" si="87"/>
        <v>67.746613962505577</v>
      </c>
      <c r="DP34" s="2">
        <f t="shared" si="88"/>
        <v>69.451070831528213</v>
      </c>
      <c r="DQ34" s="2">
        <f t="shared" si="89"/>
        <v>70.477422770448911</v>
      </c>
      <c r="DR34" s="2">
        <f t="shared" si="90"/>
        <v>68.036049178718613</v>
      </c>
      <c r="DS34" s="2">
        <f t="shared" si="91"/>
        <v>65.423113371404426</v>
      </c>
      <c r="DT34" s="2">
        <f t="shared" si="92"/>
        <v>64.687224699475237</v>
      </c>
      <c r="DU34" s="2">
        <f t="shared" si="93"/>
        <v>62.295757466462085</v>
      </c>
      <c r="DV34" s="2">
        <f t="shared" si="94"/>
        <v>64.148179438007517</v>
      </c>
      <c r="DW34" s="2">
        <f t="shared" si="95"/>
        <v>68.988442830137515</v>
      </c>
      <c r="DX34" s="2">
        <f t="shared" si="96"/>
        <v>70.259025482018103</v>
      </c>
      <c r="DY34" s="2">
        <f t="shared" si="96"/>
        <v>70.395385490164173</v>
      </c>
      <c r="EA34" s="2">
        <f t="shared" si="97"/>
        <v>2.8774853956528302E-4</v>
      </c>
      <c r="EB34" s="2">
        <f t="shared" si="98"/>
        <v>2.5857770746782181E-4</v>
      </c>
      <c r="EC34" s="2">
        <f t="shared" si="99"/>
        <v>2.8633869188251652E-4</v>
      </c>
      <c r="ED34" s="2">
        <f t="shared" si="100"/>
        <v>3.4201352560837833E-4</v>
      </c>
      <c r="EE34" s="2">
        <f t="shared" si="101"/>
        <v>3.0339973232179347E-4</v>
      </c>
      <c r="EF34" s="2">
        <f t="shared" si="102"/>
        <v>3.0898870833699448E-4</v>
      </c>
      <c r="EG34" s="2">
        <f t="shared" si="103"/>
        <v>2.9946806641810642E-4</v>
      </c>
      <c r="EH34" s="2">
        <f t="shared" si="104"/>
        <v>3.4234025154121056E-4</v>
      </c>
      <c r="EI34" s="2">
        <f t="shared" si="105"/>
        <v>3.5152473452991392E-4</v>
      </c>
      <c r="EJ34" s="2">
        <f t="shared" si="106"/>
        <v>3.4871976744124444E-4</v>
      </c>
      <c r="EK34" s="2">
        <f t="shared" si="107"/>
        <v>3.3523632395394048E-4</v>
      </c>
      <c r="EL34" s="2">
        <f t="shared" si="108"/>
        <v>3.1478058397289231E-4</v>
      </c>
      <c r="EM34" s="2">
        <f t="shared" si="109"/>
        <v>2.9992741194631085E-4</v>
      </c>
      <c r="EN34" s="2">
        <f t="shared" si="110"/>
        <v>2.7498371871426905E-4</v>
      </c>
      <c r="EO34" s="2">
        <f t="shared" si="110"/>
        <v>2.5274445055271656E-4</v>
      </c>
    </row>
    <row r="35" spans="2:145" x14ac:dyDescent="0.25">
      <c r="B35" s="2">
        <v>8</v>
      </c>
      <c r="C35" s="43">
        <v>61.963000000000001</v>
      </c>
      <c r="D35" s="43">
        <v>64.733000000000004</v>
      </c>
      <c r="E35" s="43">
        <v>65.082999999999998</v>
      </c>
      <c r="F35" s="43">
        <v>64.45</v>
      </c>
      <c r="G35" s="43">
        <v>68.417000000000002</v>
      </c>
      <c r="H35" s="43">
        <v>68.7</v>
      </c>
      <c r="I35" s="43">
        <v>69.283000000000001</v>
      </c>
      <c r="J35" s="43">
        <v>71.466999999999999</v>
      </c>
      <c r="K35" s="43">
        <v>66.332999999999998</v>
      </c>
      <c r="L35" s="43">
        <v>64.7</v>
      </c>
      <c r="M35" s="43">
        <v>61.667000000000002</v>
      </c>
      <c r="N35" s="43">
        <v>61.417000000000002</v>
      </c>
      <c r="O35" s="43">
        <v>65.900000000000006</v>
      </c>
      <c r="P35" s="43">
        <v>65.099999999999994</v>
      </c>
      <c r="Q35" s="43">
        <v>64.667000000000002</v>
      </c>
      <c r="S35" s="4" t="e">
        <f t="shared" si="111"/>
        <v>#N/A</v>
      </c>
      <c r="T35" s="4" t="e">
        <f t="shared" si="112"/>
        <v>#N/A</v>
      </c>
      <c r="U35" s="4" t="e">
        <f t="shared" si="113"/>
        <v>#N/A</v>
      </c>
      <c r="V35" s="4" t="e">
        <f t="shared" si="114"/>
        <v>#N/A</v>
      </c>
      <c r="W35" s="4" t="e">
        <f t="shared" si="115"/>
        <v>#N/A</v>
      </c>
      <c r="X35" s="4" t="e">
        <f t="shared" si="116"/>
        <v>#N/A</v>
      </c>
      <c r="Y35" s="4" t="e">
        <f t="shared" si="117"/>
        <v>#N/A</v>
      </c>
      <c r="Z35" s="4" t="e">
        <f t="shared" si="118"/>
        <v>#N/A</v>
      </c>
      <c r="AA35" s="4" t="e">
        <f t="shared" si="119"/>
        <v>#N/A</v>
      </c>
      <c r="AB35" s="4" t="e">
        <f t="shared" si="120"/>
        <v>#N/A</v>
      </c>
      <c r="AC35" s="4" t="e">
        <f t="shared" si="121"/>
        <v>#N/A</v>
      </c>
      <c r="AD35" s="4" t="e">
        <f t="shared" si="122"/>
        <v>#N/A</v>
      </c>
      <c r="AE35" s="4" t="e">
        <f t="shared" si="123"/>
        <v>#N/A</v>
      </c>
      <c r="AF35" s="4" t="e">
        <f t="shared" si="12"/>
        <v>#N/A</v>
      </c>
      <c r="AG35" s="4" t="e">
        <f t="shared" si="124"/>
        <v>#N/A</v>
      </c>
      <c r="AI35" s="4">
        <f t="shared" si="13"/>
        <v>0</v>
      </c>
      <c r="AJ35" s="4">
        <f t="shared" si="14"/>
        <v>0</v>
      </c>
      <c r="AK35" s="4">
        <f t="shared" si="15"/>
        <v>0</v>
      </c>
      <c r="AL35" s="4">
        <f t="shared" si="16"/>
        <v>0</v>
      </c>
      <c r="AM35" s="4">
        <f t="shared" si="17"/>
        <v>0</v>
      </c>
      <c r="AN35" s="4">
        <f t="shared" si="18"/>
        <v>0</v>
      </c>
      <c r="AO35" s="4">
        <f t="shared" si="19"/>
        <v>0</v>
      </c>
      <c r="AP35" s="4">
        <f t="shared" si="20"/>
        <v>0</v>
      </c>
      <c r="AQ35" s="4">
        <f t="shared" si="21"/>
        <v>0</v>
      </c>
      <c r="AR35" s="4">
        <f t="shared" si="22"/>
        <v>0</v>
      </c>
      <c r="AS35" s="4">
        <f t="shared" si="23"/>
        <v>0</v>
      </c>
      <c r="AT35" s="4">
        <f t="shared" si="24"/>
        <v>0</v>
      </c>
      <c r="AU35" s="4">
        <f t="shared" si="25"/>
        <v>0</v>
      </c>
      <c r="AV35" s="4">
        <f t="shared" si="26"/>
        <v>0</v>
      </c>
      <c r="AW35" s="4">
        <f t="shared" si="26"/>
        <v>0</v>
      </c>
      <c r="AY35" s="2" t="e">
        <f t="shared" si="27"/>
        <v>#N/A</v>
      </c>
      <c r="AZ35" s="2" t="e">
        <f t="shared" si="28"/>
        <v>#N/A</v>
      </c>
      <c r="BA35" s="2" t="e">
        <f t="shared" si="29"/>
        <v>#N/A</v>
      </c>
      <c r="BB35" s="2" t="e">
        <f t="shared" si="30"/>
        <v>#N/A</v>
      </c>
      <c r="BC35" s="2" t="e">
        <f t="shared" si="31"/>
        <v>#N/A</v>
      </c>
      <c r="BD35" s="2" t="e">
        <f t="shared" si="32"/>
        <v>#N/A</v>
      </c>
      <c r="BE35" s="2" t="e">
        <f t="shared" si="33"/>
        <v>#N/A</v>
      </c>
      <c r="BF35" s="2" t="e">
        <f t="shared" si="34"/>
        <v>#N/A</v>
      </c>
      <c r="BG35" s="2" t="e">
        <f t="shared" si="35"/>
        <v>#N/A</v>
      </c>
      <c r="BH35" s="2" t="e">
        <f t="shared" si="36"/>
        <v>#N/A</v>
      </c>
      <c r="BI35" s="2" t="e">
        <f t="shared" si="37"/>
        <v>#N/A</v>
      </c>
      <c r="BJ35" s="2" t="e">
        <f t="shared" si="38"/>
        <v>#N/A</v>
      </c>
      <c r="BK35" s="2" t="e">
        <f t="shared" si="39"/>
        <v>#N/A</v>
      </c>
      <c r="BL35" s="2" t="e">
        <f t="shared" si="40"/>
        <v>#N/A</v>
      </c>
      <c r="BM35" s="2" t="e">
        <f t="shared" si="40"/>
        <v>#N/A</v>
      </c>
      <c r="BO35" s="2" t="str">
        <f t="shared" si="41"/>
        <v/>
      </c>
      <c r="BP35" s="2" t="str">
        <f t="shared" si="42"/>
        <v/>
      </c>
      <c r="BQ35" s="2" t="str">
        <f t="shared" si="43"/>
        <v/>
      </c>
      <c r="BR35" s="2" t="str">
        <f t="shared" si="44"/>
        <v/>
      </c>
      <c r="BS35" s="2" t="str">
        <f t="shared" si="45"/>
        <v/>
      </c>
      <c r="BT35" s="2" t="str">
        <f t="shared" si="46"/>
        <v/>
      </c>
      <c r="BU35" s="2" t="str">
        <f t="shared" si="47"/>
        <v/>
      </c>
      <c r="BV35" s="2" t="str">
        <f t="shared" si="48"/>
        <v/>
      </c>
      <c r="BW35" s="2" t="str">
        <f t="shared" si="49"/>
        <v/>
      </c>
      <c r="BX35" s="2" t="str">
        <f t="shared" si="50"/>
        <v/>
      </c>
      <c r="BY35" s="2" t="str">
        <f t="shared" si="51"/>
        <v/>
      </c>
      <c r="BZ35" s="2" t="str">
        <f t="shared" si="52"/>
        <v/>
      </c>
      <c r="CA35" s="2" t="str">
        <f t="shared" si="53"/>
        <v/>
      </c>
      <c r="CB35" s="2" t="str">
        <f t="shared" si="54"/>
        <v/>
      </c>
      <c r="CC35" s="2" t="str">
        <f t="shared" si="125"/>
        <v/>
      </c>
      <c r="CE35" s="2" t="str">
        <f t="shared" si="55"/>
        <v/>
      </c>
      <c r="CF35" s="2" t="str">
        <f t="shared" si="56"/>
        <v/>
      </c>
      <c r="CG35" s="2" t="str">
        <f t="shared" si="57"/>
        <v/>
      </c>
      <c r="CH35" s="2" t="str">
        <f t="shared" si="58"/>
        <v/>
      </c>
      <c r="CI35" s="2" t="str">
        <f t="shared" si="59"/>
        <v/>
      </c>
      <c r="CJ35" s="2" t="str">
        <f t="shared" si="60"/>
        <v/>
      </c>
      <c r="CK35" s="2" t="str">
        <f t="shared" si="61"/>
        <v/>
      </c>
      <c r="CL35" s="2" t="str">
        <f t="shared" si="62"/>
        <v/>
      </c>
      <c r="CM35" s="2" t="str">
        <f t="shared" si="63"/>
        <v/>
      </c>
      <c r="CN35" s="2" t="str">
        <f t="shared" si="64"/>
        <v/>
      </c>
      <c r="CO35" s="2" t="str">
        <f t="shared" si="65"/>
        <v/>
      </c>
      <c r="CP35" s="2" t="str">
        <f t="shared" si="66"/>
        <v/>
      </c>
      <c r="CQ35" s="2" t="str">
        <f t="shared" si="67"/>
        <v/>
      </c>
      <c r="CR35" s="2" t="str">
        <f t="shared" si="68"/>
        <v/>
      </c>
      <c r="CS35" s="2" t="str">
        <f t="shared" si="126"/>
        <v/>
      </c>
      <c r="CU35" s="2">
        <f t="shared" si="69"/>
        <v>69.668832217424566</v>
      </c>
      <c r="CV35" s="2">
        <f t="shared" si="70"/>
        <v>71.724334579931011</v>
      </c>
      <c r="CW35" s="2">
        <f t="shared" si="71"/>
        <v>71.200556276724697</v>
      </c>
      <c r="CX35" s="2">
        <f t="shared" si="72"/>
        <v>74.822847393334598</v>
      </c>
      <c r="CY35" s="2">
        <f t="shared" si="73"/>
        <v>78.666759262650629</v>
      </c>
      <c r="CZ35" s="2">
        <f t="shared" si="74"/>
        <v>83.440613981865624</v>
      </c>
      <c r="DA35" s="2">
        <f t="shared" si="75"/>
        <v>78.508332157673919</v>
      </c>
      <c r="DB35" s="2">
        <f t="shared" si="76"/>
        <v>78.463996966127141</v>
      </c>
      <c r="DC35" s="2">
        <f t="shared" si="77"/>
        <v>75.808421199993546</v>
      </c>
      <c r="DD35" s="2">
        <f t="shared" si="78"/>
        <v>73.47728812109672</v>
      </c>
      <c r="DE35" s="2">
        <f t="shared" si="79"/>
        <v>70.665146869351616</v>
      </c>
      <c r="DF35" s="2">
        <f t="shared" si="80"/>
        <v>72.081917419049574</v>
      </c>
      <c r="DG35" s="2">
        <f t="shared" si="81"/>
        <v>74.166968977689081</v>
      </c>
      <c r="DH35" s="2">
        <f t="shared" si="82"/>
        <v>72.288240504296155</v>
      </c>
      <c r="DI35" s="2">
        <f t="shared" si="82"/>
        <v>69.523378210898343</v>
      </c>
      <c r="DK35" s="2">
        <f t="shared" si="83"/>
        <v>61.876024352878154</v>
      </c>
      <c r="DL35" s="2">
        <f t="shared" si="84"/>
        <v>62.258731411248995</v>
      </c>
      <c r="DM35" s="2">
        <f t="shared" si="85"/>
        <v>61.343493819931354</v>
      </c>
      <c r="DN35" s="2">
        <f t="shared" si="86"/>
        <v>64.141314678839393</v>
      </c>
      <c r="DO35" s="2">
        <f t="shared" si="87"/>
        <v>67.605803313235498</v>
      </c>
      <c r="DP35" s="2">
        <f t="shared" si="88"/>
        <v>69.300481374430504</v>
      </c>
      <c r="DQ35" s="2">
        <f t="shared" si="89"/>
        <v>70.319230363688234</v>
      </c>
      <c r="DR35" s="2">
        <f t="shared" si="90"/>
        <v>67.885210539119981</v>
      </c>
      <c r="DS35" s="2">
        <f t="shared" si="91"/>
        <v>65.28470093278446</v>
      </c>
      <c r="DT35" s="2">
        <f t="shared" si="92"/>
        <v>64.535881510124909</v>
      </c>
      <c r="DU35" s="2">
        <f t="shared" si="93"/>
        <v>62.154219613287189</v>
      </c>
      <c r="DV35" s="2">
        <f t="shared" si="94"/>
        <v>64.001150868986102</v>
      </c>
      <c r="DW35" s="2">
        <f t="shared" si="95"/>
        <v>68.819141162055359</v>
      </c>
      <c r="DX35" s="2">
        <f t="shared" si="96"/>
        <v>70.096181154123713</v>
      </c>
      <c r="DY35" s="2">
        <f t="shared" si="96"/>
        <v>70.243936835253223</v>
      </c>
      <c r="EA35" s="2">
        <f t="shared" si="97"/>
        <v>3.1550124083028745E-4</v>
      </c>
      <c r="EB35" s="2">
        <f t="shared" si="98"/>
        <v>2.8351774529855741E-4</v>
      </c>
      <c r="EC35" s="2">
        <f t="shared" si="99"/>
        <v>3.1395545920348962E-4</v>
      </c>
      <c r="ED35" s="2">
        <f t="shared" si="100"/>
        <v>3.7499799986364133E-4</v>
      </c>
      <c r="EE35" s="2">
        <f t="shared" si="101"/>
        <v>3.3266145372046007E-4</v>
      </c>
      <c r="EF35" s="2">
        <f t="shared" si="102"/>
        <v>3.3878928200938762E-4</v>
      </c>
      <c r="EG35" s="2">
        <f t="shared" si="103"/>
        <v>3.2835071851406176E-4</v>
      </c>
      <c r="EH35" s="2">
        <f t="shared" si="104"/>
        <v>3.7535622407288425E-4</v>
      </c>
      <c r="EI35" s="2">
        <f t="shared" si="105"/>
        <v>3.8542613529308806E-4</v>
      </c>
      <c r="EJ35" s="2">
        <f t="shared" si="106"/>
        <v>3.8235075781032762E-4</v>
      </c>
      <c r="EK35" s="2">
        <f t="shared" si="107"/>
        <v>3.6756743153878855E-4</v>
      </c>
      <c r="EL35" s="2">
        <f t="shared" si="108"/>
        <v>3.4513956519226691E-4</v>
      </c>
      <c r="EM35" s="2">
        <f t="shared" si="109"/>
        <v>3.2885435174541085E-4</v>
      </c>
      <c r="EN35" s="2">
        <f t="shared" si="110"/>
        <v>3.0150565293974967E-4</v>
      </c>
      <c r="EO35" s="2">
        <f t="shared" si="110"/>
        <v>2.7712202179278061E-4</v>
      </c>
    </row>
    <row r="36" spans="2:145" x14ac:dyDescent="0.25">
      <c r="B36" s="2">
        <v>9</v>
      </c>
      <c r="C36" s="43">
        <v>65.814999999999998</v>
      </c>
      <c r="D36" s="43">
        <v>63.832999999999998</v>
      </c>
      <c r="E36" s="43">
        <v>65.75</v>
      </c>
      <c r="F36" s="43">
        <v>63.633000000000003</v>
      </c>
      <c r="G36" s="43">
        <v>65.832999999999998</v>
      </c>
      <c r="H36" s="43">
        <v>70.816999999999993</v>
      </c>
      <c r="I36" s="43">
        <v>70.033000000000001</v>
      </c>
      <c r="J36" s="43">
        <v>70.7</v>
      </c>
      <c r="K36" s="43">
        <v>66.016999999999996</v>
      </c>
      <c r="L36" s="43">
        <v>65.867000000000004</v>
      </c>
      <c r="M36" s="43">
        <v>60.017000000000003</v>
      </c>
      <c r="N36" s="43">
        <v>63.232999999999997</v>
      </c>
      <c r="O36" s="43">
        <v>66.783000000000001</v>
      </c>
      <c r="P36" s="43">
        <v>64.8</v>
      </c>
      <c r="Q36" s="43">
        <v>65.900000000000006</v>
      </c>
      <c r="R36" s="11"/>
      <c r="S36" s="4" t="e">
        <f t="shared" si="111"/>
        <v>#N/A</v>
      </c>
      <c r="T36" s="4" t="e">
        <f t="shared" si="112"/>
        <v>#N/A</v>
      </c>
      <c r="U36" s="4" t="e">
        <f t="shared" si="113"/>
        <v>#N/A</v>
      </c>
      <c r="V36" s="4" t="e">
        <f t="shared" si="114"/>
        <v>#N/A</v>
      </c>
      <c r="W36" s="4" t="e">
        <f t="shared" si="115"/>
        <v>#N/A</v>
      </c>
      <c r="X36" s="4" t="e">
        <f t="shared" si="116"/>
        <v>#N/A</v>
      </c>
      <c r="Y36" s="4" t="e">
        <f t="shared" si="117"/>
        <v>#N/A</v>
      </c>
      <c r="Z36" s="4" t="e">
        <f t="shared" si="118"/>
        <v>#N/A</v>
      </c>
      <c r="AA36" s="4" t="e">
        <f t="shared" si="119"/>
        <v>#N/A</v>
      </c>
      <c r="AB36" s="4" t="e">
        <f t="shared" si="120"/>
        <v>#N/A</v>
      </c>
      <c r="AC36" s="4" t="e">
        <f t="shared" si="121"/>
        <v>#N/A</v>
      </c>
      <c r="AD36" s="4" t="e">
        <f t="shared" si="122"/>
        <v>#N/A</v>
      </c>
      <c r="AE36" s="4" t="e">
        <f t="shared" si="123"/>
        <v>#N/A</v>
      </c>
      <c r="AF36" s="4" t="e">
        <f t="shared" si="12"/>
        <v>#N/A</v>
      </c>
      <c r="AG36" s="4" t="e">
        <f t="shared" si="124"/>
        <v>#N/A</v>
      </c>
      <c r="AI36" s="4">
        <f t="shared" si="13"/>
        <v>0</v>
      </c>
      <c r="AJ36" s="4">
        <f t="shared" si="14"/>
        <v>0</v>
      </c>
      <c r="AK36" s="4">
        <f t="shared" si="15"/>
        <v>0</v>
      </c>
      <c r="AL36" s="4">
        <f t="shared" si="16"/>
        <v>0</v>
      </c>
      <c r="AM36" s="4">
        <f t="shared" si="17"/>
        <v>0</v>
      </c>
      <c r="AN36" s="4">
        <f t="shared" si="18"/>
        <v>0</v>
      </c>
      <c r="AO36" s="4">
        <f t="shared" si="19"/>
        <v>0</v>
      </c>
      <c r="AP36" s="4">
        <f t="shared" si="20"/>
        <v>0</v>
      </c>
      <c r="AQ36" s="4">
        <f t="shared" si="21"/>
        <v>0</v>
      </c>
      <c r="AR36" s="4">
        <f t="shared" si="22"/>
        <v>0</v>
      </c>
      <c r="AS36" s="4">
        <f t="shared" si="23"/>
        <v>0</v>
      </c>
      <c r="AT36" s="4">
        <f t="shared" si="24"/>
        <v>0</v>
      </c>
      <c r="AU36" s="4">
        <f t="shared" si="25"/>
        <v>0</v>
      </c>
      <c r="AV36" s="4">
        <f t="shared" si="26"/>
        <v>0</v>
      </c>
      <c r="AW36" s="4">
        <f t="shared" si="26"/>
        <v>0</v>
      </c>
      <c r="AY36" s="2" t="e">
        <f t="shared" si="27"/>
        <v>#N/A</v>
      </c>
      <c r="AZ36" s="2" t="e">
        <f t="shared" si="28"/>
        <v>#N/A</v>
      </c>
      <c r="BA36" s="2" t="e">
        <f t="shared" si="29"/>
        <v>#N/A</v>
      </c>
      <c r="BB36" s="2" t="e">
        <f t="shared" si="30"/>
        <v>#N/A</v>
      </c>
      <c r="BC36" s="2" t="e">
        <f t="shared" si="31"/>
        <v>#N/A</v>
      </c>
      <c r="BD36" s="2" t="e">
        <f t="shared" si="32"/>
        <v>#N/A</v>
      </c>
      <c r="BE36" s="2" t="e">
        <f t="shared" si="33"/>
        <v>#N/A</v>
      </c>
      <c r="BF36" s="2" t="e">
        <f t="shared" si="34"/>
        <v>#N/A</v>
      </c>
      <c r="BG36" s="2" t="e">
        <f t="shared" si="35"/>
        <v>#N/A</v>
      </c>
      <c r="BH36" s="2" t="e">
        <f t="shared" si="36"/>
        <v>#N/A</v>
      </c>
      <c r="BI36" s="2" t="e">
        <f t="shared" si="37"/>
        <v>#N/A</v>
      </c>
      <c r="BJ36" s="2" t="e">
        <f t="shared" si="38"/>
        <v>#N/A</v>
      </c>
      <c r="BK36" s="2" t="e">
        <f t="shared" si="39"/>
        <v>#N/A</v>
      </c>
      <c r="BL36" s="2" t="e">
        <f t="shared" si="40"/>
        <v>#N/A</v>
      </c>
      <c r="BM36" s="2" t="e">
        <f t="shared" si="40"/>
        <v>#N/A</v>
      </c>
      <c r="BO36" s="2" t="str">
        <f t="shared" si="41"/>
        <v/>
      </c>
      <c r="BP36" s="2" t="str">
        <f t="shared" si="42"/>
        <v/>
      </c>
      <c r="BQ36" s="2" t="str">
        <f t="shared" si="43"/>
        <v/>
      </c>
      <c r="BR36" s="2" t="str">
        <f t="shared" si="44"/>
        <v/>
      </c>
      <c r="BS36" s="2" t="str">
        <f t="shared" si="45"/>
        <v/>
      </c>
      <c r="BT36" s="2" t="str">
        <f t="shared" si="46"/>
        <v/>
      </c>
      <c r="BU36" s="2" t="str">
        <f t="shared" si="47"/>
        <v/>
      </c>
      <c r="BV36" s="2" t="str">
        <f t="shared" si="48"/>
        <v/>
      </c>
      <c r="BW36" s="2" t="str">
        <f t="shared" si="49"/>
        <v/>
      </c>
      <c r="BX36" s="2" t="str">
        <f t="shared" si="50"/>
        <v/>
      </c>
      <c r="BY36" s="2" t="str">
        <f t="shared" si="51"/>
        <v/>
      </c>
      <c r="BZ36" s="2" t="str">
        <f t="shared" si="52"/>
        <v/>
      </c>
      <c r="CA36" s="2" t="str">
        <f t="shared" si="53"/>
        <v/>
      </c>
      <c r="CB36" s="2" t="str">
        <f t="shared" si="54"/>
        <v/>
      </c>
      <c r="CC36" s="2" t="str">
        <f t="shared" si="125"/>
        <v/>
      </c>
      <c r="CE36" s="2" t="str">
        <f t="shared" si="55"/>
        <v/>
      </c>
      <c r="CF36" s="2" t="str">
        <f t="shared" si="56"/>
        <v/>
      </c>
      <c r="CG36" s="2" t="str">
        <f t="shared" si="57"/>
        <v/>
      </c>
      <c r="CH36" s="2" t="str">
        <f t="shared" si="58"/>
        <v/>
      </c>
      <c r="CI36" s="2" t="str">
        <f t="shared" si="59"/>
        <v/>
      </c>
      <c r="CJ36" s="2" t="str">
        <f t="shared" si="60"/>
        <v/>
      </c>
      <c r="CK36" s="2" t="str">
        <f t="shared" si="61"/>
        <v/>
      </c>
      <c r="CL36" s="2" t="str">
        <f t="shared" si="62"/>
        <v/>
      </c>
      <c r="CM36" s="2" t="str">
        <f t="shared" si="63"/>
        <v/>
      </c>
      <c r="CN36" s="2" t="str">
        <f t="shared" si="64"/>
        <v/>
      </c>
      <c r="CO36" s="2" t="str">
        <f t="shared" si="65"/>
        <v/>
      </c>
      <c r="CP36" s="2" t="str">
        <f t="shared" si="66"/>
        <v/>
      </c>
      <c r="CQ36" s="2" t="str">
        <f t="shared" si="67"/>
        <v/>
      </c>
      <c r="CR36" s="2" t="str">
        <f t="shared" si="68"/>
        <v/>
      </c>
      <c r="CS36" s="2" t="str">
        <f t="shared" si="126"/>
        <v/>
      </c>
      <c r="CU36" s="2">
        <f t="shared" si="69"/>
        <v>69.470824948076071</v>
      </c>
      <c r="CV36" s="2">
        <f t="shared" si="70"/>
        <v>71.496291690532971</v>
      </c>
      <c r="CW36" s="2">
        <f t="shared" si="71"/>
        <v>70.97342307615456</v>
      </c>
      <c r="CX36" s="2">
        <f t="shared" si="72"/>
        <v>74.566000674332656</v>
      </c>
      <c r="CY36" s="2">
        <f t="shared" si="73"/>
        <v>78.398886349844162</v>
      </c>
      <c r="CZ36" s="2">
        <f t="shared" si="74"/>
        <v>83.125026395276805</v>
      </c>
      <c r="DA36" s="2">
        <f t="shared" si="75"/>
        <v>78.256255269938976</v>
      </c>
      <c r="DB36" s="2">
        <f t="shared" si="76"/>
        <v>78.188501044911021</v>
      </c>
      <c r="DC36" s="2">
        <f t="shared" si="77"/>
        <v>75.548400810108618</v>
      </c>
      <c r="DD36" s="2">
        <f t="shared" si="78"/>
        <v>73.222052362547814</v>
      </c>
      <c r="DE36" s="2">
        <f t="shared" si="79"/>
        <v>70.42595337628029</v>
      </c>
      <c r="DF36" s="2">
        <f t="shared" si="80"/>
        <v>71.845993438725586</v>
      </c>
      <c r="DG36" s="2">
        <f t="shared" si="81"/>
        <v>73.939546768991789</v>
      </c>
      <c r="DH36" s="2">
        <f t="shared" si="82"/>
        <v>72.106026258732825</v>
      </c>
      <c r="DI36" s="2">
        <f t="shared" si="82"/>
        <v>69.385327414510272</v>
      </c>
      <c r="DK36" s="2">
        <f t="shared" si="83"/>
        <v>61.76400127238734</v>
      </c>
      <c r="DL36" s="2">
        <f t="shared" si="84"/>
        <v>62.136541349865844</v>
      </c>
      <c r="DM36" s="2">
        <f t="shared" si="85"/>
        <v>61.228007535810178</v>
      </c>
      <c r="DN36" s="2">
        <f t="shared" si="86"/>
        <v>64.009824840612396</v>
      </c>
      <c r="DO36" s="2">
        <f t="shared" si="87"/>
        <v>67.464992663965418</v>
      </c>
      <c r="DP36" s="2">
        <f t="shared" si="88"/>
        <v>69.149891917332809</v>
      </c>
      <c r="DQ36" s="2">
        <f t="shared" si="89"/>
        <v>70.161037956927572</v>
      </c>
      <c r="DR36" s="2">
        <f t="shared" si="90"/>
        <v>67.734371899521349</v>
      </c>
      <c r="DS36" s="2">
        <f t="shared" si="91"/>
        <v>65.146288494164494</v>
      </c>
      <c r="DT36" s="2">
        <f t="shared" si="92"/>
        <v>64.384538320774567</v>
      </c>
      <c r="DU36" s="2">
        <f t="shared" si="93"/>
        <v>62.012681760112294</v>
      </c>
      <c r="DV36" s="2">
        <f t="shared" si="94"/>
        <v>63.8541222999647</v>
      </c>
      <c r="DW36" s="2">
        <f t="shared" si="95"/>
        <v>68.64983949397319</v>
      </c>
      <c r="DX36" s="2">
        <f t="shared" si="96"/>
        <v>69.933336826229336</v>
      </c>
      <c r="DY36" s="2">
        <f t="shared" si="96"/>
        <v>70.092488180342286</v>
      </c>
      <c r="EA36" s="2">
        <f t="shared" si="97"/>
        <v>3.4592970167559412E-4</v>
      </c>
      <c r="EB36" s="2">
        <f t="shared" si="98"/>
        <v>3.1086252282971742E-4</v>
      </c>
      <c r="EC36" s="2">
        <f t="shared" si="99"/>
        <v>3.4423488875140885E-4</v>
      </c>
      <c r="ED36" s="2">
        <f t="shared" si="100"/>
        <v>4.1116225495487434E-4</v>
      </c>
      <c r="EE36" s="2">
        <f t="shared" si="101"/>
        <v>3.6474432438698235E-4</v>
      </c>
      <c r="EF36" s="2">
        <f t="shared" si="102"/>
        <v>3.7146291925548692E-4</v>
      </c>
      <c r="EG36" s="2">
        <f t="shared" si="103"/>
        <v>3.6001799864183483E-4</v>
      </c>
      <c r="EH36" s="2">
        <f t="shared" si="104"/>
        <v>4.1155501155636678E-4</v>
      </c>
      <c r="EI36" s="2">
        <f t="shared" si="105"/>
        <v>4.2259563926151428E-4</v>
      </c>
      <c r="EJ36" s="2">
        <f t="shared" si="106"/>
        <v>4.1922380467574664E-4</v>
      </c>
      <c r="EK36" s="2">
        <f t="shared" si="107"/>
        <v>4.0301538246530677E-4</v>
      </c>
      <c r="EL36" s="2">
        <f t="shared" si="108"/>
        <v>3.784254068829453E-4</v>
      </c>
      <c r="EM36" s="2">
        <f t="shared" si="109"/>
        <v>3.6057018648630762E-4</v>
      </c>
      <c r="EN36" s="2">
        <f t="shared" si="110"/>
        <v>3.3058475817438024E-4</v>
      </c>
      <c r="EO36" s="2">
        <f t="shared" si="110"/>
        <v>3.0385013075907646E-4</v>
      </c>
    </row>
    <row r="37" spans="2:145" x14ac:dyDescent="0.25">
      <c r="B37" s="2">
        <v>10</v>
      </c>
      <c r="C37" s="43">
        <v>63</v>
      </c>
      <c r="D37" s="43">
        <v>66.816999999999993</v>
      </c>
      <c r="E37" s="43">
        <v>65.733000000000004</v>
      </c>
      <c r="F37" s="43">
        <v>64.7</v>
      </c>
      <c r="G37" s="43">
        <v>66.266999999999996</v>
      </c>
      <c r="H37" s="43">
        <v>68.650000000000006</v>
      </c>
      <c r="I37" s="43">
        <v>70.400000000000006</v>
      </c>
      <c r="J37" s="43">
        <v>70.483000000000004</v>
      </c>
      <c r="K37" s="43">
        <v>67.900000000000006</v>
      </c>
      <c r="L37" s="43">
        <v>63.866999999999997</v>
      </c>
      <c r="M37" s="43">
        <v>60.85</v>
      </c>
      <c r="N37" s="43">
        <v>62</v>
      </c>
      <c r="O37" s="43">
        <v>66.2</v>
      </c>
      <c r="P37" s="43">
        <v>64.183000000000007</v>
      </c>
      <c r="Q37" s="43">
        <v>65.783000000000001</v>
      </c>
      <c r="S37" s="4" t="e">
        <f t="shared" si="111"/>
        <v>#N/A</v>
      </c>
      <c r="T37" s="4" t="e">
        <f t="shared" si="112"/>
        <v>#N/A</v>
      </c>
      <c r="U37" s="4" t="e">
        <f t="shared" si="113"/>
        <v>#N/A</v>
      </c>
      <c r="V37" s="4" t="e">
        <f t="shared" si="114"/>
        <v>#N/A</v>
      </c>
      <c r="W37" s="4" t="e">
        <f t="shared" si="115"/>
        <v>#N/A</v>
      </c>
      <c r="X37" s="4" t="e">
        <f t="shared" si="116"/>
        <v>#N/A</v>
      </c>
      <c r="Y37" s="4" t="e">
        <f t="shared" si="117"/>
        <v>#N/A</v>
      </c>
      <c r="Z37" s="4" t="e">
        <f t="shared" si="118"/>
        <v>#N/A</v>
      </c>
      <c r="AA37" s="4" t="e">
        <f t="shared" si="119"/>
        <v>#N/A</v>
      </c>
      <c r="AB37" s="4" t="e">
        <f t="shared" si="120"/>
        <v>#N/A</v>
      </c>
      <c r="AC37" s="4" t="e">
        <f t="shared" si="121"/>
        <v>#N/A</v>
      </c>
      <c r="AD37" s="4" t="e">
        <f t="shared" si="122"/>
        <v>#N/A</v>
      </c>
      <c r="AE37" s="4" t="e">
        <f t="shared" si="123"/>
        <v>#N/A</v>
      </c>
      <c r="AF37" s="4" t="e">
        <f t="shared" si="12"/>
        <v>#N/A</v>
      </c>
      <c r="AG37" s="4" t="e">
        <f t="shared" si="124"/>
        <v>#N/A</v>
      </c>
      <c r="AI37" s="4">
        <f t="shared" si="13"/>
        <v>0</v>
      </c>
      <c r="AJ37" s="4">
        <f t="shared" si="14"/>
        <v>0</v>
      </c>
      <c r="AK37" s="4">
        <f t="shared" si="15"/>
        <v>0</v>
      </c>
      <c r="AL37" s="4">
        <f t="shared" si="16"/>
        <v>0</v>
      </c>
      <c r="AM37" s="4">
        <f t="shared" si="17"/>
        <v>0</v>
      </c>
      <c r="AN37" s="4">
        <f t="shared" si="18"/>
        <v>0</v>
      </c>
      <c r="AO37" s="4">
        <f t="shared" si="19"/>
        <v>0</v>
      </c>
      <c r="AP37" s="4">
        <f t="shared" si="20"/>
        <v>0</v>
      </c>
      <c r="AQ37" s="4">
        <f t="shared" si="21"/>
        <v>0</v>
      </c>
      <c r="AR37" s="4">
        <f t="shared" si="22"/>
        <v>0</v>
      </c>
      <c r="AS37" s="4">
        <f t="shared" si="23"/>
        <v>0</v>
      </c>
      <c r="AT37" s="4">
        <f t="shared" si="24"/>
        <v>0</v>
      </c>
      <c r="AU37" s="4">
        <f t="shared" si="25"/>
        <v>0</v>
      </c>
      <c r="AV37" s="4">
        <f t="shared" si="26"/>
        <v>0</v>
      </c>
      <c r="AW37" s="4">
        <f t="shared" si="26"/>
        <v>0</v>
      </c>
      <c r="AY37" s="2" t="e">
        <f t="shared" si="27"/>
        <v>#N/A</v>
      </c>
      <c r="AZ37" s="2" t="e">
        <f t="shared" si="28"/>
        <v>#N/A</v>
      </c>
      <c r="BA37" s="2" t="e">
        <f t="shared" si="29"/>
        <v>#N/A</v>
      </c>
      <c r="BB37" s="2" t="e">
        <f t="shared" si="30"/>
        <v>#N/A</v>
      </c>
      <c r="BC37" s="2" t="e">
        <f t="shared" si="31"/>
        <v>#N/A</v>
      </c>
      <c r="BD37" s="2" t="e">
        <f t="shared" si="32"/>
        <v>#N/A</v>
      </c>
      <c r="BE37" s="2" t="e">
        <f t="shared" si="33"/>
        <v>#N/A</v>
      </c>
      <c r="BF37" s="2" t="e">
        <f t="shared" si="34"/>
        <v>#N/A</v>
      </c>
      <c r="BG37" s="2" t="e">
        <f t="shared" si="35"/>
        <v>#N/A</v>
      </c>
      <c r="BH37" s="2" t="e">
        <f t="shared" si="36"/>
        <v>#N/A</v>
      </c>
      <c r="BI37" s="2" t="e">
        <f t="shared" si="37"/>
        <v>#N/A</v>
      </c>
      <c r="BJ37" s="2" t="e">
        <f t="shared" si="38"/>
        <v>#N/A</v>
      </c>
      <c r="BK37" s="2" t="e">
        <f t="shared" si="39"/>
        <v>#N/A</v>
      </c>
      <c r="BL37" s="2" t="e">
        <f t="shared" si="40"/>
        <v>#N/A</v>
      </c>
      <c r="BM37" s="2" t="e">
        <f t="shared" si="40"/>
        <v>#N/A</v>
      </c>
      <c r="BO37" s="2" t="str">
        <f t="shared" si="41"/>
        <v/>
      </c>
      <c r="BP37" s="2" t="str">
        <f t="shared" si="42"/>
        <v/>
      </c>
      <c r="BQ37" s="2" t="str">
        <f t="shared" si="43"/>
        <v/>
      </c>
      <c r="BR37" s="2" t="str">
        <f t="shared" si="44"/>
        <v/>
      </c>
      <c r="BS37" s="2" t="str">
        <f t="shared" si="45"/>
        <v/>
      </c>
      <c r="BT37" s="2" t="str">
        <f t="shared" si="46"/>
        <v/>
      </c>
      <c r="BU37" s="2" t="str">
        <f t="shared" si="47"/>
        <v/>
      </c>
      <c r="BV37" s="2" t="str">
        <f t="shared" si="48"/>
        <v/>
      </c>
      <c r="BW37" s="2" t="str">
        <f t="shared" si="49"/>
        <v/>
      </c>
      <c r="BX37" s="2" t="str">
        <f t="shared" si="50"/>
        <v/>
      </c>
      <c r="BY37" s="2" t="str">
        <f t="shared" si="51"/>
        <v/>
      </c>
      <c r="BZ37" s="2" t="str">
        <f t="shared" si="52"/>
        <v/>
      </c>
      <c r="CA37" s="2" t="str">
        <f t="shared" si="53"/>
        <v/>
      </c>
      <c r="CB37" s="2" t="str">
        <f t="shared" si="54"/>
        <v/>
      </c>
      <c r="CC37" s="2" t="str">
        <f t="shared" si="125"/>
        <v/>
      </c>
      <c r="CE37" s="2" t="str">
        <f t="shared" si="55"/>
        <v/>
      </c>
      <c r="CF37" s="2" t="str">
        <f t="shared" si="56"/>
        <v/>
      </c>
      <c r="CG37" s="2" t="str">
        <f t="shared" si="57"/>
        <v/>
      </c>
      <c r="CH37" s="2" t="str">
        <f t="shared" si="58"/>
        <v/>
      </c>
      <c r="CI37" s="2" t="str">
        <f t="shared" si="59"/>
        <v/>
      </c>
      <c r="CJ37" s="2" t="str">
        <f t="shared" si="60"/>
        <v/>
      </c>
      <c r="CK37" s="2" t="str">
        <f t="shared" si="61"/>
        <v/>
      </c>
      <c r="CL37" s="2" t="str">
        <f t="shared" si="62"/>
        <v/>
      </c>
      <c r="CM37" s="2" t="str">
        <f t="shared" si="63"/>
        <v/>
      </c>
      <c r="CN37" s="2" t="str">
        <f t="shared" si="64"/>
        <v/>
      </c>
      <c r="CO37" s="2" t="str">
        <f t="shared" si="65"/>
        <v/>
      </c>
      <c r="CP37" s="2" t="str">
        <f t="shared" si="66"/>
        <v/>
      </c>
      <c r="CQ37" s="2" t="str">
        <f t="shared" si="67"/>
        <v/>
      </c>
      <c r="CR37" s="2" t="str">
        <f t="shared" si="68"/>
        <v/>
      </c>
      <c r="CS37" s="2" t="str">
        <f t="shared" si="126"/>
        <v/>
      </c>
      <c r="CU37" s="2">
        <f t="shared" si="69"/>
        <v>69.272817678727577</v>
      </c>
      <c r="CV37" s="2">
        <f t="shared" si="70"/>
        <v>71.268248801134931</v>
      </c>
      <c r="CW37" s="2">
        <f t="shared" si="71"/>
        <v>70.746289875584438</v>
      </c>
      <c r="CX37" s="2">
        <f t="shared" si="72"/>
        <v>74.309153955330714</v>
      </c>
      <c r="CY37" s="2">
        <f t="shared" si="73"/>
        <v>78.13101343703768</v>
      </c>
      <c r="CZ37" s="2">
        <f t="shared" si="74"/>
        <v>82.809438808687972</v>
      </c>
      <c r="DA37" s="2">
        <f t="shared" si="75"/>
        <v>78.004178382204017</v>
      </c>
      <c r="DB37" s="2">
        <f t="shared" si="76"/>
        <v>77.913005123694887</v>
      </c>
      <c r="DC37" s="2">
        <f t="shared" si="77"/>
        <v>75.288380420223675</v>
      </c>
      <c r="DD37" s="2">
        <f t="shared" si="78"/>
        <v>72.966816603998907</v>
      </c>
      <c r="DE37" s="2">
        <f t="shared" si="79"/>
        <v>70.186759883208964</v>
      </c>
      <c r="DF37" s="2">
        <f t="shared" si="80"/>
        <v>71.610069458401583</v>
      </c>
      <c r="DG37" s="2">
        <f t="shared" si="81"/>
        <v>73.712124560294512</v>
      </c>
      <c r="DH37" s="2">
        <f t="shared" si="82"/>
        <v>71.92381201316951</v>
      </c>
      <c r="DI37" s="2">
        <f t="shared" si="82"/>
        <v>69.247276618122214</v>
      </c>
      <c r="DK37" s="2">
        <f t="shared" si="83"/>
        <v>61.651978191896525</v>
      </c>
      <c r="DL37" s="2">
        <f t="shared" si="84"/>
        <v>62.0143512884827</v>
      </c>
      <c r="DM37" s="2">
        <f t="shared" si="85"/>
        <v>61.11252125168901</v>
      </c>
      <c r="DN37" s="2">
        <f t="shared" si="86"/>
        <v>63.878335002385391</v>
      </c>
      <c r="DO37" s="2">
        <f t="shared" si="87"/>
        <v>67.324182014695339</v>
      </c>
      <c r="DP37" s="2">
        <f t="shared" si="88"/>
        <v>68.9993024602351</v>
      </c>
      <c r="DQ37" s="2">
        <f t="shared" si="89"/>
        <v>70.002845550166896</v>
      </c>
      <c r="DR37" s="2">
        <f t="shared" si="90"/>
        <v>67.583533259922717</v>
      </c>
      <c r="DS37" s="2">
        <f t="shared" si="91"/>
        <v>65.007876055544529</v>
      </c>
      <c r="DT37" s="2">
        <f t="shared" si="92"/>
        <v>64.233195131424239</v>
      </c>
      <c r="DU37" s="2">
        <f t="shared" si="93"/>
        <v>61.871143906937405</v>
      </c>
      <c r="DV37" s="2">
        <f t="shared" si="94"/>
        <v>63.707093730943292</v>
      </c>
      <c r="DW37" s="2">
        <f t="shared" si="95"/>
        <v>68.48053782589102</v>
      </c>
      <c r="DX37" s="2">
        <f t="shared" si="96"/>
        <v>69.770492498334946</v>
      </c>
      <c r="DY37" s="2">
        <f t="shared" si="96"/>
        <v>69.94103952543135</v>
      </c>
      <c r="EA37" s="2">
        <f t="shared" si="97"/>
        <v>3.7929171654836293E-4</v>
      </c>
      <c r="EB37" s="2">
        <f t="shared" si="98"/>
        <v>3.4084375588052778E-4</v>
      </c>
      <c r="EC37" s="2">
        <f t="shared" si="99"/>
        <v>3.7743351486242227E-4</v>
      </c>
      <c r="ED37" s="2">
        <f t="shared" si="100"/>
        <v>4.5081256471540533E-4</v>
      </c>
      <c r="EE37" s="2">
        <f t="shared" si="101"/>
        <v>3.9992012571828112E-4</v>
      </c>
      <c r="EF37" s="2">
        <f t="shared" si="102"/>
        <v>4.0728639528002256E-4</v>
      </c>
      <c r="EG37" s="2">
        <f t="shared" si="103"/>
        <v>3.9473817493868122E-4</v>
      </c>
      <c r="EH37" s="2">
        <f t="shared" si="104"/>
        <v>4.5124317958490981E-4</v>
      </c>
      <c r="EI37" s="2">
        <f t="shared" si="105"/>
        <v>4.6334801295083039E-4</v>
      </c>
      <c r="EJ37" s="2">
        <f t="shared" si="106"/>
        <v>4.5965117009993527E-4</v>
      </c>
      <c r="EK37" s="2">
        <f t="shared" si="107"/>
        <v>4.41880398302766E-4</v>
      </c>
      <c r="EL37" s="2">
        <f t="shared" si="108"/>
        <v>4.1492005886513563E-4</v>
      </c>
      <c r="EM37" s="2">
        <f t="shared" si="109"/>
        <v>3.9534359478016705E-4</v>
      </c>
      <c r="EN37" s="2">
        <f t="shared" si="110"/>
        <v>3.6246741869946697E-4</v>
      </c>
      <c r="EO37" s="2">
        <f t="shared" si="110"/>
        <v>3.3315527685478852E-4</v>
      </c>
    </row>
    <row r="38" spans="2:145" x14ac:dyDescent="0.25">
      <c r="B38" s="2">
        <v>11</v>
      </c>
      <c r="C38" s="43">
        <v>63.444000000000003</v>
      </c>
      <c r="D38" s="43">
        <v>62.5</v>
      </c>
      <c r="E38" s="43">
        <v>66.016999999999996</v>
      </c>
      <c r="F38" s="43">
        <v>66.167000000000002</v>
      </c>
      <c r="G38" s="43">
        <v>68.349999999999994</v>
      </c>
      <c r="H38" s="43">
        <v>70.849999999999994</v>
      </c>
      <c r="I38" s="43">
        <v>67.716999999999999</v>
      </c>
      <c r="J38" s="43">
        <v>70.183000000000007</v>
      </c>
      <c r="K38" s="43">
        <v>65.783000000000001</v>
      </c>
      <c r="L38" s="43">
        <v>64.8</v>
      </c>
      <c r="M38" s="43">
        <v>61.267000000000003</v>
      </c>
      <c r="N38" s="43">
        <v>62.783000000000001</v>
      </c>
      <c r="O38" s="43">
        <v>65.75</v>
      </c>
      <c r="P38" s="43">
        <v>64.8</v>
      </c>
      <c r="Q38" s="43">
        <v>65.466999999999999</v>
      </c>
      <c r="S38" s="4" t="e">
        <f t="shared" si="111"/>
        <v>#N/A</v>
      </c>
      <c r="T38" s="4" t="e">
        <f t="shared" si="112"/>
        <v>#N/A</v>
      </c>
      <c r="U38" s="4" t="e">
        <f t="shared" si="113"/>
        <v>#N/A</v>
      </c>
      <c r="V38" s="4" t="e">
        <f t="shared" si="114"/>
        <v>#N/A</v>
      </c>
      <c r="W38" s="4" t="e">
        <f t="shared" si="115"/>
        <v>#N/A</v>
      </c>
      <c r="X38" s="4" t="e">
        <f t="shared" si="116"/>
        <v>#N/A</v>
      </c>
      <c r="Y38" s="4" t="e">
        <f t="shared" si="117"/>
        <v>#N/A</v>
      </c>
      <c r="Z38" s="4" t="e">
        <f t="shared" si="118"/>
        <v>#N/A</v>
      </c>
      <c r="AA38" s="4" t="e">
        <f t="shared" si="119"/>
        <v>#N/A</v>
      </c>
      <c r="AB38" s="4" t="e">
        <f t="shared" si="120"/>
        <v>#N/A</v>
      </c>
      <c r="AC38" s="4" t="e">
        <f t="shared" si="121"/>
        <v>#N/A</v>
      </c>
      <c r="AD38" s="4" t="e">
        <f t="shared" si="122"/>
        <v>#N/A</v>
      </c>
      <c r="AE38" s="4" t="e">
        <f t="shared" si="123"/>
        <v>#N/A</v>
      </c>
      <c r="AF38" s="4" t="e">
        <f t="shared" si="12"/>
        <v>#N/A</v>
      </c>
      <c r="AG38" s="4" t="e">
        <f t="shared" si="124"/>
        <v>#N/A</v>
      </c>
      <c r="AI38" s="4">
        <f t="shared" si="13"/>
        <v>0</v>
      </c>
      <c r="AJ38" s="4">
        <f t="shared" si="14"/>
        <v>0</v>
      </c>
      <c r="AK38" s="4">
        <f t="shared" si="15"/>
        <v>0</v>
      </c>
      <c r="AL38" s="4">
        <f t="shared" si="16"/>
        <v>0</v>
      </c>
      <c r="AM38" s="4">
        <f t="shared" si="17"/>
        <v>0</v>
      </c>
      <c r="AN38" s="4">
        <f t="shared" si="18"/>
        <v>0</v>
      </c>
      <c r="AO38" s="4">
        <f t="shared" si="19"/>
        <v>0</v>
      </c>
      <c r="AP38" s="4">
        <f t="shared" si="20"/>
        <v>0</v>
      </c>
      <c r="AQ38" s="4">
        <f t="shared" si="21"/>
        <v>0</v>
      </c>
      <c r="AR38" s="4">
        <f t="shared" si="22"/>
        <v>0</v>
      </c>
      <c r="AS38" s="4">
        <f t="shared" si="23"/>
        <v>0</v>
      </c>
      <c r="AT38" s="4">
        <f t="shared" si="24"/>
        <v>0</v>
      </c>
      <c r="AU38" s="4">
        <f t="shared" si="25"/>
        <v>0</v>
      </c>
      <c r="AV38" s="4">
        <f t="shared" si="26"/>
        <v>0</v>
      </c>
      <c r="AW38" s="4">
        <f t="shared" si="26"/>
        <v>0</v>
      </c>
      <c r="AY38" s="2" t="e">
        <f t="shared" si="27"/>
        <v>#N/A</v>
      </c>
      <c r="AZ38" s="2" t="e">
        <f t="shared" si="28"/>
        <v>#N/A</v>
      </c>
      <c r="BA38" s="2" t="e">
        <f t="shared" si="29"/>
        <v>#N/A</v>
      </c>
      <c r="BB38" s="2" t="e">
        <f t="shared" si="30"/>
        <v>#N/A</v>
      </c>
      <c r="BC38" s="2" t="e">
        <f t="shared" si="31"/>
        <v>#N/A</v>
      </c>
      <c r="BD38" s="2" t="e">
        <f t="shared" si="32"/>
        <v>#N/A</v>
      </c>
      <c r="BE38" s="2" t="e">
        <f t="shared" si="33"/>
        <v>#N/A</v>
      </c>
      <c r="BF38" s="2" t="e">
        <f t="shared" si="34"/>
        <v>#N/A</v>
      </c>
      <c r="BG38" s="2" t="e">
        <f t="shared" si="35"/>
        <v>#N/A</v>
      </c>
      <c r="BH38" s="2" t="e">
        <f t="shared" si="36"/>
        <v>#N/A</v>
      </c>
      <c r="BI38" s="2" t="e">
        <f t="shared" si="37"/>
        <v>#N/A</v>
      </c>
      <c r="BJ38" s="2" t="e">
        <f t="shared" si="38"/>
        <v>#N/A</v>
      </c>
      <c r="BK38" s="2" t="e">
        <f t="shared" si="39"/>
        <v>#N/A</v>
      </c>
      <c r="BL38" s="2" t="e">
        <f t="shared" si="40"/>
        <v>#N/A</v>
      </c>
      <c r="BM38" s="2" t="e">
        <f t="shared" si="40"/>
        <v>#N/A</v>
      </c>
      <c r="BO38" s="2" t="str">
        <f t="shared" si="41"/>
        <v/>
      </c>
      <c r="BP38" s="2" t="str">
        <f t="shared" si="42"/>
        <v/>
      </c>
      <c r="BQ38" s="2" t="str">
        <f t="shared" si="43"/>
        <v/>
      </c>
      <c r="BR38" s="2" t="str">
        <f t="shared" si="44"/>
        <v/>
      </c>
      <c r="BS38" s="2" t="str">
        <f t="shared" si="45"/>
        <v/>
      </c>
      <c r="BT38" s="2" t="str">
        <f t="shared" si="46"/>
        <v/>
      </c>
      <c r="BU38" s="2" t="str">
        <f t="shared" si="47"/>
        <v/>
      </c>
      <c r="BV38" s="2" t="str">
        <f t="shared" si="48"/>
        <v/>
      </c>
      <c r="BW38" s="2" t="str">
        <f t="shared" si="49"/>
        <v/>
      </c>
      <c r="BX38" s="2" t="str">
        <f t="shared" si="50"/>
        <v/>
      </c>
      <c r="BY38" s="2" t="str">
        <f t="shared" si="51"/>
        <v/>
      </c>
      <c r="BZ38" s="2" t="str">
        <f t="shared" si="52"/>
        <v/>
      </c>
      <c r="CA38" s="2" t="str">
        <f t="shared" si="53"/>
        <v/>
      </c>
      <c r="CB38" s="2" t="str">
        <f t="shared" si="54"/>
        <v/>
      </c>
      <c r="CC38" s="2" t="str">
        <f t="shared" si="125"/>
        <v/>
      </c>
      <c r="CE38" s="2" t="str">
        <f t="shared" si="55"/>
        <v/>
      </c>
      <c r="CF38" s="2" t="str">
        <f t="shared" si="56"/>
        <v/>
      </c>
      <c r="CG38" s="2" t="str">
        <f t="shared" si="57"/>
        <v/>
      </c>
      <c r="CH38" s="2" t="str">
        <f t="shared" si="58"/>
        <v/>
      </c>
      <c r="CI38" s="2" t="str">
        <f t="shared" si="59"/>
        <v/>
      </c>
      <c r="CJ38" s="2" t="str">
        <f t="shared" si="60"/>
        <v/>
      </c>
      <c r="CK38" s="2" t="str">
        <f t="shared" si="61"/>
        <v/>
      </c>
      <c r="CL38" s="2" t="str">
        <f t="shared" si="62"/>
        <v/>
      </c>
      <c r="CM38" s="2" t="str">
        <f t="shared" si="63"/>
        <v/>
      </c>
      <c r="CN38" s="2" t="str">
        <f t="shared" si="64"/>
        <v/>
      </c>
      <c r="CO38" s="2" t="str">
        <f t="shared" si="65"/>
        <v/>
      </c>
      <c r="CP38" s="2" t="str">
        <f t="shared" si="66"/>
        <v/>
      </c>
      <c r="CQ38" s="2" t="str">
        <f t="shared" si="67"/>
        <v/>
      </c>
      <c r="CR38" s="2" t="str">
        <f t="shared" si="68"/>
        <v/>
      </c>
      <c r="CS38" s="2" t="str">
        <f t="shared" si="126"/>
        <v/>
      </c>
      <c r="CU38" s="2">
        <f t="shared" si="69"/>
        <v>69.074810409379083</v>
      </c>
      <c r="CV38" s="2">
        <f t="shared" si="70"/>
        <v>71.040205911736905</v>
      </c>
      <c r="CW38" s="2">
        <f t="shared" si="71"/>
        <v>70.519156675014315</v>
      </c>
      <c r="CX38" s="2">
        <f t="shared" si="72"/>
        <v>74.052307236328772</v>
      </c>
      <c r="CY38" s="2">
        <f t="shared" si="73"/>
        <v>77.863140524231198</v>
      </c>
      <c r="CZ38" s="2">
        <f t="shared" si="74"/>
        <v>82.493851222099153</v>
      </c>
      <c r="DA38" s="2">
        <f t="shared" si="75"/>
        <v>77.752101494469059</v>
      </c>
      <c r="DB38" s="2">
        <f t="shared" si="76"/>
        <v>77.637509202478753</v>
      </c>
      <c r="DC38" s="2">
        <f t="shared" si="77"/>
        <v>75.028360030338732</v>
      </c>
      <c r="DD38" s="2">
        <f t="shared" si="78"/>
        <v>72.711580845450001</v>
      </c>
      <c r="DE38" s="2">
        <f t="shared" si="79"/>
        <v>69.947566390137638</v>
      </c>
      <c r="DF38" s="2">
        <f t="shared" si="80"/>
        <v>71.374145478077594</v>
      </c>
      <c r="DG38" s="2">
        <f t="shared" si="81"/>
        <v>73.484702351597221</v>
      </c>
      <c r="DH38" s="2">
        <f t="shared" si="82"/>
        <v>71.741597767606194</v>
      </c>
      <c r="DI38" s="2">
        <f t="shared" si="82"/>
        <v>69.109225821734142</v>
      </c>
      <c r="DK38" s="2">
        <f t="shared" si="83"/>
        <v>61.53995511140571</v>
      </c>
      <c r="DL38" s="2">
        <f t="shared" si="84"/>
        <v>61.89216122709955</v>
      </c>
      <c r="DM38" s="2">
        <f t="shared" si="85"/>
        <v>60.997034967567835</v>
      </c>
      <c r="DN38" s="2">
        <f t="shared" si="86"/>
        <v>63.746845164158387</v>
      </c>
      <c r="DO38" s="2">
        <f t="shared" si="87"/>
        <v>67.183371365425259</v>
      </c>
      <c r="DP38" s="2">
        <f t="shared" si="88"/>
        <v>68.848713003137405</v>
      </c>
      <c r="DQ38" s="2">
        <f t="shared" si="89"/>
        <v>69.844653143406234</v>
      </c>
      <c r="DR38" s="2">
        <f t="shared" si="90"/>
        <v>67.432694620324085</v>
      </c>
      <c r="DS38" s="2">
        <f t="shared" si="91"/>
        <v>64.869463616924563</v>
      </c>
      <c r="DT38" s="2">
        <f t="shared" si="92"/>
        <v>64.081851942073897</v>
      </c>
      <c r="DU38" s="2">
        <f t="shared" si="93"/>
        <v>61.72960605376251</v>
      </c>
      <c r="DV38" s="2">
        <f t="shared" si="94"/>
        <v>63.560065161921884</v>
      </c>
      <c r="DW38" s="2">
        <f t="shared" si="95"/>
        <v>68.311236157808864</v>
      </c>
      <c r="DX38" s="2">
        <f t="shared" si="96"/>
        <v>69.607648170440555</v>
      </c>
      <c r="DY38" s="2">
        <f t="shared" si="96"/>
        <v>69.789590870520414</v>
      </c>
      <c r="EA38" s="2">
        <f t="shared" si="97"/>
        <v>4.1586987908822569E-4</v>
      </c>
      <c r="EB38" s="2">
        <f t="shared" si="98"/>
        <v>3.737154573589124E-4</v>
      </c>
      <c r="EC38" s="2">
        <f t="shared" si="99"/>
        <v>4.1383255019852844E-4</v>
      </c>
      <c r="ED38" s="2">
        <f t="shared" si="100"/>
        <v>4.9428464954737867E-4</v>
      </c>
      <c r="EE38" s="2">
        <f t="shared" si="101"/>
        <v>4.3848677966255731E-4</v>
      </c>
      <c r="EF38" s="2">
        <f t="shared" si="102"/>
        <v>4.4656310464501946E-4</v>
      </c>
      <c r="EG38" s="2">
        <f t="shared" si="103"/>
        <v>4.3280531920924901E-4</v>
      </c>
      <c r="EH38" s="2">
        <f t="shared" si="104"/>
        <v>4.9475676827394756E-4</v>
      </c>
      <c r="EI38" s="2">
        <f t="shared" si="105"/>
        <v>5.0802828304843711E-4</v>
      </c>
      <c r="EJ38" s="2">
        <f t="shared" si="106"/>
        <v>5.039751364057537E-4</v>
      </c>
      <c r="EK38" s="2">
        <f t="shared" si="107"/>
        <v>4.8449156728294927E-4</v>
      </c>
      <c r="EL38" s="2">
        <f t="shared" si="108"/>
        <v>4.5493258640051995E-4</v>
      </c>
      <c r="EM38" s="2">
        <f t="shared" si="109"/>
        <v>4.3346909826698723E-4</v>
      </c>
      <c r="EN38" s="2">
        <f t="shared" si="110"/>
        <v>3.9742372342809514E-4</v>
      </c>
      <c r="EO38" s="2">
        <f t="shared" si="110"/>
        <v>3.6528575590613908E-4</v>
      </c>
    </row>
    <row r="39" spans="2:145" x14ac:dyDescent="0.25">
      <c r="B39" s="2">
        <v>12</v>
      </c>
      <c r="C39" s="43">
        <v>60.814999999999998</v>
      </c>
      <c r="D39" s="43">
        <v>64.417000000000002</v>
      </c>
      <c r="E39" s="43">
        <v>63.7</v>
      </c>
      <c r="F39" s="43">
        <v>64.75</v>
      </c>
      <c r="G39" s="43">
        <v>67.599999999999994</v>
      </c>
      <c r="H39" s="43">
        <v>70.2</v>
      </c>
      <c r="I39" s="43">
        <v>70.5</v>
      </c>
      <c r="J39" s="43">
        <v>70.132999999999996</v>
      </c>
      <c r="K39" s="43">
        <v>66.766999999999996</v>
      </c>
      <c r="L39" s="43">
        <v>64.367000000000004</v>
      </c>
      <c r="M39" s="43">
        <v>61.466999999999999</v>
      </c>
      <c r="N39" s="43">
        <v>62.033000000000001</v>
      </c>
      <c r="O39" s="43">
        <v>65.233000000000004</v>
      </c>
      <c r="P39" s="43">
        <v>64.832999999999998</v>
      </c>
      <c r="Q39" s="43">
        <v>63.9</v>
      </c>
      <c r="S39" s="4" t="e">
        <f t="shared" si="111"/>
        <v>#N/A</v>
      </c>
      <c r="T39" s="4" t="e">
        <f t="shared" si="112"/>
        <v>#N/A</v>
      </c>
      <c r="U39" s="4" t="e">
        <f t="shared" si="113"/>
        <v>#N/A</v>
      </c>
      <c r="V39" s="4" t="e">
        <f t="shared" si="114"/>
        <v>#N/A</v>
      </c>
      <c r="W39" s="4" t="e">
        <f t="shared" si="115"/>
        <v>#N/A</v>
      </c>
      <c r="X39" s="4" t="e">
        <f t="shared" si="116"/>
        <v>#N/A</v>
      </c>
      <c r="Y39" s="4" t="e">
        <f t="shared" si="117"/>
        <v>#N/A</v>
      </c>
      <c r="Z39" s="4" t="e">
        <f t="shared" si="118"/>
        <v>#N/A</v>
      </c>
      <c r="AA39" s="4" t="e">
        <f t="shared" si="119"/>
        <v>#N/A</v>
      </c>
      <c r="AB39" s="4" t="e">
        <f t="shared" si="120"/>
        <v>#N/A</v>
      </c>
      <c r="AC39" s="4" t="e">
        <f t="shared" si="121"/>
        <v>#N/A</v>
      </c>
      <c r="AD39" s="4" t="e">
        <f t="shared" si="122"/>
        <v>#N/A</v>
      </c>
      <c r="AE39" s="4" t="e">
        <f t="shared" si="123"/>
        <v>#N/A</v>
      </c>
      <c r="AF39" s="4" t="e">
        <f t="shared" si="12"/>
        <v>#N/A</v>
      </c>
      <c r="AG39" s="4" t="e">
        <f t="shared" si="124"/>
        <v>#N/A</v>
      </c>
      <c r="AI39" s="4">
        <f t="shared" si="13"/>
        <v>0</v>
      </c>
      <c r="AJ39" s="4">
        <f t="shared" si="14"/>
        <v>0</v>
      </c>
      <c r="AK39" s="4">
        <f t="shared" si="15"/>
        <v>0</v>
      </c>
      <c r="AL39" s="4">
        <f t="shared" si="16"/>
        <v>0</v>
      </c>
      <c r="AM39" s="4">
        <f t="shared" si="17"/>
        <v>0</v>
      </c>
      <c r="AN39" s="4">
        <f t="shared" si="18"/>
        <v>0</v>
      </c>
      <c r="AO39" s="4">
        <f t="shared" si="19"/>
        <v>0</v>
      </c>
      <c r="AP39" s="4">
        <f t="shared" si="20"/>
        <v>0</v>
      </c>
      <c r="AQ39" s="4">
        <f t="shared" si="21"/>
        <v>0</v>
      </c>
      <c r="AR39" s="4">
        <f t="shared" si="22"/>
        <v>0</v>
      </c>
      <c r="AS39" s="4">
        <f t="shared" si="23"/>
        <v>0</v>
      </c>
      <c r="AT39" s="4">
        <f t="shared" si="24"/>
        <v>0</v>
      </c>
      <c r="AU39" s="4">
        <f t="shared" si="25"/>
        <v>0</v>
      </c>
      <c r="AV39" s="4">
        <f t="shared" si="26"/>
        <v>0</v>
      </c>
      <c r="AW39" s="4">
        <f t="shared" si="26"/>
        <v>0</v>
      </c>
      <c r="AY39" s="2" t="e">
        <f t="shared" si="27"/>
        <v>#N/A</v>
      </c>
      <c r="AZ39" s="2" t="e">
        <f t="shared" si="28"/>
        <v>#N/A</v>
      </c>
      <c r="BA39" s="2" t="e">
        <f t="shared" si="29"/>
        <v>#N/A</v>
      </c>
      <c r="BB39" s="2" t="e">
        <f t="shared" si="30"/>
        <v>#N/A</v>
      </c>
      <c r="BC39" s="2" t="e">
        <f t="shared" si="31"/>
        <v>#N/A</v>
      </c>
      <c r="BD39" s="2" t="e">
        <f t="shared" si="32"/>
        <v>#N/A</v>
      </c>
      <c r="BE39" s="2" t="e">
        <f t="shared" si="33"/>
        <v>#N/A</v>
      </c>
      <c r="BF39" s="2" t="e">
        <f t="shared" si="34"/>
        <v>#N/A</v>
      </c>
      <c r="BG39" s="2" t="e">
        <f t="shared" si="35"/>
        <v>#N/A</v>
      </c>
      <c r="BH39" s="2" t="e">
        <f t="shared" si="36"/>
        <v>#N/A</v>
      </c>
      <c r="BI39" s="2" t="e">
        <f t="shared" si="37"/>
        <v>#N/A</v>
      </c>
      <c r="BJ39" s="2" t="e">
        <f t="shared" si="38"/>
        <v>#N/A</v>
      </c>
      <c r="BK39" s="2" t="e">
        <f t="shared" si="39"/>
        <v>#N/A</v>
      </c>
      <c r="BL39" s="2" t="e">
        <f t="shared" si="40"/>
        <v>#N/A</v>
      </c>
      <c r="BM39" s="2" t="e">
        <f t="shared" si="40"/>
        <v>#N/A</v>
      </c>
      <c r="BO39" s="2" t="str">
        <f t="shared" si="41"/>
        <v/>
      </c>
      <c r="BP39" s="2" t="str">
        <f t="shared" si="42"/>
        <v/>
      </c>
      <c r="BQ39" s="2" t="str">
        <f t="shared" si="43"/>
        <v/>
      </c>
      <c r="BR39" s="2" t="str">
        <f t="shared" si="44"/>
        <v/>
      </c>
      <c r="BS39" s="2" t="str">
        <f t="shared" si="45"/>
        <v/>
      </c>
      <c r="BT39" s="2" t="str">
        <f t="shared" si="46"/>
        <v/>
      </c>
      <c r="BU39" s="2" t="str">
        <f t="shared" si="47"/>
        <v/>
      </c>
      <c r="BV39" s="2" t="str">
        <f t="shared" si="48"/>
        <v/>
      </c>
      <c r="BW39" s="2" t="str">
        <f t="shared" si="49"/>
        <v/>
      </c>
      <c r="BX39" s="2" t="str">
        <f t="shared" si="50"/>
        <v/>
      </c>
      <c r="BY39" s="2" t="str">
        <f t="shared" si="51"/>
        <v/>
      </c>
      <c r="BZ39" s="2" t="str">
        <f t="shared" si="52"/>
        <v/>
      </c>
      <c r="CA39" s="2" t="str">
        <f t="shared" si="53"/>
        <v/>
      </c>
      <c r="CB39" s="2" t="str">
        <f t="shared" si="54"/>
        <v/>
      </c>
      <c r="CC39" s="2" t="str">
        <f t="shared" si="125"/>
        <v/>
      </c>
      <c r="CE39" s="2" t="str">
        <f t="shared" si="55"/>
        <v/>
      </c>
      <c r="CF39" s="2" t="str">
        <f t="shared" si="56"/>
        <v/>
      </c>
      <c r="CG39" s="2" t="str">
        <f t="shared" si="57"/>
        <v/>
      </c>
      <c r="CH39" s="2" t="str">
        <f t="shared" si="58"/>
        <v/>
      </c>
      <c r="CI39" s="2" t="str">
        <f t="shared" si="59"/>
        <v/>
      </c>
      <c r="CJ39" s="2" t="str">
        <f t="shared" si="60"/>
        <v/>
      </c>
      <c r="CK39" s="2" t="str">
        <f t="shared" si="61"/>
        <v/>
      </c>
      <c r="CL39" s="2" t="str">
        <f t="shared" si="62"/>
        <v/>
      </c>
      <c r="CM39" s="2" t="str">
        <f t="shared" si="63"/>
        <v/>
      </c>
      <c r="CN39" s="2" t="str">
        <f t="shared" si="64"/>
        <v/>
      </c>
      <c r="CO39" s="2" t="str">
        <f t="shared" si="65"/>
        <v/>
      </c>
      <c r="CP39" s="2" t="str">
        <f t="shared" si="66"/>
        <v/>
      </c>
      <c r="CQ39" s="2" t="str">
        <f t="shared" si="67"/>
        <v/>
      </c>
      <c r="CR39" s="2" t="str">
        <f t="shared" si="68"/>
        <v/>
      </c>
      <c r="CS39" s="2" t="str">
        <f t="shared" si="126"/>
        <v/>
      </c>
      <c r="CU39" s="2">
        <f t="shared" si="69"/>
        <v>68.876803140030589</v>
      </c>
      <c r="CV39" s="2">
        <f t="shared" si="70"/>
        <v>70.812163022338865</v>
      </c>
      <c r="CW39" s="2">
        <f t="shared" si="71"/>
        <v>70.292023474444179</v>
      </c>
      <c r="CX39" s="2">
        <f t="shared" si="72"/>
        <v>73.795460517326831</v>
      </c>
      <c r="CY39" s="2">
        <f t="shared" si="73"/>
        <v>77.595267611424717</v>
      </c>
      <c r="CZ39" s="2">
        <f t="shared" si="74"/>
        <v>82.178263635510334</v>
      </c>
      <c r="DA39" s="2">
        <f t="shared" si="75"/>
        <v>77.500024606734115</v>
      </c>
      <c r="DB39" s="2">
        <f t="shared" si="76"/>
        <v>77.36201328126262</v>
      </c>
      <c r="DC39" s="2">
        <f t="shared" si="77"/>
        <v>74.768339640453789</v>
      </c>
      <c r="DD39" s="2">
        <f t="shared" si="78"/>
        <v>72.456345086901095</v>
      </c>
      <c r="DE39" s="2">
        <f t="shared" si="79"/>
        <v>69.708372897066312</v>
      </c>
      <c r="DF39" s="2">
        <f t="shared" si="80"/>
        <v>71.138221497753591</v>
      </c>
      <c r="DG39" s="2">
        <f t="shared" si="81"/>
        <v>73.25728014289993</v>
      </c>
      <c r="DH39" s="2">
        <f t="shared" si="82"/>
        <v>71.559383522042879</v>
      </c>
      <c r="DI39" s="2">
        <f t="shared" si="82"/>
        <v>68.971175025346085</v>
      </c>
      <c r="DK39" s="2">
        <f t="shared" si="83"/>
        <v>61.427932030914903</v>
      </c>
      <c r="DL39" s="2">
        <f t="shared" si="84"/>
        <v>61.769971165716399</v>
      </c>
      <c r="DM39" s="2">
        <f t="shared" si="85"/>
        <v>60.88154868344666</v>
      </c>
      <c r="DN39" s="2">
        <f t="shared" si="86"/>
        <v>63.615355325931382</v>
      </c>
      <c r="DO39" s="2">
        <f t="shared" si="87"/>
        <v>67.04256071615518</v>
      </c>
      <c r="DP39" s="2">
        <f t="shared" si="88"/>
        <v>68.698123546039696</v>
      </c>
      <c r="DQ39" s="2">
        <f t="shared" si="89"/>
        <v>69.686460736645557</v>
      </c>
      <c r="DR39" s="2">
        <f t="shared" si="90"/>
        <v>67.281855980725453</v>
      </c>
      <c r="DS39" s="2">
        <f t="shared" si="91"/>
        <v>64.731051178304597</v>
      </c>
      <c r="DT39" s="2">
        <f t="shared" si="92"/>
        <v>63.930508752723554</v>
      </c>
      <c r="DU39" s="2">
        <f t="shared" si="93"/>
        <v>61.588068200587614</v>
      </c>
      <c r="DV39" s="2">
        <f t="shared" si="94"/>
        <v>63.413036592900475</v>
      </c>
      <c r="DW39" s="2">
        <f t="shared" si="95"/>
        <v>68.141934489726694</v>
      </c>
      <c r="DX39" s="2">
        <f t="shared" si="96"/>
        <v>69.444803842546165</v>
      </c>
      <c r="DY39" s="2">
        <f t="shared" si="96"/>
        <v>69.638142215609463</v>
      </c>
      <c r="EA39" s="2">
        <f t="shared" si="97"/>
        <v>4.5597396009437611E-4</v>
      </c>
      <c r="EB39" s="2">
        <f t="shared" si="98"/>
        <v>4.0975607663926752E-4</v>
      </c>
      <c r="EC39" s="2">
        <f t="shared" si="99"/>
        <v>4.5374025219631174E-4</v>
      </c>
      <c r="ED39" s="2">
        <f t="shared" si="100"/>
        <v>5.4194649673970055E-4</v>
      </c>
      <c r="EE39" s="2">
        <f t="shared" si="101"/>
        <v>4.8077085446799256E-4</v>
      </c>
      <c r="EF39" s="2">
        <f t="shared" si="102"/>
        <v>4.8962561260985709E-4</v>
      </c>
      <c r="EG39" s="2">
        <f t="shared" si="103"/>
        <v>4.7454178058994179E-4</v>
      </c>
      <c r="EH39" s="2">
        <f t="shared" si="104"/>
        <v>5.4246411523655672E-4</v>
      </c>
      <c r="EI39" s="2">
        <f t="shared" si="105"/>
        <v>5.570146340650485E-4</v>
      </c>
      <c r="EJ39" s="2">
        <f t="shared" si="106"/>
        <v>5.5257088102761214E-4</v>
      </c>
      <c r="EK39" s="2">
        <f t="shared" si="107"/>
        <v>5.3120960947796879E-4</v>
      </c>
      <c r="EL39" s="2">
        <f t="shared" si="108"/>
        <v>4.988017687572021E-4</v>
      </c>
      <c r="EM39" s="2">
        <f t="shared" si="109"/>
        <v>4.7526953902896622E-4</v>
      </c>
      <c r="EN39" s="2">
        <f t="shared" si="110"/>
        <v>4.3574973953697531E-4</v>
      </c>
      <c r="EO39" s="2">
        <f t="shared" si="110"/>
        <v>4.0051375176274382E-4</v>
      </c>
    </row>
    <row r="40" spans="2:145" x14ac:dyDescent="0.25">
      <c r="B40" s="2">
        <v>13</v>
      </c>
      <c r="C40" s="43">
        <v>65.037000000000006</v>
      </c>
      <c r="D40" s="43">
        <v>66.983000000000004</v>
      </c>
      <c r="E40" s="43">
        <v>66.016999999999996</v>
      </c>
      <c r="F40" s="43">
        <v>64.716999999999999</v>
      </c>
      <c r="G40" s="43">
        <v>69.150000000000006</v>
      </c>
      <c r="H40" s="43">
        <v>70.266999999999996</v>
      </c>
      <c r="I40" s="43">
        <v>69.382999999999996</v>
      </c>
      <c r="J40" s="43">
        <v>70.617000000000004</v>
      </c>
      <c r="K40" s="43">
        <v>67.082999999999998</v>
      </c>
      <c r="L40" s="43">
        <v>66.066999999999993</v>
      </c>
      <c r="M40" s="43">
        <v>60.1</v>
      </c>
      <c r="N40" s="43">
        <v>63.866999999999997</v>
      </c>
      <c r="O40" s="43">
        <v>64.516999999999996</v>
      </c>
      <c r="P40" s="43">
        <v>64.733000000000004</v>
      </c>
      <c r="Q40" s="43">
        <v>66.382999999999996</v>
      </c>
      <c r="S40" s="4" t="e">
        <f t="shared" si="111"/>
        <v>#N/A</v>
      </c>
      <c r="T40" s="4" t="e">
        <f t="shared" si="112"/>
        <v>#N/A</v>
      </c>
      <c r="U40" s="4" t="e">
        <f t="shared" si="113"/>
        <v>#N/A</v>
      </c>
      <c r="V40" s="4" t="e">
        <f t="shared" si="114"/>
        <v>#N/A</v>
      </c>
      <c r="W40" s="4" t="e">
        <f t="shared" si="115"/>
        <v>#N/A</v>
      </c>
      <c r="X40" s="4" t="e">
        <f t="shared" si="116"/>
        <v>#N/A</v>
      </c>
      <c r="Y40" s="4" t="e">
        <f t="shared" si="117"/>
        <v>#N/A</v>
      </c>
      <c r="Z40" s="4" t="e">
        <f t="shared" si="118"/>
        <v>#N/A</v>
      </c>
      <c r="AA40" s="4" t="e">
        <f t="shared" si="119"/>
        <v>#N/A</v>
      </c>
      <c r="AB40" s="4" t="e">
        <f t="shared" si="120"/>
        <v>#N/A</v>
      </c>
      <c r="AC40" s="4" t="e">
        <f t="shared" si="121"/>
        <v>#N/A</v>
      </c>
      <c r="AD40" s="4" t="e">
        <f t="shared" si="122"/>
        <v>#N/A</v>
      </c>
      <c r="AE40" s="4" t="e">
        <f t="shared" si="123"/>
        <v>#N/A</v>
      </c>
      <c r="AF40" s="4" t="e">
        <f t="shared" si="12"/>
        <v>#N/A</v>
      </c>
      <c r="AG40" s="4" t="e">
        <f t="shared" si="124"/>
        <v>#N/A</v>
      </c>
      <c r="AI40" s="4">
        <f t="shared" si="13"/>
        <v>0</v>
      </c>
      <c r="AJ40" s="4">
        <f t="shared" si="14"/>
        <v>0</v>
      </c>
      <c r="AK40" s="4">
        <f t="shared" si="15"/>
        <v>0</v>
      </c>
      <c r="AL40" s="4">
        <f t="shared" si="16"/>
        <v>0</v>
      </c>
      <c r="AM40" s="4">
        <f t="shared" si="17"/>
        <v>0</v>
      </c>
      <c r="AN40" s="4">
        <f t="shared" si="18"/>
        <v>0</v>
      </c>
      <c r="AO40" s="4">
        <f t="shared" si="19"/>
        <v>0</v>
      </c>
      <c r="AP40" s="4">
        <f t="shared" si="20"/>
        <v>0</v>
      </c>
      <c r="AQ40" s="4">
        <f t="shared" si="21"/>
        <v>0</v>
      </c>
      <c r="AR40" s="4">
        <f t="shared" si="22"/>
        <v>0</v>
      </c>
      <c r="AS40" s="4">
        <f t="shared" si="23"/>
        <v>0</v>
      </c>
      <c r="AT40" s="4">
        <f t="shared" si="24"/>
        <v>0</v>
      </c>
      <c r="AU40" s="4">
        <f t="shared" si="25"/>
        <v>0</v>
      </c>
      <c r="AV40" s="4">
        <f t="shared" si="26"/>
        <v>0</v>
      </c>
      <c r="AW40" s="4">
        <f t="shared" si="26"/>
        <v>0</v>
      </c>
      <c r="AY40" s="2" t="e">
        <f t="shared" si="27"/>
        <v>#N/A</v>
      </c>
      <c r="AZ40" s="2" t="e">
        <f t="shared" si="28"/>
        <v>#N/A</v>
      </c>
      <c r="BA40" s="2" t="e">
        <f t="shared" si="29"/>
        <v>#N/A</v>
      </c>
      <c r="BB40" s="2" t="e">
        <f t="shared" si="30"/>
        <v>#N/A</v>
      </c>
      <c r="BC40" s="2" t="e">
        <f t="shared" si="31"/>
        <v>#N/A</v>
      </c>
      <c r="BD40" s="2" t="e">
        <f t="shared" si="32"/>
        <v>#N/A</v>
      </c>
      <c r="BE40" s="2" t="e">
        <f t="shared" si="33"/>
        <v>#N/A</v>
      </c>
      <c r="BF40" s="2" t="e">
        <f t="shared" si="34"/>
        <v>#N/A</v>
      </c>
      <c r="BG40" s="2" t="e">
        <f t="shared" si="35"/>
        <v>#N/A</v>
      </c>
      <c r="BH40" s="2" t="e">
        <f t="shared" si="36"/>
        <v>#N/A</v>
      </c>
      <c r="BI40" s="2" t="e">
        <f t="shared" si="37"/>
        <v>#N/A</v>
      </c>
      <c r="BJ40" s="2" t="e">
        <f t="shared" si="38"/>
        <v>#N/A</v>
      </c>
      <c r="BK40" s="2" t="e">
        <f t="shared" si="39"/>
        <v>#N/A</v>
      </c>
      <c r="BL40" s="2" t="e">
        <f t="shared" si="40"/>
        <v>#N/A</v>
      </c>
      <c r="BM40" s="2" t="e">
        <f t="shared" si="40"/>
        <v>#N/A</v>
      </c>
      <c r="BO40" s="2" t="str">
        <f t="shared" si="41"/>
        <v/>
      </c>
      <c r="BP40" s="2" t="str">
        <f t="shared" si="42"/>
        <v/>
      </c>
      <c r="BQ40" s="2" t="str">
        <f t="shared" si="43"/>
        <v/>
      </c>
      <c r="BR40" s="2" t="str">
        <f t="shared" si="44"/>
        <v/>
      </c>
      <c r="BS40" s="2" t="str">
        <f t="shared" si="45"/>
        <v/>
      </c>
      <c r="BT40" s="2" t="str">
        <f t="shared" si="46"/>
        <v/>
      </c>
      <c r="BU40" s="2" t="str">
        <f t="shared" si="47"/>
        <v/>
      </c>
      <c r="BV40" s="2" t="str">
        <f t="shared" si="48"/>
        <v/>
      </c>
      <c r="BW40" s="2" t="str">
        <f t="shared" si="49"/>
        <v/>
      </c>
      <c r="BX40" s="2" t="str">
        <f t="shared" si="50"/>
        <v/>
      </c>
      <c r="BY40" s="2" t="str">
        <f t="shared" si="51"/>
        <v/>
      </c>
      <c r="BZ40" s="2" t="str">
        <f t="shared" si="52"/>
        <v/>
      </c>
      <c r="CA40" s="2" t="str">
        <f t="shared" si="53"/>
        <v/>
      </c>
      <c r="CB40" s="2" t="str">
        <f t="shared" si="54"/>
        <v/>
      </c>
      <c r="CC40" s="2" t="str">
        <f t="shared" si="125"/>
        <v/>
      </c>
      <c r="CE40" s="2" t="str">
        <f t="shared" si="55"/>
        <v/>
      </c>
      <c r="CF40" s="2" t="str">
        <f t="shared" si="56"/>
        <v/>
      </c>
      <c r="CG40" s="2" t="str">
        <f t="shared" si="57"/>
        <v/>
      </c>
      <c r="CH40" s="2" t="str">
        <f t="shared" si="58"/>
        <v/>
      </c>
      <c r="CI40" s="2" t="str">
        <f t="shared" si="59"/>
        <v/>
      </c>
      <c r="CJ40" s="2" t="str">
        <f t="shared" si="60"/>
        <v/>
      </c>
      <c r="CK40" s="2" t="str">
        <f t="shared" si="61"/>
        <v/>
      </c>
      <c r="CL40" s="2" t="str">
        <f t="shared" si="62"/>
        <v/>
      </c>
      <c r="CM40" s="2" t="str">
        <f t="shared" si="63"/>
        <v/>
      </c>
      <c r="CN40" s="2" t="str">
        <f t="shared" si="64"/>
        <v/>
      </c>
      <c r="CO40" s="2" t="str">
        <f t="shared" si="65"/>
        <v/>
      </c>
      <c r="CP40" s="2" t="str">
        <f t="shared" si="66"/>
        <v/>
      </c>
      <c r="CQ40" s="2" t="str">
        <f t="shared" si="67"/>
        <v/>
      </c>
      <c r="CR40" s="2" t="str">
        <f t="shared" si="68"/>
        <v/>
      </c>
      <c r="CS40" s="2" t="str">
        <f t="shared" si="126"/>
        <v/>
      </c>
      <c r="CU40" s="2">
        <f t="shared" si="69"/>
        <v>68.678795870682109</v>
      </c>
      <c r="CV40" s="2">
        <f t="shared" si="70"/>
        <v>70.584120132940825</v>
      </c>
      <c r="CW40" s="2">
        <f t="shared" si="71"/>
        <v>70.064890273874056</v>
      </c>
      <c r="CX40" s="2">
        <f t="shared" si="72"/>
        <v>73.538613798324874</v>
      </c>
      <c r="CY40" s="2">
        <f t="shared" si="73"/>
        <v>77.327394698618235</v>
      </c>
      <c r="CZ40" s="2">
        <f t="shared" si="74"/>
        <v>81.862676048921514</v>
      </c>
      <c r="DA40" s="2">
        <f t="shared" si="75"/>
        <v>77.247947718999157</v>
      </c>
      <c r="DB40" s="2">
        <f t="shared" si="76"/>
        <v>77.086517360046486</v>
      </c>
      <c r="DC40" s="2">
        <f t="shared" si="77"/>
        <v>74.50831925056886</v>
      </c>
      <c r="DD40" s="2">
        <f t="shared" si="78"/>
        <v>72.201109328352189</v>
      </c>
      <c r="DE40" s="2">
        <f t="shared" si="79"/>
        <v>69.469179403994985</v>
      </c>
      <c r="DF40" s="2">
        <f t="shared" si="80"/>
        <v>70.902297517429588</v>
      </c>
      <c r="DG40" s="2">
        <f t="shared" si="81"/>
        <v>73.029857934202639</v>
      </c>
      <c r="DH40" s="2">
        <f t="shared" si="82"/>
        <v>71.377169276479563</v>
      </c>
      <c r="DI40" s="2">
        <f t="shared" si="82"/>
        <v>68.833124228958013</v>
      </c>
      <c r="DK40" s="2">
        <f t="shared" si="83"/>
        <v>61.315908950424088</v>
      </c>
      <c r="DL40" s="2">
        <f t="shared" si="84"/>
        <v>61.647781104333255</v>
      </c>
      <c r="DM40" s="2">
        <f t="shared" si="85"/>
        <v>60.766062399325492</v>
      </c>
      <c r="DN40" s="2">
        <f t="shared" si="86"/>
        <v>63.483865487704378</v>
      </c>
      <c r="DO40" s="2">
        <f t="shared" si="87"/>
        <v>66.9017500668851</v>
      </c>
      <c r="DP40" s="2">
        <f t="shared" si="88"/>
        <v>68.547534088942001</v>
      </c>
      <c r="DQ40" s="2">
        <f t="shared" si="89"/>
        <v>69.528268329884895</v>
      </c>
      <c r="DR40" s="2">
        <f t="shared" si="90"/>
        <v>67.131017341126821</v>
      </c>
      <c r="DS40" s="2">
        <f t="shared" si="91"/>
        <v>64.592638739684631</v>
      </c>
      <c r="DT40" s="2">
        <f t="shared" si="92"/>
        <v>63.779165563373219</v>
      </c>
      <c r="DU40" s="2">
        <f t="shared" si="93"/>
        <v>61.446530347412725</v>
      </c>
      <c r="DV40" s="2">
        <f t="shared" si="94"/>
        <v>63.266008023879067</v>
      </c>
      <c r="DW40" s="2">
        <f t="shared" si="95"/>
        <v>67.972632821644538</v>
      </c>
      <c r="DX40" s="2">
        <f t="shared" si="96"/>
        <v>69.281959514651774</v>
      </c>
      <c r="DY40" s="2">
        <f t="shared" si="96"/>
        <v>69.486693560698527</v>
      </c>
      <c r="EA40" s="2">
        <f t="shared" si="97"/>
        <v>4.9994351196496335E-4</v>
      </c>
      <c r="EB40" s="2">
        <f t="shared" si="98"/>
        <v>4.492708429603436E-4</v>
      </c>
      <c r="EC40" s="2">
        <f t="shared" si="99"/>
        <v>4.9749451490545911E-4</v>
      </c>
      <c r="ED40" s="2">
        <f t="shared" si="100"/>
        <v>5.9420144872218868E-4</v>
      </c>
      <c r="EE40" s="2">
        <f t="shared" si="101"/>
        <v>5.2713030890321811E-4</v>
      </c>
      <c r="EF40" s="2">
        <f t="shared" si="102"/>
        <v>5.3683844922013222E-4</v>
      </c>
      <c r="EG40" s="2">
        <f t="shared" si="103"/>
        <v>5.203008946737999E-4</v>
      </c>
      <c r="EH40" s="2">
        <f t="shared" si="104"/>
        <v>5.94768946743593E-4</v>
      </c>
      <c r="EI40" s="2">
        <f t="shared" si="105"/>
        <v>6.1072158114945446E-4</v>
      </c>
      <c r="EJ40" s="2">
        <f t="shared" si="106"/>
        <v>6.0584962439572977E-4</v>
      </c>
      <c r="EK40" s="2">
        <f t="shared" si="107"/>
        <v>5.8242990475731787E-4</v>
      </c>
      <c r="EL40" s="2">
        <f t="shared" si="108"/>
        <v>5.468989449513486E-4</v>
      </c>
      <c r="EM40" s="2">
        <f t="shared" si="109"/>
        <v>5.2109879281631499E-4</v>
      </c>
      <c r="EN40" s="2">
        <f t="shared" si="110"/>
        <v>4.777700027597837E-4</v>
      </c>
      <c r="EO40" s="2">
        <f t="shared" si="110"/>
        <v>4.3913762741466518E-4</v>
      </c>
    </row>
    <row r="41" spans="2:145" x14ac:dyDescent="0.25">
      <c r="B41" s="2">
        <v>14</v>
      </c>
      <c r="C41" s="43">
        <v>62.889000000000003</v>
      </c>
      <c r="D41" s="43">
        <v>65.867000000000004</v>
      </c>
      <c r="E41" s="43">
        <v>65.400000000000006</v>
      </c>
      <c r="F41" s="43">
        <v>64.216999999999999</v>
      </c>
      <c r="G41" s="43">
        <v>67.599999999999994</v>
      </c>
      <c r="H41" s="43">
        <v>71.466999999999999</v>
      </c>
      <c r="I41" s="43">
        <v>68.617000000000004</v>
      </c>
      <c r="J41" s="43">
        <v>68.75</v>
      </c>
      <c r="K41" s="43">
        <v>67.983000000000004</v>
      </c>
      <c r="L41" s="43">
        <v>64.75</v>
      </c>
      <c r="M41" s="43">
        <v>61.517000000000003</v>
      </c>
      <c r="N41" s="43">
        <v>62.3</v>
      </c>
      <c r="O41" s="43">
        <v>64.5</v>
      </c>
      <c r="P41" s="43">
        <v>64.533000000000001</v>
      </c>
      <c r="Q41" s="43">
        <v>67.433000000000007</v>
      </c>
      <c r="S41" s="4" t="e">
        <f t="shared" si="111"/>
        <v>#N/A</v>
      </c>
      <c r="T41" s="4" t="e">
        <f t="shared" si="112"/>
        <v>#N/A</v>
      </c>
      <c r="U41" s="4" t="e">
        <f t="shared" si="113"/>
        <v>#N/A</v>
      </c>
      <c r="V41" s="4" t="e">
        <f t="shared" si="114"/>
        <v>#N/A</v>
      </c>
      <c r="W41" s="4" t="e">
        <f t="shared" si="115"/>
        <v>#N/A</v>
      </c>
      <c r="X41" s="4" t="e">
        <f t="shared" si="116"/>
        <v>#N/A</v>
      </c>
      <c r="Y41" s="4" t="e">
        <f t="shared" si="117"/>
        <v>#N/A</v>
      </c>
      <c r="Z41" s="4" t="e">
        <f t="shared" si="118"/>
        <v>#N/A</v>
      </c>
      <c r="AA41" s="4" t="e">
        <f t="shared" si="119"/>
        <v>#N/A</v>
      </c>
      <c r="AB41" s="4" t="e">
        <f t="shared" si="120"/>
        <v>#N/A</v>
      </c>
      <c r="AC41" s="4" t="e">
        <f t="shared" si="121"/>
        <v>#N/A</v>
      </c>
      <c r="AD41" s="4" t="e">
        <f t="shared" si="122"/>
        <v>#N/A</v>
      </c>
      <c r="AE41" s="4" t="e">
        <f t="shared" si="123"/>
        <v>#N/A</v>
      </c>
      <c r="AF41" s="4" t="e">
        <f t="shared" si="12"/>
        <v>#N/A</v>
      </c>
      <c r="AG41" s="4" t="e">
        <f t="shared" si="124"/>
        <v>#N/A</v>
      </c>
      <c r="AI41" s="4">
        <f t="shared" si="13"/>
        <v>0</v>
      </c>
      <c r="AJ41" s="4">
        <f t="shared" si="14"/>
        <v>0</v>
      </c>
      <c r="AK41" s="4">
        <f t="shared" si="15"/>
        <v>0</v>
      </c>
      <c r="AL41" s="4">
        <f t="shared" si="16"/>
        <v>0</v>
      </c>
      <c r="AM41" s="4">
        <f t="shared" si="17"/>
        <v>0</v>
      </c>
      <c r="AN41" s="4">
        <f t="shared" si="18"/>
        <v>0</v>
      </c>
      <c r="AO41" s="4">
        <f t="shared" si="19"/>
        <v>0</v>
      </c>
      <c r="AP41" s="4">
        <f t="shared" si="20"/>
        <v>0</v>
      </c>
      <c r="AQ41" s="4">
        <f t="shared" si="21"/>
        <v>0</v>
      </c>
      <c r="AR41" s="4">
        <f t="shared" si="22"/>
        <v>0</v>
      </c>
      <c r="AS41" s="4">
        <f t="shared" si="23"/>
        <v>0</v>
      </c>
      <c r="AT41" s="4">
        <f t="shared" si="24"/>
        <v>0</v>
      </c>
      <c r="AU41" s="4">
        <f t="shared" si="25"/>
        <v>0</v>
      </c>
      <c r="AV41" s="4">
        <f t="shared" si="26"/>
        <v>0</v>
      </c>
      <c r="AW41" s="4">
        <f t="shared" si="26"/>
        <v>0</v>
      </c>
      <c r="AY41" s="2" t="e">
        <f t="shared" si="27"/>
        <v>#N/A</v>
      </c>
      <c r="AZ41" s="2" t="e">
        <f t="shared" si="28"/>
        <v>#N/A</v>
      </c>
      <c r="BA41" s="2" t="e">
        <f t="shared" si="29"/>
        <v>#N/A</v>
      </c>
      <c r="BB41" s="2" t="e">
        <f t="shared" si="30"/>
        <v>#N/A</v>
      </c>
      <c r="BC41" s="2" t="e">
        <f t="shared" si="31"/>
        <v>#N/A</v>
      </c>
      <c r="BD41" s="2" t="e">
        <f t="shared" si="32"/>
        <v>#N/A</v>
      </c>
      <c r="BE41" s="2" t="e">
        <f t="shared" si="33"/>
        <v>#N/A</v>
      </c>
      <c r="BF41" s="2" t="e">
        <f t="shared" si="34"/>
        <v>#N/A</v>
      </c>
      <c r="BG41" s="2" t="e">
        <f t="shared" si="35"/>
        <v>#N/A</v>
      </c>
      <c r="BH41" s="2" t="e">
        <f t="shared" si="36"/>
        <v>#N/A</v>
      </c>
      <c r="BI41" s="2" t="e">
        <f t="shared" si="37"/>
        <v>#N/A</v>
      </c>
      <c r="BJ41" s="2" t="e">
        <f t="shared" si="38"/>
        <v>#N/A</v>
      </c>
      <c r="BK41" s="2" t="e">
        <f t="shared" si="39"/>
        <v>#N/A</v>
      </c>
      <c r="BL41" s="2" t="e">
        <f t="shared" si="40"/>
        <v>#N/A</v>
      </c>
      <c r="BM41" s="2" t="e">
        <f t="shared" si="40"/>
        <v>#N/A</v>
      </c>
      <c r="BO41" s="2" t="str">
        <f t="shared" si="41"/>
        <v/>
      </c>
      <c r="BP41" s="2" t="str">
        <f t="shared" si="42"/>
        <v/>
      </c>
      <c r="BQ41" s="2" t="str">
        <f t="shared" si="43"/>
        <v/>
      </c>
      <c r="BR41" s="2" t="str">
        <f t="shared" si="44"/>
        <v/>
      </c>
      <c r="BS41" s="2" t="str">
        <f t="shared" si="45"/>
        <v/>
      </c>
      <c r="BT41" s="2" t="str">
        <f t="shared" si="46"/>
        <v/>
      </c>
      <c r="BU41" s="2" t="str">
        <f t="shared" si="47"/>
        <v/>
      </c>
      <c r="BV41" s="2" t="str">
        <f t="shared" si="48"/>
        <v/>
      </c>
      <c r="BW41" s="2" t="str">
        <f t="shared" si="49"/>
        <v/>
      </c>
      <c r="BX41" s="2" t="str">
        <f t="shared" si="50"/>
        <v/>
      </c>
      <c r="BY41" s="2" t="str">
        <f t="shared" si="51"/>
        <v/>
      </c>
      <c r="BZ41" s="2" t="str">
        <f t="shared" si="52"/>
        <v/>
      </c>
      <c r="CA41" s="2" t="str">
        <f t="shared" si="53"/>
        <v/>
      </c>
      <c r="CB41" s="2" t="str">
        <f t="shared" si="54"/>
        <v/>
      </c>
      <c r="CC41" s="2" t="str">
        <f t="shared" si="125"/>
        <v/>
      </c>
      <c r="CE41" s="2" t="str">
        <f t="shared" si="55"/>
        <v/>
      </c>
      <c r="CF41" s="2" t="str">
        <f t="shared" si="56"/>
        <v/>
      </c>
      <c r="CG41" s="2" t="str">
        <f t="shared" si="57"/>
        <v/>
      </c>
      <c r="CH41" s="2" t="str">
        <f t="shared" si="58"/>
        <v/>
      </c>
      <c r="CI41" s="2" t="str">
        <f t="shared" si="59"/>
        <v/>
      </c>
      <c r="CJ41" s="2" t="str">
        <f t="shared" si="60"/>
        <v/>
      </c>
      <c r="CK41" s="2" t="str">
        <f t="shared" si="61"/>
        <v/>
      </c>
      <c r="CL41" s="2" t="str">
        <f t="shared" si="62"/>
        <v/>
      </c>
      <c r="CM41" s="2" t="str">
        <f t="shared" si="63"/>
        <v/>
      </c>
      <c r="CN41" s="2" t="str">
        <f t="shared" si="64"/>
        <v/>
      </c>
      <c r="CO41" s="2" t="str">
        <f t="shared" si="65"/>
        <v/>
      </c>
      <c r="CP41" s="2" t="str">
        <f t="shared" si="66"/>
        <v/>
      </c>
      <c r="CQ41" s="2" t="str">
        <f t="shared" si="67"/>
        <v/>
      </c>
      <c r="CR41" s="2" t="str">
        <f t="shared" si="68"/>
        <v/>
      </c>
      <c r="CS41" s="2" t="str">
        <f t="shared" si="126"/>
        <v/>
      </c>
      <c r="CU41" s="2">
        <f t="shared" si="69"/>
        <v>68.480788601333614</v>
      </c>
      <c r="CV41" s="2">
        <f t="shared" si="70"/>
        <v>70.356077243542785</v>
      </c>
      <c r="CW41" s="2">
        <f t="shared" si="71"/>
        <v>69.837757073303933</v>
      </c>
      <c r="CX41" s="2">
        <f t="shared" si="72"/>
        <v>73.281767079322933</v>
      </c>
      <c r="CY41" s="2">
        <f t="shared" si="73"/>
        <v>77.059521785811754</v>
      </c>
      <c r="CZ41" s="2">
        <f t="shared" si="74"/>
        <v>81.547088462332681</v>
      </c>
      <c r="DA41" s="2">
        <f t="shared" si="75"/>
        <v>76.995870831264199</v>
      </c>
      <c r="DB41" s="2">
        <f t="shared" si="76"/>
        <v>76.811021438830366</v>
      </c>
      <c r="DC41" s="2">
        <f t="shared" si="77"/>
        <v>74.248298860683917</v>
      </c>
      <c r="DD41" s="2">
        <f t="shared" si="78"/>
        <v>71.945873569803283</v>
      </c>
      <c r="DE41" s="2">
        <f t="shared" si="79"/>
        <v>69.229985910923659</v>
      </c>
      <c r="DF41" s="2">
        <f t="shared" si="80"/>
        <v>70.666373537105599</v>
      </c>
      <c r="DG41" s="2">
        <f t="shared" si="81"/>
        <v>72.802435725505362</v>
      </c>
      <c r="DH41" s="2">
        <f t="shared" si="82"/>
        <v>71.194955030916248</v>
      </c>
      <c r="DI41" s="2">
        <f t="shared" si="82"/>
        <v>68.695073432569956</v>
      </c>
      <c r="DK41" s="2">
        <f t="shared" si="83"/>
        <v>61.203885869933274</v>
      </c>
      <c r="DL41" s="2">
        <f t="shared" si="84"/>
        <v>61.525591042950104</v>
      </c>
      <c r="DM41" s="2">
        <f t="shared" si="85"/>
        <v>60.650576115204316</v>
      </c>
      <c r="DN41" s="2">
        <f t="shared" si="86"/>
        <v>63.352375649477381</v>
      </c>
      <c r="DO41" s="2">
        <f t="shared" si="87"/>
        <v>66.76093941761502</v>
      </c>
      <c r="DP41" s="2">
        <f t="shared" si="88"/>
        <v>68.396944631844292</v>
      </c>
      <c r="DQ41" s="2">
        <f t="shared" si="89"/>
        <v>69.370075923124219</v>
      </c>
      <c r="DR41" s="2">
        <f t="shared" si="90"/>
        <v>66.980178701528189</v>
      </c>
      <c r="DS41" s="2">
        <f t="shared" si="91"/>
        <v>64.454226301064665</v>
      </c>
      <c r="DT41" s="2">
        <f t="shared" si="92"/>
        <v>63.627822374022884</v>
      </c>
      <c r="DU41" s="2">
        <f t="shared" si="93"/>
        <v>61.30499249423783</v>
      </c>
      <c r="DV41" s="2">
        <f t="shared" si="94"/>
        <v>63.118979454857659</v>
      </c>
      <c r="DW41" s="2">
        <f t="shared" si="95"/>
        <v>67.803331153562368</v>
      </c>
      <c r="DX41" s="2">
        <f t="shared" si="96"/>
        <v>69.119115186757398</v>
      </c>
      <c r="DY41" s="2">
        <f t="shared" si="96"/>
        <v>69.33524490578759</v>
      </c>
      <c r="EA41" s="2">
        <f t="shared" si="97"/>
        <v>5.4815072086379657E-4</v>
      </c>
      <c r="EB41" s="2">
        <f t="shared" si="98"/>
        <v>4.9259433204612763E-4</v>
      </c>
      <c r="EC41" s="2">
        <f t="shared" si="99"/>
        <v>5.454657073734392E-4</v>
      </c>
      <c r="ED41" s="2">
        <f t="shared" si="100"/>
        <v>6.5149158426725299E-4</v>
      </c>
      <c r="EE41" s="2">
        <f t="shared" si="101"/>
        <v>5.7795749729613074E-4</v>
      </c>
      <c r="EF41" s="2">
        <f t="shared" si="102"/>
        <v>5.8860116888007432E-4</v>
      </c>
      <c r="EG41" s="2">
        <f t="shared" si="103"/>
        <v>5.7046995016889115E-4</v>
      </c>
      <c r="EH41" s="2">
        <f t="shared" si="104"/>
        <v>6.5211376210218535E-4</v>
      </c>
      <c r="EI41" s="2">
        <f t="shared" si="105"/>
        <v>6.6960344372803333E-4</v>
      </c>
      <c r="EJ41" s="2">
        <f t="shared" si="106"/>
        <v>6.6426207632357332E-4</v>
      </c>
      <c r="EK41" s="2">
        <f t="shared" si="107"/>
        <v>6.3858580807070421E-4</v>
      </c>
      <c r="EL41" s="2">
        <f t="shared" si="108"/>
        <v>5.9963112980165856E-4</v>
      </c>
      <c r="EM41" s="2">
        <f t="shared" si="109"/>
        <v>5.7134474019047304E-4</v>
      </c>
      <c r="EN41" s="2">
        <f t="shared" si="110"/>
        <v>5.238402447018634E-4</v>
      </c>
      <c r="EO41" s="2">
        <f t="shared" si="110"/>
        <v>4.8148443441593873E-4</v>
      </c>
    </row>
    <row r="42" spans="2:145" x14ac:dyDescent="0.25">
      <c r="B42" s="2">
        <v>15</v>
      </c>
      <c r="C42" s="43">
        <v>63.593000000000004</v>
      </c>
      <c r="D42" s="43">
        <v>65.266999999999996</v>
      </c>
      <c r="E42" s="43">
        <v>65.099999999999994</v>
      </c>
      <c r="F42" s="43">
        <v>65.382999999999996</v>
      </c>
      <c r="G42" s="43">
        <v>68.483000000000004</v>
      </c>
      <c r="H42" s="43">
        <v>70.599999999999994</v>
      </c>
      <c r="I42" s="43">
        <v>69.783000000000001</v>
      </c>
      <c r="J42" s="43">
        <v>70</v>
      </c>
      <c r="K42" s="43">
        <v>66.966999999999999</v>
      </c>
      <c r="L42" s="43">
        <v>66.667000000000002</v>
      </c>
      <c r="M42" s="43">
        <v>61.866999999999997</v>
      </c>
      <c r="N42" s="43">
        <v>61.15</v>
      </c>
      <c r="O42" s="43">
        <v>65.033000000000001</v>
      </c>
      <c r="P42" s="43">
        <v>63.183</v>
      </c>
      <c r="Q42" s="43">
        <v>63.783000000000001</v>
      </c>
      <c r="S42" s="4" t="e">
        <f t="shared" si="111"/>
        <v>#N/A</v>
      </c>
      <c r="T42" s="4" t="e">
        <f t="shared" si="112"/>
        <v>#N/A</v>
      </c>
      <c r="U42" s="4">
        <f t="shared" si="113"/>
        <v>69.614332584012701</v>
      </c>
      <c r="V42" s="4" t="e">
        <f t="shared" si="114"/>
        <v>#N/A</v>
      </c>
      <c r="W42" s="4" t="e">
        <f t="shared" si="115"/>
        <v>#N/A</v>
      </c>
      <c r="X42" s="4" t="e">
        <f t="shared" si="116"/>
        <v>#N/A</v>
      </c>
      <c r="Y42" s="4" t="e">
        <f t="shared" si="117"/>
        <v>#N/A</v>
      </c>
      <c r="Z42" s="4" t="e">
        <f t="shared" si="118"/>
        <v>#N/A</v>
      </c>
      <c r="AA42" s="4" t="e">
        <f t="shared" si="119"/>
        <v>#N/A</v>
      </c>
      <c r="AB42" s="4" t="e">
        <f t="shared" si="120"/>
        <v>#N/A</v>
      </c>
      <c r="AC42" s="4" t="e">
        <f t="shared" si="121"/>
        <v>#N/A</v>
      </c>
      <c r="AD42" s="4" t="e">
        <f t="shared" si="122"/>
        <v>#N/A</v>
      </c>
      <c r="AE42" s="4" t="e">
        <f t="shared" si="123"/>
        <v>#N/A</v>
      </c>
      <c r="AF42" s="4" t="e">
        <f t="shared" si="12"/>
        <v>#N/A</v>
      </c>
      <c r="AG42" s="4" t="e">
        <f t="shared" si="124"/>
        <v>#N/A</v>
      </c>
      <c r="AI42" s="4">
        <f t="shared" si="13"/>
        <v>0</v>
      </c>
      <c r="AJ42" s="4">
        <f t="shared" si="14"/>
        <v>0</v>
      </c>
      <c r="AK42" s="4">
        <f t="shared" si="15"/>
        <v>-4.5143325840127062</v>
      </c>
      <c r="AL42" s="4">
        <f t="shared" si="16"/>
        <v>0</v>
      </c>
      <c r="AM42" s="4">
        <f t="shared" si="17"/>
        <v>0</v>
      </c>
      <c r="AN42" s="4">
        <f t="shared" si="18"/>
        <v>0</v>
      </c>
      <c r="AO42" s="4">
        <f t="shared" si="19"/>
        <v>0</v>
      </c>
      <c r="AP42" s="4">
        <f t="shared" si="20"/>
        <v>0</v>
      </c>
      <c r="AQ42" s="4">
        <f t="shared" si="21"/>
        <v>0</v>
      </c>
      <c r="AR42" s="4">
        <f t="shared" si="22"/>
        <v>0</v>
      </c>
      <c r="AS42" s="4">
        <f t="shared" si="23"/>
        <v>0</v>
      </c>
      <c r="AT42" s="4">
        <f t="shared" si="24"/>
        <v>0</v>
      </c>
      <c r="AU42" s="4">
        <f t="shared" si="25"/>
        <v>0</v>
      </c>
      <c r="AV42" s="4">
        <f t="shared" si="26"/>
        <v>0</v>
      </c>
      <c r="AW42" s="4">
        <f t="shared" si="26"/>
        <v>0</v>
      </c>
      <c r="AY42" s="2" t="e">
        <f t="shared" si="27"/>
        <v>#N/A</v>
      </c>
      <c r="AZ42" s="2" t="e">
        <f t="shared" si="28"/>
        <v>#N/A</v>
      </c>
      <c r="BA42" s="2">
        <f t="shared" si="29"/>
        <v>69.605196160826438</v>
      </c>
      <c r="BB42" s="2" t="e">
        <f t="shared" si="30"/>
        <v>#N/A</v>
      </c>
      <c r="BC42" s="2" t="e">
        <f t="shared" si="31"/>
        <v>#N/A</v>
      </c>
      <c r="BD42" s="2" t="e">
        <f t="shared" si="32"/>
        <v>#N/A</v>
      </c>
      <c r="BE42" s="2" t="e">
        <f t="shared" si="33"/>
        <v>#N/A</v>
      </c>
      <c r="BF42" s="2" t="e">
        <f t="shared" si="34"/>
        <v>#N/A</v>
      </c>
      <c r="BG42" s="2" t="e">
        <f t="shared" si="35"/>
        <v>#N/A</v>
      </c>
      <c r="BH42" s="2" t="e">
        <f t="shared" si="36"/>
        <v>#N/A</v>
      </c>
      <c r="BI42" s="2" t="e">
        <f t="shared" si="37"/>
        <v>#N/A</v>
      </c>
      <c r="BJ42" s="2" t="e">
        <f t="shared" si="38"/>
        <v>#N/A</v>
      </c>
      <c r="BK42" s="2" t="e">
        <f t="shared" si="39"/>
        <v>#N/A</v>
      </c>
      <c r="BL42" s="2" t="e">
        <f t="shared" si="40"/>
        <v>#N/A</v>
      </c>
      <c r="BM42" s="2" t="e">
        <f t="shared" si="40"/>
        <v>#N/A</v>
      </c>
      <c r="BO42" s="2" t="str">
        <f t="shared" si="41"/>
        <v/>
      </c>
      <c r="BP42" s="2" t="str">
        <f t="shared" si="42"/>
        <v/>
      </c>
      <c r="BQ42" s="2">
        <f t="shared" si="43"/>
        <v>65.099999999999994</v>
      </c>
      <c r="BR42" s="2" t="str">
        <f t="shared" si="44"/>
        <v/>
      </c>
      <c r="BS42" s="2" t="str">
        <f t="shared" si="45"/>
        <v/>
      </c>
      <c r="BT42" s="2" t="str">
        <f t="shared" si="46"/>
        <v/>
      </c>
      <c r="BU42" s="2" t="str">
        <f t="shared" si="47"/>
        <v/>
      </c>
      <c r="BV42" s="2" t="str">
        <f t="shared" si="48"/>
        <v/>
      </c>
      <c r="BW42" s="2" t="str">
        <f t="shared" si="49"/>
        <v/>
      </c>
      <c r="BX42" s="2" t="str">
        <f t="shared" si="50"/>
        <v/>
      </c>
      <c r="BY42" s="2" t="str">
        <f t="shared" si="51"/>
        <v/>
      </c>
      <c r="BZ42" s="2" t="str">
        <f t="shared" si="52"/>
        <v/>
      </c>
      <c r="CA42" s="2" t="str">
        <f t="shared" si="53"/>
        <v/>
      </c>
      <c r="CB42" s="2" t="str">
        <f t="shared" si="54"/>
        <v/>
      </c>
      <c r="CC42" s="2" t="str">
        <f t="shared" si="125"/>
        <v/>
      </c>
      <c r="CE42" s="2" t="str">
        <f t="shared" si="55"/>
        <v/>
      </c>
      <c r="CF42" s="2" t="str">
        <f t="shared" si="56"/>
        <v/>
      </c>
      <c r="CG42" s="2" t="str">
        <f t="shared" si="57"/>
        <v/>
      </c>
      <c r="CH42" s="2" t="str">
        <f t="shared" si="58"/>
        <v/>
      </c>
      <c r="CI42" s="2" t="str">
        <f t="shared" si="59"/>
        <v/>
      </c>
      <c r="CJ42" s="2" t="str">
        <f t="shared" si="60"/>
        <v/>
      </c>
      <c r="CK42" s="2" t="str">
        <f t="shared" si="61"/>
        <v/>
      </c>
      <c r="CL42" s="2" t="str">
        <f t="shared" si="62"/>
        <v/>
      </c>
      <c r="CM42" s="2" t="str">
        <f t="shared" si="63"/>
        <v/>
      </c>
      <c r="CN42" s="2" t="str">
        <f t="shared" si="64"/>
        <v/>
      </c>
      <c r="CO42" s="2" t="str">
        <f t="shared" si="65"/>
        <v/>
      </c>
      <c r="CP42" s="2" t="str">
        <f t="shared" si="66"/>
        <v/>
      </c>
      <c r="CQ42" s="2" t="str">
        <f t="shared" si="67"/>
        <v/>
      </c>
      <c r="CR42" s="2" t="str">
        <f t="shared" si="68"/>
        <v/>
      </c>
      <c r="CS42" s="2" t="str">
        <f t="shared" si="126"/>
        <v/>
      </c>
      <c r="CU42" s="2">
        <f t="shared" si="69"/>
        <v>68.28278133198512</v>
      </c>
      <c r="CV42" s="2">
        <f t="shared" si="70"/>
        <v>70.128034354144759</v>
      </c>
      <c r="CW42" s="2">
        <f t="shared" si="71"/>
        <v>69.610623872733797</v>
      </c>
      <c r="CX42" s="2">
        <f t="shared" si="72"/>
        <v>73.024920360320991</v>
      </c>
      <c r="CY42" s="2">
        <f t="shared" si="73"/>
        <v>76.791648873005272</v>
      </c>
      <c r="CZ42" s="2">
        <f t="shared" si="74"/>
        <v>81.231500875743862</v>
      </c>
      <c r="DA42" s="2">
        <f t="shared" si="75"/>
        <v>76.743793943529255</v>
      </c>
      <c r="DB42" s="2">
        <f t="shared" si="76"/>
        <v>76.535525517614232</v>
      </c>
      <c r="DC42" s="2">
        <f t="shared" si="77"/>
        <v>73.988278470798974</v>
      </c>
      <c r="DD42" s="2">
        <f t="shared" si="78"/>
        <v>71.690637811254376</v>
      </c>
      <c r="DE42" s="2">
        <f t="shared" si="79"/>
        <v>68.990792417852333</v>
      </c>
      <c r="DF42" s="2">
        <f t="shared" si="80"/>
        <v>70.430449556781596</v>
      </c>
      <c r="DG42" s="2">
        <f t="shared" si="81"/>
        <v>72.57501351680807</v>
      </c>
      <c r="DH42" s="2">
        <f t="shared" si="82"/>
        <v>71.012740785352918</v>
      </c>
      <c r="DI42" s="2">
        <f t="shared" si="82"/>
        <v>68.557022636181884</v>
      </c>
      <c r="DK42" s="2">
        <f t="shared" si="83"/>
        <v>61.091862789442459</v>
      </c>
      <c r="DL42" s="2">
        <f t="shared" si="84"/>
        <v>61.403400981566961</v>
      </c>
      <c r="DM42" s="2">
        <f t="shared" si="85"/>
        <v>60.535089831083148</v>
      </c>
      <c r="DN42" s="2">
        <f t="shared" si="86"/>
        <v>63.220885811250376</v>
      </c>
      <c r="DO42" s="2">
        <f t="shared" si="87"/>
        <v>66.620128768344927</v>
      </c>
      <c r="DP42" s="2">
        <f t="shared" si="88"/>
        <v>68.246355174746597</v>
      </c>
      <c r="DQ42" s="2">
        <f t="shared" si="89"/>
        <v>69.211883516363557</v>
      </c>
      <c r="DR42" s="2">
        <f t="shared" si="90"/>
        <v>66.829340061929557</v>
      </c>
      <c r="DS42" s="2">
        <f t="shared" si="91"/>
        <v>64.315813862444699</v>
      </c>
      <c r="DT42" s="2">
        <f t="shared" si="92"/>
        <v>63.476479184672549</v>
      </c>
      <c r="DU42" s="2">
        <f t="shared" si="93"/>
        <v>61.163454641062934</v>
      </c>
      <c r="DV42" s="2">
        <f t="shared" si="94"/>
        <v>62.97195088583625</v>
      </c>
      <c r="DW42" s="2">
        <f t="shared" si="95"/>
        <v>67.634029485480212</v>
      </c>
      <c r="DX42" s="2">
        <f t="shared" si="96"/>
        <v>68.956270858863007</v>
      </c>
      <c r="DY42" s="2">
        <f t="shared" si="96"/>
        <v>69.18379625087664</v>
      </c>
      <c r="EA42" s="2">
        <f t="shared" si="97"/>
        <v>6.0100352980039953E-4</v>
      </c>
      <c r="EB42" s="2">
        <f t="shared" si="98"/>
        <v>5.4009327690854997E-4</v>
      </c>
      <c r="EC42" s="2">
        <f t="shared" si="99"/>
        <v>5.9805978165534425E-4</v>
      </c>
      <c r="ED42" s="2">
        <f t="shared" si="100"/>
        <v>7.1430141989489932E-4</v>
      </c>
      <c r="EE42" s="2">
        <f t="shared" si="101"/>
        <v>6.3368245976066606E-4</v>
      </c>
      <c r="EF42" s="2">
        <f t="shared" si="102"/>
        <v>6.4535170019886293E-4</v>
      </c>
      <c r="EG42" s="2">
        <f t="shared" si="103"/>
        <v>6.2547343716324439E-4</v>
      </c>
      <c r="EH42" s="2">
        <f t="shared" si="104"/>
        <v>7.1498353853261475E-4</v>
      </c>
      <c r="EI42" s="2">
        <f t="shared" si="105"/>
        <v>7.3415814792831635E-4</v>
      </c>
      <c r="EJ42" s="2">
        <f t="shared" si="106"/>
        <v>7.2830220865059475E-4</v>
      </c>
      <c r="EK42" s="2">
        <f t="shared" si="107"/>
        <v>7.0015227880937457E-4</v>
      </c>
      <c r="EL42" s="2">
        <f t="shared" si="108"/>
        <v>6.5744442552196703E-4</v>
      </c>
      <c r="EM42" s="2">
        <f t="shared" si="109"/>
        <v>6.2643251969245911E-4</v>
      </c>
      <c r="EN42" s="2">
        <f t="shared" si="110"/>
        <v>5.7435037939110594E-4</v>
      </c>
      <c r="EO42" s="2">
        <f t="shared" si="110"/>
        <v>5.2791266112469737E-4</v>
      </c>
    </row>
    <row r="43" spans="2:145" x14ac:dyDescent="0.25">
      <c r="B43" s="2">
        <v>16</v>
      </c>
      <c r="C43" s="43">
        <v>64.519000000000005</v>
      </c>
      <c r="D43" s="43">
        <v>65.900000000000006</v>
      </c>
      <c r="E43" s="43">
        <v>66.55</v>
      </c>
      <c r="F43" s="43">
        <v>66.617000000000004</v>
      </c>
      <c r="G43" s="43">
        <v>68.582999999999998</v>
      </c>
      <c r="H43" s="43">
        <v>71.400000000000006</v>
      </c>
      <c r="I43" s="43">
        <v>69.7</v>
      </c>
      <c r="J43" s="43">
        <v>70.233000000000004</v>
      </c>
      <c r="K43" s="43">
        <v>66.45</v>
      </c>
      <c r="L43" s="43">
        <v>66.2</v>
      </c>
      <c r="M43" s="43">
        <v>62.35</v>
      </c>
      <c r="N43" s="43">
        <v>64.433000000000007</v>
      </c>
      <c r="O43" s="43">
        <v>67.433000000000007</v>
      </c>
      <c r="P43" s="43">
        <v>65.382999999999996</v>
      </c>
      <c r="Q43" s="43">
        <v>63.832999999999998</v>
      </c>
      <c r="S43" s="4" t="e">
        <f t="shared" si="111"/>
        <v>#N/A</v>
      </c>
      <c r="T43" s="4">
        <f t="shared" ref="T43:T106" si="127">AZ43 + (D$3 * _xlfn.NORM.DIST($B43, D$7, ABS(D$11), FALSE) * _xlfn.NORM.DIST(($B43 - D$7)*D$15, 0, ABS(D$11), TRUE) * 2)
               + (D$4 * _xlfn.NORM.DIST($B43, D$8, ABS(D$12), FALSE) * _xlfn.NORM.DIST(($B43 - D$8)*D$16, 0, ABS(D$12), TRUE) * 2)
               + (D$5 * _xlfn.NORM.DIST($B43, D$9, ABS(D$13), FALSE) * _xlfn.NORM.DIST(($B43 - D$9)*D$17, 0, ABS(D$13), TRUE) * 2)
               + (D$6 * _xlfn.NORM.DIST($B43, D$10, ABS(D$14), FALSE) * _xlfn.NORM.DIST(($B43 - D$10)*D$18, 0, ABS(D$14), TRUE) * 2)</f>
        <v>69.905379120032507</v>
      </c>
      <c r="U43" s="4">
        <f t="shared" ref="U43:U106" si="128">BA43 + (E$3 * _xlfn.NORM.DIST($B43, E$7, ABS(E$11), FALSE) * _xlfn.NORM.DIST(($B43 - E$7)*E$15, 0, ABS(E$11), TRUE) * 2)
               + (E$4 * _xlfn.NORM.DIST($B43, E$8, ABS(E$12), FALSE) * _xlfn.NORM.DIST(($B43 - E$8)*E$16, 0, ABS(E$12), TRUE) * 2)
               + (E$5 * _xlfn.NORM.DIST($B43, E$9, ABS(E$13), FALSE) * _xlfn.NORM.DIST(($B43 - E$9)*E$17, 0, ABS(E$13), TRUE) * 2)
               + (E$6 * _xlfn.NORM.DIST($B43, E$10, ABS(E$14), FALSE) * _xlfn.NORM.DIST(($B43 - E$10)*E$18, 0, ABS(E$14), TRUE) * 2)</f>
        <v>69.392715619943303</v>
      </c>
      <c r="V43" s="4" t="e">
        <f t="shared" ref="V43:V106" si="129">BB43 + (F$3 * _xlfn.NORM.DIST($B43, F$7, ABS(F$11), FALSE) * _xlfn.NORM.DIST(($B43 - F$7)*F$15, 0, ABS(F$11), TRUE) * 2)
               + (F$4 * _xlfn.NORM.DIST($B43, F$8, ABS(F$12), FALSE) * _xlfn.NORM.DIST(($B43 - F$8)*F$16, 0, ABS(F$12), TRUE) * 2)
               + (F$5 * _xlfn.NORM.DIST($B43, F$9, ABS(F$13), FALSE) * _xlfn.NORM.DIST(($B43 - F$9)*F$17, 0, ABS(F$13), TRUE) * 2)
               + (F$6 * _xlfn.NORM.DIST($B43, F$10, ABS(F$14), FALSE) * _xlfn.NORM.DIST(($B43 - F$10)*F$18, 0, ABS(F$14), TRUE) * 2)</f>
        <v>#N/A</v>
      </c>
      <c r="W43" s="4" t="e">
        <f t="shared" ref="W43:W106" si="130">BC43 + (G$3 * _xlfn.NORM.DIST($B43, G$7, ABS(G$11), FALSE) * _xlfn.NORM.DIST(($B43 - G$7)*G$15, 0, ABS(G$11), TRUE) * 2)
               + (G$4 * _xlfn.NORM.DIST($B43, G$8, ABS(G$12), FALSE) * _xlfn.NORM.DIST(($B43 - G$8)*G$16, 0, ABS(G$12), TRUE) * 2)
               + (G$5 * _xlfn.NORM.DIST($B43, G$9, ABS(G$13), FALSE) * _xlfn.NORM.DIST(($B43 - G$9)*G$17, 0, ABS(G$13), TRUE) * 2)
               + (G$6 * _xlfn.NORM.DIST($B43, G$10, ABS(G$14), FALSE) * _xlfn.NORM.DIST(($B43 - G$10)*G$18, 0, ABS(G$14), TRUE) * 2)</f>
        <v>#N/A</v>
      </c>
      <c r="X43" s="4" t="e">
        <f t="shared" ref="X43:X106" si="131">BD43 + (H$3 * _xlfn.NORM.DIST($B43, H$7, ABS(H$11), FALSE) * _xlfn.NORM.DIST(($B43 - H$7)*H$15, 0, ABS(H$11), TRUE) * 2)
               + (H$4 * _xlfn.NORM.DIST($B43, H$8, ABS(H$12), FALSE) * _xlfn.NORM.DIST(($B43 - H$8)*H$16, 0, ABS(H$12), TRUE) * 2)
               + (H$5 * _xlfn.NORM.DIST($B43, H$9, ABS(H$13), FALSE) * _xlfn.NORM.DIST(($B43 - H$9)*H$17, 0, ABS(H$13), TRUE) * 2)
               + (H$6 * _xlfn.NORM.DIST($B43, H$10, ABS(H$14), FALSE) * _xlfn.NORM.DIST(($B43 - H$10)*H$18, 0, ABS(H$14), TRUE) * 2)</f>
        <v>#N/A</v>
      </c>
      <c r="Y43" s="4" t="e">
        <f t="shared" ref="Y43:Y106" si="132">BE43 + (I$3 * _xlfn.NORM.DIST($B43, I$7, ABS(I$11), FALSE) * _xlfn.NORM.DIST(($B43 - I$7)*I$15, 0, ABS(I$11), TRUE) * 2)
               + (I$4 * _xlfn.NORM.DIST($B43, I$8, ABS(I$12), FALSE) * _xlfn.NORM.DIST(($B43 - I$8)*I$16, 0, ABS(I$12), TRUE) * 2)
               + (I$5 * _xlfn.NORM.DIST($B43, I$9, ABS(I$13), FALSE) * _xlfn.NORM.DIST(($B43 - I$9)*I$17, 0, ABS(I$13), TRUE) * 2)
               + (I$6 * _xlfn.NORM.DIST($B43, I$10, ABS(I$14), FALSE) * _xlfn.NORM.DIST(($B43 - I$10)*I$18, 0, ABS(I$14), TRUE) * 2)</f>
        <v>#N/A</v>
      </c>
      <c r="Z43" s="4" t="e">
        <f t="shared" ref="Z43:Z106" si="133">BF43 + (J$3 * _xlfn.NORM.DIST($B43, J$7, ABS(J$11), FALSE) * _xlfn.NORM.DIST(($B43 - J$7)*J$15, 0, ABS(J$11), TRUE) * 2)
               + (J$4 * _xlfn.NORM.DIST($B43, J$8, ABS(J$12), FALSE) * _xlfn.NORM.DIST(($B43 - J$8)*J$16, 0, ABS(J$12), TRUE) * 2)
               + (J$5 * _xlfn.NORM.DIST($B43, J$9, ABS(J$13), FALSE) * _xlfn.NORM.DIST(($B43 - J$9)*J$17, 0, ABS(J$13), TRUE) * 2)
               + (J$6 * _xlfn.NORM.DIST($B43, J$10, ABS(J$14), FALSE) * _xlfn.NORM.DIST(($B43 - J$10)*J$18, 0, ABS(J$14), TRUE) * 2)</f>
        <v>#N/A</v>
      </c>
      <c r="AA43" s="4" t="e">
        <f t="shared" ref="AA43:AA106" si="134">BG43 + (K$3 * _xlfn.NORM.DIST($B43, K$7, ABS(K$11), FALSE) * _xlfn.NORM.DIST(($B43 - K$7)*K$15, 0, ABS(K$11), TRUE) * 2)
               + (K$4 * _xlfn.NORM.DIST($B43, K$8, ABS(K$12), FALSE) * _xlfn.NORM.DIST(($B43 - K$8)*K$16, 0, ABS(K$12), TRUE) * 2)
               + (K$5 * _xlfn.NORM.DIST($B43, K$9, ABS(K$13), FALSE) * _xlfn.NORM.DIST(($B43 - K$9)*K$17, 0, ABS(K$13), TRUE) * 2)
               + (K$6 * _xlfn.NORM.DIST($B43, K$10, ABS(K$14), FALSE) * _xlfn.NORM.DIST(($B43 - K$10)*K$18, 0, ABS(K$14), TRUE) * 2)</f>
        <v>#N/A</v>
      </c>
      <c r="AB43" s="4" t="e">
        <f t="shared" ref="AB43:AB106" si="135">BH43 + (L$3 * _xlfn.NORM.DIST($B43, L$7, ABS(L$11), FALSE) * _xlfn.NORM.DIST(($B43 - L$7)*L$15, 0, ABS(L$11), TRUE) * 2)
               + (L$4 * _xlfn.NORM.DIST($B43, L$8, ABS(L$12), FALSE) * _xlfn.NORM.DIST(($B43 - L$8)*L$16, 0, ABS(L$12), TRUE) * 2)
               + (L$5 * _xlfn.NORM.DIST($B43, L$9, ABS(L$13), FALSE) * _xlfn.NORM.DIST(($B43 - L$9)*L$17, 0, ABS(L$13), TRUE) * 2)
               + (L$6 * _xlfn.NORM.DIST($B43, L$10, ABS(L$14), FALSE) * _xlfn.NORM.DIST(($B43 - L$10)*L$18, 0, ABS(L$14), TRUE) * 2)</f>
        <v>#N/A</v>
      </c>
      <c r="AC43" s="4" t="e">
        <f t="shared" ref="AC43:AC106" si="136">BI43 + (M$3 * _xlfn.NORM.DIST($B43, M$7, ABS(M$11), FALSE) * _xlfn.NORM.DIST(($B43 - M$7)*M$15, 0, ABS(M$11), TRUE) * 2)
               + (M$4 * _xlfn.NORM.DIST($B43, M$8, ABS(M$12), FALSE) * _xlfn.NORM.DIST(($B43 - M$8)*M$16, 0, ABS(M$12), TRUE) * 2)
               + (M$5 * _xlfn.NORM.DIST($B43, M$9, ABS(M$13), FALSE) * _xlfn.NORM.DIST(($B43 - M$9)*M$17, 0, ABS(M$13), TRUE) * 2)
               + (M$6 * _xlfn.NORM.DIST($B43, M$10, ABS(M$14), FALSE) * _xlfn.NORM.DIST(($B43 - M$10)*M$18, 0, ABS(M$14), TRUE) * 2)</f>
        <v>#N/A</v>
      </c>
      <c r="AD43" s="4" t="e">
        <f t="shared" ref="AD43:AD106" si="137">BJ43 + (N$3 * _xlfn.NORM.DIST($B43, N$7, ABS(N$11), FALSE) * _xlfn.NORM.DIST(($B43 - N$7)*N$15, 0, ABS(N$11), TRUE) * 2)
               + (N$4 * _xlfn.NORM.DIST($B43, N$8, ABS(N$12), FALSE) * _xlfn.NORM.DIST(($B43 - N$8)*N$16, 0, ABS(N$12), TRUE) * 2)
               + (N$5 * _xlfn.NORM.DIST($B43, N$9, ABS(N$13), FALSE) * _xlfn.NORM.DIST(($B43 - N$9)*N$17, 0, ABS(N$13), TRUE) * 2)
               + (N$6 * _xlfn.NORM.DIST($B43, N$10, ABS(N$14), FALSE) * _xlfn.NORM.DIST(($B43 - N$10)*N$18, 0, ABS(N$14), TRUE) * 2)</f>
        <v>#N/A</v>
      </c>
      <c r="AE43" s="4" t="e">
        <f t="shared" ref="AE43:AE106" si="138">BK43 + (O$3 * _xlfn.NORM.DIST($B43, O$7, ABS(O$11), FALSE) * _xlfn.NORM.DIST(($B43 - O$7)*O$15, 0, ABS(O$11), TRUE) * 2)
               + (O$4 * _xlfn.NORM.DIST($B43, O$8, ABS(O$12), FALSE) * _xlfn.NORM.DIST(($B43 - O$8)*O$16, 0, ABS(O$12), TRUE) * 2)
               + (O$5 * _xlfn.NORM.DIST($B43, O$9, ABS(O$13), FALSE) * _xlfn.NORM.DIST(($B43 - O$9)*O$17, 0, ABS(O$13), TRUE) * 2)
               + (O$6 * _xlfn.NORM.DIST($B43, O$10, ABS(O$14), FALSE) * _xlfn.NORM.DIST(($B43 - O$10)*O$18, 0, ABS(O$14), TRUE) * 2)</f>
        <v>#N/A</v>
      </c>
      <c r="AF43" s="4" t="e">
        <f t="shared" si="12"/>
        <v>#N/A</v>
      </c>
      <c r="AG43" s="4" t="e">
        <f t="shared" si="124"/>
        <v>#N/A</v>
      </c>
      <c r="AI43" s="4">
        <f t="shared" si="13"/>
        <v>0</v>
      </c>
      <c r="AJ43" s="4">
        <f t="shared" si="14"/>
        <v>-4.0053791200325009</v>
      </c>
      <c r="AK43" s="4">
        <f t="shared" si="15"/>
        <v>-2.8427156199433057</v>
      </c>
      <c r="AL43" s="4">
        <f t="shared" si="16"/>
        <v>0</v>
      </c>
      <c r="AM43" s="4">
        <f t="shared" si="17"/>
        <v>0</v>
      </c>
      <c r="AN43" s="4">
        <f t="shared" si="18"/>
        <v>0</v>
      </c>
      <c r="AO43" s="4">
        <f t="shared" si="19"/>
        <v>0</v>
      </c>
      <c r="AP43" s="4">
        <f t="shared" si="20"/>
        <v>0</v>
      </c>
      <c r="AQ43" s="4">
        <f t="shared" si="21"/>
        <v>0</v>
      </c>
      <c r="AR43" s="4">
        <f t="shared" si="22"/>
        <v>0</v>
      </c>
      <c r="AS43" s="4">
        <f t="shared" si="23"/>
        <v>0</v>
      </c>
      <c r="AT43" s="4">
        <f t="shared" si="24"/>
        <v>0</v>
      </c>
      <c r="AU43" s="4">
        <f t="shared" si="25"/>
        <v>0</v>
      </c>
      <c r="AV43" s="4">
        <f t="shared" si="26"/>
        <v>0</v>
      </c>
      <c r="AW43" s="4">
        <f t="shared" si="26"/>
        <v>0</v>
      </c>
      <c r="AY43" s="2" t="e">
        <f t="shared" si="27"/>
        <v>#N/A</v>
      </c>
      <c r="AZ43" s="2">
        <f t="shared" si="28"/>
        <v>69.894887684525301</v>
      </c>
      <c r="BA43" s="2">
        <f t="shared" si="29"/>
        <v>69.377612857077935</v>
      </c>
      <c r="BB43" s="2" t="e">
        <f t="shared" si="30"/>
        <v>#N/A</v>
      </c>
      <c r="BC43" s="2" t="e">
        <f t="shared" si="31"/>
        <v>#N/A</v>
      </c>
      <c r="BD43" s="2" t="e">
        <f t="shared" si="32"/>
        <v>#N/A</v>
      </c>
      <c r="BE43" s="2" t="e">
        <f t="shared" si="33"/>
        <v>#N/A</v>
      </c>
      <c r="BF43" s="2" t="e">
        <f t="shared" si="34"/>
        <v>#N/A</v>
      </c>
      <c r="BG43" s="2" t="e">
        <f t="shared" si="35"/>
        <v>#N/A</v>
      </c>
      <c r="BH43" s="2" t="e">
        <f t="shared" si="36"/>
        <v>#N/A</v>
      </c>
      <c r="BI43" s="2" t="e">
        <f t="shared" si="37"/>
        <v>#N/A</v>
      </c>
      <c r="BJ43" s="2" t="e">
        <f t="shared" si="38"/>
        <v>#N/A</v>
      </c>
      <c r="BK43" s="2" t="e">
        <f t="shared" si="39"/>
        <v>#N/A</v>
      </c>
      <c r="BL43" s="2" t="e">
        <f t="shared" si="40"/>
        <v>#N/A</v>
      </c>
      <c r="BM43" s="2" t="e">
        <f t="shared" si="40"/>
        <v>#N/A</v>
      </c>
      <c r="BO43" s="2" t="str">
        <f t="shared" si="41"/>
        <v/>
      </c>
      <c r="BP43" s="2">
        <f t="shared" si="42"/>
        <v>65.900000000000006</v>
      </c>
      <c r="BQ43" s="2">
        <f t="shared" si="43"/>
        <v>66.55</v>
      </c>
      <c r="BR43" s="2" t="str">
        <f t="shared" si="44"/>
        <v/>
      </c>
      <c r="BS43" s="2" t="str">
        <f t="shared" si="45"/>
        <v/>
      </c>
      <c r="BT43" s="2" t="str">
        <f t="shared" si="46"/>
        <v/>
      </c>
      <c r="BU43" s="2" t="str">
        <f t="shared" si="47"/>
        <v/>
      </c>
      <c r="BV43" s="2" t="str">
        <f t="shared" si="48"/>
        <v/>
      </c>
      <c r="BW43" s="2" t="str">
        <f t="shared" si="49"/>
        <v/>
      </c>
      <c r="BX43" s="2" t="str">
        <f t="shared" si="50"/>
        <v/>
      </c>
      <c r="BY43" s="2" t="str">
        <f t="shared" si="51"/>
        <v/>
      </c>
      <c r="BZ43" s="2" t="str">
        <f t="shared" si="52"/>
        <v/>
      </c>
      <c r="CA43" s="2" t="str">
        <f t="shared" si="53"/>
        <v/>
      </c>
      <c r="CB43" s="2" t="str">
        <f t="shared" si="54"/>
        <v/>
      </c>
      <c r="CC43" s="2" t="str">
        <f t="shared" si="125"/>
        <v/>
      </c>
      <c r="CE43" s="2" t="str">
        <f t="shared" si="55"/>
        <v/>
      </c>
      <c r="CF43" s="2" t="str">
        <f t="shared" si="56"/>
        <v/>
      </c>
      <c r="CG43" s="2" t="str">
        <f t="shared" si="57"/>
        <v/>
      </c>
      <c r="CH43" s="2" t="str">
        <f t="shared" si="58"/>
        <v/>
      </c>
      <c r="CI43" s="2" t="str">
        <f t="shared" si="59"/>
        <v/>
      </c>
      <c r="CJ43" s="2" t="str">
        <f t="shared" si="60"/>
        <v/>
      </c>
      <c r="CK43" s="2" t="str">
        <f t="shared" si="61"/>
        <v/>
      </c>
      <c r="CL43" s="2" t="str">
        <f t="shared" si="62"/>
        <v/>
      </c>
      <c r="CM43" s="2" t="str">
        <f t="shared" si="63"/>
        <v/>
      </c>
      <c r="CN43" s="2" t="str">
        <f t="shared" si="64"/>
        <v/>
      </c>
      <c r="CO43" s="2" t="str">
        <f t="shared" si="65"/>
        <v/>
      </c>
      <c r="CP43" s="2" t="str">
        <f t="shared" si="66"/>
        <v/>
      </c>
      <c r="CQ43" s="2" t="str">
        <f t="shared" si="67"/>
        <v/>
      </c>
      <c r="CR43" s="2" t="str">
        <f t="shared" si="68"/>
        <v/>
      </c>
      <c r="CS43" s="2" t="str">
        <f t="shared" si="126"/>
        <v/>
      </c>
      <c r="CU43" s="2">
        <f t="shared" si="69"/>
        <v>68.084774062636626</v>
      </c>
      <c r="CV43" s="2">
        <f t="shared" si="70"/>
        <v>69.899991464746719</v>
      </c>
      <c r="CW43" s="2">
        <f t="shared" si="71"/>
        <v>69.383490672163674</v>
      </c>
      <c r="CX43" s="2">
        <f t="shared" si="72"/>
        <v>72.768073641319049</v>
      </c>
      <c r="CY43" s="2">
        <f t="shared" si="73"/>
        <v>76.52377596019879</v>
      </c>
      <c r="CZ43" s="2">
        <f t="shared" si="74"/>
        <v>80.915913289155043</v>
      </c>
      <c r="DA43" s="2">
        <f t="shared" si="75"/>
        <v>76.491717055794297</v>
      </c>
      <c r="DB43" s="2">
        <f t="shared" si="76"/>
        <v>76.260029596398098</v>
      </c>
      <c r="DC43" s="2">
        <f t="shared" si="77"/>
        <v>73.728258080914046</v>
      </c>
      <c r="DD43" s="2">
        <f t="shared" si="78"/>
        <v>71.43540205270547</v>
      </c>
      <c r="DE43" s="2">
        <f t="shared" si="79"/>
        <v>68.751598924781007</v>
      </c>
      <c r="DF43" s="2">
        <f t="shared" si="80"/>
        <v>70.194525576457607</v>
      </c>
      <c r="DG43" s="2">
        <f t="shared" si="81"/>
        <v>72.347591308110779</v>
      </c>
      <c r="DH43" s="2">
        <f t="shared" si="82"/>
        <v>70.830526539789602</v>
      </c>
      <c r="DI43" s="2">
        <f t="shared" si="82"/>
        <v>68.418971839793812</v>
      </c>
      <c r="DK43" s="2">
        <f t="shared" si="83"/>
        <v>60.979839708951644</v>
      </c>
      <c r="DL43" s="2">
        <f t="shared" si="84"/>
        <v>61.28121092018381</v>
      </c>
      <c r="DM43" s="2">
        <f t="shared" si="85"/>
        <v>60.419603546961973</v>
      </c>
      <c r="DN43" s="2">
        <f t="shared" si="86"/>
        <v>63.089395973023372</v>
      </c>
      <c r="DO43" s="2">
        <f t="shared" si="87"/>
        <v>66.479318119074847</v>
      </c>
      <c r="DP43" s="2">
        <f t="shared" si="88"/>
        <v>68.095765717648888</v>
      </c>
      <c r="DQ43" s="2">
        <f t="shared" si="89"/>
        <v>69.05369110960288</v>
      </c>
      <c r="DR43" s="2">
        <f t="shared" si="90"/>
        <v>66.678501422330925</v>
      </c>
      <c r="DS43" s="2">
        <f t="shared" si="91"/>
        <v>64.177401423824733</v>
      </c>
      <c r="DT43" s="2">
        <f t="shared" si="92"/>
        <v>63.325135995322206</v>
      </c>
      <c r="DU43" s="2">
        <f t="shared" si="93"/>
        <v>61.021916787888046</v>
      </c>
      <c r="DV43" s="2">
        <f t="shared" si="94"/>
        <v>62.824922316814849</v>
      </c>
      <c r="DW43" s="2">
        <f t="shared" si="95"/>
        <v>67.464727817398042</v>
      </c>
      <c r="DX43" s="2">
        <f t="shared" si="96"/>
        <v>68.793426530968617</v>
      </c>
      <c r="DY43" s="2">
        <f t="shared" si="96"/>
        <v>69.032347595965703</v>
      </c>
      <c r="EA43" s="2">
        <f t="shared" si="97"/>
        <v>6.5894905790273397E-4</v>
      </c>
      <c r="EB43" s="2">
        <f t="shared" si="98"/>
        <v>5.9216964569671997E-4</v>
      </c>
      <c r="EC43" s="2">
        <f t="shared" si="99"/>
        <v>6.55721675612309E-4</v>
      </c>
      <c r="ED43" s="2">
        <f t="shared" si="100"/>
        <v>7.8316196116411791E-4</v>
      </c>
      <c r="EE43" s="2">
        <f t="shared" si="101"/>
        <v>6.9477652417274246E-4</v>
      </c>
      <c r="EF43" s="2">
        <f t="shared" si="102"/>
        <v>7.0757001312750541E-4</v>
      </c>
      <c r="EG43" s="2">
        <f t="shared" si="103"/>
        <v>6.8577660323642698E-4</v>
      </c>
      <c r="EH43" s="2">
        <f t="shared" si="104"/>
        <v>7.8390978625278321E-4</v>
      </c>
      <c r="EI43" s="2">
        <f t="shared" si="105"/>
        <v>8.0493138822974582E-4</v>
      </c>
      <c r="EJ43" s="2">
        <f t="shared" si="106"/>
        <v>7.9851138435963094E-4</v>
      </c>
      <c r="EK43" s="2">
        <f t="shared" si="107"/>
        <v>7.6764985338526363E-4</v>
      </c>
      <c r="EL43" s="2">
        <f t="shared" si="108"/>
        <v>7.208277563393058E-4</v>
      </c>
      <c r="EM43" s="2">
        <f t="shared" si="109"/>
        <v>6.8682808931397636E-4</v>
      </c>
      <c r="EN43" s="2">
        <f t="shared" si="110"/>
        <v>6.2972777329182766E-4</v>
      </c>
      <c r="EO43" s="2">
        <f t="shared" si="110"/>
        <v>5.7881524213778247E-4</v>
      </c>
    </row>
    <row r="44" spans="2:145" x14ac:dyDescent="0.25">
      <c r="B44" s="2">
        <v>17</v>
      </c>
      <c r="C44" s="43">
        <v>62.518999999999998</v>
      </c>
      <c r="D44" s="43">
        <v>65.783000000000001</v>
      </c>
      <c r="E44" s="43">
        <v>66.233000000000004</v>
      </c>
      <c r="F44" s="43">
        <v>66.082999999999998</v>
      </c>
      <c r="G44" s="43">
        <v>69.483000000000004</v>
      </c>
      <c r="H44" s="43">
        <v>70.766999999999996</v>
      </c>
      <c r="I44" s="43">
        <v>69.483000000000004</v>
      </c>
      <c r="J44" s="43">
        <v>71.466999999999999</v>
      </c>
      <c r="K44" s="43">
        <v>66.099999999999994</v>
      </c>
      <c r="L44" s="43">
        <v>64.466999999999999</v>
      </c>
      <c r="M44" s="43">
        <v>62.25</v>
      </c>
      <c r="N44" s="43">
        <v>64.466999999999999</v>
      </c>
      <c r="O44" s="43">
        <v>67.516999999999996</v>
      </c>
      <c r="P44" s="43">
        <v>63.067</v>
      </c>
      <c r="Q44" s="43">
        <v>64.332999999999998</v>
      </c>
      <c r="S44" s="4">
        <f t="shared" si="111"/>
        <v>67.895249341561865</v>
      </c>
      <c r="T44" s="4">
        <f t="shared" si="127"/>
        <v>69.683687227328107</v>
      </c>
      <c r="U44" s="4">
        <f t="shared" si="128"/>
        <v>69.17463927429462</v>
      </c>
      <c r="V44" s="4" t="e">
        <f t="shared" si="129"/>
        <v>#N/A</v>
      </c>
      <c r="W44" s="4" t="e">
        <f t="shared" si="130"/>
        <v>#N/A</v>
      </c>
      <c r="X44" s="4" t="e">
        <f t="shared" si="131"/>
        <v>#N/A</v>
      </c>
      <c r="Y44" s="4" t="e">
        <f t="shared" si="132"/>
        <v>#N/A</v>
      </c>
      <c r="Z44" s="4" t="e">
        <f t="shared" si="133"/>
        <v>#N/A</v>
      </c>
      <c r="AA44" s="4" t="e">
        <f t="shared" si="134"/>
        <v>#N/A</v>
      </c>
      <c r="AB44" s="4" t="e">
        <f t="shared" si="135"/>
        <v>#N/A</v>
      </c>
      <c r="AC44" s="4" t="e">
        <f t="shared" si="136"/>
        <v>#N/A</v>
      </c>
      <c r="AD44" s="4" t="e">
        <f t="shared" si="137"/>
        <v>#N/A</v>
      </c>
      <c r="AE44" s="4" t="e">
        <f t="shared" si="138"/>
        <v>#N/A</v>
      </c>
      <c r="AF44" s="4" t="e">
        <f t="shared" si="12"/>
        <v>#N/A</v>
      </c>
      <c r="AG44" s="4" t="e">
        <f t="shared" si="124"/>
        <v>#N/A</v>
      </c>
      <c r="AI44" s="4">
        <f t="shared" si="13"/>
        <v>-5.3762493415618664</v>
      </c>
      <c r="AJ44" s="4">
        <f t="shared" si="14"/>
        <v>-3.9006872273281061</v>
      </c>
      <c r="AK44" s="4">
        <f t="shared" si="15"/>
        <v>-2.9416392742946158</v>
      </c>
      <c r="AL44" s="4">
        <f t="shared" si="16"/>
        <v>0</v>
      </c>
      <c r="AM44" s="4">
        <f t="shared" si="17"/>
        <v>0</v>
      </c>
      <c r="AN44" s="4">
        <f t="shared" si="18"/>
        <v>0</v>
      </c>
      <c r="AO44" s="4">
        <f t="shared" si="19"/>
        <v>0</v>
      </c>
      <c r="AP44" s="4">
        <f t="shared" si="20"/>
        <v>0</v>
      </c>
      <c r="AQ44" s="4">
        <f t="shared" si="21"/>
        <v>0</v>
      </c>
      <c r="AR44" s="4">
        <f t="shared" si="22"/>
        <v>0</v>
      </c>
      <c r="AS44" s="4">
        <f t="shared" si="23"/>
        <v>0</v>
      </c>
      <c r="AT44" s="4">
        <f t="shared" si="24"/>
        <v>0</v>
      </c>
      <c r="AU44" s="4">
        <f t="shared" si="25"/>
        <v>0</v>
      </c>
      <c r="AV44" s="4">
        <f t="shared" si="26"/>
        <v>0</v>
      </c>
      <c r="AW44" s="4">
        <f t="shared" si="26"/>
        <v>0</v>
      </c>
      <c r="AY44" s="2">
        <f t="shared" si="27"/>
        <v>67.881695760819397</v>
      </c>
      <c r="AZ44" s="2">
        <f t="shared" si="28"/>
        <v>69.666421437749619</v>
      </c>
      <c r="BA44" s="2">
        <f t="shared" si="29"/>
        <v>69.14999325053445</v>
      </c>
      <c r="BB44" s="2" t="e">
        <f t="shared" si="30"/>
        <v>#N/A</v>
      </c>
      <c r="BC44" s="2" t="e">
        <f t="shared" si="31"/>
        <v>#N/A</v>
      </c>
      <c r="BD44" s="2" t="e">
        <f t="shared" si="32"/>
        <v>#N/A</v>
      </c>
      <c r="BE44" s="2" t="e">
        <f t="shared" si="33"/>
        <v>#N/A</v>
      </c>
      <c r="BF44" s="2" t="e">
        <f t="shared" si="34"/>
        <v>#N/A</v>
      </c>
      <c r="BG44" s="2" t="e">
        <f t="shared" si="35"/>
        <v>#N/A</v>
      </c>
      <c r="BH44" s="2" t="e">
        <f t="shared" si="36"/>
        <v>#N/A</v>
      </c>
      <c r="BI44" s="2" t="e">
        <f t="shared" si="37"/>
        <v>#N/A</v>
      </c>
      <c r="BJ44" s="2" t="e">
        <f t="shared" si="38"/>
        <v>#N/A</v>
      </c>
      <c r="BK44" s="2" t="e">
        <f t="shared" si="39"/>
        <v>#N/A</v>
      </c>
      <c r="BL44" s="2" t="e">
        <f t="shared" si="40"/>
        <v>#N/A</v>
      </c>
      <c r="BM44" s="2" t="e">
        <f t="shared" si="40"/>
        <v>#N/A</v>
      </c>
      <c r="BO44" s="2">
        <f t="shared" si="41"/>
        <v>62.518999999999998</v>
      </c>
      <c r="BP44" s="2">
        <f t="shared" si="42"/>
        <v>65.783000000000001</v>
      </c>
      <c r="BQ44" s="2">
        <f t="shared" si="43"/>
        <v>66.233000000000004</v>
      </c>
      <c r="BR44" s="2" t="str">
        <f t="shared" si="44"/>
        <v/>
      </c>
      <c r="BS44" s="2" t="str">
        <f t="shared" si="45"/>
        <v/>
      </c>
      <c r="BT44" s="2" t="str">
        <f t="shared" si="46"/>
        <v/>
      </c>
      <c r="BU44" s="2" t="str">
        <f t="shared" si="47"/>
        <v/>
      </c>
      <c r="BV44" s="2" t="str">
        <f t="shared" si="48"/>
        <v/>
      </c>
      <c r="BW44" s="2" t="str">
        <f t="shared" si="49"/>
        <v/>
      </c>
      <c r="BX44" s="2" t="str">
        <f t="shared" si="50"/>
        <v/>
      </c>
      <c r="BY44" s="2" t="str">
        <f t="shared" si="51"/>
        <v/>
      </c>
      <c r="BZ44" s="2" t="str">
        <f t="shared" si="52"/>
        <v/>
      </c>
      <c r="CA44" s="2" t="str">
        <f t="shared" si="53"/>
        <v/>
      </c>
      <c r="CB44" s="2" t="str">
        <f t="shared" si="54"/>
        <v/>
      </c>
      <c r="CC44" s="2" t="str">
        <f t="shared" si="125"/>
        <v/>
      </c>
      <c r="CE44" s="2" t="str">
        <f t="shared" si="55"/>
        <v/>
      </c>
      <c r="CF44" s="2" t="str">
        <f t="shared" si="56"/>
        <v/>
      </c>
      <c r="CG44" s="2" t="str">
        <f t="shared" si="57"/>
        <v/>
      </c>
      <c r="CH44" s="2" t="str">
        <f t="shared" si="58"/>
        <v/>
      </c>
      <c r="CI44" s="2" t="str">
        <f t="shared" si="59"/>
        <v/>
      </c>
      <c r="CJ44" s="2" t="str">
        <f t="shared" si="60"/>
        <v/>
      </c>
      <c r="CK44" s="2" t="str">
        <f t="shared" si="61"/>
        <v/>
      </c>
      <c r="CL44" s="2" t="str">
        <f t="shared" si="62"/>
        <v/>
      </c>
      <c r="CM44" s="2" t="str">
        <f t="shared" si="63"/>
        <v/>
      </c>
      <c r="CN44" s="2" t="str">
        <f t="shared" si="64"/>
        <v/>
      </c>
      <c r="CO44" s="2" t="str">
        <f t="shared" si="65"/>
        <v/>
      </c>
      <c r="CP44" s="2" t="str">
        <f t="shared" si="66"/>
        <v/>
      </c>
      <c r="CQ44" s="2" t="str">
        <f t="shared" si="67"/>
        <v/>
      </c>
      <c r="CR44" s="2" t="str">
        <f t="shared" si="68"/>
        <v/>
      </c>
      <c r="CS44" s="2" t="str">
        <f t="shared" si="126"/>
        <v/>
      </c>
      <c r="CU44" s="2">
        <f t="shared" si="69"/>
        <v>67.886766793288132</v>
      </c>
      <c r="CV44" s="2">
        <f t="shared" si="70"/>
        <v>69.671948575348679</v>
      </c>
      <c r="CW44" s="2">
        <f t="shared" si="71"/>
        <v>69.156357471593552</v>
      </c>
      <c r="CX44" s="2">
        <f t="shared" si="72"/>
        <v>72.511226922317107</v>
      </c>
      <c r="CY44" s="2">
        <f t="shared" si="73"/>
        <v>76.255903047392309</v>
      </c>
      <c r="CZ44" s="2">
        <f t="shared" si="74"/>
        <v>80.600325702566224</v>
      </c>
      <c r="DA44" s="2">
        <f t="shared" si="75"/>
        <v>76.239640168059353</v>
      </c>
      <c r="DB44" s="2">
        <f t="shared" si="76"/>
        <v>75.984533675181964</v>
      </c>
      <c r="DC44" s="2">
        <f t="shared" si="77"/>
        <v>73.468237691029103</v>
      </c>
      <c r="DD44" s="2">
        <f t="shared" si="78"/>
        <v>71.180166294156564</v>
      </c>
      <c r="DE44" s="2">
        <f t="shared" si="79"/>
        <v>68.512405431709681</v>
      </c>
      <c r="DF44" s="2">
        <f t="shared" si="80"/>
        <v>69.958601596133605</v>
      </c>
      <c r="DG44" s="2">
        <f t="shared" si="81"/>
        <v>72.120169099413488</v>
      </c>
      <c r="DH44" s="2">
        <f t="shared" si="82"/>
        <v>70.648312294226287</v>
      </c>
      <c r="DI44" s="2">
        <f t="shared" si="82"/>
        <v>68.280921043405755</v>
      </c>
      <c r="DK44" s="2">
        <f t="shared" si="83"/>
        <v>60.867816628460837</v>
      </c>
      <c r="DL44" s="2">
        <f t="shared" si="84"/>
        <v>61.159020858800659</v>
      </c>
      <c r="DM44" s="2">
        <f t="shared" si="85"/>
        <v>60.304117262840798</v>
      </c>
      <c r="DN44" s="2">
        <f t="shared" si="86"/>
        <v>62.957906134796367</v>
      </c>
      <c r="DO44" s="2">
        <f t="shared" si="87"/>
        <v>66.338507469804767</v>
      </c>
      <c r="DP44" s="2">
        <f t="shared" si="88"/>
        <v>67.945176260551179</v>
      </c>
      <c r="DQ44" s="2">
        <f t="shared" si="89"/>
        <v>68.895498702842218</v>
      </c>
      <c r="DR44" s="2">
        <f t="shared" si="90"/>
        <v>66.527662782732293</v>
      </c>
      <c r="DS44" s="2">
        <f t="shared" si="91"/>
        <v>64.038988985204767</v>
      </c>
      <c r="DT44" s="2">
        <f t="shared" si="92"/>
        <v>63.173792805971871</v>
      </c>
      <c r="DU44" s="2">
        <f t="shared" si="93"/>
        <v>60.88037893471315</v>
      </c>
      <c r="DV44" s="2">
        <f t="shared" si="94"/>
        <v>62.677893747793441</v>
      </c>
      <c r="DW44" s="2">
        <f t="shared" si="95"/>
        <v>67.295426149315873</v>
      </c>
      <c r="DX44" s="2">
        <f t="shared" si="96"/>
        <v>68.630582203074226</v>
      </c>
      <c r="DY44" s="2">
        <f t="shared" si="96"/>
        <v>68.880898941054767</v>
      </c>
      <c r="EA44" s="2">
        <f t="shared" si="97"/>
        <v>7.2247734342842428E-4</v>
      </c>
      <c r="EB44" s="2">
        <f t="shared" si="98"/>
        <v>6.4926401152388599E-4</v>
      </c>
      <c r="EC44" s="2">
        <f t="shared" si="99"/>
        <v>7.1893903791885668E-4</v>
      </c>
      <c r="ED44" s="2">
        <f t="shared" si="100"/>
        <v>8.5865513615464609E-4</v>
      </c>
      <c r="EE44" s="2">
        <f t="shared" si="101"/>
        <v>7.6175624882763248E-4</v>
      </c>
      <c r="EF44" s="2">
        <f t="shared" si="102"/>
        <v>7.7578213281085241E-4</v>
      </c>
      <c r="EG44" s="2">
        <f t="shared" si="103"/>
        <v>7.518893460028151E-4</v>
      </c>
      <c r="EH44" s="2">
        <f t="shared" si="104"/>
        <v>8.5947498610252878E-4</v>
      </c>
      <c r="EI44" s="2">
        <f t="shared" si="105"/>
        <v>8.8252118146549025E-4</v>
      </c>
      <c r="EJ44" s="2">
        <f t="shared" si="106"/>
        <v>8.7548287605146967E-4</v>
      </c>
      <c r="EK44" s="2">
        <f t="shared" si="107"/>
        <v>8.4164899274519786E-4</v>
      </c>
      <c r="EL44" s="2">
        <f t="shared" si="108"/>
        <v>7.9031695607070503E-4</v>
      </c>
      <c r="EM44" s="2">
        <f t="shared" si="109"/>
        <v>7.5304212489695486E-4</v>
      </c>
      <c r="EN44" s="2">
        <f t="shared" si="110"/>
        <v>6.9044082518820971E-4</v>
      </c>
      <c r="EO44" s="2">
        <f t="shared" si="110"/>
        <v>6.3462285332339398E-4</v>
      </c>
    </row>
    <row r="45" spans="2:145" x14ac:dyDescent="0.25">
      <c r="B45" s="2">
        <v>18</v>
      </c>
      <c r="C45" s="43">
        <v>62.963000000000001</v>
      </c>
      <c r="D45" s="43">
        <v>65.382999999999996</v>
      </c>
      <c r="E45" s="43">
        <v>65.783000000000001</v>
      </c>
      <c r="F45" s="43">
        <v>66.7</v>
      </c>
      <c r="G45" s="43">
        <v>69.966999999999999</v>
      </c>
      <c r="H45" s="43">
        <v>72.400000000000006</v>
      </c>
      <c r="I45" s="43">
        <v>71.632999999999996</v>
      </c>
      <c r="J45" s="43">
        <v>69.283000000000001</v>
      </c>
      <c r="K45" s="43">
        <v>68.349999999999994</v>
      </c>
      <c r="L45" s="43">
        <v>65.816999999999993</v>
      </c>
      <c r="M45" s="43">
        <v>61.3</v>
      </c>
      <c r="N45" s="43">
        <v>64.667000000000002</v>
      </c>
      <c r="O45" s="43">
        <v>68.400000000000006</v>
      </c>
      <c r="P45" s="43">
        <v>65.716999999999999</v>
      </c>
      <c r="Q45" s="43">
        <v>64.933000000000007</v>
      </c>
      <c r="S45" s="4">
        <f t="shared" si="111"/>
        <v>67.705832427674466</v>
      </c>
      <c r="T45" s="4">
        <f t="shared" si="127"/>
        <v>69.465973802695601</v>
      </c>
      <c r="U45" s="4">
        <f t="shared" si="128"/>
        <v>68.962039748719704</v>
      </c>
      <c r="V45" s="4" t="e">
        <f t="shared" si="129"/>
        <v>#N/A</v>
      </c>
      <c r="W45" s="4" t="e">
        <f t="shared" si="130"/>
        <v>#N/A</v>
      </c>
      <c r="X45" s="4" t="e">
        <f t="shared" si="131"/>
        <v>#N/A</v>
      </c>
      <c r="Y45" s="4" t="e">
        <f t="shared" si="132"/>
        <v>#N/A</v>
      </c>
      <c r="Z45" s="4" t="e">
        <f t="shared" si="133"/>
        <v>#N/A</v>
      </c>
      <c r="AA45" s="4" t="e">
        <f t="shared" si="134"/>
        <v>#N/A</v>
      </c>
      <c r="AB45" s="4" t="e">
        <f t="shared" si="135"/>
        <v>#N/A</v>
      </c>
      <c r="AC45" s="4" t="e">
        <f t="shared" si="136"/>
        <v>#N/A</v>
      </c>
      <c r="AD45" s="4" t="e">
        <f t="shared" si="137"/>
        <v>#N/A</v>
      </c>
      <c r="AE45" s="4" t="e">
        <f t="shared" si="138"/>
        <v>#N/A</v>
      </c>
      <c r="AF45" s="4" t="e">
        <f t="shared" si="12"/>
        <v>#N/A</v>
      </c>
      <c r="AG45" s="4" t="e">
        <f t="shared" si="124"/>
        <v>#N/A</v>
      </c>
      <c r="AI45" s="4">
        <f t="shared" si="13"/>
        <v>-4.7428324276744647</v>
      </c>
      <c r="AJ45" s="4">
        <f t="shared" si="14"/>
        <v>-4.0829738026956051</v>
      </c>
      <c r="AK45" s="4">
        <f t="shared" si="15"/>
        <v>-3.1790397487197026</v>
      </c>
      <c r="AL45" s="4">
        <f t="shared" si="16"/>
        <v>0</v>
      </c>
      <c r="AM45" s="4">
        <f t="shared" si="17"/>
        <v>0</v>
      </c>
      <c r="AN45" s="4">
        <f t="shared" si="18"/>
        <v>0</v>
      </c>
      <c r="AO45" s="4">
        <f t="shared" si="19"/>
        <v>0</v>
      </c>
      <c r="AP45" s="4">
        <f t="shared" si="20"/>
        <v>0</v>
      </c>
      <c r="AQ45" s="4">
        <f t="shared" si="21"/>
        <v>0</v>
      </c>
      <c r="AR45" s="4">
        <f t="shared" si="22"/>
        <v>0</v>
      </c>
      <c r="AS45" s="4">
        <f t="shared" si="23"/>
        <v>0</v>
      </c>
      <c r="AT45" s="4">
        <f t="shared" si="24"/>
        <v>0</v>
      </c>
      <c r="AU45" s="4">
        <f t="shared" si="25"/>
        <v>0</v>
      </c>
      <c r="AV45" s="4">
        <f t="shared" si="26"/>
        <v>0</v>
      </c>
      <c r="AW45" s="4">
        <f t="shared" si="26"/>
        <v>0</v>
      </c>
      <c r="AY45" s="2">
        <f t="shared" si="27"/>
        <v>67.683267745211879</v>
      </c>
      <c r="AZ45" s="2">
        <f t="shared" si="28"/>
        <v>69.437921031997746</v>
      </c>
      <c r="BA45" s="2">
        <f t="shared" si="29"/>
        <v>68.92233453065603</v>
      </c>
      <c r="BB45" s="2" t="e">
        <f t="shared" si="30"/>
        <v>#N/A</v>
      </c>
      <c r="BC45" s="2" t="e">
        <f t="shared" si="31"/>
        <v>#N/A</v>
      </c>
      <c r="BD45" s="2" t="e">
        <f t="shared" si="32"/>
        <v>#N/A</v>
      </c>
      <c r="BE45" s="2" t="e">
        <f t="shared" si="33"/>
        <v>#N/A</v>
      </c>
      <c r="BF45" s="2" t="e">
        <f t="shared" si="34"/>
        <v>#N/A</v>
      </c>
      <c r="BG45" s="2" t="e">
        <f t="shared" si="35"/>
        <v>#N/A</v>
      </c>
      <c r="BH45" s="2" t="e">
        <f t="shared" si="36"/>
        <v>#N/A</v>
      </c>
      <c r="BI45" s="2" t="e">
        <f t="shared" si="37"/>
        <v>#N/A</v>
      </c>
      <c r="BJ45" s="2" t="e">
        <f t="shared" si="38"/>
        <v>#N/A</v>
      </c>
      <c r="BK45" s="2" t="e">
        <f t="shared" si="39"/>
        <v>#N/A</v>
      </c>
      <c r="BL45" s="2" t="e">
        <f t="shared" si="40"/>
        <v>#N/A</v>
      </c>
      <c r="BM45" s="2" t="e">
        <f t="shared" si="40"/>
        <v>#N/A</v>
      </c>
      <c r="BO45" s="2">
        <f t="shared" si="41"/>
        <v>62.963000000000001</v>
      </c>
      <c r="BP45" s="2">
        <f t="shared" si="42"/>
        <v>65.382999999999996</v>
      </c>
      <c r="BQ45" s="2">
        <f t="shared" si="43"/>
        <v>65.783000000000001</v>
      </c>
      <c r="BR45" s="2" t="str">
        <f t="shared" si="44"/>
        <v/>
      </c>
      <c r="BS45" s="2" t="str">
        <f t="shared" si="45"/>
        <v/>
      </c>
      <c r="BT45" s="2" t="str">
        <f t="shared" si="46"/>
        <v/>
      </c>
      <c r="BU45" s="2" t="str">
        <f t="shared" si="47"/>
        <v/>
      </c>
      <c r="BV45" s="2" t="str">
        <f t="shared" si="48"/>
        <v/>
      </c>
      <c r="BW45" s="2" t="str">
        <f t="shared" si="49"/>
        <v/>
      </c>
      <c r="BX45" s="2" t="str">
        <f t="shared" si="50"/>
        <v/>
      </c>
      <c r="BY45" s="2" t="str">
        <f t="shared" si="51"/>
        <v/>
      </c>
      <c r="BZ45" s="2" t="str">
        <f t="shared" si="52"/>
        <v/>
      </c>
      <c r="CA45" s="2" t="str">
        <f t="shared" si="53"/>
        <v/>
      </c>
      <c r="CB45" s="2" t="str">
        <f t="shared" si="54"/>
        <v/>
      </c>
      <c r="CC45" s="2" t="str">
        <f t="shared" si="125"/>
        <v/>
      </c>
      <c r="CE45" s="2" t="str">
        <f t="shared" si="55"/>
        <v/>
      </c>
      <c r="CF45" s="2" t="str">
        <f t="shared" si="56"/>
        <v/>
      </c>
      <c r="CG45" s="2" t="str">
        <f t="shared" si="57"/>
        <v/>
      </c>
      <c r="CH45" s="2" t="str">
        <f t="shared" si="58"/>
        <v/>
      </c>
      <c r="CI45" s="2" t="str">
        <f t="shared" si="59"/>
        <v/>
      </c>
      <c r="CJ45" s="2" t="str">
        <f t="shared" si="60"/>
        <v/>
      </c>
      <c r="CK45" s="2" t="str">
        <f t="shared" si="61"/>
        <v/>
      </c>
      <c r="CL45" s="2" t="str">
        <f t="shared" si="62"/>
        <v/>
      </c>
      <c r="CM45" s="2" t="str">
        <f t="shared" si="63"/>
        <v/>
      </c>
      <c r="CN45" s="2" t="str">
        <f t="shared" si="64"/>
        <v/>
      </c>
      <c r="CO45" s="2" t="str">
        <f t="shared" si="65"/>
        <v/>
      </c>
      <c r="CP45" s="2" t="str">
        <f t="shared" si="66"/>
        <v/>
      </c>
      <c r="CQ45" s="2" t="str">
        <f t="shared" si="67"/>
        <v/>
      </c>
      <c r="CR45" s="2" t="str">
        <f t="shared" si="68"/>
        <v/>
      </c>
      <c r="CS45" s="2" t="str">
        <f t="shared" si="126"/>
        <v/>
      </c>
      <c r="CU45" s="2">
        <f t="shared" si="69"/>
        <v>67.688759523939652</v>
      </c>
      <c r="CV45" s="2">
        <f t="shared" si="70"/>
        <v>69.443905685950639</v>
      </c>
      <c r="CW45" s="2">
        <f t="shared" si="71"/>
        <v>68.929224271023415</v>
      </c>
      <c r="CX45" s="2">
        <f t="shared" si="72"/>
        <v>72.254380203315165</v>
      </c>
      <c r="CY45" s="2">
        <f t="shared" si="73"/>
        <v>75.988030134585827</v>
      </c>
      <c r="CZ45" s="2">
        <f t="shared" si="74"/>
        <v>80.28473811597739</v>
      </c>
      <c r="DA45" s="2">
        <f t="shared" si="75"/>
        <v>75.987563280324395</v>
      </c>
      <c r="DB45" s="2">
        <f t="shared" si="76"/>
        <v>75.709037753965831</v>
      </c>
      <c r="DC45" s="2">
        <f t="shared" si="77"/>
        <v>73.20821730114416</v>
      </c>
      <c r="DD45" s="2">
        <f t="shared" si="78"/>
        <v>70.924930535607658</v>
      </c>
      <c r="DE45" s="2">
        <f t="shared" si="79"/>
        <v>68.273211938638354</v>
      </c>
      <c r="DF45" s="2">
        <f t="shared" si="80"/>
        <v>69.722677615809602</v>
      </c>
      <c r="DG45" s="2">
        <f t="shared" si="81"/>
        <v>71.892746890716211</v>
      </c>
      <c r="DH45" s="2">
        <f t="shared" si="82"/>
        <v>70.466098048662971</v>
      </c>
      <c r="DI45" s="2">
        <f t="shared" si="82"/>
        <v>68.142870247017683</v>
      </c>
      <c r="DK45" s="2">
        <f t="shared" si="83"/>
        <v>60.755793547970022</v>
      </c>
      <c r="DL45" s="2">
        <f t="shared" si="84"/>
        <v>61.036830797417515</v>
      </c>
      <c r="DM45" s="2">
        <f t="shared" si="85"/>
        <v>60.18863097871963</v>
      </c>
      <c r="DN45" s="2">
        <f t="shared" si="86"/>
        <v>62.82641629656937</v>
      </c>
      <c r="DO45" s="2">
        <f t="shared" si="87"/>
        <v>66.197696820534688</v>
      </c>
      <c r="DP45" s="2">
        <f t="shared" si="88"/>
        <v>67.794586803453484</v>
      </c>
      <c r="DQ45" s="2">
        <f t="shared" si="89"/>
        <v>68.737306296081542</v>
      </c>
      <c r="DR45" s="2">
        <f t="shared" si="90"/>
        <v>66.376824143133661</v>
      </c>
      <c r="DS45" s="2">
        <f t="shared" si="91"/>
        <v>63.900576546584809</v>
      </c>
      <c r="DT45" s="2">
        <f t="shared" si="92"/>
        <v>63.022449616621536</v>
      </c>
      <c r="DU45" s="2">
        <f t="shared" si="93"/>
        <v>60.738841081538254</v>
      </c>
      <c r="DV45" s="2">
        <f t="shared" si="94"/>
        <v>62.530865178772032</v>
      </c>
      <c r="DW45" s="2">
        <f t="shared" si="95"/>
        <v>67.126124481233717</v>
      </c>
      <c r="DX45" s="2">
        <f t="shared" si="96"/>
        <v>68.467737875179836</v>
      </c>
      <c r="DY45" s="2">
        <f t="shared" si="96"/>
        <v>68.729450286143816</v>
      </c>
      <c r="EA45" s="2">
        <f t="shared" si="97"/>
        <v>7.9212544051090821E-4</v>
      </c>
      <c r="EB45" s="2">
        <f t="shared" si="98"/>
        <v>7.1185924144118531E-4</v>
      </c>
      <c r="EC45" s="2">
        <f t="shared" si="99"/>
        <v>7.8824630514006864E-4</v>
      </c>
      <c r="ED45" s="2">
        <f t="shared" si="100"/>
        <v>9.4141864626841819E-4</v>
      </c>
      <c r="EE45" s="2">
        <f t="shared" si="101"/>
        <v>8.3518773727253364E-4</v>
      </c>
      <c r="EF45" s="2">
        <f t="shared" si="102"/>
        <v>8.5056453217988853E-4</v>
      </c>
      <c r="EG45" s="2">
        <f t="shared" si="103"/>
        <v>8.2437047320546683E-4</v>
      </c>
      <c r="EH45" s="2">
        <f t="shared" si="104"/>
        <v>9.42317444867467E-4</v>
      </c>
      <c r="EI45" s="2">
        <f t="shared" si="105"/>
        <v>9.6758284918735079E-4</v>
      </c>
      <c r="EJ45" s="2">
        <f t="shared" si="106"/>
        <v>9.5986680952880757E-4</v>
      </c>
      <c r="EK45" s="2">
        <f t="shared" si="107"/>
        <v>9.227748393173988E-4</v>
      </c>
      <c r="EL45" s="2">
        <f t="shared" si="108"/>
        <v>8.6649924123263029E-4</v>
      </c>
      <c r="EM45" s="2">
        <f t="shared" si="109"/>
        <v>8.2563428662424973E-4</v>
      </c>
      <c r="EN45" s="2">
        <f t="shared" si="110"/>
        <v>7.5700288470240758E-4</v>
      </c>
      <c r="EO45" s="2">
        <f t="shared" si="110"/>
        <v>6.9580751904974795E-4</v>
      </c>
    </row>
    <row r="46" spans="2:145" x14ac:dyDescent="0.25">
      <c r="B46" s="2">
        <v>19</v>
      </c>
      <c r="C46" s="43">
        <v>66.185000000000002</v>
      </c>
      <c r="D46" s="43">
        <v>67.266999999999996</v>
      </c>
      <c r="E46" s="43">
        <v>66.382999999999996</v>
      </c>
      <c r="F46" s="43">
        <v>65.716999999999999</v>
      </c>
      <c r="G46" s="43">
        <v>69.216999999999999</v>
      </c>
      <c r="H46" s="43">
        <v>69.983000000000004</v>
      </c>
      <c r="I46" s="43">
        <v>70.95</v>
      </c>
      <c r="J46" s="43">
        <v>70.650000000000006</v>
      </c>
      <c r="K46" s="43">
        <v>67.95</v>
      </c>
      <c r="L46" s="43">
        <v>66.917000000000002</v>
      </c>
      <c r="M46" s="43">
        <v>63.633000000000003</v>
      </c>
      <c r="N46" s="43">
        <v>65.367000000000004</v>
      </c>
      <c r="O46" s="43">
        <v>67.849999999999994</v>
      </c>
      <c r="P46" s="43">
        <v>64.882999999999996</v>
      </c>
      <c r="Q46" s="43">
        <v>65.417000000000002</v>
      </c>
      <c r="S46" s="4">
        <f t="shared" si="111"/>
        <v>67.521856840629624</v>
      </c>
      <c r="T46" s="4">
        <f t="shared" si="127"/>
        <v>69.254382821821267</v>
      </c>
      <c r="U46" s="4">
        <f t="shared" si="128"/>
        <v>68.757781533764174</v>
      </c>
      <c r="V46" s="4" t="e">
        <f t="shared" si="129"/>
        <v>#N/A</v>
      </c>
      <c r="W46" s="4" t="e">
        <f t="shared" si="130"/>
        <v>#N/A</v>
      </c>
      <c r="X46" s="4" t="e">
        <f t="shared" si="131"/>
        <v>#N/A</v>
      </c>
      <c r="Y46" s="4" t="e">
        <f t="shared" si="132"/>
        <v>#N/A</v>
      </c>
      <c r="Z46" s="4" t="e">
        <f t="shared" si="133"/>
        <v>#N/A</v>
      </c>
      <c r="AA46" s="4" t="e">
        <f t="shared" si="134"/>
        <v>#N/A</v>
      </c>
      <c r="AB46" s="4" t="e">
        <f t="shared" si="135"/>
        <v>#N/A</v>
      </c>
      <c r="AC46" s="4" t="e">
        <f t="shared" si="136"/>
        <v>#N/A</v>
      </c>
      <c r="AD46" s="4" t="e">
        <f t="shared" si="137"/>
        <v>#N/A</v>
      </c>
      <c r="AE46" s="4">
        <f t="shared" si="138"/>
        <v>71.6723551050205</v>
      </c>
      <c r="AF46" s="4" t="e">
        <f t="shared" si="12"/>
        <v>#N/A</v>
      </c>
      <c r="AG46" s="4" t="e">
        <f t="shared" si="124"/>
        <v>#N/A</v>
      </c>
      <c r="AI46" s="4">
        <f t="shared" si="13"/>
        <v>-1.336856840629622</v>
      </c>
      <c r="AJ46" s="4">
        <f t="shared" si="14"/>
        <v>-1.9873828218212708</v>
      </c>
      <c r="AK46" s="4">
        <f t="shared" si="15"/>
        <v>-2.3747815337641782</v>
      </c>
      <c r="AL46" s="4">
        <f t="shared" si="16"/>
        <v>0</v>
      </c>
      <c r="AM46" s="4">
        <f t="shared" si="17"/>
        <v>0</v>
      </c>
      <c r="AN46" s="4">
        <f t="shared" si="18"/>
        <v>0</v>
      </c>
      <c r="AO46" s="4">
        <f t="shared" si="19"/>
        <v>0</v>
      </c>
      <c r="AP46" s="4">
        <f t="shared" si="20"/>
        <v>0</v>
      </c>
      <c r="AQ46" s="4">
        <f t="shared" si="21"/>
        <v>0</v>
      </c>
      <c r="AR46" s="4">
        <f t="shared" si="22"/>
        <v>0</v>
      </c>
      <c r="AS46" s="4">
        <f t="shared" si="23"/>
        <v>0</v>
      </c>
      <c r="AT46" s="4">
        <f t="shared" si="24"/>
        <v>0</v>
      </c>
      <c r="AU46" s="4">
        <f t="shared" si="25"/>
        <v>-3.822355105020506</v>
      </c>
      <c r="AV46" s="4">
        <f t="shared" si="26"/>
        <v>0</v>
      </c>
      <c r="AW46" s="4">
        <f t="shared" si="26"/>
        <v>0</v>
      </c>
      <c r="AY46" s="2">
        <f t="shared" si="27"/>
        <v>67.484805774823784</v>
      </c>
      <c r="AZ46" s="2">
        <f t="shared" si="28"/>
        <v>69.209383821119857</v>
      </c>
      <c r="BA46" s="2">
        <f t="shared" si="29"/>
        <v>68.694633683346083</v>
      </c>
      <c r="BB46" s="2" t="e">
        <f t="shared" si="30"/>
        <v>#N/A</v>
      </c>
      <c r="BC46" s="2" t="e">
        <f t="shared" si="31"/>
        <v>#N/A</v>
      </c>
      <c r="BD46" s="2" t="e">
        <f t="shared" si="32"/>
        <v>#N/A</v>
      </c>
      <c r="BE46" s="2" t="e">
        <f t="shared" si="33"/>
        <v>#N/A</v>
      </c>
      <c r="BF46" s="2" t="e">
        <f t="shared" si="34"/>
        <v>#N/A</v>
      </c>
      <c r="BG46" s="2" t="e">
        <f t="shared" si="35"/>
        <v>#N/A</v>
      </c>
      <c r="BH46" s="2" t="e">
        <f t="shared" si="36"/>
        <v>#N/A</v>
      </c>
      <c r="BI46" s="2" t="e">
        <f t="shared" si="37"/>
        <v>#N/A</v>
      </c>
      <c r="BJ46" s="2" t="e">
        <f t="shared" si="38"/>
        <v>#N/A</v>
      </c>
      <c r="BK46" s="2">
        <f t="shared" si="39"/>
        <v>71.661062461903882</v>
      </c>
      <c r="BL46" s="2" t="e">
        <f t="shared" si="40"/>
        <v>#N/A</v>
      </c>
      <c r="BM46" s="2" t="e">
        <f t="shared" si="40"/>
        <v>#N/A</v>
      </c>
      <c r="BO46" s="2">
        <f t="shared" si="41"/>
        <v>66.185000000000002</v>
      </c>
      <c r="BP46" s="2">
        <f t="shared" si="42"/>
        <v>67.266999999999996</v>
      </c>
      <c r="BQ46" s="2">
        <f t="shared" si="43"/>
        <v>66.382999999999996</v>
      </c>
      <c r="BR46" s="2" t="str">
        <f t="shared" si="44"/>
        <v/>
      </c>
      <c r="BS46" s="2" t="str">
        <f t="shared" si="45"/>
        <v/>
      </c>
      <c r="BT46" s="2" t="str">
        <f t="shared" si="46"/>
        <v/>
      </c>
      <c r="BU46" s="2" t="str">
        <f t="shared" si="47"/>
        <v/>
      </c>
      <c r="BV46" s="2" t="str">
        <f t="shared" si="48"/>
        <v/>
      </c>
      <c r="BW46" s="2" t="str">
        <f t="shared" si="49"/>
        <v/>
      </c>
      <c r="BX46" s="2" t="str">
        <f t="shared" si="50"/>
        <v/>
      </c>
      <c r="BY46" s="2" t="str">
        <f t="shared" si="51"/>
        <v/>
      </c>
      <c r="BZ46" s="2" t="str">
        <f t="shared" si="52"/>
        <v/>
      </c>
      <c r="CA46" s="2">
        <f t="shared" si="53"/>
        <v>67.849999999999994</v>
      </c>
      <c r="CB46" s="2" t="str">
        <f t="shared" si="54"/>
        <v/>
      </c>
      <c r="CC46" s="2" t="str">
        <f t="shared" si="125"/>
        <v/>
      </c>
      <c r="CE46" s="2" t="str">
        <f t="shared" si="55"/>
        <v/>
      </c>
      <c r="CF46" s="2" t="str">
        <f t="shared" si="56"/>
        <v/>
      </c>
      <c r="CG46" s="2" t="str">
        <f t="shared" si="57"/>
        <v/>
      </c>
      <c r="CH46" s="2" t="str">
        <f t="shared" si="58"/>
        <v/>
      </c>
      <c r="CI46" s="2" t="str">
        <f t="shared" si="59"/>
        <v/>
      </c>
      <c r="CJ46" s="2" t="str">
        <f t="shared" si="60"/>
        <v/>
      </c>
      <c r="CK46" s="2" t="str">
        <f t="shared" si="61"/>
        <v/>
      </c>
      <c r="CL46" s="2" t="str">
        <f t="shared" si="62"/>
        <v/>
      </c>
      <c r="CM46" s="2" t="str">
        <f t="shared" si="63"/>
        <v/>
      </c>
      <c r="CN46" s="2" t="str">
        <f t="shared" si="64"/>
        <v/>
      </c>
      <c r="CO46" s="2" t="str">
        <f t="shared" si="65"/>
        <v/>
      </c>
      <c r="CP46" s="2" t="str">
        <f t="shared" si="66"/>
        <v/>
      </c>
      <c r="CQ46" s="2" t="str">
        <f t="shared" si="67"/>
        <v/>
      </c>
      <c r="CR46" s="2" t="str">
        <f t="shared" si="68"/>
        <v/>
      </c>
      <c r="CS46" s="2" t="str">
        <f t="shared" si="126"/>
        <v/>
      </c>
      <c r="CU46" s="2">
        <f t="shared" si="69"/>
        <v>67.490752254591158</v>
      </c>
      <c r="CV46" s="2">
        <f t="shared" si="70"/>
        <v>69.215862796552614</v>
      </c>
      <c r="CW46" s="2">
        <f t="shared" si="71"/>
        <v>68.702091070453292</v>
      </c>
      <c r="CX46" s="2">
        <f t="shared" si="72"/>
        <v>71.997533484313223</v>
      </c>
      <c r="CY46" s="2">
        <f t="shared" si="73"/>
        <v>75.720157221779345</v>
      </c>
      <c r="CZ46" s="2">
        <f t="shared" si="74"/>
        <v>79.969150529388571</v>
      </c>
      <c r="DA46" s="2">
        <f t="shared" si="75"/>
        <v>75.735486392589436</v>
      </c>
      <c r="DB46" s="2">
        <f t="shared" si="76"/>
        <v>75.433541832749711</v>
      </c>
      <c r="DC46" s="2">
        <f t="shared" si="77"/>
        <v>72.948196911259217</v>
      </c>
      <c r="DD46" s="2">
        <f t="shared" si="78"/>
        <v>70.669694777058766</v>
      </c>
      <c r="DE46" s="2">
        <f t="shared" si="79"/>
        <v>68.034018445567028</v>
      </c>
      <c r="DF46" s="2">
        <f t="shared" si="80"/>
        <v>69.486753635485613</v>
      </c>
      <c r="DG46" s="2">
        <f t="shared" si="81"/>
        <v>71.66532468201892</v>
      </c>
      <c r="DH46" s="2">
        <f t="shared" si="82"/>
        <v>70.283883803099656</v>
      </c>
      <c r="DI46" s="2">
        <f t="shared" si="82"/>
        <v>68.004819450629626</v>
      </c>
      <c r="DK46" s="2">
        <f t="shared" si="83"/>
        <v>60.643770467479207</v>
      </c>
      <c r="DL46" s="2">
        <f t="shared" si="84"/>
        <v>60.914640736034364</v>
      </c>
      <c r="DM46" s="2">
        <f t="shared" si="85"/>
        <v>60.073144694598454</v>
      </c>
      <c r="DN46" s="2">
        <f t="shared" si="86"/>
        <v>62.694926458342366</v>
      </c>
      <c r="DO46" s="2">
        <f t="shared" si="87"/>
        <v>66.056886171264608</v>
      </c>
      <c r="DP46" s="2">
        <f t="shared" si="88"/>
        <v>67.643997346355775</v>
      </c>
      <c r="DQ46" s="2">
        <f t="shared" si="89"/>
        <v>68.57911388932088</v>
      </c>
      <c r="DR46" s="2">
        <f t="shared" si="90"/>
        <v>66.225985503535043</v>
      </c>
      <c r="DS46" s="2">
        <f t="shared" si="91"/>
        <v>63.762164107964843</v>
      </c>
      <c r="DT46" s="2">
        <f t="shared" si="92"/>
        <v>62.871106427271194</v>
      </c>
      <c r="DU46" s="2">
        <f t="shared" si="93"/>
        <v>60.597303228363366</v>
      </c>
      <c r="DV46" s="2">
        <f t="shared" si="94"/>
        <v>62.383836609750624</v>
      </c>
      <c r="DW46" s="2">
        <f t="shared" si="95"/>
        <v>66.956822813151547</v>
      </c>
      <c r="DX46" s="2">
        <f t="shared" si="96"/>
        <v>68.304893547285459</v>
      </c>
      <c r="DY46" s="2">
        <f t="shared" si="96"/>
        <v>68.57800163123288</v>
      </c>
      <c r="EA46" s="2">
        <f t="shared" si="97"/>
        <v>8.6848190228260708E-4</v>
      </c>
      <c r="EB46" s="2">
        <f t="shared" si="98"/>
        <v>7.8048453414750923E-4</v>
      </c>
      <c r="EC46" s="2">
        <f t="shared" si="99"/>
        <v>8.6422916337442921E-4</v>
      </c>
      <c r="ED46" s="2">
        <f t="shared" si="100"/>
        <v>1.0321512725196822E-3</v>
      </c>
      <c r="EE46" s="2">
        <f t="shared" si="101"/>
        <v>9.1569135957073999E-4</v>
      </c>
      <c r="EF46" s="2">
        <f t="shared" si="102"/>
        <v>9.3254893811319471E-4</v>
      </c>
      <c r="EG46" s="2">
        <f t="shared" si="103"/>
        <v>9.0383236421304929E-4</v>
      </c>
      <c r="EH46" s="2">
        <f t="shared" si="104"/>
        <v>1.0331366065040619E-3</v>
      </c>
      <c r="EI46" s="2">
        <f t="shared" si="105"/>
        <v>1.0608344675111633E-3</v>
      </c>
      <c r="EJ46" s="2">
        <f t="shared" si="106"/>
        <v>1.0523755713279467E-3</v>
      </c>
      <c r="EK46" s="2">
        <f t="shared" si="107"/>
        <v>1.0117124208797853E-3</v>
      </c>
      <c r="EL46" s="2">
        <f t="shared" si="108"/>
        <v>9.5001810510307193E-4</v>
      </c>
      <c r="EM46" s="2">
        <f t="shared" si="109"/>
        <v>9.0521788750122425E-4</v>
      </c>
      <c r="EN46" s="2">
        <f t="shared" si="110"/>
        <v>8.29976540760595E-4</v>
      </c>
      <c r="EO46" s="2">
        <f t="shared" si="110"/>
        <v>7.628865605817176E-4</v>
      </c>
    </row>
    <row r="47" spans="2:145" x14ac:dyDescent="0.25">
      <c r="B47" s="2">
        <v>20</v>
      </c>
      <c r="C47" s="43">
        <v>63.37</v>
      </c>
      <c r="D47" s="43">
        <v>65.25</v>
      </c>
      <c r="E47" s="43">
        <v>66.266999999999996</v>
      </c>
      <c r="F47" s="43">
        <v>66.150000000000006</v>
      </c>
      <c r="G47" s="43">
        <v>67.832999999999998</v>
      </c>
      <c r="H47" s="43">
        <v>72.566999999999993</v>
      </c>
      <c r="I47" s="43">
        <v>70.917000000000002</v>
      </c>
      <c r="J47" s="43">
        <v>70.632999999999996</v>
      </c>
      <c r="K47" s="43">
        <v>69.582999999999998</v>
      </c>
      <c r="L47" s="43">
        <v>65.483000000000004</v>
      </c>
      <c r="M47" s="43">
        <v>62.75</v>
      </c>
      <c r="N47" s="43">
        <v>63.167000000000002</v>
      </c>
      <c r="O47" s="43">
        <v>66.533000000000001</v>
      </c>
      <c r="P47" s="43">
        <v>63.067</v>
      </c>
      <c r="Q47" s="43">
        <v>66.632999999999996</v>
      </c>
      <c r="S47" s="4">
        <f t="shared" si="111"/>
        <v>67.346309600540337</v>
      </c>
      <c r="T47" s="4">
        <f t="shared" si="127"/>
        <v>69.052070568591901</v>
      </c>
      <c r="U47" s="4">
        <f t="shared" si="128"/>
        <v>68.566034533485023</v>
      </c>
      <c r="V47" s="4">
        <f t="shared" si="129"/>
        <v>71.744422108101674</v>
      </c>
      <c r="W47" s="4">
        <f t="shared" si="130"/>
        <v>75.452979368352445</v>
      </c>
      <c r="X47" s="4" t="e">
        <f t="shared" si="131"/>
        <v>#N/A</v>
      </c>
      <c r="Y47" s="4" t="e">
        <f t="shared" si="132"/>
        <v>#N/A</v>
      </c>
      <c r="Z47" s="4" t="e">
        <f t="shared" si="133"/>
        <v>#N/A</v>
      </c>
      <c r="AA47" s="4" t="e">
        <f t="shared" si="134"/>
        <v>#N/A</v>
      </c>
      <c r="AB47" s="4" t="e">
        <f t="shared" si="135"/>
        <v>#N/A</v>
      </c>
      <c r="AC47" s="4" t="e">
        <f t="shared" si="136"/>
        <v>#N/A</v>
      </c>
      <c r="AD47" s="4" t="e">
        <f t="shared" si="137"/>
        <v>#N/A</v>
      </c>
      <c r="AE47" s="4">
        <f t="shared" si="138"/>
        <v>71.453068321689685</v>
      </c>
      <c r="AF47" s="4" t="e">
        <f t="shared" si="12"/>
        <v>#N/A</v>
      </c>
      <c r="AG47" s="4" t="e">
        <f t="shared" si="124"/>
        <v>#N/A</v>
      </c>
      <c r="AI47" s="4">
        <f t="shared" si="13"/>
        <v>-3.9763096005403398</v>
      </c>
      <c r="AJ47" s="4">
        <f t="shared" si="14"/>
        <v>-3.8020705685919012</v>
      </c>
      <c r="AK47" s="4">
        <f t="shared" si="15"/>
        <v>-2.2990345334850275</v>
      </c>
      <c r="AL47" s="4">
        <f t="shared" si="16"/>
        <v>-5.5944221081016678</v>
      </c>
      <c r="AM47" s="4">
        <f t="shared" si="17"/>
        <v>-7.6199793683524462</v>
      </c>
      <c r="AN47" s="4">
        <f t="shared" si="18"/>
        <v>0</v>
      </c>
      <c r="AO47" s="4">
        <f t="shared" si="19"/>
        <v>0</v>
      </c>
      <c r="AP47" s="4">
        <f t="shared" si="20"/>
        <v>0</v>
      </c>
      <c r="AQ47" s="4">
        <f t="shared" si="21"/>
        <v>0</v>
      </c>
      <c r="AR47" s="4">
        <f t="shared" si="22"/>
        <v>0</v>
      </c>
      <c r="AS47" s="4">
        <f t="shared" si="23"/>
        <v>0</v>
      </c>
      <c r="AT47" s="4">
        <f t="shared" si="24"/>
        <v>0</v>
      </c>
      <c r="AU47" s="4">
        <f t="shared" si="25"/>
        <v>-4.9200683216896834</v>
      </c>
      <c r="AV47" s="4">
        <f t="shared" si="26"/>
        <v>0</v>
      </c>
      <c r="AW47" s="4">
        <f t="shared" si="26"/>
        <v>0</v>
      </c>
      <c r="AY47" s="2">
        <f t="shared" si="27"/>
        <v>67.286307219541428</v>
      </c>
      <c r="AZ47" s="2">
        <f t="shared" si="28"/>
        <v>68.980806967117346</v>
      </c>
      <c r="BA47" s="2">
        <f t="shared" si="29"/>
        <v>68.466887477982979</v>
      </c>
      <c r="BB47" s="2">
        <f t="shared" si="30"/>
        <v>71.730301617627447</v>
      </c>
      <c r="BC47" s="2">
        <f t="shared" si="31"/>
        <v>75.442710461559145</v>
      </c>
      <c r="BD47" s="2" t="e">
        <f t="shared" si="32"/>
        <v>#N/A</v>
      </c>
      <c r="BE47" s="2" t="e">
        <f t="shared" si="33"/>
        <v>#N/A</v>
      </c>
      <c r="BF47" s="2" t="e">
        <f t="shared" si="34"/>
        <v>#N/A</v>
      </c>
      <c r="BG47" s="2" t="e">
        <f t="shared" si="35"/>
        <v>#N/A</v>
      </c>
      <c r="BH47" s="2" t="e">
        <f t="shared" si="36"/>
        <v>#N/A</v>
      </c>
      <c r="BI47" s="2" t="e">
        <f t="shared" si="37"/>
        <v>#N/A</v>
      </c>
      <c r="BJ47" s="2" t="e">
        <f t="shared" si="38"/>
        <v>#N/A</v>
      </c>
      <c r="BK47" s="2">
        <f t="shared" si="39"/>
        <v>71.433287132613543</v>
      </c>
      <c r="BL47" s="2" t="e">
        <f t="shared" si="40"/>
        <v>#N/A</v>
      </c>
      <c r="BM47" s="2" t="e">
        <f t="shared" si="40"/>
        <v>#N/A</v>
      </c>
      <c r="BO47" s="2">
        <f t="shared" si="41"/>
        <v>63.37</v>
      </c>
      <c r="BP47" s="2">
        <f t="shared" si="42"/>
        <v>65.25</v>
      </c>
      <c r="BQ47" s="2">
        <f t="shared" si="43"/>
        <v>66.266999999999996</v>
      </c>
      <c r="BR47" s="2">
        <f t="shared" si="44"/>
        <v>66.150000000000006</v>
      </c>
      <c r="BS47" s="2">
        <f t="shared" si="45"/>
        <v>67.832999999999998</v>
      </c>
      <c r="BT47" s="2" t="str">
        <f t="shared" si="46"/>
        <v/>
      </c>
      <c r="BU47" s="2" t="str">
        <f t="shared" si="47"/>
        <v/>
      </c>
      <c r="BV47" s="2" t="str">
        <f t="shared" si="48"/>
        <v/>
      </c>
      <c r="BW47" s="2" t="str">
        <f t="shared" si="49"/>
        <v/>
      </c>
      <c r="BX47" s="2" t="str">
        <f t="shared" si="50"/>
        <v/>
      </c>
      <c r="BY47" s="2" t="str">
        <f t="shared" si="51"/>
        <v/>
      </c>
      <c r="BZ47" s="2" t="str">
        <f t="shared" si="52"/>
        <v/>
      </c>
      <c r="CA47" s="2">
        <f t="shared" si="53"/>
        <v>66.533000000000001</v>
      </c>
      <c r="CB47" s="2" t="str">
        <f t="shared" si="54"/>
        <v/>
      </c>
      <c r="CC47" s="2" t="str">
        <f t="shared" si="125"/>
        <v/>
      </c>
      <c r="CE47" s="2" t="str">
        <f t="shared" si="55"/>
        <v/>
      </c>
      <c r="CF47" s="2" t="str">
        <f t="shared" si="56"/>
        <v/>
      </c>
      <c r="CG47" s="2" t="str">
        <f t="shared" si="57"/>
        <v/>
      </c>
      <c r="CH47" s="2" t="str">
        <f t="shared" si="58"/>
        <v/>
      </c>
      <c r="CI47" s="2" t="str">
        <f t="shared" si="59"/>
        <v/>
      </c>
      <c r="CJ47" s="2" t="str">
        <f t="shared" si="60"/>
        <v/>
      </c>
      <c r="CK47" s="2" t="str">
        <f t="shared" si="61"/>
        <v/>
      </c>
      <c r="CL47" s="2" t="str">
        <f t="shared" si="62"/>
        <v/>
      </c>
      <c r="CM47" s="2" t="str">
        <f t="shared" si="63"/>
        <v/>
      </c>
      <c r="CN47" s="2" t="str">
        <f t="shared" si="64"/>
        <v/>
      </c>
      <c r="CO47" s="2" t="str">
        <f t="shared" si="65"/>
        <v/>
      </c>
      <c r="CP47" s="2" t="str">
        <f t="shared" si="66"/>
        <v/>
      </c>
      <c r="CQ47" s="2" t="str">
        <f t="shared" si="67"/>
        <v/>
      </c>
      <c r="CR47" s="2" t="str">
        <f t="shared" si="68"/>
        <v/>
      </c>
      <c r="CS47" s="2" t="str">
        <f t="shared" si="126"/>
        <v/>
      </c>
      <c r="CU47" s="2">
        <f t="shared" si="69"/>
        <v>67.292744985242663</v>
      </c>
      <c r="CV47" s="2">
        <f t="shared" si="70"/>
        <v>68.987819907154574</v>
      </c>
      <c r="CW47" s="2">
        <f t="shared" si="71"/>
        <v>68.47495786988317</v>
      </c>
      <c r="CX47" s="2">
        <f t="shared" si="72"/>
        <v>71.740686765311281</v>
      </c>
      <c r="CY47" s="2">
        <f t="shared" si="73"/>
        <v>75.452284308972864</v>
      </c>
      <c r="CZ47" s="2">
        <f t="shared" si="74"/>
        <v>79.653562942799752</v>
      </c>
      <c r="DA47" s="2">
        <f t="shared" si="75"/>
        <v>75.483409504854492</v>
      </c>
      <c r="DB47" s="2">
        <f t="shared" si="76"/>
        <v>75.158045911533577</v>
      </c>
      <c r="DC47" s="2">
        <f t="shared" si="77"/>
        <v>72.688176521374288</v>
      </c>
      <c r="DD47" s="2">
        <f t="shared" si="78"/>
        <v>70.414459018509859</v>
      </c>
      <c r="DE47" s="2">
        <f t="shared" si="79"/>
        <v>67.794824952495702</v>
      </c>
      <c r="DF47" s="2">
        <f t="shared" si="80"/>
        <v>69.25082965516161</v>
      </c>
      <c r="DG47" s="2">
        <f t="shared" si="81"/>
        <v>71.437902473321628</v>
      </c>
      <c r="DH47" s="2">
        <f t="shared" si="82"/>
        <v>70.101669557536326</v>
      </c>
      <c r="DI47" s="2">
        <f t="shared" si="82"/>
        <v>67.866768654241554</v>
      </c>
      <c r="DK47" s="2">
        <f t="shared" si="83"/>
        <v>60.531747386988393</v>
      </c>
      <c r="DL47" s="2">
        <f t="shared" si="84"/>
        <v>60.792450674651214</v>
      </c>
      <c r="DM47" s="2">
        <f t="shared" si="85"/>
        <v>59.957658410477279</v>
      </c>
      <c r="DN47" s="2">
        <f t="shared" si="86"/>
        <v>62.563436620115361</v>
      </c>
      <c r="DO47" s="2">
        <f t="shared" si="87"/>
        <v>65.916075521994529</v>
      </c>
      <c r="DP47" s="2">
        <f t="shared" si="88"/>
        <v>67.49340788925808</v>
      </c>
      <c r="DQ47" s="2">
        <f t="shared" si="89"/>
        <v>68.420921482560203</v>
      </c>
      <c r="DR47" s="2">
        <f t="shared" si="90"/>
        <v>66.075146863936411</v>
      </c>
      <c r="DS47" s="2">
        <f t="shared" si="91"/>
        <v>63.623751669344877</v>
      </c>
      <c r="DT47" s="2">
        <f t="shared" si="92"/>
        <v>62.719763237920859</v>
      </c>
      <c r="DU47" s="2">
        <f t="shared" si="93"/>
        <v>60.45576537518847</v>
      </c>
      <c r="DV47" s="2">
        <f t="shared" si="94"/>
        <v>62.236808040729215</v>
      </c>
      <c r="DW47" s="2">
        <f t="shared" si="95"/>
        <v>66.787521145069391</v>
      </c>
      <c r="DX47" s="2">
        <f t="shared" si="96"/>
        <v>68.142049219391069</v>
      </c>
      <c r="DY47" s="2">
        <f t="shared" si="96"/>
        <v>68.426552976321943</v>
      </c>
      <c r="EA47" s="2">
        <f t="shared" si="97"/>
        <v>9.5219168586847445E-4</v>
      </c>
      <c r="EB47" s="2">
        <f t="shared" si="98"/>
        <v>8.5571983863837674E-4</v>
      </c>
      <c r="EC47" s="2">
        <f t="shared" si="99"/>
        <v>9.4752942979827034E-4</v>
      </c>
      <c r="ED47" s="2">
        <f t="shared" si="100"/>
        <v>1.1316186787460958E-3</v>
      </c>
      <c r="EE47" s="2">
        <f t="shared" si="101"/>
        <v>1.0039469172279862E-3</v>
      </c>
      <c r="EF47" s="2">
        <f t="shared" si="102"/>
        <v>1.0224275890137117E-3</v>
      </c>
      <c r="EG47" s="2">
        <f t="shared" si="103"/>
        <v>9.9094606971581118E-4</v>
      </c>
      <c r="EH47" s="2">
        <f t="shared" si="104"/>
        <v>1.1326988607332344E-3</v>
      </c>
      <c r="EI47" s="2">
        <f t="shared" si="105"/>
        <v>1.1630628268916358E-3</v>
      </c>
      <c r="EJ47" s="2">
        <f t="shared" si="106"/>
        <v>1.1537897223480918E-3</v>
      </c>
      <c r="EK47" s="2">
        <f t="shared" si="107"/>
        <v>1.1092123420535741E-3</v>
      </c>
      <c r="EL47" s="2">
        <f t="shared" si="108"/>
        <v>1.0415786712176342E-3</v>
      </c>
      <c r="EM47" s="2">
        <f t="shared" si="109"/>
        <v>9.9246500067502459E-4</v>
      </c>
      <c r="EN47" s="2">
        <f t="shared" si="110"/>
        <v>9.0997831406889197E-4</v>
      </c>
      <c r="EO47" s="2">
        <f t="shared" si="110"/>
        <v>8.3642691718212325E-4</v>
      </c>
    </row>
    <row r="48" spans="2:145" x14ac:dyDescent="0.25">
      <c r="B48" s="2">
        <v>21</v>
      </c>
      <c r="C48" s="43">
        <v>64.852000000000004</v>
      </c>
      <c r="D48" s="43">
        <v>65.266999999999996</v>
      </c>
      <c r="E48" s="43">
        <v>66.766999999999996</v>
      </c>
      <c r="F48" s="43">
        <v>67.433000000000007</v>
      </c>
      <c r="G48" s="43">
        <v>70.516999999999996</v>
      </c>
      <c r="H48" s="43">
        <v>71.349999999999994</v>
      </c>
      <c r="I48" s="43">
        <v>68.966999999999999</v>
      </c>
      <c r="J48" s="43">
        <v>70.882999999999996</v>
      </c>
      <c r="K48" s="43">
        <v>67.983000000000004</v>
      </c>
      <c r="L48" s="43">
        <v>66.382999999999996</v>
      </c>
      <c r="M48" s="43">
        <v>63.116999999999997</v>
      </c>
      <c r="N48" s="43">
        <v>65.216999999999999</v>
      </c>
      <c r="O48" s="43">
        <v>66.716999999999999</v>
      </c>
      <c r="P48" s="43">
        <v>65.95</v>
      </c>
      <c r="Q48" s="43">
        <v>64.816999999999993</v>
      </c>
      <c r="S48" s="4">
        <f t="shared" si="111"/>
        <v>67.183606115927347</v>
      </c>
      <c r="T48" s="4">
        <f t="shared" si="127"/>
        <v>68.863609300598995</v>
      </c>
      <c r="U48" s="4">
        <f t="shared" si="128"/>
        <v>68.39277032429635</v>
      </c>
      <c r="V48" s="4">
        <f t="shared" si="129"/>
        <v>71.497303322519258</v>
      </c>
      <c r="W48" s="4">
        <f t="shared" si="130"/>
        <v>75.192320583269492</v>
      </c>
      <c r="X48" s="4" t="e">
        <f t="shared" si="131"/>
        <v>#N/A</v>
      </c>
      <c r="Y48" s="4" t="e">
        <f t="shared" si="132"/>
        <v>#N/A</v>
      </c>
      <c r="Z48" s="4">
        <f t="shared" si="133"/>
        <v>74.880486933060027</v>
      </c>
      <c r="AA48" s="4">
        <f t="shared" si="134"/>
        <v>72.428263925110059</v>
      </c>
      <c r="AB48" s="4">
        <f t="shared" si="135"/>
        <v>70.160887560786051</v>
      </c>
      <c r="AC48" s="4">
        <f t="shared" si="136"/>
        <v>67.55653518518352</v>
      </c>
      <c r="AD48" s="4">
        <f t="shared" si="137"/>
        <v>69.022135803712175</v>
      </c>
      <c r="AE48" s="4">
        <f t="shared" si="138"/>
        <v>71.23956968714937</v>
      </c>
      <c r="AF48" s="4" t="e">
        <f t="shared" si="12"/>
        <v>#N/A</v>
      </c>
      <c r="AG48" s="4" t="e">
        <f t="shared" si="124"/>
        <v>#N/A</v>
      </c>
      <c r="AI48" s="4">
        <f t="shared" si="13"/>
        <v>-2.3316061159273431</v>
      </c>
      <c r="AJ48" s="4">
        <f t="shared" si="14"/>
        <v>-3.596609300598999</v>
      </c>
      <c r="AK48" s="4">
        <f t="shared" si="15"/>
        <v>-1.6257703242963544</v>
      </c>
      <c r="AL48" s="4">
        <f t="shared" si="16"/>
        <v>-4.0643033225192511</v>
      </c>
      <c r="AM48" s="4">
        <f t="shared" si="17"/>
        <v>-4.675320583269496</v>
      </c>
      <c r="AN48" s="4">
        <f t="shared" si="18"/>
        <v>0</v>
      </c>
      <c r="AO48" s="4">
        <f t="shared" si="19"/>
        <v>0</v>
      </c>
      <c r="AP48" s="4">
        <f t="shared" si="20"/>
        <v>-3.9974869330600313</v>
      </c>
      <c r="AQ48" s="4">
        <f t="shared" si="21"/>
        <v>-4.445263925110055</v>
      </c>
      <c r="AR48" s="4">
        <f t="shared" si="22"/>
        <v>-3.7778875607860556</v>
      </c>
      <c r="AS48" s="4">
        <f t="shared" si="23"/>
        <v>-4.439535185183523</v>
      </c>
      <c r="AT48" s="4">
        <f t="shared" si="24"/>
        <v>-3.8051358037121759</v>
      </c>
      <c r="AU48" s="4">
        <f t="shared" si="25"/>
        <v>-4.522569687149371</v>
      </c>
      <c r="AV48" s="4">
        <f t="shared" si="26"/>
        <v>0</v>
      </c>
      <c r="AW48" s="4">
        <f t="shared" si="26"/>
        <v>0</v>
      </c>
      <c r="AY48" s="2">
        <f t="shared" si="27"/>
        <v>67.087769258763885</v>
      </c>
      <c r="AZ48" s="2">
        <f t="shared" si="28"/>
        <v>68.752187427893674</v>
      </c>
      <c r="BA48" s="2">
        <f t="shared" si="29"/>
        <v>68.239092453869546</v>
      </c>
      <c r="BB48" s="2">
        <f t="shared" si="30"/>
        <v>71.472609726614508</v>
      </c>
      <c r="BC48" s="2">
        <f t="shared" si="31"/>
        <v>75.174054755247752</v>
      </c>
      <c r="BD48" s="2" t="e">
        <f t="shared" si="32"/>
        <v>#N/A</v>
      </c>
      <c r="BE48" s="2" t="e">
        <f t="shared" si="33"/>
        <v>#N/A</v>
      </c>
      <c r="BF48" s="2">
        <f t="shared" si="34"/>
        <v>74.871425252479682</v>
      </c>
      <c r="BG48" s="2">
        <f t="shared" si="35"/>
        <v>72.416752877841134</v>
      </c>
      <c r="BH48" s="2">
        <f t="shared" si="36"/>
        <v>70.149621163650849</v>
      </c>
      <c r="BI48" s="2">
        <f t="shared" si="37"/>
        <v>67.546825209765487</v>
      </c>
      <c r="BJ48" s="2">
        <f t="shared" si="38"/>
        <v>69.006997502399145</v>
      </c>
      <c r="BK48" s="2">
        <f t="shared" si="39"/>
        <v>71.205483370344751</v>
      </c>
      <c r="BL48" s="2" t="e">
        <f t="shared" si="40"/>
        <v>#N/A</v>
      </c>
      <c r="BM48" s="2" t="e">
        <f t="shared" si="40"/>
        <v>#N/A</v>
      </c>
      <c r="BO48" s="2">
        <f t="shared" si="41"/>
        <v>64.852000000000004</v>
      </c>
      <c r="BP48" s="2">
        <f t="shared" si="42"/>
        <v>65.266999999999996</v>
      </c>
      <c r="BQ48" s="2">
        <f t="shared" si="43"/>
        <v>66.766999999999996</v>
      </c>
      <c r="BR48" s="2">
        <f t="shared" si="44"/>
        <v>67.433000000000007</v>
      </c>
      <c r="BS48" s="2">
        <f t="shared" si="45"/>
        <v>70.516999999999996</v>
      </c>
      <c r="BT48" s="2" t="str">
        <f t="shared" si="46"/>
        <v/>
      </c>
      <c r="BU48" s="2" t="str">
        <f t="shared" si="47"/>
        <v/>
      </c>
      <c r="BV48" s="2">
        <f t="shared" si="48"/>
        <v>70.882999999999996</v>
      </c>
      <c r="BW48" s="2">
        <f t="shared" si="49"/>
        <v>67.983000000000004</v>
      </c>
      <c r="BX48" s="2">
        <f t="shared" si="50"/>
        <v>66.382999999999996</v>
      </c>
      <c r="BY48" s="2">
        <f t="shared" si="51"/>
        <v>63.116999999999997</v>
      </c>
      <c r="BZ48" s="2">
        <f t="shared" si="52"/>
        <v>65.216999999999999</v>
      </c>
      <c r="CA48" s="2">
        <f t="shared" si="53"/>
        <v>66.716999999999999</v>
      </c>
      <c r="CB48" s="2" t="str">
        <f t="shared" si="54"/>
        <v/>
      </c>
      <c r="CC48" s="2" t="str">
        <f t="shared" si="125"/>
        <v/>
      </c>
      <c r="CE48" s="2" t="str">
        <f t="shared" si="55"/>
        <v/>
      </c>
      <c r="CF48" s="2" t="str">
        <f t="shared" si="56"/>
        <v/>
      </c>
      <c r="CG48" s="2" t="str">
        <f t="shared" si="57"/>
        <v/>
      </c>
      <c r="CH48" s="2" t="str">
        <f t="shared" si="58"/>
        <v/>
      </c>
      <c r="CI48" s="2" t="str">
        <f t="shared" si="59"/>
        <v/>
      </c>
      <c r="CJ48" s="2" t="str">
        <f t="shared" si="60"/>
        <v/>
      </c>
      <c r="CK48" s="2" t="str">
        <f t="shared" si="61"/>
        <v/>
      </c>
      <c r="CL48" s="2" t="str">
        <f t="shared" si="62"/>
        <v/>
      </c>
      <c r="CM48" s="2" t="str">
        <f t="shared" si="63"/>
        <v/>
      </c>
      <c r="CN48" s="2" t="str">
        <f t="shared" si="64"/>
        <v/>
      </c>
      <c r="CO48" s="2" t="str">
        <f t="shared" si="65"/>
        <v/>
      </c>
      <c r="CP48" s="2" t="str">
        <f t="shared" si="66"/>
        <v/>
      </c>
      <c r="CQ48" s="2" t="str">
        <f t="shared" si="67"/>
        <v/>
      </c>
      <c r="CR48" s="2" t="str">
        <f t="shared" si="68"/>
        <v/>
      </c>
      <c r="CS48" s="2" t="str">
        <f t="shared" si="126"/>
        <v/>
      </c>
      <c r="CU48" s="2">
        <f t="shared" si="69"/>
        <v>67.094737715894169</v>
      </c>
      <c r="CV48" s="2">
        <f t="shared" si="70"/>
        <v>68.759777017756534</v>
      </c>
      <c r="CW48" s="2">
        <f t="shared" si="71"/>
        <v>68.247824669313047</v>
      </c>
      <c r="CX48" s="2">
        <f t="shared" si="72"/>
        <v>71.483840046309339</v>
      </c>
      <c r="CY48" s="2">
        <f t="shared" si="73"/>
        <v>75.184411396166382</v>
      </c>
      <c r="CZ48" s="2">
        <f t="shared" si="74"/>
        <v>79.337975356210933</v>
      </c>
      <c r="DA48" s="2">
        <f t="shared" si="75"/>
        <v>75.231332617119534</v>
      </c>
      <c r="DB48" s="2">
        <f t="shared" si="76"/>
        <v>74.882549990317443</v>
      </c>
      <c r="DC48" s="2">
        <f t="shared" si="77"/>
        <v>72.428156131489345</v>
      </c>
      <c r="DD48" s="2">
        <f t="shared" si="78"/>
        <v>70.159223259960953</v>
      </c>
      <c r="DE48" s="2">
        <f t="shared" si="79"/>
        <v>67.555631459424376</v>
      </c>
      <c r="DF48" s="2">
        <f t="shared" si="80"/>
        <v>69.014905674837621</v>
      </c>
      <c r="DG48" s="2">
        <f t="shared" si="81"/>
        <v>71.210480264624351</v>
      </c>
      <c r="DH48" s="2">
        <f t="shared" si="82"/>
        <v>69.91945531197301</v>
      </c>
      <c r="DI48" s="2">
        <f t="shared" si="82"/>
        <v>67.728717857853496</v>
      </c>
      <c r="DK48" s="2">
        <f t="shared" si="83"/>
        <v>60.419724306497585</v>
      </c>
      <c r="DL48" s="2">
        <f t="shared" si="84"/>
        <v>60.67026061326807</v>
      </c>
      <c r="DM48" s="2">
        <f t="shared" si="85"/>
        <v>59.842172126356111</v>
      </c>
      <c r="DN48" s="2">
        <f t="shared" si="86"/>
        <v>62.431946781888357</v>
      </c>
      <c r="DO48" s="2">
        <f t="shared" si="87"/>
        <v>65.775264872724449</v>
      </c>
      <c r="DP48" s="2">
        <f t="shared" si="88"/>
        <v>67.342818432160371</v>
      </c>
      <c r="DQ48" s="2">
        <f t="shared" si="89"/>
        <v>68.262729075799541</v>
      </c>
      <c r="DR48" s="2">
        <f t="shared" si="90"/>
        <v>65.924308224337778</v>
      </c>
      <c r="DS48" s="2">
        <f t="shared" si="91"/>
        <v>63.485339230724911</v>
      </c>
      <c r="DT48" s="2">
        <f t="shared" si="92"/>
        <v>62.568420048570523</v>
      </c>
      <c r="DU48" s="2">
        <f t="shared" si="93"/>
        <v>60.314227522013582</v>
      </c>
      <c r="DV48" s="2">
        <f t="shared" si="94"/>
        <v>62.089779471707807</v>
      </c>
      <c r="DW48" s="2">
        <f t="shared" si="95"/>
        <v>66.618219476987221</v>
      </c>
      <c r="DX48" s="2">
        <f t="shared" si="96"/>
        <v>67.979204891496678</v>
      </c>
      <c r="DY48" s="2">
        <f t="shared" si="96"/>
        <v>68.275104321410993</v>
      </c>
      <c r="EA48" s="2">
        <f t="shared" si="97"/>
        <v>1.0439615178101686E-3</v>
      </c>
      <c r="EB48" s="2">
        <f t="shared" si="98"/>
        <v>9.3820068881417923E-4</v>
      </c>
      <c r="EC48" s="2">
        <f t="shared" si="99"/>
        <v>1.0388503925028397E-3</v>
      </c>
      <c r="ED48" s="2">
        <f t="shared" si="100"/>
        <v>1.2406597566677405E-3</v>
      </c>
      <c r="EE48" s="2">
        <f t="shared" si="101"/>
        <v>1.1006992922065607E-3</v>
      </c>
      <c r="EF48" s="2">
        <f t="shared" si="102"/>
        <v>1.1209589848868097E-3</v>
      </c>
      <c r="EG48" s="2">
        <f t="shared" si="103"/>
        <v>1.0864468895798731E-3</v>
      </c>
      <c r="EH48" s="2">
        <f t="shared" si="104"/>
        <v>1.2418438939669719E-3</v>
      </c>
      <c r="EI48" s="2">
        <f t="shared" si="105"/>
        <v>1.2751299478403471E-3</v>
      </c>
      <c r="EJ48" s="2">
        <f t="shared" si="106"/>
        <v>1.2649644632723789E-3</v>
      </c>
      <c r="EK48" s="2">
        <f t="shared" si="107"/>
        <v>1.2160970075694381E-3</v>
      </c>
      <c r="EL48" s="2">
        <f t="shared" si="108"/>
        <v>1.1419535480668747E-3</v>
      </c>
      <c r="EM48" s="2">
        <f t="shared" si="109"/>
        <v>1.0881120456053869E-3</v>
      </c>
      <c r="EN48" s="2">
        <f t="shared" si="110"/>
        <v>9.9768379062052854E-4</v>
      </c>
      <c r="EO48" s="2">
        <f t="shared" si="110"/>
        <v>9.1704987422028055E-4</v>
      </c>
    </row>
    <row r="49" spans="2:145" x14ac:dyDescent="0.25">
      <c r="B49" s="2">
        <v>22</v>
      </c>
      <c r="C49" s="43">
        <v>65.480999999999995</v>
      </c>
      <c r="D49" s="43">
        <v>66.3</v>
      </c>
      <c r="E49" s="43">
        <v>65.650000000000006</v>
      </c>
      <c r="F49" s="43">
        <v>67.117000000000004</v>
      </c>
      <c r="G49" s="43">
        <v>70.466999999999999</v>
      </c>
      <c r="H49" s="43">
        <v>73.066999999999993</v>
      </c>
      <c r="I49" s="43">
        <v>70.733000000000004</v>
      </c>
      <c r="J49" s="43">
        <v>70.516999999999996</v>
      </c>
      <c r="K49" s="43">
        <v>68.45</v>
      </c>
      <c r="L49" s="43">
        <v>67.433000000000007</v>
      </c>
      <c r="M49" s="43">
        <v>62.732999999999997</v>
      </c>
      <c r="N49" s="43">
        <v>65.632999999999996</v>
      </c>
      <c r="O49" s="43">
        <v>68.433000000000007</v>
      </c>
      <c r="P49" s="43">
        <v>64.900000000000006</v>
      </c>
      <c r="Q49" s="43">
        <v>63.75</v>
      </c>
      <c r="S49" s="4">
        <f t="shared" si="111"/>
        <v>67.040159664327561</v>
      </c>
      <c r="T49" s="4">
        <f t="shared" si="127"/>
        <v>68.695515007140173</v>
      </c>
      <c r="U49" s="4">
        <f t="shared" si="128"/>
        <v>68.246399306497167</v>
      </c>
      <c r="V49" s="4">
        <f t="shared" si="129"/>
        <v>71.257318857221776</v>
      </c>
      <c r="W49" s="4">
        <f t="shared" si="130"/>
        <v>74.937274870904417</v>
      </c>
      <c r="X49" s="4">
        <f t="shared" si="131"/>
        <v>79.023419460356436</v>
      </c>
      <c r="Y49" s="4">
        <f t="shared" si="132"/>
        <v>74.985370551635754</v>
      </c>
      <c r="Z49" s="4">
        <f t="shared" si="133"/>
        <v>74.611597961667428</v>
      </c>
      <c r="AA49" s="4">
        <f t="shared" si="134"/>
        <v>72.176674095466041</v>
      </c>
      <c r="AB49" s="4">
        <f t="shared" si="135"/>
        <v>69.914002969548321</v>
      </c>
      <c r="AC49" s="4">
        <f t="shared" si="136"/>
        <v>67.324543976025197</v>
      </c>
      <c r="AD49" s="4">
        <f t="shared" si="137"/>
        <v>68.797229701740648</v>
      </c>
      <c r="AE49" s="4">
        <f t="shared" si="138"/>
        <v>71.035429129145029</v>
      </c>
      <c r="AF49" s="4">
        <f t="shared" si="12"/>
        <v>69.746646844184994</v>
      </c>
      <c r="AG49" s="4" t="e">
        <f t="shared" si="124"/>
        <v>#N/A</v>
      </c>
      <c r="AI49" s="4">
        <f t="shared" si="13"/>
        <v>-1.5591596643275665</v>
      </c>
      <c r="AJ49" s="4">
        <f t="shared" si="14"/>
        <v>-2.3955150071401761</v>
      </c>
      <c r="AK49" s="4">
        <f t="shared" si="15"/>
        <v>-2.5963993064971618</v>
      </c>
      <c r="AL49" s="4">
        <f t="shared" si="16"/>
        <v>-4.1403188572217715</v>
      </c>
      <c r="AM49" s="4">
        <f t="shared" si="17"/>
        <v>-4.4702748709044187</v>
      </c>
      <c r="AN49" s="4">
        <f t="shared" si="18"/>
        <v>-5.9564194603564431</v>
      </c>
      <c r="AO49" s="4">
        <f t="shared" si="19"/>
        <v>-4.2523705516357495</v>
      </c>
      <c r="AP49" s="4">
        <f t="shared" si="20"/>
        <v>-4.0945979616674322</v>
      </c>
      <c r="AQ49" s="4">
        <f t="shared" si="21"/>
        <v>-3.7266740954660378</v>
      </c>
      <c r="AR49" s="4">
        <f t="shared" si="22"/>
        <v>-2.4810029695483138</v>
      </c>
      <c r="AS49" s="4">
        <f t="shared" si="23"/>
        <v>-4.5915439760251999</v>
      </c>
      <c r="AT49" s="4">
        <f t="shared" si="24"/>
        <v>-3.164229701740652</v>
      </c>
      <c r="AU49" s="4">
        <f t="shared" si="25"/>
        <v>-2.6024291291450226</v>
      </c>
      <c r="AV49" s="4">
        <f t="shared" si="26"/>
        <v>-4.8466468441849884</v>
      </c>
      <c r="AW49" s="4">
        <f t="shared" si="26"/>
        <v>0</v>
      </c>
      <c r="AY49" s="2">
        <f t="shared" si="27"/>
        <v>66.889188869296532</v>
      </c>
      <c r="AZ49" s="2">
        <f t="shared" si="28"/>
        <v>68.523521944450707</v>
      </c>
      <c r="BA49" s="2">
        <f t="shared" si="29"/>
        <v>68.011244906112992</v>
      </c>
      <c r="BB49" s="2">
        <f t="shared" si="30"/>
        <v>71.214851509992272</v>
      </c>
      <c r="BC49" s="2">
        <f t="shared" si="31"/>
        <v>74.905337192439191</v>
      </c>
      <c r="BD49" s="2">
        <f t="shared" si="32"/>
        <v>79.007848809983628</v>
      </c>
      <c r="BE49" s="2">
        <f t="shared" si="33"/>
        <v>74.971066973276734</v>
      </c>
      <c r="BF49" s="2">
        <f t="shared" si="34"/>
        <v>74.595027217751763</v>
      </c>
      <c r="BG49" s="2">
        <f t="shared" si="35"/>
        <v>72.155803866131734</v>
      </c>
      <c r="BH49" s="2">
        <f t="shared" si="36"/>
        <v>69.893604378954421</v>
      </c>
      <c r="BI49" s="2">
        <f t="shared" si="37"/>
        <v>67.306913439454632</v>
      </c>
      <c r="BJ49" s="2">
        <f t="shared" si="38"/>
        <v>68.770422807186534</v>
      </c>
      <c r="BK49" s="2">
        <f t="shared" si="39"/>
        <v>70.977648981242439</v>
      </c>
      <c r="BL49" s="2">
        <f t="shared" si="40"/>
        <v>69.73513994347249</v>
      </c>
      <c r="BM49" s="2" t="e">
        <f t="shared" si="40"/>
        <v>#N/A</v>
      </c>
      <c r="BO49" s="2">
        <f t="shared" si="41"/>
        <v>65.480999999999995</v>
      </c>
      <c r="BP49" s="2">
        <f t="shared" si="42"/>
        <v>66.3</v>
      </c>
      <c r="BQ49" s="2">
        <f t="shared" si="43"/>
        <v>65.650000000000006</v>
      </c>
      <c r="BR49" s="2">
        <f t="shared" si="44"/>
        <v>67.117000000000004</v>
      </c>
      <c r="BS49" s="2">
        <f t="shared" si="45"/>
        <v>70.466999999999999</v>
      </c>
      <c r="BT49" s="2">
        <f t="shared" si="46"/>
        <v>73.066999999999993</v>
      </c>
      <c r="BU49" s="2">
        <f t="shared" si="47"/>
        <v>70.733000000000004</v>
      </c>
      <c r="BV49" s="2">
        <f t="shared" si="48"/>
        <v>70.516999999999996</v>
      </c>
      <c r="BW49" s="2">
        <f t="shared" si="49"/>
        <v>68.45</v>
      </c>
      <c r="BX49" s="2">
        <f t="shared" si="50"/>
        <v>67.433000000000007</v>
      </c>
      <c r="BY49" s="2">
        <f t="shared" si="51"/>
        <v>62.732999999999997</v>
      </c>
      <c r="BZ49" s="2">
        <f t="shared" si="52"/>
        <v>65.632999999999996</v>
      </c>
      <c r="CA49" s="2">
        <f t="shared" si="53"/>
        <v>68.433000000000007</v>
      </c>
      <c r="CB49" s="2">
        <f t="shared" si="54"/>
        <v>64.900000000000006</v>
      </c>
      <c r="CC49" s="2" t="str">
        <f t="shared" si="125"/>
        <v/>
      </c>
      <c r="CE49" s="2" t="str">
        <f t="shared" si="55"/>
        <v/>
      </c>
      <c r="CF49" s="2" t="str">
        <f t="shared" si="56"/>
        <v/>
      </c>
      <c r="CG49" s="2" t="str">
        <f t="shared" si="57"/>
        <v/>
      </c>
      <c r="CH49" s="2" t="str">
        <f t="shared" si="58"/>
        <v/>
      </c>
      <c r="CI49" s="2" t="str">
        <f t="shared" si="59"/>
        <v/>
      </c>
      <c r="CJ49" s="2" t="str">
        <f t="shared" si="60"/>
        <v/>
      </c>
      <c r="CK49" s="2" t="str">
        <f t="shared" si="61"/>
        <v/>
      </c>
      <c r="CL49" s="2" t="str">
        <f t="shared" si="62"/>
        <v/>
      </c>
      <c r="CM49" s="2" t="str">
        <f t="shared" si="63"/>
        <v/>
      </c>
      <c r="CN49" s="2" t="str">
        <f t="shared" si="64"/>
        <v/>
      </c>
      <c r="CO49" s="2" t="str">
        <f t="shared" si="65"/>
        <v/>
      </c>
      <c r="CP49" s="2" t="str">
        <f t="shared" si="66"/>
        <v/>
      </c>
      <c r="CQ49" s="2" t="str">
        <f t="shared" si="67"/>
        <v/>
      </c>
      <c r="CR49" s="2" t="str">
        <f t="shared" si="68"/>
        <v/>
      </c>
      <c r="CS49" s="2" t="str">
        <f t="shared" si="126"/>
        <v/>
      </c>
      <c r="CU49" s="2">
        <f t="shared" si="69"/>
        <v>66.896730446545675</v>
      </c>
      <c r="CV49" s="2">
        <f t="shared" si="70"/>
        <v>68.531734128358494</v>
      </c>
      <c r="CW49" s="2">
        <f t="shared" si="71"/>
        <v>68.020691468742911</v>
      </c>
      <c r="CX49" s="2">
        <f t="shared" si="72"/>
        <v>71.226993327307383</v>
      </c>
      <c r="CY49" s="2">
        <f t="shared" si="73"/>
        <v>74.916538483359901</v>
      </c>
      <c r="CZ49" s="2">
        <f t="shared" si="74"/>
        <v>79.0223877696221</v>
      </c>
      <c r="DA49" s="2">
        <f t="shared" si="75"/>
        <v>74.97925572938459</v>
      </c>
      <c r="DB49" s="2">
        <f t="shared" si="76"/>
        <v>74.607054069101309</v>
      </c>
      <c r="DC49" s="2">
        <f t="shared" si="77"/>
        <v>72.168135741604402</v>
      </c>
      <c r="DD49" s="2">
        <f t="shared" si="78"/>
        <v>69.903987501412047</v>
      </c>
      <c r="DE49" s="2">
        <f t="shared" si="79"/>
        <v>67.31643796635305</v>
      </c>
      <c r="DF49" s="2">
        <f t="shared" si="80"/>
        <v>68.778981694513618</v>
      </c>
      <c r="DG49" s="2">
        <f t="shared" si="81"/>
        <v>70.98305805592706</v>
      </c>
      <c r="DH49" s="2">
        <f t="shared" si="82"/>
        <v>69.737241066409695</v>
      </c>
      <c r="DI49" s="2">
        <f t="shared" si="82"/>
        <v>67.590667061465425</v>
      </c>
      <c r="DK49" s="2">
        <f t="shared" si="83"/>
        <v>60.30770122600677</v>
      </c>
      <c r="DL49" s="2">
        <f t="shared" si="84"/>
        <v>60.548070551884919</v>
      </c>
      <c r="DM49" s="2">
        <f t="shared" si="85"/>
        <v>59.726685842234936</v>
      </c>
      <c r="DN49" s="2">
        <f t="shared" si="86"/>
        <v>62.300456943661359</v>
      </c>
      <c r="DO49" s="2">
        <f t="shared" si="87"/>
        <v>65.63445422345437</v>
      </c>
      <c r="DP49" s="2">
        <f t="shared" si="88"/>
        <v>67.192228975062676</v>
      </c>
      <c r="DQ49" s="2">
        <f t="shared" si="89"/>
        <v>68.104536669038865</v>
      </c>
      <c r="DR49" s="2">
        <f t="shared" si="90"/>
        <v>65.773469584739146</v>
      </c>
      <c r="DS49" s="2">
        <f t="shared" si="91"/>
        <v>63.346926792104945</v>
      </c>
      <c r="DT49" s="2">
        <f t="shared" si="92"/>
        <v>62.417076859220188</v>
      </c>
      <c r="DU49" s="2">
        <f t="shared" si="93"/>
        <v>60.172689668838686</v>
      </c>
      <c r="DV49" s="2">
        <f t="shared" si="94"/>
        <v>61.942750902686399</v>
      </c>
      <c r="DW49" s="2">
        <f t="shared" si="95"/>
        <v>66.448917808905065</v>
      </c>
      <c r="DX49" s="2">
        <f t="shared" si="96"/>
        <v>67.816360563602288</v>
      </c>
      <c r="DY49" s="2">
        <f t="shared" si="96"/>
        <v>68.123655666500056</v>
      </c>
      <c r="EA49" s="2">
        <f t="shared" si="97"/>
        <v>1.1445657617725896E-3</v>
      </c>
      <c r="EB49" s="2">
        <f t="shared" si="98"/>
        <v>1.0286234920997503E-3</v>
      </c>
      <c r="EC49" s="2">
        <f t="shared" si="99"/>
        <v>1.1389626502943911E-3</v>
      </c>
      <c r="ED49" s="2">
        <f t="shared" si="100"/>
        <v>1.3601935614529588E-3</v>
      </c>
      <c r="EE49" s="2">
        <f t="shared" si="101"/>
        <v>1.2067646238771157E-3</v>
      </c>
      <c r="EF49" s="2">
        <f t="shared" si="102"/>
        <v>1.2289741744762686E-3</v>
      </c>
      <c r="EG49" s="2">
        <f t="shared" si="103"/>
        <v>1.1911404722104257E-3</v>
      </c>
      <c r="EH49" s="2">
        <f t="shared" si="104"/>
        <v>1.3614916312667692E-3</v>
      </c>
      <c r="EI49" s="2">
        <f t="shared" si="105"/>
        <v>1.3979802024040549E-3</v>
      </c>
      <c r="EJ49" s="2">
        <f t="shared" si="106"/>
        <v>1.3868367012572749E-3</v>
      </c>
      <c r="EK49" s="2">
        <f t="shared" si="107"/>
        <v>1.3332674251334963E-3</v>
      </c>
      <c r="EL49" s="2">
        <f t="shared" si="108"/>
        <v>1.2519892302799826E-3</v>
      </c>
      <c r="EM49" s="2">
        <f t="shared" si="109"/>
        <v>1.1929658964959975E-3</v>
      </c>
      <c r="EN49" s="2">
        <f t="shared" si="110"/>
        <v>1.0938332364353845E-3</v>
      </c>
      <c r="EO49" s="2">
        <f t="shared" si="110"/>
        <v>1.0054362355680817E-3</v>
      </c>
    </row>
    <row r="50" spans="2:145" x14ac:dyDescent="0.25">
      <c r="B50" s="2">
        <v>23</v>
      </c>
      <c r="C50" s="43">
        <v>65.555999999999997</v>
      </c>
      <c r="D50" s="43">
        <v>68.2</v>
      </c>
      <c r="E50" s="43">
        <v>68.05</v>
      </c>
      <c r="F50" s="43">
        <v>67.983000000000004</v>
      </c>
      <c r="G50" s="43">
        <v>70.466999999999999</v>
      </c>
      <c r="H50" s="43">
        <v>72.966999999999999</v>
      </c>
      <c r="I50" s="43">
        <v>72.766999999999996</v>
      </c>
      <c r="J50" s="43">
        <v>71.316999999999993</v>
      </c>
      <c r="K50" s="43">
        <v>70.650000000000006</v>
      </c>
      <c r="L50" s="43">
        <v>66.632999999999996</v>
      </c>
      <c r="M50" s="43">
        <v>63.567</v>
      </c>
      <c r="N50" s="43">
        <v>64.733000000000004</v>
      </c>
      <c r="O50" s="43">
        <v>69.25</v>
      </c>
      <c r="P50" s="43">
        <v>65.183000000000007</v>
      </c>
      <c r="Q50" s="43">
        <v>65.349999999999994</v>
      </c>
      <c r="S50" s="4">
        <f t="shared" si="111"/>
        <v>66.925120473088143</v>
      </c>
      <c r="T50" s="4">
        <f t="shared" si="127"/>
        <v>68.556920410946375</v>
      </c>
      <c r="U50" s="4">
        <f t="shared" si="128"/>
        <v>68.1385672017676</v>
      </c>
      <c r="V50" s="4">
        <f t="shared" si="129"/>
        <v>71.028844826114195</v>
      </c>
      <c r="W50" s="4">
        <f t="shared" si="130"/>
        <v>74.691446034202045</v>
      </c>
      <c r="X50" s="4">
        <f t="shared" si="131"/>
        <v>78.719128965962895</v>
      </c>
      <c r="Y50" s="4">
        <f t="shared" si="132"/>
        <v>74.743888587031037</v>
      </c>
      <c r="Z50" s="4">
        <f t="shared" si="133"/>
        <v>74.348301092788674</v>
      </c>
      <c r="AA50" s="4">
        <f t="shared" si="134"/>
        <v>71.931924430101631</v>
      </c>
      <c r="AB50" s="4">
        <f t="shared" si="135"/>
        <v>69.673784716861135</v>
      </c>
      <c r="AC50" s="4">
        <f t="shared" si="136"/>
        <v>67.098375307337164</v>
      </c>
      <c r="AD50" s="4">
        <f t="shared" si="137"/>
        <v>68.580440138818474</v>
      </c>
      <c r="AE50" s="4">
        <f t="shared" si="138"/>
        <v>70.846130813882027</v>
      </c>
      <c r="AF50" s="4">
        <f t="shared" si="12"/>
        <v>69.573761196029807</v>
      </c>
      <c r="AG50" s="4" t="e">
        <f t="shared" si="124"/>
        <v>#N/A</v>
      </c>
      <c r="AI50" s="4">
        <f t="shared" si="13"/>
        <v>-1.3691204730881452</v>
      </c>
      <c r="AJ50" s="4">
        <f t="shared" si="14"/>
        <v>-0.35692041094637261</v>
      </c>
      <c r="AK50" s="4">
        <f t="shared" si="15"/>
        <v>-8.856720176760291E-2</v>
      </c>
      <c r="AL50" s="4">
        <f t="shared" si="16"/>
        <v>-3.0458448261141911</v>
      </c>
      <c r="AM50" s="4">
        <f t="shared" si="17"/>
        <v>-4.224446034202046</v>
      </c>
      <c r="AN50" s="4">
        <f t="shared" si="18"/>
        <v>-5.7521289659628962</v>
      </c>
      <c r="AO50" s="4">
        <f t="shared" si="19"/>
        <v>-1.9768885870310413</v>
      </c>
      <c r="AP50" s="4">
        <f t="shared" si="20"/>
        <v>-3.0313010927886808</v>
      </c>
      <c r="AQ50" s="4">
        <f t="shared" si="21"/>
        <v>-1.2819244301016255</v>
      </c>
      <c r="AR50" s="4">
        <f t="shared" si="22"/>
        <v>-3.0407847168611397</v>
      </c>
      <c r="AS50" s="4">
        <f t="shared" si="23"/>
        <v>-3.5313753073371643</v>
      </c>
      <c r="AT50" s="4">
        <f t="shared" si="24"/>
        <v>-3.8474401388184702</v>
      </c>
      <c r="AU50" s="4">
        <f t="shared" si="25"/>
        <v>-1.5961308138820272</v>
      </c>
      <c r="AV50" s="4">
        <f t="shared" si="26"/>
        <v>-4.3907611960297999</v>
      </c>
      <c r="AW50" s="4">
        <f t="shared" si="26"/>
        <v>0</v>
      </c>
      <c r="AY50" s="2">
        <f t="shared" si="27"/>
        <v>66.690562812710155</v>
      </c>
      <c r="AZ50" s="2">
        <f t="shared" si="28"/>
        <v>68.294807027542319</v>
      </c>
      <c r="BA50" s="2">
        <f t="shared" si="29"/>
        <v>67.783340870956096</v>
      </c>
      <c r="BB50" s="2">
        <f t="shared" si="30"/>
        <v>70.957022052763321</v>
      </c>
      <c r="BC50" s="2">
        <f t="shared" si="31"/>
        <v>74.636553137154124</v>
      </c>
      <c r="BD50" s="2">
        <f t="shared" si="32"/>
        <v>78.691082736538419</v>
      </c>
      <c r="BE50" s="2">
        <f t="shared" si="33"/>
        <v>74.718323685473848</v>
      </c>
      <c r="BF50" s="2">
        <f t="shared" si="34"/>
        <v>74.318558769246124</v>
      </c>
      <c r="BG50" s="2">
        <f t="shared" si="35"/>
        <v>71.894781924819966</v>
      </c>
      <c r="BH50" s="2">
        <f t="shared" si="36"/>
        <v>69.637526360233196</v>
      </c>
      <c r="BI50" s="2">
        <f t="shared" si="37"/>
        <v>67.066945124676195</v>
      </c>
      <c r="BJ50" s="2">
        <f t="shared" si="38"/>
        <v>68.533796233287674</v>
      </c>
      <c r="BK50" s="2">
        <f t="shared" si="39"/>
        <v>70.749781613788883</v>
      </c>
      <c r="BL50" s="2">
        <f t="shared" si="40"/>
        <v>69.552746457595106</v>
      </c>
      <c r="BM50" s="2" t="e">
        <f t="shared" si="40"/>
        <v>#N/A</v>
      </c>
      <c r="BO50" s="2">
        <f t="shared" si="41"/>
        <v>65.555999999999997</v>
      </c>
      <c r="BP50" s="2">
        <f t="shared" si="42"/>
        <v>68.2</v>
      </c>
      <c r="BQ50" s="2">
        <f t="shared" si="43"/>
        <v>68.05</v>
      </c>
      <c r="BR50" s="2">
        <f t="shared" si="44"/>
        <v>67.983000000000004</v>
      </c>
      <c r="BS50" s="2">
        <f t="shared" si="45"/>
        <v>70.466999999999999</v>
      </c>
      <c r="BT50" s="2">
        <f t="shared" si="46"/>
        <v>72.966999999999999</v>
      </c>
      <c r="BU50" s="2">
        <f t="shared" si="47"/>
        <v>72.766999999999996</v>
      </c>
      <c r="BV50" s="2">
        <f t="shared" si="48"/>
        <v>71.316999999999993</v>
      </c>
      <c r="BW50" s="2">
        <f t="shared" si="49"/>
        <v>70.650000000000006</v>
      </c>
      <c r="BX50" s="2">
        <f t="shared" si="50"/>
        <v>66.632999999999996</v>
      </c>
      <c r="BY50" s="2">
        <f t="shared" si="51"/>
        <v>63.567</v>
      </c>
      <c r="BZ50" s="2">
        <f t="shared" si="52"/>
        <v>64.733000000000004</v>
      </c>
      <c r="CA50" s="2">
        <f t="shared" si="53"/>
        <v>69.25</v>
      </c>
      <c r="CB50" s="2">
        <f t="shared" si="54"/>
        <v>65.183000000000007</v>
      </c>
      <c r="CC50" s="2" t="str">
        <f t="shared" si="125"/>
        <v/>
      </c>
      <c r="CE50" s="2" t="str">
        <f t="shared" si="55"/>
        <v/>
      </c>
      <c r="CF50" s="2" t="str">
        <f t="shared" si="56"/>
        <v/>
      </c>
      <c r="CG50" s="2" t="str">
        <f t="shared" si="57"/>
        <v/>
      </c>
      <c r="CH50" s="2" t="str">
        <f t="shared" si="58"/>
        <v/>
      </c>
      <c r="CI50" s="2" t="str">
        <f t="shared" si="59"/>
        <v/>
      </c>
      <c r="CJ50" s="2" t="str">
        <f t="shared" si="60"/>
        <v/>
      </c>
      <c r="CK50" s="2" t="str">
        <f t="shared" si="61"/>
        <v/>
      </c>
      <c r="CL50" s="2" t="str">
        <f t="shared" si="62"/>
        <v/>
      </c>
      <c r="CM50" s="2" t="str">
        <f t="shared" si="63"/>
        <v/>
      </c>
      <c r="CN50" s="2" t="str">
        <f t="shared" si="64"/>
        <v/>
      </c>
      <c r="CO50" s="2" t="str">
        <f t="shared" si="65"/>
        <v/>
      </c>
      <c r="CP50" s="2" t="str">
        <f t="shared" si="66"/>
        <v/>
      </c>
      <c r="CQ50" s="2" t="str">
        <f t="shared" si="67"/>
        <v/>
      </c>
      <c r="CR50" s="2" t="str">
        <f t="shared" si="68"/>
        <v/>
      </c>
      <c r="CS50" s="2" t="str">
        <f t="shared" si="126"/>
        <v/>
      </c>
      <c r="CU50" s="2">
        <f t="shared" si="69"/>
        <v>66.698723177197195</v>
      </c>
      <c r="CV50" s="2">
        <f t="shared" si="70"/>
        <v>68.303691238960468</v>
      </c>
      <c r="CW50" s="2">
        <f t="shared" si="71"/>
        <v>67.793558268172788</v>
      </c>
      <c r="CX50" s="2">
        <f t="shared" si="72"/>
        <v>70.970146608305441</v>
      </c>
      <c r="CY50" s="2">
        <f t="shared" si="73"/>
        <v>74.648665570553419</v>
      </c>
      <c r="CZ50" s="2">
        <f t="shared" si="74"/>
        <v>78.70680018303328</v>
      </c>
      <c r="DA50" s="2">
        <f t="shared" si="75"/>
        <v>74.727178841649632</v>
      </c>
      <c r="DB50" s="2">
        <f t="shared" si="76"/>
        <v>74.331558147885175</v>
      </c>
      <c r="DC50" s="2">
        <f t="shared" si="77"/>
        <v>71.908115351719474</v>
      </c>
      <c r="DD50" s="2">
        <f t="shared" si="78"/>
        <v>69.648751742863141</v>
      </c>
      <c r="DE50" s="2">
        <f t="shared" si="79"/>
        <v>67.077244473281723</v>
      </c>
      <c r="DF50" s="2">
        <f t="shared" si="80"/>
        <v>68.543057714189615</v>
      </c>
      <c r="DG50" s="2">
        <f t="shared" si="81"/>
        <v>70.755635847229769</v>
      </c>
      <c r="DH50" s="2">
        <f t="shared" si="82"/>
        <v>69.555026820846379</v>
      </c>
      <c r="DI50" s="2">
        <f t="shared" si="82"/>
        <v>67.452616265077367</v>
      </c>
      <c r="DK50" s="2">
        <f t="shared" si="83"/>
        <v>60.195678145515956</v>
      </c>
      <c r="DL50" s="2">
        <f t="shared" si="84"/>
        <v>60.425880490501775</v>
      </c>
      <c r="DM50" s="2">
        <f t="shared" si="85"/>
        <v>59.611199558113768</v>
      </c>
      <c r="DN50" s="2">
        <f t="shared" si="86"/>
        <v>62.168967105434355</v>
      </c>
      <c r="DO50" s="2">
        <f t="shared" si="87"/>
        <v>65.49364357418429</v>
      </c>
      <c r="DP50" s="2">
        <f t="shared" si="88"/>
        <v>67.041639517964967</v>
      </c>
      <c r="DQ50" s="2">
        <f t="shared" si="89"/>
        <v>67.946344262278203</v>
      </c>
      <c r="DR50" s="2">
        <f t="shared" si="90"/>
        <v>65.622630945140514</v>
      </c>
      <c r="DS50" s="2">
        <f t="shared" si="91"/>
        <v>63.208514353484979</v>
      </c>
      <c r="DT50" s="2">
        <f t="shared" si="92"/>
        <v>62.265733669869846</v>
      </c>
      <c r="DU50" s="2">
        <f t="shared" si="93"/>
        <v>60.03115181566379</v>
      </c>
      <c r="DV50" s="2">
        <f t="shared" si="94"/>
        <v>61.79572233366499</v>
      </c>
      <c r="DW50" s="2">
        <f t="shared" si="95"/>
        <v>66.279616140822895</v>
      </c>
      <c r="DX50" s="2">
        <f t="shared" si="96"/>
        <v>67.653516235707897</v>
      </c>
      <c r="DY50" s="2">
        <f t="shared" si="96"/>
        <v>67.97220701158912</v>
      </c>
      <c r="EA50" s="2">
        <f t="shared" si="97"/>
        <v>1.2548528339082908E-3</v>
      </c>
      <c r="EB50" s="2">
        <f t="shared" si="98"/>
        <v>1.1277513133820085E-3</v>
      </c>
      <c r="EC50" s="2">
        <f t="shared" si="99"/>
        <v>1.248710497638833E-3</v>
      </c>
      <c r="ED50" s="2">
        <f t="shared" si="100"/>
        <v>1.4912268904222763E-3</v>
      </c>
      <c r="EE50" s="2">
        <f t="shared" si="101"/>
        <v>1.323037061418049E-3</v>
      </c>
      <c r="EF50" s="2">
        <f t="shared" si="102"/>
        <v>1.3473836277220254E-3</v>
      </c>
      <c r="EG50" s="2">
        <f t="shared" si="103"/>
        <v>1.3059094824007793E-3</v>
      </c>
      <c r="EH50" s="2">
        <f t="shared" si="104"/>
        <v>1.4926498220076208E-3</v>
      </c>
      <c r="EI50" s="2">
        <f t="shared" si="105"/>
        <v>1.5326480952645681E-3</v>
      </c>
      <c r="EJ50" s="2">
        <f t="shared" si="106"/>
        <v>1.5204327713901566E-3</v>
      </c>
      <c r="EK50" s="2">
        <f t="shared" si="107"/>
        <v>1.4617106396403688E-3</v>
      </c>
      <c r="EL50" s="2">
        <f t="shared" si="108"/>
        <v>1.3726130953355235E-3</v>
      </c>
      <c r="EM50" s="2">
        <f t="shared" si="109"/>
        <v>1.3079105600257183E-3</v>
      </c>
      <c r="EN50" s="2">
        <f t="shared" si="110"/>
        <v>1.1992377371414992E-3</v>
      </c>
      <c r="EO50" s="2">
        <f t="shared" si="110"/>
        <v>1.1023319807625346E-3</v>
      </c>
    </row>
    <row r="51" spans="2:145" x14ac:dyDescent="0.25">
      <c r="B51" s="2">
        <v>24</v>
      </c>
      <c r="C51" s="43">
        <v>67.37</v>
      </c>
      <c r="D51" s="43">
        <v>68.316999999999993</v>
      </c>
      <c r="E51" s="43">
        <v>68.367000000000004</v>
      </c>
      <c r="F51" s="43">
        <v>69</v>
      </c>
      <c r="G51" s="43">
        <v>69.95</v>
      </c>
      <c r="H51" s="43">
        <v>73.316999999999993</v>
      </c>
      <c r="I51" s="43">
        <v>72.132999999999996</v>
      </c>
      <c r="J51" s="43">
        <v>72.683000000000007</v>
      </c>
      <c r="K51" s="43">
        <v>69.766999999999996</v>
      </c>
      <c r="L51" s="43">
        <v>68.132999999999996</v>
      </c>
      <c r="M51" s="43">
        <v>65.082999999999998</v>
      </c>
      <c r="N51" s="43">
        <v>65.95</v>
      </c>
      <c r="O51" s="43">
        <v>68.783000000000001</v>
      </c>
      <c r="P51" s="43">
        <v>64.882999999999996</v>
      </c>
      <c r="Q51" s="43">
        <v>63.866999999999997</v>
      </c>
      <c r="S51" s="4">
        <f t="shared" si="111"/>
        <v>66.851307920367532</v>
      </c>
      <c r="T51" s="4">
        <f t="shared" si="127"/>
        <v>68.460410199019606</v>
      </c>
      <c r="U51" s="4">
        <f t="shared" si="128"/>
        <v>68.085121827279409</v>
      </c>
      <c r="V51" s="4">
        <f t="shared" si="129"/>
        <v>70.818571419076875</v>
      </c>
      <c r="W51" s="4">
        <f t="shared" si="130"/>
        <v>74.460439920941468</v>
      </c>
      <c r="X51" s="4">
        <f t="shared" si="131"/>
        <v>78.423802558017826</v>
      </c>
      <c r="Y51" s="4">
        <f t="shared" si="132"/>
        <v>74.510400562112736</v>
      </c>
      <c r="Z51" s="4">
        <f t="shared" si="133"/>
        <v>74.094411855278238</v>
      </c>
      <c r="AA51" s="4">
        <f t="shared" si="134"/>
        <v>71.698567010604975</v>
      </c>
      <c r="AB51" s="4">
        <f t="shared" si="135"/>
        <v>69.444654193353173</v>
      </c>
      <c r="AC51" s="4">
        <f t="shared" si="136"/>
        <v>66.881928666044459</v>
      </c>
      <c r="AD51" s="4">
        <f t="shared" si="137"/>
        <v>68.37686230799217</v>
      </c>
      <c r="AE51" s="4">
        <f t="shared" si="138"/>
        <v>70.679926554026892</v>
      </c>
      <c r="AF51" s="4">
        <f t="shared" si="12"/>
        <v>69.407987069794871</v>
      </c>
      <c r="AG51" s="4" t="e">
        <f t="shared" si="124"/>
        <v>#N/A</v>
      </c>
      <c r="AI51" s="4">
        <f t="shared" si="13"/>
        <v>0.51869207963247277</v>
      </c>
      <c r="AJ51" s="4">
        <f t="shared" si="14"/>
        <v>-0.14341019901961261</v>
      </c>
      <c r="AK51" s="4">
        <f t="shared" si="15"/>
        <v>0.2818781727205959</v>
      </c>
      <c r="AL51" s="4">
        <f t="shared" si="16"/>
        <v>-1.8185714190768749</v>
      </c>
      <c r="AM51" s="4">
        <f t="shared" si="17"/>
        <v>-4.5104399209414652</v>
      </c>
      <c r="AN51" s="4">
        <f t="shared" si="18"/>
        <v>-5.1068025580178329</v>
      </c>
      <c r="AO51" s="4">
        <f t="shared" si="19"/>
        <v>-2.3774005621127401</v>
      </c>
      <c r="AP51" s="4">
        <f t="shared" si="20"/>
        <v>-1.4114118552782315</v>
      </c>
      <c r="AQ51" s="4">
        <f t="shared" si="21"/>
        <v>-1.9315670106049794</v>
      </c>
      <c r="AR51" s="4">
        <f t="shared" si="22"/>
        <v>-1.3116541933531778</v>
      </c>
      <c r="AS51" s="4">
        <f t="shared" si="23"/>
        <v>-1.7989286660444606</v>
      </c>
      <c r="AT51" s="4">
        <f t="shared" si="24"/>
        <v>-2.4268623079921667</v>
      </c>
      <c r="AU51" s="4">
        <f t="shared" si="25"/>
        <v>-1.8969265540268907</v>
      </c>
      <c r="AV51" s="4">
        <f t="shared" si="26"/>
        <v>-4.5249870697948751</v>
      </c>
      <c r="AW51" s="4">
        <f t="shared" si="26"/>
        <v>0</v>
      </c>
      <c r="AY51" s="2">
        <f t="shared" si="27"/>
        <v>66.491887622180286</v>
      </c>
      <c r="AZ51" s="2">
        <f t="shared" si="28"/>
        <v>68.066038943803363</v>
      </c>
      <c r="BA51" s="2">
        <f t="shared" si="29"/>
        <v>67.555376110591055</v>
      </c>
      <c r="BB51" s="2">
        <f t="shared" si="30"/>
        <v>70.699116111706388</v>
      </c>
      <c r="BC51" s="2">
        <f t="shared" si="31"/>
        <v>74.367697636974668</v>
      </c>
      <c r="BD51" s="2">
        <f t="shared" si="32"/>
        <v>78.374224731773253</v>
      </c>
      <c r="BE51" s="2">
        <f t="shared" si="33"/>
        <v>74.465528107778383</v>
      </c>
      <c r="BF51" s="2">
        <f t="shared" si="34"/>
        <v>74.042014735716521</v>
      </c>
      <c r="BG51" s="2">
        <f t="shared" si="35"/>
        <v>71.633681645227853</v>
      </c>
      <c r="BH51" s="2">
        <f t="shared" si="36"/>
        <v>69.381382578373206</v>
      </c>
      <c r="BI51" s="2">
        <f t="shared" si="37"/>
        <v>66.826916055312026</v>
      </c>
      <c r="BJ51" s="2">
        <f t="shared" si="38"/>
        <v>68.297113840078737</v>
      </c>
      <c r="BK51" s="2">
        <f t="shared" si="39"/>
        <v>70.52187874897713</v>
      </c>
      <c r="BL51" s="2">
        <f t="shared" si="40"/>
        <v>69.37033796325349</v>
      </c>
      <c r="BM51" s="2" t="e">
        <f t="shared" si="40"/>
        <v>#N/A</v>
      </c>
      <c r="BO51" s="2">
        <f t="shared" si="41"/>
        <v>67.37</v>
      </c>
      <c r="BP51" s="2">
        <f t="shared" si="42"/>
        <v>68.316999999999993</v>
      </c>
      <c r="BQ51" s="2">
        <f t="shared" si="43"/>
        <v>68.367000000000004</v>
      </c>
      <c r="BR51" s="2">
        <f t="shared" si="44"/>
        <v>69</v>
      </c>
      <c r="BS51" s="2">
        <f t="shared" si="45"/>
        <v>69.95</v>
      </c>
      <c r="BT51" s="2">
        <f t="shared" si="46"/>
        <v>73.316999999999993</v>
      </c>
      <c r="BU51" s="2">
        <f t="shared" si="47"/>
        <v>72.132999999999996</v>
      </c>
      <c r="BV51" s="2">
        <f t="shared" si="48"/>
        <v>72.683000000000007</v>
      </c>
      <c r="BW51" s="2">
        <f t="shared" si="49"/>
        <v>69.766999999999996</v>
      </c>
      <c r="BX51" s="2">
        <f t="shared" si="50"/>
        <v>68.132999999999996</v>
      </c>
      <c r="BY51" s="2">
        <f t="shared" si="51"/>
        <v>65.082999999999998</v>
      </c>
      <c r="BZ51" s="2">
        <f t="shared" si="52"/>
        <v>65.95</v>
      </c>
      <c r="CA51" s="2">
        <f t="shared" si="53"/>
        <v>68.783000000000001</v>
      </c>
      <c r="CB51" s="2">
        <f t="shared" si="54"/>
        <v>64.882999999999996</v>
      </c>
      <c r="CC51" s="2" t="str">
        <f t="shared" si="125"/>
        <v/>
      </c>
      <c r="CE51" s="2" t="str">
        <f t="shared" si="55"/>
        <v/>
      </c>
      <c r="CF51" s="2" t="str">
        <f t="shared" si="56"/>
        <v/>
      </c>
      <c r="CG51" s="2" t="str">
        <f t="shared" si="57"/>
        <v/>
      </c>
      <c r="CH51" s="2" t="str">
        <f t="shared" si="58"/>
        <v/>
      </c>
      <c r="CI51" s="2" t="str">
        <f t="shared" si="59"/>
        <v/>
      </c>
      <c r="CJ51" s="2" t="str">
        <f t="shared" si="60"/>
        <v/>
      </c>
      <c r="CK51" s="2" t="str">
        <f t="shared" si="61"/>
        <v/>
      </c>
      <c r="CL51" s="2" t="str">
        <f t="shared" si="62"/>
        <v/>
      </c>
      <c r="CM51" s="2" t="str">
        <f t="shared" si="63"/>
        <v/>
      </c>
      <c r="CN51" s="2" t="str">
        <f t="shared" si="64"/>
        <v/>
      </c>
      <c r="CO51" s="2" t="str">
        <f t="shared" si="65"/>
        <v/>
      </c>
      <c r="CP51" s="2" t="str">
        <f t="shared" si="66"/>
        <v/>
      </c>
      <c r="CQ51" s="2" t="str">
        <f t="shared" si="67"/>
        <v/>
      </c>
      <c r="CR51" s="2" t="str">
        <f t="shared" si="68"/>
        <v/>
      </c>
      <c r="CS51" s="2" t="str">
        <f t="shared" si="126"/>
        <v/>
      </c>
      <c r="CU51" s="2">
        <f t="shared" si="69"/>
        <v>66.500715907848701</v>
      </c>
      <c r="CV51" s="2">
        <f t="shared" si="70"/>
        <v>68.075648349562428</v>
      </c>
      <c r="CW51" s="2">
        <f t="shared" si="71"/>
        <v>67.566425067602665</v>
      </c>
      <c r="CX51" s="2">
        <f t="shared" si="72"/>
        <v>70.713299889303499</v>
      </c>
      <c r="CY51" s="2">
        <f t="shared" si="73"/>
        <v>74.380792657746952</v>
      </c>
      <c r="CZ51" s="2">
        <f t="shared" si="74"/>
        <v>78.391212596444461</v>
      </c>
      <c r="DA51" s="2">
        <f t="shared" si="75"/>
        <v>74.475101953914674</v>
      </c>
      <c r="DB51" s="2">
        <f t="shared" si="76"/>
        <v>74.056062226669042</v>
      </c>
      <c r="DC51" s="2">
        <f t="shared" si="77"/>
        <v>71.648094961834531</v>
      </c>
      <c r="DD51" s="2">
        <f t="shared" si="78"/>
        <v>69.393515984314234</v>
      </c>
      <c r="DE51" s="2">
        <f t="shared" si="79"/>
        <v>66.838050980210397</v>
      </c>
      <c r="DF51" s="2">
        <f t="shared" si="80"/>
        <v>68.307133733865626</v>
      </c>
      <c r="DG51" s="2">
        <f t="shared" si="81"/>
        <v>70.528213638532478</v>
      </c>
      <c r="DH51" s="2">
        <f t="shared" si="82"/>
        <v>69.372812575283064</v>
      </c>
      <c r="DI51" s="2">
        <f t="shared" si="82"/>
        <v>67.314565468689295</v>
      </c>
      <c r="DK51" s="2">
        <f t="shared" si="83"/>
        <v>60.083655065025141</v>
      </c>
      <c r="DL51" s="2">
        <f t="shared" si="84"/>
        <v>60.303690429118625</v>
      </c>
      <c r="DM51" s="2">
        <f t="shared" si="85"/>
        <v>59.495713273992592</v>
      </c>
      <c r="DN51" s="2">
        <f t="shared" si="86"/>
        <v>62.03747726720735</v>
      </c>
      <c r="DO51" s="2">
        <f t="shared" si="87"/>
        <v>65.35283292491421</v>
      </c>
      <c r="DP51" s="2">
        <f t="shared" si="88"/>
        <v>66.891050060867258</v>
      </c>
      <c r="DQ51" s="2">
        <f t="shared" si="89"/>
        <v>67.788151855517526</v>
      </c>
      <c r="DR51" s="2">
        <f t="shared" si="90"/>
        <v>65.471792305541882</v>
      </c>
      <c r="DS51" s="2">
        <f t="shared" si="91"/>
        <v>63.070101914865013</v>
      </c>
      <c r="DT51" s="2">
        <f t="shared" si="92"/>
        <v>62.114390480519511</v>
      </c>
      <c r="DU51" s="2">
        <f t="shared" si="93"/>
        <v>59.889613962488902</v>
      </c>
      <c r="DV51" s="2">
        <f t="shared" si="94"/>
        <v>61.648693764643582</v>
      </c>
      <c r="DW51" s="2">
        <f t="shared" si="95"/>
        <v>66.11031447274074</v>
      </c>
      <c r="DX51" s="2">
        <f t="shared" si="96"/>
        <v>67.490671907813507</v>
      </c>
      <c r="DY51" s="2">
        <f t="shared" si="96"/>
        <v>67.820758356678169</v>
      </c>
      <c r="EA51" s="2">
        <f t="shared" si="97"/>
        <v>1.3757522150167783E-3</v>
      </c>
      <c r="EB51" s="2">
        <f t="shared" si="98"/>
        <v>1.2364201990583789E-3</v>
      </c>
      <c r="EC51" s="2">
        <f t="shared" si="99"/>
        <v>1.3690189036812794E-3</v>
      </c>
      <c r="ED51" s="2">
        <f t="shared" si="100"/>
        <v>1.6348625617342908E-3</v>
      </c>
      <c r="EE51" s="2">
        <f t="shared" si="101"/>
        <v>1.4504961430722248E-3</v>
      </c>
      <c r="EF51" s="2">
        <f t="shared" si="102"/>
        <v>1.4771847457512178E-3</v>
      </c>
      <c r="EG51" s="2">
        <f t="shared" si="103"/>
        <v>1.4317208885098612E-3</v>
      </c>
      <c r="EH51" s="2">
        <f t="shared" si="104"/>
        <v>1.6364223261364286E-3</v>
      </c>
      <c r="EI51" s="2">
        <f t="shared" si="105"/>
        <v>1.680266762604994E-3</v>
      </c>
      <c r="EJ51" s="2">
        <f t="shared" si="106"/>
        <v>1.6668768706777596E-3</v>
      </c>
      <c r="EK51" s="2">
        <f t="shared" si="107"/>
        <v>1.6025078546411989E-3</v>
      </c>
      <c r="EL51" s="2">
        <f t="shared" si="108"/>
        <v>1.5048410488361329E-3</v>
      </c>
      <c r="EM51" s="2">
        <f t="shared" si="109"/>
        <v>1.4339144732886779E-3</v>
      </c>
      <c r="EN51" s="2">
        <f t="shared" si="110"/>
        <v>1.3147859096519423E-3</v>
      </c>
      <c r="EO51" s="2">
        <f t="shared" si="110"/>
        <v>1.2085544508417723E-3</v>
      </c>
    </row>
    <row r="52" spans="2:145" x14ac:dyDescent="0.25">
      <c r="B52" s="2">
        <v>25</v>
      </c>
      <c r="C52" s="43">
        <v>66.778000000000006</v>
      </c>
      <c r="D52" s="43">
        <v>68.382999999999996</v>
      </c>
      <c r="E52" s="43">
        <v>68.733000000000004</v>
      </c>
      <c r="F52" s="43">
        <v>68.483000000000004</v>
      </c>
      <c r="G52" s="43">
        <v>71.132999999999996</v>
      </c>
      <c r="H52" s="43">
        <v>73.099999999999994</v>
      </c>
      <c r="I52" s="43">
        <v>70.632999999999996</v>
      </c>
      <c r="J52" s="43">
        <v>73.566999999999993</v>
      </c>
      <c r="K52" s="43">
        <v>68.75</v>
      </c>
      <c r="L52" s="43">
        <v>67.582999999999998</v>
      </c>
      <c r="M52" s="43">
        <v>64.716999999999999</v>
      </c>
      <c r="N52" s="43">
        <v>65.099999999999994</v>
      </c>
      <c r="O52" s="43">
        <v>69.7</v>
      </c>
      <c r="P52" s="43">
        <v>66.332999999999998</v>
      </c>
      <c r="Q52" s="43">
        <v>66.2</v>
      </c>
      <c r="S52" s="4">
        <f t="shared" si="111"/>
        <v>66.836349730715654</v>
      </c>
      <c r="T52" s="4">
        <f t="shared" si="127"/>
        <v>68.423026828508057</v>
      </c>
      <c r="U52" s="4">
        <f t="shared" si="128"/>
        <v>68.107248076112484</v>
      </c>
      <c r="V52" s="4">
        <f t="shared" si="129"/>
        <v>70.636510287207756</v>
      </c>
      <c r="W52" s="4">
        <f t="shared" si="130"/>
        <v>74.252789353074334</v>
      </c>
      <c r="X52" s="4">
        <f t="shared" si="131"/>
        <v>78.143277416991069</v>
      </c>
      <c r="Y52" s="4">
        <f t="shared" si="132"/>
        <v>74.290024849298263</v>
      </c>
      <c r="Z52" s="4">
        <f t="shared" si="133"/>
        <v>73.855991977948932</v>
      </c>
      <c r="AA52" s="4">
        <f t="shared" si="134"/>
        <v>71.48376106125464</v>
      </c>
      <c r="AB52" s="4">
        <f t="shared" si="135"/>
        <v>69.233561536558184</v>
      </c>
      <c r="AC52" s="4">
        <f>BI52 + (M$3 * _xlfn.NORM.DIST($B52, M$7, ABS(M$11), FALSE) * _xlfn.NORM.DIST(($B52 - M$7)*M$15, 0, ABS(M$11), TRUE) * 2)
               + (M$4 * _xlfn.NORM.DIST($B52, M$8, ABS(M$12), FALSE) * _xlfn.NORM.DIST(($B52 - M$8)*M$16, 0, ABS(M$12), TRUE) * 2)
               + (M$5 * _xlfn.NORM.DIST($B52, M$9, ABS(M$13), FALSE) * _xlfn.NORM.DIST(($B52 - M$9)*M$17, 0, ABS(M$13), TRUE) * 2)
               + (M$6 * _xlfn.NORM.DIST($B52, M$10, ABS(M$14), FALSE) * _xlfn.NORM.DIST(($B52 - M$10)*M$18, 0, ABS(M$14), TRUE) * 2)</f>
        <v>66.681360863582654</v>
      </c>
      <c r="AD52" s="4">
        <f t="shared" si="137"/>
        <v>68.19434797396309</v>
      </c>
      <c r="AE52" s="4">
        <f t="shared" si="138"/>
        <v>70.548972648918564</v>
      </c>
      <c r="AF52" s="4">
        <f t="shared" si="12"/>
        <v>69.254081604386926</v>
      </c>
      <c r="AG52" s="4" t="e">
        <f t="shared" si="124"/>
        <v>#N/A</v>
      </c>
      <c r="AI52" s="4">
        <f t="shared" si="13"/>
        <v>-5.8349730715647752E-2</v>
      </c>
      <c r="AJ52" s="4">
        <f t="shared" si="14"/>
        <v>-4.0026828508061385E-2</v>
      </c>
      <c r="AK52" s="4">
        <f t="shared" si="15"/>
        <v>0.62575192388752043</v>
      </c>
      <c r="AL52" s="4">
        <f t="shared" si="16"/>
        <v>-2.1535102872077516</v>
      </c>
      <c r="AM52" s="4">
        <f t="shared" si="17"/>
        <v>-3.1197893530743386</v>
      </c>
      <c r="AN52" s="4">
        <f t="shared" si="18"/>
        <v>-5.0432774169910743</v>
      </c>
      <c r="AO52" s="4">
        <f t="shared" si="19"/>
        <v>-3.6570248492982671</v>
      </c>
      <c r="AP52" s="4">
        <f t="shared" si="20"/>
        <v>-0.28899197794893894</v>
      </c>
      <c r="AQ52" s="4">
        <f t="shared" si="21"/>
        <v>-2.7337610612546399</v>
      </c>
      <c r="AR52" s="4">
        <f t="shared" si="22"/>
        <v>-1.650561536558186</v>
      </c>
      <c r="AS52" s="4">
        <f t="shared" si="23"/>
        <v>-1.9643608635826553</v>
      </c>
      <c r="AT52" s="4">
        <f t="shared" si="24"/>
        <v>-3.0943479739630959</v>
      </c>
      <c r="AU52" s="4">
        <f t="shared" si="25"/>
        <v>-0.84897264891856139</v>
      </c>
      <c r="AV52" s="4">
        <f t="shared" si="26"/>
        <v>-2.9210816043869272</v>
      </c>
      <c r="AW52" s="4">
        <f t="shared" si="26"/>
        <v>0</v>
      </c>
      <c r="AY52" s="2">
        <f t="shared" si="27"/>
        <v>66.293159588829283</v>
      </c>
      <c r="AZ52" s="2">
        <f t="shared" si="28"/>
        <v>67.837213701383021</v>
      </c>
      <c r="BA52" s="2">
        <f t="shared" si="29"/>
        <v>67.327346097498904</v>
      </c>
      <c r="BB52" s="2">
        <f t="shared" si="30"/>
        <v>70.441128098264798</v>
      </c>
      <c r="BC52" s="2">
        <f t="shared" si="31"/>
        <v>74.098765405536938</v>
      </c>
      <c r="BD52" s="2">
        <f t="shared" si="32"/>
        <v>78.057268050420376</v>
      </c>
      <c r="BE52" s="2">
        <f t="shared" si="33"/>
        <v>74.212676366723997</v>
      </c>
      <c r="BF52" s="2">
        <f t="shared" si="34"/>
        <v>73.765389606731077</v>
      </c>
      <c r="BG52" s="2">
        <f t="shared" si="35"/>
        <v>71.372497257335695</v>
      </c>
      <c r="BH52" s="2">
        <f t="shared" si="36"/>
        <v>69.125168203186107</v>
      </c>
      <c r="BI52" s="2">
        <f t="shared" si="37"/>
        <v>66.586821737766286</v>
      </c>
      <c r="BJ52" s="2">
        <f t="shared" si="38"/>
        <v>68.060371411720709</v>
      </c>
      <c r="BK52" s="2">
        <f t="shared" si="39"/>
        <v>70.293937690085372</v>
      </c>
      <c r="BL52" s="2">
        <f t="shared" si="40"/>
        <v>69.187913236518071</v>
      </c>
      <c r="BM52" s="2" t="e">
        <f t="shared" si="40"/>
        <v>#N/A</v>
      </c>
      <c r="BO52" s="2">
        <f t="shared" si="41"/>
        <v>66.778000000000006</v>
      </c>
      <c r="BP52" s="2">
        <f t="shared" si="42"/>
        <v>68.382999999999996</v>
      </c>
      <c r="BQ52" s="2">
        <f t="shared" si="43"/>
        <v>68.733000000000004</v>
      </c>
      <c r="BR52" s="2">
        <f t="shared" si="44"/>
        <v>68.483000000000004</v>
      </c>
      <c r="BS52" s="2">
        <f t="shared" si="45"/>
        <v>71.132999999999996</v>
      </c>
      <c r="BT52" s="2">
        <f t="shared" si="46"/>
        <v>73.099999999999994</v>
      </c>
      <c r="BU52" s="2">
        <f t="shared" si="47"/>
        <v>70.632999999999996</v>
      </c>
      <c r="BV52" s="2">
        <f t="shared" si="48"/>
        <v>73.566999999999993</v>
      </c>
      <c r="BW52" s="2">
        <f t="shared" si="49"/>
        <v>68.75</v>
      </c>
      <c r="BX52" s="2">
        <f t="shared" si="50"/>
        <v>67.582999999999998</v>
      </c>
      <c r="BY52" s="2">
        <f t="shared" si="51"/>
        <v>64.716999999999999</v>
      </c>
      <c r="BZ52" s="2">
        <f t="shared" si="52"/>
        <v>65.099999999999994</v>
      </c>
      <c r="CA52" s="2">
        <f t="shared" si="53"/>
        <v>69.7</v>
      </c>
      <c r="CB52" s="2">
        <f t="shared" si="54"/>
        <v>66.332999999999998</v>
      </c>
      <c r="CC52" s="2" t="str">
        <f t="shared" si="125"/>
        <v/>
      </c>
      <c r="CE52" s="2" t="str">
        <f t="shared" si="55"/>
        <v/>
      </c>
      <c r="CF52" s="2" t="str">
        <f t="shared" si="56"/>
        <v/>
      </c>
      <c r="CG52" s="2" t="str">
        <f t="shared" si="57"/>
        <v/>
      </c>
      <c r="CH52" s="2" t="str">
        <f t="shared" si="58"/>
        <v/>
      </c>
      <c r="CI52" s="2" t="str">
        <f t="shared" si="59"/>
        <v/>
      </c>
      <c r="CJ52" s="2" t="str">
        <f t="shared" si="60"/>
        <v/>
      </c>
      <c r="CK52" s="2" t="str">
        <f t="shared" si="61"/>
        <v/>
      </c>
      <c r="CL52" s="2" t="str">
        <f t="shared" si="62"/>
        <v/>
      </c>
      <c r="CM52" s="2" t="str">
        <f t="shared" si="63"/>
        <v/>
      </c>
      <c r="CN52" s="2" t="str">
        <f t="shared" si="64"/>
        <v/>
      </c>
      <c r="CO52" s="2" t="str">
        <f t="shared" si="65"/>
        <v/>
      </c>
      <c r="CP52" s="2" t="str">
        <f t="shared" si="66"/>
        <v/>
      </c>
      <c r="CQ52" s="2" t="str">
        <f t="shared" si="67"/>
        <v/>
      </c>
      <c r="CR52" s="2" t="str">
        <f t="shared" si="68"/>
        <v/>
      </c>
      <c r="CS52" s="2" t="str">
        <f t="shared" si="126"/>
        <v/>
      </c>
      <c r="CU52" s="2">
        <f t="shared" si="69"/>
        <v>66.302708638500206</v>
      </c>
      <c r="CV52" s="2">
        <f t="shared" si="70"/>
        <v>67.847605460164388</v>
      </c>
      <c r="CW52" s="2">
        <f t="shared" si="71"/>
        <v>67.339291867032529</v>
      </c>
      <c r="CX52" s="2">
        <f t="shared" si="72"/>
        <v>70.456453170301558</v>
      </c>
      <c r="CY52" s="2">
        <f t="shared" si="73"/>
        <v>74.11291974494047</v>
      </c>
      <c r="CZ52" s="2">
        <f t="shared" si="74"/>
        <v>78.075625009855642</v>
      </c>
      <c r="DA52" s="2">
        <f t="shared" si="75"/>
        <v>74.22302506617973</v>
      </c>
      <c r="DB52" s="2">
        <f t="shared" si="76"/>
        <v>73.780566305452922</v>
      </c>
      <c r="DC52" s="2">
        <f t="shared" si="77"/>
        <v>71.388074571949588</v>
      </c>
      <c r="DD52" s="2">
        <f t="shared" si="78"/>
        <v>69.138280225765328</v>
      </c>
      <c r="DE52" s="2">
        <f t="shared" si="79"/>
        <v>66.598857487139071</v>
      </c>
      <c r="DF52" s="2">
        <f t="shared" si="80"/>
        <v>68.071209753541623</v>
      </c>
      <c r="DG52" s="2">
        <f t="shared" si="81"/>
        <v>70.300791429835201</v>
      </c>
      <c r="DH52" s="2">
        <f t="shared" si="82"/>
        <v>69.190598329719748</v>
      </c>
      <c r="DI52" s="2">
        <f t="shared" si="82"/>
        <v>67.176514672301238</v>
      </c>
      <c r="DK52" s="2">
        <f t="shared" si="83"/>
        <v>59.971631984534326</v>
      </c>
      <c r="DL52" s="2">
        <f t="shared" si="84"/>
        <v>60.181500367735474</v>
      </c>
      <c r="DM52" s="2">
        <f t="shared" si="85"/>
        <v>59.380226989871417</v>
      </c>
      <c r="DN52" s="2">
        <f t="shared" si="86"/>
        <v>61.905987428980346</v>
      </c>
      <c r="DO52" s="2">
        <f t="shared" si="87"/>
        <v>65.212022275644131</v>
      </c>
      <c r="DP52" s="2">
        <f t="shared" si="88"/>
        <v>66.740460603769563</v>
      </c>
      <c r="DQ52" s="2">
        <f t="shared" si="89"/>
        <v>67.629959448756864</v>
      </c>
      <c r="DR52" s="2">
        <f t="shared" si="90"/>
        <v>65.32095366594325</v>
      </c>
      <c r="DS52" s="2">
        <f t="shared" si="91"/>
        <v>62.931689476245047</v>
      </c>
      <c r="DT52" s="2">
        <f t="shared" si="92"/>
        <v>61.963047291169175</v>
      </c>
      <c r="DU52" s="2">
        <f t="shared" si="93"/>
        <v>59.748076109314006</v>
      </c>
      <c r="DV52" s="2">
        <f t="shared" si="94"/>
        <v>61.501665195622174</v>
      </c>
      <c r="DW52" s="2">
        <f t="shared" si="95"/>
        <v>65.94101280465857</v>
      </c>
      <c r="DX52" s="2">
        <f t="shared" si="96"/>
        <v>67.327827579919131</v>
      </c>
      <c r="DY52" s="2">
        <f t="shared" si="96"/>
        <v>67.669309701767233</v>
      </c>
      <c r="EA52" s="2">
        <f t="shared" si="97"/>
        <v>1.5082821126379492E-3</v>
      </c>
      <c r="EB52" s="2">
        <f t="shared" si="98"/>
        <v>1.3555460897117023E-3</v>
      </c>
      <c r="EC52" s="2">
        <f t="shared" si="99"/>
        <v>1.500901138260131E-3</v>
      </c>
      <c r="ED52" s="2">
        <f t="shared" si="100"/>
        <v>1.7923084543454834E-3</v>
      </c>
      <c r="EE52" s="2">
        <f t="shared" si="101"/>
        <v>1.5902148578112887E-3</v>
      </c>
      <c r="EF52" s="2">
        <f t="shared" si="102"/>
        <v>1.6194700648020149E-3</v>
      </c>
      <c r="EG52" s="2">
        <f t="shared" si="103"/>
        <v>1.569633923917379E-3</v>
      </c>
      <c r="EH52" s="2">
        <f t="shared" si="104"/>
        <v>1.7940181623640158E-3</v>
      </c>
      <c r="EI52" s="2">
        <f t="shared" si="105"/>
        <v>1.8420772514035203E-3</v>
      </c>
      <c r="EJ52" s="2">
        <f t="shared" si="106"/>
        <v>1.827400266824723E-3</v>
      </c>
      <c r="EK52" s="2">
        <f t="shared" si="107"/>
        <v>1.75684330137205E-3</v>
      </c>
      <c r="EL52" s="2">
        <f t="shared" si="108"/>
        <v>1.6497858756202794E-3</v>
      </c>
      <c r="EM52" s="2">
        <f t="shared" si="109"/>
        <v>1.5720384769628156E-3</v>
      </c>
      <c r="EN52" s="2">
        <f t="shared" si="110"/>
        <v>1.4414512370739235E-3</v>
      </c>
      <c r="EO52" s="2">
        <f t="shared" si="110"/>
        <v>1.3249991104253268E-3</v>
      </c>
    </row>
    <row r="53" spans="2:145" x14ac:dyDescent="0.25">
      <c r="B53" s="2">
        <v>26</v>
      </c>
      <c r="C53" s="43">
        <v>68.480999999999995</v>
      </c>
      <c r="D53" s="43">
        <v>68.45</v>
      </c>
      <c r="E53" s="43">
        <v>69.332999999999998</v>
      </c>
      <c r="F53" s="43">
        <v>71.099999999999994</v>
      </c>
      <c r="G53" s="43">
        <v>71.582999999999998</v>
      </c>
      <c r="H53" s="43">
        <v>75.466999999999999</v>
      </c>
      <c r="I53" s="43">
        <v>72.150000000000006</v>
      </c>
      <c r="J53" s="43">
        <v>72.867000000000004</v>
      </c>
      <c r="K53" s="43">
        <v>69.533000000000001</v>
      </c>
      <c r="L53" s="43">
        <v>69.183000000000007</v>
      </c>
      <c r="M53" s="43">
        <v>64.582999999999998</v>
      </c>
      <c r="N53" s="43">
        <v>66.400000000000006</v>
      </c>
      <c r="O53" s="43">
        <v>70.3</v>
      </c>
      <c r="P53" s="43">
        <v>68.316999999999993</v>
      </c>
      <c r="Q53" s="43">
        <v>66.867000000000004</v>
      </c>
      <c r="S53" s="4">
        <f t="shared" si="111"/>
        <v>66.904025007125114</v>
      </c>
      <c r="T53" s="4">
        <f t="shared" si="127"/>
        <v>68.467440916944128</v>
      </c>
      <c r="U53" s="4">
        <f t="shared" si="128"/>
        <v>68.232749472422697</v>
      </c>
      <c r="V53" s="4">
        <f t="shared" si="129"/>
        <v>70.497320474786321</v>
      </c>
      <c r="W53" s="4">
        <f t="shared" si="130"/>
        <v>74.081198431050723</v>
      </c>
      <c r="X53" s="4">
        <f t="shared" si="131"/>
        <v>77.88664198755373</v>
      </c>
      <c r="Y53" s="4">
        <f t="shared" si="132"/>
        <v>74.090700624987164</v>
      </c>
      <c r="Z53" s="4">
        <f t="shared" si="133"/>
        <v>73.642447421084199</v>
      </c>
      <c r="AA53" s="4">
        <f t="shared" si="134"/>
        <v>71.298503145888347</v>
      </c>
      <c r="AB53" s="4">
        <f t="shared" si="135"/>
        <v>69.051179097386594</v>
      </c>
      <c r="AC53" s="4">
        <f t="shared" si="136"/>
        <v>66.506169939593391</v>
      </c>
      <c r="AD53" s="4">
        <f t="shared" si="137"/>
        <v>68.044728398116717</v>
      </c>
      <c r="AE53" s="4">
        <f t="shared" si="138"/>
        <v>70.470794094858221</v>
      </c>
      <c r="AF53" s="4">
        <f t="shared" si="12"/>
        <v>69.119551409555825</v>
      </c>
      <c r="AG53" s="4" t="e">
        <f t="shared" si="124"/>
        <v>#N/A</v>
      </c>
      <c r="AI53" s="4">
        <f t="shared" si="13"/>
        <v>1.5769749928748809</v>
      </c>
      <c r="AJ53" s="4">
        <f t="shared" si="14"/>
        <v>-1.7440916944124751E-2</v>
      </c>
      <c r="AK53" s="4">
        <f t="shared" si="15"/>
        <v>1.1002505275773018</v>
      </c>
      <c r="AL53" s="4">
        <f t="shared" si="16"/>
        <v>0.60267952521367363</v>
      </c>
      <c r="AM53" s="4">
        <f t="shared" si="17"/>
        <v>-2.4981984310507244</v>
      </c>
      <c r="AN53" s="4">
        <f t="shared" si="18"/>
        <v>-2.4196419875537316</v>
      </c>
      <c r="AO53" s="4">
        <f t="shared" si="19"/>
        <v>-1.9407006249871586</v>
      </c>
      <c r="AP53" s="4">
        <f t="shared" si="20"/>
        <v>-0.77544742108419484</v>
      </c>
      <c r="AQ53" s="4">
        <f t="shared" si="21"/>
        <v>-1.7655031458883457</v>
      </c>
      <c r="AR53" s="4">
        <f t="shared" si="22"/>
        <v>0.13182090261341273</v>
      </c>
      <c r="AS53" s="4">
        <f t="shared" si="23"/>
        <v>-1.923169939593393</v>
      </c>
      <c r="AT53" s="4">
        <f t="shared" si="24"/>
        <v>-1.6447283981167118</v>
      </c>
      <c r="AU53" s="4">
        <f t="shared" si="25"/>
        <v>-0.17079409485822339</v>
      </c>
      <c r="AV53" s="4">
        <f t="shared" si="26"/>
        <v>-0.80255140955583215</v>
      </c>
      <c r="AW53" s="4">
        <f t="shared" si="26"/>
        <v>0</v>
      </c>
      <c r="AY53" s="2">
        <f t="shared" si="27"/>
        <v>66.094374747604078</v>
      </c>
      <c r="AZ53" s="2">
        <f t="shared" si="28"/>
        <v>67.60832703512142</v>
      </c>
      <c r="BA53" s="2">
        <f t="shared" si="29"/>
        <v>67.099245998371899</v>
      </c>
      <c r="BB53" s="2">
        <f t="shared" si="30"/>
        <v>70.183052061264775</v>
      </c>
      <c r="BC53" s="2">
        <f t="shared" si="31"/>
        <v>73.829750804656584</v>
      </c>
      <c r="BD53" s="2">
        <f t="shared" si="32"/>
        <v>77.740205505532842</v>
      </c>
      <c r="BE53" s="2">
        <f t="shared" si="33"/>
        <v>73.959764330469028</v>
      </c>
      <c r="BF53" s="2">
        <f t="shared" si="34"/>
        <v>73.488677515898985</v>
      </c>
      <c r="BG53" s="2">
        <f t="shared" si="35"/>
        <v>71.111222610988762</v>
      </c>
      <c r="BH53" s="2">
        <f t="shared" si="36"/>
        <v>68.868878087957725</v>
      </c>
      <c r="BI53" s="2">
        <f t="shared" si="37"/>
        <v>66.346657379891141</v>
      </c>
      <c r="BJ53" s="2">
        <f t="shared" si="38"/>
        <v>67.8235644411252</v>
      </c>
      <c r="BK53" s="2">
        <f t="shared" si="39"/>
        <v>70.065955552071941</v>
      </c>
      <c r="BL53" s="2">
        <f t="shared" si="40"/>
        <v>69.005470957670042</v>
      </c>
      <c r="BM53" s="2" t="e">
        <f t="shared" si="40"/>
        <v>#N/A</v>
      </c>
      <c r="BO53" s="2">
        <f t="shared" si="41"/>
        <v>68.480999999999995</v>
      </c>
      <c r="BP53" s="2">
        <f t="shared" si="42"/>
        <v>68.45</v>
      </c>
      <c r="BQ53" s="2">
        <f t="shared" si="43"/>
        <v>69.332999999999998</v>
      </c>
      <c r="BR53" s="2">
        <f t="shared" si="44"/>
        <v>71.099999999999994</v>
      </c>
      <c r="BS53" s="2">
        <f t="shared" si="45"/>
        <v>71.582999999999998</v>
      </c>
      <c r="BT53" s="2">
        <f t="shared" si="46"/>
        <v>75.466999999999999</v>
      </c>
      <c r="BU53" s="2">
        <f t="shared" si="47"/>
        <v>72.150000000000006</v>
      </c>
      <c r="BV53" s="2">
        <f t="shared" si="48"/>
        <v>72.867000000000004</v>
      </c>
      <c r="BW53" s="2">
        <f t="shared" si="49"/>
        <v>69.533000000000001</v>
      </c>
      <c r="BX53" s="2">
        <f t="shared" si="50"/>
        <v>69.183000000000007</v>
      </c>
      <c r="BY53" s="2">
        <f t="shared" si="51"/>
        <v>64.582999999999998</v>
      </c>
      <c r="BZ53" s="2">
        <f t="shared" si="52"/>
        <v>66.400000000000006</v>
      </c>
      <c r="CA53" s="2">
        <f t="shared" si="53"/>
        <v>70.3</v>
      </c>
      <c r="CB53" s="2">
        <f t="shared" si="54"/>
        <v>68.316999999999993</v>
      </c>
      <c r="CC53" s="2" t="str">
        <f t="shared" si="125"/>
        <v/>
      </c>
      <c r="CE53" s="2" t="str">
        <f t="shared" si="55"/>
        <v/>
      </c>
      <c r="CF53" s="2" t="str">
        <f t="shared" si="56"/>
        <v/>
      </c>
      <c r="CG53" s="2" t="str">
        <f t="shared" si="57"/>
        <v/>
      </c>
      <c r="CH53" s="2" t="str">
        <f t="shared" si="58"/>
        <v/>
      </c>
      <c r="CI53" s="2" t="str">
        <f t="shared" si="59"/>
        <v/>
      </c>
      <c r="CJ53" s="2" t="str">
        <f t="shared" si="60"/>
        <v/>
      </c>
      <c r="CK53" s="2" t="str">
        <f t="shared" si="61"/>
        <v/>
      </c>
      <c r="CL53" s="2" t="str">
        <f t="shared" si="62"/>
        <v/>
      </c>
      <c r="CM53" s="2" t="str">
        <f t="shared" si="63"/>
        <v/>
      </c>
      <c r="CN53" s="2" t="str">
        <f t="shared" si="64"/>
        <v/>
      </c>
      <c r="CO53" s="2" t="str">
        <f t="shared" si="65"/>
        <v/>
      </c>
      <c r="CP53" s="2" t="str">
        <f t="shared" si="66"/>
        <v/>
      </c>
      <c r="CQ53" s="2" t="str">
        <f t="shared" si="67"/>
        <v/>
      </c>
      <c r="CR53" s="2" t="str">
        <f t="shared" si="68"/>
        <v/>
      </c>
      <c r="CS53" s="2" t="str">
        <f t="shared" si="126"/>
        <v/>
      </c>
      <c r="CU53" s="2">
        <f t="shared" si="69"/>
        <v>66.104701369151712</v>
      </c>
      <c r="CV53" s="2">
        <f t="shared" si="70"/>
        <v>67.619562570766348</v>
      </c>
      <c r="CW53" s="2">
        <f t="shared" si="71"/>
        <v>67.112158666462406</v>
      </c>
      <c r="CX53" s="2">
        <f t="shared" si="72"/>
        <v>70.199606451299616</v>
      </c>
      <c r="CY53" s="2">
        <f t="shared" si="73"/>
        <v>73.845046832133988</v>
      </c>
      <c r="CZ53" s="2">
        <f t="shared" si="74"/>
        <v>77.760037423266809</v>
      </c>
      <c r="DA53" s="2">
        <f t="shared" si="75"/>
        <v>73.970948178444772</v>
      </c>
      <c r="DB53" s="2">
        <f t="shared" si="76"/>
        <v>73.505070384236788</v>
      </c>
      <c r="DC53" s="2">
        <f t="shared" si="77"/>
        <v>71.128054182064645</v>
      </c>
      <c r="DD53" s="2">
        <f t="shared" si="78"/>
        <v>68.883044467216422</v>
      </c>
      <c r="DE53" s="2">
        <f t="shared" si="79"/>
        <v>66.359663994067745</v>
      </c>
      <c r="DF53" s="2">
        <f t="shared" si="80"/>
        <v>67.835285773217635</v>
      </c>
      <c r="DG53" s="2">
        <f t="shared" si="81"/>
        <v>70.073369221137909</v>
      </c>
      <c r="DH53" s="2">
        <f t="shared" si="82"/>
        <v>69.008384084156418</v>
      </c>
      <c r="DI53" s="2">
        <f t="shared" si="82"/>
        <v>67.038463875913166</v>
      </c>
      <c r="DK53" s="2">
        <f t="shared" si="83"/>
        <v>59.859608904043519</v>
      </c>
      <c r="DL53" s="2">
        <f t="shared" si="84"/>
        <v>60.05931030635233</v>
      </c>
      <c r="DM53" s="2">
        <f t="shared" si="85"/>
        <v>59.264740705750249</v>
      </c>
      <c r="DN53" s="2">
        <f t="shared" si="86"/>
        <v>61.774497590753349</v>
      </c>
      <c r="DO53" s="2">
        <f t="shared" si="87"/>
        <v>65.071211626374051</v>
      </c>
      <c r="DP53" s="2">
        <f t="shared" si="88"/>
        <v>66.589871146671854</v>
      </c>
      <c r="DQ53" s="2">
        <f t="shared" si="89"/>
        <v>67.471767041996202</v>
      </c>
      <c r="DR53" s="2">
        <f t="shared" si="90"/>
        <v>65.170115026344618</v>
      </c>
      <c r="DS53" s="2">
        <f t="shared" si="91"/>
        <v>62.793277037625082</v>
      </c>
      <c r="DT53" s="2">
        <f t="shared" si="92"/>
        <v>61.811704101818833</v>
      </c>
      <c r="DU53" s="2">
        <f t="shared" si="93"/>
        <v>59.60653825613911</v>
      </c>
      <c r="DV53" s="2">
        <f t="shared" si="94"/>
        <v>61.354636626600772</v>
      </c>
      <c r="DW53" s="2">
        <f t="shared" si="95"/>
        <v>65.7717111365764</v>
      </c>
      <c r="DX53" s="2">
        <f t="shared" si="96"/>
        <v>67.16498325202474</v>
      </c>
      <c r="DY53" s="2">
        <f t="shared" si="96"/>
        <v>67.517861046856297</v>
      </c>
      <c r="EA53" s="2">
        <f t="shared" si="97"/>
        <v>1.6535578304609532E-3</v>
      </c>
      <c r="EB53" s="2">
        <f t="shared" si="98"/>
        <v>1.4861323738907884E-3</v>
      </c>
      <c r="EC53" s="2">
        <f t="shared" si="99"/>
        <v>1.6454671020647634E-3</v>
      </c>
      <c r="ED53" s="2">
        <f t="shared" si="100"/>
        <v>1.964887375208663E-3</v>
      </c>
      <c r="EE53" s="2">
        <f t="shared" si="101"/>
        <v>1.7433684493358699E-3</v>
      </c>
      <c r="EF53" s="2">
        <f t="shared" si="102"/>
        <v>1.7754362149039918E-3</v>
      </c>
      <c r="EG53" s="2">
        <f t="shared" si="103"/>
        <v>1.7208087820505171E-3</v>
      </c>
      <c r="EH53" s="2">
        <f t="shared" si="104"/>
        <v>1.9667613843051676E-3</v>
      </c>
      <c r="EI53" s="2">
        <f t="shared" si="105"/>
        <v>2.0194386465526744E-3</v>
      </c>
      <c r="EJ53" s="2">
        <f t="shared" si="106"/>
        <v>2.0033513487796579E-3</v>
      </c>
      <c r="EK53" s="2">
        <f t="shared" si="107"/>
        <v>1.9260139202733476E-3</v>
      </c>
      <c r="EL53" s="2">
        <f t="shared" si="108"/>
        <v>1.8086663584549753E-3</v>
      </c>
      <c r="EM53" s="2">
        <f t="shared" si="109"/>
        <v>1.7234445230750592E-3</v>
      </c>
      <c r="EN53" s="2">
        <f t="shared" si="110"/>
        <v>1.5803000821111878E-3</v>
      </c>
      <c r="EO53" s="2">
        <f t="shared" si="110"/>
        <v>1.4526469375132432E-3</v>
      </c>
    </row>
    <row r="54" spans="2:145" x14ac:dyDescent="0.25">
      <c r="B54" s="2">
        <v>27</v>
      </c>
      <c r="C54" s="43">
        <v>70.37</v>
      </c>
      <c r="D54" s="43">
        <v>69.816999999999993</v>
      </c>
      <c r="E54" s="43">
        <v>68.7</v>
      </c>
      <c r="F54" s="43">
        <v>70.016999999999996</v>
      </c>
      <c r="G54" s="43">
        <v>72.867000000000004</v>
      </c>
      <c r="H54" s="43">
        <v>75.233000000000004</v>
      </c>
      <c r="I54" s="43">
        <v>72.233000000000004</v>
      </c>
      <c r="J54" s="43">
        <v>72.966999999999999</v>
      </c>
      <c r="K54" s="43">
        <v>68.617000000000004</v>
      </c>
      <c r="L54" s="43">
        <v>68.099999999999994</v>
      </c>
      <c r="M54" s="43">
        <v>65</v>
      </c>
      <c r="N54" s="43">
        <v>66.900000000000006</v>
      </c>
      <c r="O54" s="43">
        <v>71.099999999999994</v>
      </c>
      <c r="P54" s="43">
        <v>68.05</v>
      </c>
      <c r="Q54" s="43">
        <v>66.95</v>
      </c>
      <c r="S54" s="4">
        <f t="shared" si="111"/>
        <v>67.085782014743316</v>
      </c>
      <c r="T54" s="4">
        <f t="shared" si="127"/>
        <v>68.623259203884345</v>
      </c>
      <c r="U54" s="4">
        <f t="shared" si="128"/>
        <v>68.497427926854044</v>
      </c>
      <c r="V54" s="4">
        <f t="shared" si="129"/>
        <v>70.421991941361924</v>
      </c>
      <c r="W54" s="4">
        <f t="shared" si="130"/>
        <v>73.964159086366209</v>
      </c>
      <c r="X54" s="4">
        <f t="shared" si="131"/>
        <v>77.667709233851824</v>
      </c>
      <c r="Y54" s="4">
        <f t="shared" si="132"/>
        <v>73.924460598369365</v>
      </c>
      <c r="Z54" s="4">
        <f t="shared" si="133"/>
        <v>73.468027178800071</v>
      </c>
      <c r="AA54" s="4">
        <f t="shared" si="134"/>
        <v>71.15928154850873</v>
      </c>
      <c r="AB54" s="4">
        <f t="shared" si="135"/>
        <v>68.913508090129113</v>
      </c>
      <c r="AC54" s="4">
        <f t="shared" si="136"/>
        <v>66.370666151337346</v>
      </c>
      <c r="AD54" s="4">
        <f t="shared" si="137"/>
        <v>67.945427378076573</v>
      </c>
      <c r="AE54" s="4">
        <f t="shared" si="138"/>
        <v>70.47010070552335</v>
      </c>
      <c r="AF54" s="4">
        <f t="shared" si="12"/>
        <v>69.015956293434641</v>
      </c>
      <c r="AG54" s="4">
        <f t="shared" si="124"/>
        <v>66.910815514067664</v>
      </c>
      <c r="AI54" s="4">
        <f t="shared" si="13"/>
        <v>3.2842179852566886</v>
      </c>
      <c r="AJ54" s="4">
        <f t="shared" si="14"/>
        <v>1.1937407961156481</v>
      </c>
      <c r="AK54" s="4">
        <f t="shared" si="15"/>
        <v>0.2025720731459586</v>
      </c>
      <c r="AL54" s="4">
        <f t="shared" si="16"/>
        <v>-0.40499194136192784</v>
      </c>
      <c r="AM54" s="4">
        <f t="shared" si="17"/>
        <v>-1.0971590863662044</v>
      </c>
      <c r="AN54" s="4">
        <f t="shared" si="18"/>
        <v>-2.4347092338518195</v>
      </c>
      <c r="AO54" s="4">
        <f t="shared" si="19"/>
        <v>-1.6914605983693605</v>
      </c>
      <c r="AP54" s="4">
        <f t="shared" si="20"/>
        <v>-0.50102717880007219</v>
      </c>
      <c r="AQ54" s="4">
        <f t="shared" si="21"/>
        <v>-2.5422815485087256</v>
      </c>
      <c r="AR54" s="4">
        <f t="shared" si="22"/>
        <v>-0.81350809012911895</v>
      </c>
      <c r="AS54" s="4">
        <f t="shared" si="23"/>
        <v>-1.3706661513373462</v>
      </c>
      <c r="AT54" s="4">
        <f t="shared" si="24"/>
        <v>-1.0454273780765675</v>
      </c>
      <c r="AU54" s="4">
        <f t="shared" si="25"/>
        <v>0.62989929447664395</v>
      </c>
      <c r="AV54" s="4">
        <f t="shared" si="26"/>
        <v>-0.96595629343464395</v>
      </c>
      <c r="AW54" s="4">
        <f t="shared" si="26"/>
        <v>3.9184485932338475E-2</v>
      </c>
      <c r="AY54" s="2">
        <f t="shared" si="27"/>
        <v>65.895528862734295</v>
      </c>
      <c r="AZ54" s="2">
        <f t="shared" si="28"/>
        <v>67.379374391322145</v>
      </c>
      <c r="BA54" s="2">
        <f t="shared" si="29"/>
        <v>66.871070657692115</v>
      </c>
      <c r="BB54" s="2">
        <f t="shared" si="30"/>
        <v>69.924881669601305</v>
      </c>
      <c r="BC54" s="2">
        <f t="shared" si="31"/>
        <v>73.560647826189324</v>
      </c>
      <c r="BD54" s="2">
        <f t="shared" si="32"/>
        <v>77.423029446742348</v>
      </c>
      <c r="BE54" s="2">
        <f t="shared" si="33"/>
        <v>73.706787595387297</v>
      </c>
      <c r="BF54" s="2">
        <f t="shared" si="34"/>
        <v>73.211872224104496</v>
      </c>
      <c r="BG54" s="2">
        <f t="shared" si="35"/>
        <v>70.849851156935969</v>
      </c>
      <c r="BH54" s="2">
        <f t="shared" si="36"/>
        <v>68.612506753895431</v>
      </c>
      <c r="BI54" s="2">
        <f t="shared" si="37"/>
        <v>66.106417875713348</v>
      </c>
      <c r="BJ54" s="2">
        <f t="shared" si="38"/>
        <v>67.586688113452567</v>
      </c>
      <c r="BK54" s="2">
        <f t="shared" si="39"/>
        <v>69.837929250618004</v>
      </c>
      <c r="BL54" s="2">
        <f t="shared" si="40"/>
        <v>68.823009704233812</v>
      </c>
      <c r="BM54" s="2">
        <f t="shared" si="40"/>
        <v>66.901155217213514</v>
      </c>
      <c r="BO54" s="2">
        <f t="shared" si="41"/>
        <v>70.37</v>
      </c>
      <c r="BP54" s="2">
        <f t="shared" si="42"/>
        <v>69.816999999999993</v>
      </c>
      <c r="BQ54" s="2">
        <f t="shared" si="43"/>
        <v>68.7</v>
      </c>
      <c r="BR54" s="2">
        <f t="shared" si="44"/>
        <v>70.016999999999996</v>
      </c>
      <c r="BS54" s="2">
        <f t="shared" si="45"/>
        <v>72.867000000000004</v>
      </c>
      <c r="BT54" s="2">
        <f t="shared" si="46"/>
        <v>75.233000000000004</v>
      </c>
      <c r="BU54" s="2">
        <f t="shared" si="47"/>
        <v>72.233000000000004</v>
      </c>
      <c r="BV54" s="2">
        <f t="shared" si="48"/>
        <v>72.966999999999999</v>
      </c>
      <c r="BW54" s="2">
        <f t="shared" si="49"/>
        <v>68.617000000000004</v>
      </c>
      <c r="BX54" s="2">
        <f t="shared" si="50"/>
        <v>68.099999999999994</v>
      </c>
      <c r="BY54" s="2">
        <f t="shared" si="51"/>
        <v>65</v>
      </c>
      <c r="BZ54" s="2">
        <f t="shared" si="52"/>
        <v>66.900000000000006</v>
      </c>
      <c r="CA54" s="2">
        <f t="shared" si="53"/>
        <v>71.099999999999994</v>
      </c>
      <c r="CB54" s="2">
        <f t="shared" si="54"/>
        <v>68.05</v>
      </c>
      <c r="CC54" s="2">
        <f t="shared" si="125"/>
        <v>66.95</v>
      </c>
      <c r="CE54" s="2" t="str">
        <f t="shared" si="55"/>
        <v/>
      </c>
      <c r="CF54" s="2" t="str">
        <f t="shared" si="56"/>
        <v/>
      </c>
      <c r="CG54" s="2" t="str">
        <f t="shared" si="57"/>
        <v/>
      </c>
      <c r="CH54" s="2" t="str">
        <f t="shared" si="58"/>
        <v/>
      </c>
      <c r="CI54" s="2" t="str">
        <f t="shared" si="59"/>
        <v/>
      </c>
      <c r="CJ54" s="2" t="str">
        <f t="shared" si="60"/>
        <v/>
      </c>
      <c r="CK54" s="2" t="str">
        <f t="shared" si="61"/>
        <v/>
      </c>
      <c r="CL54" s="2" t="str">
        <f t="shared" si="62"/>
        <v/>
      </c>
      <c r="CM54" s="2" t="str">
        <f t="shared" si="63"/>
        <v/>
      </c>
      <c r="CN54" s="2" t="str">
        <f t="shared" si="64"/>
        <v/>
      </c>
      <c r="CO54" s="2" t="str">
        <f t="shared" si="65"/>
        <v/>
      </c>
      <c r="CP54" s="2" t="str">
        <f t="shared" si="66"/>
        <v/>
      </c>
      <c r="CQ54" s="2" t="str">
        <f t="shared" si="67"/>
        <v/>
      </c>
      <c r="CR54" s="2" t="str">
        <f t="shared" si="68"/>
        <v/>
      </c>
      <c r="CS54" s="2" t="str">
        <f t="shared" si="126"/>
        <v/>
      </c>
      <c r="CU54" s="2">
        <f t="shared" si="69"/>
        <v>65.906694099803218</v>
      </c>
      <c r="CV54" s="2">
        <f t="shared" si="70"/>
        <v>67.391519681368322</v>
      </c>
      <c r="CW54" s="2">
        <f t="shared" si="71"/>
        <v>66.885025465892284</v>
      </c>
      <c r="CX54" s="2">
        <f t="shared" si="72"/>
        <v>69.942759732297674</v>
      </c>
      <c r="CY54" s="2">
        <f t="shared" si="73"/>
        <v>73.577173919327507</v>
      </c>
      <c r="CZ54" s="2">
        <f t="shared" si="74"/>
        <v>77.44444983667799</v>
      </c>
      <c r="DA54" s="2">
        <f t="shared" si="75"/>
        <v>73.718871290709828</v>
      </c>
      <c r="DB54" s="2">
        <f t="shared" si="76"/>
        <v>73.229574463020654</v>
      </c>
      <c r="DC54" s="2">
        <f t="shared" si="77"/>
        <v>70.868033792179716</v>
      </c>
      <c r="DD54" s="2">
        <f t="shared" si="78"/>
        <v>68.627808708667516</v>
      </c>
      <c r="DE54" s="2">
        <f t="shared" si="79"/>
        <v>66.120470500996419</v>
      </c>
      <c r="DF54" s="2">
        <f t="shared" si="80"/>
        <v>67.599361792893632</v>
      </c>
      <c r="DG54" s="2">
        <f t="shared" si="81"/>
        <v>69.845947012440618</v>
      </c>
      <c r="DH54" s="2">
        <f t="shared" si="82"/>
        <v>68.826169838593103</v>
      </c>
      <c r="DI54" s="2">
        <f t="shared" si="82"/>
        <v>66.900413079525109</v>
      </c>
      <c r="DK54" s="2">
        <f t="shared" si="83"/>
        <v>59.747585823552704</v>
      </c>
      <c r="DL54" s="2">
        <f t="shared" si="84"/>
        <v>59.937120244969179</v>
      </c>
      <c r="DM54" s="2">
        <f t="shared" si="85"/>
        <v>59.149254421629074</v>
      </c>
      <c r="DN54" s="2">
        <f t="shared" si="86"/>
        <v>61.643007752526344</v>
      </c>
      <c r="DO54" s="2">
        <f t="shared" si="87"/>
        <v>64.930400977103972</v>
      </c>
      <c r="DP54" s="2">
        <f t="shared" si="88"/>
        <v>66.439281689574159</v>
      </c>
      <c r="DQ54" s="2">
        <f t="shared" si="89"/>
        <v>67.313574635235526</v>
      </c>
      <c r="DR54" s="2">
        <f t="shared" si="90"/>
        <v>65.019276386745986</v>
      </c>
      <c r="DS54" s="2">
        <f t="shared" si="91"/>
        <v>62.654864599005116</v>
      </c>
      <c r="DT54" s="2">
        <f t="shared" si="92"/>
        <v>61.660360912468498</v>
      </c>
      <c r="DU54" s="2">
        <f t="shared" si="93"/>
        <v>59.465000402964222</v>
      </c>
      <c r="DV54" s="2">
        <f t="shared" si="94"/>
        <v>61.207608057579364</v>
      </c>
      <c r="DW54" s="2">
        <f t="shared" si="95"/>
        <v>65.602409468494244</v>
      </c>
      <c r="DX54" s="2">
        <f t="shared" si="96"/>
        <v>67.00213892413035</v>
      </c>
      <c r="DY54" s="2">
        <f t="shared" si="96"/>
        <v>67.366412391945346</v>
      </c>
      <c r="EA54" s="2">
        <f t="shared" si="97"/>
        <v>1.8128009069063803E-3</v>
      </c>
      <c r="EB54" s="2">
        <f t="shared" si="98"/>
        <v>1.6292781396794582E-3</v>
      </c>
      <c r="EC54" s="2">
        <f t="shared" si="99"/>
        <v>1.8039324225500944E-3</v>
      </c>
      <c r="ED54" s="2">
        <f t="shared" si="100"/>
        <v>2.154047824554505E-3</v>
      </c>
      <c r="EE54" s="2">
        <f t="shared" si="101"/>
        <v>1.9112440269465581E-3</v>
      </c>
      <c r="EF54" s="2">
        <f t="shared" si="102"/>
        <v>1.946393698789139E-3</v>
      </c>
      <c r="EG54" s="2">
        <f t="shared" si="103"/>
        <v>1.8865161088511414E-3</v>
      </c>
      <c r="EH54" s="2">
        <f t="shared" si="104"/>
        <v>2.1561018554626327E-3</v>
      </c>
      <c r="EI54" s="2">
        <f t="shared" si="105"/>
        <v>2.2138391181383914E-3</v>
      </c>
      <c r="EJ54" s="2">
        <f t="shared" si="106"/>
        <v>2.1962065909463765E-3</v>
      </c>
      <c r="EK54" s="2">
        <f t="shared" si="107"/>
        <v>2.1114399247676263E-3</v>
      </c>
      <c r="EL54" s="2">
        <f t="shared" si="108"/>
        <v>1.9828172307476116E-3</v>
      </c>
      <c r="EM54" s="2">
        <f t="shared" si="109"/>
        <v>1.8894051813101464E-3</v>
      </c>
      <c r="EN54" s="2">
        <f t="shared" si="110"/>
        <v>1.7325004385828552E-3</v>
      </c>
      <c r="EO54" s="2">
        <f t="shared" si="110"/>
        <v>1.5925724966229392E-3</v>
      </c>
    </row>
    <row r="55" spans="2:145" x14ac:dyDescent="0.25">
      <c r="B55" s="2">
        <v>28</v>
      </c>
      <c r="C55" s="43">
        <v>69.444000000000003</v>
      </c>
      <c r="D55" s="43">
        <v>70.733000000000004</v>
      </c>
      <c r="E55" s="43">
        <v>70.45</v>
      </c>
      <c r="F55" s="43">
        <v>70.082999999999998</v>
      </c>
      <c r="G55" s="43">
        <v>73.216999999999999</v>
      </c>
      <c r="H55" s="43">
        <v>75.417000000000002</v>
      </c>
      <c r="I55" s="43">
        <v>72.849999999999994</v>
      </c>
      <c r="J55" s="43">
        <v>74.75</v>
      </c>
      <c r="K55" s="43">
        <v>69.917000000000002</v>
      </c>
      <c r="L55" s="43">
        <v>67.867000000000004</v>
      </c>
      <c r="M55" s="43">
        <v>66.150000000000006</v>
      </c>
      <c r="N55" s="43">
        <v>66.966999999999999</v>
      </c>
      <c r="O55" s="43">
        <v>70.75</v>
      </c>
      <c r="P55" s="43">
        <v>69.867000000000004</v>
      </c>
      <c r="Q55" s="43">
        <v>67.417000000000002</v>
      </c>
      <c r="S55" s="4">
        <f t="shared" si="111"/>
        <v>67.422365984715881</v>
      </c>
      <c r="T55" s="4">
        <f t="shared" si="127"/>
        <v>68.928414902304169</v>
      </c>
      <c r="U55" s="4">
        <f t="shared" si="128"/>
        <v>68.946479574852717</v>
      </c>
      <c r="V55" s="4">
        <f t="shared" si="129"/>
        <v>70.4398976818905</v>
      </c>
      <c r="W55" s="4">
        <f t="shared" si="130"/>
        <v>73.927970879955708</v>
      </c>
      <c r="X55" s="4">
        <f t="shared" si="131"/>
        <v>77.506960604680074</v>
      </c>
      <c r="Y55" s="4">
        <f t="shared" si="132"/>
        <v>73.809115239289056</v>
      </c>
      <c r="Z55" s="4">
        <f t="shared" si="133"/>
        <v>73.353793269006758</v>
      </c>
      <c r="AA55" s="4">
        <f t="shared" si="134"/>
        <v>71.090215473226493</v>
      </c>
      <c r="AB55" s="4">
        <f t="shared" si="135"/>
        <v>68.843959389403565</v>
      </c>
      <c r="AC55" s="4">
        <f t="shared" si="136"/>
        <v>66.295894825308039</v>
      </c>
      <c r="AD55" s="4">
        <f t="shared" si="137"/>
        <v>67.921508804553568</v>
      </c>
      <c r="AE55" s="4">
        <f t="shared" si="138"/>
        <v>70.580943970312219</v>
      </c>
      <c r="AF55" s="4">
        <f t="shared" si="12"/>
        <v>68.960659172071033</v>
      </c>
      <c r="AG55" s="4">
        <f t="shared" si="124"/>
        <v>66.78312520412382</v>
      </c>
      <c r="AI55" s="4">
        <f t="shared" si="13"/>
        <v>2.0216340152841212</v>
      </c>
      <c r="AJ55" s="4">
        <f t="shared" si="14"/>
        <v>1.8045850976958349</v>
      </c>
      <c r="AK55" s="4">
        <f t="shared" si="15"/>
        <v>1.5035204251472862</v>
      </c>
      <c r="AL55" s="4">
        <f t="shared" si="16"/>
        <v>-0.35689768189050142</v>
      </c>
      <c r="AM55" s="4">
        <f t="shared" si="17"/>
        <v>-0.71097087995570973</v>
      </c>
      <c r="AN55" s="4">
        <f t="shared" si="18"/>
        <v>-2.0899606046800727</v>
      </c>
      <c r="AO55" s="4">
        <f t="shared" si="19"/>
        <v>-0.95911523928906206</v>
      </c>
      <c r="AP55" s="4">
        <f t="shared" si="20"/>
        <v>1.3962067309932422</v>
      </c>
      <c r="AQ55" s="4">
        <f t="shared" si="21"/>
        <v>-1.1732154732264917</v>
      </c>
      <c r="AR55" s="4">
        <f t="shared" si="22"/>
        <v>-0.97695938940356086</v>
      </c>
      <c r="AS55" s="4">
        <f t="shared" si="23"/>
        <v>-0.14589482530803366</v>
      </c>
      <c r="AT55" s="4">
        <f t="shared" si="24"/>
        <v>-0.95450880455356923</v>
      </c>
      <c r="AU55" s="4">
        <f t="shared" si="25"/>
        <v>0.16905602968778055</v>
      </c>
      <c r="AV55" s="4">
        <f t="shared" si="26"/>
        <v>0.90634082792897175</v>
      </c>
      <c r="AW55" s="4">
        <f t="shared" si="26"/>
        <v>0.63387479587618145</v>
      </c>
      <c r="AY55" s="2">
        <f t="shared" si="27"/>
        <v>65.69661741282961</v>
      </c>
      <c r="AZ55" s="2">
        <f t="shared" si="28"/>
        <v>67.150350912188713</v>
      </c>
      <c r="BA55" s="2">
        <f t="shared" si="29"/>
        <v>66.642814581059781</v>
      </c>
      <c r="BB55" s="2">
        <f t="shared" si="30"/>
        <v>69.666610195059349</v>
      </c>
      <c r="BC55" s="2">
        <f t="shared" si="31"/>
        <v>73.29145007375331</v>
      </c>
      <c r="BD55" s="2">
        <f t="shared" si="32"/>
        <v>77.105731738544179</v>
      </c>
      <c r="BE55" s="2">
        <f t="shared" si="33"/>
        <v>73.453741472539832</v>
      </c>
      <c r="BF55" s="2">
        <f t="shared" si="34"/>
        <v>72.934967102917952</v>
      </c>
      <c r="BG55" s="2">
        <f t="shared" si="35"/>
        <v>70.588375927856816</v>
      </c>
      <c r="BH55" s="2">
        <f t="shared" si="36"/>
        <v>68.356048374611049</v>
      </c>
      <c r="BI55" s="2">
        <f t="shared" si="37"/>
        <v>65.866097790074207</v>
      </c>
      <c r="BJ55" s="2">
        <f t="shared" si="38"/>
        <v>67.34973728921257</v>
      </c>
      <c r="BK55" s="2">
        <f t="shared" si="39"/>
        <v>69.609855490855736</v>
      </c>
      <c r="BL55" s="2">
        <f t="shared" si="40"/>
        <v>68.640527943578334</v>
      </c>
      <c r="BM55" s="2">
        <f t="shared" si="40"/>
        <v>66.763152503892499</v>
      </c>
      <c r="BO55" s="2">
        <f t="shared" si="41"/>
        <v>69.444000000000003</v>
      </c>
      <c r="BP55" s="2">
        <f t="shared" si="42"/>
        <v>70.733000000000004</v>
      </c>
      <c r="BQ55" s="2">
        <f t="shared" si="43"/>
        <v>70.45</v>
      </c>
      <c r="BR55" s="2">
        <f t="shared" si="44"/>
        <v>70.082999999999998</v>
      </c>
      <c r="BS55" s="2">
        <f t="shared" si="45"/>
        <v>73.216999999999999</v>
      </c>
      <c r="BT55" s="2">
        <f t="shared" si="46"/>
        <v>75.417000000000002</v>
      </c>
      <c r="BU55" s="2">
        <f t="shared" si="47"/>
        <v>72.849999999999994</v>
      </c>
      <c r="BV55" s="2">
        <f t="shared" si="48"/>
        <v>74.75</v>
      </c>
      <c r="BW55" s="2">
        <f t="shared" si="49"/>
        <v>69.917000000000002</v>
      </c>
      <c r="BX55" s="2">
        <f t="shared" si="50"/>
        <v>67.867000000000004</v>
      </c>
      <c r="BY55" s="2">
        <f t="shared" si="51"/>
        <v>66.150000000000006</v>
      </c>
      <c r="BZ55" s="2">
        <f t="shared" si="52"/>
        <v>66.966999999999999</v>
      </c>
      <c r="CA55" s="2">
        <f t="shared" si="53"/>
        <v>70.75</v>
      </c>
      <c r="CB55" s="2">
        <f t="shared" si="54"/>
        <v>69.867000000000004</v>
      </c>
      <c r="CC55" s="2">
        <f t="shared" si="125"/>
        <v>67.417000000000002</v>
      </c>
      <c r="CE55" s="2" t="str">
        <f t="shared" si="55"/>
        <v/>
      </c>
      <c r="CF55" s="2" t="str">
        <f t="shared" si="56"/>
        <v/>
      </c>
      <c r="CG55" s="2" t="str">
        <f t="shared" si="57"/>
        <v/>
      </c>
      <c r="CH55" s="2" t="str">
        <f t="shared" si="58"/>
        <v/>
      </c>
      <c r="CI55" s="2" t="str">
        <f t="shared" si="59"/>
        <v/>
      </c>
      <c r="CJ55" s="2" t="str">
        <f t="shared" si="60"/>
        <v/>
      </c>
      <c r="CK55" s="2" t="str">
        <f t="shared" si="61"/>
        <v/>
      </c>
      <c r="CL55" s="2" t="str">
        <f t="shared" si="62"/>
        <v/>
      </c>
      <c r="CM55" s="2" t="str">
        <f t="shared" si="63"/>
        <v/>
      </c>
      <c r="CN55" s="2" t="str">
        <f t="shared" si="64"/>
        <v/>
      </c>
      <c r="CO55" s="2" t="str">
        <f t="shared" si="65"/>
        <v/>
      </c>
      <c r="CP55" s="2" t="str">
        <f t="shared" si="66"/>
        <v/>
      </c>
      <c r="CQ55" s="2" t="str">
        <f t="shared" si="67"/>
        <v/>
      </c>
      <c r="CR55" s="2" t="str">
        <f t="shared" si="68"/>
        <v/>
      </c>
      <c r="CS55" s="2" t="str">
        <f t="shared" si="126"/>
        <v/>
      </c>
      <c r="CU55" s="2">
        <f t="shared" si="69"/>
        <v>65.708686830454738</v>
      </c>
      <c r="CV55" s="2">
        <f t="shared" si="70"/>
        <v>67.163476791970282</v>
      </c>
      <c r="CW55" s="2">
        <f t="shared" si="71"/>
        <v>66.657892265322147</v>
      </c>
      <c r="CX55" s="2">
        <f t="shared" si="72"/>
        <v>69.685913013295732</v>
      </c>
      <c r="CY55" s="2">
        <f t="shared" si="73"/>
        <v>73.309301006521025</v>
      </c>
      <c r="CZ55" s="2">
        <f t="shared" si="74"/>
        <v>77.128862250089171</v>
      </c>
      <c r="DA55" s="2">
        <f t="shared" si="75"/>
        <v>73.46679440297487</v>
      </c>
      <c r="DB55" s="2">
        <f t="shared" si="76"/>
        <v>72.95407854180452</v>
      </c>
      <c r="DC55" s="2">
        <f t="shared" si="77"/>
        <v>70.608013402294773</v>
      </c>
      <c r="DD55" s="2">
        <f t="shared" si="78"/>
        <v>68.372572950118609</v>
      </c>
      <c r="DE55" s="2">
        <f t="shared" si="79"/>
        <v>65.881277007925092</v>
      </c>
      <c r="DF55" s="2">
        <f t="shared" si="80"/>
        <v>67.363437812569629</v>
      </c>
      <c r="DG55" s="2">
        <f t="shared" si="81"/>
        <v>69.618524803743327</v>
      </c>
      <c r="DH55" s="2">
        <f t="shared" si="82"/>
        <v>68.643955593029787</v>
      </c>
      <c r="DI55" s="2">
        <f t="shared" si="82"/>
        <v>66.762362283137037</v>
      </c>
      <c r="DK55" s="2">
        <f t="shared" si="83"/>
        <v>59.63556274306189</v>
      </c>
      <c r="DL55" s="2">
        <f t="shared" si="84"/>
        <v>59.814930183586029</v>
      </c>
      <c r="DM55" s="2">
        <f t="shared" si="85"/>
        <v>59.033768137507899</v>
      </c>
      <c r="DN55" s="2">
        <f t="shared" si="86"/>
        <v>61.51151791429934</v>
      </c>
      <c r="DO55" s="2">
        <f t="shared" si="87"/>
        <v>64.789590327833892</v>
      </c>
      <c r="DP55" s="2">
        <f t="shared" si="88"/>
        <v>66.28869223247645</v>
      </c>
      <c r="DQ55" s="2">
        <f t="shared" si="89"/>
        <v>67.155382228474863</v>
      </c>
      <c r="DR55" s="2">
        <f t="shared" si="90"/>
        <v>64.868437747147354</v>
      </c>
      <c r="DS55" s="2">
        <f t="shared" si="91"/>
        <v>62.51645216038515</v>
      </c>
      <c r="DT55" s="2">
        <f t="shared" si="92"/>
        <v>61.509017723118163</v>
      </c>
      <c r="DU55" s="2">
        <f t="shared" si="93"/>
        <v>59.323462549789326</v>
      </c>
      <c r="DV55" s="2">
        <f t="shared" si="94"/>
        <v>61.060579488557956</v>
      </c>
      <c r="DW55" s="2">
        <f t="shared" si="95"/>
        <v>65.433107800412074</v>
      </c>
      <c r="DX55" s="2">
        <f t="shared" si="96"/>
        <v>66.839294596235959</v>
      </c>
      <c r="DY55" s="2">
        <f t="shared" si="96"/>
        <v>67.21496373703441</v>
      </c>
      <c r="EA55" s="2">
        <f t="shared" si="97"/>
        <v>1.9873490894391425E-3</v>
      </c>
      <c r="EB55" s="2">
        <f t="shared" si="98"/>
        <v>1.7861871851763999E-3</v>
      </c>
      <c r="EC55" s="2">
        <f t="shared" si="99"/>
        <v>1.9776283819094276E-3</v>
      </c>
      <c r="ED55" s="2">
        <f t="shared" si="100"/>
        <v>2.3613757351597475E-3</v>
      </c>
      <c r="EE55" s="2">
        <f t="shared" si="101"/>
        <v>2.0952510526404075E-3</v>
      </c>
      <c r="EF55" s="2">
        <f t="shared" si="102"/>
        <v>2.1337775613671224E-3</v>
      </c>
      <c r="EG55" s="2">
        <f t="shared" si="103"/>
        <v>2.0681473613432702E-3</v>
      </c>
      <c r="EH55" s="2">
        <f t="shared" si="104"/>
        <v>2.3636269990120412E-3</v>
      </c>
      <c r="EI55" s="2">
        <f t="shared" si="105"/>
        <v>2.4269079663190893E-3</v>
      </c>
      <c r="EJ55" s="2">
        <f t="shared" si="106"/>
        <v>2.4075825080503688E-3</v>
      </c>
      <c r="EK55" s="2">
        <f t="shared" si="107"/>
        <v>2.3146763220859611E-3</v>
      </c>
      <c r="EL55" s="2">
        <f t="shared" si="108"/>
        <v>2.1737000346137543E-3</v>
      </c>
      <c r="EM55" s="2">
        <f t="shared" si="109"/>
        <v>2.0713140126042925E-3</v>
      </c>
      <c r="EN55" s="2">
        <f t="shared" si="110"/>
        <v>1.8993314852733E-3</v>
      </c>
      <c r="EO55" s="2">
        <f t="shared" si="110"/>
        <v>1.7459527552645625E-3</v>
      </c>
    </row>
    <row r="56" spans="2:145" x14ac:dyDescent="0.25">
      <c r="B56" s="2">
        <v>29</v>
      </c>
      <c r="C56" s="43">
        <v>66.444000000000003</v>
      </c>
      <c r="D56" s="43">
        <v>69.966999999999999</v>
      </c>
      <c r="E56" s="43">
        <v>71.117000000000004</v>
      </c>
      <c r="F56" s="43">
        <v>71.766999999999996</v>
      </c>
      <c r="G56" s="43">
        <v>75.332999999999998</v>
      </c>
      <c r="H56" s="43">
        <v>76.033000000000001</v>
      </c>
      <c r="I56" s="43">
        <v>72.882999999999996</v>
      </c>
      <c r="J56" s="43">
        <v>72.167000000000002</v>
      </c>
      <c r="K56" s="43">
        <v>70.95</v>
      </c>
      <c r="L56" s="43">
        <v>68.683000000000007</v>
      </c>
      <c r="M56" s="43">
        <v>65.466999999999999</v>
      </c>
      <c r="N56" s="43">
        <v>68.683000000000007</v>
      </c>
      <c r="O56" s="43">
        <v>69.7</v>
      </c>
      <c r="P56" s="43">
        <v>67.966999999999999</v>
      </c>
      <c r="Q56" s="43">
        <v>66.2</v>
      </c>
      <c r="S56" s="4">
        <f t="shared" si="111"/>
        <v>67.965447212808655</v>
      </c>
      <c r="T56" s="4">
        <f t="shared" si="127"/>
        <v>69.430550356098962</v>
      </c>
      <c r="U56" s="4">
        <f t="shared" si="128"/>
        <v>69.6357851887376</v>
      </c>
      <c r="V56" s="4">
        <f t="shared" si="129"/>
        <v>70.591177993184147</v>
      </c>
      <c r="W56" s="4">
        <f t="shared" si="130"/>
        <v>74.009153528388197</v>
      </c>
      <c r="X56" s="4">
        <f t="shared" si="131"/>
        <v>77.434004824312154</v>
      </c>
      <c r="Y56" s="4">
        <f t="shared" si="132"/>
        <v>73.770394723754009</v>
      </c>
      <c r="Z56" s="4">
        <f t="shared" si="133"/>
        <v>73.330102457313274</v>
      </c>
      <c r="AA56" s="4">
        <f t="shared" si="134"/>
        <v>71.125700487896196</v>
      </c>
      <c r="AB56" s="4">
        <f t="shared" si="135"/>
        <v>68.875932773350101</v>
      </c>
      <c r="AC56" s="4">
        <f t="shared" si="136"/>
        <v>66.31204609471196</v>
      </c>
      <c r="AD56" s="4">
        <f t="shared" si="137"/>
        <v>68.008164358181929</v>
      </c>
      <c r="AE56" s="4">
        <f t="shared" si="138"/>
        <v>70.849147983061371</v>
      </c>
      <c r="AF56" s="4">
        <f t="shared" si="12"/>
        <v>68.97907959071361</v>
      </c>
      <c r="AG56" s="4">
        <f t="shared" si="124"/>
        <v>66.665302349235319</v>
      </c>
      <c r="AI56" s="4">
        <f t="shared" si="13"/>
        <v>-1.5214472128086527</v>
      </c>
      <c r="AJ56" s="4">
        <f t="shared" si="14"/>
        <v>0.53644964390103667</v>
      </c>
      <c r="AK56" s="4">
        <f t="shared" si="15"/>
        <v>1.4812148112624044</v>
      </c>
      <c r="AL56" s="4">
        <f t="shared" si="16"/>
        <v>1.1758220068158494</v>
      </c>
      <c r="AM56" s="4">
        <f t="shared" si="17"/>
        <v>1.3238464716118017</v>
      </c>
      <c r="AN56" s="4">
        <f t="shared" si="18"/>
        <v>-1.4010048243121531</v>
      </c>
      <c r="AO56" s="4">
        <f t="shared" si="19"/>
        <v>-0.88739472375401363</v>
      </c>
      <c r="AP56" s="4">
        <f t="shared" si="20"/>
        <v>-1.163102457313272</v>
      </c>
      <c r="AQ56" s="4">
        <f t="shared" si="21"/>
        <v>-0.17570048789619364</v>
      </c>
      <c r="AR56" s="4">
        <f t="shared" si="22"/>
        <v>-0.19293277335009407</v>
      </c>
      <c r="AS56" s="4">
        <f t="shared" si="23"/>
        <v>-0.8450460947119609</v>
      </c>
      <c r="AT56" s="4">
        <f t="shared" si="24"/>
        <v>0.67483564181807765</v>
      </c>
      <c r="AU56" s="4">
        <f t="shared" si="25"/>
        <v>-1.1491479830613684</v>
      </c>
      <c r="AV56" s="4">
        <f t="shared" si="26"/>
        <v>-1.0120795907136113</v>
      </c>
      <c r="AW56" s="4">
        <f t="shared" si="26"/>
        <v>-0.46530234923531566</v>
      </c>
      <c r="AY56" s="2">
        <f t="shared" si="27"/>
        <v>65.497635575691262</v>
      </c>
      <c r="AZ56" s="2">
        <f t="shared" si="28"/>
        <v>66.921251420010591</v>
      </c>
      <c r="BA56" s="2">
        <f t="shared" si="29"/>
        <v>66.414471918386468</v>
      </c>
      <c r="BB56" s="2">
        <f t="shared" si="30"/>
        <v>69.408230495472111</v>
      </c>
      <c r="BC56" s="2">
        <f t="shared" si="31"/>
        <v>73.022150744468874</v>
      </c>
      <c r="BD56" s="2">
        <f t="shared" si="32"/>
        <v>76.788303738833335</v>
      </c>
      <c r="BE56" s="2">
        <f t="shared" si="33"/>
        <v>73.200620974138729</v>
      </c>
      <c r="BF56" s="2">
        <f t="shared" si="34"/>
        <v>72.657955118388514</v>
      </c>
      <c r="BG56" s="2">
        <f t="shared" si="35"/>
        <v>70.326789519567328</v>
      </c>
      <c r="BH56" s="2">
        <f t="shared" si="36"/>
        <v>68.099496760803433</v>
      </c>
      <c r="BI56" s="2">
        <f t="shared" si="37"/>
        <v>65.625691343320966</v>
      </c>
      <c r="BJ56" s="2">
        <f t="shared" si="38"/>
        <v>67.112706487055632</v>
      </c>
      <c r="BK56" s="2">
        <f t="shared" si="39"/>
        <v>69.381730755829849</v>
      </c>
      <c r="BL56" s="2">
        <f t="shared" si="40"/>
        <v>68.458024025073399</v>
      </c>
      <c r="BM56" s="2">
        <f t="shared" si="40"/>
        <v>66.625152156121118</v>
      </c>
      <c r="BO56" s="2">
        <f t="shared" si="41"/>
        <v>66.444000000000003</v>
      </c>
      <c r="BP56" s="2">
        <f t="shared" si="42"/>
        <v>69.966999999999999</v>
      </c>
      <c r="BQ56" s="2">
        <f t="shared" si="43"/>
        <v>71.117000000000004</v>
      </c>
      <c r="BR56" s="2">
        <f t="shared" si="44"/>
        <v>71.766999999999996</v>
      </c>
      <c r="BS56" s="2">
        <f t="shared" si="45"/>
        <v>75.332999999999998</v>
      </c>
      <c r="BT56" s="2">
        <f t="shared" si="46"/>
        <v>76.033000000000001</v>
      </c>
      <c r="BU56" s="2">
        <f t="shared" si="47"/>
        <v>72.882999999999996</v>
      </c>
      <c r="BV56" s="2">
        <f t="shared" si="48"/>
        <v>72.167000000000002</v>
      </c>
      <c r="BW56" s="2">
        <f t="shared" si="49"/>
        <v>70.95</v>
      </c>
      <c r="BX56" s="2">
        <f t="shared" si="50"/>
        <v>68.683000000000007</v>
      </c>
      <c r="BY56" s="2">
        <f t="shared" si="51"/>
        <v>65.466999999999999</v>
      </c>
      <c r="BZ56" s="2">
        <f t="shared" si="52"/>
        <v>68.683000000000007</v>
      </c>
      <c r="CA56" s="2">
        <f t="shared" si="53"/>
        <v>69.7</v>
      </c>
      <c r="CB56" s="2">
        <f t="shared" si="54"/>
        <v>67.966999999999999</v>
      </c>
      <c r="CC56" s="2">
        <f t="shared" si="125"/>
        <v>66.2</v>
      </c>
      <c r="CE56" s="2" t="str">
        <f t="shared" si="55"/>
        <v/>
      </c>
      <c r="CF56" s="2" t="str">
        <f t="shared" si="56"/>
        <v/>
      </c>
      <c r="CG56" s="2" t="str">
        <f t="shared" si="57"/>
        <v/>
      </c>
      <c r="CH56" s="2" t="str">
        <f t="shared" si="58"/>
        <v/>
      </c>
      <c r="CI56" s="2" t="str">
        <f t="shared" si="59"/>
        <v/>
      </c>
      <c r="CJ56" s="2" t="str">
        <f t="shared" si="60"/>
        <v/>
      </c>
      <c r="CK56" s="2" t="str">
        <f t="shared" si="61"/>
        <v/>
      </c>
      <c r="CL56" s="2" t="str">
        <f t="shared" si="62"/>
        <v/>
      </c>
      <c r="CM56" s="2" t="str">
        <f t="shared" si="63"/>
        <v/>
      </c>
      <c r="CN56" s="2" t="str">
        <f t="shared" si="64"/>
        <v/>
      </c>
      <c r="CO56" s="2" t="str">
        <f t="shared" si="65"/>
        <v/>
      </c>
      <c r="CP56" s="2" t="str">
        <f t="shared" si="66"/>
        <v/>
      </c>
      <c r="CQ56" s="2" t="str">
        <f t="shared" si="67"/>
        <v/>
      </c>
      <c r="CR56" s="2" t="str">
        <f t="shared" si="68"/>
        <v/>
      </c>
      <c r="CS56" s="2" t="str">
        <f t="shared" si="126"/>
        <v/>
      </c>
      <c r="CU56" s="2">
        <f t="shared" si="69"/>
        <v>65.510679561106244</v>
      </c>
      <c r="CV56" s="2">
        <f t="shared" si="70"/>
        <v>66.935433902572242</v>
      </c>
      <c r="CW56" s="2">
        <f t="shared" si="71"/>
        <v>66.430759064752024</v>
      </c>
      <c r="CX56" s="2">
        <f t="shared" si="72"/>
        <v>69.42906629429379</v>
      </c>
      <c r="CY56" s="2">
        <f t="shared" si="73"/>
        <v>73.041428093714543</v>
      </c>
      <c r="CZ56" s="2">
        <f t="shared" si="74"/>
        <v>76.813274663500351</v>
      </c>
      <c r="DA56" s="2">
        <f t="shared" si="75"/>
        <v>73.214717515239911</v>
      </c>
      <c r="DB56" s="2">
        <f t="shared" si="76"/>
        <v>72.678582620588386</v>
      </c>
      <c r="DC56" s="2">
        <f t="shared" si="77"/>
        <v>70.34799301240983</v>
      </c>
      <c r="DD56" s="2">
        <f t="shared" si="78"/>
        <v>68.117337191569703</v>
      </c>
      <c r="DE56" s="2">
        <f t="shared" si="79"/>
        <v>65.642083514853766</v>
      </c>
      <c r="DF56" s="2">
        <f t="shared" si="80"/>
        <v>67.12751383224564</v>
      </c>
      <c r="DG56" s="2">
        <f t="shared" si="81"/>
        <v>69.39110259504605</v>
      </c>
      <c r="DH56" s="2">
        <f t="shared" si="82"/>
        <v>68.461741347466472</v>
      </c>
      <c r="DI56" s="2">
        <f t="shared" si="82"/>
        <v>66.624311486748979</v>
      </c>
      <c r="DK56" s="2">
        <f t="shared" si="83"/>
        <v>59.523539662571075</v>
      </c>
      <c r="DL56" s="2">
        <f t="shared" si="84"/>
        <v>59.692740122202885</v>
      </c>
      <c r="DM56" s="2">
        <f t="shared" si="85"/>
        <v>58.918281853386731</v>
      </c>
      <c r="DN56" s="2">
        <f t="shared" si="86"/>
        <v>61.380028076072335</v>
      </c>
      <c r="DO56" s="2">
        <f t="shared" si="87"/>
        <v>64.648779678563812</v>
      </c>
      <c r="DP56" s="2">
        <f t="shared" si="88"/>
        <v>66.138102775378755</v>
      </c>
      <c r="DQ56" s="2">
        <f t="shared" si="89"/>
        <v>66.997189821714187</v>
      </c>
      <c r="DR56" s="2">
        <f t="shared" si="90"/>
        <v>64.717599107548722</v>
      </c>
      <c r="DS56" s="2">
        <f t="shared" si="91"/>
        <v>62.378039721765184</v>
      </c>
      <c r="DT56" s="2">
        <f t="shared" si="92"/>
        <v>61.35767453376782</v>
      </c>
      <c r="DU56" s="2">
        <f t="shared" si="93"/>
        <v>59.181924696614431</v>
      </c>
      <c r="DV56" s="2">
        <f t="shared" si="94"/>
        <v>60.913550919536547</v>
      </c>
      <c r="DW56" s="2">
        <f t="shared" si="95"/>
        <v>65.263806132329918</v>
      </c>
      <c r="DX56" s="2">
        <f t="shared" si="96"/>
        <v>66.676450268341569</v>
      </c>
      <c r="DY56" s="2">
        <f t="shared" si="96"/>
        <v>67.063515082123473</v>
      </c>
      <c r="EA56" s="2">
        <f t="shared" si="97"/>
        <v>2.1786672160730419E-3</v>
      </c>
      <c r="EB56" s="2">
        <f t="shared" si="98"/>
        <v>1.9581778536728422E-3</v>
      </c>
      <c r="EC56" s="2">
        <f t="shared" si="99"/>
        <v>2.1680127483002273E-3</v>
      </c>
      <c r="ED56" s="2">
        <f t="shared" si="100"/>
        <v>2.5886072667057362E-3</v>
      </c>
      <c r="EE56" s="2">
        <f t="shared" si="101"/>
        <v>2.2969327787962296E-3</v>
      </c>
      <c r="EF56" s="2">
        <f t="shared" si="102"/>
        <v>2.3391590251406278E-3</v>
      </c>
      <c r="EG56" s="2">
        <f t="shared" si="103"/>
        <v>2.2672261059443724E-3</v>
      </c>
      <c r="EH56" s="2">
        <f t="shared" si="104"/>
        <v>2.5910746035458241E-3</v>
      </c>
      <c r="EI56" s="2">
        <f t="shared" si="105"/>
        <v>2.6604287464773542E-3</v>
      </c>
      <c r="EJ56" s="2">
        <f t="shared" si="106"/>
        <v>2.6392486828742583E-3</v>
      </c>
      <c r="EK56" s="2">
        <f t="shared" si="107"/>
        <v>2.5374254711067533E-3</v>
      </c>
      <c r="EL56" s="2">
        <f t="shared" si="108"/>
        <v>2.3829149607129353E-3</v>
      </c>
      <c r="EM56" s="2">
        <f t="shared" si="109"/>
        <v>2.2706968837516994E-3</v>
      </c>
      <c r="EN56" s="2">
        <f t="shared" si="110"/>
        <v>2.0821940111336828E-3</v>
      </c>
      <c r="EO56" s="2">
        <f t="shared" si="110"/>
        <v>1.9140767083657331E-3</v>
      </c>
    </row>
    <row r="57" spans="2:145" x14ac:dyDescent="0.25">
      <c r="B57" s="2">
        <v>30</v>
      </c>
      <c r="C57" s="43">
        <v>68.480999999999995</v>
      </c>
      <c r="D57" s="43">
        <v>71.75</v>
      </c>
      <c r="E57" s="43">
        <v>71.966999999999999</v>
      </c>
      <c r="F57" s="43">
        <v>73.599999999999994</v>
      </c>
      <c r="G57" s="43">
        <v>76.05</v>
      </c>
      <c r="H57" s="43">
        <v>77.332999999999998</v>
      </c>
      <c r="I57" s="43">
        <v>72.483000000000004</v>
      </c>
      <c r="J57" s="43">
        <v>73.983000000000004</v>
      </c>
      <c r="K57" s="43">
        <v>73.25</v>
      </c>
      <c r="L57" s="43">
        <v>69.683000000000007</v>
      </c>
      <c r="M57" s="43">
        <v>67.483000000000004</v>
      </c>
      <c r="N57" s="43">
        <v>68.55</v>
      </c>
      <c r="O57" s="43">
        <v>72.349999999999994</v>
      </c>
      <c r="P57" s="43">
        <v>70.683000000000007</v>
      </c>
      <c r="Q57" s="43">
        <v>66.2</v>
      </c>
      <c r="S57" s="4">
        <f t="shared" si="111"/>
        <v>68.779087505702108</v>
      </c>
      <c r="T57" s="4">
        <f t="shared" si="127"/>
        <v>70.188261928428062</v>
      </c>
      <c r="U57" s="4">
        <f t="shared" si="128"/>
        <v>70.632931461005612</v>
      </c>
      <c r="V57" s="4">
        <f t="shared" si="129"/>
        <v>70.92935057917245</v>
      </c>
      <c r="W57" s="4">
        <f t="shared" si="130"/>
        <v>74.257176053302814</v>
      </c>
      <c r="X57" s="4">
        <f t="shared" si="131"/>
        <v>77.490538918129232</v>
      </c>
      <c r="Y57" s="4">
        <f t="shared" si="132"/>
        <v>73.844551631663919</v>
      </c>
      <c r="Z57" s="4">
        <f t="shared" si="133"/>
        <v>73.439582153177042</v>
      </c>
      <c r="AA57" s="4">
        <f t="shared" si="134"/>
        <v>71.313511998349625</v>
      </c>
      <c r="AB57" s="4">
        <f t="shared" si="135"/>
        <v>69.055853072740788</v>
      </c>
      <c r="AC57" s="4">
        <f t="shared" si="136"/>
        <v>66.461330104149241</v>
      </c>
      <c r="AD57" s="4">
        <f t="shared" si="137"/>
        <v>68.253582326154685</v>
      </c>
      <c r="AE57" s="4">
        <f t="shared" si="138"/>
        <v>71.334870967981431</v>
      </c>
      <c r="AF57" s="4">
        <f t="shared" si="12"/>
        <v>69.107461254728548</v>
      </c>
      <c r="AG57" s="4">
        <f t="shared" si="124"/>
        <v>66.565631298662481</v>
      </c>
      <c r="AI57" s="4">
        <f t="shared" si="13"/>
        <v>-0.29808750570211373</v>
      </c>
      <c r="AJ57" s="4">
        <f t="shared" si="14"/>
        <v>1.5617380715719378</v>
      </c>
      <c r="AK57" s="4">
        <f t="shared" si="15"/>
        <v>1.3340685389943872</v>
      </c>
      <c r="AL57" s="4">
        <f t="shared" si="16"/>
        <v>2.6706494208275444</v>
      </c>
      <c r="AM57" s="4">
        <f t="shared" si="17"/>
        <v>1.7928239466971831</v>
      </c>
      <c r="AN57" s="4">
        <f t="shared" si="18"/>
        <v>-0.15753891812923371</v>
      </c>
      <c r="AO57" s="4">
        <f t="shared" si="19"/>
        <v>-1.3615516316639145</v>
      </c>
      <c r="AP57" s="4">
        <f t="shared" si="20"/>
        <v>0.54341784682296179</v>
      </c>
      <c r="AQ57" s="4">
        <f t="shared" si="21"/>
        <v>1.9364880016503747</v>
      </c>
      <c r="AR57" s="4">
        <f t="shared" si="22"/>
        <v>0.6271469272592185</v>
      </c>
      <c r="AS57" s="4">
        <f t="shared" si="23"/>
        <v>1.0216698958507635</v>
      </c>
      <c r="AT57" s="4">
        <f t="shared" si="24"/>
        <v>0.29641767384531192</v>
      </c>
      <c r="AU57" s="4">
        <f t="shared" si="25"/>
        <v>1.0151290320185637</v>
      </c>
      <c r="AV57" s="4">
        <f t="shared" si="26"/>
        <v>1.5755387452714587</v>
      </c>
      <c r="AW57" s="4">
        <f t="shared" si="26"/>
        <v>-0.36563129866247834</v>
      </c>
      <c r="AY57" s="2">
        <f t="shared" si="27"/>
        <v>65.298578212932469</v>
      </c>
      <c r="AZ57" s="2">
        <f t="shared" si="28"/>
        <v>66.692070401205783</v>
      </c>
      <c r="BA57" s="2">
        <f t="shared" si="29"/>
        <v>66.186036447094509</v>
      </c>
      <c r="BB57" s="2">
        <f t="shared" si="30"/>
        <v>69.149734998457731</v>
      </c>
      <c r="BC57" s="2">
        <f t="shared" si="31"/>
        <v>72.75274261090324</v>
      </c>
      <c r="BD57" s="2">
        <f t="shared" si="32"/>
        <v>76.470736277960498</v>
      </c>
      <c r="BE57" s="2">
        <f t="shared" si="33"/>
        <v>72.947420800138332</v>
      </c>
      <c r="BF57" s="2">
        <f t="shared" si="34"/>
        <v>72.380828815462593</v>
      </c>
      <c r="BG57" s="2">
        <f t="shared" si="35"/>
        <v>70.065084072633738</v>
      </c>
      <c r="BH57" s="2">
        <f t="shared" si="36"/>
        <v>67.842845345338802</v>
      </c>
      <c r="BI57" s="2">
        <f t="shared" si="37"/>
        <v>65.385192396215658</v>
      </c>
      <c r="BJ57" s="2">
        <f t="shared" si="38"/>
        <v>66.875589866365758</v>
      </c>
      <c r="BK57" s="2">
        <f t="shared" si="39"/>
        <v>69.153551294754777</v>
      </c>
      <c r="BL57" s="2">
        <f t="shared" si="40"/>
        <v>68.275496171787921</v>
      </c>
      <c r="BM57" s="2">
        <f t="shared" si="40"/>
        <v>66.487154182332603</v>
      </c>
      <c r="BO57" s="2">
        <f t="shared" si="41"/>
        <v>68.480999999999995</v>
      </c>
      <c r="BP57" s="2">
        <f t="shared" si="42"/>
        <v>71.75</v>
      </c>
      <c r="BQ57" s="2">
        <f t="shared" si="43"/>
        <v>71.966999999999999</v>
      </c>
      <c r="BR57" s="2">
        <f t="shared" si="44"/>
        <v>73.599999999999994</v>
      </c>
      <c r="BS57" s="2">
        <f t="shared" si="45"/>
        <v>76.05</v>
      </c>
      <c r="BT57" s="2">
        <f t="shared" si="46"/>
        <v>77.332999999999998</v>
      </c>
      <c r="BU57" s="2">
        <f t="shared" si="47"/>
        <v>72.483000000000004</v>
      </c>
      <c r="BV57" s="2">
        <f t="shared" si="48"/>
        <v>73.983000000000004</v>
      </c>
      <c r="BW57" s="2">
        <f t="shared" si="49"/>
        <v>73.25</v>
      </c>
      <c r="BX57" s="2">
        <f t="shared" si="50"/>
        <v>69.683000000000007</v>
      </c>
      <c r="BY57" s="2">
        <f t="shared" si="51"/>
        <v>67.483000000000004</v>
      </c>
      <c r="BZ57" s="2">
        <f t="shared" si="52"/>
        <v>68.55</v>
      </c>
      <c r="CA57" s="2">
        <f t="shared" si="53"/>
        <v>72.349999999999994</v>
      </c>
      <c r="CB57" s="2">
        <f t="shared" si="54"/>
        <v>70.683000000000007</v>
      </c>
      <c r="CC57" s="2">
        <f t="shared" si="125"/>
        <v>66.2</v>
      </c>
      <c r="CE57" s="2" t="str">
        <f t="shared" si="55"/>
        <v/>
      </c>
      <c r="CF57" s="2" t="str">
        <f t="shared" si="56"/>
        <v/>
      </c>
      <c r="CG57" s="2" t="str">
        <f t="shared" si="57"/>
        <v/>
      </c>
      <c r="CH57" s="2" t="str">
        <f t="shared" si="58"/>
        <v/>
      </c>
      <c r="CI57" s="2" t="str">
        <f t="shared" si="59"/>
        <v/>
      </c>
      <c r="CJ57" s="2" t="str">
        <f t="shared" si="60"/>
        <v/>
      </c>
      <c r="CK57" s="2" t="str">
        <f t="shared" si="61"/>
        <v/>
      </c>
      <c r="CL57" s="2" t="str">
        <f t="shared" si="62"/>
        <v/>
      </c>
      <c r="CM57" s="2" t="str">
        <f t="shared" si="63"/>
        <v/>
      </c>
      <c r="CN57" s="2" t="str">
        <f t="shared" si="64"/>
        <v/>
      </c>
      <c r="CO57" s="2" t="str">
        <f t="shared" si="65"/>
        <v/>
      </c>
      <c r="CP57" s="2" t="str">
        <f t="shared" si="66"/>
        <v/>
      </c>
      <c r="CQ57" s="2" t="str">
        <f t="shared" si="67"/>
        <v/>
      </c>
      <c r="CR57" s="2" t="str">
        <f t="shared" si="68"/>
        <v/>
      </c>
      <c r="CS57" s="2" t="str">
        <f t="shared" si="126"/>
        <v/>
      </c>
      <c r="CU57" s="2">
        <f t="shared" si="69"/>
        <v>65.31267229175775</v>
      </c>
      <c r="CV57" s="2">
        <f t="shared" si="70"/>
        <v>66.707391013174202</v>
      </c>
      <c r="CW57" s="2">
        <f t="shared" si="71"/>
        <v>66.203625864181902</v>
      </c>
      <c r="CX57" s="2">
        <f t="shared" si="72"/>
        <v>69.172219575291848</v>
      </c>
      <c r="CY57" s="2">
        <f t="shared" si="73"/>
        <v>72.773555180908062</v>
      </c>
      <c r="CZ57" s="2">
        <f t="shared" si="74"/>
        <v>76.497687076911518</v>
      </c>
      <c r="DA57" s="2">
        <f t="shared" si="75"/>
        <v>72.962640627504967</v>
      </c>
      <c r="DB57" s="2">
        <f t="shared" si="76"/>
        <v>72.403086699372267</v>
      </c>
      <c r="DC57" s="2">
        <f t="shared" si="77"/>
        <v>70.087972622524902</v>
      </c>
      <c r="DD57" s="2">
        <f t="shared" si="78"/>
        <v>67.862101433020797</v>
      </c>
      <c r="DE57" s="2">
        <f t="shared" si="79"/>
        <v>65.40289002178244</v>
      </c>
      <c r="DF57" s="2">
        <f t="shared" si="80"/>
        <v>66.891589851921637</v>
      </c>
      <c r="DG57" s="2">
        <f t="shared" si="81"/>
        <v>69.163680386348759</v>
      </c>
      <c r="DH57" s="2">
        <f t="shared" si="82"/>
        <v>68.279527101903156</v>
      </c>
      <c r="DI57" s="2">
        <f t="shared" si="82"/>
        <v>66.486260690360908</v>
      </c>
      <c r="DK57" s="2">
        <f t="shared" si="83"/>
        <v>59.41151658208026</v>
      </c>
      <c r="DL57" s="2">
        <f t="shared" si="84"/>
        <v>59.570550060819734</v>
      </c>
      <c r="DM57" s="2">
        <f t="shared" si="85"/>
        <v>58.802795569265555</v>
      </c>
      <c r="DN57" s="2">
        <f t="shared" si="86"/>
        <v>61.248538237845338</v>
      </c>
      <c r="DO57" s="2">
        <f t="shared" si="87"/>
        <v>64.507969029293733</v>
      </c>
      <c r="DP57" s="2">
        <f t="shared" si="88"/>
        <v>65.987513318281046</v>
      </c>
      <c r="DQ57" s="2">
        <f t="shared" si="89"/>
        <v>66.838997414953525</v>
      </c>
      <c r="DR57" s="2">
        <f t="shared" si="90"/>
        <v>64.56676046795009</v>
      </c>
      <c r="DS57" s="2">
        <f t="shared" si="91"/>
        <v>62.239627283145218</v>
      </c>
      <c r="DT57" s="2">
        <f t="shared" si="92"/>
        <v>61.206331344417485</v>
      </c>
      <c r="DU57" s="2">
        <f t="shared" si="93"/>
        <v>59.040386843439542</v>
      </c>
      <c r="DV57" s="2">
        <f t="shared" si="94"/>
        <v>60.766522350515139</v>
      </c>
      <c r="DW57" s="2">
        <f t="shared" si="95"/>
        <v>65.094504464247748</v>
      </c>
      <c r="DX57" s="2">
        <f t="shared" si="96"/>
        <v>66.513605940447192</v>
      </c>
      <c r="DY57" s="2">
        <f t="shared" si="96"/>
        <v>66.912066427212523</v>
      </c>
      <c r="EA57" s="2">
        <f t="shared" si="97"/>
        <v>2.3883590806069023E-3</v>
      </c>
      <c r="EB57" s="2">
        <f t="shared" si="98"/>
        <v>2.1466937641874957E-3</v>
      </c>
      <c r="EC57" s="2">
        <f t="shared" si="99"/>
        <v>2.3766815865879599E-3</v>
      </c>
      <c r="ED57" s="2">
        <f t="shared" si="100"/>
        <v>2.8376427416188523E-3</v>
      </c>
      <c r="EE57" s="2">
        <f t="shared" si="101"/>
        <v>2.5179787159746061E-3</v>
      </c>
      <c r="EF57" s="2">
        <f t="shared" si="102"/>
        <v>2.564258172124456E-3</v>
      </c>
      <c r="EG57" s="2">
        <f t="shared" si="103"/>
        <v>2.4854203353072645E-3</v>
      </c>
      <c r="EH57" s="2">
        <f t="shared" si="104"/>
        <v>2.8403467712228543E-3</v>
      </c>
      <c r="EI57" s="2">
        <f t="shared" si="105"/>
        <v>2.9163535626183556E-3</v>
      </c>
      <c r="EJ57" s="2">
        <f t="shared" si="106"/>
        <v>2.8931419543739905E-3</v>
      </c>
      <c r="EK57" s="2">
        <f t="shared" si="107"/>
        <v>2.7815507624447977E-3</v>
      </c>
      <c r="EL57" s="2">
        <f t="shared" si="108"/>
        <v>2.6122137514756325E-3</v>
      </c>
      <c r="EM57" s="2">
        <f t="shared" si="109"/>
        <v>2.4892243018973846E-3</v>
      </c>
      <c r="EN57" s="2">
        <f t="shared" si="110"/>
        <v>2.2826217858524364E-3</v>
      </c>
      <c r="EO57" s="2">
        <f t="shared" si="110"/>
        <v>2.098355880079675E-3</v>
      </c>
    </row>
    <row r="58" spans="2:145" x14ac:dyDescent="0.25">
      <c r="B58" s="2">
        <v>31</v>
      </c>
      <c r="C58" s="43">
        <v>69</v>
      </c>
      <c r="D58" s="43">
        <v>73.716999999999999</v>
      </c>
      <c r="E58" s="43">
        <v>71.849999999999994</v>
      </c>
      <c r="F58" s="43">
        <v>73.283000000000001</v>
      </c>
      <c r="G58" s="43">
        <v>77.95</v>
      </c>
      <c r="H58" s="43">
        <v>79.599999999999994</v>
      </c>
      <c r="I58" s="43">
        <v>74.849999999999994</v>
      </c>
      <c r="J58" s="43">
        <v>74.832999999999998</v>
      </c>
      <c r="K58" s="43">
        <v>72.066999999999993</v>
      </c>
      <c r="L58" s="43">
        <v>67.95</v>
      </c>
      <c r="M58" s="43">
        <v>68.983000000000004</v>
      </c>
      <c r="N58" s="43">
        <v>69.533000000000001</v>
      </c>
      <c r="O58" s="43">
        <v>74.316999999999993</v>
      </c>
      <c r="P58" s="43">
        <v>71.183000000000007</v>
      </c>
      <c r="Q58" s="43">
        <v>66.082999999999998</v>
      </c>
      <c r="S58" s="4">
        <f t="shared" si="111"/>
        <v>69.940827919</v>
      </c>
      <c r="T58" s="4">
        <f t="shared" si="127"/>
        <v>71.272035140838753</v>
      </c>
      <c r="U58" s="4">
        <f t="shared" si="128"/>
        <v>72.017759010953853</v>
      </c>
      <c r="V58" s="4">
        <f t="shared" si="129"/>
        <v>71.523947829013508</v>
      </c>
      <c r="W58" s="4">
        <f t="shared" si="130"/>
        <v>74.737334763377689</v>
      </c>
      <c r="X58" s="4">
        <f t="shared" si="131"/>
        <v>77.733707131568522</v>
      </c>
      <c r="Y58" s="4">
        <f t="shared" si="132"/>
        <v>74.081355518859922</v>
      </c>
      <c r="Z58" s="4">
        <f t="shared" si="133"/>
        <v>73.740490043996445</v>
      </c>
      <c r="AA58" s="4">
        <f t="shared" si="134"/>
        <v>71.71821322791908</v>
      </c>
      <c r="AB58" s="4">
        <f t="shared" si="135"/>
        <v>69.446521365178043</v>
      </c>
      <c r="AC58" s="4">
        <f t="shared" si="136"/>
        <v>66.80120730174724</v>
      </c>
      <c r="AD58" s="4">
        <f t="shared" si="137"/>
        <v>68.722044615786331</v>
      </c>
      <c r="AE58" s="4">
        <f t="shared" si="138"/>
        <v>72.1150577125578</v>
      </c>
      <c r="AF58" s="4">
        <f t="shared" si="12"/>
        <v>69.396082912381857</v>
      </c>
      <c r="AG58" s="4">
        <f t="shared" si="124"/>
        <v>66.498301605849051</v>
      </c>
      <c r="AI58" s="4">
        <f t="shared" si="13"/>
        <v>-0.94082791900000018</v>
      </c>
      <c r="AJ58" s="4">
        <f t="shared" si="14"/>
        <v>2.4449648591612458</v>
      </c>
      <c r="AK58" s="4">
        <f t="shared" si="15"/>
        <v>-0.16775901095385848</v>
      </c>
      <c r="AL58" s="4">
        <f t="shared" si="16"/>
        <v>1.759052170986493</v>
      </c>
      <c r="AM58" s="4">
        <f t="shared" si="17"/>
        <v>3.2126652366223141</v>
      </c>
      <c r="AN58" s="4">
        <f t="shared" si="18"/>
        <v>1.8662928684314721</v>
      </c>
      <c r="AO58" s="4">
        <f t="shared" si="19"/>
        <v>0.76864448114007189</v>
      </c>
      <c r="AP58" s="4">
        <f t="shared" si="20"/>
        <v>1.0925099560035534</v>
      </c>
      <c r="AQ58" s="4">
        <f t="shared" si="21"/>
        <v>0.34878677208091347</v>
      </c>
      <c r="AR58" s="4">
        <f t="shared" si="22"/>
        <v>-1.4965213651780402</v>
      </c>
      <c r="AS58" s="4">
        <f t="shared" si="23"/>
        <v>2.1817926982527638</v>
      </c>
      <c r="AT58" s="4">
        <f t="shared" si="24"/>
        <v>0.81095538421367053</v>
      </c>
      <c r="AU58" s="4">
        <f t="shared" si="25"/>
        <v>2.2019422874421934</v>
      </c>
      <c r="AV58" s="4">
        <f t="shared" si="26"/>
        <v>1.7869170876181499</v>
      </c>
      <c r="AW58" s="4">
        <f t="shared" si="26"/>
        <v>-0.41530160584905218</v>
      </c>
      <c r="AY58" s="2">
        <f t="shared" si="27"/>
        <v>65.099439854523951</v>
      </c>
      <c r="AZ58" s="2">
        <f t="shared" si="28"/>
        <v>66.462801990350926</v>
      </c>
      <c r="BA58" s="2">
        <f t="shared" si="29"/>
        <v>65.957501555494616</v>
      </c>
      <c r="BB58" s="2">
        <f t="shared" si="30"/>
        <v>68.891115686021081</v>
      </c>
      <c r="BC58" s="2">
        <f t="shared" si="31"/>
        <v>72.483218003446922</v>
      </c>
      <c r="BD58" s="2">
        <f t="shared" si="32"/>
        <v>76.153019638628905</v>
      </c>
      <c r="BE58" s="2">
        <f t="shared" si="33"/>
        <v>72.694135325116264</v>
      </c>
      <c r="BF58" s="2">
        <f t="shared" si="34"/>
        <v>72.103580303317443</v>
      </c>
      <c r="BG58" s="2">
        <f t="shared" si="35"/>
        <v>69.803251254668155</v>
      </c>
      <c r="BH58" s="2">
        <f t="shared" si="36"/>
        <v>67.586087168964553</v>
      </c>
      <c r="BI58" s="2">
        <f t="shared" si="37"/>
        <v>65.144594435261837</v>
      </c>
      <c r="BJ58" s="2">
        <f t="shared" si="38"/>
        <v>66.638381209792271</v>
      </c>
      <c r="BK58" s="2">
        <f t="shared" si="39"/>
        <v>68.925313111145044</v>
      </c>
      <c r="BL58" s="2">
        <f t="shared" si="40"/>
        <v>68.092942471720463</v>
      </c>
      <c r="BM58" s="2">
        <f t="shared" si="40"/>
        <v>66.349158570570253</v>
      </c>
      <c r="BO58" s="2">
        <f t="shared" si="41"/>
        <v>69</v>
      </c>
      <c r="BP58" s="2">
        <f t="shared" si="42"/>
        <v>73.716999999999999</v>
      </c>
      <c r="BQ58" s="2">
        <f t="shared" si="43"/>
        <v>71.849999999999994</v>
      </c>
      <c r="BR58" s="2">
        <f t="shared" si="44"/>
        <v>73.283000000000001</v>
      </c>
      <c r="BS58" s="2">
        <f t="shared" si="45"/>
        <v>77.95</v>
      </c>
      <c r="BT58" s="2">
        <f t="shared" si="46"/>
        <v>79.599999999999994</v>
      </c>
      <c r="BU58" s="2">
        <f t="shared" si="47"/>
        <v>74.849999999999994</v>
      </c>
      <c r="BV58" s="2">
        <f t="shared" si="48"/>
        <v>74.832999999999998</v>
      </c>
      <c r="BW58" s="2">
        <f t="shared" si="49"/>
        <v>72.066999999999993</v>
      </c>
      <c r="BX58" s="2">
        <f t="shared" si="50"/>
        <v>67.95</v>
      </c>
      <c r="BY58" s="2">
        <f t="shared" si="51"/>
        <v>68.983000000000004</v>
      </c>
      <c r="BZ58" s="2">
        <f t="shared" si="52"/>
        <v>69.533000000000001</v>
      </c>
      <c r="CA58" s="2">
        <f t="shared" si="53"/>
        <v>74.316999999999993</v>
      </c>
      <c r="CB58" s="2">
        <f t="shared" si="54"/>
        <v>71.183000000000007</v>
      </c>
      <c r="CC58" s="2">
        <f t="shared" si="125"/>
        <v>66.082999999999998</v>
      </c>
      <c r="CE58" s="2" t="str">
        <f t="shared" si="55"/>
        <v/>
      </c>
      <c r="CF58" s="2" t="str">
        <f t="shared" si="56"/>
        <v/>
      </c>
      <c r="CG58" s="2" t="str">
        <f t="shared" si="57"/>
        <v/>
      </c>
      <c r="CH58" s="2" t="str">
        <f t="shared" si="58"/>
        <v/>
      </c>
      <c r="CI58" s="2" t="str">
        <f t="shared" si="59"/>
        <v/>
      </c>
      <c r="CJ58" s="2" t="str">
        <f t="shared" si="60"/>
        <v/>
      </c>
      <c r="CK58" s="2" t="str">
        <f t="shared" si="61"/>
        <v/>
      </c>
      <c r="CL58" s="2" t="str">
        <f t="shared" si="62"/>
        <v/>
      </c>
      <c r="CM58" s="2" t="str">
        <f t="shared" si="63"/>
        <v/>
      </c>
      <c r="CN58" s="2" t="str">
        <f t="shared" si="64"/>
        <v/>
      </c>
      <c r="CO58" s="2" t="str">
        <f t="shared" si="65"/>
        <v/>
      </c>
      <c r="CP58" s="2" t="str">
        <f t="shared" si="66"/>
        <v/>
      </c>
      <c r="CQ58" s="2" t="str">
        <f t="shared" si="67"/>
        <v/>
      </c>
      <c r="CR58" s="2" t="str">
        <f t="shared" si="68"/>
        <v/>
      </c>
      <c r="CS58" s="2" t="str">
        <f t="shared" si="126"/>
        <v/>
      </c>
      <c r="CU58" s="2">
        <f t="shared" si="69"/>
        <v>65.114665022409255</v>
      </c>
      <c r="CV58" s="2">
        <f t="shared" si="70"/>
        <v>66.479348123776163</v>
      </c>
      <c r="CW58" s="2">
        <f t="shared" si="71"/>
        <v>65.976492663611765</v>
      </c>
      <c r="CX58" s="2">
        <f t="shared" si="72"/>
        <v>68.915372856289892</v>
      </c>
      <c r="CY58" s="2">
        <f t="shared" si="73"/>
        <v>72.50568226810158</v>
      </c>
      <c r="CZ58" s="2">
        <f t="shared" si="74"/>
        <v>76.182099490322699</v>
      </c>
      <c r="DA58" s="2">
        <f t="shared" si="75"/>
        <v>72.710563739770009</v>
      </c>
      <c r="DB58" s="2">
        <f t="shared" si="76"/>
        <v>72.127590778156133</v>
      </c>
      <c r="DC58" s="2">
        <f t="shared" si="77"/>
        <v>69.827952232639959</v>
      </c>
      <c r="DD58" s="2">
        <f t="shared" si="78"/>
        <v>67.606865674471891</v>
      </c>
      <c r="DE58" s="2">
        <f t="shared" si="79"/>
        <v>65.163696528711128</v>
      </c>
      <c r="DF58" s="2">
        <f t="shared" si="80"/>
        <v>66.655665871597648</v>
      </c>
      <c r="DG58" s="2">
        <f t="shared" si="81"/>
        <v>68.936258177651467</v>
      </c>
      <c r="DH58" s="2">
        <f t="shared" si="82"/>
        <v>68.09731285633984</v>
      </c>
      <c r="DI58" s="2">
        <f t="shared" si="82"/>
        <v>66.348209893972836</v>
      </c>
      <c r="DK58" s="2">
        <f t="shared" si="83"/>
        <v>59.299493501589453</v>
      </c>
      <c r="DL58" s="2">
        <f t="shared" si="84"/>
        <v>59.44835999943659</v>
      </c>
      <c r="DM58" s="2">
        <f t="shared" si="85"/>
        <v>58.68730928514438</v>
      </c>
      <c r="DN58" s="2">
        <f t="shared" si="86"/>
        <v>61.117048399618334</v>
      </c>
      <c r="DO58" s="2">
        <f t="shared" si="87"/>
        <v>64.367158380023653</v>
      </c>
      <c r="DP58" s="2">
        <f t="shared" si="88"/>
        <v>65.836923861183351</v>
      </c>
      <c r="DQ58" s="2">
        <f t="shared" si="89"/>
        <v>66.680805008192849</v>
      </c>
      <c r="DR58" s="2">
        <f t="shared" si="90"/>
        <v>64.415921828351458</v>
      </c>
      <c r="DS58" s="2">
        <f t="shared" si="91"/>
        <v>62.101214844525252</v>
      </c>
      <c r="DT58" s="2">
        <f t="shared" si="92"/>
        <v>61.05498815506715</v>
      </c>
      <c r="DU58" s="2">
        <f t="shared" si="93"/>
        <v>58.898848990264646</v>
      </c>
      <c r="DV58" s="2">
        <f t="shared" si="94"/>
        <v>60.61949378149373</v>
      </c>
      <c r="DW58" s="2">
        <f t="shared" si="95"/>
        <v>64.925202796165593</v>
      </c>
      <c r="DX58" s="2">
        <f t="shared" si="96"/>
        <v>66.350761612552802</v>
      </c>
      <c r="DY58" s="2">
        <f t="shared" si="96"/>
        <v>66.760617772301586</v>
      </c>
      <c r="EA58" s="2">
        <f t="shared" si="97"/>
        <v>2.618180363346359E-3</v>
      </c>
      <c r="EB58" s="2">
        <f t="shared" si="98"/>
        <v>2.3533155130712646E-3</v>
      </c>
      <c r="EC58" s="2">
        <f t="shared" si="99"/>
        <v>2.6053821300813539E-3</v>
      </c>
      <c r="ED58" s="2">
        <f t="shared" si="100"/>
        <v>3.1105618140899712E-3</v>
      </c>
      <c r="EE58" s="2">
        <f t="shared" si="101"/>
        <v>2.7602382156263722E-3</v>
      </c>
      <c r="EF58" s="2">
        <f t="shared" si="102"/>
        <v>2.8109577581137456E-3</v>
      </c>
      <c r="EG58" s="2">
        <f t="shared" si="103"/>
        <v>2.7245558877360722E-3</v>
      </c>
      <c r="EH58" s="2">
        <f t="shared" si="104"/>
        <v>3.1135251000756299E-3</v>
      </c>
      <c r="EI58" s="2">
        <f t="shared" si="105"/>
        <v>3.1968186222830547E-3</v>
      </c>
      <c r="EJ58" s="2">
        <f t="shared" si="106"/>
        <v>3.1713818589858989E-3</v>
      </c>
      <c r="EK58" s="2">
        <f t="shared" si="107"/>
        <v>3.0490915113371578E-3</v>
      </c>
      <c r="EL58" s="2">
        <f t="shared" si="108"/>
        <v>2.8635137546379583E-3</v>
      </c>
      <c r="EM58" s="2">
        <f t="shared" si="109"/>
        <v>2.7287248530479423E-3</v>
      </c>
      <c r="EN58" s="2">
        <f t="shared" si="110"/>
        <v>2.5022939549654991E-3</v>
      </c>
      <c r="EO58" s="2">
        <f t="shared" si="110"/>
        <v>2.3003357774221437E-3</v>
      </c>
    </row>
    <row r="59" spans="2:145" x14ac:dyDescent="0.25">
      <c r="B59" s="2">
        <v>32</v>
      </c>
      <c r="C59" s="43">
        <v>69.555999999999997</v>
      </c>
      <c r="D59" s="43">
        <v>72.167000000000002</v>
      </c>
      <c r="E59" s="43">
        <v>74.066999999999993</v>
      </c>
      <c r="F59" s="43">
        <v>73.316999999999993</v>
      </c>
      <c r="G59" s="43">
        <v>79.066999999999993</v>
      </c>
      <c r="H59" s="43">
        <v>80.566999999999993</v>
      </c>
      <c r="I59" s="43">
        <v>74.483000000000004</v>
      </c>
      <c r="J59" s="43">
        <v>75.466999999999999</v>
      </c>
      <c r="K59" s="43">
        <v>73.683000000000007</v>
      </c>
      <c r="L59" s="43">
        <v>71.05</v>
      </c>
      <c r="M59" s="43">
        <v>70.433000000000007</v>
      </c>
      <c r="N59" s="43">
        <v>70.8</v>
      </c>
      <c r="O59" s="43">
        <v>75.117000000000004</v>
      </c>
      <c r="P59" s="43">
        <v>72.25</v>
      </c>
      <c r="Q59" s="43">
        <v>66.132999999999996</v>
      </c>
      <c r="S59" s="4">
        <f t="shared" si="111"/>
        <v>71.542129563562654</v>
      </c>
      <c r="T59" s="4">
        <f t="shared" si="127"/>
        <v>72.7646591365841</v>
      </c>
      <c r="U59" s="4">
        <f t="shared" si="128"/>
        <v>73.882200509192216</v>
      </c>
      <c r="V59" s="4">
        <f t="shared" si="129"/>
        <v>72.462872196825245</v>
      </c>
      <c r="W59" s="4">
        <f t="shared" si="130"/>
        <v>75.533496796601028</v>
      </c>
      <c r="X59" s="4">
        <f t="shared" si="131"/>
        <v>78.239623551088656</v>
      </c>
      <c r="Y59" s="4">
        <f t="shared" si="132"/>
        <v>74.547306281143804</v>
      </c>
      <c r="Z59" s="4">
        <f t="shared" si="133"/>
        <v>74.310216765014346</v>
      </c>
      <c r="AA59" s="4">
        <f t="shared" si="134"/>
        <v>72.424572887079989</v>
      </c>
      <c r="AB59" s="4">
        <f t="shared" si="135"/>
        <v>70.13050382205715</v>
      </c>
      <c r="AC59" s="4">
        <f t="shared" si="136"/>
        <v>67.407739861789182</v>
      </c>
      <c r="AD59" s="4">
        <f t="shared" si="137"/>
        <v>69.49697678975339</v>
      </c>
      <c r="AE59" s="4">
        <f t="shared" si="138"/>
        <v>73.285434425682908</v>
      </c>
      <c r="AF59" s="4">
        <f t="shared" si="12"/>
        <v>69.912722007456964</v>
      </c>
      <c r="AG59" s="4">
        <f t="shared" si="124"/>
        <v>66.486757827052998</v>
      </c>
      <c r="AI59" s="4">
        <f t="shared" si="13"/>
        <v>-1.9861295635626561</v>
      </c>
      <c r="AJ59" s="4">
        <f t="shared" si="14"/>
        <v>-0.59765913658409886</v>
      </c>
      <c r="AK59" s="4">
        <f t="shared" si="15"/>
        <v>0.18479949080777658</v>
      </c>
      <c r="AL59" s="4">
        <f t="shared" si="16"/>
        <v>0.85412780317474812</v>
      </c>
      <c r="AM59" s="4">
        <f t="shared" si="17"/>
        <v>3.5335032033989648</v>
      </c>
      <c r="AN59" s="4">
        <f t="shared" si="18"/>
        <v>2.3273764489113375</v>
      </c>
      <c r="AO59" s="4">
        <f t="shared" si="19"/>
        <v>-6.4306281143799993E-2</v>
      </c>
      <c r="AP59" s="4">
        <f t="shared" si="20"/>
        <v>1.1567832349856531</v>
      </c>
      <c r="AQ59" s="4">
        <f t="shared" si="21"/>
        <v>1.2584271129200175</v>
      </c>
      <c r="AR59" s="4">
        <f t="shared" si="22"/>
        <v>0.91949617794284677</v>
      </c>
      <c r="AS59" s="4">
        <f t="shared" si="23"/>
        <v>3.0252601382108253</v>
      </c>
      <c r="AT59" s="4">
        <f t="shared" si="24"/>
        <v>1.3030232102466073</v>
      </c>
      <c r="AU59" s="4">
        <f t="shared" si="25"/>
        <v>1.8315655743170964</v>
      </c>
      <c r="AV59" s="4">
        <f t="shared" si="26"/>
        <v>2.3372779925430365</v>
      </c>
      <c r="AW59" s="4">
        <f t="shared" si="26"/>
        <v>-0.35375782705300196</v>
      </c>
      <c r="AY59" s="2">
        <f t="shared" si="27"/>
        <v>64.900214683407583</v>
      </c>
      <c r="AZ59" s="2">
        <f t="shared" si="28"/>
        <v>66.233439954358218</v>
      </c>
      <c r="BA59" s="2">
        <f t="shared" si="29"/>
        <v>65.728860226547965</v>
      </c>
      <c r="BB59" s="2">
        <f t="shared" si="30"/>
        <v>68.632364080358784</v>
      </c>
      <c r="BC59" s="2">
        <f t="shared" si="31"/>
        <v>72.213568793391104</v>
      </c>
      <c r="BD59" s="2">
        <f t="shared" si="32"/>
        <v>75.835143537011334</v>
      </c>
      <c r="BE59" s="2">
        <f t="shared" si="33"/>
        <v>72.440758585638704</v>
      </c>
      <c r="BF59" s="2">
        <f t="shared" si="34"/>
        <v>71.826201241950685</v>
      </c>
      <c r="BG59" s="2">
        <f t="shared" si="35"/>
        <v>69.541282243630789</v>
      </c>
      <c r="BH59" s="2">
        <f t="shared" si="36"/>
        <v>67.329214866936013</v>
      </c>
      <c r="BI59" s="2">
        <f t="shared" si="37"/>
        <v>64.903890558686939</v>
      </c>
      <c r="BJ59" s="2">
        <f t="shared" si="38"/>
        <v>66.401073905887699</v>
      </c>
      <c r="BK59" s="2">
        <f t="shared" si="39"/>
        <v>68.697011950914188</v>
      </c>
      <c r="BL59" s="2">
        <f t="shared" si="40"/>
        <v>67.91036086855479</v>
      </c>
      <c r="BM59" s="2">
        <f t="shared" si="40"/>
        <v>66.211165284493575</v>
      </c>
      <c r="BO59" s="2">
        <f t="shared" si="41"/>
        <v>69.555999999999997</v>
      </c>
      <c r="BP59" s="2">
        <f t="shared" si="42"/>
        <v>72.167000000000002</v>
      </c>
      <c r="BQ59" s="2" t="str">
        <f t="shared" si="43"/>
        <v/>
      </c>
      <c r="BR59" s="2">
        <f t="shared" si="44"/>
        <v>73.316999999999993</v>
      </c>
      <c r="BS59" s="2">
        <f t="shared" si="45"/>
        <v>79.066999999999993</v>
      </c>
      <c r="BT59" s="2">
        <f t="shared" si="46"/>
        <v>80.566999999999993</v>
      </c>
      <c r="BU59" s="2">
        <f t="shared" si="47"/>
        <v>74.483000000000004</v>
      </c>
      <c r="BV59" s="2">
        <f t="shared" si="48"/>
        <v>75.466999999999999</v>
      </c>
      <c r="BW59" s="2">
        <f t="shared" si="49"/>
        <v>73.683000000000007</v>
      </c>
      <c r="BX59" s="2">
        <f t="shared" si="50"/>
        <v>71.05</v>
      </c>
      <c r="BY59" s="2">
        <f t="shared" si="51"/>
        <v>70.433000000000007</v>
      </c>
      <c r="BZ59" s="2">
        <f t="shared" si="52"/>
        <v>70.8</v>
      </c>
      <c r="CA59" s="2">
        <f t="shared" si="53"/>
        <v>75.117000000000004</v>
      </c>
      <c r="CB59" s="2">
        <f t="shared" si="54"/>
        <v>72.25</v>
      </c>
      <c r="CC59" s="2">
        <f t="shared" si="125"/>
        <v>66.132999999999996</v>
      </c>
      <c r="CE59" s="2" t="str">
        <f t="shared" si="55"/>
        <v/>
      </c>
      <c r="CF59" s="2" t="str">
        <f t="shared" si="56"/>
        <v/>
      </c>
      <c r="CG59" s="2" t="str">
        <f t="shared" si="57"/>
        <v/>
      </c>
      <c r="CH59" s="2" t="str">
        <f t="shared" si="58"/>
        <v/>
      </c>
      <c r="CI59" s="2" t="str">
        <f t="shared" si="59"/>
        <v/>
      </c>
      <c r="CJ59" s="2" t="str">
        <f t="shared" si="60"/>
        <v/>
      </c>
      <c r="CK59" s="2" t="str">
        <f t="shared" si="61"/>
        <v/>
      </c>
      <c r="CL59" s="2" t="str">
        <f t="shared" si="62"/>
        <v/>
      </c>
      <c r="CM59" s="2" t="str">
        <f t="shared" si="63"/>
        <v/>
      </c>
      <c r="CN59" s="2" t="str">
        <f t="shared" si="64"/>
        <v/>
      </c>
      <c r="CO59" s="2" t="str">
        <f t="shared" si="65"/>
        <v/>
      </c>
      <c r="CP59" s="2" t="str">
        <f t="shared" si="66"/>
        <v/>
      </c>
      <c r="CQ59" s="2" t="str">
        <f t="shared" si="67"/>
        <v/>
      </c>
      <c r="CR59" s="2" t="str">
        <f t="shared" si="68"/>
        <v/>
      </c>
      <c r="CS59" s="2" t="str">
        <f t="shared" si="126"/>
        <v/>
      </c>
      <c r="CU59" s="2">
        <f t="shared" si="69"/>
        <v>64.916657753060761</v>
      </c>
      <c r="CV59" s="2">
        <f t="shared" si="70"/>
        <v>66.251305234378137</v>
      </c>
      <c r="CW59" s="2">
        <f t="shared" si="71"/>
        <v>65.749359463041642</v>
      </c>
      <c r="CX59" s="2">
        <f t="shared" si="72"/>
        <v>68.65852613728795</v>
      </c>
      <c r="CY59" s="2">
        <f t="shared" si="73"/>
        <v>72.237809355295099</v>
      </c>
      <c r="CZ59" s="2">
        <f t="shared" si="74"/>
        <v>75.86651190373388</v>
      </c>
      <c r="DA59" s="2">
        <f t="shared" si="75"/>
        <v>72.458486852035065</v>
      </c>
      <c r="DB59" s="2">
        <f t="shared" si="76"/>
        <v>71.852094856939999</v>
      </c>
      <c r="DC59" s="2">
        <f t="shared" si="77"/>
        <v>69.567931842755016</v>
      </c>
      <c r="DD59" s="2">
        <f t="shared" si="78"/>
        <v>67.351629915922985</v>
      </c>
      <c r="DE59" s="2">
        <f t="shared" si="79"/>
        <v>64.924503035639802</v>
      </c>
      <c r="DF59" s="2">
        <f t="shared" si="80"/>
        <v>66.419741891273645</v>
      </c>
      <c r="DG59" s="2">
        <f t="shared" si="81"/>
        <v>68.708835968954176</v>
      </c>
      <c r="DH59" s="2">
        <f t="shared" si="82"/>
        <v>67.915098610776511</v>
      </c>
      <c r="DI59" s="2">
        <f t="shared" si="82"/>
        <v>66.210159097584778</v>
      </c>
      <c r="DK59" s="2">
        <f t="shared" ref="DK59:DK90" si="139">CE$228*$B59+CE$229</f>
        <v>59.187470421098638</v>
      </c>
      <c r="DL59" s="2">
        <f t="shared" ref="DL59:DL90" si="140">CF$228*$B59+CF$229</f>
        <v>59.32616993805344</v>
      </c>
      <c r="DM59" s="2">
        <f t="shared" si="85"/>
        <v>58.571823001023212</v>
      </c>
      <c r="DN59" s="2">
        <f t="shared" si="86"/>
        <v>60.985558561391329</v>
      </c>
      <c r="DO59" s="2">
        <f t="shared" si="87"/>
        <v>64.226347730753574</v>
      </c>
      <c r="DP59" s="2">
        <f t="shared" si="88"/>
        <v>65.686334404085642</v>
      </c>
      <c r="DQ59" s="2">
        <f t="shared" si="89"/>
        <v>66.522612601432186</v>
      </c>
      <c r="DR59" s="2">
        <f t="shared" si="90"/>
        <v>64.265083188752826</v>
      </c>
      <c r="DS59" s="2">
        <f t="shared" si="91"/>
        <v>61.962802405905286</v>
      </c>
      <c r="DT59" s="2">
        <f t="shared" si="92"/>
        <v>60.903644965716808</v>
      </c>
      <c r="DU59" s="2">
        <f t="shared" si="93"/>
        <v>58.757311137089758</v>
      </c>
      <c r="DV59" s="2">
        <f t="shared" si="94"/>
        <v>60.472465212472322</v>
      </c>
      <c r="DW59" s="2">
        <f t="shared" si="95"/>
        <v>64.755901128083423</v>
      </c>
      <c r="DX59" s="2">
        <f t="shared" si="96"/>
        <v>66.187917284658411</v>
      </c>
      <c r="DY59" s="2">
        <f t="shared" si="96"/>
        <v>66.60916911739065</v>
      </c>
      <c r="EA59" s="2">
        <f t="shared" si="97"/>
        <v>2.8700527143595404E-3</v>
      </c>
      <c r="EB59" s="2">
        <f t="shared" si="98"/>
        <v>2.5797734275899847E-3</v>
      </c>
      <c r="EC59" s="2">
        <f t="shared" si="99"/>
        <v>2.8560268000240633E-3</v>
      </c>
      <c r="ED59" s="2">
        <f t="shared" si="100"/>
        <v>3.4096399692014872E-3</v>
      </c>
      <c r="EE59" s="2">
        <f t="shared" si="101"/>
        <v>3.0257352578122636E-3</v>
      </c>
      <c r="EF59" s="2">
        <f t="shared" si="102"/>
        <v>3.0813182504542975E-3</v>
      </c>
      <c r="EG59" s="2">
        <f t="shared" si="103"/>
        <v>2.9866310585272499E-3</v>
      </c>
      <c r="EH59" s="2">
        <f t="shared" si="104"/>
        <v>3.4128871974571729E-3</v>
      </c>
      <c r="EI59" s="2">
        <f t="shared" si="105"/>
        <v>3.5041611514325739E-3</v>
      </c>
      <c r="EJ59" s="2">
        <f t="shared" si="106"/>
        <v>3.4762874231366488E-3</v>
      </c>
      <c r="EK59" s="2">
        <f t="shared" si="107"/>
        <v>3.342279159128997E-3</v>
      </c>
      <c r="EL59" s="2">
        <f t="shared" si="108"/>
        <v>3.138913219303009E-3</v>
      </c>
      <c r="EM59" s="2">
        <f t="shared" si="109"/>
        <v>2.9911998340395696E-3</v>
      </c>
      <c r="EN59" s="2">
        <f t="shared" si="110"/>
        <v>2.7430485439396547E-3</v>
      </c>
      <c r="EO59" s="2">
        <f t="shared" si="110"/>
        <v>2.5217083753471341E-3</v>
      </c>
    </row>
    <row r="60" spans="2:145" x14ac:dyDescent="0.25">
      <c r="B60" s="2">
        <v>33</v>
      </c>
      <c r="C60" s="43">
        <v>72.221999999999994</v>
      </c>
      <c r="D60" s="43">
        <v>74.266999999999996</v>
      </c>
      <c r="E60" s="43">
        <v>75.082999999999998</v>
      </c>
      <c r="F60" s="43">
        <v>76.400000000000006</v>
      </c>
      <c r="G60" s="43">
        <v>82.55</v>
      </c>
      <c r="H60" s="43">
        <v>82.367000000000004</v>
      </c>
      <c r="I60" s="43">
        <v>75.099999999999994</v>
      </c>
      <c r="J60" s="43">
        <v>75.417000000000002</v>
      </c>
      <c r="K60" s="43">
        <v>75.849999999999994</v>
      </c>
      <c r="L60" s="43">
        <v>72.216999999999999</v>
      </c>
      <c r="M60" s="43">
        <v>69.816999999999993</v>
      </c>
      <c r="N60" s="43">
        <v>71.45</v>
      </c>
      <c r="O60" s="43">
        <v>75.667000000000002</v>
      </c>
      <c r="P60" s="43">
        <v>71.716999999999999</v>
      </c>
      <c r="Q60" s="43">
        <v>67.367000000000004</v>
      </c>
      <c r="S60" s="4">
        <f t="shared" si="111"/>
        <v>73.687861248358615</v>
      </c>
      <c r="T60" s="4">
        <f t="shared" si="127"/>
        <v>74.760880047733792</v>
      </c>
      <c r="U60" s="4">
        <f t="shared" si="128"/>
        <v>76.329155453433728</v>
      </c>
      <c r="V60" s="4">
        <f t="shared" si="129"/>
        <v>73.854042724557985</v>
      </c>
      <c r="W60" s="4">
        <f t="shared" si="130"/>
        <v>76.750295288897618</v>
      </c>
      <c r="X60" s="4">
        <f t="shared" si="131"/>
        <v>79.106660237325258</v>
      </c>
      <c r="Y60" s="4">
        <f t="shared" si="132"/>
        <v>75.328758240836876</v>
      </c>
      <c r="Z60" s="4">
        <f t="shared" si="133"/>
        <v>75.248527658690776</v>
      </c>
      <c r="AA60" s="4">
        <f t="shared" si="134"/>
        <v>73.54052825366665</v>
      </c>
      <c r="AB60" s="4">
        <f t="shared" si="135"/>
        <v>71.213116950944382</v>
      </c>
      <c r="AC60" s="4">
        <f t="shared" si="136"/>
        <v>68.378676592545432</v>
      </c>
      <c r="AD60" s="4">
        <f t="shared" si="137"/>
        <v>70.683532912549651</v>
      </c>
      <c r="AE60" s="4">
        <f t="shared" si="138"/>
        <v>74.96158911350615</v>
      </c>
      <c r="AF60" s="4">
        <f t="shared" si="12"/>
        <v>70.746023106842514</v>
      </c>
      <c r="AG60" s="4">
        <f t="shared" si="124"/>
        <v>66.568323922992917</v>
      </c>
      <c r="AI60" s="4">
        <f t="shared" si="13"/>
        <v>-1.4658612483586211</v>
      </c>
      <c r="AJ60" s="4">
        <f t="shared" si="14"/>
        <v>-0.49388004773379635</v>
      </c>
      <c r="AK60" s="4">
        <f t="shared" si="15"/>
        <v>-1.2461554534337296</v>
      </c>
      <c r="AL60" s="4">
        <f t="shared" si="16"/>
        <v>2.5459572754420208</v>
      </c>
      <c r="AM60" s="4">
        <f t="shared" si="17"/>
        <v>5.799704711102379</v>
      </c>
      <c r="AN60" s="4">
        <f t="shared" si="18"/>
        <v>3.2603397626747466</v>
      </c>
      <c r="AO60" s="4">
        <f t="shared" si="19"/>
        <v>-0.22875824083688201</v>
      </c>
      <c r="AP60" s="4">
        <f t="shared" si="20"/>
        <v>0.16847234130922573</v>
      </c>
      <c r="AQ60" s="4">
        <f t="shared" si="21"/>
        <v>2.3094717463333438</v>
      </c>
      <c r="AR60" s="4">
        <f t="shared" si="22"/>
        <v>1.0038830490556165</v>
      </c>
      <c r="AS60" s="4">
        <f t="shared" si="23"/>
        <v>1.4383234074545612</v>
      </c>
      <c r="AT60" s="4">
        <f t="shared" si="24"/>
        <v>0.76646708745035141</v>
      </c>
      <c r="AU60" s="4">
        <f t="shared" si="25"/>
        <v>0.70541088649385131</v>
      </c>
      <c r="AV60" s="4">
        <f t="shared" si="26"/>
        <v>0.97097689315748426</v>
      </c>
      <c r="AW60" s="4">
        <f t="shared" si="26"/>
        <v>0.79867607700708731</v>
      </c>
      <c r="AY60" s="2">
        <f t="shared" si="27"/>
        <v>64.70089652035044</v>
      </c>
      <c r="AZ60" s="2">
        <f t="shared" si="28"/>
        <v>66.003977676990687</v>
      </c>
      <c r="BA60" s="2">
        <f t="shared" si="29"/>
        <v>65.500105022259092</v>
      </c>
      <c r="BB60" s="2">
        <f t="shared" si="30"/>
        <v>68.373471231265214</v>
      </c>
      <c r="BC60" s="2">
        <f t="shared" si="31"/>
        <v>71.943786377026299</v>
      </c>
      <c r="BD60" s="2">
        <f t="shared" si="32"/>
        <v>75.517097105535541</v>
      </c>
      <c r="BE60" s="2">
        <f t="shared" si="33"/>
        <v>72.187284268340107</v>
      </c>
      <c r="BF60" s="2">
        <f t="shared" si="34"/>
        <v>71.548682830426387</v>
      </c>
      <c r="BG60" s="2">
        <f t="shared" si="35"/>
        <v>69.279167712523162</v>
      </c>
      <c r="BH60" s="2">
        <f t="shared" si="36"/>
        <v>67.072220656885207</v>
      </c>
      <c r="BI60" s="2">
        <f t="shared" si="37"/>
        <v>64.663073463362906</v>
      </c>
      <c r="BJ60" s="2">
        <f t="shared" si="38"/>
        <v>66.163660932054086</v>
      </c>
      <c r="BK60" s="2">
        <f t="shared" si="39"/>
        <v>68.468643290558902</v>
      </c>
      <c r="BL60" s="2">
        <f t="shared" si="40"/>
        <v>67.727749151937658</v>
      </c>
      <c r="BM60" s="2">
        <f t="shared" si="40"/>
        <v>66.073174258811363</v>
      </c>
      <c r="BO60" s="2" t="str">
        <f t="shared" si="41"/>
        <v/>
      </c>
      <c r="BP60" s="2" t="str">
        <f t="shared" si="42"/>
        <v/>
      </c>
      <c r="BQ60" s="2" t="str">
        <f t="shared" si="43"/>
        <v/>
      </c>
      <c r="BR60" s="2">
        <f t="shared" si="44"/>
        <v>76.400000000000006</v>
      </c>
      <c r="BS60" s="2">
        <f t="shared" si="45"/>
        <v>82.55</v>
      </c>
      <c r="BT60" s="2">
        <f t="shared" si="46"/>
        <v>82.367000000000004</v>
      </c>
      <c r="BU60" s="2">
        <f t="shared" si="47"/>
        <v>75.099999999999994</v>
      </c>
      <c r="BV60" s="2">
        <f t="shared" si="48"/>
        <v>75.417000000000002</v>
      </c>
      <c r="BW60" s="2">
        <f t="shared" si="49"/>
        <v>75.849999999999994</v>
      </c>
      <c r="BX60" s="2">
        <f t="shared" si="50"/>
        <v>72.216999999999999</v>
      </c>
      <c r="BY60" s="2">
        <f t="shared" si="51"/>
        <v>69.816999999999993</v>
      </c>
      <c r="BZ60" s="2">
        <f t="shared" si="52"/>
        <v>71.45</v>
      </c>
      <c r="CA60" s="2">
        <f t="shared" si="53"/>
        <v>75.667000000000002</v>
      </c>
      <c r="CB60" s="2">
        <f t="shared" si="54"/>
        <v>71.716999999999999</v>
      </c>
      <c r="CC60" s="2">
        <f t="shared" si="125"/>
        <v>67.367000000000004</v>
      </c>
      <c r="CE60" s="2" t="str">
        <f t="shared" si="55"/>
        <v/>
      </c>
      <c r="CF60" s="2" t="str">
        <f t="shared" si="56"/>
        <v/>
      </c>
      <c r="CG60" s="2" t="str">
        <f t="shared" si="57"/>
        <v/>
      </c>
      <c r="CH60" s="2" t="str">
        <f t="shared" si="58"/>
        <v/>
      </c>
      <c r="CI60" s="2" t="str">
        <f t="shared" si="59"/>
        <v/>
      </c>
      <c r="CJ60" s="2" t="str">
        <f t="shared" si="60"/>
        <v/>
      </c>
      <c r="CK60" s="2" t="str">
        <f t="shared" si="61"/>
        <v/>
      </c>
      <c r="CL60" s="2" t="str">
        <f t="shared" si="62"/>
        <v/>
      </c>
      <c r="CM60" s="2" t="str">
        <f t="shared" si="63"/>
        <v/>
      </c>
      <c r="CN60" s="2" t="str">
        <f t="shared" si="64"/>
        <v/>
      </c>
      <c r="CO60" s="2" t="str">
        <f t="shared" si="65"/>
        <v/>
      </c>
      <c r="CP60" s="2" t="str">
        <f t="shared" si="66"/>
        <v/>
      </c>
      <c r="CQ60" s="2" t="str">
        <f t="shared" si="67"/>
        <v/>
      </c>
      <c r="CR60" s="2" t="str">
        <f t="shared" si="68"/>
        <v/>
      </c>
      <c r="CS60" s="2" t="str">
        <f t="shared" si="126"/>
        <v/>
      </c>
      <c r="CU60" s="2">
        <f t="shared" si="69"/>
        <v>64.718650483712281</v>
      </c>
      <c r="CV60" s="2">
        <f t="shared" si="70"/>
        <v>66.023262344980097</v>
      </c>
      <c r="CW60" s="2">
        <f t="shared" si="71"/>
        <v>65.52222626247152</v>
      </c>
      <c r="CX60" s="2">
        <f t="shared" si="72"/>
        <v>68.401679418286008</v>
      </c>
      <c r="CY60" s="2">
        <f t="shared" si="73"/>
        <v>71.969936442488617</v>
      </c>
      <c r="CZ60" s="2">
        <f t="shared" si="74"/>
        <v>75.550924317145061</v>
      </c>
      <c r="DA60" s="2">
        <f t="shared" si="75"/>
        <v>72.206409964300107</v>
      </c>
      <c r="DB60" s="2">
        <f t="shared" si="76"/>
        <v>71.576598935723865</v>
      </c>
      <c r="DC60" s="2">
        <f t="shared" si="77"/>
        <v>69.307911452870073</v>
      </c>
      <c r="DD60" s="2">
        <f t="shared" si="78"/>
        <v>67.096394157374093</v>
      </c>
      <c r="DE60" s="2">
        <f t="shared" si="79"/>
        <v>64.685309542568476</v>
      </c>
      <c r="DF60" s="2">
        <f t="shared" si="80"/>
        <v>66.183817910949656</v>
      </c>
      <c r="DG60" s="2">
        <f t="shared" si="81"/>
        <v>68.481413760256899</v>
      </c>
      <c r="DH60" s="2">
        <f t="shared" si="82"/>
        <v>67.732884365213195</v>
      </c>
      <c r="DI60" s="2">
        <f t="shared" si="82"/>
        <v>66.072108301196707</v>
      </c>
      <c r="DK60" s="2">
        <f t="shared" si="139"/>
        <v>59.075447340607823</v>
      </c>
      <c r="DL60" s="2">
        <f t="shared" si="140"/>
        <v>59.203979876670289</v>
      </c>
      <c r="DM60" s="2">
        <f t="shared" si="85"/>
        <v>58.456336716902037</v>
      </c>
      <c r="DN60" s="2">
        <f t="shared" si="86"/>
        <v>60.854068723164325</v>
      </c>
      <c r="DO60" s="2">
        <f t="shared" si="87"/>
        <v>64.085537081483494</v>
      </c>
      <c r="DP60" s="2">
        <f t="shared" si="88"/>
        <v>65.535744946987933</v>
      </c>
      <c r="DQ60" s="2">
        <f t="shared" si="89"/>
        <v>66.36442019467151</v>
      </c>
      <c r="DR60" s="2">
        <f t="shared" si="90"/>
        <v>64.114244549154193</v>
      </c>
      <c r="DS60" s="2">
        <f t="shared" si="91"/>
        <v>61.82438996728532</v>
      </c>
      <c r="DT60" s="2">
        <f t="shared" si="92"/>
        <v>60.752301776366473</v>
      </c>
      <c r="DU60" s="2">
        <f t="shared" si="93"/>
        <v>58.615773283914862</v>
      </c>
      <c r="DV60" s="2">
        <f t="shared" si="94"/>
        <v>60.325436643450914</v>
      </c>
      <c r="DW60" s="2">
        <f t="shared" si="95"/>
        <v>64.586599460001253</v>
      </c>
      <c r="DX60" s="2">
        <f t="shared" si="96"/>
        <v>66.025072956764021</v>
      </c>
      <c r="DY60" s="2">
        <f t="shared" si="96"/>
        <v>66.457720462479699</v>
      </c>
      <c r="EA60" s="2">
        <f t="shared" si="97"/>
        <v>3.1460790816168751E-3</v>
      </c>
      <c r="EB60" s="2">
        <f t="shared" si="98"/>
        <v>2.8279614576791233E-3</v>
      </c>
      <c r="EC60" s="2">
        <f t="shared" si="99"/>
        <v>3.130708464911299E-3</v>
      </c>
      <c r="ED60" s="2">
        <f t="shared" si="100"/>
        <v>3.737366454130905E-3</v>
      </c>
      <c r="EE60" s="2">
        <f t="shared" si="101"/>
        <v>3.316684539301219E-3</v>
      </c>
      <c r="EF60" s="2">
        <f t="shared" si="102"/>
        <v>3.377594185712009E-3</v>
      </c>
      <c r="EG60" s="2">
        <f t="shared" si="103"/>
        <v>3.2738324978639028E-3</v>
      </c>
      <c r="EH60" s="2">
        <f t="shared" si="104"/>
        <v>3.7409246266472463E-3</v>
      </c>
      <c r="EI60" s="2">
        <f t="shared" si="105"/>
        <v>3.8409377727161285E-3</v>
      </c>
      <c r="EJ60" s="2">
        <f t="shared" si="106"/>
        <v>3.8103954099503136E-3</v>
      </c>
      <c r="EK60" s="2">
        <f t="shared" si="107"/>
        <v>3.6635548842559209E-3</v>
      </c>
      <c r="EL60" s="2">
        <f t="shared" si="108"/>
        <v>3.4407079319663382E-3</v>
      </c>
      <c r="EM60" s="2">
        <f t="shared" si="109"/>
        <v>3.2788391726786335E-3</v>
      </c>
      <c r="EN60" s="2">
        <f t="shared" si="110"/>
        <v>3.0068971609709294E-3</v>
      </c>
      <c r="EO60" s="2">
        <f t="shared" si="110"/>
        <v>2.7643257181406652E-3</v>
      </c>
    </row>
    <row r="61" spans="2:145" x14ac:dyDescent="0.25">
      <c r="B61" s="2">
        <v>34</v>
      </c>
      <c r="C61" s="43">
        <v>72.852000000000004</v>
      </c>
      <c r="D61" s="43">
        <v>75.483000000000004</v>
      </c>
      <c r="E61" s="43">
        <v>77.617000000000004</v>
      </c>
      <c r="F61" s="43">
        <v>77.75</v>
      </c>
      <c r="G61" s="43">
        <v>82.283000000000001</v>
      </c>
      <c r="H61" s="43">
        <v>84.167000000000002</v>
      </c>
      <c r="I61" s="43">
        <v>78.533000000000001</v>
      </c>
      <c r="J61" s="43">
        <v>76.283000000000001</v>
      </c>
      <c r="K61" s="43">
        <v>75.983000000000004</v>
      </c>
      <c r="L61" s="43">
        <v>72.332999999999998</v>
      </c>
      <c r="M61" s="43">
        <v>71.95</v>
      </c>
      <c r="N61" s="43">
        <v>73.650000000000006</v>
      </c>
      <c r="O61" s="43">
        <v>76.132999999999996</v>
      </c>
      <c r="P61" s="43">
        <v>74.167000000000002</v>
      </c>
      <c r="Q61" s="43">
        <v>68.45</v>
      </c>
      <c r="S61" s="4">
        <f t="shared" si="111"/>
        <v>76.494513878419241</v>
      </c>
      <c r="T61" s="4">
        <f t="shared" si="127"/>
        <v>77.366040528646337</v>
      </c>
      <c r="U61" s="4">
        <f t="shared" si="128"/>
        <v>79.470155142315363</v>
      </c>
      <c r="V61" s="4">
        <f t="shared" si="129"/>
        <v>75.825797958711448</v>
      </c>
      <c r="W61" s="4">
        <f t="shared" si="130"/>
        <v>78.514232832976745</v>
      </c>
      <c r="X61" s="4">
        <f t="shared" si="131"/>
        <v>80.457918762108633</v>
      </c>
      <c r="Y61" s="4">
        <f t="shared" si="132"/>
        <v>76.534490397557349</v>
      </c>
      <c r="Z61" s="4">
        <f t="shared" si="133"/>
        <v>76.679958082484532</v>
      </c>
      <c r="AA61" s="4">
        <f t="shared" si="134"/>
        <v>75.199050508503646</v>
      </c>
      <c r="AB61" s="4">
        <f t="shared" si="135"/>
        <v>72.824393061653907</v>
      </c>
      <c r="AC61" s="4">
        <f t="shared" si="136"/>
        <v>69.835713825970842</v>
      </c>
      <c r="AD61" s="4">
        <f t="shared" si="137"/>
        <v>72.410149403115909</v>
      </c>
      <c r="AE61" s="4">
        <f t="shared" si="138"/>
        <v>77.278591878987712</v>
      </c>
      <c r="AF61" s="4">
        <f t="shared" si="12"/>
        <v>72.008239366412354</v>
      </c>
      <c r="AG61" s="4">
        <f t="shared" si="124"/>
        <v>66.800173347793859</v>
      </c>
      <c r="AI61" s="4">
        <f t="shared" si="13"/>
        <v>-3.642513878419237</v>
      </c>
      <c r="AJ61" s="4">
        <f t="shared" si="14"/>
        <v>-1.8830405286463332</v>
      </c>
      <c r="AK61" s="4">
        <f t="shared" si="15"/>
        <v>-1.8531551423153587</v>
      </c>
      <c r="AL61" s="4">
        <f t="shared" si="16"/>
        <v>1.9242020412885523</v>
      </c>
      <c r="AM61" s="4">
        <f t="shared" si="17"/>
        <v>3.7687671670232561</v>
      </c>
      <c r="AN61" s="4">
        <f t="shared" si="18"/>
        <v>3.7090812378913682</v>
      </c>
      <c r="AO61" s="4">
        <f t="shared" si="19"/>
        <v>1.9985096024426525</v>
      </c>
      <c r="AP61" s="4">
        <f t="shared" si="20"/>
        <v>-0.39695808248453091</v>
      </c>
      <c r="AQ61" s="4">
        <f t="shared" si="21"/>
        <v>0.78394949149635806</v>
      </c>
      <c r="AR61" s="4">
        <f t="shared" si="22"/>
        <v>-0.49139306165390906</v>
      </c>
      <c r="AS61" s="4">
        <f t="shared" si="23"/>
        <v>2.1142861740291607</v>
      </c>
      <c r="AT61" s="4">
        <f t="shared" si="24"/>
        <v>1.2398505968840965</v>
      </c>
      <c r="AU61" s="4">
        <f t="shared" si="25"/>
        <v>-1.145591878987716</v>
      </c>
      <c r="AV61" s="4">
        <f t="shared" si="26"/>
        <v>2.1587606335876472</v>
      </c>
      <c r="AW61" s="4">
        <f t="shared" si="26"/>
        <v>1.6498266522061442</v>
      </c>
      <c r="AY61" s="2">
        <f t="shared" si="27"/>
        <v>64.501478809246407</v>
      </c>
      <c r="AZ61" s="2">
        <f t="shared" si="28"/>
        <v>65.774408143945394</v>
      </c>
      <c r="BA61" s="2">
        <f t="shared" si="29"/>
        <v>65.271228068992144</v>
      </c>
      <c r="BB61" s="2">
        <f t="shared" si="30"/>
        <v>68.114427705604385</v>
      </c>
      <c r="BC61" s="2">
        <f t="shared" si="31"/>
        <v>71.673861661138957</v>
      </c>
      <c r="BD61" s="2">
        <f t="shared" si="32"/>
        <v>75.198868877862893</v>
      </c>
      <c r="BE61" s="2">
        <f t="shared" si="33"/>
        <v>71.93370569898984</v>
      </c>
      <c r="BF61" s="2">
        <f t="shared" si="34"/>
        <v>71.271015797244914</v>
      </c>
      <c r="BG61" s="2">
        <f t="shared" si="35"/>
        <v>69.016897815922405</v>
      </c>
      <c r="BH61" s="2">
        <f t="shared" si="36"/>
        <v>66.815096328317949</v>
      </c>
      <c r="BI61" s="2">
        <f t="shared" si="37"/>
        <v>64.422135432997067</v>
      </c>
      <c r="BJ61" s="2">
        <f t="shared" si="38"/>
        <v>65.926134838040483</v>
      </c>
      <c r="BK61" s="2">
        <f t="shared" si="39"/>
        <v>68.240202325569641</v>
      </c>
      <c r="BL61" s="2">
        <f t="shared" si="40"/>
        <v>67.545104947281132</v>
      </c>
      <c r="BM61" s="2">
        <f t="shared" si="40"/>
        <v>65.935185394070601</v>
      </c>
      <c r="BO61" s="2" t="str">
        <f t="shared" si="41"/>
        <v/>
      </c>
      <c r="BP61" s="2" t="str">
        <f t="shared" si="42"/>
        <v/>
      </c>
      <c r="BQ61" s="2" t="str">
        <f t="shared" si="43"/>
        <v/>
      </c>
      <c r="BR61" s="2" t="str">
        <f t="shared" si="44"/>
        <v/>
      </c>
      <c r="BS61" s="2">
        <f t="shared" si="45"/>
        <v>82.283000000000001</v>
      </c>
      <c r="BT61" s="2">
        <f t="shared" si="46"/>
        <v>84.167000000000002</v>
      </c>
      <c r="BU61" s="2">
        <f t="shared" si="47"/>
        <v>78.533000000000001</v>
      </c>
      <c r="BV61" s="2">
        <f t="shared" si="48"/>
        <v>76.283000000000001</v>
      </c>
      <c r="BW61" s="2">
        <f t="shared" si="49"/>
        <v>75.983000000000004</v>
      </c>
      <c r="BX61" s="2">
        <f t="shared" si="50"/>
        <v>72.332999999999998</v>
      </c>
      <c r="BY61" s="2">
        <f t="shared" si="51"/>
        <v>71.95</v>
      </c>
      <c r="BZ61" s="2">
        <f t="shared" si="52"/>
        <v>73.650000000000006</v>
      </c>
      <c r="CA61" s="2" t="str">
        <f t="shared" si="53"/>
        <v/>
      </c>
      <c r="CB61" s="2">
        <f t="shared" si="54"/>
        <v>74.167000000000002</v>
      </c>
      <c r="CC61" s="2">
        <f t="shared" si="125"/>
        <v>68.45</v>
      </c>
      <c r="CE61" s="2" t="str">
        <f t="shared" si="55"/>
        <v/>
      </c>
      <c r="CF61" s="2" t="str">
        <f t="shared" si="56"/>
        <v/>
      </c>
      <c r="CG61" s="2" t="str">
        <f t="shared" si="57"/>
        <v/>
      </c>
      <c r="CH61" s="2" t="str">
        <f t="shared" si="58"/>
        <v/>
      </c>
      <c r="CI61" s="2" t="str">
        <f t="shared" si="59"/>
        <v/>
      </c>
      <c r="CJ61" s="2" t="str">
        <f t="shared" si="60"/>
        <v/>
      </c>
      <c r="CK61" s="2" t="str">
        <f t="shared" si="61"/>
        <v/>
      </c>
      <c r="CL61" s="2" t="str">
        <f t="shared" si="62"/>
        <v/>
      </c>
      <c r="CM61" s="2" t="str">
        <f t="shared" si="63"/>
        <v/>
      </c>
      <c r="CN61" s="2" t="str">
        <f t="shared" si="64"/>
        <v/>
      </c>
      <c r="CO61" s="2" t="str">
        <f t="shared" si="65"/>
        <v/>
      </c>
      <c r="CP61" s="2" t="str">
        <f t="shared" si="66"/>
        <v/>
      </c>
      <c r="CQ61" s="2" t="str">
        <f t="shared" si="67"/>
        <v/>
      </c>
      <c r="CR61" s="2" t="str">
        <f t="shared" si="68"/>
        <v/>
      </c>
      <c r="CS61" s="2" t="str">
        <f t="shared" si="126"/>
        <v/>
      </c>
      <c r="CU61" s="2">
        <f t="shared" si="69"/>
        <v>64.520643214363787</v>
      </c>
      <c r="CV61" s="2">
        <f t="shared" si="70"/>
        <v>65.795219455582057</v>
      </c>
      <c r="CW61" s="2">
        <f t="shared" si="71"/>
        <v>65.295093061901383</v>
      </c>
      <c r="CX61" s="2">
        <f t="shared" si="72"/>
        <v>68.144832699284066</v>
      </c>
      <c r="CY61" s="2">
        <f t="shared" si="73"/>
        <v>71.702063529682135</v>
      </c>
      <c r="CZ61" s="2">
        <f t="shared" si="74"/>
        <v>75.235336730556227</v>
      </c>
      <c r="DA61" s="2">
        <f t="shared" si="75"/>
        <v>71.954333076565149</v>
      </c>
      <c r="DB61" s="2">
        <f t="shared" si="76"/>
        <v>71.301103014507731</v>
      </c>
      <c r="DC61" s="2">
        <f t="shared" si="77"/>
        <v>69.047891062985144</v>
      </c>
      <c r="DD61" s="2">
        <f t="shared" si="78"/>
        <v>66.841158398825186</v>
      </c>
      <c r="DE61" s="2">
        <f t="shared" si="79"/>
        <v>64.446116049497149</v>
      </c>
      <c r="DF61" s="2">
        <f t="shared" si="80"/>
        <v>65.947893930625654</v>
      </c>
      <c r="DG61" s="2">
        <f t="shared" si="81"/>
        <v>68.253991551559608</v>
      </c>
      <c r="DH61" s="2">
        <f t="shared" si="82"/>
        <v>67.55067011964988</v>
      </c>
      <c r="DI61" s="2">
        <f t="shared" si="82"/>
        <v>65.934057504808649</v>
      </c>
      <c r="DK61" s="2">
        <f t="shared" si="139"/>
        <v>58.963424260117009</v>
      </c>
      <c r="DL61" s="2">
        <f t="shared" si="140"/>
        <v>59.081789815287145</v>
      </c>
      <c r="DM61" s="2">
        <f t="shared" si="85"/>
        <v>58.340850432780869</v>
      </c>
      <c r="DN61" s="2">
        <f t="shared" si="86"/>
        <v>60.722578884937327</v>
      </c>
      <c r="DO61" s="2">
        <f t="shared" si="87"/>
        <v>63.944726432213415</v>
      </c>
      <c r="DP61" s="2">
        <f t="shared" si="88"/>
        <v>65.385155489890238</v>
      </c>
      <c r="DQ61" s="2">
        <f t="shared" si="89"/>
        <v>66.206227787910848</v>
      </c>
      <c r="DR61" s="2">
        <f t="shared" si="90"/>
        <v>63.963405909555561</v>
      </c>
      <c r="DS61" s="2">
        <f t="shared" si="91"/>
        <v>61.685977528665362</v>
      </c>
      <c r="DT61" s="2">
        <f t="shared" si="92"/>
        <v>60.600958587016137</v>
      </c>
      <c r="DU61" s="2">
        <f t="shared" si="93"/>
        <v>58.474235430739967</v>
      </c>
      <c r="DV61" s="2">
        <f t="shared" si="94"/>
        <v>60.178408074429505</v>
      </c>
      <c r="DW61" s="2">
        <f t="shared" si="95"/>
        <v>64.417297791919097</v>
      </c>
      <c r="DX61" s="2">
        <f t="shared" si="96"/>
        <v>65.86222862886963</v>
      </c>
      <c r="DY61" s="2">
        <f t="shared" si="96"/>
        <v>66.306271807568763</v>
      </c>
      <c r="EA61" s="2">
        <f t="shared" si="97"/>
        <v>3.44856038157985E-3</v>
      </c>
      <c r="EB61" s="2">
        <f t="shared" si="98"/>
        <v>3.0999522973708649E-3</v>
      </c>
      <c r="EC61" s="2">
        <f t="shared" si="99"/>
        <v>3.4317170369222083E-3</v>
      </c>
      <c r="ED61" s="2">
        <f t="shared" si="100"/>
        <v>4.096463748100655E-3</v>
      </c>
      <c r="EE61" s="2">
        <f t="shared" si="101"/>
        <v>3.6355089625267666E-3</v>
      </c>
      <c r="EF61" s="2">
        <f t="shared" si="102"/>
        <v>3.7022519487047026E-3</v>
      </c>
      <c r="EG61" s="2">
        <f t="shared" si="103"/>
        <v>3.5885524950328034E-3</v>
      </c>
      <c r="EH61" s="2">
        <f t="shared" si="104"/>
        <v>4.1003623933341038E-3</v>
      </c>
      <c r="EI61" s="2">
        <f t="shared" si="105"/>
        <v>4.2099444551008149E-3</v>
      </c>
      <c r="EJ61" s="2">
        <f t="shared" si="106"/>
        <v>4.1764801277536807E-3</v>
      </c>
      <c r="EK61" s="2">
        <f t="shared" si="107"/>
        <v>4.0155887284082431E-3</v>
      </c>
      <c r="EL61" s="2">
        <f t="shared" si="108"/>
        <v>3.7714092949567581E-3</v>
      </c>
      <c r="EM61" s="2">
        <f t="shared" si="109"/>
        <v>3.5940387359078702E-3</v>
      </c>
      <c r="EN61" s="2">
        <f t="shared" si="110"/>
        <v>3.2960409935108462E-3</v>
      </c>
      <c r="EO61" s="2">
        <f t="shared" si="110"/>
        <v>3.0302147273206428E-3</v>
      </c>
    </row>
    <row r="62" spans="2:145" x14ac:dyDescent="0.25">
      <c r="B62" s="2">
        <v>35</v>
      </c>
      <c r="C62" s="43">
        <v>75.962999999999994</v>
      </c>
      <c r="D62" s="43">
        <v>78.832999999999998</v>
      </c>
      <c r="E62" s="43">
        <v>79.400000000000006</v>
      </c>
      <c r="F62" s="43">
        <v>77.816999999999993</v>
      </c>
      <c r="G62" s="43">
        <v>82.766999999999996</v>
      </c>
      <c r="H62" s="43">
        <v>85.6</v>
      </c>
      <c r="I62" s="43">
        <v>78.716999999999999</v>
      </c>
      <c r="J62" s="43">
        <v>78.066999999999993</v>
      </c>
      <c r="K62" s="43">
        <v>73.632999999999996</v>
      </c>
      <c r="L62" s="43">
        <v>76.382999999999996</v>
      </c>
      <c r="M62" s="43">
        <v>72.867000000000004</v>
      </c>
      <c r="N62" s="43">
        <v>73.533000000000001</v>
      </c>
      <c r="O62" s="43">
        <v>77.533000000000001</v>
      </c>
      <c r="P62" s="43">
        <v>70.55</v>
      </c>
      <c r="Q62" s="43">
        <v>67.316999999999993</v>
      </c>
      <c r="S62" s="4">
        <f t="shared" si="111"/>
        <v>80.086843410406232</v>
      </c>
      <c r="T62" s="4">
        <f t="shared" si="127"/>
        <v>80.693465760721821</v>
      </c>
      <c r="U62" s="4">
        <f t="shared" si="128"/>
        <v>83.421610138707038</v>
      </c>
      <c r="V62" s="4">
        <f t="shared" si="129"/>
        <v>78.525447095538397</v>
      </c>
      <c r="W62" s="4">
        <f t="shared" si="130"/>
        <v>80.973046398603856</v>
      </c>
      <c r="X62" s="4">
        <f t="shared" si="131"/>
        <v>82.442126089814707</v>
      </c>
      <c r="Y62" s="4">
        <f t="shared" si="132"/>
        <v>78.297099567066581</v>
      </c>
      <c r="Z62" s="4">
        <f t="shared" si="133"/>
        <v>78.754603837007068</v>
      </c>
      <c r="AA62" s="4">
        <f t="shared" si="134"/>
        <v>77.558112132630981</v>
      </c>
      <c r="AB62" s="4">
        <f t="shared" si="135"/>
        <v>75.119253119544581</v>
      </c>
      <c r="AC62" s="4">
        <f t="shared" si="136"/>
        <v>71.925214084582691</v>
      </c>
      <c r="AD62" s="4">
        <f t="shared" si="137"/>
        <v>74.828375713167759</v>
      </c>
      <c r="AE62" s="4">
        <f t="shared" si="138"/>
        <v>80.388565396194821</v>
      </c>
      <c r="AF62" s="4">
        <f t="shared" si="12"/>
        <v>73.836629123494959</v>
      </c>
      <c r="AG62" s="4">
        <f t="shared" si="124"/>
        <v>67.2664230882651</v>
      </c>
      <c r="AI62" s="4">
        <f t="shared" si="13"/>
        <v>-4.1238434104062378</v>
      </c>
      <c r="AJ62" s="4">
        <f t="shared" si="14"/>
        <v>-1.8604657607218229</v>
      </c>
      <c r="AK62" s="4">
        <f t="shared" si="15"/>
        <v>-4.0216101387070324</v>
      </c>
      <c r="AL62" s="4">
        <f t="shared" si="16"/>
        <v>-0.70844709553840346</v>
      </c>
      <c r="AM62" s="4">
        <f t="shared" si="17"/>
        <v>1.7939536013961401</v>
      </c>
      <c r="AN62" s="4">
        <f t="shared" si="18"/>
        <v>3.1578739101852875</v>
      </c>
      <c r="AO62" s="4">
        <f t="shared" si="19"/>
        <v>0.41990043293341728</v>
      </c>
      <c r="AP62" s="4">
        <f t="shared" si="20"/>
        <v>-0.6876038370070745</v>
      </c>
      <c r="AQ62" s="4">
        <f t="shared" si="21"/>
        <v>-3.9251121326309857</v>
      </c>
      <c r="AR62" s="4">
        <f t="shared" si="22"/>
        <v>1.2637468804554146</v>
      </c>
      <c r="AS62" s="4">
        <f t="shared" si="23"/>
        <v>0.94178591541731294</v>
      </c>
      <c r="AT62" s="4">
        <f t="shared" si="24"/>
        <v>-1.2953757131677577</v>
      </c>
      <c r="AU62" s="4">
        <f t="shared" si="25"/>
        <v>-2.8555653961948195</v>
      </c>
      <c r="AV62" s="4">
        <f t="shared" si="26"/>
        <v>-3.2866291234949614</v>
      </c>
      <c r="AW62" s="4">
        <f t="shared" si="26"/>
        <v>5.0576911734893315E-2</v>
      </c>
      <c r="AY62" s="2">
        <f t="shared" si="27"/>
        <v>64.301954603112293</v>
      </c>
      <c r="AZ62" s="2">
        <f t="shared" si="28"/>
        <v>65.544723928775724</v>
      </c>
      <c r="BA62" s="2">
        <f t="shared" si="29"/>
        <v>65.042221044055552</v>
      </c>
      <c r="BB62" s="2">
        <f t="shared" si="30"/>
        <v>67.855223579389019</v>
      </c>
      <c r="BC62" s="2">
        <f t="shared" si="31"/>
        <v>71.403785050349043</v>
      </c>
      <c r="BD62" s="2">
        <f t="shared" si="32"/>
        <v>74.880446776673153</v>
      </c>
      <c r="BE62" s="2">
        <f t="shared" si="33"/>
        <v>71.680015832864683</v>
      </c>
      <c r="BF62" s="2">
        <f t="shared" si="34"/>
        <v>70.993190393380701</v>
      </c>
      <c r="BG62" s="2">
        <f t="shared" si="35"/>
        <v>68.754462178884239</v>
      </c>
      <c r="BH62" s="2">
        <f t="shared" si="36"/>
        <v>66.55783323419007</v>
      </c>
      <c r="BI62" s="2">
        <f t="shared" si="37"/>
        <v>64.181068327982885</v>
      </c>
      <c r="BJ62" s="2">
        <f t="shared" si="38"/>
        <v>65.688487730280841</v>
      </c>
      <c r="BK62" s="2">
        <f t="shared" si="39"/>
        <v>68.011683959236464</v>
      </c>
      <c r="BL62" s="2">
        <f t="shared" si="40"/>
        <v>67.362425705097351</v>
      </c>
      <c r="BM62" s="2">
        <f t="shared" si="40"/>
        <v>65.797198550721802</v>
      </c>
      <c r="BO62" s="2" t="str">
        <f t="shared" si="41"/>
        <v/>
      </c>
      <c r="BP62" s="2" t="str">
        <f t="shared" si="42"/>
        <v/>
      </c>
      <c r="BQ62" s="2" t="str">
        <f t="shared" si="43"/>
        <v/>
      </c>
      <c r="BR62" s="2" t="str">
        <f t="shared" si="44"/>
        <v/>
      </c>
      <c r="BS62" s="2" t="str">
        <f t="shared" si="45"/>
        <v/>
      </c>
      <c r="BT62" s="2">
        <f t="shared" si="46"/>
        <v>85.6</v>
      </c>
      <c r="BU62" s="2">
        <f t="shared" si="47"/>
        <v>78.716999999999999</v>
      </c>
      <c r="BV62" s="2" t="str">
        <f t="shared" si="48"/>
        <v/>
      </c>
      <c r="BW62" s="2" t="str">
        <f t="shared" si="49"/>
        <v/>
      </c>
      <c r="BX62" s="2" t="str">
        <f t="shared" si="50"/>
        <v/>
      </c>
      <c r="BY62" s="2" t="str">
        <f t="shared" si="51"/>
        <v/>
      </c>
      <c r="BZ62" s="2" t="str">
        <f t="shared" si="52"/>
        <v/>
      </c>
      <c r="CA62" s="2" t="str">
        <f t="shared" si="53"/>
        <v/>
      </c>
      <c r="CB62" s="2">
        <f t="shared" si="54"/>
        <v>70.55</v>
      </c>
      <c r="CC62" s="2">
        <f t="shared" si="125"/>
        <v>67.316999999999993</v>
      </c>
      <c r="CE62" s="2" t="str">
        <f t="shared" si="55"/>
        <v/>
      </c>
      <c r="CF62" s="2" t="str">
        <f t="shared" si="56"/>
        <v/>
      </c>
      <c r="CG62" s="2" t="str">
        <f t="shared" si="57"/>
        <v/>
      </c>
      <c r="CH62" s="2" t="str">
        <f t="shared" si="58"/>
        <v/>
      </c>
      <c r="CI62" s="2" t="str">
        <f t="shared" si="59"/>
        <v/>
      </c>
      <c r="CJ62" s="2" t="str">
        <f t="shared" si="60"/>
        <v/>
      </c>
      <c r="CK62" s="2" t="str">
        <f t="shared" si="61"/>
        <v/>
      </c>
      <c r="CL62" s="2" t="str">
        <f t="shared" si="62"/>
        <v/>
      </c>
      <c r="CM62" s="2" t="str">
        <f t="shared" si="63"/>
        <v/>
      </c>
      <c r="CN62" s="2" t="str">
        <f t="shared" si="64"/>
        <v/>
      </c>
      <c r="CO62" s="2" t="str">
        <f t="shared" si="65"/>
        <v/>
      </c>
      <c r="CP62" s="2" t="str">
        <f t="shared" si="66"/>
        <v/>
      </c>
      <c r="CQ62" s="2" t="str">
        <f t="shared" si="67"/>
        <v/>
      </c>
      <c r="CR62" s="2" t="str">
        <f t="shared" si="68"/>
        <v/>
      </c>
      <c r="CS62" s="2" t="str">
        <f t="shared" si="126"/>
        <v/>
      </c>
      <c r="CU62" s="2">
        <f t="shared" si="69"/>
        <v>64.322635945015293</v>
      </c>
      <c r="CV62" s="2">
        <f t="shared" si="70"/>
        <v>65.567176566184031</v>
      </c>
      <c r="CW62" s="2">
        <f t="shared" si="71"/>
        <v>65.067959861331261</v>
      </c>
      <c r="CX62" s="2">
        <f t="shared" si="72"/>
        <v>67.887985980282124</v>
      </c>
      <c r="CY62" s="2">
        <f t="shared" si="73"/>
        <v>71.434190616875654</v>
      </c>
      <c r="CZ62" s="2">
        <f t="shared" si="74"/>
        <v>74.919749143967408</v>
      </c>
      <c r="DA62" s="2">
        <f t="shared" si="75"/>
        <v>71.702256188830205</v>
      </c>
      <c r="DB62" s="2">
        <f t="shared" si="76"/>
        <v>71.025607093291597</v>
      </c>
      <c r="DC62" s="2">
        <f t="shared" si="77"/>
        <v>68.787870673100201</v>
      </c>
      <c r="DD62" s="2">
        <f t="shared" si="78"/>
        <v>66.58592264027628</v>
      </c>
      <c r="DE62" s="2">
        <f t="shared" si="79"/>
        <v>64.206922556425823</v>
      </c>
      <c r="DF62" s="2">
        <f t="shared" si="80"/>
        <v>65.711969950301651</v>
      </c>
      <c r="DG62" s="2">
        <f t="shared" si="81"/>
        <v>68.026569342862317</v>
      </c>
      <c r="DH62" s="2">
        <f t="shared" si="82"/>
        <v>67.368455874086564</v>
      </c>
      <c r="DI62" s="2">
        <f t="shared" si="82"/>
        <v>65.796006708420578</v>
      </c>
      <c r="DK62" s="2">
        <f t="shared" si="139"/>
        <v>58.851401179626194</v>
      </c>
      <c r="DL62" s="2">
        <f t="shared" si="140"/>
        <v>58.959599753903994</v>
      </c>
      <c r="DM62" s="2">
        <f t="shared" si="85"/>
        <v>58.225364148659693</v>
      </c>
      <c r="DN62" s="2">
        <f t="shared" si="86"/>
        <v>60.591089046710323</v>
      </c>
      <c r="DO62" s="2">
        <f t="shared" si="87"/>
        <v>63.803915782943335</v>
      </c>
      <c r="DP62" s="2">
        <f t="shared" si="88"/>
        <v>65.234566032792529</v>
      </c>
      <c r="DQ62" s="2">
        <f t="shared" si="89"/>
        <v>66.048035381150171</v>
      </c>
      <c r="DR62" s="2">
        <f t="shared" si="90"/>
        <v>63.812567269956929</v>
      </c>
      <c r="DS62" s="2">
        <f t="shared" si="91"/>
        <v>61.547565090045396</v>
      </c>
      <c r="DT62" s="2">
        <f t="shared" si="92"/>
        <v>60.449615397665802</v>
      </c>
      <c r="DU62" s="2">
        <f t="shared" si="93"/>
        <v>58.332697577565078</v>
      </c>
      <c r="DV62" s="2">
        <f t="shared" si="94"/>
        <v>60.031379505408097</v>
      </c>
      <c r="DW62" s="2">
        <f t="shared" si="95"/>
        <v>64.247996123836927</v>
      </c>
      <c r="DX62" s="2">
        <f t="shared" si="96"/>
        <v>65.699384300975254</v>
      </c>
      <c r="DY62" s="2">
        <f t="shared" si="96"/>
        <v>66.154823152657826</v>
      </c>
      <c r="EA62" s="2">
        <f t="shared" si="97"/>
        <v>3.7800136148107896E-3</v>
      </c>
      <c r="EB62" s="2">
        <f t="shared" si="98"/>
        <v>3.3980138326300501E-3</v>
      </c>
      <c r="EC62" s="2">
        <f t="shared" si="99"/>
        <v>3.7615575077805542E-3</v>
      </c>
      <c r="ED62" s="2">
        <f t="shared" si="100"/>
        <v>4.4899086819199466E-3</v>
      </c>
      <c r="EE62" s="2">
        <f t="shared" si="101"/>
        <v>3.9848586307017738E-3</v>
      </c>
      <c r="EF62" s="2">
        <f t="shared" si="102"/>
        <v>4.0579890791032046E-3</v>
      </c>
      <c r="EG62" s="2">
        <f t="shared" si="103"/>
        <v>3.933407753605284E-3</v>
      </c>
      <c r="EH62" s="2">
        <f t="shared" si="104"/>
        <v>4.494180082857159E-3</v>
      </c>
      <c r="EI62" s="2">
        <f t="shared" si="105"/>
        <v>4.614238146818812E-3</v>
      </c>
      <c r="EJ62" s="2">
        <f t="shared" si="106"/>
        <v>4.5775749120185892E-3</v>
      </c>
      <c r="EK62" s="2">
        <f t="shared" si="107"/>
        <v>4.401300347870756E-3</v>
      </c>
      <c r="EL62" s="2">
        <f t="shared" si="108"/>
        <v>4.133763954401703E-3</v>
      </c>
      <c r="EM62" s="2">
        <f t="shared" si="109"/>
        <v>3.9394191307173202E-3</v>
      </c>
      <c r="EN62" s="2">
        <f t="shared" si="110"/>
        <v>3.6128881986599078E-3</v>
      </c>
      <c r="EO62" s="2">
        <f t="shared" si="110"/>
        <v>3.3215933114942773E-3</v>
      </c>
    </row>
    <row r="63" spans="2:145" x14ac:dyDescent="0.25">
      <c r="B63" s="2">
        <v>36</v>
      </c>
      <c r="C63" s="43">
        <v>77.926000000000002</v>
      </c>
      <c r="D63" s="43">
        <v>79.099999999999994</v>
      </c>
      <c r="E63" s="43">
        <v>81.45</v>
      </c>
      <c r="F63" s="43">
        <v>79.332999999999998</v>
      </c>
      <c r="G63" s="43">
        <v>83.233000000000004</v>
      </c>
      <c r="H63" s="43">
        <v>84.933000000000007</v>
      </c>
      <c r="I63" s="43">
        <v>79.816999999999993</v>
      </c>
      <c r="J63" s="43">
        <v>80.033000000000001</v>
      </c>
      <c r="K63" s="43">
        <v>75.8</v>
      </c>
      <c r="L63" s="43">
        <v>75.533000000000001</v>
      </c>
      <c r="M63" s="43">
        <v>73.216999999999999</v>
      </c>
      <c r="N63" s="43">
        <v>75.599999999999994</v>
      </c>
      <c r="O63" s="43">
        <v>78.882999999999996</v>
      </c>
      <c r="P63" s="43">
        <v>71.867000000000004</v>
      </c>
      <c r="Q63" s="43">
        <v>66.05</v>
      </c>
      <c r="S63" s="4">
        <f t="shared" si="111"/>
        <v>84.592712131741237</v>
      </c>
      <c r="T63" s="4">
        <f t="shared" si="127"/>
        <v>84.860402126210957</v>
      </c>
      <c r="U63" s="4">
        <f t="shared" si="128"/>
        <v>88.299509001169199</v>
      </c>
      <c r="V63" s="4">
        <f t="shared" si="129"/>
        <v>82.115351059714357</v>
      </c>
      <c r="W63" s="4">
        <f t="shared" si="130"/>
        <v>84.292640725104476</v>
      </c>
      <c r="X63" s="4">
        <f t="shared" si="131"/>
        <v>85.23206557022273</v>
      </c>
      <c r="Y63" s="4">
        <f t="shared" si="132"/>
        <v>80.772462282709597</v>
      </c>
      <c r="Z63" s="4">
        <f t="shared" si="133"/>
        <v>81.646423699557573</v>
      </c>
      <c r="AA63" s="4">
        <f t="shared" si="134"/>
        <v>80.797863705266039</v>
      </c>
      <c r="AB63" s="4">
        <f t="shared" si="135"/>
        <v>78.275016329010413</v>
      </c>
      <c r="AC63" s="4">
        <f t="shared" si="136"/>
        <v>74.81654948436136</v>
      </c>
      <c r="AD63" s="4">
        <f t="shared" si="137"/>
        <v>78.110218784217452</v>
      </c>
      <c r="AE63" s="4">
        <f t="shared" si="138"/>
        <v>84.455643637836928</v>
      </c>
      <c r="AF63" s="4">
        <f t="shared" si="12"/>
        <v>76.39263882856612</v>
      </c>
      <c r="AG63" s="4">
        <f t="shared" si="124"/>
        <v>68.085660654233578</v>
      </c>
      <c r="AI63" s="4">
        <f t="shared" si="13"/>
        <v>-6.6667121317412352</v>
      </c>
      <c r="AJ63" s="4">
        <f t="shared" si="14"/>
        <v>-5.7604021262109626</v>
      </c>
      <c r="AK63" s="4">
        <f t="shared" si="15"/>
        <v>-6.8495090011691957</v>
      </c>
      <c r="AL63" s="4">
        <f t="shared" si="16"/>
        <v>-2.7823510597143581</v>
      </c>
      <c r="AM63" s="4">
        <f t="shared" si="17"/>
        <v>-1.0596407251044724</v>
      </c>
      <c r="AN63" s="4">
        <f t="shared" si="18"/>
        <v>-0.29906557022272295</v>
      </c>
      <c r="AO63" s="4">
        <f t="shared" si="19"/>
        <v>-0.95546228270960398</v>
      </c>
      <c r="AP63" s="4">
        <f t="shared" si="20"/>
        <v>-1.6134236995575719</v>
      </c>
      <c r="AQ63" s="4">
        <f t="shared" si="21"/>
        <v>-4.9978637052660417</v>
      </c>
      <c r="AR63" s="4">
        <f t="shared" si="22"/>
        <v>-2.7420163290104114</v>
      </c>
      <c r="AS63" s="4">
        <f t="shared" si="23"/>
        <v>-1.5995494843613614</v>
      </c>
      <c r="AT63" s="4">
        <f t="shared" si="24"/>
        <v>-2.5102187842174573</v>
      </c>
      <c r="AU63" s="4">
        <f t="shared" si="25"/>
        <v>-5.5726436378369328</v>
      </c>
      <c r="AV63" s="4">
        <f t="shared" si="26"/>
        <v>-4.525638828566116</v>
      </c>
      <c r="AW63" s="4">
        <f t="shared" si="26"/>
        <v>-2.0356606542335811</v>
      </c>
      <c r="AY63" s="2">
        <f t="shared" si="27"/>
        <v>64.102316551070601</v>
      </c>
      <c r="AZ63" s="2">
        <f t="shared" si="28"/>
        <v>65.314917179974614</v>
      </c>
      <c r="BA63" s="2">
        <f t="shared" si="29"/>
        <v>64.813075163959411</v>
      </c>
      <c r="BB63" s="2">
        <f t="shared" si="30"/>
        <v>67.595848433094844</v>
      </c>
      <c r="BC63" s="2">
        <f t="shared" si="31"/>
        <v>71.133546436805034</v>
      </c>
      <c r="BD63" s="2">
        <f t="shared" si="32"/>
        <v>74.561818104968552</v>
      </c>
      <c r="BE63" s="2">
        <f t="shared" si="33"/>
        <v>71.426207246800843</v>
      </c>
      <c r="BF63" s="2">
        <f t="shared" si="34"/>
        <v>70.71519638861804</v>
      </c>
      <c r="BG63" s="2">
        <f t="shared" si="35"/>
        <v>68.491849888828</v>
      </c>
      <c r="BH63" s="2">
        <f t="shared" si="36"/>
        <v>66.300422285086469</v>
      </c>
      <c r="BI63" s="2">
        <f t="shared" si="37"/>
        <v>63.93986357736577</v>
      </c>
      <c r="BJ63" s="2">
        <f t="shared" si="38"/>
        <v>65.450711257414525</v>
      </c>
      <c r="BK63" s="2">
        <f t="shared" si="39"/>
        <v>67.783082792051488</v>
      </c>
      <c r="BL63" s="2">
        <f t="shared" si="40"/>
        <v>67.179708689881934</v>
      </c>
      <c r="BM63" s="2">
        <f t="shared" si="40"/>
        <v>65.659213542374331</v>
      </c>
      <c r="BO63" s="2" t="str">
        <f t="shared" si="41"/>
        <v/>
      </c>
      <c r="BP63" s="2" t="str">
        <f t="shared" si="42"/>
        <v/>
      </c>
      <c r="BQ63" s="2" t="str">
        <f t="shared" si="43"/>
        <v/>
      </c>
      <c r="BR63" s="2" t="str">
        <f t="shared" si="44"/>
        <v/>
      </c>
      <c r="BS63" s="2" t="str">
        <f t="shared" si="45"/>
        <v/>
      </c>
      <c r="BT63" s="2" t="str">
        <f t="shared" si="46"/>
        <v/>
      </c>
      <c r="BU63" s="2" t="str">
        <f t="shared" si="47"/>
        <v/>
      </c>
      <c r="BV63" s="2" t="str">
        <f t="shared" si="48"/>
        <v/>
      </c>
      <c r="BW63" s="2" t="str">
        <f t="shared" si="49"/>
        <v/>
      </c>
      <c r="BX63" s="2" t="str">
        <f t="shared" si="50"/>
        <v/>
      </c>
      <c r="BY63" s="2" t="str">
        <f t="shared" si="51"/>
        <v/>
      </c>
      <c r="BZ63" s="2" t="str">
        <f t="shared" si="52"/>
        <v/>
      </c>
      <c r="CA63" s="2" t="str">
        <f t="shared" si="53"/>
        <v/>
      </c>
      <c r="CB63" s="2" t="str">
        <f t="shared" si="54"/>
        <v/>
      </c>
      <c r="CC63" s="2">
        <f t="shared" si="125"/>
        <v>66.05</v>
      </c>
      <c r="CE63" s="2" t="str">
        <f t="shared" si="55"/>
        <v/>
      </c>
      <c r="CF63" s="2" t="str">
        <f t="shared" si="56"/>
        <v/>
      </c>
      <c r="CG63" s="2" t="str">
        <f t="shared" si="57"/>
        <v/>
      </c>
      <c r="CH63" s="2" t="str">
        <f t="shared" si="58"/>
        <v/>
      </c>
      <c r="CI63" s="2" t="str">
        <f t="shared" si="59"/>
        <v/>
      </c>
      <c r="CJ63" s="2" t="str">
        <f t="shared" si="60"/>
        <v/>
      </c>
      <c r="CK63" s="2" t="str">
        <f t="shared" si="61"/>
        <v/>
      </c>
      <c r="CL63" s="2" t="str">
        <f t="shared" si="62"/>
        <v/>
      </c>
      <c r="CM63" s="2" t="str">
        <f t="shared" si="63"/>
        <v/>
      </c>
      <c r="CN63" s="2" t="str">
        <f t="shared" si="64"/>
        <v/>
      </c>
      <c r="CO63" s="2" t="str">
        <f t="shared" si="65"/>
        <v/>
      </c>
      <c r="CP63" s="2" t="str">
        <f t="shared" si="66"/>
        <v/>
      </c>
      <c r="CQ63" s="2" t="str">
        <f t="shared" si="67"/>
        <v/>
      </c>
      <c r="CR63" s="2" t="str">
        <f t="shared" si="68"/>
        <v/>
      </c>
      <c r="CS63" s="2" t="str">
        <f t="shared" si="126"/>
        <v/>
      </c>
      <c r="CU63" s="2">
        <f t="shared" si="69"/>
        <v>64.124628675666798</v>
      </c>
      <c r="CV63" s="2">
        <f t="shared" si="70"/>
        <v>65.339133676785991</v>
      </c>
      <c r="CW63" s="2">
        <f t="shared" si="71"/>
        <v>64.840826660761138</v>
      </c>
      <c r="CX63" s="2">
        <f t="shared" si="72"/>
        <v>67.631139261280182</v>
      </c>
      <c r="CY63" s="2">
        <f t="shared" si="73"/>
        <v>71.166317704069172</v>
      </c>
      <c r="CZ63" s="2">
        <f t="shared" si="74"/>
        <v>74.604161557378589</v>
      </c>
      <c r="DA63" s="2">
        <f t="shared" si="75"/>
        <v>71.450179301095247</v>
      </c>
      <c r="DB63" s="2">
        <f t="shared" si="76"/>
        <v>70.750111172075478</v>
      </c>
      <c r="DC63" s="2">
        <f t="shared" si="77"/>
        <v>68.527850283215258</v>
      </c>
      <c r="DD63" s="2">
        <f t="shared" si="78"/>
        <v>66.330686881727374</v>
      </c>
      <c r="DE63" s="2">
        <f t="shared" si="79"/>
        <v>63.96772906335449</v>
      </c>
      <c r="DF63" s="2">
        <f t="shared" si="80"/>
        <v>65.476045969977662</v>
      </c>
      <c r="DG63" s="2">
        <f t="shared" si="81"/>
        <v>67.799147134165025</v>
      </c>
      <c r="DH63" s="2">
        <f t="shared" si="82"/>
        <v>67.186241628523248</v>
      </c>
      <c r="DI63" s="2">
        <f t="shared" si="82"/>
        <v>65.65795591203252</v>
      </c>
      <c r="DK63" s="2">
        <f t="shared" si="139"/>
        <v>58.739378099135386</v>
      </c>
      <c r="DL63" s="2">
        <f t="shared" si="140"/>
        <v>58.837409692520843</v>
      </c>
      <c r="DM63" s="2">
        <f t="shared" si="85"/>
        <v>58.109877864538518</v>
      </c>
      <c r="DN63" s="2">
        <f t="shared" si="86"/>
        <v>60.459599208483318</v>
      </c>
      <c r="DO63" s="2">
        <f t="shared" si="87"/>
        <v>63.663105133673255</v>
      </c>
      <c r="DP63" s="2">
        <f t="shared" si="88"/>
        <v>65.083976575694834</v>
      </c>
      <c r="DQ63" s="2">
        <f t="shared" si="89"/>
        <v>65.889842974389509</v>
      </c>
      <c r="DR63" s="2">
        <f t="shared" si="90"/>
        <v>63.661728630358297</v>
      </c>
      <c r="DS63" s="2">
        <f t="shared" si="91"/>
        <v>61.40915265142543</v>
      </c>
      <c r="DT63" s="2">
        <f t="shared" si="92"/>
        <v>60.29827220831546</v>
      </c>
      <c r="DU63" s="2">
        <f t="shared" si="93"/>
        <v>58.191159724390182</v>
      </c>
      <c r="DV63" s="2">
        <f t="shared" si="94"/>
        <v>59.884350936386696</v>
      </c>
      <c r="DW63" s="2">
        <f t="shared" si="95"/>
        <v>64.078694455754771</v>
      </c>
      <c r="DX63" s="2">
        <f t="shared" si="96"/>
        <v>65.536539973080863</v>
      </c>
      <c r="DY63" s="2">
        <f t="shared" si="96"/>
        <v>66.00337449774689</v>
      </c>
      <c r="EA63" s="2">
        <f t="shared" si="97"/>
        <v>4.1431915338223666E-3</v>
      </c>
      <c r="EB63" s="2">
        <f t="shared" si="98"/>
        <v>3.7246270173854827E-3</v>
      </c>
      <c r="EC63" s="2">
        <f t="shared" si="99"/>
        <v>4.1229695310265463E-3</v>
      </c>
      <c r="ED63" s="2">
        <f t="shared" si="100"/>
        <v>4.9209553213855643E-3</v>
      </c>
      <c r="EE63" s="2">
        <f t="shared" si="101"/>
        <v>4.3676314587476816E-3</v>
      </c>
      <c r="EF63" s="2">
        <f t="shared" si="102"/>
        <v>4.4477552160483791E-3</v>
      </c>
      <c r="EG63" s="2">
        <f t="shared" si="103"/>
        <v>4.3112597666569736E-3</v>
      </c>
      <c r="EH63" s="2">
        <f t="shared" si="104"/>
        <v>4.9256347625083107E-3</v>
      </c>
      <c r="EI63" s="2">
        <f t="shared" si="105"/>
        <v>5.057160206732028E-3</v>
      </c>
      <c r="EJ63" s="2">
        <f t="shared" si="106"/>
        <v>5.0169953956079013E-3</v>
      </c>
      <c r="EK63" s="2">
        <f t="shared" si="107"/>
        <v>4.8238815036387274E-3</v>
      </c>
      <c r="EL63" s="2">
        <f t="shared" si="108"/>
        <v>4.5307750889387113E-3</v>
      </c>
      <c r="EM63" s="2">
        <f t="shared" si="109"/>
        <v>4.317846106943979E-3</v>
      </c>
      <c r="EN63" s="2">
        <f t="shared" si="110"/>
        <v>3.9600727924130894E-3</v>
      </c>
      <c r="EO63" s="2">
        <f t="shared" si="110"/>
        <v>3.6408878787328194E-3</v>
      </c>
    </row>
    <row r="64" spans="2:145" x14ac:dyDescent="0.25">
      <c r="B64" s="2">
        <v>37</v>
      </c>
      <c r="C64" s="43">
        <v>82.332999999999998</v>
      </c>
      <c r="D64" s="43">
        <v>81.25</v>
      </c>
      <c r="E64" s="43">
        <v>83.433000000000007</v>
      </c>
      <c r="F64" s="43">
        <v>82.516999999999996</v>
      </c>
      <c r="G64" s="43">
        <v>84.733000000000004</v>
      </c>
      <c r="H64" s="43">
        <v>87.183000000000007</v>
      </c>
      <c r="I64" s="43">
        <v>81.417000000000002</v>
      </c>
      <c r="J64" s="43">
        <v>80.349999999999994</v>
      </c>
      <c r="K64" s="43">
        <v>80.283000000000001</v>
      </c>
      <c r="L64" s="43">
        <v>78.233000000000004</v>
      </c>
      <c r="M64" s="43">
        <v>74.933000000000007</v>
      </c>
      <c r="N64" s="43">
        <v>76.533000000000001</v>
      </c>
      <c r="O64" s="43">
        <v>79.867000000000004</v>
      </c>
      <c r="P64" s="43">
        <v>77.05</v>
      </c>
      <c r="Q64" s="43">
        <v>70.400000000000006</v>
      </c>
      <c r="S64" s="4">
        <f t="shared" si="111"/>
        <v>90.136018927705052</v>
      </c>
      <c r="T64" s="4">
        <f t="shared" si="127"/>
        <v>89.982398839392204</v>
      </c>
      <c r="U64" s="4">
        <f t="shared" si="128"/>
        <v>94.212553850085271</v>
      </c>
      <c r="V64" s="4">
        <f t="shared" si="129"/>
        <v>86.765997791312842</v>
      </c>
      <c r="W64" s="4">
        <f t="shared" si="130"/>
        <v>88.650942773382951</v>
      </c>
      <c r="X64" s="4">
        <f t="shared" si="131"/>
        <v>89.019620055350231</v>
      </c>
      <c r="Y64" s="4">
        <f t="shared" si="132"/>
        <v>84.136447724607436</v>
      </c>
      <c r="Z64" s="4">
        <f t="shared" si="133"/>
        <v>85.548143675003402</v>
      </c>
      <c r="AA64" s="4">
        <f t="shared" si="134"/>
        <v>85.114149185928611</v>
      </c>
      <c r="AB64" s="4">
        <f t="shared" si="135"/>
        <v>82.485384620592455</v>
      </c>
      <c r="AC64" s="4">
        <f t="shared" si="136"/>
        <v>78.697212942885002</v>
      </c>
      <c r="AD64" s="4">
        <f t="shared" si="137"/>
        <v>82.442261980970571</v>
      </c>
      <c r="AE64" s="4">
        <f t="shared" si="138"/>
        <v>89.647882230078253</v>
      </c>
      <c r="AF64" s="4">
        <f t="shared" si="12"/>
        <v>79.857937382812025</v>
      </c>
      <c r="AG64" s="4">
        <f t="shared" si="124"/>
        <v>69.41758073748592</v>
      </c>
      <c r="AI64" s="4">
        <f t="shared" si="13"/>
        <v>-7.8030189277050539</v>
      </c>
      <c r="AJ64" s="4">
        <f t="shared" si="14"/>
        <v>-8.7323988393922036</v>
      </c>
      <c r="AK64" s="4">
        <f t="shared" si="15"/>
        <v>-10.779553850085264</v>
      </c>
      <c r="AL64" s="4">
        <f t="shared" si="16"/>
        <v>-4.2489977913128456</v>
      </c>
      <c r="AM64" s="4">
        <f t="shared" si="17"/>
        <v>-3.9179427733829471</v>
      </c>
      <c r="AN64" s="4">
        <f t="shared" si="18"/>
        <v>-1.8366200553502239</v>
      </c>
      <c r="AO64" s="4">
        <f t="shared" si="19"/>
        <v>-2.7194477246074342</v>
      </c>
      <c r="AP64" s="4">
        <f t="shared" si="20"/>
        <v>-5.1981436750034078</v>
      </c>
      <c r="AQ64" s="4">
        <f t="shared" si="21"/>
        <v>-4.8311491859286093</v>
      </c>
      <c r="AR64" s="4">
        <f t="shared" si="22"/>
        <v>-4.2523846205924514</v>
      </c>
      <c r="AS64" s="4">
        <f t="shared" si="23"/>
        <v>-3.7642129428849955</v>
      </c>
      <c r="AT64" s="4">
        <f t="shared" si="24"/>
        <v>-5.9092619809705695</v>
      </c>
      <c r="AU64" s="4">
        <f t="shared" si="25"/>
        <v>-9.7808822300782481</v>
      </c>
      <c r="AV64" s="4">
        <f t="shared" si="26"/>
        <v>-2.8079373828120282</v>
      </c>
      <c r="AW64" s="4">
        <f t="shared" si="26"/>
        <v>0.98241926251408529</v>
      </c>
      <c r="AY64" s="2">
        <f t="shared" si="27"/>
        <v>63.902556886663412</v>
      </c>
      <c r="AZ64" s="2">
        <f t="shared" si="28"/>
        <v>65.084979609595123</v>
      </c>
      <c r="BA64" s="2">
        <f t="shared" si="29"/>
        <v>64.583781174819251</v>
      </c>
      <c r="BB64" s="2">
        <f t="shared" si="30"/>
        <v>67.336291350936278</v>
      </c>
      <c r="BC64" s="2">
        <f t="shared" si="31"/>
        <v>70.863135192837802</v>
      </c>
      <c r="BD64" s="2">
        <f t="shared" si="32"/>
        <v>74.242969541722616</v>
      </c>
      <c r="BE64" s="2">
        <f t="shared" si="33"/>
        <v>71.172272133360039</v>
      </c>
      <c r="BF64" s="2">
        <f t="shared" si="34"/>
        <v>70.437023071912463</v>
      </c>
      <c r="BG64" s="2">
        <f t="shared" si="35"/>
        <v>68.229049491115077</v>
      </c>
      <c r="BH64" s="2">
        <f t="shared" si="36"/>
        <v>66.042853946610478</v>
      </c>
      <c r="BI64" s="2">
        <f t="shared" si="37"/>
        <v>63.69851217345191</v>
      </c>
      <c r="BJ64" s="2">
        <f t="shared" si="38"/>
        <v>65.212796597392455</v>
      </c>
      <c r="BK64" s="2">
        <f t="shared" si="39"/>
        <v>67.554393111945942</v>
      </c>
      <c r="BL64" s="2">
        <f t="shared" si="40"/>
        <v>66.99695096857053</v>
      </c>
      <c r="BM64" s="2">
        <f t="shared" si="40"/>
        <v>65.521230128144012</v>
      </c>
      <c r="BO64" s="2" t="str">
        <f t="shared" si="41"/>
        <v/>
      </c>
      <c r="BP64" s="2" t="str">
        <f t="shared" si="42"/>
        <v/>
      </c>
      <c r="BQ64" s="2" t="str">
        <f t="shared" si="43"/>
        <v/>
      </c>
      <c r="BR64" s="2" t="str">
        <f t="shared" si="44"/>
        <v/>
      </c>
      <c r="BS64" s="2" t="str">
        <f t="shared" si="45"/>
        <v/>
      </c>
      <c r="BT64" s="2" t="str">
        <f t="shared" si="46"/>
        <v/>
      </c>
      <c r="BU64" s="2" t="str">
        <f t="shared" si="47"/>
        <v/>
      </c>
      <c r="BV64" s="2" t="str">
        <f t="shared" si="48"/>
        <v/>
      </c>
      <c r="BW64" s="2" t="str">
        <f t="shared" si="49"/>
        <v/>
      </c>
      <c r="BX64" s="2" t="str">
        <f t="shared" si="50"/>
        <v/>
      </c>
      <c r="BY64" s="2" t="str">
        <f t="shared" si="51"/>
        <v/>
      </c>
      <c r="BZ64" s="2" t="str">
        <f t="shared" si="52"/>
        <v/>
      </c>
      <c r="CA64" s="2" t="str">
        <f t="shared" si="53"/>
        <v/>
      </c>
      <c r="CB64" s="2" t="str">
        <f t="shared" si="54"/>
        <v/>
      </c>
      <c r="CC64" s="2">
        <f t="shared" si="125"/>
        <v>70.400000000000006</v>
      </c>
      <c r="CE64" s="2" t="str">
        <f t="shared" si="55"/>
        <v/>
      </c>
      <c r="CF64" s="2" t="str">
        <f t="shared" si="56"/>
        <v/>
      </c>
      <c r="CG64" s="2" t="str">
        <f t="shared" si="57"/>
        <v/>
      </c>
      <c r="CH64" s="2" t="str">
        <f t="shared" si="58"/>
        <v/>
      </c>
      <c r="CI64" s="2" t="str">
        <f t="shared" si="59"/>
        <v/>
      </c>
      <c r="CJ64" s="2" t="str">
        <f t="shared" si="60"/>
        <v/>
      </c>
      <c r="CK64" s="2" t="str">
        <f t="shared" si="61"/>
        <v/>
      </c>
      <c r="CL64" s="2" t="str">
        <f t="shared" si="62"/>
        <v/>
      </c>
      <c r="CM64" s="2" t="str">
        <f t="shared" si="63"/>
        <v/>
      </c>
      <c r="CN64" s="2" t="str">
        <f t="shared" si="64"/>
        <v/>
      </c>
      <c r="CO64" s="2" t="str">
        <f t="shared" si="65"/>
        <v/>
      </c>
      <c r="CP64" s="2" t="str">
        <f t="shared" si="66"/>
        <v/>
      </c>
      <c r="CQ64" s="2" t="str">
        <f t="shared" si="67"/>
        <v/>
      </c>
      <c r="CR64" s="2" t="str">
        <f t="shared" si="68"/>
        <v/>
      </c>
      <c r="CS64" s="2" t="str">
        <f t="shared" si="126"/>
        <v/>
      </c>
      <c r="CU64" s="2">
        <f t="shared" si="69"/>
        <v>63.926621406318311</v>
      </c>
      <c r="CV64" s="2">
        <f t="shared" si="70"/>
        <v>65.111090787387951</v>
      </c>
      <c r="CW64" s="2">
        <f t="shared" si="71"/>
        <v>64.613693460191001</v>
      </c>
      <c r="CX64" s="2">
        <f t="shared" si="72"/>
        <v>67.374292542278241</v>
      </c>
      <c r="CY64" s="2">
        <f t="shared" si="73"/>
        <v>70.898444791262691</v>
      </c>
      <c r="CZ64" s="2">
        <f t="shared" si="74"/>
        <v>74.28857397078977</v>
      </c>
      <c r="DA64" s="2">
        <f t="shared" si="75"/>
        <v>71.198102413360289</v>
      </c>
      <c r="DB64" s="2">
        <f t="shared" si="76"/>
        <v>70.474615250859344</v>
      </c>
      <c r="DC64" s="2">
        <f t="shared" si="77"/>
        <v>68.267829893330315</v>
      </c>
      <c r="DD64" s="2">
        <f t="shared" si="78"/>
        <v>66.075451123178468</v>
      </c>
      <c r="DE64" s="2">
        <f t="shared" si="79"/>
        <v>63.728535570283164</v>
      </c>
      <c r="DF64" s="2">
        <f t="shared" si="80"/>
        <v>65.240121989653659</v>
      </c>
      <c r="DG64" s="2">
        <f t="shared" si="81"/>
        <v>67.571724925467748</v>
      </c>
      <c r="DH64" s="2">
        <f t="shared" si="82"/>
        <v>67.004027382959919</v>
      </c>
      <c r="DI64" s="2">
        <f t="shared" si="82"/>
        <v>65.519905115644448</v>
      </c>
      <c r="DK64" s="2">
        <f t="shared" si="139"/>
        <v>58.627355018644572</v>
      </c>
      <c r="DL64" s="2">
        <f t="shared" si="140"/>
        <v>58.7152196311377</v>
      </c>
      <c r="DM64" s="2">
        <f t="shared" si="85"/>
        <v>57.99439158041735</v>
      </c>
      <c r="DN64" s="2">
        <f t="shared" si="86"/>
        <v>60.328109370256314</v>
      </c>
      <c r="DO64" s="2">
        <f t="shared" si="87"/>
        <v>63.522294484403169</v>
      </c>
      <c r="DP64" s="2">
        <f t="shared" si="88"/>
        <v>64.933387118597125</v>
      </c>
      <c r="DQ64" s="2">
        <f t="shared" si="89"/>
        <v>65.731650567628833</v>
      </c>
      <c r="DR64" s="2">
        <f t="shared" si="90"/>
        <v>63.510889990759665</v>
      </c>
      <c r="DS64" s="2">
        <f t="shared" si="91"/>
        <v>61.270740212805464</v>
      </c>
      <c r="DT64" s="2">
        <f t="shared" si="92"/>
        <v>60.146929018965125</v>
      </c>
      <c r="DU64" s="2">
        <f t="shared" si="93"/>
        <v>58.049621871215287</v>
      </c>
      <c r="DV64" s="2">
        <f t="shared" si="94"/>
        <v>59.737322367365287</v>
      </c>
      <c r="DW64" s="2">
        <f t="shared" si="95"/>
        <v>63.909392787672601</v>
      </c>
      <c r="DX64" s="2">
        <f t="shared" si="96"/>
        <v>65.373695645186473</v>
      </c>
      <c r="DY64" s="2">
        <f t="shared" si="96"/>
        <v>65.851925842835939</v>
      </c>
      <c r="EA64" s="2">
        <f t="shared" si="97"/>
        <v>4.5411039744817595E-3</v>
      </c>
      <c r="EB64" s="2">
        <f t="shared" si="98"/>
        <v>4.0825052842594408E-3</v>
      </c>
      <c r="EC64" s="2">
        <f t="shared" si="99"/>
        <v>4.5189486618138555E-3</v>
      </c>
      <c r="ED64" s="2">
        <f t="shared" si="100"/>
        <v>5.3931597311929081E-3</v>
      </c>
      <c r="EE64" s="2">
        <f t="shared" si="101"/>
        <v>4.7869955133702496E-3</v>
      </c>
      <c r="EF64" s="2">
        <f t="shared" si="102"/>
        <v>4.874774794741678E-3</v>
      </c>
      <c r="EG64" s="2">
        <f t="shared" si="103"/>
        <v>4.7252369048884227E-3</v>
      </c>
      <c r="EH64" s="2">
        <f t="shared" si="104"/>
        <v>5.3982857655610859E-3</v>
      </c>
      <c r="EI64" s="2">
        <f t="shared" si="105"/>
        <v>5.5423617512260492E-3</v>
      </c>
      <c r="EJ64" s="2">
        <f t="shared" si="106"/>
        <v>5.4983646843157112E-3</v>
      </c>
      <c r="EK64" s="2">
        <f t="shared" si="107"/>
        <v>5.2868204065478069E-3</v>
      </c>
      <c r="EL64" s="2">
        <f t="shared" si="108"/>
        <v>4.9657254737269022E-3</v>
      </c>
      <c r="EM64" s="2">
        <f t="shared" si="109"/>
        <v>4.7324526748782712E-3</v>
      </c>
      <c r="EN64" s="2">
        <f t="shared" si="110"/>
        <v>4.3404751471362718E-3</v>
      </c>
      <c r="EO64" s="2">
        <f t="shared" si="110"/>
        <v>3.9907523568382995E-3</v>
      </c>
    </row>
    <row r="65" spans="2:145" x14ac:dyDescent="0.25">
      <c r="B65" s="2">
        <v>38</v>
      </c>
      <c r="C65" s="43">
        <v>86</v>
      </c>
      <c r="D65" s="43">
        <v>85.367000000000004</v>
      </c>
      <c r="E65" s="43">
        <v>91.382999999999996</v>
      </c>
      <c r="F65" s="43">
        <v>82.966999999999999</v>
      </c>
      <c r="G65" s="43">
        <v>87.316999999999993</v>
      </c>
      <c r="H65" s="43">
        <v>90.167000000000002</v>
      </c>
      <c r="I65" s="43">
        <v>83.7</v>
      </c>
      <c r="J65" s="43">
        <v>83.183000000000007</v>
      </c>
      <c r="K65" s="43">
        <v>82.266999999999996</v>
      </c>
      <c r="L65" s="43">
        <v>80.150000000000006</v>
      </c>
      <c r="M65" s="43">
        <v>77.45</v>
      </c>
      <c r="N65" s="43">
        <v>80.099999999999994</v>
      </c>
      <c r="O65" s="43">
        <v>84.9</v>
      </c>
      <c r="P65" s="43">
        <v>77.632999999999996</v>
      </c>
      <c r="Q65" s="43">
        <v>69.917000000000002</v>
      </c>
      <c r="S65" s="4">
        <f t="shared" si="111"/>
        <v>96.827783970036165</v>
      </c>
      <c r="T65" s="4">
        <f t="shared" si="127"/>
        <v>96.166146725490719</v>
      </c>
      <c r="U65" s="4">
        <f t="shared" si="128"/>
        <v>101.25387297272297</v>
      </c>
      <c r="V65" s="4">
        <f t="shared" si="129"/>
        <v>92.645735110920839</v>
      </c>
      <c r="W65" s="4">
        <f t="shared" si="130"/>
        <v>94.228198258262466</v>
      </c>
      <c r="X65" s="4">
        <f t="shared" si="131"/>
        <v>94.006618982892903</v>
      </c>
      <c r="Y65" s="4">
        <f t="shared" si="132"/>
        <v>88.578111481491035</v>
      </c>
      <c r="Z65" s="4">
        <f t="shared" si="133"/>
        <v>90.661973335192172</v>
      </c>
      <c r="AA65" s="4">
        <f t="shared" si="134"/>
        <v>90.7076725963081</v>
      </c>
      <c r="AB65" s="4">
        <f t="shared" si="135"/>
        <v>87.95020272382115</v>
      </c>
      <c r="AC65" s="4">
        <f t="shared" si="136"/>
        <v>83.763954075194903</v>
      </c>
      <c r="AD65" s="4">
        <f t="shared" si="137"/>
        <v>88.015974818478924</v>
      </c>
      <c r="AE65" s="4">
        <f t="shared" si="138"/>
        <v>96.125923932473214</v>
      </c>
      <c r="AF65" s="4">
        <f t="shared" si="12"/>
        <v>84.426440179319371</v>
      </c>
      <c r="AG65" s="4">
        <f t="shared" si="124"/>
        <v>71.466695617822481</v>
      </c>
      <c r="AI65" s="4">
        <f t="shared" si="13"/>
        <v>-10.827783970036165</v>
      </c>
      <c r="AJ65" s="4">
        <f t="shared" si="14"/>
        <v>-10.799146725490715</v>
      </c>
      <c r="AK65" s="4">
        <f t="shared" si="15"/>
        <v>-9.870872972722978</v>
      </c>
      <c r="AL65" s="4">
        <f t="shared" si="16"/>
        <v>-9.6787351109208402</v>
      </c>
      <c r="AM65" s="4">
        <f t="shared" si="17"/>
        <v>-6.9111982582624734</v>
      </c>
      <c r="AN65" s="4">
        <f t="shared" si="18"/>
        <v>-3.839618982892901</v>
      </c>
      <c r="AO65" s="4">
        <f t="shared" si="19"/>
        <v>-4.8781114814910325</v>
      </c>
      <c r="AP65" s="4">
        <f t="shared" si="20"/>
        <v>-7.4789733351921655</v>
      </c>
      <c r="AQ65" s="4">
        <f t="shared" si="21"/>
        <v>-8.4406725963081044</v>
      </c>
      <c r="AR65" s="4">
        <f t="shared" si="22"/>
        <v>-7.800202723821144</v>
      </c>
      <c r="AS65" s="4">
        <f t="shared" si="23"/>
        <v>-6.3139540751948999</v>
      </c>
      <c r="AT65" s="4">
        <f t="shared" si="24"/>
        <v>-7.9159748184789294</v>
      </c>
      <c r="AU65" s="4">
        <f t="shared" si="25"/>
        <v>-11.225923932473208</v>
      </c>
      <c r="AV65" s="4">
        <f t="shared" si="26"/>
        <v>-6.7934401793193757</v>
      </c>
      <c r="AW65" s="4">
        <f t="shared" si="26"/>
        <v>-1.5496956178224792</v>
      </c>
      <c r="AY65" s="2">
        <f t="shared" si="27"/>
        <v>63.702667417901111</v>
      </c>
      <c r="AZ65" s="2">
        <f t="shared" si="28"/>
        <v>64.854902483849713</v>
      </c>
      <c r="BA65" s="2">
        <f t="shared" si="29"/>
        <v>64.354329345456421</v>
      </c>
      <c r="BB65" s="2">
        <f t="shared" si="30"/>
        <v>67.076540924938826</v>
      </c>
      <c r="BC65" s="2">
        <f t="shared" si="31"/>
        <v>70.592540167269775</v>
      </c>
      <c r="BD65" s="2">
        <f t="shared" si="32"/>
        <v>73.923887142826956</v>
      </c>
      <c r="BE65" s="2">
        <f t="shared" si="33"/>
        <v>70.918202297613405</v>
      </c>
      <c r="BF65" s="2">
        <f t="shared" si="34"/>
        <v>70.158659256615692</v>
      </c>
      <c r="BG65" s="2">
        <f t="shared" si="35"/>
        <v>67.96604898914272</v>
      </c>
      <c r="BH65" s="2">
        <f t="shared" si="36"/>
        <v>65.785118240683474</v>
      </c>
      <c r="BI65" s="2">
        <f t="shared" si="37"/>
        <v>63.457004669672287</v>
      </c>
      <c r="BJ65" s="2">
        <f t="shared" si="38"/>
        <v>64.97473444664125</v>
      </c>
      <c r="BK65" s="2">
        <f t="shared" si="39"/>
        <v>67.325608885642509</v>
      </c>
      <c r="BL65" s="2">
        <f t="shared" si="40"/>
        <v>66.814149398604755</v>
      </c>
      <c r="BM65" s="2">
        <f t="shared" si="40"/>
        <v>65.383248003987603</v>
      </c>
      <c r="BO65" s="2" t="str">
        <f t="shared" si="41"/>
        <v/>
      </c>
      <c r="BP65" s="2" t="str">
        <f t="shared" si="42"/>
        <v/>
      </c>
      <c r="BQ65" s="2" t="str">
        <f t="shared" si="43"/>
        <v/>
      </c>
      <c r="BR65" s="2" t="str">
        <f t="shared" si="44"/>
        <v/>
      </c>
      <c r="BS65" s="2" t="str">
        <f t="shared" si="45"/>
        <v/>
      </c>
      <c r="BT65" s="2" t="str">
        <f t="shared" si="46"/>
        <v/>
      </c>
      <c r="BU65" s="2" t="str">
        <f t="shared" si="47"/>
        <v/>
      </c>
      <c r="BV65" s="2" t="str">
        <f t="shared" si="48"/>
        <v/>
      </c>
      <c r="BW65" s="2" t="str">
        <f t="shared" si="49"/>
        <v/>
      </c>
      <c r="BX65" s="2" t="str">
        <f t="shared" si="50"/>
        <v/>
      </c>
      <c r="BY65" s="2" t="str">
        <f t="shared" si="51"/>
        <v/>
      </c>
      <c r="BZ65" s="2" t="str">
        <f t="shared" si="52"/>
        <v/>
      </c>
      <c r="CA65" s="2" t="str">
        <f t="shared" si="53"/>
        <v/>
      </c>
      <c r="CB65" s="2" t="str">
        <f t="shared" si="54"/>
        <v/>
      </c>
      <c r="CC65" s="2" t="str">
        <f t="shared" si="125"/>
        <v/>
      </c>
      <c r="CE65" s="2" t="str">
        <f t="shared" si="55"/>
        <v/>
      </c>
      <c r="CF65" s="2" t="str">
        <f t="shared" si="56"/>
        <v/>
      </c>
      <c r="CG65" s="2" t="str">
        <f t="shared" si="57"/>
        <v/>
      </c>
      <c r="CH65" s="2" t="str">
        <f t="shared" si="58"/>
        <v/>
      </c>
      <c r="CI65" s="2" t="str">
        <f t="shared" si="59"/>
        <v/>
      </c>
      <c r="CJ65" s="2" t="str">
        <f t="shared" si="60"/>
        <v/>
      </c>
      <c r="CK65" s="2" t="str">
        <f t="shared" si="61"/>
        <v/>
      </c>
      <c r="CL65" s="2" t="str">
        <f t="shared" si="62"/>
        <v/>
      </c>
      <c r="CM65" s="2" t="str">
        <f t="shared" si="63"/>
        <v/>
      </c>
      <c r="CN65" s="2" t="str">
        <f t="shared" si="64"/>
        <v/>
      </c>
      <c r="CO65" s="2" t="str">
        <f t="shared" si="65"/>
        <v/>
      </c>
      <c r="CP65" s="2" t="str">
        <f t="shared" si="66"/>
        <v/>
      </c>
      <c r="CQ65" s="2" t="str">
        <f t="shared" si="67"/>
        <v/>
      </c>
      <c r="CR65" s="2" t="str">
        <f t="shared" si="68"/>
        <v/>
      </c>
      <c r="CS65" s="2" t="str">
        <f t="shared" si="126"/>
        <v/>
      </c>
      <c r="CU65" s="2">
        <f t="shared" si="69"/>
        <v>63.728614136969817</v>
      </c>
      <c r="CV65" s="2">
        <f t="shared" si="70"/>
        <v>64.883047897989911</v>
      </c>
      <c r="CW65" s="2">
        <f t="shared" si="71"/>
        <v>64.386560259620879</v>
      </c>
      <c r="CX65" s="2">
        <f t="shared" si="72"/>
        <v>67.117445823276285</v>
      </c>
      <c r="CY65" s="2">
        <f t="shared" si="73"/>
        <v>70.630571878456209</v>
      </c>
      <c r="CZ65" s="2">
        <f t="shared" si="74"/>
        <v>73.972986384200937</v>
      </c>
      <c r="DA65" s="2">
        <f t="shared" si="75"/>
        <v>70.946025525625345</v>
      </c>
      <c r="DB65" s="2">
        <f t="shared" si="76"/>
        <v>70.19911932964321</v>
      </c>
      <c r="DC65" s="2">
        <f t="shared" si="77"/>
        <v>68.007809503445387</v>
      </c>
      <c r="DD65" s="2">
        <f t="shared" si="78"/>
        <v>65.820215364629561</v>
      </c>
      <c r="DE65" s="2">
        <f t="shared" si="79"/>
        <v>63.489342077211838</v>
      </c>
      <c r="DF65" s="2">
        <f t="shared" si="80"/>
        <v>65.00419800932967</v>
      </c>
      <c r="DG65" s="2">
        <f t="shared" si="81"/>
        <v>67.344302716770457</v>
      </c>
      <c r="DH65" s="2">
        <f t="shared" si="82"/>
        <v>66.821813137396603</v>
      </c>
      <c r="DI65" s="2">
        <f t="shared" si="82"/>
        <v>65.381854319256391</v>
      </c>
      <c r="DK65" s="2">
        <f t="shared" si="139"/>
        <v>58.515331938153757</v>
      </c>
      <c r="DL65" s="2">
        <f t="shared" si="140"/>
        <v>58.593029569754549</v>
      </c>
      <c r="DM65" s="2">
        <f t="shared" si="85"/>
        <v>57.878905296296175</v>
      </c>
      <c r="DN65" s="2">
        <f t="shared" si="86"/>
        <v>60.196619532029317</v>
      </c>
      <c r="DO65" s="2">
        <f t="shared" si="87"/>
        <v>63.381483835133089</v>
      </c>
      <c r="DP65" s="2">
        <f t="shared" si="88"/>
        <v>64.78279766149943</v>
      </c>
      <c r="DQ65" s="2">
        <f t="shared" si="89"/>
        <v>65.573458160868171</v>
      </c>
      <c r="DR65" s="2">
        <f t="shared" si="90"/>
        <v>63.360051351161033</v>
      </c>
      <c r="DS65" s="2">
        <f t="shared" si="91"/>
        <v>61.132327774185498</v>
      </c>
      <c r="DT65" s="2">
        <f t="shared" si="92"/>
        <v>59.995585829614789</v>
      </c>
      <c r="DU65" s="2">
        <f t="shared" si="93"/>
        <v>57.908084018040398</v>
      </c>
      <c r="DV65" s="2">
        <f t="shared" si="94"/>
        <v>59.590293798343879</v>
      </c>
      <c r="DW65" s="2">
        <f t="shared" si="95"/>
        <v>63.740091119590438</v>
      </c>
      <c r="DX65" s="2">
        <f t="shared" si="96"/>
        <v>65.210851317292082</v>
      </c>
      <c r="DY65" s="2">
        <f t="shared" si="96"/>
        <v>65.700477187925003</v>
      </c>
      <c r="EA65" s="2">
        <f t="shared" si="97"/>
        <v>4.9770409655938421E-3</v>
      </c>
      <c r="EB65" s="2">
        <f t="shared" si="98"/>
        <v>4.4746156006977957E-3</v>
      </c>
      <c r="EC65" s="2">
        <f t="shared" si="99"/>
        <v>4.9527693687038939E-3</v>
      </c>
      <c r="ED65" s="2">
        <f t="shared" si="100"/>
        <v>5.9104067370108655E-3</v>
      </c>
      <c r="EE65" s="2">
        <f t="shared" si="101"/>
        <v>5.2464131983432924E-3</v>
      </c>
      <c r="EF65" s="2">
        <f t="shared" si="102"/>
        <v>5.3425716114725687E-3</v>
      </c>
      <c r="EG65" s="2">
        <f t="shared" si="103"/>
        <v>5.1787583333905369E-3</v>
      </c>
      <c r="EH65" s="2">
        <f t="shared" si="104"/>
        <v>5.9160214746832437E-3</v>
      </c>
      <c r="EI65" s="2">
        <f t="shared" si="105"/>
        <v>6.0738310342586532E-3</v>
      </c>
      <c r="EJ65" s="2">
        <f t="shared" si="106"/>
        <v>6.0256405553524642E-3</v>
      </c>
      <c r="EK65" s="2">
        <f t="shared" si="107"/>
        <v>5.7939280349908664E-3</v>
      </c>
      <c r="EL65" s="2">
        <f t="shared" si="108"/>
        <v>5.4422024365765086E-3</v>
      </c>
      <c r="EM65" s="2">
        <f t="shared" si="109"/>
        <v>5.1866630534600231E-3</v>
      </c>
      <c r="EN65" s="2">
        <f t="shared" si="110"/>
        <v>4.7572442103821283E-3</v>
      </c>
      <c r="EO65" s="2">
        <f t="shared" si="110"/>
        <v>4.3740888312236515E-3</v>
      </c>
    </row>
    <row r="66" spans="2:145" x14ac:dyDescent="0.25">
      <c r="B66" s="2">
        <v>39</v>
      </c>
      <c r="C66" s="43">
        <v>95.111000000000004</v>
      </c>
      <c r="D66" s="43">
        <v>92.45</v>
      </c>
      <c r="E66" s="43">
        <v>101.917</v>
      </c>
      <c r="F66" s="43">
        <v>88.667000000000002</v>
      </c>
      <c r="G66" s="43">
        <v>91.533000000000001</v>
      </c>
      <c r="H66" s="43">
        <v>92.632999999999996</v>
      </c>
      <c r="I66" s="43">
        <v>87.816999999999993</v>
      </c>
      <c r="J66" s="43">
        <v>86.882999999999996</v>
      </c>
      <c r="K66" s="43">
        <v>88.867000000000004</v>
      </c>
      <c r="L66" s="43">
        <v>85.35</v>
      </c>
      <c r="M66" s="43">
        <v>79.632999999999996</v>
      </c>
      <c r="N66" s="43">
        <v>83.25</v>
      </c>
      <c r="O66" s="43">
        <v>91.033000000000001</v>
      </c>
      <c r="P66" s="43">
        <v>80.466999999999999</v>
      </c>
      <c r="Q66" s="43">
        <v>71.900000000000006</v>
      </c>
      <c r="S66" s="4">
        <f t="shared" si="111"/>
        <v>104.75567472589563</v>
      </c>
      <c r="T66" s="4">
        <f t="shared" si="127"/>
        <v>103.5009484477106</v>
      </c>
      <c r="U66" s="4">
        <f t="shared" si="128"/>
        <v>109.49163444551414</v>
      </c>
      <c r="V66" s="4">
        <f t="shared" si="129"/>
        <v>99.907151030836729</v>
      </c>
      <c r="W66" s="4">
        <f t="shared" si="130"/>
        <v>101.19354218206536</v>
      </c>
      <c r="X66" s="4">
        <f t="shared" si="131"/>
        <v>100.39098788274178</v>
      </c>
      <c r="Y66" s="4">
        <f t="shared" si="132"/>
        <v>94.288798911302493</v>
      </c>
      <c r="Z66" s="4">
        <f t="shared" si="133"/>
        <v>97.185655087842107</v>
      </c>
      <c r="AA66" s="4">
        <f t="shared" si="134"/>
        <v>97.768508795095869</v>
      </c>
      <c r="AB66" s="4">
        <f t="shared" si="135"/>
        <v>94.860645418139683</v>
      </c>
      <c r="AC66" s="4">
        <f t="shared" si="136"/>
        <v>90.209486304423933</v>
      </c>
      <c r="AD66" s="4">
        <f t="shared" si="137"/>
        <v>95.01394352854723</v>
      </c>
      <c r="AE66" s="4">
        <f t="shared" si="138"/>
        <v>104.02858009765782</v>
      </c>
      <c r="AF66" s="4">
        <f t="shared" si="12"/>
        <v>90.291722504223216</v>
      </c>
      <c r="AG66" s="4">
        <f t="shared" si="124"/>
        <v>74.480461555667858</v>
      </c>
      <c r="AI66" s="4">
        <f t="shared" si="13"/>
        <v>-9.6446747258956265</v>
      </c>
      <c r="AJ66" s="4">
        <f t="shared" si="14"/>
        <v>-11.050948447710596</v>
      </c>
      <c r="AK66" s="4">
        <f t="shared" si="15"/>
        <v>-7.5746344455141355</v>
      </c>
      <c r="AL66" s="4">
        <f t="shared" si="16"/>
        <v>-11.240151030836728</v>
      </c>
      <c r="AM66" s="4">
        <f t="shared" si="17"/>
        <v>-9.6605421820653561</v>
      </c>
      <c r="AN66" s="4">
        <f t="shared" si="18"/>
        <v>-7.7579878827417872</v>
      </c>
      <c r="AO66" s="4">
        <f t="shared" si="19"/>
        <v>-6.4717989113024998</v>
      </c>
      <c r="AP66" s="4">
        <f t="shared" si="20"/>
        <v>-10.302655087842112</v>
      </c>
      <c r="AQ66" s="4">
        <f t="shared" si="21"/>
        <v>-8.9015087950958645</v>
      </c>
      <c r="AR66" s="4">
        <f t="shared" si="22"/>
        <v>-9.5106454181396884</v>
      </c>
      <c r="AS66" s="4">
        <f t="shared" si="23"/>
        <v>-10.576486304423938</v>
      </c>
      <c r="AT66" s="4">
        <f t="shared" si="24"/>
        <v>-11.76394352854723</v>
      </c>
      <c r="AU66" s="4">
        <f t="shared" si="25"/>
        <v>-12.995580097657822</v>
      </c>
      <c r="AV66" s="4">
        <f t="shared" si="26"/>
        <v>-9.8247225042232174</v>
      </c>
      <c r="AW66" s="4">
        <f t="shared" si="26"/>
        <v>-2.5804615556678527</v>
      </c>
      <c r="AY66" s="2">
        <f t="shared" si="27"/>
        <v>63.502639519517125</v>
      </c>
      <c r="AZ66" s="2">
        <f t="shared" si="28"/>
        <v>64.624676616201157</v>
      </c>
      <c r="BA66" s="2">
        <f t="shared" si="29"/>
        <v>64.124709463832914</v>
      </c>
      <c r="BB66" s="2">
        <f t="shared" si="30"/>
        <v>66.816585264767937</v>
      </c>
      <c r="BC66" s="2">
        <f t="shared" si="31"/>
        <v>70.321749686183779</v>
      </c>
      <c r="BD66" s="2">
        <f t="shared" si="32"/>
        <v>73.604556348432993</v>
      </c>
      <c r="BE66" s="2">
        <f t="shared" si="33"/>
        <v>70.663989157125187</v>
      </c>
      <c r="BF66" s="2">
        <f t="shared" si="34"/>
        <v>69.880093291523451</v>
      </c>
      <c r="BG66" s="2">
        <f t="shared" si="35"/>
        <v>67.70283584989933</v>
      </c>
      <c r="BH66" s="2">
        <f t="shared" si="36"/>
        <v>65.527204751560177</v>
      </c>
      <c r="BI66" s="2">
        <f t="shared" si="37"/>
        <v>63.215331182407589</v>
      </c>
      <c r="BJ66" s="2">
        <f t="shared" si="38"/>
        <v>64.736515011836218</v>
      </c>
      <c r="BK66" s="2">
        <f t="shared" si="39"/>
        <v>67.096723751450995</v>
      </c>
      <c r="BL66" s="2">
        <f t="shared" si="40"/>
        <v>66.631300615656116</v>
      </c>
      <c r="BM66" s="2">
        <f t="shared" si="40"/>
        <v>65.245266792906392</v>
      </c>
      <c r="BO66" s="2" t="str">
        <f t="shared" si="41"/>
        <v/>
      </c>
      <c r="BP66" s="2" t="str">
        <f t="shared" si="42"/>
        <v/>
      </c>
      <c r="BQ66" s="2" t="str">
        <f t="shared" si="43"/>
        <v/>
      </c>
      <c r="BR66" s="2" t="str">
        <f t="shared" si="44"/>
        <v/>
      </c>
      <c r="BS66" s="2" t="str">
        <f t="shared" si="45"/>
        <v/>
      </c>
      <c r="BT66" s="2" t="str">
        <f t="shared" si="46"/>
        <v/>
      </c>
      <c r="BU66" s="2" t="str">
        <f t="shared" si="47"/>
        <v/>
      </c>
      <c r="BV66" s="2" t="str">
        <f t="shared" si="48"/>
        <v/>
      </c>
      <c r="BW66" s="2" t="str">
        <f t="shared" si="49"/>
        <v/>
      </c>
      <c r="BX66" s="2" t="str">
        <f t="shared" si="50"/>
        <v/>
      </c>
      <c r="BY66" s="2" t="str">
        <f t="shared" si="51"/>
        <v/>
      </c>
      <c r="BZ66" s="2" t="str">
        <f t="shared" si="52"/>
        <v/>
      </c>
      <c r="CA66" s="2" t="str">
        <f t="shared" si="53"/>
        <v/>
      </c>
      <c r="CB66" s="2" t="str">
        <f t="shared" si="54"/>
        <v/>
      </c>
      <c r="CC66" s="2" t="str">
        <f t="shared" si="125"/>
        <v/>
      </c>
      <c r="CE66" s="2" t="str">
        <f t="shared" si="55"/>
        <v/>
      </c>
      <c r="CF66" s="2" t="str">
        <f t="shared" si="56"/>
        <v/>
      </c>
      <c r="CG66" s="2" t="str">
        <f t="shared" si="57"/>
        <v/>
      </c>
      <c r="CH66" s="2" t="str">
        <f t="shared" si="58"/>
        <v/>
      </c>
      <c r="CI66" s="2" t="str">
        <f t="shared" si="59"/>
        <v/>
      </c>
      <c r="CJ66" s="2" t="str">
        <f t="shared" si="60"/>
        <v/>
      </c>
      <c r="CK66" s="2" t="str">
        <f t="shared" si="61"/>
        <v/>
      </c>
      <c r="CL66" s="2" t="str">
        <f t="shared" si="62"/>
        <v/>
      </c>
      <c r="CM66" s="2" t="str">
        <f t="shared" si="63"/>
        <v/>
      </c>
      <c r="CN66" s="2" t="str">
        <f t="shared" si="64"/>
        <v/>
      </c>
      <c r="CO66" s="2" t="str">
        <f t="shared" si="65"/>
        <v/>
      </c>
      <c r="CP66" s="2" t="str">
        <f t="shared" si="66"/>
        <v/>
      </c>
      <c r="CQ66" s="2" t="str">
        <f t="shared" si="67"/>
        <v/>
      </c>
      <c r="CR66" s="2" t="str">
        <f t="shared" si="68"/>
        <v/>
      </c>
      <c r="CS66" s="2" t="str">
        <f t="shared" si="126"/>
        <v/>
      </c>
      <c r="CU66" s="2">
        <f t="shared" si="69"/>
        <v>63.53060686762133</v>
      </c>
      <c r="CV66" s="2">
        <f t="shared" si="70"/>
        <v>64.655005008591871</v>
      </c>
      <c r="CW66" s="2">
        <f t="shared" si="71"/>
        <v>64.159427059050756</v>
      </c>
      <c r="CX66" s="2">
        <f t="shared" si="72"/>
        <v>66.860599104274343</v>
      </c>
      <c r="CY66" s="2">
        <f t="shared" si="73"/>
        <v>70.362698965649741</v>
      </c>
      <c r="CZ66" s="2">
        <f t="shared" si="74"/>
        <v>73.657398797612117</v>
      </c>
      <c r="DA66" s="2">
        <f t="shared" si="75"/>
        <v>70.693948637890387</v>
      </c>
      <c r="DB66" s="2">
        <f t="shared" si="76"/>
        <v>69.923623408427076</v>
      </c>
      <c r="DC66" s="2">
        <f t="shared" si="77"/>
        <v>67.747789113560444</v>
      </c>
      <c r="DD66" s="2">
        <f t="shared" si="78"/>
        <v>65.564979606080655</v>
      </c>
      <c r="DE66" s="2">
        <f t="shared" si="79"/>
        <v>63.250148584140511</v>
      </c>
      <c r="DF66" s="2">
        <f t="shared" si="80"/>
        <v>64.768274029005667</v>
      </c>
      <c r="DG66" s="2">
        <f t="shared" si="81"/>
        <v>67.116880508073166</v>
      </c>
      <c r="DH66" s="2">
        <f t="shared" si="82"/>
        <v>66.639598891833288</v>
      </c>
      <c r="DI66" s="2">
        <f t="shared" si="82"/>
        <v>65.243803522868319</v>
      </c>
      <c r="DK66" s="2">
        <f t="shared" si="139"/>
        <v>58.403308857662942</v>
      </c>
      <c r="DL66" s="2">
        <f t="shared" si="140"/>
        <v>58.470839508371398</v>
      </c>
      <c r="DM66" s="2">
        <f t="shared" si="85"/>
        <v>57.763419012175</v>
      </c>
      <c r="DN66" s="2">
        <f t="shared" si="86"/>
        <v>60.065129693802312</v>
      </c>
      <c r="DO66" s="2">
        <f t="shared" si="87"/>
        <v>63.24067318586301</v>
      </c>
      <c r="DP66" s="2">
        <f t="shared" si="88"/>
        <v>64.632208204401721</v>
      </c>
      <c r="DQ66" s="2">
        <f t="shared" si="89"/>
        <v>65.415265754107494</v>
      </c>
      <c r="DR66" s="2">
        <f t="shared" si="90"/>
        <v>63.209212711562401</v>
      </c>
      <c r="DS66" s="2">
        <f t="shared" si="91"/>
        <v>60.993915335565532</v>
      </c>
      <c r="DT66" s="2">
        <f t="shared" si="92"/>
        <v>59.844242640264447</v>
      </c>
      <c r="DU66" s="2">
        <f t="shared" si="93"/>
        <v>57.766546164865503</v>
      </c>
      <c r="DV66" s="2">
        <f t="shared" si="94"/>
        <v>59.443265229322471</v>
      </c>
      <c r="DW66" s="2">
        <f t="shared" si="95"/>
        <v>63.570789451508276</v>
      </c>
      <c r="DX66" s="2">
        <f t="shared" si="96"/>
        <v>65.048006989397692</v>
      </c>
      <c r="DY66" s="2">
        <f t="shared" si="96"/>
        <v>65.549028533014067</v>
      </c>
      <c r="EA66" s="2">
        <f t="shared" si="97"/>
        <v>5.4545977335211018E-3</v>
      </c>
      <c r="EB66" s="2">
        <f t="shared" si="98"/>
        <v>4.9042012846569581E-3</v>
      </c>
      <c r="EC66" s="2">
        <f t="shared" si="99"/>
        <v>5.4280099342287561E-3</v>
      </c>
      <c r="ED66" s="2">
        <f t="shared" si="100"/>
        <v>6.4769388025772943E-3</v>
      </c>
      <c r="EE66" s="2">
        <f t="shared" si="101"/>
        <v>5.7496674025210911E-3</v>
      </c>
      <c r="EF66" s="2">
        <f t="shared" si="102"/>
        <v>5.8549953747086747E-3</v>
      </c>
      <c r="EG66" s="2">
        <f t="shared" si="103"/>
        <v>5.6755598744600375E-3</v>
      </c>
      <c r="EH66" s="2">
        <f t="shared" si="104"/>
        <v>6.4830882215699782E-3</v>
      </c>
      <c r="EI66" s="2">
        <f t="shared" si="105"/>
        <v>6.6559229767624772E-3</v>
      </c>
      <c r="EJ66" s="2">
        <f t="shared" si="106"/>
        <v>6.6031447951884802E-3</v>
      </c>
      <c r="EK66" s="2">
        <f t="shared" si="107"/>
        <v>6.3493665424289372E-3</v>
      </c>
      <c r="EL66" s="2">
        <f t="shared" si="108"/>
        <v>5.9641248238589094E-3</v>
      </c>
      <c r="EM66" s="2">
        <f t="shared" si="109"/>
        <v>5.6842185664842488E-3</v>
      </c>
      <c r="EN66" s="2">
        <f t="shared" si="110"/>
        <v>5.2138215609577199E-3</v>
      </c>
      <c r="EO66" s="2">
        <f t="shared" si="110"/>
        <v>4.7940699137904615E-3</v>
      </c>
    </row>
    <row r="67" spans="2:145" x14ac:dyDescent="0.25">
      <c r="B67" s="2">
        <v>40</v>
      </c>
      <c r="C67" s="43">
        <v>108.03700000000001</v>
      </c>
      <c r="D67" s="43">
        <v>102.383</v>
      </c>
      <c r="E67" s="43">
        <v>112.767</v>
      </c>
      <c r="F67" s="43">
        <v>97.433000000000007</v>
      </c>
      <c r="G67" s="43">
        <v>99.533000000000001</v>
      </c>
      <c r="H67" s="43">
        <v>101.18300000000001</v>
      </c>
      <c r="I67" s="43">
        <v>92.5</v>
      </c>
      <c r="J67" s="43">
        <v>94.617000000000004</v>
      </c>
      <c r="K67" s="43">
        <v>96.25</v>
      </c>
      <c r="L67" s="43">
        <v>93.983000000000004</v>
      </c>
      <c r="M67" s="43">
        <v>87.15</v>
      </c>
      <c r="N67" s="43">
        <v>91.25</v>
      </c>
      <c r="O67" s="43">
        <v>102.367</v>
      </c>
      <c r="P67" s="43">
        <v>87.15</v>
      </c>
      <c r="Q67" s="43">
        <v>74.832999999999998</v>
      </c>
      <c r="S67" s="4">
        <f t="shared" si="111"/>
        <v>113.9725113778786</v>
      </c>
      <c r="T67" s="4">
        <f t="shared" si="127"/>
        <v>112.04918082438375</v>
      </c>
      <c r="U67" s="4">
        <f t="shared" si="128"/>
        <v>118.95908161805509</v>
      </c>
      <c r="V67" s="4">
        <f t="shared" si="129"/>
        <v>108.67053585570126</v>
      </c>
      <c r="W67" s="4">
        <f t="shared" si="130"/>
        <v>109.68812783635883</v>
      </c>
      <c r="X67" s="4">
        <f t="shared" si="131"/>
        <v>108.34821702713356</v>
      </c>
      <c r="Y67" s="4">
        <f t="shared" si="132"/>
        <v>101.44696291994688</v>
      </c>
      <c r="Z67" s="4">
        <f t="shared" si="133"/>
        <v>105.29388560023936</v>
      </c>
      <c r="AA67" s="4">
        <f t="shared" si="134"/>
        <v>106.45623255618231</v>
      </c>
      <c r="AB67" s="4">
        <f t="shared" si="135"/>
        <v>103.38003182831261</v>
      </c>
      <c r="AC67" s="4">
        <f t="shared" si="136"/>
        <v>98.20479399359337</v>
      </c>
      <c r="AD67" s="4">
        <f t="shared" si="137"/>
        <v>103.59222912570813</v>
      </c>
      <c r="AE67" s="4">
        <f t="shared" si="138"/>
        <v>113.45594478851946</v>
      </c>
      <c r="AF67" s="4">
        <f t="shared" si="12"/>
        <v>97.629699569992553</v>
      </c>
      <c r="AG67" s="4">
        <f t="shared" si="124"/>
        <v>78.738887739211521</v>
      </c>
      <c r="AI67" s="4">
        <f t="shared" si="13"/>
        <v>-5.9355113778785977</v>
      </c>
      <c r="AJ67" s="4">
        <f t="shared" si="14"/>
        <v>-9.6661808243837584</v>
      </c>
      <c r="AK67" s="4">
        <f t="shared" si="15"/>
        <v>-6.1920816180550986</v>
      </c>
      <c r="AL67" s="4">
        <f t="shared" si="16"/>
        <v>-11.237535855701253</v>
      </c>
      <c r="AM67" s="4">
        <f t="shared" si="17"/>
        <v>-10.15512783635883</v>
      </c>
      <c r="AN67" s="4">
        <f t="shared" si="18"/>
        <v>-7.1652170271335507</v>
      </c>
      <c r="AO67" s="4">
        <f t="shared" si="19"/>
        <v>-8.9469629199468841</v>
      </c>
      <c r="AP67" s="4">
        <f t="shared" si="20"/>
        <v>-10.676885600239359</v>
      </c>
      <c r="AQ67" s="4">
        <f t="shared" si="21"/>
        <v>-10.206232556182314</v>
      </c>
      <c r="AR67" s="4">
        <f t="shared" si="22"/>
        <v>-9.3970318283126062</v>
      </c>
      <c r="AS67" s="4">
        <f t="shared" si="23"/>
        <v>-11.054793993593364</v>
      </c>
      <c r="AT67" s="4">
        <f t="shared" si="24"/>
        <v>-12.34222912570813</v>
      </c>
      <c r="AU67" s="4">
        <f t="shared" si="25"/>
        <v>-11.088944788519456</v>
      </c>
      <c r="AV67" s="4">
        <f t="shared" si="26"/>
        <v>-10.479699569992547</v>
      </c>
      <c r="AW67" s="4">
        <f t="shared" si="26"/>
        <v>-3.9058877392115221</v>
      </c>
      <c r="AY67" s="2">
        <f t="shared" si="27"/>
        <v>63.302464127975888</v>
      </c>
      <c r="AZ67" s="2">
        <f t="shared" si="28"/>
        <v>64.394292363540274</v>
      </c>
      <c r="BA67" s="2">
        <f t="shared" si="29"/>
        <v>63.894910837557539</v>
      </c>
      <c r="BB67" s="2">
        <f t="shared" si="30"/>
        <v>66.556412014411308</v>
      </c>
      <c r="BC67" s="2">
        <f t="shared" si="31"/>
        <v>70.050751559076716</v>
      </c>
      <c r="BD67" s="2">
        <f t="shared" si="32"/>
        <v>73.28496199794462</v>
      </c>
      <c r="BE67" s="2">
        <f t="shared" si="33"/>
        <v>70.409623745806513</v>
      </c>
      <c r="BF67" s="2">
        <f t="shared" si="34"/>
        <v>69.601313078844171</v>
      </c>
      <c r="BG67" s="2">
        <f t="shared" si="35"/>
        <v>67.439397016065726</v>
      </c>
      <c r="BH67" s="2">
        <f t="shared" si="36"/>
        <v>65.269102637482078</v>
      </c>
      <c r="BI67" s="2">
        <f t="shared" si="37"/>
        <v>62.973481397584905</v>
      </c>
      <c r="BJ67" s="2">
        <f t="shared" si="38"/>
        <v>64.498128004922833</v>
      </c>
      <c r="BK67" s="2">
        <f t="shared" si="39"/>
        <v>66.86773101389042</v>
      </c>
      <c r="BL67" s="2">
        <f t="shared" si="40"/>
        <v>66.448401021072456</v>
      </c>
      <c r="BM67" s="2">
        <f t="shared" si="40"/>
        <v>65.107286033890716</v>
      </c>
      <c r="BO67" s="2" t="str">
        <f t="shared" si="41"/>
        <v/>
      </c>
      <c r="BP67" s="2" t="str">
        <f t="shared" si="42"/>
        <v/>
      </c>
      <c r="BQ67" s="2" t="str">
        <f t="shared" si="43"/>
        <v/>
      </c>
      <c r="BR67" s="2" t="str">
        <f t="shared" si="44"/>
        <v/>
      </c>
      <c r="BS67" s="2" t="str">
        <f t="shared" si="45"/>
        <v/>
      </c>
      <c r="BT67" s="2" t="str">
        <f t="shared" si="46"/>
        <v/>
      </c>
      <c r="BU67" s="2" t="str">
        <f t="shared" si="47"/>
        <v/>
      </c>
      <c r="BV67" s="2" t="str">
        <f t="shared" si="48"/>
        <v/>
      </c>
      <c r="BW67" s="2" t="str">
        <f t="shared" si="49"/>
        <v/>
      </c>
      <c r="BX67" s="2" t="str">
        <f t="shared" si="50"/>
        <v/>
      </c>
      <c r="BY67" s="2" t="str">
        <f t="shared" si="51"/>
        <v/>
      </c>
      <c r="BZ67" s="2" t="str">
        <f t="shared" si="52"/>
        <v/>
      </c>
      <c r="CA67" s="2" t="str">
        <f t="shared" si="53"/>
        <v/>
      </c>
      <c r="CB67" s="2" t="str">
        <f t="shared" si="54"/>
        <v/>
      </c>
      <c r="CC67" s="2" t="str">
        <f t="shared" si="125"/>
        <v/>
      </c>
      <c r="CE67" s="2" t="str">
        <f t="shared" si="55"/>
        <v/>
      </c>
      <c r="CF67" s="2" t="str">
        <f t="shared" si="56"/>
        <v/>
      </c>
      <c r="CG67" s="2" t="str">
        <f t="shared" si="57"/>
        <v/>
      </c>
      <c r="CH67" s="2" t="str">
        <f t="shared" si="58"/>
        <v/>
      </c>
      <c r="CI67" s="2" t="str">
        <f t="shared" si="59"/>
        <v/>
      </c>
      <c r="CJ67" s="2" t="str">
        <f t="shared" si="60"/>
        <v/>
      </c>
      <c r="CK67" s="2" t="str">
        <f t="shared" si="61"/>
        <v/>
      </c>
      <c r="CL67" s="2" t="str">
        <f t="shared" si="62"/>
        <v/>
      </c>
      <c r="CM67" s="2" t="str">
        <f t="shared" si="63"/>
        <v/>
      </c>
      <c r="CN67" s="2" t="str">
        <f t="shared" si="64"/>
        <v/>
      </c>
      <c r="CO67" s="2" t="str">
        <f t="shared" si="65"/>
        <v/>
      </c>
      <c r="CP67" s="2" t="str">
        <f t="shared" si="66"/>
        <v/>
      </c>
      <c r="CQ67" s="2" t="str">
        <f t="shared" si="67"/>
        <v/>
      </c>
      <c r="CR67" s="2" t="str">
        <f t="shared" si="68"/>
        <v/>
      </c>
      <c r="CS67" s="2" t="str">
        <f t="shared" si="126"/>
        <v/>
      </c>
      <c r="CU67" s="2">
        <f t="shared" si="69"/>
        <v>63.332599598272836</v>
      </c>
      <c r="CV67" s="2">
        <f t="shared" si="70"/>
        <v>64.426962119193846</v>
      </c>
      <c r="CW67" s="2">
        <f t="shared" si="71"/>
        <v>63.932293858480627</v>
      </c>
      <c r="CX67" s="2">
        <f t="shared" si="72"/>
        <v>66.603752385272401</v>
      </c>
      <c r="CY67" s="2">
        <f t="shared" si="73"/>
        <v>70.094826052843246</v>
      </c>
      <c r="CZ67" s="2">
        <f t="shared" si="74"/>
        <v>73.341811211023298</v>
      </c>
      <c r="DA67" s="2">
        <f t="shared" si="75"/>
        <v>70.441871750155443</v>
      </c>
      <c r="DB67" s="2">
        <f t="shared" si="76"/>
        <v>69.648127487210942</v>
      </c>
      <c r="DC67" s="2">
        <f t="shared" si="77"/>
        <v>67.487768723675501</v>
      </c>
      <c r="DD67" s="2">
        <f t="shared" si="78"/>
        <v>65.309743847531749</v>
      </c>
      <c r="DE67" s="2">
        <f t="shared" si="79"/>
        <v>63.010955091069192</v>
      </c>
      <c r="DF67" s="2">
        <f t="shared" si="80"/>
        <v>64.532350048681664</v>
      </c>
      <c r="DG67" s="2">
        <f t="shared" si="81"/>
        <v>66.889458299375889</v>
      </c>
      <c r="DH67" s="2">
        <f t="shared" si="82"/>
        <v>66.457384646269972</v>
      </c>
      <c r="DI67" s="2">
        <f t="shared" si="82"/>
        <v>65.105752726480262</v>
      </c>
      <c r="DK67" s="2">
        <f t="shared" si="139"/>
        <v>58.291285777172135</v>
      </c>
      <c r="DL67" s="2">
        <f t="shared" si="140"/>
        <v>58.348649446988254</v>
      </c>
      <c r="DM67" s="2">
        <f t="shared" si="85"/>
        <v>57.647932728053831</v>
      </c>
      <c r="DN67" s="2">
        <f t="shared" si="86"/>
        <v>59.933639855575308</v>
      </c>
      <c r="DO67" s="2">
        <f t="shared" si="87"/>
        <v>63.09986253659293</v>
      </c>
      <c r="DP67" s="2">
        <f t="shared" si="88"/>
        <v>64.481618747304012</v>
      </c>
      <c r="DQ67" s="2">
        <f t="shared" si="89"/>
        <v>65.257073347346832</v>
      </c>
      <c r="DR67" s="2">
        <f t="shared" si="90"/>
        <v>63.058374071963769</v>
      </c>
      <c r="DS67" s="2">
        <f t="shared" si="91"/>
        <v>60.855502896945566</v>
      </c>
      <c r="DT67" s="2">
        <f t="shared" si="92"/>
        <v>59.692899450914112</v>
      </c>
      <c r="DU67" s="2">
        <f t="shared" si="93"/>
        <v>57.625008311690607</v>
      </c>
      <c r="DV67" s="2">
        <f t="shared" si="94"/>
        <v>59.296236660301062</v>
      </c>
      <c r="DW67" s="2">
        <f t="shared" si="95"/>
        <v>63.401487783426113</v>
      </c>
      <c r="DX67" s="2">
        <f t="shared" si="96"/>
        <v>64.885162661503301</v>
      </c>
      <c r="DY67" s="2">
        <f t="shared" si="96"/>
        <v>65.397579878103116</v>
      </c>
      <c r="EA67" s="2">
        <f t="shared" si="97"/>
        <v>5.9777017195023633E-3</v>
      </c>
      <c r="EB67" s="2">
        <f t="shared" si="98"/>
        <v>5.3748066964326626E-3</v>
      </c>
      <c r="EC67" s="2">
        <f t="shared" si="99"/>
        <v>5.9485793618844901E-3</v>
      </c>
      <c r="ED67" s="2">
        <f t="shared" si="100"/>
        <v>7.0973871355726444E-3</v>
      </c>
      <c r="EE67" s="2">
        <f t="shared" si="101"/>
        <v>6.3008897278935914E-3</v>
      </c>
      <c r="EF67" s="2">
        <f t="shared" si="102"/>
        <v>6.4162503592842396E-3</v>
      </c>
      <c r="EG67" s="2">
        <f t="shared" si="103"/>
        <v>6.2197219339265326E-3</v>
      </c>
      <c r="EH67" s="2">
        <f t="shared" si="104"/>
        <v>7.1041214165092782E-3</v>
      </c>
      <c r="EI67" s="2">
        <f t="shared" si="105"/>
        <v>7.2933909577045358E-3</v>
      </c>
      <c r="EJ67" s="2">
        <f t="shared" si="106"/>
        <v>7.2355947895110335E-3</v>
      </c>
      <c r="EK67" s="2">
        <f t="shared" si="107"/>
        <v>6.9576798693519702E-3</v>
      </c>
      <c r="EL67" s="2">
        <f t="shared" si="108"/>
        <v>6.535772092859278E-3</v>
      </c>
      <c r="EM67" s="2">
        <f t="shared" si="109"/>
        <v>6.2292056042633423E-3</v>
      </c>
      <c r="EN67" s="2">
        <f t="shared" si="110"/>
        <v>5.7139674197129965E-3</v>
      </c>
      <c r="EO67" s="2">
        <f t="shared" si="110"/>
        <v>5.254162958900431E-3</v>
      </c>
    </row>
    <row r="68" spans="2:145" x14ac:dyDescent="0.25">
      <c r="B68" s="2">
        <v>41</v>
      </c>
      <c r="C68" s="43">
        <v>122.556</v>
      </c>
      <c r="D68" s="43">
        <v>116.65</v>
      </c>
      <c r="E68" s="43">
        <v>129.15</v>
      </c>
      <c r="F68" s="43">
        <v>108.6</v>
      </c>
      <c r="G68" s="43">
        <v>112.9</v>
      </c>
      <c r="H68" s="43">
        <v>114.117</v>
      </c>
      <c r="I68" s="43">
        <v>102.017</v>
      </c>
      <c r="J68" s="43">
        <v>105.867</v>
      </c>
      <c r="K68" s="43">
        <v>111</v>
      </c>
      <c r="L68" s="43">
        <v>106</v>
      </c>
      <c r="M68" s="43">
        <v>96.966999999999999</v>
      </c>
      <c r="N68" s="43">
        <v>103.267</v>
      </c>
      <c r="O68" s="43">
        <v>122.017</v>
      </c>
      <c r="P68" s="43">
        <v>98.95</v>
      </c>
      <c r="Q68" s="43">
        <v>78.45</v>
      </c>
      <c r="S68" s="4">
        <f t="shared" si="111"/>
        <v>124.48454136535715</v>
      </c>
      <c r="T68" s="4">
        <f t="shared" si="127"/>
        <v>121.83630495507619</v>
      </c>
      <c r="U68" s="4">
        <f t="shared" si="128"/>
        <v>129.64469454182867</v>
      </c>
      <c r="V68" s="4">
        <f t="shared" si="129"/>
        <v>119.00538709128669</v>
      </c>
      <c r="W68" s="4">
        <f t="shared" si="130"/>
        <v>119.80566380628999</v>
      </c>
      <c r="X68" s="4">
        <f t="shared" si="131"/>
        <v>118.0088778352015</v>
      </c>
      <c r="Y68" s="4">
        <f t="shared" si="132"/>
        <v>110.19905317009008</v>
      </c>
      <c r="Z68" s="4">
        <f t="shared" si="133"/>
        <v>115.11585564487976</v>
      </c>
      <c r="AA68" s="4">
        <f t="shared" si="134"/>
        <v>116.87668814780078</v>
      </c>
      <c r="AB68" s="4">
        <f t="shared" si="135"/>
        <v>113.62118274607863</v>
      </c>
      <c r="AC68" s="4">
        <f t="shared" si="136"/>
        <v>107.87772606262223</v>
      </c>
      <c r="AD68" s="4">
        <f t="shared" si="137"/>
        <v>113.85967283092063</v>
      </c>
      <c r="AE68" s="4">
        <f t="shared" si="138"/>
        <v>124.45116749712169</v>
      </c>
      <c r="AF68" s="4">
        <f t="shared" si="12"/>
        <v>106.57713606740808</v>
      </c>
      <c r="AG68" s="4">
        <f t="shared" si="124"/>
        <v>84.533062206041194</v>
      </c>
      <c r="AI68" s="4">
        <f t="shared" si="13"/>
        <v>-1.9285413653571482</v>
      </c>
      <c r="AJ68" s="4">
        <f t="shared" si="14"/>
        <v>-5.1863049550761815</v>
      </c>
      <c r="AK68" s="4">
        <f t="shared" si="15"/>
        <v>-0.49469454182866457</v>
      </c>
      <c r="AL68" s="4">
        <f t="shared" si="16"/>
        <v>-10.405387091286698</v>
      </c>
      <c r="AM68" s="4">
        <f t="shared" si="17"/>
        <v>-6.9056638062899793</v>
      </c>
      <c r="AN68" s="4">
        <f t="shared" si="18"/>
        <v>-3.8918778352014982</v>
      </c>
      <c r="AO68" s="4">
        <f t="shared" si="19"/>
        <v>-8.1820531700900858</v>
      </c>
      <c r="AP68" s="4">
        <f t="shared" si="20"/>
        <v>-9.2488556448797539</v>
      </c>
      <c r="AQ68" s="4">
        <f t="shared" si="21"/>
        <v>-5.8766881478007775</v>
      </c>
      <c r="AR68" s="4">
        <f t="shared" si="22"/>
        <v>-7.621182746078631</v>
      </c>
      <c r="AS68" s="4">
        <f t="shared" si="23"/>
        <v>-10.910726062622231</v>
      </c>
      <c r="AT68" s="4">
        <f t="shared" si="24"/>
        <v>-10.592672830920634</v>
      </c>
      <c r="AU68" s="4">
        <f t="shared" si="25"/>
        <v>-2.4341674971216918</v>
      </c>
      <c r="AV68" s="4">
        <f t="shared" si="26"/>
        <v>-7.6271360674080739</v>
      </c>
      <c r="AW68" s="4">
        <f t="shared" si="26"/>
        <v>-6.0830622060411912</v>
      </c>
      <c r="AY68" s="2">
        <f t="shared" si="27"/>
        <v>63.102131739867907</v>
      </c>
      <c r="AZ68" s="2">
        <f t="shared" si="28"/>
        <v>64.163739626137982</v>
      </c>
      <c r="BA68" s="2">
        <f t="shared" si="29"/>
        <v>63.664922299311165</v>
      </c>
      <c r="BB68" s="2">
        <f t="shared" si="30"/>
        <v>66.296008376965148</v>
      </c>
      <c r="BC68" s="2">
        <f t="shared" si="31"/>
        <v>69.779533091458305</v>
      </c>
      <c r="BD68" s="2">
        <f t="shared" si="32"/>
        <v>72.965088354098626</v>
      </c>
      <c r="BE68" s="2">
        <f t="shared" si="33"/>
        <v>70.155096722407009</v>
      </c>
      <c r="BF68" s="2">
        <f t="shared" si="34"/>
        <v>69.322306100337883</v>
      </c>
      <c r="BG68" s="2">
        <f t="shared" si="35"/>
        <v>67.175718925902387</v>
      </c>
      <c r="BH68" s="2">
        <f t="shared" si="36"/>
        <v>65.010800649022158</v>
      </c>
      <c r="BI68" s="2">
        <f t="shared" si="37"/>
        <v>62.731444582975094</v>
      </c>
      <c r="BJ68" s="2">
        <f t="shared" si="38"/>
        <v>64.259562642126994</v>
      </c>
      <c r="BK68" s="2">
        <f t="shared" si="39"/>
        <v>66.638623640581955</v>
      </c>
      <c r="BL68" s="2">
        <f t="shared" si="40"/>
        <v>66.265446769129753</v>
      </c>
      <c r="BM68" s="2">
        <f t="shared" si="40"/>
        <v>64.969305169464761</v>
      </c>
      <c r="BO68" s="2" t="str">
        <f t="shared" si="41"/>
        <v/>
      </c>
      <c r="BP68" s="2" t="str">
        <f t="shared" si="42"/>
        <v/>
      </c>
      <c r="BQ68" s="2" t="str">
        <f t="shared" si="43"/>
        <v/>
      </c>
      <c r="BR68" s="2" t="str">
        <f t="shared" si="44"/>
        <v/>
      </c>
      <c r="BS68" s="2" t="str">
        <f t="shared" si="45"/>
        <v/>
      </c>
      <c r="BT68" s="2" t="str">
        <f t="shared" si="46"/>
        <v/>
      </c>
      <c r="BU68" s="2" t="str">
        <f t="shared" si="47"/>
        <v/>
      </c>
      <c r="BV68" s="2" t="str">
        <f t="shared" si="48"/>
        <v/>
      </c>
      <c r="BW68" s="2" t="str">
        <f t="shared" si="49"/>
        <v/>
      </c>
      <c r="BX68" s="2" t="str">
        <f t="shared" si="50"/>
        <v/>
      </c>
      <c r="BY68" s="2" t="str">
        <f t="shared" si="51"/>
        <v/>
      </c>
      <c r="BZ68" s="2" t="str">
        <f t="shared" si="52"/>
        <v/>
      </c>
      <c r="CA68" s="2" t="str">
        <f t="shared" si="53"/>
        <v/>
      </c>
      <c r="CB68" s="2" t="str">
        <f t="shared" si="54"/>
        <v/>
      </c>
      <c r="CC68" s="2" t="str">
        <f t="shared" si="125"/>
        <v/>
      </c>
      <c r="CE68" s="2" t="str">
        <f t="shared" si="55"/>
        <v/>
      </c>
      <c r="CF68" s="2" t="str">
        <f t="shared" si="56"/>
        <v/>
      </c>
      <c r="CG68" s="2" t="str">
        <f t="shared" si="57"/>
        <v/>
      </c>
      <c r="CH68" s="2" t="str">
        <f t="shared" si="58"/>
        <v/>
      </c>
      <c r="CI68" s="2" t="str">
        <f t="shared" si="59"/>
        <v/>
      </c>
      <c r="CJ68" s="2" t="str">
        <f t="shared" si="60"/>
        <v/>
      </c>
      <c r="CK68" s="2" t="str">
        <f t="shared" si="61"/>
        <v/>
      </c>
      <c r="CL68" s="2" t="str">
        <f t="shared" si="62"/>
        <v/>
      </c>
      <c r="CM68" s="2" t="str">
        <f t="shared" si="63"/>
        <v/>
      </c>
      <c r="CN68" s="2" t="str">
        <f t="shared" si="64"/>
        <v/>
      </c>
      <c r="CO68" s="2" t="str">
        <f t="shared" si="65"/>
        <v/>
      </c>
      <c r="CP68" s="2" t="str">
        <f t="shared" si="66"/>
        <v/>
      </c>
      <c r="CQ68" s="2" t="str">
        <f t="shared" si="67"/>
        <v/>
      </c>
      <c r="CR68" s="2" t="str">
        <f t="shared" si="68"/>
        <v/>
      </c>
      <c r="CS68" s="2" t="str">
        <f t="shared" si="126"/>
        <v/>
      </c>
      <c r="CU68" s="2">
        <f t="shared" si="69"/>
        <v>63.134592328924342</v>
      </c>
      <c r="CV68" s="2">
        <f t="shared" si="70"/>
        <v>64.198919229795806</v>
      </c>
      <c r="CW68" s="2">
        <f t="shared" si="71"/>
        <v>63.705160657910497</v>
      </c>
      <c r="CX68" s="2">
        <f t="shared" si="72"/>
        <v>66.346905666270459</v>
      </c>
      <c r="CY68" s="2">
        <f t="shared" si="73"/>
        <v>69.826953140036778</v>
      </c>
      <c r="CZ68" s="2">
        <f t="shared" si="74"/>
        <v>73.026223624434479</v>
      </c>
      <c r="DA68" s="2">
        <f t="shared" si="75"/>
        <v>70.189794862420484</v>
      </c>
      <c r="DB68" s="2">
        <f t="shared" si="76"/>
        <v>69.372631565994823</v>
      </c>
      <c r="DC68" s="2">
        <f t="shared" si="77"/>
        <v>67.227748333790572</v>
      </c>
      <c r="DD68" s="2">
        <f t="shared" si="78"/>
        <v>65.054508088982843</v>
      </c>
      <c r="DE68" s="2">
        <f t="shared" si="79"/>
        <v>62.771761597997866</v>
      </c>
      <c r="DF68" s="2">
        <f t="shared" si="80"/>
        <v>64.296426068357675</v>
      </c>
      <c r="DG68" s="2">
        <f t="shared" si="81"/>
        <v>66.662036090678598</v>
      </c>
      <c r="DH68" s="2">
        <f t="shared" si="82"/>
        <v>66.275170400706656</v>
      </c>
      <c r="DI68" s="2">
        <f t="shared" si="82"/>
        <v>64.96770193009219</v>
      </c>
      <c r="DK68" s="2">
        <f t="shared" si="139"/>
        <v>58.17926269668132</v>
      </c>
      <c r="DL68" s="2">
        <f t="shared" si="140"/>
        <v>58.226459385605104</v>
      </c>
      <c r="DM68" s="2">
        <f t="shared" si="85"/>
        <v>57.532446443932656</v>
      </c>
      <c r="DN68" s="2">
        <f t="shared" si="86"/>
        <v>59.802150017348303</v>
      </c>
      <c r="DO68" s="2">
        <f t="shared" si="87"/>
        <v>62.95905188732285</v>
      </c>
      <c r="DP68" s="2">
        <f t="shared" si="88"/>
        <v>64.331029290206317</v>
      </c>
      <c r="DQ68" s="2">
        <f t="shared" si="89"/>
        <v>65.098880940586156</v>
      </c>
      <c r="DR68" s="2">
        <f t="shared" si="90"/>
        <v>62.907535432365137</v>
      </c>
      <c r="DS68" s="2">
        <f t="shared" si="91"/>
        <v>60.7170904583256</v>
      </c>
      <c r="DT68" s="2">
        <f t="shared" si="92"/>
        <v>59.541556261563777</v>
      </c>
      <c r="DU68" s="2">
        <f t="shared" si="93"/>
        <v>57.483470458515718</v>
      </c>
      <c r="DV68" s="2">
        <f t="shared" si="94"/>
        <v>59.149208091279654</v>
      </c>
      <c r="DW68" s="2">
        <f t="shared" si="95"/>
        <v>63.23218611534395</v>
      </c>
      <c r="DX68" s="2">
        <f t="shared" si="96"/>
        <v>64.722318333608925</v>
      </c>
      <c r="DY68" s="2">
        <f t="shared" si="96"/>
        <v>65.24613122319218</v>
      </c>
      <c r="EA68" s="2">
        <f t="shared" si="97"/>
        <v>6.5506417262796279E-3</v>
      </c>
      <c r="EB68" s="2">
        <f t="shared" si="98"/>
        <v>5.8903039242762393E-3</v>
      </c>
      <c r="EC68" s="2">
        <f t="shared" si="99"/>
        <v>6.5187464062753595E-3</v>
      </c>
      <c r="ED68" s="2">
        <f t="shared" si="100"/>
        <v>7.7768051300261794E-3</v>
      </c>
      <c r="EE68" s="2">
        <f t="shared" si="101"/>
        <v>6.9045909126512857E-3</v>
      </c>
      <c r="EF68" s="2">
        <f t="shared" si="102"/>
        <v>7.0309262778863717E-3</v>
      </c>
      <c r="EG68" s="2">
        <f t="shared" si="103"/>
        <v>6.8156996064412051E-3</v>
      </c>
      <c r="EH68" s="2">
        <f t="shared" si="104"/>
        <v>7.7841790155537072E-3</v>
      </c>
      <c r="EI68" s="2">
        <f t="shared" si="105"/>
        <v>7.9914209721044203E-3</v>
      </c>
      <c r="EJ68" s="2">
        <f t="shared" si="106"/>
        <v>7.9281374713475582E-3</v>
      </c>
      <c r="EK68" s="2">
        <f t="shared" si="107"/>
        <v>7.6238266690301969E-3</v>
      </c>
      <c r="EL68" s="2">
        <f t="shared" si="108"/>
        <v>7.161815643876043E-3</v>
      </c>
      <c r="EM68" s="2">
        <f t="shared" si="109"/>
        <v>6.8260857661414948E-3</v>
      </c>
      <c r="EN68" s="2">
        <f t="shared" si="110"/>
        <v>6.2617887324405456E-3</v>
      </c>
      <c r="EO68" s="2">
        <f t="shared" si="110"/>
        <v>5.7581562439722274E-3</v>
      </c>
    </row>
    <row r="69" spans="2:145" x14ac:dyDescent="0.25">
      <c r="B69" s="2">
        <v>42</v>
      </c>
      <c r="C69" s="43">
        <v>137.815</v>
      </c>
      <c r="D69" s="43">
        <v>132.35</v>
      </c>
      <c r="E69" s="43">
        <v>147.55000000000001</v>
      </c>
      <c r="F69" s="43">
        <v>125.31699999999999</v>
      </c>
      <c r="G69" s="43">
        <v>130.75</v>
      </c>
      <c r="H69" s="43">
        <v>132.667</v>
      </c>
      <c r="I69" s="43">
        <v>115.05</v>
      </c>
      <c r="J69" s="43">
        <v>124.25</v>
      </c>
      <c r="K69" s="43">
        <v>129.96700000000001</v>
      </c>
      <c r="L69" s="43">
        <v>124.267</v>
      </c>
      <c r="M69" s="43">
        <v>115.417</v>
      </c>
      <c r="N69" s="43">
        <v>122.717</v>
      </c>
      <c r="O69" s="43">
        <v>143.167</v>
      </c>
      <c r="P69" s="43">
        <v>112.7</v>
      </c>
      <c r="Q69" s="43">
        <v>86.283000000000001</v>
      </c>
      <c r="S69" s="4">
        <f t="shared" si="111"/>
        <v>136.24046955835672</v>
      </c>
      <c r="T69" s="4">
        <f t="shared" si="127"/>
        <v>132.84115403988403</v>
      </c>
      <c r="U69" s="4">
        <f t="shared" si="128"/>
        <v>141.48329492217317</v>
      </c>
      <c r="V69" s="4">
        <f t="shared" si="129"/>
        <v>130.91145752977459</v>
      </c>
      <c r="W69" s="4">
        <f t="shared" si="130"/>
        <v>131.57182162533499</v>
      </c>
      <c r="X69" s="4">
        <f t="shared" si="131"/>
        <v>129.43375301724677</v>
      </c>
      <c r="Y69" s="4">
        <f t="shared" si="132"/>
        <v>120.63752381976175</v>
      </c>
      <c r="Z69" s="4">
        <f t="shared" si="133"/>
        <v>126.71048183041951</v>
      </c>
      <c r="AA69" s="4">
        <f t="shared" si="134"/>
        <v>129.05724830738146</v>
      </c>
      <c r="AB69" s="4">
        <f t="shared" si="135"/>
        <v>125.62204210763586</v>
      </c>
      <c r="AC69" s="4">
        <f t="shared" si="136"/>
        <v>119.28933366249387</v>
      </c>
      <c r="AD69" s="4">
        <f t="shared" si="137"/>
        <v>125.85565300792291</v>
      </c>
      <c r="AE69" s="4">
        <f t="shared" si="138"/>
        <v>136.98249002152747</v>
      </c>
      <c r="AF69" s="4">
        <f t="shared" si="12"/>
        <v>117.20738341861784</v>
      </c>
      <c r="AG69" s="4">
        <f t="shared" si="124"/>
        <v>92.131293737354596</v>
      </c>
      <c r="AI69" s="4">
        <f t="shared" si="13"/>
        <v>1.5745304416432759</v>
      </c>
      <c r="AJ69" s="4">
        <f t="shared" si="14"/>
        <v>-0.49115403988403727</v>
      </c>
      <c r="AK69" s="4">
        <f t="shared" si="15"/>
        <v>6.066705077826839</v>
      </c>
      <c r="AL69" s="4">
        <f t="shared" si="16"/>
        <v>-5.5944575297746013</v>
      </c>
      <c r="AM69" s="4">
        <f t="shared" si="17"/>
        <v>-0.82182162533499081</v>
      </c>
      <c r="AN69" s="4">
        <f t="shared" si="18"/>
        <v>3.2332469827532293</v>
      </c>
      <c r="AO69" s="4">
        <f t="shared" si="19"/>
        <v>-5.5875238197617563</v>
      </c>
      <c r="AP69" s="4">
        <f t="shared" si="20"/>
        <v>-2.4604818304195106</v>
      </c>
      <c r="AQ69" s="4">
        <f t="shared" si="21"/>
        <v>0.90975169261855626</v>
      </c>
      <c r="AR69" s="4">
        <f t="shared" si="22"/>
        <v>-1.3550421076358674</v>
      </c>
      <c r="AS69" s="4">
        <f t="shared" si="23"/>
        <v>-3.8723336624938725</v>
      </c>
      <c r="AT69" s="4">
        <f t="shared" si="24"/>
        <v>-3.1386530079229118</v>
      </c>
      <c r="AU69" s="4">
        <f t="shared" si="25"/>
        <v>6.1845099784725335</v>
      </c>
      <c r="AV69" s="4">
        <f t="shared" si="26"/>
        <v>-4.5073834186178345</v>
      </c>
      <c r="AW69" s="4">
        <f t="shared" si="26"/>
        <v>-5.8482937373545951</v>
      </c>
      <c r="AY69" s="2">
        <f t="shared" si="27"/>
        <v>62.901632414422082</v>
      </c>
      <c r="AZ69" s="2">
        <f t="shared" si="28"/>
        <v>63.933007852163435</v>
      </c>
      <c r="BA69" s="2">
        <f t="shared" si="29"/>
        <v>63.434732218162317</v>
      </c>
      <c r="BB69" s="2">
        <f t="shared" si="30"/>
        <v>66.035361148944773</v>
      </c>
      <c r="BC69" s="2">
        <f t="shared" si="31"/>
        <v>69.508081105106484</v>
      </c>
      <c r="BD69" s="2">
        <f t="shared" si="32"/>
        <v>72.644919137767729</v>
      </c>
      <c r="BE69" s="2">
        <f t="shared" si="33"/>
        <v>69.900398384523243</v>
      </c>
      <c r="BF69" s="2">
        <f t="shared" si="34"/>
        <v>69.043059453043782</v>
      </c>
      <c r="BG69" s="2">
        <f t="shared" si="35"/>
        <v>66.911787542333741</v>
      </c>
      <c r="BH69" s="2">
        <f t="shared" si="36"/>
        <v>64.752287155318911</v>
      </c>
      <c r="BI69" s="2">
        <f t="shared" si="37"/>
        <v>62.489209607250267</v>
      </c>
      <c r="BJ69" s="2">
        <f t="shared" si="38"/>
        <v>64.020807647806166</v>
      </c>
      <c r="BK69" s="2">
        <f t="shared" si="39"/>
        <v>66.409394261926792</v>
      </c>
      <c r="BL69" s="2">
        <f t="shared" si="40"/>
        <v>66.082433754193474</v>
      </c>
      <c r="BM69" s="2">
        <f t="shared" si="40"/>
        <v>64.831323531678677</v>
      </c>
      <c r="BO69" s="2" t="str">
        <f t="shared" si="41"/>
        <v/>
      </c>
      <c r="BP69" s="2" t="str">
        <f t="shared" si="42"/>
        <v/>
      </c>
      <c r="BQ69" s="2" t="str">
        <f t="shared" si="43"/>
        <v/>
      </c>
      <c r="BR69" s="2" t="str">
        <f t="shared" si="44"/>
        <v/>
      </c>
      <c r="BS69" s="2" t="str">
        <f t="shared" si="45"/>
        <v/>
      </c>
      <c r="BT69" s="2" t="str">
        <f t="shared" si="46"/>
        <v/>
      </c>
      <c r="BU69" s="2" t="str">
        <f t="shared" si="47"/>
        <v/>
      </c>
      <c r="BV69" s="2" t="str">
        <f t="shared" si="48"/>
        <v/>
      </c>
      <c r="BW69" s="2" t="str">
        <f t="shared" si="49"/>
        <v/>
      </c>
      <c r="BX69" s="2" t="str">
        <f t="shared" si="50"/>
        <v/>
      </c>
      <c r="BY69" s="2" t="str">
        <f t="shared" si="51"/>
        <v/>
      </c>
      <c r="BZ69" s="2" t="str">
        <f t="shared" si="52"/>
        <v/>
      </c>
      <c r="CA69" s="2" t="str">
        <f t="shared" si="53"/>
        <v/>
      </c>
      <c r="CB69" s="2" t="str">
        <f t="shared" si="54"/>
        <v/>
      </c>
      <c r="CC69" s="2" t="str">
        <f t="shared" si="125"/>
        <v/>
      </c>
      <c r="CE69" s="2" t="str">
        <f t="shared" si="55"/>
        <v/>
      </c>
      <c r="CF69" s="2" t="str">
        <f t="shared" si="56"/>
        <v/>
      </c>
      <c r="CG69" s="2" t="str">
        <f t="shared" si="57"/>
        <v/>
      </c>
      <c r="CH69" s="2" t="str">
        <f t="shared" si="58"/>
        <v/>
      </c>
      <c r="CI69" s="2" t="str">
        <f t="shared" si="59"/>
        <v/>
      </c>
      <c r="CJ69" s="2" t="str">
        <f t="shared" si="60"/>
        <v/>
      </c>
      <c r="CK69" s="2" t="str">
        <f t="shared" si="61"/>
        <v/>
      </c>
      <c r="CL69" s="2" t="str">
        <f t="shared" si="62"/>
        <v/>
      </c>
      <c r="CM69" s="2" t="str">
        <f t="shared" si="63"/>
        <v/>
      </c>
      <c r="CN69" s="2" t="str">
        <f t="shared" si="64"/>
        <v/>
      </c>
      <c r="CO69" s="2" t="str">
        <f t="shared" si="65"/>
        <v/>
      </c>
      <c r="CP69" s="2" t="str">
        <f t="shared" si="66"/>
        <v/>
      </c>
      <c r="CQ69" s="2" t="str">
        <f t="shared" si="67"/>
        <v/>
      </c>
      <c r="CR69" s="2" t="str">
        <f t="shared" si="68"/>
        <v/>
      </c>
      <c r="CS69" s="2" t="str">
        <f t="shared" si="126"/>
        <v/>
      </c>
      <c r="CU69" s="2">
        <f t="shared" si="69"/>
        <v>62.936585059575854</v>
      </c>
      <c r="CV69" s="2">
        <f t="shared" si="70"/>
        <v>63.970876340397766</v>
      </c>
      <c r="CW69" s="2">
        <f t="shared" si="71"/>
        <v>63.478027457340374</v>
      </c>
      <c r="CX69" s="2">
        <f t="shared" si="72"/>
        <v>66.090058947268517</v>
      </c>
      <c r="CY69" s="2">
        <f t="shared" si="73"/>
        <v>69.559080227230297</v>
      </c>
      <c r="CZ69" s="2">
        <f t="shared" si="74"/>
        <v>72.710636037845646</v>
      </c>
      <c r="DA69" s="2">
        <f t="shared" si="75"/>
        <v>69.937717974685526</v>
      </c>
      <c r="DB69" s="2">
        <f t="shared" si="76"/>
        <v>69.097135644778689</v>
      </c>
      <c r="DC69" s="2">
        <f t="shared" si="77"/>
        <v>66.967727943905629</v>
      </c>
      <c r="DD69" s="2">
        <f t="shared" si="78"/>
        <v>64.799272330433936</v>
      </c>
      <c r="DE69" s="2">
        <f t="shared" si="79"/>
        <v>62.53256810492654</v>
      </c>
      <c r="DF69" s="2">
        <f t="shared" si="80"/>
        <v>64.060502088033672</v>
      </c>
      <c r="DG69" s="2">
        <f t="shared" si="81"/>
        <v>66.434613881981306</v>
      </c>
      <c r="DH69" s="2">
        <f t="shared" si="82"/>
        <v>66.092956155143341</v>
      </c>
      <c r="DI69" s="2">
        <f t="shared" si="82"/>
        <v>64.829651133704132</v>
      </c>
      <c r="DK69" s="2">
        <f t="shared" si="139"/>
        <v>58.067239616190506</v>
      </c>
      <c r="DL69" s="2">
        <f t="shared" si="140"/>
        <v>58.10426932422196</v>
      </c>
      <c r="DM69" s="2">
        <f t="shared" si="85"/>
        <v>57.416960159811481</v>
      </c>
      <c r="DN69" s="2">
        <f t="shared" si="86"/>
        <v>59.670660179121306</v>
      </c>
      <c r="DO69" s="2">
        <f t="shared" si="87"/>
        <v>62.818241238052771</v>
      </c>
      <c r="DP69" s="2">
        <f t="shared" si="88"/>
        <v>64.180439833108608</v>
      </c>
      <c r="DQ69" s="2">
        <f t="shared" si="89"/>
        <v>64.940688533825494</v>
      </c>
      <c r="DR69" s="2">
        <f t="shared" si="90"/>
        <v>62.756696792766505</v>
      </c>
      <c r="DS69" s="2">
        <f t="shared" si="91"/>
        <v>60.578678019705634</v>
      </c>
      <c r="DT69" s="2">
        <f t="shared" si="92"/>
        <v>59.390213072213442</v>
      </c>
      <c r="DU69" s="2">
        <f t="shared" si="93"/>
        <v>57.341932605340823</v>
      </c>
      <c r="DV69" s="2">
        <f t="shared" si="94"/>
        <v>59.002179522258245</v>
      </c>
      <c r="DW69" s="2">
        <f t="shared" si="95"/>
        <v>63.062884447261787</v>
      </c>
      <c r="DX69" s="2">
        <f t="shared" si="96"/>
        <v>64.559474005714534</v>
      </c>
      <c r="DY69" s="2">
        <f t="shared" si="96"/>
        <v>65.094682568281243</v>
      </c>
      <c r="EA69" s="2">
        <f t="shared" si="97"/>
        <v>7.1780993072191393E-3</v>
      </c>
      <c r="EB69" s="2">
        <f t="shared" si="98"/>
        <v>6.4549215807227119E-3</v>
      </c>
      <c r="EC69" s="2">
        <f t="shared" si="99"/>
        <v>7.1431708398469636E-3</v>
      </c>
      <c r="ED69" s="2">
        <f t="shared" si="100"/>
        <v>8.5207042433863185E-3</v>
      </c>
      <c r="EE69" s="2">
        <f t="shared" si="101"/>
        <v>7.5656935591676289E-3</v>
      </c>
      <c r="EF69" s="2">
        <f t="shared" si="102"/>
        <v>7.7040314783647758E-3</v>
      </c>
      <c r="EG69" s="2">
        <f t="shared" si="103"/>
        <v>7.4683550705408009E-3</v>
      </c>
      <c r="EH69" s="2">
        <f t="shared" si="104"/>
        <v>8.5287774233089586E-3</v>
      </c>
      <c r="EI69" s="2">
        <f t="shared" si="105"/>
        <v>8.7556682504547033E-3</v>
      </c>
      <c r="EJ69" s="2">
        <f t="shared" si="106"/>
        <v>8.6863857229179647E-3</v>
      </c>
      <c r="EK69" s="2">
        <f t="shared" si="107"/>
        <v>8.3532156476278964E-3</v>
      </c>
      <c r="EL69" s="2">
        <f t="shared" si="108"/>
        <v>7.8473524990447206E-3</v>
      </c>
      <c r="EM69" s="2">
        <f t="shared" si="109"/>
        <v>7.4797282945721806E-3</v>
      </c>
      <c r="EN69" s="2">
        <f t="shared" si="110"/>
        <v>6.8617694400918833E-3</v>
      </c>
      <c r="EO69" s="2">
        <f t="shared" si="110"/>
        <v>6.3101872319983624E-3</v>
      </c>
    </row>
    <row r="70" spans="2:145" x14ac:dyDescent="0.25">
      <c r="B70" s="2">
        <v>43</v>
      </c>
      <c r="C70" s="43">
        <v>158.59299999999999</v>
      </c>
      <c r="D70" s="43">
        <v>149.4</v>
      </c>
      <c r="E70" s="43">
        <v>163.483</v>
      </c>
      <c r="F70" s="43">
        <v>146.4</v>
      </c>
      <c r="G70" s="43">
        <v>149.4</v>
      </c>
      <c r="H70" s="43">
        <v>154.36699999999999</v>
      </c>
      <c r="I70" s="43">
        <v>133.03299999999999</v>
      </c>
      <c r="J70" s="43">
        <v>143.5</v>
      </c>
      <c r="K70" s="43">
        <v>151.083</v>
      </c>
      <c r="L70" s="43">
        <v>145.46700000000001</v>
      </c>
      <c r="M70" s="43">
        <v>136.233</v>
      </c>
      <c r="N70" s="43">
        <v>145.55000000000001</v>
      </c>
      <c r="O70" s="43">
        <v>163.85</v>
      </c>
      <c r="P70" s="43">
        <v>132.083</v>
      </c>
      <c r="Q70" s="43">
        <v>97</v>
      </c>
      <c r="S70" s="4">
        <f t="shared" si="111"/>
        <v>149.12222138621726</v>
      </c>
      <c r="T70" s="4">
        <f t="shared" si="127"/>
        <v>144.98731512302911</v>
      </c>
      <c r="U70" s="4">
        <f t="shared" si="128"/>
        <v>154.34878860741469</v>
      </c>
      <c r="V70" s="4">
        <f t="shared" si="129"/>
        <v>144.30125727789192</v>
      </c>
      <c r="W70" s="4">
        <f t="shared" si="130"/>
        <v>144.92451413930601</v>
      </c>
      <c r="X70" s="4">
        <f t="shared" si="131"/>
        <v>142.58897165041901</v>
      </c>
      <c r="Y70" s="4">
        <f t="shared" si="132"/>
        <v>132.77774924642716</v>
      </c>
      <c r="Z70" s="4">
        <f t="shared" si="133"/>
        <v>140.04171371900412</v>
      </c>
      <c r="AA70" s="4">
        <f t="shared" si="134"/>
        <v>142.92314184214686</v>
      </c>
      <c r="AB70" s="4">
        <f t="shared" si="135"/>
        <v>139.32202262804807</v>
      </c>
      <c r="AC70" s="4">
        <f t="shared" si="136"/>
        <v>132.41017068909727</v>
      </c>
      <c r="AD70" s="4">
        <f t="shared" si="137"/>
        <v>139.52842769859279</v>
      </c>
      <c r="AE70" s="4">
        <f t="shared" si="138"/>
        <v>150.92740866575159</v>
      </c>
      <c r="AF70" s="4">
        <f t="shared" si="12"/>
        <v>129.5056031083065</v>
      </c>
      <c r="AG70" s="4">
        <f t="shared" si="124"/>
        <v>101.73381777808702</v>
      </c>
      <c r="AI70" s="4">
        <f t="shared" si="13"/>
        <v>9.470778613782727</v>
      </c>
      <c r="AJ70" s="4">
        <f t="shared" si="14"/>
        <v>4.4126848769708999</v>
      </c>
      <c r="AK70" s="4">
        <f t="shared" si="15"/>
        <v>9.1342113925853141</v>
      </c>
      <c r="AL70" s="4">
        <f t="shared" si="16"/>
        <v>2.098742722108085</v>
      </c>
      <c r="AM70" s="4">
        <f t="shared" si="17"/>
        <v>4.4754858606939933</v>
      </c>
      <c r="AN70" s="4">
        <f t="shared" si="18"/>
        <v>11.778028349580978</v>
      </c>
      <c r="AO70" s="4">
        <f t="shared" si="19"/>
        <v>0.2552507535728239</v>
      </c>
      <c r="AP70" s="4">
        <f t="shared" si="20"/>
        <v>3.4582862809958783</v>
      </c>
      <c r="AQ70" s="4">
        <f t="shared" si="21"/>
        <v>8.1598581578531366</v>
      </c>
      <c r="AR70" s="4">
        <f t="shared" si="22"/>
        <v>6.1449773719519385</v>
      </c>
      <c r="AS70" s="4">
        <f t="shared" si="23"/>
        <v>3.8228293109027334</v>
      </c>
      <c r="AT70" s="4">
        <f t="shared" si="24"/>
        <v>6.0215723014072182</v>
      </c>
      <c r="AU70" s="4">
        <f t="shared" si="25"/>
        <v>12.922591334248409</v>
      </c>
      <c r="AV70" s="4">
        <f t="shared" si="26"/>
        <v>2.5773968916934962</v>
      </c>
      <c r="AW70" s="4">
        <f t="shared" si="26"/>
        <v>-4.7338177780870154</v>
      </c>
      <c r="AY70" s="2">
        <f t="shared" si="27"/>
        <v>62.700955780974574</v>
      </c>
      <c r="AZ70" s="2">
        <f t="shared" si="28"/>
        <v>63.702086047675188</v>
      </c>
      <c r="BA70" s="2">
        <f t="shared" si="29"/>
        <v>63.204328517883745</v>
      </c>
      <c r="BB70" s="2">
        <f t="shared" si="30"/>
        <v>65.774456765726953</v>
      </c>
      <c r="BC70" s="2">
        <f t="shared" si="31"/>
        <v>69.236381967358724</v>
      </c>
      <c r="BD70" s="2">
        <f t="shared" si="32"/>
        <v>72.324437575341946</v>
      </c>
      <c r="BE70" s="2">
        <f t="shared" si="33"/>
        <v>69.645518689123563</v>
      </c>
      <c r="BF70" s="2">
        <f t="shared" si="34"/>
        <v>68.763559896200533</v>
      </c>
      <c r="BG70" s="2">
        <f t="shared" si="35"/>
        <v>66.647588392831267</v>
      </c>
      <c r="BH70" s="2">
        <f t="shared" si="36"/>
        <v>64.493550179557886</v>
      </c>
      <c r="BI70" s="2">
        <f t="shared" si="37"/>
        <v>62.246764967006321</v>
      </c>
      <c r="BJ70" s="2">
        <f t="shared" si="38"/>
        <v>63.781851264120512</v>
      </c>
      <c r="BK70" s="2">
        <f t="shared" si="39"/>
        <v>66.180035174160693</v>
      </c>
      <c r="BL70" s="2">
        <f t="shared" si="40"/>
        <v>65.899357597918865</v>
      </c>
      <c r="BM70" s="2">
        <f t="shared" si="40"/>
        <v>64.693340326381431</v>
      </c>
      <c r="BO70" s="2" t="str">
        <f t="shared" si="41"/>
        <v/>
      </c>
      <c r="BP70" s="2" t="str">
        <f t="shared" si="42"/>
        <v/>
      </c>
      <c r="BQ70" s="2" t="str">
        <f t="shared" si="43"/>
        <v/>
      </c>
      <c r="BR70" s="2" t="str">
        <f t="shared" si="44"/>
        <v/>
      </c>
      <c r="BS70" s="2" t="str">
        <f t="shared" si="45"/>
        <v/>
      </c>
      <c r="BT70" s="2" t="str">
        <f t="shared" si="46"/>
        <v/>
      </c>
      <c r="BU70" s="2" t="str">
        <f t="shared" si="47"/>
        <v/>
      </c>
      <c r="BV70" s="2" t="str">
        <f t="shared" si="48"/>
        <v/>
      </c>
      <c r="BW70" s="2" t="str">
        <f t="shared" si="49"/>
        <v/>
      </c>
      <c r="BX70" s="2" t="str">
        <f t="shared" si="50"/>
        <v/>
      </c>
      <c r="BY70" s="2" t="str">
        <f t="shared" si="51"/>
        <v/>
      </c>
      <c r="BZ70" s="2" t="str">
        <f t="shared" si="52"/>
        <v/>
      </c>
      <c r="CA70" s="2" t="str">
        <f t="shared" si="53"/>
        <v/>
      </c>
      <c r="CB70" s="2" t="str">
        <f t="shared" si="54"/>
        <v/>
      </c>
      <c r="CC70" s="2" t="str">
        <f t="shared" si="125"/>
        <v/>
      </c>
      <c r="CE70" s="2" t="str">
        <f t="shared" si="55"/>
        <v/>
      </c>
      <c r="CF70" s="2" t="str">
        <f t="shared" si="56"/>
        <v/>
      </c>
      <c r="CG70" s="2" t="str">
        <f t="shared" si="57"/>
        <v/>
      </c>
      <c r="CH70" s="2" t="str">
        <f t="shared" si="58"/>
        <v/>
      </c>
      <c r="CI70" s="2" t="str">
        <f t="shared" si="59"/>
        <v/>
      </c>
      <c r="CJ70" s="2" t="str">
        <f t="shared" si="60"/>
        <v/>
      </c>
      <c r="CK70" s="2" t="str">
        <f t="shared" si="61"/>
        <v/>
      </c>
      <c r="CL70" s="2" t="str">
        <f t="shared" si="62"/>
        <v/>
      </c>
      <c r="CM70" s="2" t="str">
        <f t="shared" si="63"/>
        <v/>
      </c>
      <c r="CN70" s="2" t="str">
        <f t="shared" si="64"/>
        <v/>
      </c>
      <c r="CO70" s="2" t="str">
        <f t="shared" si="65"/>
        <v/>
      </c>
      <c r="CP70" s="2" t="str">
        <f t="shared" si="66"/>
        <v/>
      </c>
      <c r="CQ70" s="2" t="str">
        <f t="shared" si="67"/>
        <v/>
      </c>
      <c r="CR70" s="2" t="str">
        <f t="shared" si="68"/>
        <v/>
      </c>
      <c r="CS70" s="2" t="str">
        <f t="shared" si="126"/>
        <v/>
      </c>
      <c r="CU70" s="2">
        <f t="shared" si="69"/>
        <v>62.73857779022736</v>
      </c>
      <c r="CV70" s="2">
        <f t="shared" si="70"/>
        <v>63.742833450999733</v>
      </c>
      <c r="CW70" s="2">
        <f t="shared" si="71"/>
        <v>63.250894256770245</v>
      </c>
      <c r="CX70" s="2">
        <f t="shared" si="72"/>
        <v>65.833212228266575</v>
      </c>
      <c r="CY70" s="2">
        <f t="shared" si="73"/>
        <v>69.291207314423815</v>
      </c>
      <c r="CZ70" s="2">
        <f t="shared" si="74"/>
        <v>72.395048451256827</v>
      </c>
      <c r="DA70" s="2">
        <f t="shared" si="75"/>
        <v>69.685641086950582</v>
      </c>
      <c r="DB70" s="2">
        <f t="shared" si="76"/>
        <v>68.821639723562555</v>
      </c>
      <c r="DC70" s="2">
        <f t="shared" si="77"/>
        <v>66.707707554020686</v>
      </c>
      <c r="DD70" s="2">
        <f t="shared" si="78"/>
        <v>64.54403657188503</v>
      </c>
      <c r="DE70" s="2">
        <f t="shared" si="79"/>
        <v>62.293374611855214</v>
      </c>
      <c r="DF70" s="2">
        <f t="shared" si="80"/>
        <v>63.824578107709677</v>
      </c>
      <c r="DG70" s="2">
        <f t="shared" si="81"/>
        <v>66.207191673284015</v>
      </c>
      <c r="DH70" s="2">
        <f t="shared" si="82"/>
        <v>65.910741909580011</v>
      </c>
      <c r="DI70" s="2">
        <f t="shared" si="82"/>
        <v>64.691600337316061</v>
      </c>
      <c r="DK70" s="2">
        <f t="shared" si="139"/>
        <v>57.955216535699691</v>
      </c>
      <c r="DL70" s="2">
        <f t="shared" si="140"/>
        <v>57.982079262838809</v>
      </c>
      <c r="DM70" s="2">
        <f t="shared" si="85"/>
        <v>57.301473875690313</v>
      </c>
      <c r="DN70" s="2">
        <f t="shared" si="86"/>
        <v>59.539170340894302</v>
      </c>
      <c r="DO70" s="2">
        <f t="shared" si="87"/>
        <v>62.677430588782691</v>
      </c>
      <c r="DP70" s="2">
        <f t="shared" si="88"/>
        <v>64.029850376010913</v>
      </c>
      <c r="DQ70" s="2">
        <f t="shared" si="89"/>
        <v>64.782496127064817</v>
      </c>
      <c r="DR70" s="2">
        <f t="shared" si="90"/>
        <v>62.605858153167873</v>
      </c>
      <c r="DS70" s="2">
        <f t="shared" si="91"/>
        <v>60.440265581085669</v>
      </c>
      <c r="DT70" s="2">
        <f t="shared" si="92"/>
        <v>59.238869882863099</v>
      </c>
      <c r="DU70" s="2">
        <f t="shared" si="93"/>
        <v>57.200394752165934</v>
      </c>
      <c r="DV70" s="2">
        <f t="shared" si="94"/>
        <v>58.855150953236837</v>
      </c>
      <c r="DW70" s="2">
        <f t="shared" si="95"/>
        <v>62.893582779179624</v>
      </c>
      <c r="DX70" s="2">
        <f t="shared" si="96"/>
        <v>64.396629677820144</v>
      </c>
      <c r="DY70" s="2">
        <f t="shared" si="96"/>
        <v>64.943233913370292</v>
      </c>
      <c r="EA70" s="2">
        <f t="shared" si="97"/>
        <v>7.8651825047029549E-3</v>
      </c>
      <c r="EB70" s="2">
        <f t="shared" si="98"/>
        <v>7.0732758235515347E-3</v>
      </c>
      <c r="EC70" s="2">
        <f t="shared" si="99"/>
        <v>7.8269370634134906E-3</v>
      </c>
      <c r="ED70" s="2">
        <f t="shared" si="100"/>
        <v>9.3350923922994409E-3</v>
      </c>
      <c r="EE70" s="2">
        <f t="shared" si="101"/>
        <v>8.28956726835689E-3</v>
      </c>
      <c r="EF70" s="2">
        <f t="shared" si="102"/>
        <v>8.4410285661773166E-3</v>
      </c>
      <c r="EG70" s="2">
        <f t="shared" si="103"/>
        <v>8.1829923763767163E-3</v>
      </c>
      <c r="EH70" s="2">
        <f t="shared" si="104"/>
        <v>9.3439299152101793E-3</v>
      </c>
      <c r="EI70" s="2">
        <f t="shared" si="105"/>
        <v>9.5922964183847558E-3</v>
      </c>
      <c r="EJ70" s="2">
        <f t="shared" si="106"/>
        <v>9.5164573116285085E-3</v>
      </c>
      <c r="EK70" s="2">
        <f t="shared" si="107"/>
        <v>9.1517434062137037E-3</v>
      </c>
      <c r="EL70" s="2">
        <f t="shared" si="108"/>
        <v>8.5979414248392311E-3</v>
      </c>
      <c r="EM70" s="2">
        <f t="shared" si="109"/>
        <v>8.1954449034843876E-3</v>
      </c>
      <c r="EN70" s="2">
        <f t="shared" si="110"/>
        <v>7.5188030466615888E-3</v>
      </c>
      <c r="EO70" s="2">
        <f t="shared" si="110"/>
        <v>6.9147730308907343E-3</v>
      </c>
    </row>
    <row r="71" spans="2:145" x14ac:dyDescent="0.25">
      <c r="B71" s="2">
        <v>44</v>
      </c>
      <c r="C71" s="43">
        <v>172.48099999999999</v>
      </c>
      <c r="D71" s="43">
        <v>167.517</v>
      </c>
      <c r="E71" s="43">
        <v>180.56700000000001</v>
      </c>
      <c r="F71" s="43">
        <v>165.167</v>
      </c>
      <c r="G71" s="43">
        <v>171.18299999999999</v>
      </c>
      <c r="H71" s="43">
        <v>172.45</v>
      </c>
      <c r="I71" s="43">
        <v>153.93299999999999</v>
      </c>
      <c r="J71" s="43">
        <v>163.917</v>
      </c>
      <c r="K71" s="43">
        <v>172.06700000000001</v>
      </c>
      <c r="L71" s="43">
        <v>167.583</v>
      </c>
      <c r="M71" s="43">
        <v>157.15</v>
      </c>
      <c r="N71" s="43">
        <v>167.68299999999999</v>
      </c>
      <c r="O71" s="43">
        <v>182.36699999999999</v>
      </c>
      <c r="P71" s="43">
        <v>151.56700000000001</v>
      </c>
      <c r="Q71" s="43">
        <v>113.217</v>
      </c>
      <c r="S71" s="4">
        <f t="shared" si="111"/>
        <v>162.93769511472169</v>
      </c>
      <c r="T71" s="4">
        <f t="shared" si="127"/>
        <v>158.1362122982683</v>
      </c>
      <c r="U71" s="4">
        <f t="shared" si="128"/>
        <v>168.04834421397041</v>
      </c>
      <c r="V71" s="4">
        <f t="shared" si="129"/>
        <v>158.9857693168054</v>
      </c>
      <c r="W71" s="4">
        <f t="shared" si="130"/>
        <v>159.69717373136609</v>
      </c>
      <c r="X71" s="4">
        <f t="shared" si="131"/>
        <v>157.32402830294455</v>
      </c>
      <c r="Y71" s="4">
        <f t="shared" si="132"/>
        <v>146.53626006564429</v>
      </c>
      <c r="Z71" s="4">
        <f t="shared" si="133"/>
        <v>154.9567661587468</v>
      </c>
      <c r="AA71" s="4">
        <f t="shared" si="134"/>
        <v>158.27757455386416</v>
      </c>
      <c r="AB71" s="4">
        <f t="shared" si="135"/>
        <v>154.54179971321551</v>
      </c>
      <c r="AC71" s="4">
        <f t="shared" si="136"/>
        <v>147.09924150317292</v>
      </c>
      <c r="AD71" s="4">
        <f t="shared" si="137"/>
        <v>154.71645437216736</v>
      </c>
      <c r="AE71" s="4">
        <f t="shared" si="138"/>
        <v>166.06018864658702</v>
      </c>
      <c r="AF71" s="4">
        <f t="shared" si="12"/>
        <v>143.34634179228493</v>
      </c>
      <c r="AG71" s="4">
        <f t="shared" si="124"/>
        <v>113.42001546991631</v>
      </c>
      <c r="AI71" s="4">
        <f t="shared" si="13"/>
        <v>9.5433048852783031</v>
      </c>
      <c r="AJ71" s="4">
        <f t="shared" si="14"/>
        <v>9.3807877017316912</v>
      </c>
      <c r="AK71" s="4">
        <f t="shared" si="15"/>
        <v>12.518655786029598</v>
      </c>
      <c r="AL71" s="4">
        <f t="shared" si="16"/>
        <v>6.1812306831945989</v>
      </c>
      <c r="AM71" s="4">
        <f t="shared" si="17"/>
        <v>11.4858262686339</v>
      </c>
      <c r="AN71" s="4">
        <f t="shared" si="18"/>
        <v>15.125971697055434</v>
      </c>
      <c r="AO71" s="4">
        <f t="shared" si="19"/>
        <v>7.3967399343557076</v>
      </c>
      <c r="AP71" s="4">
        <f t="shared" si="20"/>
        <v>8.9602338412531992</v>
      </c>
      <c r="AQ71" s="4">
        <f t="shared" si="21"/>
        <v>13.789425446135851</v>
      </c>
      <c r="AR71" s="4">
        <f t="shared" si="22"/>
        <v>13.041200286784488</v>
      </c>
      <c r="AS71" s="4">
        <f t="shared" si="23"/>
        <v>10.050758496827086</v>
      </c>
      <c r="AT71" s="4">
        <f t="shared" si="24"/>
        <v>12.96654562783263</v>
      </c>
      <c r="AU71" s="4">
        <f t="shared" si="25"/>
        <v>16.306811353412968</v>
      </c>
      <c r="AV71" s="4">
        <f t="shared" si="26"/>
        <v>8.2206582077150756</v>
      </c>
      <c r="AW71" s="4">
        <f t="shared" si="26"/>
        <v>-0.20301546991630914</v>
      </c>
      <c r="AY71" s="2">
        <f t="shared" si="27"/>
        <v>62.500091052354009</v>
      </c>
      <c r="AZ71" s="2">
        <f t="shared" si="28"/>
        <v>63.470962793123626</v>
      </c>
      <c r="BA71" s="2">
        <f t="shared" si="29"/>
        <v>62.973698703533493</v>
      </c>
      <c r="BB71" s="2">
        <f t="shared" si="30"/>
        <v>65.513281359936357</v>
      </c>
      <c r="BC71" s="2">
        <f t="shared" si="31"/>
        <v>68.964421631002992</v>
      </c>
      <c r="BD71" s="2">
        <f t="shared" si="32"/>
        <v>72.003626460786023</v>
      </c>
      <c r="BE71" s="2">
        <f t="shared" si="33"/>
        <v>69.390447280725311</v>
      </c>
      <c r="BF71" s="2">
        <f t="shared" si="34"/>
        <v>68.483793911166316</v>
      </c>
      <c r="BG71" s="2">
        <f t="shared" si="35"/>
        <v>66.38310662190402</v>
      </c>
      <c r="BH71" s="2">
        <f t="shared" si="36"/>
        <v>64.234577445233185</v>
      </c>
      <c r="BI71" s="2">
        <f t="shared" si="37"/>
        <v>62.004098823114383</v>
      </c>
      <c r="BJ71" s="2">
        <f t="shared" si="38"/>
        <v>63.542681267642159</v>
      </c>
      <c r="BK71" s="2">
        <f t="shared" si="39"/>
        <v>65.950538346464384</v>
      </c>
      <c r="BL71" s="2">
        <f t="shared" si="40"/>
        <v>65.716213636649456</v>
      </c>
      <c r="BM71" s="2">
        <f t="shared" si="40"/>
        <v>64.555354615594709</v>
      </c>
      <c r="BO71" s="2" t="str">
        <f t="shared" si="41"/>
        <v/>
      </c>
      <c r="BP71" s="2" t="str">
        <f t="shared" si="42"/>
        <v/>
      </c>
      <c r="BQ71" s="2" t="str">
        <f t="shared" si="43"/>
        <v/>
      </c>
      <c r="BR71" s="2" t="str">
        <f t="shared" si="44"/>
        <v/>
      </c>
      <c r="BS71" s="2" t="str">
        <f t="shared" si="45"/>
        <v/>
      </c>
      <c r="BT71" s="2" t="str">
        <f t="shared" si="46"/>
        <v/>
      </c>
      <c r="BU71" s="2" t="str">
        <f t="shared" si="47"/>
        <v/>
      </c>
      <c r="BV71" s="2" t="str">
        <f t="shared" si="48"/>
        <v/>
      </c>
      <c r="BW71" s="2" t="str">
        <f t="shared" si="49"/>
        <v/>
      </c>
      <c r="BX71" s="2" t="str">
        <f t="shared" si="50"/>
        <v/>
      </c>
      <c r="BY71" s="2" t="str">
        <f t="shared" si="51"/>
        <v/>
      </c>
      <c r="BZ71" s="2" t="str">
        <f t="shared" si="52"/>
        <v/>
      </c>
      <c r="CA71" s="2" t="str">
        <f t="shared" si="53"/>
        <v/>
      </c>
      <c r="CB71" s="2" t="str">
        <f t="shared" si="54"/>
        <v/>
      </c>
      <c r="CC71" s="2" t="str">
        <f t="shared" si="125"/>
        <v/>
      </c>
      <c r="CE71" s="2" t="str">
        <f t="shared" si="55"/>
        <v/>
      </c>
      <c r="CF71" s="2" t="str">
        <f t="shared" si="56"/>
        <v/>
      </c>
      <c r="CG71" s="2" t="str">
        <f t="shared" si="57"/>
        <v/>
      </c>
      <c r="CH71" s="2" t="str">
        <f t="shared" si="58"/>
        <v/>
      </c>
      <c r="CI71" s="2" t="str">
        <f t="shared" si="59"/>
        <v/>
      </c>
      <c r="CJ71" s="2" t="str">
        <f t="shared" si="60"/>
        <v/>
      </c>
      <c r="CK71" s="2" t="str">
        <f t="shared" si="61"/>
        <v/>
      </c>
      <c r="CL71" s="2" t="str">
        <f t="shared" si="62"/>
        <v/>
      </c>
      <c r="CM71" s="2" t="str">
        <f t="shared" si="63"/>
        <v/>
      </c>
      <c r="CN71" s="2" t="str">
        <f t="shared" si="64"/>
        <v/>
      </c>
      <c r="CO71" s="2" t="str">
        <f t="shared" si="65"/>
        <v/>
      </c>
      <c r="CP71" s="2" t="str">
        <f t="shared" si="66"/>
        <v/>
      </c>
      <c r="CQ71" s="2" t="str">
        <f t="shared" si="67"/>
        <v/>
      </c>
      <c r="CR71" s="2" t="str">
        <f t="shared" si="68"/>
        <v/>
      </c>
      <c r="CS71" s="2" t="str">
        <f t="shared" si="126"/>
        <v/>
      </c>
      <c r="CU71" s="2">
        <f t="shared" si="69"/>
        <v>62.540570520878873</v>
      </c>
      <c r="CV71" s="2">
        <f t="shared" si="70"/>
        <v>63.514790561601693</v>
      </c>
      <c r="CW71" s="2">
        <f t="shared" si="71"/>
        <v>63.023761056200122</v>
      </c>
      <c r="CX71" s="2">
        <f t="shared" si="72"/>
        <v>65.576365509264633</v>
      </c>
      <c r="CY71" s="2">
        <f t="shared" si="73"/>
        <v>69.023334401617333</v>
      </c>
      <c r="CZ71" s="2">
        <f t="shared" si="74"/>
        <v>72.079460864668008</v>
      </c>
      <c r="DA71" s="2">
        <f t="shared" si="75"/>
        <v>69.433564199215624</v>
      </c>
      <c r="DB71" s="2">
        <f t="shared" si="76"/>
        <v>68.546143802346421</v>
      </c>
      <c r="DC71" s="2">
        <f t="shared" si="77"/>
        <v>66.447687164135743</v>
      </c>
      <c r="DD71" s="2">
        <f t="shared" si="78"/>
        <v>64.288800813336138</v>
      </c>
      <c r="DE71" s="2">
        <f t="shared" si="79"/>
        <v>62.054181118783887</v>
      </c>
      <c r="DF71" s="2">
        <f t="shared" si="80"/>
        <v>63.588654127385681</v>
      </c>
      <c r="DG71" s="2">
        <f t="shared" si="81"/>
        <v>65.979769464586724</v>
      </c>
      <c r="DH71" s="2">
        <f t="shared" si="82"/>
        <v>65.728527664016696</v>
      </c>
      <c r="DI71" s="2">
        <f t="shared" si="82"/>
        <v>64.553549540928003</v>
      </c>
      <c r="DK71" s="2">
        <f t="shared" si="139"/>
        <v>57.843193455208876</v>
      </c>
      <c r="DL71" s="2">
        <f t="shared" si="140"/>
        <v>57.859889201455658</v>
      </c>
      <c r="DM71" s="2">
        <f t="shared" si="85"/>
        <v>57.185987591569138</v>
      </c>
      <c r="DN71" s="2">
        <f t="shared" si="86"/>
        <v>59.407680502667297</v>
      </c>
      <c r="DO71" s="2">
        <f t="shared" si="87"/>
        <v>62.536619939512612</v>
      </c>
      <c r="DP71" s="2">
        <f t="shared" si="88"/>
        <v>63.879260918913204</v>
      </c>
      <c r="DQ71" s="2">
        <f t="shared" si="89"/>
        <v>64.624303720304155</v>
      </c>
      <c r="DR71" s="2">
        <f t="shared" si="90"/>
        <v>62.455019513569241</v>
      </c>
      <c r="DS71" s="2">
        <f t="shared" si="91"/>
        <v>60.301853142465703</v>
      </c>
      <c r="DT71" s="2">
        <f t="shared" si="92"/>
        <v>59.087526693512764</v>
      </c>
      <c r="DU71" s="2">
        <f t="shared" si="93"/>
        <v>57.058856898991039</v>
      </c>
      <c r="DV71" s="2">
        <f t="shared" si="94"/>
        <v>58.708122384215429</v>
      </c>
      <c r="DW71" s="2">
        <f t="shared" si="95"/>
        <v>62.724281111097461</v>
      </c>
      <c r="DX71" s="2">
        <f t="shared" si="96"/>
        <v>64.233785349925753</v>
      </c>
      <c r="DY71" s="2">
        <f t="shared" si="96"/>
        <v>64.791785258459356</v>
      </c>
      <c r="EA71" s="2">
        <f t="shared" si="97"/>
        <v>8.6174620344413935E-3</v>
      </c>
      <c r="EB71" s="2">
        <f t="shared" si="98"/>
        <v>7.7504037094176933E-3</v>
      </c>
      <c r="EC71" s="2">
        <f t="shared" si="99"/>
        <v>8.5755901577768152E-3</v>
      </c>
      <c r="ED71" s="2">
        <f t="shared" si="100"/>
        <v>1.022651493159603E-2</v>
      </c>
      <c r="EE71" s="2">
        <f t="shared" si="101"/>
        <v>9.0820662692194434E-3</v>
      </c>
      <c r="EF71" s="2">
        <f t="shared" si="102"/>
        <v>9.2478725376984195E-3</v>
      </c>
      <c r="EG71" s="2">
        <f t="shared" si="103"/>
        <v>8.9653947170019576E-3</v>
      </c>
      <c r="EH71" s="2">
        <f t="shared" si="104"/>
        <v>1.0236187643550254E-2</v>
      </c>
      <c r="EI71" s="2">
        <f t="shared" si="105"/>
        <v>1.0508019254022196E-2</v>
      </c>
      <c r="EJ71" s="2">
        <f t="shared" si="106"/>
        <v>1.0425016419781628E-2</v>
      </c>
      <c r="EK71" s="2">
        <f t="shared" si="107"/>
        <v>1.0025834853935113E-2</v>
      </c>
      <c r="EL71" s="2">
        <f t="shared" si="108"/>
        <v>9.4196415806241489E-3</v>
      </c>
      <c r="EM71" s="2">
        <f t="shared" si="109"/>
        <v>8.9790270915912455E-3</v>
      </c>
      <c r="EN71" s="2">
        <f t="shared" si="110"/>
        <v>8.2382275868948251E-3</v>
      </c>
      <c r="EO71" s="2">
        <f t="shared" si="110"/>
        <v>7.5768431594553211E-3</v>
      </c>
    </row>
    <row r="72" spans="2:145" x14ac:dyDescent="0.25">
      <c r="B72" s="2">
        <v>45</v>
      </c>
      <c r="C72" s="43">
        <v>189.44399999999999</v>
      </c>
      <c r="D72" s="43">
        <v>186.18299999999999</v>
      </c>
      <c r="E72" s="43">
        <v>195.7</v>
      </c>
      <c r="F72" s="43">
        <v>184.8</v>
      </c>
      <c r="G72" s="43">
        <v>188.18299999999999</v>
      </c>
      <c r="H72" s="43">
        <v>191.31700000000001</v>
      </c>
      <c r="I72" s="43">
        <v>174.71700000000001</v>
      </c>
      <c r="J72" s="43">
        <v>185.11699999999999</v>
      </c>
      <c r="K72" s="43">
        <v>190</v>
      </c>
      <c r="L72" s="43">
        <v>184.917</v>
      </c>
      <c r="M72" s="43">
        <v>176.483</v>
      </c>
      <c r="N72" s="43">
        <v>186.017</v>
      </c>
      <c r="O72" s="43">
        <v>198.333</v>
      </c>
      <c r="P72" s="43">
        <v>170.46700000000001</v>
      </c>
      <c r="Q72" s="43">
        <v>131.15</v>
      </c>
      <c r="S72" s="4">
        <f t="shared" si="111"/>
        <v>177.41284334074166</v>
      </c>
      <c r="T72" s="4">
        <f t="shared" si="127"/>
        <v>172.08134820777062</v>
      </c>
      <c r="U72" s="4">
        <f t="shared" si="128"/>
        <v>182.31473952957532</v>
      </c>
      <c r="V72" s="4">
        <f t="shared" si="129"/>
        <v>174.66284842466013</v>
      </c>
      <c r="W72" s="4">
        <f t="shared" si="130"/>
        <v>175.60566140862562</v>
      </c>
      <c r="X72" s="4">
        <f t="shared" si="131"/>
        <v>173.35455103977705</v>
      </c>
      <c r="Y72" s="4">
        <f t="shared" si="132"/>
        <v>161.71271325380499</v>
      </c>
      <c r="Z72" s="4">
        <f t="shared" si="133"/>
        <v>171.16907577237728</v>
      </c>
      <c r="AA72" s="4">
        <f t="shared" si="134"/>
        <v>174.78606469821645</v>
      </c>
      <c r="AB72" s="4">
        <f t="shared" si="135"/>
        <v>170.9675349195256</v>
      </c>
      <c r="AC72" s="4">
        <f t="shared" si="136"/>
        <v>163.08744596126181</v>
      </c>
      <c r="AD72" s="4">
        <f t="shared" si="137"/>
        <v>171.13380721990879</v>
      </c>
      <c r="AE72" s="4">
        <f t="shared" si="138"/>
        <v>182.0401369881412</v>
      </c>
      <c r="AF72" s="4">
        <f t="shared" si="12"/>
        <v>158.47572968752786</v>
      </c>
      <c r="AG72" s="4">
        <f t="shared" si="124"/>
        <v>127.09488921333815</v>
      </c>
      <c r="AI72" s="4">
        <f t="shared" si="13"/>
        <v>12.031156659258329</v>
      </c>
      <c r="AJ72" s="4">
        <f t="shared" si="14"/>
        <v>14.101651792229376</v>
      </c>
      <c r="AK72" s="4">
        <f t="shared" si="15"/>
        <v>13.385260470424669</v>
      </c>
      <c r="AL72" s="4">
        <f t="shared" si="16"/>
        <v>10.137151575339885</v>
      </c>
      <c r="AM72" s="4">
        <f t="shared" si="17"/>
        <v>12.577338591374371</v>
      </c>
      <c r="AN72" s="4">
        <f t="shared" si="18"/>
        <v>17.962448960222957</v>
      </c>
      <c r="AO72" s="4">
        <f t="shared" si="19"/>
        <v>13.004286746195021</v>
      </c>
      <c r="AP72" s="4">
        <f t="shared" si="20"/>
        <v>13.947924227622707</v>
      </c>
      <c r="AQ72" s="4">
        <f t="shared" si="21"/>
        <v>15.21393530178355</v>
      </c>
      <c r="AR72" s="4">
        <f t="shared" si="22"/>
        <v>13.949465080474397</v>
      </c>
      <c r="AS72" s="4">
        <f t="shared" si="23"/>
        <v>13.395554038738197</v>
      </c>
      <c r="AT72" s="4">
        <f t="shared" si="24"/>
        <v>14.883192780091207</v>
      </c>
      <c r="AU72" s="4">
        <f t="shared" si="25"/>
        <v>16.292863011858799</v>
      </c>
      <c r="AV72" s="4">
        <f t="shared" si="26"/>
        <v>11.991270312472153</v>
      </c>
      <c r="AW72" s="4">
        <f t="shared" si="26"/>
        <v>4.0551107866618565</v>
      </c>
      <c r="AY72" s="2">
        <f t="shared" si="27"/>
        <v>62.299027045277292</v>
      </c>
      <c r="AZ72" s="2">
        <f t="shared" si="28"/>
        <v>63.23962626754566</v>
      </c>
      <c r="BA72" s="2">
        <f t="shared" si="29"/>
        <v>62.742829897733799</v>
      </c>
      <c r="BB72" s="2">
        <f t="shared" si="30"/>
        <v>65.251820834811099</v>
      </c>
      <c r="BC72" s="2">
        <f t="shared" si="31"/>
        <v>68.692185686536561</v>
      </c>
      <c r="BD72" s="2">
        <f t="shared" si="32"/>
        <v>71.682468234736561</v>
      </c>
      <c r="BE72" s="2">
        <f t="shared" si="33"/>
        <v>69.135173528507693</v>
      </c>
      <c r="BF72" s="2">
        <f t="shared" si="34"/>
        <v>68.203747776366214</v>
      </c>
      <c r="BG72" s="2">
        <f t="shared" si="35"/>
        <v>66.118327058233163</v>
      </c>
      <c r="BH72" s="2">
        <f t="shared" si="36"/>
        <v>63.975356434913515</v>
      </c>
      <c r="BI72" s="2">
        <f t="shared" si="37"/>
        <v>61.761199047940408</v>
      </c>
      <c r="BJ72" s="2">
        <f t="shared" si="38"/>
        <v>63.303284994176394</v>
      </c>
      <c r="BK72" s="2">
        <f t="shared" si="39"/>
        <v>65.720895432905479</v>
      </c>
      <c r="BL72" s="2">
        <f t="shared" si="40"/>
        <v>65.532996909205892</v>
      </c>
      <c r="BM72" s="2">
        <f t="shared" si="40"/>
        <v>64.417365297794248</v>
      </c>
      <c r="BO72" s="2" t="str">
        <f t="shared" si="41"/>
        <v/>
      </c>
      <c r="BP72" s="2" t="str">
        <f t="shared" si="42"/>
        <v/>
      </c>
      <c r="BQ72" s="2" t="str">
        <f t="shared" si="43"/>
        <v/>
      </c>
      <c r="BR72" s="2" t="str">
        <f t="shared" si="44"/>
        <v/>
      </c>
      <c r="BS72" s="2" t="str">
        <f t="shared" si="45"/>
        <v/>
      </c>
      <c r="BT72" s="2" t="str">
        <f t="shared" si="46"/>
        <v/>
      </c>
      <c r="BU72" s="2" t="str">
        <f t="shared" si="47"/>
        <v/>
      </c>
      <c r="BV72" s="2" t="str">
        <f t="shared" si="48"/>
        <v/>
      </c>
      <c r="BW72" s="2" t="str">
        <f t="shared" si="49"/>
        <v/>
      </c>
      <c r="BX72" s="2" t="str">
        <f t="shared" si="50"/>
        <v/>
      </c>
      <c r="BY72" s="2" t="str">
        <f t="shared" si="51"/>
        <v/>
      </c>
      <c r="BZ72" s="2" t="str">
        <f t="shared" si="52"/>
        <v/>
      </c>
      <c r="CA72" s="2" t="str">
        <f t="shared" si="53"/>
        <v/>
      </c>
      <c r="CB72" s="2" t="str">
        <f t="shared" si="54"/>
        <v/>
      </c>
      <c r="CC72" s="2" t="str">
        <f t="shared" si="125"/>
        <v/>
      </c>
      <c r="CE72" s="2" t="str">
        <f t="shared" si="55"/>
        <v/>
      </c>
      <c r="CF72" s="2" t="str">
        <f t="shared" si="56"/>
        <v/>
      </c>
      <c r="CG72" s="2" t="str">
        <f t="shared" si="57"/>
        <v/>
      </c>
      <c r="CH72" s="2" t="str">
        <f t="shared" si="58"/>
        <v/>
      </c>
      <c r="CI72" s="2" t="str">
        <f t="shared" si="59"/>
        <v/>
      </c>
      <c r="CJ72" s="2" t="str">
        <f t="shared" si="60"/>
        <v/>
      </c>
      <c r="CK72" s="2" t="str">
        <f t="shared" si="61"/>
        <v/>
      </c>
      <c r="CL72" s="2" t="str">
        <f t="shared" si="62"/>
        <v/>
      </c>
      <c r="CM72" s="2" t="str">
        <f t="shared" si="63"/>
        <v/>
      </c>
      <c r="CN72" s="2" t="str">
        <f t="shared" si="64"/>
        <v/>
      </c>
      <c r="CO72" s="2" t="str">
        <f t="shared" si="65"/>
        <v/>
      </c>
      <c r="CP72" s="2" t="str">
        <f t="shared" si="66"/>
        <v/>
      </c>
      <c r="CQ72" s="2" t="str">
        <f t="shared" si="67"/>
        <v/>
      </c>
      <c r="CR72" s="2" t="str">
        <f t="shared" si="68"/>
        <v/>
      </c>
      <c r="CS72" s="2" t="str">
        <f t="shared" si="126"/>
        <v/>
      </c>
      <c r="CU72" s="2">
        <f t="shared" si="69"/>
        <v>62.342563251530379</v>
      </c>
      <c r="CV72" s="2">
        <f t="shared" si="70"/>
        <v>63.28674767220366</v>
      </c>
      <c r="CW72" s="2">
        <f t="shared" si="71"/>
        <v>62.796627855629993</v>
      </c>
      <c r="CX72" s="2">
        <f t="shared" si="72"/>
        <v>65.319518790262691</v>
      </c>
      <c r="CY72" s="2">
        <f t="shared" si="73"/>
        <v>68.755461488810852</v>
      </c>
      <c r="CZ72" s="2">
        <f t="shared" si="74"/>
        <v>71.763873278079188</v>
      </c>
      <c r="DA72" s="2">
        <f t="shared" si="75"/>
        <v>69.18148731148068</v>
      </c>
      <c r="DB72" s="2">
        <f t="shared" si="76"/>
        <v>68.270647881130287</v>
      </c>
      <c r="DC72" s="2">
        <f t="shared" si="77"/>
        <v>66.187666774250815</v>
      </c>
      <c r="DD72" s="2">
        <f t="shared" si="78"/>
        <v>64.033565054787232</v>
      </c>
      <c r="DE72" s="2">
        <f t="shared" si="79"/>
        <v>61.814987625712561</v>
      </c>
      <c r="DF72" s="2">
        <f t="shared" si="80"/>
        <v>63.352730147061685</v>
      </c>
      <c r="DG72" s="2">
        <f t="shared" si="81"/>
        <v>65.752347255889447</v>
      </c>
      <c r="DH72" s="2">
        <f t="shared" si="82"/>
        <v>65.54631341845338</v>
      </c>
      <c r="DI72" s="2">
        <f t="shared" si="82"/>
        <v>64.415498744539931</v>
      </c>
      <c r="DK72" s="2">
        <f t="shared" si="139"/>
        <v>57.731170374718069</v>
      </c>
      <c r="DL72" s="2">
        <f t="shared" si="140"/>
        <v>57.737699140072515</v>
      </c>
      <c r="DM72" s="2">
        <f t="shared" si="85"/>
        <v>57.070501307447969</v>
      </c>
      <c r="DN72" s="2">
        <f t="shared" si="86"/>
        <v>59.276190664440293</v>
      </c>
      <c r="DO72" s="2">
        <f t="shared" si="87"/>
        <v>62.395809290242532</v>
      </c>
      <c r="DP72" s="2">
        <f t="shared" si="88"/>
        <v>63.728671461815502</v>
      </c>
      <c r="DQ72" s="2">
        <f t="shared" si="89"/>
        <v>64.466111313543479</v>
      </c>
      <c r="DR72" s="2">
        <f t="shared" si="90"/>
        <v>62.304180873970608</v>
      </c>
      <c r="DS72" s="2">
        <f t="shared" si="91"/>
        <v>60.163440703845737</v>
      </c>
      <c r="DT72" s="2">
        <f t="shared" si="92"/>
        <v>58.936183504162429</v>
      </c>
      <c r="DU72" s="2">
        <f t="shared" si="93"/>
        <v>56.917319045816143</v>
      </c>
      <c r="DV72" s="2">
        <f t="shared" si="94"/>
        <v>58.56109381519402</v>
      </c>
      <c r="DW72" s="2">
        <f t="shared" si="95"/>
        <v>62.554979443015299</v>
      </c>
      <c r="DX72" s="2">
        <f t="shared" si="96"/>
        <v>64.070941022031363</v>
      </c>
      <c r="DY72" s="2">
        <f t="shared" si="96"/>
        <v>64.64033660354842</v>
      </c>
      <c r="EA72" s="2">
        <f t="shared" si="97"/>
        <v>9.4410099976510661E-3</v>
      </c>
      <c r="EB72" s="2">
        <f t="shared" si="98"/>
        <v>8.4917989787174127E-3</v>
      </c>
      <c r="EC72" s="2">
        <f t="shared" si="99"/>
        <v>9.3951744592982375E-3</v>
      </c>
      <c r="ED72" s="2">
        <f t="shared" si="100"/>
        <v>1.1202098254824187E-2</v>
      </c>
      <c r="EE72" s="2">
        <f t="shared" si="101"/>
        <v>9.9495696145989656E-3</v>
      </c>
      <c r="EF72" s="2">
        <f t="shared" si="102"/>
        <v>1.013105149118437E-2</v>
      </c>
      <c r="EG72" s="2">
        <f t="shared" si="103"/>
        <v>9.8218642571123033E-3</v>
      </c>
      <c r="EH72" s="2">
        <f t="shared" si="104"/>
        <v>1.1212683265289135E-2</v>
      </c>
      <c r="EI72" s="2">
        <f t="shared" si="105"/>
        <v>1.1510145072126674E-2</v>
      </c>
      <c r="EJ72" s="2">
        <f t="shared" si="106"/>
        <v>1.14193177998576E-2</v>
      </c>
      <c r="EK72" s="2">
        <f t="shared" si="107"/>
        <v>1.0982486237010999E-2</v>
      </c>
      <c r="EL72" s="2">
        <f t="shared" si="108"/>
        <v>1.0319053755486574E-2</v>
      </c>
      <c r="EM72" s="2">
        <f t="shared" si="109"/>
        <v>9.8367860142061832E-3</v>
      </c>
      <c r="EN72" s="2">
        <f t="shared" si="110"/>
        <v>9.0258630836420987E-3</v>
      </c>
      <c r="EO72" s="2">
        <f t="shared" si="110"/>
        <v>8.3017747212858432E-3</v>
      </c>
    </row>
    <row r="73" spans="2:145" x14ac:dyDescent="0.25">
      <c r="B73" s="2">
        <v>46</v>
      </c>
      <c r="C73" s="43">
        <v>202.40700000000001</v>
      </c>
      <c r="D73" s="43">
        <v>199.417</v>
      </c>
      <c r="E73" s="43">
        <v>207.81700000000001</v>
      </c>
      <c r="F73" s="43">
        <v>200.53299999999999</v>
      </c>
      <c r="G73" s="43">
        <v>204.68299999999999</v>
      </c>
      <c r="H73" s="43">
        <v>205.267</v>
      </c>
      <c r="I73" s="43">
        <v>191.85</v>
      </c>
      <c r="J73" s="43">
        <v>200.75</v>
      </c>
      <c r="K73" s="43">
        <v>203.65</v>
      </c>
      <c r="L73" s="43">
        <v>201.43299999999999</v>
      </c>
      <c r="M73" s="43">
        <v>194.18299999999999</v>
      </c>
      <c r="N73" s="43">
        <v>201.9</v>
      </c>
      <c r="O73" s="43">
        <v>209.333</v>
      </c>
      <c r="P73" s="43">
        <v>186.35</v>
      </c>
      <c r="Q73" s="43">
        <v>151.21700000000001</v>
      </c>
      <c r="S73" s="4">
        <f t="shared" si="111"/>
        <v>192.1723244744382</v>
      </c>
      <c r="T73" s="4">
        <f t="shared" si="127"/>
        <v>186.53947525706042</v>
      </c>
      <c r="U73" s="4">
        <f t="shared" si="128"/>
        <v>196.78599157978033</v>
      </c>
      <c r="V73" s="4">
        <f t="shared" si="129"/>
        <v>190.89873523668001</v>
      </c>
      <c r="W73" s="4">
        <f t="shared" si="130"/>
        <v>192.23233386782195</v>
      </c>
      <c r="X73" s="4">
        <f t="shared" si="131"/>
        <v>190.244895041191</v>
      </c>
      <c r="Y73" s="4">
        <f t="shared" si="132"/>
        <v>177.97548777953168</v>
      </c>
      <c r="Z73" s="4">
        <f t="shared" si="133"/>
        <v>188.24093831976302</v>
      </c>
      <c r="AA73" s="4">
        <f t="shared" si="134"/>
        <v>191.95451755331254</v>
      </c>
      <c r="AB73" s="4">
        <f t="shared" si="135"/>
        <v>188.1315217594456</v>
      </c>
      <c r="AC73" s="4">
        <f t="shared" si="136"/>
        <v>179.96156396602311</v>
      </c>
      <c r="AD73" s="4">
        <f t="shared" si="137"/>
        <v>188.35406141578386</v>
      </c>
      <c r="AE73" s="4">
        <f t="shared" si="138"/>
        <v>198.38535826126522</v>
      </c>
      <c r="AF73" s="4">
        <f t="shared" si="12"/>
        <v>174.4951593775842</v>
      </c>
      <c r="AG73" s="4">
        <f t="shared" si="124"/>
        <v>142.44041438209797</v>
      </c>
      <c r="AI73" s="4">
        <f t="shared" si="13"/>
        <v>10.234675525561812</v>
      </c>
      <c r="AJ73" s="4">
        <f t="shared" si="14"/>
        <v>12.877524742939585</v>
      </c>
      <c r="AK73" s="4">
        <f t="shared" si="15"/>
        <v>11.031008420219678</v>
      </c>
      <c r="AL73" s="4">
        <f t="shared" si="16"/>
        <v>9.6342647633199761</v>
      </c>
      <c r="AM73" s="4">
        <f t="shared" si="17"/>
        <v>12.450666132178043</v>
      </c>
      <c r="AN73" s="4">
        <f t="shared" si="18"/>
        <v>15.022104958808995</v>
      </c>
      <c r="AO73" s="4">
        <f t="shared" si="19"/>
        <v>13.874512220468318</v>
      </c>
      <c r="AP73" s="4">
        <f t="shared" si="20"/>
        <v>12.509061680236982</v>
      </c>
      <c r="AQ73" s="4">
        <f t="shared" si="21"/>
        <v>11.695482446687464</v>
      </c>
      <c r="AR73" s="4">
        <f t="shared" si="22"/>
        <v>13.301478240554388</v>
      </c>
      <c r="AS73" s="4">
        <f t="shared" si="23"/>
        <v>14.221436033976886</v>
      </c>
      <c r="AT73" s="4">
        <f t="shared" si="24"/>
        <v>13.545938584216145</v>
      </c>
      <c r="AU73" s="4">
        <f t="shared" si="25"/>
        <v>10.947641738734774</v>
      </c>
      <c r="AV73" s="4">
        <f t="shared" si="26"/>
        <v>11.854840622415793</v>
      </c>
      <c r="AW73" s="4">
        <f t="shared" si="26"/>
        <v>8.7765856179020432</v>
      </c>
      <c r="AY73" s="2">
        <f t="shared" si="27"/>
        <v>62.09775220899882</v>
      </c>
      <c r="AZ73" s="2">
        <f t="shared" si="28"/>
        <v>63.008064281792485</v>
      </c>
      <c r="BA73" s="2">
        <f t="shared" si="29"/>
        <v>62.511708888267243</v>
      </c>
      <c r="BB73" s="2">
        <f t="shared" si="30"/>
        <v>64.990060954822738</v>
      </c>
      <c r="BC73" s="2">
        <f t="shared" si="31"/>
        <v>68.419659428781742</v>
      </c>
      <c r="BD73" s="2">
        <f t="shared" si="32"/>
        <v>71.360945083290147</v>
      </c>
      <c r="BE73" s="2">
        <f t="shared" si="33"/>
        <v>68.879686573806424</v>
      </c>
      <c r="BF73" s="2">
        <f t="shared" si="34"/>
        <v>67.923407659532543</v>
      </c>
      <c r="BG73" s="2">
        <f t="shared" si="35"/>
        <v>65.853234298731934</v>
      </c>
      <c r="BH73" s="2">
        <f t="shared" si="36"/>
        <v>63.715874463442276</v>
      </c>
      <c r="BI73" s="2">
        <f t="shared" si="37"/>
        <v>61.518053285161457</v>
      </c>
      <c r="BJ73" s="2">
        <f t="shared" si="38"/>
        <v>63.063649373239357</v>
      </c>
      <c r="BK73" s="2">
        <f t="shared" si="39"/>
        <v>65.491097790094614</v>
      </c>
      <c r="BL73" s="2">
        <f t="shared" si="40"/>
        <v>65.349702145298068</v>
      </c>
      <c r="BM73" s="2">
        <f t="shared" si="40"/>
        <v>64.27937108589137</v>
      </c>
      <c r="BO73" s="2" t="str">
        <f t="shared" si="41"/>
        <v/>
      </c>
      <c r="BP73" s="2" t="str">
        <f t="shared" si="42"/>
        <v/>
      </c>
      <c r="BQ73" s="2" t="str">
        <f t="shared" si="43"/>
        <v/>
      </c>
      <c r="BR73" s="2" t="str">
        <f t="shared" si="44"/>
        <v/>
      </c>
      <c r="BS73" s="2" t="str">
        <f t="shared" si="45"/>
        <v/>
      </c>
      <c r="BT73" s="2" t="str">
        <f t="shared" si="46"/>
        <v/>
      </c>
      <c r="BU73" s="2" t="str">
        <f t="shared" si="47"/>
        <v/>
      </c>
      <c r="BV73" s="2" t="str">
        <f t="shared" si="48"/>
        <v/>
      </c>
      <c r="BW73" s="2" t="str">
        <f t="shared" si="49"/>
        <v/>
      </c>
      <c r="BX73" s="2" t="str">
        <f t="shared" si="50"/>
        <v/>
      </c>
      <c r="BY73" s="2" t="str">
        <f t="shared" si="51"/>
        <v/>
      </c>
      <c r="BZ73" s="2" t="str">
        <f t="shared" si="52"/>
        <v/>
      </c>
      <c r="CA73" s="2" t="str">
        <f t="shared" si="53"/>
        <v/>
      </c>
      <c r="CB73" s="2" t="str">
        <f t="shared" si="54"/>
        <v/>
      </c>
      <c r="CC73" s="2" t="str">
        <f t="shared" si="125"/>
        <v/>
      </c>
      <c r="CE73" s="2" t="str">
        <f t="shared" si="55"/>
        <v/>
      </c>
      <c r="CF73" s="2" t="str">
        <f t="shared" si="56"/>
        <v/>
      </c>
      <c r="CG73" s="2" t="str">
        <f t="shared" si="57"/>
        <v/>
      </c>
      <c r="CH73" s="2" t="str">
        <f t="shared" si="58"/>
        <v/>
      </c>
      <c r="CI73" s="2" t="str">
        <f t="shared" si="59"/>
        <v/>
      </c>
      <c r="CJ73" s="2" t="str">
        <f t="shared" si="60"/>
        <v/>
      </c>
      <c r="CK73" s="2" t="str">
        <f t="shared" si="61"/>
        <v/>
      </c>
      <c r="CL73" s="2" t="str">
        <f t="shared" si="62"/>
        <v/>
      </c>
      <c r="CM73" s="2" t="str">
        <f t="shared" si="63"/>
        <v/>
      </c>
      <c r="CN73" s="2" t="str">
        <f t="shared" si="64"/>
        <v/>
      </c>
      <c r="CO73" s="2" t="str">
        <f t="shared" si="65"/>
        <v/>
      </c>
      <c r="CP73" s="2" t="str">
        <f t="shared" si="66"/>
        <v/>
      </c>
      <c r="CQ73" s="2" t="str">
        <f t="shared" si="67"/>
        <v/>
      </c>
      <c r="CR73" s="2" t="str">
        <f t="shared" si="68"/>
        <v/>
      </c>
      <c r="CS73" s="2" t="str">
        <f t="shared" si="126"/>
        <v/>
      </c>
      <c r="CU73" s="2">
        <f t="shared" si="69"/>
        <v>62.144555982181885</v>
      </c>
      <c r="CV73" s="2">
        <f t="shared" si="70"/>
        <v>63.05870478280562</v>
      </c>
      <c r="CW73" s="2">
        <f t="shared" si="71"/>
        <v>62.56949465505987</v>
      </c>
      <c r="CX73" s="2">
        <f t="shared" si="72"/>
        <v>65.062672071260749</v>
      </c>
      <c r="CY73" s="2">
        <f t="shared" si="73"/>
        <v>68.48758857600437</v>
      </c>
      <c r="CZ73" s="2">
        <f t="shared" si="74"/>
        <v>71.448285691490355</v>
      </c>
      <c r="DA73" s="2">
        <f t="shared" si="75"/>
        <v>68.929410423745722</v>
      </c>
      <c r="DB73" s="2">
        <f t="shared" si="76"/>
        <v>67.995151959914153</v>
      </c>
      <c r="DC73" s="2">
        <f t="shared" si="77"/>
        <v>65.927646384365872</v>
      </c>
      <c r="DD73" s="2">
        <f t="shared" si="78"/>
        <v>63.778329296238319</v>
      </c>
      <c r="DE73" s="2">
        <f t="shared" si="79"/>
        <v>61.575794132641235</v>
      </c>
      <c r="DF73" s="2">
        <f t="shared" si="80"/>
        <v>63.116806166737689</v>
      </c>
      <c r="DG73" s="2">
        <f t="shared" si="81"/>
        <v>65.524925047192156</v>
      </c>
      <c r="DH73" s="2">
        <f t="shared" si="82"/>
        <v>65.364099172890064</v>
      </c>
      <c r="DI73" s="2">
        <f t="shared" si="82"/>
        <v>64.27744794815186</v>
      </c>
      <c r="DK73" s="2">
        <f t="shared" si="139"/>
        <v>57.619147294227254</v>
      </c>
      <c r="DL73" s="2">
        <f t="shared" si="140"/>
        <v>57.615509078689364</v>
      </c>
      <c r="DM73" s="2">
        <f t="shared" si="85"/>
        <v>56.955015023326794</v>
      </c>
      <c r="DN73" s="2">
        <f t="shared" si="86"/>
        <v>59.144700826213295</v>
      </c>
      <c r="DO73" s="2">
        <f t="shared" si="87"/>
        <v>62.254998640972453</v>
      </c>
      <c r="DP73" s="2">
        <f t="shared" si="88"/>
        <v>63.5780820047178</v>
      </c>
      <c r="DQ73" s="2">
        <f t="shared" si="89"/>
        <v>64.307918906782817</v>
      </c>
      <c r="DR73" s="2">
        <f t="shared" si="90"/>
        <v>62.153342234371976</v>
      </c>
      <c r="DS73" s="2">
        <f t="shared" si="91"/>
        <v>60.025028265225771</v>
      </c>
      <c r="DT73" s="2">
        <f t="shared" si="92"/>
        <v>58.784840314812087</v>
      </c>
      <c r="DU73" s="2">
        <f t="shared" si="93"/>
        <v>56.775781192641247</v>
      </c>
      <c r="DV73" s="2">
        <f t="shared" si="94"/>
        <v>58.414065246172612</v>
      </c>
      <c r="DW73" s="2">
        <f t="shared" si="95"/>
        <v>62.385677774933129</v>
      </c>
      <c r="DX73" s="2">
        <f t="shared" si="96"/>
        <v>63.908096694136979</v>
      </c>
      <c r="DY73" s="2">
        <f t="shared" si="96"/>
        <v>64.488887948637469</v>
      </c>
      <c r="EA73" s="2">
        <f t="shared" si="97"/>
        <v>1.0342441182746666E-2</v>
      </c>
      <c r="EB73" s="2">
        <f t="shared" si="98"/>
        <v>9.3034503563477269E-3</v>
      </c>
      <c r="EC73" s="2">
        <f t="shared" si="99"/>
        <v>1.0292274722313201E-2</v>
      </c>
      <c r="ED73" s="2">
        <f t="shared" si="100"/>
        <v>1.2269596020557905E-2</v>
      </c>
      <c r="EE73" s="2">
        <f t="shared" si="101"/>
        <v>1.0899023990140401E-2</v>
      </c>
      <c r="EF73" s="2">
        <f t="shared" si="102"/>
        <v>1.1097629956769196E-2</v>
      </c>
      <c r="EG73" s="2">
        <f t="shared" si="103"/>
        <v>1.0759264570061936E-2</v>
      </c>
      <c r="EH73" s="2">
        <f t="shared" si="104"/>
        <v>1.2281177195471407E-2</v>
      </c>
      <c r="EI73" s="2">
        <f t="shared" si="105"/>
        <v>1.2606623727300948E-2</v>
      </c>
      <c r="EJ73" s="2">
        <f t="shared" si="106"/>
        <v>1.2507253551244636E-2</v>
      </c>
      <c r="EK73" s="2">
        <f t="shared" si="107"/>
        <v>1.2029310795935838E-2</v>
      </c>
      <c r="EL73" s="2">
        <f t="shared" si="108"/>
        <v>1.1303364228694301E-2</v>
      </c>
      <c r="EM73" s="2">
        <f t="shared" si="109"/>
        <v>1.0775594963944377E-2</v>
      </c>
      <c r="EN73" s="2">
        <f t="shared" si="110"/>
        <v>9.8880515672798326E-3</v>
      </c>
      <c r="EO73" s="2">
        <f t="shared" si="110"/>
        <v>9.0954300751452857E-3</v>
      </c>
    </row>
    <row r="74" spans="2:145" x14ac:dyDescent="0.25">
      <c r="B74" s="2">
        <v>47</v>
      </c>
      <c r="C74" s="43">
        <v>211.88900000000001</v>
      </c>
      <c r="D74" s="43">
        <v>212.46700000000001</v>
      </c>
      <c r="E74" s="43">
        <v>216.917</v>
      </c>
      <c r="F74" s="43">
        <v>214.417</v>
      </c>
      <c r="G74" s="43">
        <v>215.167</v>
      </c>
      <c r="H74" s="43">
        <v>217.53299999999999</v>
      </c>
      <c r="I74" s="43">
        <v>205.483</v>
      </c>
      <c r="J74" s="43">
        <v>214.2</v>
      </c>
      <c r="K74" s="43">
        <v>213.88300000000001</v>
      </c>
      <c r="L74" s="43">
        <v>212.7</v>
      </c>
      <c r="M74" s="43">
        <v>207.167</v>
      </c>
      <c r="N74" s="43">
        <v>214.93299999999999</v>
      </c>
      <c r="O74" s="43">
        <v>218.56700000000001</v>
      </c>
      <c r="P74" s="43">
        <v>200.43299999999999</v>
      </c>
      <c r="Q74" s="43">
        <v>166.833</v>
      </c>
      <c r="S74" s="4">
        <f t="shared" si="111"/>
        <v>206.68267921343497</v>
      </c>
      <c r="T74" s="4">
        <f t="shared" si="127"/>
        <v>201.12587113769035</v>
      </c>
      <c r="U74" s="4">
        <f t="shared" si="128"/>
        <v>210.9486802101558</v>
      </c>
      <c r="V74" s="4">
        <f t="shared" si="129"/>
        <v>207.06980019582201</v>
      </c>
      <c r="W74" s="4">
        <f t="shared" si="130"/>
        <v>208.97987653458227</v>
      </c>
      <c r="X74" s="4">
        <f t="shared" si="131"/>
        <v>207.36243826898993</v>
      </c>
      <c r="Y74" s="4">
        <f t="shared" si="132"/>
        <v>194.83976468992412</v>
      </c>
      <c r="Z74" s="4">
        <f t="shared" si="133"/>
        <v>205.53761859941585</v>
      </c>
      <c r="AA74" s="4">
        <f t="shared" si="134"/>
        <v>209.05926920171237</v>
      </c>
      <c r="AB74" s="4">
        <f t="shared" si="135"/>
        <v>205.35388914036139</v>
      </c>
      <c r="AC74" s="4">
        <f t="shared" si="136"/>
        <v>197.12467819738603</v>
      </c>
      <c r="AD74" s="4">
        <f t="shared" si="137"/>
        <v>205.7659179419723</v>
      </c>
      <c r="AE74" s="4">
        <f t="shared" si="138"/>
        <v>214.38935295403604</v>
      </c>
      <c r="AF74" s="4">
        <f t="shared" si="12"/>
        <v>190.82316152115922</v>
      </c>
      <c r="AG74" s="4">
        <f t="shared" si="124"/>
        <v>158.85896704947348</v>
      </c>
      <c r="AI74" s="4">
        <f t="shared" si="13"/>
        <v>5.206320786565044</v>
      </c>
      <c r="AJ74" s="4">
        <f t="shared" si="14"/>
        <v>11.34112886230966</v>
      </c>
      <c r="AK74" s="4">
        <f t="shared" si="15"/>
        <v>5.9683197898442018</v>
      </c>
      <c r="AL74" s="4">
        <f t="shared" si="16"/>
        <v>7.3471998041779898</v>
      </c>
      <c r="AM74" s="4">
        <f t="shared" si="17"/>
        <v>6.1871234654177272</v>
      </c>
      <c r="AN74" s="4">
        <f t="shared" si="18"/>
        <v>10.170561731010054</v>
      </c>
      <c r="AO74" s="4">
        <f t="shared" si="19"/>
        <v>10.64323531007588</v>
      </c>
      <c r="AP74" s="4">
        <f t="shared" si="20"/>
        <v>8.6623814005841382</v>
      </c>
      <c r="AQ74" s="4">
        <f t="shared" si="21"/>
        <v>4.8237307982876416</v>
      </c>
      <c r="AR74" s="4">
        <f t="shared" si="22"/>
        <v>7.3461108596385998</v>
      </c>
      <c r="AS74" s="4">
        <f t="shared" si="23"/>
        <v>10.042321802613969</v>
      </c>
      <c r="AT74" s="4">
        <f t="shared" si="24"/>
        <v>9.1670820580276882</v>
      </c>
      <c r="AU74" s="4">
        <f t="shared" si="25"/>
        <v>4.1776470459639654</v>
      </c>
      <c r="AV74" s="4">
        <f t="shared" si="26"/>
        <v>9.6098384788407714</v>
      </c>
      <c r="AW74" s="4">
        <f t="shared" si="26"/>
        <v>7.9740329505265208</v>
      </c>
      <c r="AY74" s="2">
        <f t="shared" si="27"/>
        <v>61.896254663617768</v>
      </c>
      <c r="AZ74" s="2">
        <f t="shared" si="28"/>
        <v>62.776264322306034</v>
      </c>
      <c r="BA74" s="2">
        <f t="shared" si="29"/>
        <v>62.280322188812598</v>
      </c>
      <c r="BB74" s="2">
        <f t="shared" si="30"/>
        <v>64.727987456083113</v>
      </c>
      <c r="BC74" s="2">
        <f t="shared" si="31"/>
        <v>68.146827940089111</v>
      </c>
      <c r="BD74" s="2">
        <f t="shared" si="32"/>
        <v>71.039039059444889</v>
      </c>
      <c r="BE74" s="2">
        <f t="shared" si="33"/>
        <v>68.623975389611743</v>
      </c>
      <c r="BF74" s="2">
        <f t="shared" si="34"/>
        <v>67.642759729757131</v>
      </c>
      <c r="BG74" s="2">
        <f t="shared" si="35"/>
        <v>65.587812812075114</v>
      </c>
      <c r="BH74" s="2">
        <f t="shared" si="36"/>
        <v>63.456118767722714</v>
      </c>
      <c r="BI74" s="2">
        <f t="shared" si="37"/>
        <v>61.27464902411166</v>
      </c>
      <c r="BJ74" s="2">
        <f t="shared" si="38"/>
        <v>62.823760973822822</v>
      </c>
      <c r="BK74" s="2">
        <f t="shared" si="39"/>
        <v>65.261136501556251</v>
      </c>
      <c r="BL74" s="2">
        <f t="shared" si="40"/>
        <v>65.166323754837151</v>
      </c>
      <c r="BM74" s="2">
        <f t="shared" si="40"/>
        <v>64.141370482694981</v>
      </c>
      <c r="BO74" s="2" t="str">
        <f t="shared" si="41"/>
        <v/>
      </c>
      <c r="BP74" s="2" t="str">
        <f t="shared" si="42"/>
        <v/>
      </c>
      <c r="BQ74" s="2" t="str">
        <f t="shared" si="43"/>
        <v/>
      </c>
      <c r="BR74" s="2" t="str">
        <f t="shared" si="44"/>
        <v/>
      </c>
      <c r="BS74" s="2" t="str">
        <f t="shared" si="45"/>
        <v/>
      </c>
      <c r="BT74" s="2" t="str">
        <f t="shared" si="46"/>
        <v/>
      </c>
      <c r="BU74" s="2" t="str">
        <f t="shared" si="47"/>
        <v/>
      </c>
      <c r="BV74" s="2" t="str">
        <f t="shared" si="48"/>
        <v/>
      </c>
      <c r="BW74" s="2" t="str">
        <f t="shared" si="49"/>
        <v/>
      </c>
      <c r="BX74" s="2" t="str">
        <f t="shared" si="50"/>
        <v/>
      </c>
      <c r="BY74" s="2" t="str">
        <f t="shared" si="51"/>
        <v/>
      </c>
      <c r="BZ74" s="2" t="str">
        <f t="shared" si="52"/>
        <v/>
      </c>
      <c r="CA74" s="2" t="str">
        <f t="shared" si="53"/>
        <v/>
      </c>
      <c r="CB74" s="2" t="str">
        <f t="shared" si="54"/>
        <v/>
      </c>
      <c r="CC74" s="2" t="str">
        <f t="shared" si="125"/>
        <v/>
      </c>
      <c r="CE74" s="2" t="str">
        <f t="shared" si="55"/>
        <v/>
      </c>
      <c r="CF74" s="2" t="str">
        <f t="shared" si="56"/>
        <v/>
      </c>
      <c r="CG74" s="2" t="str">
        <f t="shared" si="57"/>
        <v/>
      </c>
      <c r="CH74" s="2" t="str">
        <f t="shared" si="58"/>
        <v/>
      </c>
      <c r="CI74" s="2" t="str">
        <f t="shared" si="59"/>
        <v/>
      </c>
      <c r="CJ74" s="2" t="str">
        <f t="shared" si="60"/>
        <v/>
      </c>
      <c r="CK74" s="2" t="str">
        <f t="shared" si="61"/>
        <v/>
      </c>
      <c r="CL74" s="2" t="str">
        <f t="shared" si="62"/>
        <v/>
      </c>
      <c r="CM74" s="2" t="str">
        <f t="shared" si="63"/>
        <v/>
      </c>
      <c r="CN74" s="2" t="str">
        <f t="shared" si="64"/>
        <v/>
      </c>
      <c r="CO74" s="2" t="str">
        <f t="shared" si="65"/>
        <v/>
      </c>
      <c r="CP74" s="2" t="str">
        <f t="shared" si="66"/>
        <v/>
      </c>
      <c r="CQ74" s="2" t="str">
        <f t="shared" si="67"/>
        <v/>
      </c>
      <c r="CR74" s="2" t="str">
        <f t="shared" si="68"/>
        <v/>
      </c>
      <c r="CS74" s="2" t="str">
        <f t="shared" si="126"/>
        <v/>
      </c>
      <c r="CU74" s="2">
        <f t="shared" si="69"/>
        <v>61.946548712833398</v>
      </c>
      <c r="CV74" s="2">
        <f t="shared" si="70"/>
        <v>62.830661893407587</v>
      </c>
      <c r="CW74" s="2">
        <f t="shared" si="71"/>
        <v>62.34236145448974</v>
      </c>
      <c r="CX74" s="2">
        <f t="shared" si="72"/>
        <v>64.805825352258807</v>
      </c>
      <c r="CY74" s="2">
        <f t="shared" si="73"/>
        <v>68.219715663197888</v>
      </c>
      <c r="CZ74" s="2">
        <f t="shared" si="74"/>
        <v>71.132698104901536</v>
      </c>
      <c r="DA74" s="2">
        <f t="shared" si="75"/>
        <v>68.677333536010764</v>
      </c>
      <c r="DB74" s="2">
        <f t="shared" si="76"/>
        <v>67.719656038698034</v>
      </c>
      <c r="DC74" s="2">
        <f t="shared" si="77"/>
        <v>65.667625994480929</v>
      </c>
      <c r="DD74" s="2">
        <f t="shared" si="78"/>
        <v>63.523093537689412</v>
      </c>
      <c r="DE74" s="2">
        <f t="shared" si="79"/>
        <v>61.336600639569909</v>
      </c>
      <c r="DF74" s="2">
        <f t="shared" si="80"/>
        <v>62.880882186413686</v>
      </c>
      <c r="DG74" s="2">
        <f t="shared" si="81"/>
        <v>65.297502838494864</v>
      </c>
      <c r="DH74" s="2">
        <f t="shared" si="82"/>
        <v>65.181884927326749</v>
      </c>
      <c r="DI74" s="2">
        <f t="shared" si="82"/>
        <v>64.139397151763802</v>
      </c>
      <c r="DK74" s="2">
        <f t="shared" si="139"/>
        <v>57.507124213736439</v>
      </c>
      <c r="DL74" s="2">
        <f t="shared" si="140"/>
        <v>57.49331901730622</v>
      </c>
      <c r="DM74" s="2">
        <f t="shared" si="85"/>
        <v>56.839528739205619</v>
      </c>
      <c r="DN74" s="2">
        <f t="shared" si="86"/>
        <v>59.013210987986291</v>
      </c>
      <c r="DO74" s="2">
        <f t="shared" si="87"/>
        <v>62.114187991702373</v>
      </c>
      <c r="DP74" s="2">
        <f t="shared" si="88"/>
        <v>63.427492547620098</v>
      </c>
      <c r="DQ74" s="2">
        <f t="shared" si="89"/>
        <v>64.149726500022155</v>
      </c>
      <c r="DR74" s="2">
        <f t="shared" si="90"/>
        <v>62.002503594773351</v>
      </c>
      <c r="DS74" s="2">
        <f t="shared" si="91"/>
        <v>59.886615826605805</v>
      </c>
      <c r="DT74" s="2">
        <f t="shared" si="92"/>
        <v>58.633497125461751</v>
      </c>
      <c r="DU74" s="2">
        <f t="shared" si="93"/>
        <v>56.634243339466359</v>
      </c>
      <c r="DV74" s="2">
        <f t="shared" si="94"/>
        <v>58.267036677151211</v>
      </c>
      <c r="DW74" s="2">
        <f t="shared" si="95"/>
        <v>62.216376106850966</v>
      </c>
      <c r="DX74" s="2">
        <f t="shared" si="96"/>
        <v>63.745252366242596</v>
      </c>
      <c r="DY74" s="2">
        <f t="shared" si="96"/>
        <v>64.337439293726533</v>
      </c>
      <c r="EA74" s="2">
        <f t="shared" si="97"/>
        <v>1.1328956991128143E-2</v>
      </c>
      <c r="EB74" s="2">
        <f t="shared" si="98"/>
        <v>1.0191882433697327E-2</v>
      </c>
      <c r="EC74" s="2">
        <f t="shared" si="99"/>
        <v>1.1274059904607153E-2</v>
      </c>
      <c r="ED74" s="2">
        <f t="shared" si="100"/>
        <v>1.3437437965106536E-2</v>
      </c>
      <c r="EE74" s="2">
        <f t="shared" si="101"/>
        <v>1.193798915187278E-2</v>
      </c>
      <c r="EF74" s="2">
        <f t="shared" si="102"/>
        <v>1.2155294853638296E-2</v>
      </c>
      <c r="EG74" s="2">
        <f t="shared" si="103"/>
        <v>1.1785065703559739E-2</v>
      </c>
      <c r="EH74" s="2">
        <f t="shared" si="104"/>
        <v>1.3450106446370257E-2</v>
      </c>
      <c r="EI74" s="2">
        <f t="shared" si="105"/>
        <v>1.3806096181828412E-2</v>
      </c>
      <c r="EJ74" s="2">
        <f t="shared" si="106"/>
        <v>1.3697402468476179E-2</v>
      </c>
      <c r="EK74" s="2">
        <f t="shared" si="107"/>
        <v>1.3174587021892087E-2</v>
      </c>
      <c r="EL74" s="2">
        <f t="shared" si="108"/>
        <v>1.2380391254148212E-2</v>
      </c>
      <c r="EM74" s="2">
        <f t="shared" si="109"/>
        <v>1.180293448013953E-2</v>
      </c>
      <c r="EN74" s="2">
        <f t="shared" si="110"/>
        <v>1.0831699706043814E-2</v>
      </c>
      <c r="EO74" s="2">
        <f t="shared" si="110"/>
        <v>9.9641970725252871E-3</v>
      </c>
    </row>
    <row r="75" spans="2:145" x14ac:dyDescent="0.25">
      <c r="B75" s="2">
        <v>48</v>
      </c>
      <c r="C75" s="43">
        <v>221.59299999999999</v>
      </c>
      <c r="D75" s="43">
        <v>221.15</v>
      </c>
      <c r="E75" s="43">
        <v>224.083</v>
      </c>
      <c r="F75" s="43">
        <v>221.85</v>
      </c>
      <c r="G75" s="43">
        <v>224.78299999999999</v>
      </c>
      <c r="H75" s="43">
        <v>226.13300000000001</v>
      </c>
      <c r="I75" s="43">
        <v>216.05</v>
      </c>
      <c r="J75" s="43">
        <v>222.63300000000001</v>
      </c>
      <c r="K75" s="43">
        <v>221.767</v>
      </c>
      <c r="L75" s="43">
        <v>219.917</v>
      </c>
      <c r="M75" s="43">
        <v>215.56700000000001</v>
      </c>
      <c r="N75" s="43">
        <v>222.28299999999999</v>
      </c>
      <c r="O75" s="43">
        <v>224.63300000000001</v>
      </c>
      <c r="P75" s="43">
        <v>208.833</v>
      </c>
      <c r="Q75" s="43">
        <v>179.2</v>
      </c>
      <c r="S75" s="4">
        <f t="shared" si="111"/>
        <v>220.11952229846659</v>
      </c>
      <c r="T75" s="4">
        <f t="shared" si="127"/>
        <v>215.28794494968966</v>
      </c>
      <c r="U75" s="4">
        <f t="shared" si="128"/>
        <v>224.01404294823033</v>
      </c>
      <c r="V75" s="4">
        <f t="shared" si="129"/>
        <v>222.19885548102633</v>
      </c>
      <c r="W75" s="4">
        <f t="shared" si="130"/>
        <v>224.93087038674358</v>
      </c>
      <c r="X75" s="4">
        <f t="shared" si="131"/>
        <v>223.7281942725466</v>
      </c>
      <c r="Y75" s="4">
        <f t="shared" si="132"/>
        <v>211.5968209006119</v>
      </c>
      <c r="Z75" s="4">
        <f t="shared" si="133"/>
        <v>222.07791861340121</v>
      </c>
      <c r="AA75" s="4">
        <f t="shared" si="134"/>
        <v>224.93914791236713</v>
      </c>
      <c r="AB75" s="4">
        <f t="shared" si="135"/>
        <v>221.56274621699572</v>
      </c>
      <c r="AC75" s="4">
        <f t="shared" si="136"/>
        <v>213.66629076273807</v>
      </c>
      <c r="AD75" s="4">
        <f t="shared" si="137"/>
        <v>222.43401332235464</v>
      </c>
      <c r="AE75" s="4">
        <f t="shared" si="138"/>
        <v>228.91287553701116</v>
      </c>
      <c r="AF75" s="4">
        <f t="shared" si="12"/>
        <v>206.56703366553606</v>
      </c>
      <c r="AG75" s="4">
        <f t="shared" si="124"/>
        <v>175.33323763751372</v>
      </c>
      <c r="AI75" s="4">
        <f t="shared" si="13"/>
        <v>1.4734777015333975</v>
      </c>
      <c r="AJ75" s="4">
        <f t="shared" si="14"/>
        <v>5.8620550503103459</v>
      </c>
      <c r="AK75" s="4">
        <f t="shared" si="15"/>
        <v>6.8957051769672262E-2</v>
      </c>
      <c r="AL75" s="4">
        <f t="shared" si="16"/>
        <v>-0.34885548102633379</v>
      </c>
      <c r="AM75" s="4">
        <f t="shared" si="17"/>
        <v>-0.1478703867435911</v>
      </c>
      <c r="AN75" s="4">
        <f t="shared" si="18"/>
        <v>2.4048057274534074</v>
      </c>
      <c r="AO75" s="4">
        <f t="shared" si="19"/>
        <v>4.4531790993881089</v>
      </c>
      <c r="AP75" s="4">
        <f t="shared" si="20"/>
        <v>0.55508138659880046</v>
      </c>
      <c r="AQ75" s="4">
        <f t="shared" si="21"/>
        <v>-3.1721479123671372</v>
      </c>
      <c r="AR75" s="4">
        <f t="shared" si="22"/>
        <v>-1.6457462169957182</v>
      </c>
      <c r="AS75" s="4">
        <f t="shared" si="23"/>
        <v>1.9007092372619354</v>
      </c>
      <c r="AT75" s="4">
        <f t="shared" si="24"/>
        <v>-0.15101332235465748</v>
      </c>
      <c r="AU75" s="4">
        <f t="shared" si="25"/>
        <v>-4.2798755370111508</v>
      </c>
      <c r="AV75" s="4">
        <f t="shared" si="26"/>
        <v>2.2659663344639398</v>
      </c>
      <c r="AW75" s="4">
        <f t="shared" si="26"/>
        <v>3.8667623624862699</v>
      </c>
      <c r="AY75" s="2">
        <f t="shared" si="27"/>
        <v>61.694522249625855</v>
      </c>
      <c r="AZ75" s="2">
        <f t="shared" si="28"/>
        <v>62.544213607149963</v>
      </c>
      <c r="BA75" s="2">
        <f t="shared" si="29"/>
        <v>62.048656114862361</v>
      </c>
      <c r="BB75" s="2">
        <f t="shared" si="30"/>
        <v>64.465586179341102</v>
      </c>
      <c r="BC75" s="2">
        <f t="shared" si="31"/>
        <v>67.873676192616159</v>
      </c>
      <c r="BD75" s="2">
        <f t="shared" si="32"/>
        <v>70.716732230488716</v>
      </c>
      <c r="BE75" s="2">
        <f t="shared" si="33"/>
        <v>68.368028853880759</v>
      </c>
      <c r="BF75" s="2">
        <f t="shared" si="34"/>
        <v>67.361790292142132</v>
      </c>
      <c r="BG75" s="2">
        <f t="shared" si="35"/>
        <v>65.322047064521072</v>
      </c>
      <c r="BH75" s="2">
        <f t="shared" si="36"/>
        <v>63.19607661547191</v>
      </c>
      <c r="BI75" s="2">
        <f t="shared" si="37"/>
        <v>61.030973690808729</v>
      </c>
      <c r="BJ75" s="2">
        <f t="shared" si="38"/>
        <v>62.583606063279532</v>
      </c>
      <c r="BK75" s="2">
        <f t="shared" si="39"/>
        <v>65.03100240994263</v>
      </c>
      <c r="BL75" s="2">
        <f t="shared" si="40"/>
        <v>64.982855818476565</v>
      </c>
      <c r="BM75" s="2">
        <f t="shared" si="40"/>
        <v>64.003361753621277</v>
      </c>
      <c r="BO75" s="2" t="str">
        <f t="shared" si="41"/>
        <v/>
      </c>
      <c r="BP75" s="2" t="str">
        <f t="shared" si="42"/>
        <v/>
      </c>
      <c r="BQ75" s="2" t="str">
        <f t="shared" si="43"/>
        <v/>
      </c>
      <c r="BR75" s="2" t="str">
        <f t="shared" si="44"/>
        <v/>
      </c>
      <c r="BS75" s="2" t="str">
        <f t="shared" si="45"/>
        <v/>
      </c>
      <c r="BT75" s="2" t="str">
        <f t="shared" si="46"/>
        <v/>
      </c>
      <c r="BU75" s="2" t="str">
        <f t="shared" si="47"/>
        <v/>
      </c>
      <c r="BV75" s="2" t="str">
        <f t="shared" si="48"/>
        <v/>
      </c>
      <c r="BW75" s="2" t="str">
        <f t="shared" si="49"/>
        <v/>
      </c>
      <c r="BX75" s="2" t="str">
        <f t="shared" si="50"/>
        <v/>
      </c>
      <c r="BY75" s="2" t="str">
        <f t="shared" si="51"/>
        <v/>
      </c>
      <c r="BZ75" s="2" t="str">
        <f t="shared" si="52"/>
        <v/>
      </c>
      <c r="CA75" s="2" t="str">
        <f t="shared" si="53"/>
        <v/>
      </c>
      <c r="CB75" s="2" t="str">
        <f t="shared" si="54"/>
        <v/>
      </c>
      <c r="CC75" s="2" t="str">
        <f t="shared" si="125"/>
        <v/>
      </c>
      <c r="CE75" s="2" t="str">
        <f t="shared" si="55"/>
        <v/>
      </c>
      <c r="CF75" s="2" t="str">
        <f t="shared" si="56"/>
        <v/>
      </c>
      <c r="CG75" s="2" t="str">
        <f t="shared" si="57"/>
        <v/>
      </c>
      <c r="CH75" s="2" t="str">
        <f t="shared" si="58"/>
        <v/>
      </c>
      <c r="CI75" s="2" t="str">
        <f t="shared" si="59"/>
        <v/>
      </c>
      <c r="CJ75" s="2" t="str">
        <f t="shared" si="60"/>
        <v/>
      </c>
      <c r="CK75" s="2" t="str">
        <f t="shared" si="61"/>
        <v/>
      </c>
      <c r="CL75" s="2" t="str">
        <f t="shared" si="62"/>
        <v/>
      </c>
      <c r="CM75" s="2" t="str">
        <f t="shared" si="63"/>
        <v/>
      </c>
      <c r="CN75" s="2" t="str">
        <f t="shared" si="64"/>
        <v/>
      </c>
      <c r="CO75" s="2" t="str">
        <f t="shared" si="65"/>
        <v/>
      </c>
      <c r="CP75" s="2" t="str">
        <f t="shared" si="66"/>
        <v/>
      </c>
      <c r="CQ75" s="2" t="str">
        <f t="shared" si="67"/>
        <v/>
      </c>
      <c r="CR75" s="2" t="str">
        <f t="shared" si="68"/>
        <v/>
      </c>
      <c r="CS75" s="2" t="str">
        <f t="shared" si="126"/>
        <v/>
      </c>
      <c r="CU75" s="2">
        <f t="shared" si="69"/>
        <v>61.748541443484903</v>
      </c>
      <c r="CV75" s="2">
        <f t="shared" si="70"/>
        <v>62.602619004009547</v>
      </c>
      <c r="CW75" s="2">
        <f t="shared" si="71"/>
        <v>62.115228253919611</v>
      </c>
      <c r="CX75" s="2">
        <f t="shared" si="72"/>
        <v>64.548978633256851</v>
      </c>
      <c r="CY75" s="2">
        <f t="shared" si="73"/>
        <v>67.951842750391407</v>
      </c>
      <c r="CZ75" s="2">
        <f t="shared" si="74"/>
        <v>70.817110518312717</v>
      </c>
      <c r="DA75" s="2">
        <f t="shared" si="75"/>
        <v>68.42525664827582</v>
      </c>
      <c r="DB75" s="2">
        <f t="shared" si="76"/>
        <v>67.4441601174819</v>
      </c>
      <c r="DC75" s="2">
        <f t="shared" si="77"/>
        <v>65.407605604596</v>
      </c>
      <c r="DD75" s="2">
        <f t="shared" si="78"/>
        <v>63.267857779140513</v>
      </c>
      <c r="DE75" s="2">
        <f t="shared" si="79"/>
        <v>61.097407146498583</v>
      </c>
      <c r="DF75" s="2">
        <f t="shared" si="80"/>
        <v>62.644958206089697</v>
      </c>
      <c r="DG75" s="2">
        <f t="shared" si="81"/>
        <v>65.070080629797587</v>
      </c>
      <c r="DH75" s="2">
        <f t="shared" si="82"/>
        <v>64.999670681763433</v>
      </c>
      <c r="DI75" s="2">
        <f t="shared" si="82"/>
        <v>64.00134635537573</v>
      </c>
      <c r="DK75" s="2">
        <f t="shared" si="139"/>
        <v>57.395101133245625</v>
      </c>
      <c r="DL75" s="2">
        <f t="shared" si="140"/>
        <v>57.371128955923069</v>
      </c>
      <c r="DM75" s="2">
        <f t="shared" si="85"/>
        <v>56.724042455084451</v>
      </c>
      <c r="DN75" s="2">
        <f t="shared" si="86"/>
        <v>58.881721149759287</v>
      </c>
      <c r="DO75" s="2">
        <f t="shared" si="87"/>
        <v>61.973377342432293</v>
      </c>
      <c r="DP75" s="2">
        <f t="shared" si="88"/>
        <v>63.276903090522396</v>
      </c>
      <c r="DQ75" s="2">
        <f t="shared" si="89"/>
        <v>63.991534093261478</v>
      </c>
      <c r="DR75" s="2">
        <f t="shared" si="90"/>
        <v>61.851664955174719</v>
      </c>
      <c r="DS75" s="2">
        <f t="shared" si="91"/>
        <v>59.748203387985839</v>
      </c>
      <c r="DT75" s="2">
        <f t="shared" si="92"/>
        <v>58.482153936111416</v>
      </c>
      <c r="DU75" s="2">
        <f t="shared" si="93"/>
        <v>56.492705486291463</v>
      </c>
      <c r="DV75" s="2">
        <f t="shared" si="94"/>
        <v>58.120008108129802</v>
      </c>
      <c r="DW75" s="2">
        <f t="shared" si="95"/>
        <v>62.047074438768803</v>
      </c>
      <c r="DX75" s="2">
        <f t="shared" si="96"/>
        <v>63.582408038348206</v>
      </c>
      <c r="DY75" s="2">
        <f t="shared" si="96"/>
        <v>64.185990638815596</v>
      </c>
      <c r="EA75" s="2">
        <f t="shared" si="97"/>
        <v>1.2408391986446967E-2</v>
      </c>
      <c r="EB75" s="2">
        <f t="shared" si="98"/>
        <v>1.1164199171315314E-2</v>
      </c>
      <c r="EC75" s="2">
        <f t="shared" si="99"/>
        <v>1.2348329577443416E-2</v>
      </c>
      <c r="ED75" s="2">
        <f t="shared" si="100"/>
        <v>1.4714781207414165E-2</v>
      </c>
      <c r="EE75" s="2">
        <f t="shared" si="101"/>
        <v>1.3074685967270579E-2</v>
      </c>
      <c r="EF75" s="2">
        <f t="shared" si="102"/>
        <v>1.3312404039978465E-2</v>
      </c>
      <c r="EG75" s="2">
        <f t="shared" si="103"/>
        <v>1.2907391855256209E-2</v>
      </c>
      <c r="EH75" s="2">
        <f t="shared" si="104"/>
        <v>1.472863595751266E-2</v>
      </c>
      <c r="EI75" s="2">
        <f t="shared" si="105"/>
        <v>1.5117946525131201E-2</v>
      </c>
      <c r="EJ75" s="2">
        <f t="shared" si="106"/>
        <v>1.4999081853583009E-2</v>
      </c>
      <c r="EK75" s="2">
        <f t="shared" si="107"/>
        <v>1.4427309431131881E-2</v>
      </c>
      <c r="EL75" s="2">
        <f t="shared" si="108"/>
        <v>1.3558634124567039E-2</v>
      </c>
      <c r="EM75" s="2">
        <f t="shared" si="109"/>
        <v>1.2926940067449853E-2</v>
      </c>
      <c r="EN75" s="2">
        <f t="shared" si="110"/>
        <v>1.1864324065113938E-2</v>
      </c>
      <c r="EO75" s="2">
        <f t="shared" si="110"/>
        <v>1.0915031908927064E-2</v>
      </c>
    </row>
    <row r="76" spans="2:145" x14ac:dyDescent="0.25">
      <c r="B76" s="2">
        <v>49</v>
      </c>
      <c r="C76" s="43">
        <v>227.48099999999999</v>
      </c>
      <c r="D76" s="43">
        <v>226.46700000000001</v>
      </c>
      <c r="E76" s="43">
        <v>227.733</v>
      </c>
      <c r="F76" s="43">
        <v>228.6</v>
      </c>
      <c r="G76" s="43">
        <v>230.667</v>
      </c>
      <c r="H76" s="43">
        <v>232.18299999999999</v>
      </c>
      <c r="I76" s="43">
        <v>224.583</v>
      </c>
      <c r="J76" s="43">
        <v>229.45</v>
      </c>
      <c r="K76" s="43">
        <v>227.18299999999999</v>
      </c>
      <c r="L76" s="43">
        <v>224.45</v>
      </c>
      <c r="M76" s="43">
        <v>220.96700000000001</v>
      </c>
      <c r="N76" s="43">
        <v>228.55</v>
      </c>
      <c r="O76" s="43">
        <v>229.4</v>
      </c>
      <c r="P76" s="43">
        <v>215.38300000000001</v>
      </c>
      <c r="Q76" s="43">
        <v>188.71700000000001</v>
      </c>
      <c r="S76" s="4">
        <f t="shared" si="111"/>
        <v>231.14881738405398</v>
      </c>
      <c r="T76" s="4">
        <f t="shared" si="127"/>
        <v>228.16771579322466</v>
      </c>
      <c r="U76" s="4">
        <f t="shared" si="128"/>
        <v>234.725686249137</v>
      </c>
      <c r="V76" s="4">
        <f t="shared" si="129"/>
        <v>234.63741793037812</v>
      </c>
      <c r="W76" s="4">
        <f t="shared" si="130"/>
        <v>238.54267092314004</v>
      </c>
      <c r="X76" s="4">
        <f t="shared" si="131"/>
        <v>237.66676159788261</v>
      </c>
      <c r="Y76" s="4">
        <f t="shared" si="132"/>
        <v>227.11000900926967</v>
      </c>
      <c r="Z76" s="4">
        <f t="shared" si="133"/>
        <v>236.18531995880173</v>
      </c>
      <c r="AA76" s="4">
        <f t="shared" si="134"/>
        <v>237.58225771705654</v>
      </c>
      <c r="AB76" s="4">
        <f t="shared" si="135"/>
        <v>234.91225014623367</v>
      </c>
      <c r="AC76" s="4">
        <f t="shared" si="136"/>
        <v>228.04848066511124</v>
      </c>
      <c r="AD76" s="4">
        <f t="shared" si="137"/>
        <v>236.78378573697861</v>
      </c>
      <c r="AE76" s="4">
        <f t="shared" si="138"/>
        <v>240.04160319204601</v>
      </c>
      <c r="AF76" s="4">
        <f t="shared" si="12"/>
        <v>220.20357626586562</v>
      </c>
      <c r="AG76" s="4">
        <f t="shared" si="124"/>
        <v>190.04317187142391</v>
      </c>
      <c r="AI76" s="4">
        <f t="shared" si="13"/>
        <v>-3.6678173840539898</v>
      </c>
      <c r="AJ76" s="4">
        <f t="shared" si="14"/>
        <v>-1.7007157932246457</v>
      </c>
      <c r="AK76" s="4">
        <f t="shared" si="15"/>
        <v>-6.9926862491369945</v>
      </c>
      <c r="AL76" s="4">
        <f t="shared" si="16"/>
        <v>-6.0374179303781261</v>
      </c>
      <c r="AM76" s="4">
        <f t="shared" si="17"/>
        <v>-7.875670923140035</v>
      </c>
      <c r="AN76" s="4">
        <f t="shared" si="18"/>
        <v>-5.4837615978826193</v>
      </c>
      <c r="AO76" s="4">
        <f t="shared" si="19"/>
        <v>-2.5270090092696762</v>
      </c>
      <c r="AP76" s="4">
        <f t="shared" si="20"/>
        <v>-6.7353199588017389</v>
      </c>
      <c r="AQ76" s="4">
        <f t="shared" si="21"/>
        <v>-10.399257717056543</v>
      </c>
      <c r="AR76" s="4">
        <f t="shared" si="22"/>
        <v>-10.462250146233686</v>
      </c>
      <c r="AS76" s="4">
        <f t="shared" si="23"/>
        <v>-7.0814806651112292</v>
      </c>
      <c r="AT76" s="4">
        <f t="shared" si="24"/>
        <v>-8.2337857369786036</v>
      </c>
      <c r="AU76" s="4">
        <f t="shared" si="25"/>
        <v>-10.641603192046006</v>
      </c>
      <c r="AV76" s="4">
        <f t="shared" si="26"/>
        <v>-4.8205762658656113</v>
      </c>
      <c r="AW76" s="4">
        <f t="shared" si="26"/>
        <v>-1.3261718714238953</v>
      </c>
      <c r="AY76" s="2">
        <f t="shared" si="27"/>
        <v>61.492542590468787</v>
      </c>
      <c r="AZ76" s="2">
        <f t="shared" si="28"/>
        <v>62.311899156208561</v>
      </c>
      <c r="BA76" s="2">
        <f t="shared" si="29"/>
        <v>61.816696877099197</v>
      </c>
      <c r="BB76" s="2">
        <f t="shared" si="30"/>
        <v>64.202843228655922</v>
      </c>
      <c r="BC76" s="2">
        <f t="shared" si="31"/>
        <v>67.600189172444317</v>
      </c>
      <c r="BD76" s="2">
        <f t="shared" si="32"/>
        <v>70.394006854978613</v>
      </c>
      <c r="BE76" s="2">
        <f t="shared" si="33"/>
        <v>68.111835838676171</v>
      </c>
      <c r="BF76" s="2">
        <f t="shared" si="34"/>
        <v>67.080485948114799</v>
      </c>
      <c r="BG76" s="2">
        <f t="shared" si="35"/>
        <v>65.055921671139458</v>
      </c>
      <c r="BH76" s="2">
        <f t="shared" si="36"/>
        <v>62.935735435571459</v>
      </c>
      <c r="BI76" s="2">
        <f t="shared" si="37"/>
        <v>60.787014758041366</v>
      </c>
      <c r="BJ76" s="2">
        <f t="shared" si="38"/>
        <v>62.343170681378993</v>
      </c>
      <c r="BK76" s="2">
        <f t="shared" si="39"/>
        <v>64.800686158357763</v>
      </c>
      <c r="BL76" s="2">
        <f t="shared" si="40"/>
        <v>64.799292079768989</v>
      </c>
      <c r="BM76" s="2">
        <f t="shared" si="40"/>
        <v>63.865342896409132</v>
      </c>
      <c r="BO76" s="2" t="str">
        <f t="shared" si="41"/>
        <v/>
      </c>
      <c r="BP76" s="2" t="str">
        <f t="shared" si="42"/>
        <v/>
      </c>
      <c r="BQ76" s="2" t="str">
        <f t="shared" si="43"/>
        <v/>
      </c>
      <c r="BR76" s="2" t="str">
        <f t="shared" si="44"/>
        <v/>
      </c>
      <c r="BS76" s="2" t="str">
        <f t="shared" si="45"/>
        <v/>
      </c>
      <c r="BT76" s="2" t="str">
        <f t="shared" si="46"/>
        <v/>
      </c>
      <c r="BU76" s="2" t="str">
        <f t="shared" si="47"/>
        <v/>
      </c>
      <c r="BV76" s="2" t="str">
        <f t="shared" si="48"/>
        <v/>
      </c>
      <c r="BW76" s="2" t="str">
        <f t="shared" si="49"/>
        <v/>
      </c>
      <c r="BX76" s="2" t="str">
        <f t="shared" si="50"/>
        <v/>
      </c>
      <c r="BY76" s="2" t="str">
        <f t="shared" si="51"/>
        <v/>
      </c>
      <c r="BZ76" s="2" t="str">
        <f t="shared" si="52"/>
        <v/>
      </c>
      <c r="CA76" s="2" t="str">
        <f t="shared" si="53"/>
        <v/>
      </c>
      <c r="CB76" s="2" t="str">
        <f t="shared" si="54"/>
        <v/>
      </c>
      <c r="CC76" s="2" t="str">
        <f t="shared" si="125"/>
        <v/>
      </c>
      <c r="CE76" s="2" t="str">
        <f t="shared" si="55"/>
        <v/>
      </c>
      <c r="CF76" s="2" t="str">
        <f t="shared" si="56"/>
        <v/>
      </c>
      <c r="CG76" s="2" t="str">
        <f t="shared" si="57"/>
        <v/>
      </c>
      <c r="CH76" s="2" t="str">
        <f t="shared" si="58"/>
        <v/>
      </c>
      <c r="CI76" s="2" t="str">
        <f t="shared" si="59"/>
        <v/>
      </c>
      <c r="CJ76" s="2" t="str">
        <f t="shared" si="60"/>
        <v/>
      </c>
      <c r="CK76" s="2" t="str">
        <f t="shared" si="61"/>
        <v/>
      </c>
      <c r="CL76" s="2" t="str">
        <f t="shared" si="62"/>
        <v/>
      </c>
      <c r="CM76" s="2" t="str">
        <f t="shared" si="63"/>
        <v/>
      </c>
      <c r="CN76" s="2" t="str">
        <f t="shared" si="64"/>
        <v/>
      </c>
      <c r="CO76" s="2" t="str">
        <f t="shared" si="65"/>
        <v/>
      </c>
      <c r="CP76" s="2" t="str">
        <f t="shared" si="66"/>
        <v/>
      </c>
      <c r="CQ76" s="2" t="str">
        <f t="shared" si="67"/>
        <v/>
      </c>
      <c r="CR76" s="2" t="str">
        <f t="shared" si="68"/>
        <v/>
      </c>
      <c r="CS76" s="2" t="str">
        <f t="shared" si="126"/>
        <v/>
      </c>
      <c r="CU76" s="2">
        <f t="shared" si="69"/>
        <v>61.550534174136416</v>
      </c>
      <c r="CV76" s="2">
        <f t="shared" si="70"/>
        <v>62.374576114611514</v>
      </c>
      <c r="CW76" s="2">
        <f t="shared" si="71"/>
        <v>61.888095053349488</v>
      </c>
      <c r="CX76" s="2">
        <f t="shared" si="72"/>
        <v>64.292131914254909</v>
      </c>
      <c r="CY76" s="2">
        <f t="shared" si="73"/>
        <v>67.683969837584925</v>
      </c>
      <c r="CZ76" s="2">
        <f t="shared" si="74"/>
        <v>70.501522931723883</v>
      </c>
      <c r="DA76" s="2">
        <f t="shared" si="75"/>
        <v>68.173179760540862</v>
      </c>
      <c r="DB76" s="2">
        <f t="shared" si="76"/>
        <v>67.168664196265766</v>
      </c>
      <c r="DC76" s="2">
        <f t="shared" si="77"/>
        <v>65.147585214711057</v>
      </c>
      <c r="DD76" s="2">
        <f t="shared" si="78"/>
        <v>63.012622020591607</v>
      </c>
      <c r="DE76" s="2">
        <f t="shared" si="79"/>
        <v>60.858213653427256</v>
      </c>
      <c r="DF76" s="2">
        <f t="shared" si="80"/>
        <v>62.409034225765694</v>
      </c>
      <c r="DG76" s="2">
        <f t="shared" si="81"/>
        <v>64.842658421100296</v>
      </c>
      <c r="DH76" s="2">
        <f t="shared" si="82"/>
        <v>64.817456436200104</v>
      </c>
      <c r="DI76" s="2">
        <f t="shared" si="82"/>
        <v>63.863295558987673</v>
      </c>
      <c r="DK76" s="2">
        <f t="shared" si="139"/>
        <v>57.283078052754817</v>
      </c>
      <c r="DL76" s="2">
        <f t="shared" si="140"/>
        <v>57.248938894539918</v>
      </c>
      <c r="DM76" s="2">
        <f t="shared" si="85"/>
        <v>56.608556170963276</v>
      </c>
      <c r="DN76" s="2">
        <f t="shared" si="86"/>
        <v>58.750231311532289</v>
      </c>
      <c r="DO76" s="2">
        <f t="shared" si="87"/>
        <v>61.832566693162207</v>
      </c>
      <c r="DP76" s="2">
        <f t="shared" si="88"/>
        <v>63.126313633424694</v>
      </c>
      <c r="DQ76" s="2">
        <f t="shared" si="89"/>
        <v>63.833341686500809</v>
      </c>
      <c r="DR76" s="2">
        <f t="shared" si="90"/>
        <v>61.700826315576087</v>
      </c>
      <c r="DS76" s="2">
        <f t="shared" si="91"/>
        <v>59.609790949365873</v>
      </c>
      <c r="DT76" s="2">
        <f t="shared" si="92"/>
        <v>58.330810746761074</v>
      </c>
      <c r="DU76" s="2">
        <f t="shared" si="93"/>
        <v>56.351167633116575</v>
      </c>
      <c r="DV76" s="2">
        <f t="shared" si="94"/>
        <v>57.972979539108394</v>
      </c>
      <c r="DW76" s="2">
        <f t="shared" si="95"/>
        <v>61.87777277068664</v>
      </c>
      <c r="DX76" s="2">
        <f t="shared" si="96"/>
        <v>63.419563710453815</v>
      </c>
      <c r="DY76" s="2">
        <f t="shared" si="96"/>
        <v>64.034541983904646</v>
      </c>
      <c r="EA76" s="2">
        <f t="shared" si="97"/>
        <v>1.3589263021843071E-2</v>
      </c>
      <c r="EB76" s="2">
        <f t="shared" si="98"/>
        <v>1.2228130027914756E-2</v>
      </c>
      <c r="EC76" s="2">
        <f t="shared" si="99"/>
        <v>1.3523562917302605E-2</v>
      </c>
      <c r="ED76" s="2">
        <f t="shared" si="100"/>
        <v>1.6111563883899921E-2</v>
      </c>
      <c r="EE76" s="2">
        <f t="shared" si="101"/>
        <v>1.4318046983390623E-2</v>
      </c>
      <c r="EF76" s="2">
        <f t="shared" si="102"/>
        <v>1.4578037367709042E-2</v>
      </c>
      <c r="EG76" s="2">
        <f t="shared" si="103"/>
        <v>1.4135071589797359E-2</v>
      </c>
      <c r="EH76" s="2">
        <f t="shared" si="104"/>
        <v>1.6126712253554241E-2</v>
      </c>
      <c r="EI76" s="2">
        <f t="shared" si="105"/>
        <v>1.6552356259459826E-2</v>
      </c>
      <c r="EJ76" s="2">
        <f t="shared" si="106"/>
        <v>1.6422401614074267E-2</v>
      </c>
      <c r="EK76" s="2">
        <f t="shared" si="107"/>
        <v>1.579724171109868E-2</v>
      </c>
      <c r="EL76" s="2">
        <f t="shared" si="108"/>
        <v>1.4847324715091313E-2</v>
      </c>
      <c r="EM76" s="2">
        <f t="shared" si="109"/>
        <v>1.4156452454304925E-2</v>
      </c>
      <c r="EN76" s="2">
        <f t="shared" si="110"/>
        <v>1.2994098972381841E-2</v>
      </c>
      <c r="EO76" s="2">
        <f t="shared" si="110"/>
        <v>1.1955504603709859E-2</v>
      </c>
    </row>
    <row r="77" spans="2:145" x14ac:dyDescent="0.25">
      <c r="B77" s="2">
        <v>50</v>
      </c>
      <c r="C77" s="43">
        <v>226.51900000000001</v>
      </c>
      <c r="D77" s="43">
        <v>230.083</v>
      </c>
      <c r="E77" s="43">
        <v>229.85</v>
      </c>
      <c r="F77" s="43">
        <v>230.93299999999999</v>
      </c>
      <c r="G77" s="43">
        <v>234.483</v>
      </c>
      <c r="H77" s="43">
        <v>234.71700000000001</v>
      </c>
      <c r="I77" s="43">
        <v>229.68299999999999</v>
      </c>
      <c r="J77" s="43">
        <v>232.06700000000001</v>
      </c>
      <c r="K77" s="43">
        <v>229.25</v>
      </c>
      <c r="L77" s="43">
        <v>227.733</v>
      </c>
      <c r="M77" s="43">
        <v>225.25</v>
      </c>
      <c r="N77" s="43">
        <v>231.4</v>
      </c>
      <c r="O77" s="43">
        <v>229.7</v>
      </c>
      <c r="P77" s="43">
        <v>218</v>
      </c>
      <c r="Q77" s="43">
        <v>192.3</v>
      </c>
      <c r="S77" s="4">
        <f t="shared" si="111"/>
        <v>237.73425564628434</v>
      </c>
      <c r="T77" s="4">
        <f t="shared" si="127"/>
        <v>238.40407831711693</v>
      </c>
      <c r="U77" s="4">
        <f t="shared" si="128"/>
        <v>241.20128970314215</v>
      </c>
      <c r="V77" s="4">
        <f t="shared" si="129"/>
        <v>241.73644570492564</v>
      </c>
      <c r="W77" s="4">
        <f t="shared" si="130"/>
        <v>247.26134759582314</v>
      </c>
      <c r="X77" s="4">
        <f t="shared" si="131"/>
        <v>246.33839411107442</v>
      </c>
      <c r="Y77" s="4">
        <f t="shared" si="132"/>
        <v>239.42134480608959</v>
      </c>
      <c r="Z77" s="4">
        <f t="shared" si="133"/>
        <v>245.02203412098913</v>
      </c>
      <c r="AA77" s="4">
        <f t="shared" si="134"/>
        <v>243.72923386808409</v>
      </c>
      <c r="AB77" s="4">
        <f t="shared" si="135"/>
        <v>242.35295897743597</v>
      </c>
      <c r="AC77" s="4">
        <f t="shared" si="136"/>
        <v>237.65401369967299</v>
      </c>
      <c r="AD77" s="4">
        <f t="shared" si="137"/>
        <v>246.18057563117949</v>
      </c>
      <c r="AE77" s="4">
        <f t="shared" si="138"/>
        <v>244.85188712448769</v>
      </c>
      <c r="AF77" s="4">
        <f t="shared" si="12"/>
        <v>229.11412807040045</v>
      </c>
      <c r="AG77" s="4">
        <f t="shared" si="124"/>
        <v>199.74450264387463</v>
      </c>
      <c r="AI77" s="4">
        <f t="shared" si="13"/>
        <v>-11.215255646284334</v>
      </c>
      <c r="AJ77" s="4">
        <f t="shared" si="14"/>
        <v>-8.3210783171169282</v>
      </c>
      <c r="AK77" s="4">
        <f t="shared" si="15"/>
        <v>-11.351289703142157</v>
      </c>
      <c r="AL77" s="4">
        <f t="shared" si="16"/>
        <v>-10.80344570492565</v>
      </c>
      <c r="AM77" s="4">
        <f t="shared" si="17"/>
        <v>-12.778347595823135</v>
      </c>
      <c r="AN77" s="4">
        <f t="shared" si="18"/>
        <v>-11.621394111074409</v>
      </c>
      <c r="AO77" s="4">
        <f t="shared" si="19"/>
        <v>-9.7383448060896001</v>
      </c>
      <c r="AP77" s="4">
        <f t="shared" si="20"/>
        <v>-12.955034120989126</v>
      </c>
      <c r="AQ77" s="4">
        <f t="shared" si="21"/>
        <v>-14.479233868084094</v>
      </c>
      <c r="AR77" s="4">
        <f t="shared" si="22"/>
        <v>-14.619958977435971</v>
      </c>
      <c r="AS77" s="4">
        <f t="shared" si="23"/>
        <v>-12.404013699672987</v>
      </c>
      <c r="AT77" s="4">
        <f t="shared" si="24"/>
        <v>-14.780575631179488</v>
      </c>
      <c r="AU77" s="4">
        <f t="shared" si="25"/>
        <v>-15.1518871244877</v>
      </c>
      <c r="AV77" s="4">
        <f t="shared" si="26"/>
        <v>-11.114128070400454</v>
      </c>
      <c r="AW77" s="4">
        <f t="shared" si="26"/>
        <v>-7.444502643874614</v>
      </c>
      <c r="AY77" s="2">
        <f t="shared" si="27"/>
        <v>61.290303170098802</v>
      </c>
      <c r="AZ77" s="2">
        <f t="shared" si="28"/>
        <v>62.079307877687704</v>
      </c>
      <c r="BA77" s="2">
        <f t="shared" si="29"/>
        <v>61.584430694758233</v>
      </c>
      <c r="BB77" s="2">
        <f t="shared" si="30"/>
        <v>63.939745159121564</v>
      </c>
      <c r="BC77" s="2">
        <f t="shared" si="31"/>
        <v>67.326352028584878</v>
      </c>
      <c r="BD77" s="2">
        <f t="shared" si="32"/>
        <v>70.070845593317699</v>
      </c>
      <c r="BE77" s="2">
        <f t="shared" si="33"/>
        <v>67.855385317355243</v>
      </c>
      <c r="BF77" s="2">
        <f t="shared" si="34"/>
        <v>66.798833784754706</v>
      </c>
      <c r="BG77" s="2">
        <f t="shared" si="35"/>
        <v>64.789421575857546</v>
      </c>
      <c r="BH77" s="2">
        <f t="shared" si="36"/>
        <v>62.675082972892227</v>
      </c>
      <c r="BI77" s="2">
        <f t="shared" si="37"/>
        <v>60.5427598771359</v>
      </c>
      <c r="BJ77" s="2">
        <f t="shared" si="38"/>
        <v>62.102440731814944</v>
      </c>
      <c r="BK77" s="2">
        <f t="shared" si="39"/>
        <v>64.570178242207604</v>
      </c>
      <c r="BL77" s="2">
        <f t="shared" si="40"/>
        <v>64.615625939392999</v>
      </c>
      <c r="BM77" s="2">
        <f t="shared" si="40"/>
        <v>63.727311607590181</v>
      </c>
      <c r="BO77" s="2" t="str">
        <f t="shared" si="41"/>
        <v/>
      </c>
      <c r="BP77" s="2" t="str">
        <f t="shared" si="42"/>
        <v/>
      </c>
      <c r="BQ77" s="2" t="str">
        <f t="shared" si="43"/>
        <v/>
      </c>
      <c r="BR77" s="2" t="str">
        <f t="shared" si="44"/>
        <v/>
      </c>
      <c r="BS77" s="2" t="str">
        <f t="shared" si="45"/>
        <v/>
      </c>
      <c r="BT77" s="2" t="str">
        <f t="shared" si="46"/>
        <v/>
      </c>
      <c r="BU77" s="2" t="str">
        <f t="shared" si="47"/>
        <v/>
      </c>
      <c r="BV77" s="2" t="str">
        <f t="shared" si="48"/>
        <v/>
      </c>
      <c r="BW77" s="2" t="str">
        <f t="shared" si="49"/>
        <v/>
      </c>
      <c r="BX77" s="2" t="str">
        <f t="shared" si="50"/>
        <v/>
      </c>
      <c r="BY77" s="2" t="str">
        <f t="shared" si="51"/>
        <v/>
      </c>
      <c r="BZ77" s="2" t="str">
        <f t="shared" si="52"/>
        <v/>
      </c>
      <c r="CA77" s="2" t="str">
        <f t="shared" si="53"/>
        <v/>
      </c>
      <c r="CB77" s="2" t="str">
        <f t="shared" si="54"/>
        <v/>
      </c>
      <c r="CC77" s="2" t="str">
        <f t="shared" si="125"/>
        <v/>
      </c>
      <c r="CE77" s="2" t="str">
        <f t="shared" si="55"/>
        <v/>
      </c>
      <c r="CF77" s="2" t="str">
        <f t="shared" si="56"/>
        <v/>
      </c>
      <c r="CG77" s="2" t="str">
        <f t="shared" si="57"/>
        <v/>
      </c>
      <c r="CH77" s="2" t="str">
        <f t="shared" si="58"/>
        <v/>
      </c>
      <c r="CI77" s="2" t="str">
        <f t="shared" si="59"/>
        <v/>
      </c>
      <c r="CJ77" s="2" t="str">
        <f t="shared" si="60"/>
        <v/>
      </c>
      <c r="CK77" s="2" t="str">
        <f t="shared" si="61"/>
        <v/>
      </c>
      <c r="CL77" s="2" t="str">
        <f t="shared" si="62"/>
        <v/>
      </c>
      <c r="CM77" s="2" t="str">
        <f t="shared" si="63"/>
        <v/>
      </c>
      <c r="CN77" s="2" t="str">
        <f t="shared" si="64"/>
        <v/>
      </c>
      <c r="CO77" s="2" t="str">
        <f t="shared" si="65"/>
        <v/>
      </c>
      <c r="CP77" s="2" t="str">
        <f t="shared" si="66"/>
        <v/>
      </c>
      <c r="CQ77" s="2" t="str">
        <f t="shared" si="67"/>
        <v/>
      </c>
      <c r="CR77" s="2" t="str">
        <f t="shared" si="68"/>
        <v/>
      </c>
      <c r="CS77" s="2" t="str">
        <f t="shared" si="126"/>
        <v/>
      </c>
      <c r="CU77" s="2">
        <f t="shared" si="69"/>
        <v>61.352526904787922</v>
      </c>
      <c r="CV77" s="2">
        <f t="shared" si="70"/>
        <v>62.146533225213474</v>
      </c>
      <c r="CW77" s="2">
        <f t="shared" si="71"/>
        <v>61.660961852779359</v>
      </c>
      <c r="CX77" s="2">
        <f t="shared" si="72"/>
        <v>64.035285195252968</v>
      </c>
      <c r="CY77" s="2">
        <f t="shared" si="73"/>
        <v>67.416096924778444</v>
      </c>
      <c r="CZ77" s="2">
        <f t="shared" si="74"/>
        <v>70.185935345135064</v>
      </c>
      <c r="DA77" s="2">
        <f t="shared" si="75"/>
        <v>67.921102872805903</v>
      </c>
      <c r="DB77" s="2">
        <f t="shared" si="76"/>
        <v>66.893168275049632</v>
      </c>
      <c r="DC77" s="2">
        <f t="shared" si="77"/>
        <v>64.887564824826114</v>
      </c>
      <c r="DD77" s="2">
        <f t="shared" si="78"/>
        <v>62.757386262042701</v>
      </c>
      <c r="DE77" s="2">
        <f t="shared" si="79"/>
        <v>60.61902016035593</v>
      </c>
      <c r="DF77" s="2">
        <f t="shared" si="80"/>
        <v>62.173110245441698</v>
      </c>
      <c r="DG77" s="2">
        <f t="shared" si="81"/>
        <v>64.615236212403005</v>
      </c>
      <c r="DH77" s="2">
        <f t="shared" si="82"/>
        <v>64.635242190636788</v>
      </c>
      <c r="DI77" s="2">
        <f t="shared" si="82"/>
        <v>63.725244762599608</v>
      </c>
      <c r="DK77" s="2">
        <f t="shared" si="139"/>
        <v>57.171054972264002</v>
      </c>
      <c r="DL77" s="2">
        <f t="shared" si="140"/>
        <v>57.126748833156768</v>
      </c>
      <c r="DM77" s="2">
        <f t="shared" si="85"/>
        <v>56.493069886842108</v>
      </c>
      <c r="DN77" s="2">
        <f t="shared" si="86"/>
        <v>58.618741473305285</v>
      </c>
      <c r="DO77" s="2">
        <f t="shared" si="87"/>
        <v>61.691756043892127</v>
      </c>
      <c r="DP77" s="2">
        <f t="shared" si="88"/>
        <v>62.975724176326992</v>
      </c>
      <c r="DQ77" s="2">
        <f t="shared" si="89"/>
        <v>63.67514927974014</v>
      </c>
      <c r="DR77" s="2">
        <f t="shared" si="90"/>
        <v>61.549987675977455</v>
      </c>
      <c r="DS77" s="2">
        <f t="shared" si="91"/>
        <v>59.471378510745907</v>
      </c>
      <c r="DT77" s="2">
        <f t="shared" si="92"/>
        <v>58.179467557410739</v>
      </c>
      <c r="DU77" s="2">
        <f t="shared" si="93"/>
        <v>56.209629779941679</v>
      </c>
      <c r="DV77" s="2">
        <f t="shared" si="94"/>
        <v>57.825950970086986</v>
      </c>
      <c r="DW77" s="2">
        <f t="shared" si="95"/>
        <v>61.708471102604477</v>
      </c>
      <c r="DX77" s="2">
        <f t="shared" si="96"/>
        <v>63.256719382559425</v>
      </c>
      <c r="DY77" s="2">
        <f t="shared" si="96"/>
        <v>63.883093328993709</v>
      </c>
      <c r="EA77" s="2">
        <f t="shared" si="97"/>
        <v>1.4880820843285814E-2</v>
      </c>
      <c r="EB77" s="2">
        <f t="shared" si="98"/>
        <v>1.339207867814953E-2</v>
      </c>
      <c r="EC77" s="2">
        <f t="shared" si="99"/>
        <v>1.480897018079399E-2</v>
      </c>
      <c r="ED77" s="2">
        <f t="shared" si="100"/>
        <v>1.7638560867566006E-2</v>
      </c>
      <c r="EE77" s="2">
        <f t="shared" si="101"/>
        <v>1.5677769381837854E-2</v>
      </c>
      <c r="EF77" s="2">
        <f t="shared" si="102"/>
        <v>1.5962050087415199E-2</v>
      </c>
      <c r="EG77" s="2">
        <f t="shared" si="103"/>
        <v>1.5477690466985928E-2</v>
      </c>
      <c r="EH77" s="2">
        <f t="shared" si="104"/>
        <v>1.7655119183377057E-2</v>
      </c>
      <c r="EI77" s="2">
        <f t="shared" si="105"/>
        <v>1.8120360577964137E-2</v>
      </c>
      <c r="EJ77" s="2">
        <f t="shared" si="106"/>
        <v>1.7978320381093982E-2</v>
      </c>
      <c r="EK77" s="2">
        <f t="shared" si="107"/>
        <v>1.7294972012177407E-2</v>
      </c>
      <c r="EL77" s="2">
        <f t="shared" si="108"/>
        <v>1.6256481336536063E-2</v>
      </c>
      <c r="EM77" s="2">
        <f t="shared" si="109"/>
        <v>1.5501070259687156E-2</v>
      </c>
      <c r="EN77" s="2">
        <f t="shared" si="110"/>
        <v>1.4229906918360973E-2</v>
      </c>
      <c r="EO77" s="2">
        <f t="shared" si="110"/>
        <v>1.3093847082624574E-2</v>
      </c>
    </row>
    <row r="78" spans="2:145" x14ac:dyDescent="0.25">
      <c r="B78" s="2">
        <v>51</v>
      </c>
      <c r="C78" s="43">
        <v>225.07400000000001</v>
      </c>
      <c r="D78" s="43">
        <v>233.03299999999999</v>
      </c>
      <c r="E78" s="43">
        <v>227.2</v>
      </c>
      <c r="F78" s="43">
        <v>229.85</v>
      </c>
      <c r="G78" s="43">
        <v>234.767</v>
      </c>
      <c r="H78" s="43">
        <v>234.8</v>
      </c>
      <c r="I78" s="43">
        <v>231.267</v>
      </c>
      <c r="J78" s="43">
        <v>231.35</v>
      </c>
      <c r="K78" s="43">
        <v>228.417</v>
      </c>
      <c r="L78" s="43">
        <v>227.5</v>
      </c>
      <c r="M78" s="43">
        <v>226.333</v>
      </c>
      <c r="N78" s="43">
        <v>232.05</v>
      </c>
      <c r="O78" s="43">
        <v>226.81700000000001</v>
      </c>
      <c r="P78" s="43">
        <v>218.15</v>
      </c>
      <c r="Q78" s="43">
        <v>191.483</v>
      </c>
      <c r="S78" s="4">
        <f t="shared" si="111"/>
        <v>237.27066288709497</v>
      </c>
      <c r="T78" s="4">
        <f t="shared" si="127"/>
        <v>244.00152516587869</v>
      </c>
      <c r="U78" s="4">
        <f t="shared" si="128"/>
        <v>241.05747898158072</v>
      </c>
      <c r="V78" s="4">
        <f t="shared" si="129"/>
        <v>240.01970361227762</v>
      </c>
      <c r="W78" s="4">
        <f t="shared" si="130"/>
        <v>247.52709756755399</v>
      </c>
      <c r="X78" s="4">
        <f t="shared" si="131"/>
        <v>245.74741141067202</v>
      </c>
      <c r="Y78" s="4">
        <f t="shared" si="132"/>
        <v>245.38796559828796</v>
      </c>
      <c r="Z78" s="4">
        <f t="shared" si="133"/>
        <v>244.59331927758601</v>
      </c>
      <c r="AA78" s="4">
        <f t="shared" si="134"/>
        <v>239.2585509826537</v>
      </c>
      <c r="AB78" s="4">
        <f t="shared" si="135"/>
        <v>239.83084051575355</v>
      </c>
      <c r="AC78" s="4">
        <f t="shared" si="136"/>
        <v>238.6912803940553</v>
      </c>
      <c r="AD78" s="4">
        <f t="shared" si="137"/>
        <v>246.89174698540435</v>
      </c>
      <c r="AE78" s="4">
        <f t="shared" si="138"/>
        <v>239.86898115200387</v>
      </c>
      <c r="AF78" s="4">
        <f t="shared" si="12"/>
        <v>229.50688537037334</v>
      </c>
      <c r="AG78" s="4">
        <f t="shared" si="124"/>
        <v>199.72782697240953</v>
      </c>
      <c r="AI78" s="4">
        <f t="shared" si="13"/>
        <v>-12.196662887094959</v>
      </c>
      <c r="AJ78" s="4">
        <f t="shared" si="14"/>
        <v>-10.968525165878702</v>
      </c>
      <c r="AK78" s="4">
        <f t="shared" si="15"/>
        <v>-13.857478981580726</v>
      </c>
      <c r="AL78" s="4">
        <f t="shared" si="16"/>
        <v>-10.16970361227763</v>
      </c>
      <c r="AM78" s="4">
        <f t="shared" si="17"/>
        <v>-12.760097567553998</v>
      </c>
      <c r="AN78" s="4">
        <f t="shared" si="18"/>
        <v>-10.947411410672004</v>
      </c>
      <c r="AO78" s="4">
        <f t="shared" si="19"/>
        <v>-14.120965598287967</v>
      </c>
      <c r="AP78" s="4">
        <f t="shared" si="20"/>
        <v>-13.243319277586011</v>
      </c>
      <c r="AQ78" s="4">
        <f t="shared" si="21"/>
        <v>-10.8415509826537</v>
      </c>
      <c r="AR78" s="4">
        <f t="shared" si="22"/>
        <v>-12.33084051575355</v>
      </c>
      <c r="AS78" s="4">
        <f t="shared" si="23"/>
        <v>-12.358280394055299</v>
      </c>
      <c r="AT78" s="4">
        <f t="shared" si="24"/>
        <v>-14.841746985404342</v>
      </c>
      <c r="AU78" s="4">
        <f t="shared" si="25"/>
        <v>-13.051981152003862</v>
      </c>
      <c r="AV78" s="4">
        <f t="shared" si="26"/>
        <v>-11.356885370373334</v>
      </c>
      <c r="AW78" s="4">
        <f t="shared" si="26"/>
        <v>-8.2448269724095269</v>
      </c>
      <c r="AY78" s="2">
        <f t="shared" si="27"/>
        <v>61.087791427712069</v>
      </c>
      <c r="AZ78" s="2">
        <f t="shared" si="28"/>
        <v>61.846426673288143</v>
      </c>
      <c r="BA78" s="2">
        <f t="shared" si="29"/>
        <v>61.351843931763412</v>
      </c>
      <c r="BB78" s="2">
        <f t="shared" si="30"/>
        <v>63.676279197307238</v>
      </c>
      <c r="BC78" s="2">
        <f t="shared" si="31"/>
        <v>67.052150250221061</v>
      </c>
      <c r="BD78" s="2">
        <f t="shared" si="32"/>
        <v>69.747231756310114</v>
      </c>
      <c r="BE78" s="2">
        <f t="shared" si="33"/>
        <v>67.598666492251581</v>
      </c>
      <c r="BF78" s="2">
        <f t="shared" si="34"/>
        <v>66.516821596766036</v>
      </c>
      <c r="BG78" s="2">
        <f t="shared" si="35"/>
        <v>64.522532264037011</v>
      </c>
      <c r="BH78" s="2">
        <f t="shared" si="36"/>
        <v>62.414107470720943</v>
      </c>
      <c r="BI78" s="2">
        <f t="shared" si="37"/>
        <v>60.298197034262536</v>
      </c>
      <c r="BJ78" s="2">
        <f t="shared" si="38"/>
        <v>61.861402093686685</v>
      </c>
      <c r="BK78" s="2">
        <f t="shared" si="39"/>
        <v>64.339469073148337</v>
      </c>
      <c r="BL78" s="2">
        <f t="shared" si="40"/>
        <v>64.431850451977041</v>
      </c>
      <c r="BM78" s="2">
        <f t="shared" si="40"/>
        <v>63.589265245458556</v>
      </c>
      <c r="BO78" s="2" t="str">
        <f t="shared" si="41"/>
        <v/>
      </c>
      <c r="BP78" s="2" t="str">
        <f t="shared" si="42"/>
        <v/>
      </c>
      <c r="BQ78" s="2" t="str">
        <f t="shared" si="43"/>
        <v/>
      </c>
      <c r="BR78" s="2" t="str">
        <f t="shared" si="44"/>
        <v/>
      </c>
      <c r="BS78" s="2" t="str">
        <f t="shared" si="45"/>
        <v/>
      </c>
      <c r="BT78" s="2" t="str">
        <f t="shared" si="46"/>
        <v/>
      </c>
      <c r="BU78" s="2" t="str">
        <f t="shared" si="47"/>
        <v/>
      </c>
      <c r="BV78" s="2" t="str">
        <f t="shared" si="48"/>
        <v/>
      </c>
      <c r="BW78" s="2" t="str">
        <f t="shared" si="49"/>
        <v/>
      </c>
      <c r="BX78" s="2" t="str">
        <f t="shared" si="50"/>
        <v/>
      </c>
      <c r="BY78" s="2" t="str">
        <f t="shared" si="51"/>
        <v/>
      </c>
      <c r="BZ78" s="2" t="str">
        <f t="shared" si="52"/>
        <v/>
      </c>
      <c r="CA78" s="2" t="str">
        <f t="shared" si="53"/>
        <v/>
      </c>
      <c r="CB78" s="2" t="str">
        <f t="shared" si="54"/>
        <v/>
      </c>
      <c r="CC78" s="2" t="str">
        <f t="shared" si="125"/>
        <v/>
      </c>
      <c r="CE78" s="2" t="str">
        <f t="shared" si="55"/>
        <v/>
      </c>
      <c r="CF78" s="2" t="str">
        <f t="shared" si="56"/>
        <v/>
      </c>
      <c r="CG78" s="2" t="str">
        <f t="shared" si="57"/>
        <v/>
      </c>
      <c r="CH78" s="2" t="str">
        <f t="shared" si="58"/>
        <v/>
      </c>
      <c r="CI78" s="2" t="str">
        <f t="shared" si="59"/>
        <v/>
      </c>
      <c r="CJ78" s="2" t="str">
        <f t="shared" si="60"/>
        <v/>
      </c>
      <c r="CK78" s="2" t="str">
        <f t="shared" si="61"/>
        <v/>
      </c>
      <c r="CL78" s="2" t="str">
        <f t="shared" si="62"/>
        <v/>
      </c>
      <c r="CM78" s="2" t="str">
        <f t="shared" si="63"/>
        <v/>
      </c>
      <c r="CN78" s="2" t="str">
        <f t="shared" si="64"/>
        <v/>
      </c>
      <c r="CO78" s="2" t="str">
        <f t="shared" si="65"/>
        <v/>
      </c>
      <c r="CP78" s="2" t="str">
        <f t="shared" si="66"/>
        <v/>
      </c>
      <c r="CQ78" s="2" t="str">
        <f t="shared" si="67"/>
        <v/>
      </c>
      <c r="CR78" s="2" t="str">
        <f t="shared" si="68"/>
        <v/>
      </c>
      <c r="CS78" s="2" t="str">
        <f t="shared" si="126"/>
        <v/>
      </c>
      <c r="CU78" s="2">
        <f t="shared" si="69"/>
        <v>61.154519635439428</v>
      </c>
      <c r="CV78" s="2">
        <f t="shared" si="70"/>
        <v>61.918490335815441</v>
      </c>
      <c r="CW78" s="2">
        <f t="shared" si="71"/>
        <v>61.433828652209229</v>
      </c>
      <c r="CX78" s="2">
        <f t="shared" si="72"/>
        <v>63.778438476251026</v>
      </c>
      <c r="CY78" s="2">
        <f t="shared" si="73"/>
        <v>67.148224011971962</v>
      </c>
      <c r="CZ78" s="2">
        <f t="shared" si="74"/>
        <v>69.870347758546245</v>
      </c>
      <c r="DA78" s="2">
        <f t="shared" si="75"/>
        <v>67.669025985070959</v>
      </c>
      <c r="DB78" s="2">
        <f t="shared" si="76"/>
        <v>66.617672353833498</v>
      </c>
      <c r="DC78" s="2">
        <f t="shared" si="77"/>
        <v>64.627544434941171</v>
      </c>
      <c r="DD78" s="2">
        <f t="shared" si="78"/>
        <v>62.502150503493795</v>
      </c>
      <c r="DE78" s="2">
        <f t="shared" si="79"/>
        <v>60.379826667284604</v>
      </c>
      <c r="DF78" s="2">
        <f t="shared" si="80"/>
        <v>61.937186265117703</v>
      </c>
      <c r="DG78" s="2">
        <f t="shared" si="81"/>
        <v>64.387814003705714</v>
      </c>
      <c r="DH78" s="2">
        <f t="shared" si="82"/>
        <v>64.453027945073472</v>
      </c>
      <c r="DI78" s="2">
        <f t="shared" si="82"/>
        <v>63.587193966211544</v>
      </c>
      <c r="DK78" s="2">
        <f t="shared" si="139"/>
        <v>57.059031891773188</v>
      </c>
      <c r="DL78" s="2">
        <f t="shared" si="140"/>
        <v>57.004558771773624</v>
      </c>
      <c r="DM78" s="2">
        <f t="shared" si="85"/>
        <v>56.377583602720932</v>
      </c>
      <c r="DN78" s="2">
        <f t="shared" si="86"/>
        <v>58.48725163507828</v>
      </c>
      <c r="DO78" s="2">
        <f t="shared" si="87"/>
        <v>61.550945394622048</v>
      </c>
      <c r="DP78" s="2">
        <f t="shared" si="88"/>
        <v>62.825134719229283</v>
      </c>
      <c r="DQ78" s="2">
        <f t="shared" si="89"/>
        <v>63.51695687297947</v>
      </c>
      <c r="DR78" s="2">
        <f t="shared" si="90"/>
        <v>61.399149036378823</v>
      </c>
      <c r="DS78" s="2">
        <f t="shared" si="91"/>
        <v>59.332966072125942</v>
      </c>
      <c r="DT78" s="2">
        <f t="shared" si="92"/>
        <v>58.028124368060404</v>
      </c>
      <c r="DU78" s="2">
        <f t="shared" si="93"/>
        <v>56.068091926766783</v>
      </c>
      <c r="DV78" s="2">
        <f t="shared" si="94"/>
        <v>57.678922401065577</v>
      </c>
      <c r="DW78" s="2">
        <f t="shared" si="95"/>
        <v>61.539169434522314</v>
      </c>
      <c r="DX78" s="2">
        <f t="shared" si="96"/>
        <v>63.093875054665041</v>
      </c>
      <c r="DY78" s="2">
        <f t="shared" si="96"/>
        <v>63.731644674082773</v>
      </c>
      <c r="EA78" s="2">
        <f t="shared" si="97"/>
        <v>1.6293103997333781E-2</v>
      </c>
      <c r="EB78" s="2">
        <f t="shared" si="98"/>
        <v>1.4665174227217536E-2</v>
      </c>
      <c r="EC78" s="2">
        <f t="shared" si="99"/>
        <v>1.6214546495153546E-2</v>
      </c>
      <c r="ED78" s="2">
        <f t="shared" si="100"/>
        <v>1.9307441224500208E-2</v>
      </c>
      <c r="EE78" s="2">
        <f t="shared" si="101"/>
        <v>1.716437010176541E-2</v>
      </c>
      <c r="EF78" s="2">
        <f t="shared" si="102"/>
        <v>1.7475128367171373E-2</v>
      </c>
      <c r="EG78" s="2">
        <f t="shared" si="103"/>
        <v>1.6945645874362106E-2</v>
      </c>
      <c r="EH78" s="2">
        <f t="shared" si="104"/>
        <v>1.9325535392384786E-2</v>
      </c>
      <c r="EI78" s="2">
        <f t="shared" si="105"/>
        <v>1.9833906254308278E-2</v>
      </c>
      <c r="EJ78" s="2">
        <f t="shared" si="106"/>
        <v>1.9678703277026192E-2</v>
      </c>
      <c r="EK78" s="2">
        <f t="shared" si="107"/>
        <v>1.8931970061837802E-2</v>
      </c>
      <c r="EL78" s="2">
        <f t="shared" si="108"/>
        <v>1.779696464345076E-2</v>
      </c>
      <c r="EM78" s="2">
        <f t="shared" si="109"/>
        <v>1.6971204860154632E-2</v>
      </c>
      <c r="EN78" s="2">
        <f t="shared" si="110"/>
        <v>1.5581391354775667E-2</v>
      </c>
      <c r="EO78" s="2">
        <f t="shared" si="110"/>
        <v>1.4339003785705776E-2</v>
      </c>
    </row>
    <row r="79" spans="2:145" x14ac:dyDescent="0.25">
      <c r="B79" s="2">
        <v>52</v>
      </c>
      <c r="C79" s="43">
        <v>219.148</v>
      </c>
      <c r="D79" s="43">
        <v>230.417</v>
      </c>
      <c r="E79" s="43">
        <v>223.017</v>
      </c>
      <c r="F79" s="43">
        <v>224.333</v>
      </c>
      <c r="G79" s="43">
        <v>231.25</v>
      </c>
      <c r="H79" s="43">
        <v>229.667</v>
      </c>
      <c r="I79" s="43">
        <v>230.083</v>
      </c>
      <c r="J79" s="43">
        <v>227.15</v>
      </c>
      <c r="K79" s="43">
        <v>220.56700000000001</v>
      </c>
      <c r="L79" s="43">
        <v>221.9</v>
      </c>
      <c r="M79" s="43">
        <v>221.917</v>
      </c>
      <c r="N79" s="43">
        <v>228.28299999999999</v>
      </c>
      <c r="O79" s="43">
        <v>218.8</v>
      </c>
      <c r="P79" s="43">
        <v>211.31700000000001</v>
      </c>
      <c r="Q79" s="43">
        <v>184.4</v>
      </c>
      <c r="S79" s="4">
        <f t="shared" si="111"/>
        <v>227.37882640356921</v>
      </c>
      <c r="T79" s="4">
        <f t="shared" si="127"/>
        <v>242.53211018953832</v>
      </c>
      <c r="U79" s="4">
        <f t="shared" si="128"/>
        <v>232.08708193956457</v>
      </c>
      <c r="V79" s="4">
        <f t="shared" si="129"/>
        <v>226.48595392302022</v>
      </c>
      <c r="W79" s="4">
        <f t="shared" si="130"/>
        <v>235.90096942521404</v>
      </c>
      <c r="X79" s="4">
        <f t="shared" si="131"/>
        <v>232.17200200799138</v>
      </c>
      <c r="Y79" s="4">
        <f t="shared" si="132"/>
        <v>241.06177008614145</v>
      </c>
      <c r="Z79" s="4">
        <f t="shared" si="133"/>
        <v>231.15869154494561</v>
      </c>
      <c r="AA79" s="4">
        <f t="shared" si="134"/>
        <v>221.15382181143622</v>
      </c>
      <c r="AB79" s="4">
        <f t="shared" si="135"/>
        <v>223.97684281080549</v>
      </c>
      <c r="AC79" s="4">
        <f t="shared" si="136"/>
        <v>227.34681389172869</v>
      </c>
      <c r="AD79" s="4">
        <f t="shared" si="137"/>
        <v>235.23715501335556</v>
      </c>
      <c r="AE79" s="4">
        <f t="shared" si="138"/>
        <v>222.68463530515444</v>
      </c>
      <c r="AF79" s="4">
        <f t="shared" si="12"/>
        <v>217.67787257305807</v>
      </c>
      <c r="AG79" s="4">
        <f t="shared" si="124"/>
        <v>185.91572412513617</v>
      </c>
      <c r="AI79" s="4">
        <f t="shared" si="13"/>
        <v>-8.2308264035692105</v>
      </c>
      <c r="AJ79" s="4">
        <f t="shared" si="14"/>
        <v>-12.115110189538314</v>
      </c>
      <c r="AK79" s="4">
        <f t="shared" si="15"/>
        <v>-9.0700819395645738</v>
      </c>
      <c r="AL79" s="4">
        <f t="shared" si="16"/>
        <v>-2.1529539230202204</v>
      </c>
      <c r="AM79" s="4">
        <f t="shared" si="17"/>
        <v>-4.6509694252140434</v>
      </c>
      <c r="AN79" s="4">
        <f t="shared" si="18"/>
        <v>-2.5050020079913793</v>
      </c>
      <c r="AO79" s="4">
        <f t="shared" si="19"/>
        <v>-10.978770086141452</v>
      </c>
      <c r="AP79" s="4">
        <f t="shared" si="20"/>
        <v>-4.0086915449456058</v>
      </c>
      <c r="AQ79" s="4">
        <f t="shared" si="21"/>
        <v>-0.58682181143620937</v>
      </c>
      <c r="AR79" s="4">
        <f t="shared" si="22"/>
        <v>-2.0768428108054877</v>
      </c>
      <c r="AS79" s="4">
        <f t="shared" si="23"/>
        <v>-5.4298138917286849</v>
      </c>
      <c r="AT79" s="4">
        <f t="shared" si="24"/>
        <v>-6.9541550133555745</v>
      </c>
      <c r="AU79" s="4">
        <f t="shared" si="25"/>
        <v>-3.8846353051544327</v>
      </c>
      <c r="AV79" s="4">
        <f t="shared" si="26"/>
        <v>-6.3608725730580602</v>
      </c>
      <c r="AW79" s="4">
        <f t="shared" si="26"/>
        <v>-1.5157241251361597</v>
      </c>
      <c r="AY79" s="2">
        <f t="shared" si="27"/>
        <v>60.884994872088804</v>
      </c>
      <c r="AZ79" s="2">
        <f t="shared" si="28"/>
        <v>61.613242564667736</v>
      </c>
      <c r="BA79" s="2">
        <f t="shared" si="29"/>
        <v>61.118923258694267</v>
      </c>
      <c r="BB79" s="2">
        <f t="shared" si="30"/>
        <v>63.412433498357821</v>
      </c>
      <c r="BC79" s="2">
        <f t="shared" si="31"/>
        <v>66.777569875834729</v>
      </c>
      <c r="BD79" s="2">
        <f t="shared" si="32"/>
        <v>69.423149596443295</v>
      </c>
      <c r="BE79" s="2">
        <f t="shared" si="33"/>
        <v>67.34166894551484</v>
      </c>
      <c r="BF79" s="2">
        <f t="shared" si="34"/>
        <v>66.234438145000425</v>
      </c>
      <c r="BG79" s="2">
        <f t="shared" si="35"/>
        <v>64.255240011586366</v>
      </c>
      <c r="BH79" s="2">
        <f t="shared" si="36"/>
        <v>62.152797884159853</v>
      </c>
      <c r="BI79" s="2">
        <f t="shared" si="37"/>
        <v>60.053314734381722</v>
      </c>
      <c r="BJ79" s="2">
        <f t="shared" si="38"/>
        <v>61.620040755725327</v>
      </c>
      <c r="BK79" s="2">
        <f t="shared" si="39"/>
        <v>64.108549056869435</v>
      </c>
      <c r="BL79" s="2">
        <f t="shared" si="40"/>
        <v>64.247958326131013</v>
      </c>
      <c r="BM79" s="2">
        <f t="shared" si="40"/>
        <v>63.451200789284762</v>
      </c>
      <c r="BO79" s="2" t="str">
        <f t="shared" si="41"/>
        <v/>
      </c>
      <c r="BP79" s="2" t="str">
        <f t="shared" si="42"/>
        <v/>
      </c>
      <c r="BQ79" s="2" t="str">
        <f t="shared" si="43"/>
        <v/>
      </c>
      <c r="BR79" s="2" t="str">
        <f t="shared" si="44"/>
        <v/>
      </c>
      <c r="BS79" s="2" t="str">
        <f t="shared" si="45"/>
        <v/>
      </c>
      <c r="BT79" s="2" t="str">
        <f t="shared" si="46"/>
        <v/>
      </c>
      <c r="BU79" s="2" t="str">
        <f t="shared" si="47"/>
        <v/>
      </c>
      <c r="BV79" s="2" t="str">
        <f t="shared" si="48"/>
        <v/>
      </c>
      <c r="BW79" s="2" t="str">
        <f t="shared" si="49"/>
        <v/>
      </c>
      <c r="BX79" s="2" t="str">
        <f t="shared" si="50"/>
        <v/>
      </c>
      <c r="BY79" s="2" t="str">
        <f t="shared" si="51"/>
        <v/>
      </c>
      <c r="BZ79" s="2" t="str">
        <f t="shared" si="52"/>
        <v/>
      </c>
      <c r="CA79" s="2" t="str">
        <f t="shared" si="53"/>
        <v/>
      </c>
      <c r="CB79" s="2" t="str">
        <f t="shared" si="54"/>
        <v/>
      </c>
      <c r="CC79" s="2" t="str">
        <f t="shared" si="125"/>
        <v/>
      </c>
      <c r="CE79" s="2" t="str">
        <f t="shared" si="55"/>
        <v/>
      </c>
      <c r="CF79" s="2" t="str">
        <f t="shared" si="56"/>
        <v/>
      </c>
      <c r="CG79" s="2" t="str">
        <f t="shared" si="57"/>
        <v/>
      </c>
      <c r="CH79" s="2" t="str">
        <f t="shared" si="58"/>
        <v/>
      </c>
      <c r="CI79" s="2" t="str">
        <f t="shared" si="59"/>
        <v/>
      </c>
      <c r="CJ79" s="2" t="str">
        <f t="shared" si="60"/>
        <v/>
      </c>
      <c r="CK79" s="2" t="str">
        <f t="shared" si="61"/>
        <v/>
      </c>
      <c r="CL79" s="2" t="str">
        <f t="shared" si="62"/>
        <v/>
      </c>
      <c r="CM79" s="2" t="str">
        <f t="shared" si="63"/>
        <v/>
      </c>
      <c r="CN79" s="2" t="str">
        <f t="shared" si="64"/>
        <v/>
      </c>
      <c r="CO79" s="2" t="str">
        <f t="shared" si="65"/>
        <v/>
      </c>
      <c r="CP79" s="2" t="str">
        <f t="shared" si="66"/>
        <v/>
      </c>
      <c r="CQ79" s="2" t="str">
        <f t="shared" si="67"/>
        <v/>
      </c>
      <c r="CR79" s="2" t="str">
        <f t="shared" si="68"/>
        <v/>
      </c>
      <c r="CS79" s="2" t="str">
        <f t="shared" si="126"/>
        <v/>
      </c>
      <c r="CU79" s="2">
        <f t="shared" si="69"/>
        <v>60.956512366090941</v>
      </c>
      <c r="CV79" s="2">
        <f t="shared" si="70"/>
        <v>61.690447446417402</v>
      </c>
      <c r="CW79" s="2">
        <f t="shared" si="71"/>
        <v>61.206695451639106</v>
      </c>
      <c r="CX79" s="2">
        <f t="shared" si="72"/>
        <v>63.521591757249084</v>
      </c>
      <c r="CY79" s="2">
        <f t="shared" si="73"/>
        <v>66.88035109916548</v>
      </c>
      <c r="CZ79" s="2">
        <f t="shared" si="74"/>
        <v>69.554760171957426</v>
      </c>
      <c r="DA79" s="2">
        <f t="shared" si="75"/>
        <v>67.416949097336001</v>
      </c>
      <c r="DB79" s="2">
        <f t="shared" si="76"/>
        <v>66.342176432617379</v>
      </c>
      <c r="DC79" s="2">
        <f t="shared" si="77"/>
        <v>64.367524045056243</v>
      </c>
      <c r="DD79" s="2">
        <f t="shared" si="78"/>
        <v>62.246914744944888</v>
      </c>
      <c r="DE79" s="2">
        <f t="shared" si="79"/>
        <v>60.140633174213278</v>
      </c>
      <c r="DF79" s="2">
        <f t="shared" si="80"/>
        <v>61.701262284793707</v>
      </c>
      <c r="DG79" s="2">
        <f t="shared" si="81"/>
        <v>64.160391795008437</v>
      </c>
      <c r="DH79" s="2">
        <f t="shared" si="82"/>
        <v>64.270813699510157</v>
      </c>
      <c r="DI79" s="2">
        <f t="shared" si="82"/>
        <v>63.449143169823472</v>
      </c>
      <c r="DK79" s="2">
        <f t="shared" si="139"/>
        <v>56.947008811282373</v>
      </c>
      <c r="DL79" s="2">
        <f t="shared" si="140"/>
        <v>56.882368710390473</v>
      </c>
      <c r="DM79" s="2">
        <f t="shared" si="85"/>
        <v>56.262097318599757</v>
      </c>
      <c r="DN79" s="2">
        <f t="shared" si="86"/>
        <v>58.355761796851276</v>
      </c>
      <c r="DO79" s="2">
        <f t="shared" si="87"/>
        <v>61.410134745351968</v>
      </c>
      <c r="DP79" s="2">
        <f t="shared" si="88"/>
        <v>62.674545262131581</v>
      </c>
      <c r="DQ79" s="2">
        <f t="shared" si="89"/>
        <v>63.358764466218801</v>
      </c>
      <c r="DR79" s="2">
        <f t="shared" si="90"/>
        <v>61.248310396780191</v>
      </c>
      <c r="DS79" s="2">
        <f t="shared" si="91"/>
        <v>59.194553633505976</v>
      </c>
      <c r="DT79" s="2">
        <f t="shared" si="92"/>
        <v>57.876781178710061</v>
      </c>
      <c r="DU79" s="2">
        <f t="shared" si="93"/>
        <v>55.926554073591895</v>
      </c>
      <c r="DV79" s="2">
        <f t="shared" si="94"/>
        <v>57.531893832044169</v>
      </c>
      <c r="DW79" s="2">
        <f t="shared" si="95"/>
        <v>61.369867766440152</v>
      </c>
      <c r="DX79" s="2">
        <f t="shared" si="96"/>
        <v>62.931030726770651</v>
      </c>
      <c r="DY79" s="2">
        <f t="shared" si="96"/>
        <v>63.580196019171829</v>
      </c>
      <c r="EA79" s="2">
        <f t="shared" si="97"/>
        <v>1.7836994786140595E-2</v>
      </c>
      <c r="EB79" s="2">
        <f t="shared" si="98"/>
        <v>1.605732476283421E-2</v>
      </c>
      <c r="EC79" s="2">
        <f t="shared" si="99"/>
        <v>1.7751127712149956E-2</v>
      </c>
      <c r="ED79" s="2">
        <f t="shared" si="100"/>
        <v>2.113082693934739E-2</v>
      </c>
      <c r="EE79" s="2">
        <f t="shared" si="101"/>
        <v>1.8789242816530129E-2</v>
      </c>
      <c r="EF79" s="2">
        <f t="shared" si="102"/>
        <v>1.9128846589685979E-2</v>
      </c>
      <c r="EG79" s="2">
        <f t="shared" si="103"/>
        <v>1.855020376449373E-2</v>
      </c>
      <c r="EH79" s="2">
        <f t="shared" si="104"/>
        <v>2.1150593058194164E-2</v>
      </c>
      <c r="EI79" s="2">
        <f t="shared" si="105"/>
        <v>2.1705910634859528E-2</v>
      </c>
      <c r="EJ79" s="2">
        <f t="shared" si="106"/>
        <v>2.1536380835636547E-2</v>
      </c>
      <c r="EK79" s="2">
        <f t="shared" si="107"/>
        <v>2.0720645661035222E-2</v>
      </c>
      <c r="EL79" s="2">
        <f t="shared" si="108"/>
        <v>1.9480535239050533E-2</v>
      </c>
      <c r="EM79" s="2">
        <f t="shared" si="109"/>
        <v>1.8578137155691971E-2</v>
      </c>
      <c r="EN79" s="2">
        <f t="shared" si="110"/>
        <v>1.705901167888936E-2</v>
      </c>
      <c r="EO79" s="2">
        <f t="shared" si="110"/>
        <v>1.5700684659132842E-2</v>
      </c>
    </row>
    <row r="80" spans="2:145" x14ac:dyDescent="0.25">
      <c r="B80" s="2">
        <v>53</v>
      </c>
      <c r="C80" s="43">
        <v>209.96299999999999</v>
      </c>
      <c r="D80" s="43">
        <v>224.5</v>
      </c>
      <c r="E80" s="43">
        <v>212.7</v>
      </c>
      <c r="F80" s="43">
        <v>206.2</v>
      </c>
      <c r="G80" s="43">
        <v>218.88300000000001</v>
      </c>
      <c r="H80" s="43">
        <v>219.88300000000001</v>
      </c>
      <c r="I80" s="43">
        <v>222.78299999999999</v>
      </c>
      <c r="J80" s="43">
        <v>213.9</v>
      </c>
      <c r="K80" s="43">
        <v>202.167</v>
      </c>
      <c r="L80" s="43">
        <v>206.167</v>
      </c>
      <c r="M80" s="43">
        <v>210.68299999999999</v>
      </c>
      <c r="N80" s="43">
        <v>217.667</v>
      </c>
      <c r="O80" s="43">
        <v>205.4</v>
      </c>
      <c r="P80" s="43">
        <v>199.083</v>
      </c>
      <c r="Q80" s="43">
        <v>165.03299999999999</v>
      </c>
      <c r="S80" s="4">
        <f t="shared" si="111"/>
        <v>207.29547995442857</v>
      </c>
      <c r="T80" s="4">
        <f t="shared" si="127"/>
        <v>231.91285789804192</v>
      </c>
      <c r="U80" s="4">
        <f t="shared" si="128"/>
        <v>213.44272720253778</v>
      </c>
      <c r="V80" s="4">
        <f t="shared" si="129"/>
        <v>200.84692981077791</v>
      </c>
      <c r="W80" s="4">
        <f t="shared" si="130"/>
        <v>211.37746189144048</v>
      </c>
      <c r="X80" s="4">
        <f t="shared" si="131"/>
        <v>205.01389426222224</v>
      </c>
      <c r="Y80" s="4">
        <f t="shared" si="132"/>
        <v>223.53787822827238</v>
      </c>
      <c r="Z80" s="4">
        <f t="shared" si="133"/>
        <v>204.06274956516236</v>
      </c>
      <c r="AA80" s="4">
        <f t="shared" si="134"/>
        <v>190.39916767389872</v>
      </c>
      <c r="AB80" s="4">
        <f t="shared" si="135"/>
        <v>194.96137406927969</v>
      </c>
      <c r="AC80" s="4">
        <f t="shared" si="136"/>
        <v>202.39550100386359</v>
      </c>
      <c r="AD80" s="4">
        <f t="shared" si="137"/>
        <v>210.05813797021261</v>
      </c>
      <c r="AE80" s="4">
        <f t="shared" si="138"/>
        <v>194.13839404320311</v>
      </c>
      <c r="AF80" s="4">
        <f t="shared" si="12"/>
        <v>192.75590715643088</v>
      </c>
      <c r="AG80" s="4">
        <f t="shared" si="124"/>
        <v>158.90950475618575</v>
      </c>
      <c r="AI80" s="4">
        <f t="shared" si="13"/>
        <v>2.6675200455714219</v>
      </c>
      <c r="AJ80" s="4">
        <f t="shared" si="14"/>
        <v>-7.4128578980419206</v>
      </c>
      <c r="AK80" s="4">
        <f t="shared" si="15"/>
        <v>-0.74272720253779312</v>
      </c>
      <c r="AL80" s="4">
        <f t="shared" si="16"/>
        <v>5.3530701892220804</v>
      </c>
      <c r="AM80" s="4">
        <f t="shared" si="17"/>
        <v>7.5055381085595343</v>
      </c>
      <c r="AN80" s="4">
        <f t="shared" si="18"/>
        <v>14.869105737777772</v>
      </c>
      <c r="AO80" s="4">
        <f t="shared" si="19"/>
        <v>-0.75487822827238915</v>
      </c>
      <c r="AP80" s="4">
        <f t="shared" si="20"/>
        <v>9.8372504348376424</v>
      </c>
      <c r="AQ80" s="4">
        <f t="shared" si="21"/>
        <v>11.767832326101285</v>
      </c>
      <c r="AR80" s="4">
        <f t="shared" si="22"/>
        <v>11.205625930720316</v>
      </c>
      <c r="AS80" s="4">
        <f t="shared" si="23"/>
        <v>8.2874989961364065</v>
      </c>
      <c r="AT80" s="4">
        <f t="shared" si="24"/>
        <v>7.6088620297873888</v>
      </c>
      <c r="AU80" s="4">
        <f t="shared" si="25"/>
        <v>11.261605956796899</v>
      </c>
      <c r="AV80" s="4">
        <f t="shared" si="26"/>
        <v>6.3270928435691189</v>
      </c>
      <c r="AW80" s="4">
        <f t="shared" si="26"/>
        <v>6.1234952438142329</v>
      </c>
      <c r="AY80" s="2">
        <f t="shared" si="27"/>
        <v>60.68190121818396</v>
      </c>
      <c r="AZ80" s="2">
        <f t="shared" si="28"/>
        <v>61.379742844063891</v>
      </c>
      <c r="BA80" s="2">
        <f t="shared" si="29"/>
        <v>60.885655843910214</v>
      </c>
      <c r="BB80" s="2">
        <f t="shared" si="30"/>
        <v>63.148197443957976</v>
      </c>
      <c r="BC80" s="2">
        <f t="shared" si="31"/>
        <v>66.502597738161029</v>
      </c>
      <c r="BD80" s="2">
        <f t="shared" si="32"/>
        <v>69.098584647007129</v>
      </c>
      <c r="BE80" s="2">
        <f t="shared" si="33"/>
        <v>67.084382815993209</v>
      </c>
      <c r="BF80" s="2">
        <f t="shared" si="34"/>
        <v>65.951673455686901</v>
      </c>
      <c r="BG80" s="2">
        <f t="shared" si="35"/>
        <v>63.987532174886098</v>
      </c>
      <c r="BH80" s="2">
        <f t="shared" si="36"/>
        <v>61.891144128096677</v>
      </c>
      <c r="BI80" s="2">
        <f t="shared" si="37"/>
        <v>59.808102216161153</v>
      </c>
      <c r="BJ80" s="2">
        <f t="shared" si="38"/>
        <v>61.378342976286319</v>
      </c>
      <c r="BK80" s="2">
        <f t="shared" si="39"/>
        <v>63.877408686615126</v>
      </c>
      <c r="BL80" s="2">
        <f t="shared" si="40"/>
        <v>64.063941928388019</v>
      </c>
      <c r="BM80" s="2">
        <f t="shared" si="40"/>
        <v>63.313114794524381</v>
      </c>
      <c r="BO80" s="2" t="str">
        <f t="shared" si="41"/>
        <v/>
      </c>
      <c r="BP80" s="2" t="str">
        <f t="shared" si="42"/>
        <v/>
      </c>
      <c r="BQ80" s="2" t="str">
        <f t="shared" si="43"/>
        <v/>
      </c>
      <c r="BR80" s="2" t="str">
        <f t="shared" si="44"/>
        <v/>
      </c>
      <c r="BS80" s="2" t="str">
        <f t="shared" si="45"/>
        <v/>
      </c>
      <c r="BT80" s="2" t="str">
        <f t="shared" si="46"/>
        <v/>
      </c>
      <c r="BU80" s="2" t="str">
        <f t="shared" si="47"/>
        <v/>
      </c>
      <c r="BV80" s="2" t="str">
        <f t="shared" si="48"/>
        <v/>
      </c>
      <c r="BW80" s="2" t="str">
        <f t="shared" si="49"/>
        <v/>
      </c>
      <c r="BX80" s="2" t="str">
        <f t="shared" si="50"/>
        <v/>
      </c>
      <c r="BY80" s="2" t="str">
        <f t="shared" si="51"/>
        <v/>
      </c>
      <c r="BZ80" s="2" t="str">
        <f t="shared" si="52"/>
        <v/>
      </c>
      <c r="CA80" s="2" t="str">
        <f t="shared" si="53"/>
        <v/>
      </c>
      <c r="CB80" s="2" t="str">
        <f t="shared" si="54"/>
        <v/>
      </c>
      <c r="CC80" s="2" t="str">
        <f t="shared" si="125"/>
        <v/>
      </c>
      <c r="CE80" s="2" t="str">
        <f t="shared" si="55"/>
        <v/>
      </c>
      <c r="CF80" s="2" t="str">
        <f t="shared" si="56"/>
        <v/>
      </c>
      <c r="CG80" s="2" t="str">
        <f t="shared" si="57"/>
        <v/>
      </c>
      <c r="CH80" s="2" t="str">
        <f t="shared" si="58"/>
        <v/>
      </c>
      <c r="CI80" s="2" t="str">
        <f t="shared" si="59"/>
        <v/>
      </c>
      <c r="CJ80" s="2" t="str">
        <f t="shared" si="60"/>
        <v/>
      </c>
      <c r="CK80" s="2" t="str">
        <f t="shared" si="61"/>
        <v/>
      </c>
      <c r="CL80" s="2" t="str">
        <f t="shared" si="62"/>
        <v/>
      </c>
      <c r="CM80" s="2" t="str">
        <f t="shared" si="63"/>
        <v/>
      </c>
      <c r="CN80" s="2" t="str">
        <f t="shared" si="64"/>
        <v/>
      </c>
      <c r="CO80" s="2" t="str">
        <f t="shared" si="65"/>
        <v/>
      </c>
      <c r="CP80" s="2" t="str">
        <f t="shared" si="66"/>
        <v/>
      </c>
      <c r="CQ80" s="2" t="str">
        <f t="shared" si="67"/>
        <v/>
      </c>
      <c r="CR80" s="2" t="str">
        <f t="shared" si="68"/>
        <v/>
      </c>
      <c r="CS80" s="2" t="str">
        <f t="shared" si="126"/>
        <v/>
      </c>
      <c r="CU80" s="2">
        <f t="shared" si="69"/>
        <v>60.758505096742446</v>
      </c>
      <c r="CV80" s="2">
        <f t="shared" si="70"/>
        <v>61.462404557019369</v>
      </c>
      <c r="CW80" s="2">
        <f t="shared" si="71"/>
        <v>60.979562251068977</v>
      </c>
      <c r="CX80" s="2">
        <f t="shared" si="72"/>
        <v>63.264745038247142</v>
      </c>
      <c r="CY80" s="2">
        <f t="shared" si="73"/>
        <v>66.612478186358999</v>
      </c>
      <c r="CZ80" s="2">
        <f t="shared" si="74"/>
        <v>69.239172585368607</v>
      </c>
      <c r="DA80" s="2">
        <f t="shared" si="75"/>
        <v>67.164872209601057</v>
      </c>
      <c r="DB80" s="2">
        <f t="shared" si="76"/>
        <v>66.066680511401245</v>
      </c>
      <c r="DC80" s="2">
        <f t="shared" si="77"/>
        <v>64.1075036551713</v>
      </c>
      <c r="DD80" s="2">
        <f t="shared" si="78"/>
        <v>61.991678986395982</v>
      </c>
      <c r="DE80" s="2">
        <f t="shared" si="79"/>
        <v>59.901439681141952</v>
      </c>
      <c r="DF80" s="2">
        <f t="shared" si="80"/>
        <v>61.465338304469711</v>
      </c>
      <c r="DG80" s="2">
        <f t="shared" si="81"/>
        <v>63.932969586311145</v>
      </c>
      <c r="DH80" s="2">
        <f t="shared" si="82"/>
        <v>64.088599453946841</v>
      </c>
      <c r="DI80" s="2">
        <f t="shared" si="82"/>
        <v>63.311092373435415</v>
      </c>
      <c r="DK80" s="2">
        <f t="shared" si="139"/>
        <v>56.834985730791558</v>
      </c>
      <c r="DL80" s="2">
        <f t="shared" si="140"/>
        <v>56.760178649007329</v>
      </c>
      <c r="DM80" s="2">
        <f t="shared" si="85"/>
        <v>56.146611034478589</v>
      </c>
      <c r="DN80" s="2">
        <f t="shared" si="86"/>
        <v>58.224271958624271</v>
      </c>
      <c r="DO80" s="2">
        <f t="shared" si="87"/>
        <v>61.269324096081888</v>
      </c>
      <c r="DP80" s="2">
        <f t="shared" si="88"/>
        <v>62.523955805033879</v>
      </c>
      <c r="DQ80" s="2">
        <f t="shared" si="89"/>
        <v>63.200572059458132</v>
      </c>
      <c r="DR80" s="2">
        <f t="shared" si="90"/>
        <v>61.097471757181559</v>
      </c>
      <c r="DS80" s="2">
        <f t="shared" si="91"/>
        <v>59.05614119488601</v>
      </c>
      <c r="DT80" s="2">
        <f t="shared" si="92"/>
        <v>57.725437989359726</v>
      </c>
      <c r="DU80" s="2">
        <f t="shared" si="93"/>
        <v>55.785016220416999</v>
      </c>
      <c r="DV80" s="2">
        <f t="shared" si="94"/>
        <v>57.38486526302276</v>
      </c>
      <c r="DW80" s="2">
        <f t="shared" si="95"/>
        <v>61.200566098357982</v>
      </c>
      <c r="DX80" s="2">
        <f t="shared" si="96"/>
        <v>62.768186398876267</v>
      </c>
      <c r="DY80" s="2">
        <f t="shared" si="96"/>
        <v>63.428747364260886</v>
      </c>
      <c r="EA80" s="2">
        <f t="shared" si="97"/>
        <v>1.9524276908958641E-2</v>
      </c>
      <c r="EB80" s="2">
        <f t="shared" si="98"/>
        <v>1.7579273002310995E-2</v>
      </c>
      <c r="EC80" s="2">
        <f t="shared" si="99"/>
        <v>1.9430447970674114E-2</v>
      </c>
      <c r="ED80" s="2">
        <f t="shared" si="100"/>
        <v>2.3122352296717916E-2</v>
      </c>
      <c r="EE80" s="2">
        <f t="shared" si="101"/>
        <v>2.0564716334480444E-2</v>
      </c>
      <c r="EF80" s="2">
        <f t="shared" si="102"/>
        <v>2.0935725972864749E-2</v>
      </c>
      <c r="EG80" s="2">
        <f t="shared" si="103"/>
        <v>2.0303556885053361E-2</v>
      </c>
      <c r="EH80" s="2">
        <f t="shared" si="104"/>
        <v>2.3143937275059458E-2</v>
      </c>
      <c r="EI80" s="2">
        <f t="shared" si="105"/>
        <v>2.375032107247018E-2</v>
      </c>
      <c r="EJ80" s="2">
        <f t="shared" si="106"/>
        <v>2.3565208428015034E-2</v>
      </c>
      <c r="EK80" s="2">
        <f t="shared" si="107"/>
        <v>2.267440798337177E-2</v>
      </c>
      <c r="EL80" s="2">
        <f t="shared" si="108"/>
        <v>2.1319912495375133E-2</v>
      </c>
      <c r="EM80" s="2">
        <f t="shared" si="109"/>
        <v>2.0334075820421179E-2</v>
      </c>
      <c r="EN80" s="2">
        <f t="shared" si="110"/>
        <v>1.8674100096284833E-2</v>
      </c>
      <c r="EO80" s="2">
        <f t="shared" si="110"/>
        <v>1.7189420310867197E-2</v>
      </c>
    </row>
    <row r="81" spans="2:145" x14ac:dyDescent="0.25">
      <c r="B81" s="2">
        <v>54</v>
      </c>
      <c r="C81" s="43">
        <v>187.852</v>
      </c>
      <c r="D81" s="43">
        <v>213.483</v>
      </c>
      <c r="E81" s="43">
        <v>196.86699999999999</v>
      </c>
      <c r="F81" s="43">
        <v>177.017</v>
      </c>
      <c r="G81" s="43">
        <v>192.86699999999999</v>
      </c>
      <c r="H81" s="43">
        <v>193.2</v>
      </c>
      <c r="I81" s="43">
        <v>205.06700000000001</v>
      </c>
      <c r="J81" s="43">
        <v>181.85</v>
      </c>
      <c r="K81" s="43">
        <v>167.3</v>
      </c>
      <c r="L81" s="43">
        <v>174.95</v>
      </c>
      <c r="M81" s="43">
        <v>185.583</v>
      </c>
      <c r="N81" s="43">
        <v>195.733</v>
      </c>
      <c r="O81" s="43">
        <v>177.21700000000001</v>
      </c>
      <c r="P81" s="43">
        <v>173.667</v>
      </c>
      <c r="Q81" s="43">
        <v>133.03299999999999</v>
      </c>
      <c r="S81" s="4">
        <f t="shared" si="111"/>
        <v>179.06545562059887</v>
      </c>
      <c r="T81" s="4">
        <f t="shared" si="127"/>
        <v>211.62753492639607</v>
      </c>
      <c r="U81" s="4">
        <f t="shared" si="128"/>
        <v>186.71100664977621</v>
      </c>
      <c r="V81" s="4">
        <f t="shared" si="129"/>
        <v>167.06422273769309</v>
      </c>
      <c r="W81" s="4">
        <f t="shared" si="130"/>
        <v>177.35514193323985</v>
      </c>
      <c r="X81" s="4">
        <f t="shared" si="131"/>
        <v>168.90813849014125</v>
      </c>
      <c r="Y81" s="4">
        <f t="shared" si="132"/>
        <v>193.6673462883181</v>
      </c>
      <c r="Z81" s="4">
        <f t="shared" si="133"/>
        <v>167.86801453849336</v>
      </c>
      <c r="AA81" s="4">
        <f t="shared" si="134"/>
        <v>153.16930458869473</v>
      </c>
      <c r="AB81" s="4">
        <f t="shared" si="135"/>
        <v>158.14858169388282</v>
      </c>
      <c r="AC81" s="4">
        <f t="shared" si="136"/>
        <v>167.52185949227325</v>
      </c>
      <c r="AD81" s="4">
        <f t="shared" si="137"/>
        <v>174.88231701677307</v>
      </c>
      <c r="AE81" s="4">
        <f t="shared" si="138"/>
        <v>159.22586380147069</v>
      </c>
      <c r="AF81" s="4">
        <f t="shared" si="12"/>
        <v>158.92158189828442</v>
      </c>
      <c r="AG81" s="4">
        <f t="shared" si="124"/>
        <v>125.90630021310155</v>
      </c>
      <c r="AI81" s="4">
        <f t="shared" si="13"/>
        <v>8.7865443794011355</v>
      </c>
      <c r="AJ81" s="4">
        <f t="shared" si="14"/>
        <v>1.8554650736039378</v>
      </c>
      <c r="AK81" s="4">
        <f t="shared" si="15"/>
        <v>10.155993350223781</v>
      </c>
      <c r="AL81" s="4">
        <f t="shared" si="16"/>
        <v>9.9527772623069097</v>
      </c>
      <c r="AM81" s="4">
        <f t="shared" si="17"/>
        <v>15.511858066760141</v>
      </c>
      <c r="AN81" s="4">
        <f t="shared" si="18"/>
        <v>24.291861509858734</v>
      </c>
      <c r="AO81" s="4">
        <f t="shared" si="19"/>
        <v>11.399653711681907</v>
      </c>
      <c r="AP81" s="4">
        <f t="shared" si="20"/>
        <v>13.981985461506639</v>
      </c>
      <c r="AQ81" s="4">
        <f t="shared" si="21"/>
        <v>14.130695411305283</v>
      </c>
      <c r="AR81" s="4">
        <f t="shared" si="22"/>
        <v>16.801418306117171</v>
      </c>
      <c r="AS81" s="4">
        <f t="shared" si="23"/>
        <v>18.061140507726748</v>
      </c>
      <c r="AT81" s="4">
        <f t="shared" si="24"/>
        <v>20.850682983226932</v>
      </c>
      <c r="AU81" s="4">
        <f t="shared" si="25"/>
        <v>17.991136198529318</v>
      </c>
      <c r="AV81" s="4">
        <f t="shared" si="26"/>
        <v>14.745418101715586</v>
      </c>
      <c r="AW81" s="4">
        <f t="shared" si="26"/>
        <v>7.1266997868984419</v>
      </c>
      <c r="AY81" s="2">
        <f t="shared" si="27"/>
        <v>60.478498548844613</v>
      </c>
      <c r="AZ81" s="2">
        <f t="shared" si="28"/>
        <v>61.145915252203814</v>
      </c>
      <c r="BA81" s="2">
        <f t="shared" si="29"/>
        <v>60.652029577423676</v>
      </c>
      <c r="BB81" s="2">
        <f t="shared" si="30"/>
        <v>62.883561985586212</v>
      </c>
      <c r="BC81" s="2">
        <f t="shared" si="31"/>
        <v>66.227221749195081</v>
      </c>
      <c r="BD81" s="2">
        <f t="shared" si="32"/>
        <v>68.773524114488424</v>
      </c>
      <c r="BE81" s="2">
        <f t="shared" si="33"/>
        <v>66.826799005252525</v>
      </c>
      <c r="BF81" s="2">
        <f t="shared" si="34"/>
        <v>65.668519164740232</v>
      </c>
      <c r="BG81" s="2">
        <f t="shared" si="35"/>
        <v>63.719397526041924</v>
      </c>
      <c r="BH81" s="2">
        <f t="shared" si="36"/>
        <v>61.629137363538106</v>
      </c>
      <c r="BI81" s="2">
        <f t="shared" si="37"/>
        <v>59.562549701402155</v>
      </c>
      <c r="BJ81" s="2">
        <f t="shared" si="38"/>
        <v>61.136295472373639</v>
      </c>
      <c r="BK81" s="2">
        <f t="shared" si="39"/>
        <v>63.646038654514818</v>
      </c>
      <c r="BL81" s="2">
        <f t="shared" si="40"/>
        <v>63.879793291858277</v>
      </c>
      <c r="BM81" s="2">
        <f t="shared" si="40"/>
        <v>63.17500334378537</v>
      </c>
      <c r="BO81" s="2" t="str">
        <f t="shared" si="41"/>
        <v/>
      </c>
      <c r="BP81" s="2" t="str">
        <f t="shared" si="42"/>
        <v/>
      </c>
      <c r="BQ81" s="2" t="str">
        <f t="shared" si="43"/>
        <v/>
      </c>
      <c r="BR81" s="2" t="str">
        <f t="shared" si="44"/>
        <v/>
      </c>
      <c r="BS81" s="2" t="str">
        <f t="shared" si="45"/>
        <v/>
      </c>
      <c r="BT81" s="2" t="str">
        <f t="shared" si="46"/>
        <v/>
      </c>
      <c r="BU81" s="2" t="str">
        <f t="shared" si="47"/>
        <v/>
      </c>
      <c r="BV81" s="2" t="str">
        <f t="shared" si="48"/>
        <v/>
      </c>
      <c r="BW81" s="2" t="str">
        <f t="shared" si="49"/>
        <v/>
      </c>
      <c r="BX81" s="2" t="str">
        <f t="shared" si="50"/>
        <v/>
      </c>
      <c r="BY81" s="2" t="str">
        <f t="shared" si="51"/>
        <v/>
      </c>
      <c r="BZ81" s="2" t="str">
        <f t="shared" si="52"/>
        <v/>
      </c>
      <c r="CA81" s="2" t="str">
        <f t="shared" si="53"/>
        <v/>
      </c>
      <c r="CB81" s="2" t="str">
        <f t="shared" si="54"/>
        <v/>
      </c>
      <c r="CC81" s="2" t="str">
        <f t="shared" si="125"/>
        <v/>
      </c>
      <c r="CE81" s="2" t="str">
        <f t="shared" si="55"/>
        <v/>
      </c>
      <c r="CF81" s="2" t="str">
        <f t="shared" si="56"/>
        <v/>
      </c>
      <c r="CG81" s="2" t="str">
        <f t="shared" si="57"/>
        <v/>
      </c>
      <c r="CH81" s="2" t="str">
        <f t="shared" si="58"/>
        <v/>
      </c>
      <c r="CI81" s="2" t="str">
        <f t="shared" si="59"/>
        <v/>
      </c>
      <c r="CJ81" s="2" t="str">
        <f t="shared" si="60"/>
        <v/>
      </c>
      <c r="CK81" s="2" t="str">
        <f t="shared" si="61"/>
        <v/>
      </c>
      <c r="CL81" s="2" t="str">
        <f t="shared" si="62"/>
        <v/>
      </c>
      <c r="CM81" s="2" t="str">
        <f t="shared" si="63"/>
        <v/>
      </c>
      <c r="CN81" s="2" t="str">
        <f t="shared" si="64"/>
        <v/>
      </c>
      <c r="CO81" s="2" t="str">
        <f t="shared" si="65"/>
        <v/>
      </c>
      <c r="CP81" s="2" t="str">
        <f t="shared" si="66"/>
        <v/>
      </c>
      <c r="CQ81" s="2" t="str">
        <f t="shared" si="67"/>
        <v/>
      </c>
      <c r="CR81" s="2" t="str">
        <f t="shared" si="68"/>
        <v/>
      </c>
      <c r="CS81" s="2" t="str">
        <f t="shared" si="126"/>
        <v/>
      </c>
      <c r="CU81" s="2">
        <f t="shared" si="69"/>
        <v>60.560497827393959</v>
      </c>
      <c r="CV81" s="2">
        <f t="shared" si="70"/>
        <v>61.234361667621329</v>
      </c>
      <c r="CW81" s="2">
        <f t="shared" si="71"/>
        <v>60.752429050498847</v>
      </c>
      <c r="CX81" s="2">
        <f t="shared" si="72"/>
        <v>63.007898319245193</v>
      </c>
      <c r="CY81" s="2">
        <f t="shared" si="73"/>
        <v>66.344605273552517</v>
      </c>
      <c r="CZ81" s="2">
        <f t="shared" si="74"/>
        <v>68.923584998779774</v>
      </c>
      <c r="DA81" s="2">
        <f t="shared" si="75"/>
        <v>66.912795321866099</v>
      </c>
      <c r="DB81" s="2">
        <f t="shared" si="76"/>
        <v>65.791184590185111</v>
      </c>
      <c r="DC81" s="2">
        <f t="shared" si="77"/>
        <v>63.847483265286364</v>
      </c>
      <c r="DD81" s="2">
        <f t="shared" si="78"/>
        <v>61.736443227847076</v>
      </c>
      <c r="DE81" s="2">
        <f t="shared" si="79"/>
        <v>59.662246188070625</v>
      </c>
      <c r="DF81" s="2">
        <f t="shared" si="80"/>
        <v>61.229414324145708</v>
      </c>
      <c r="DG81" s="2">
        <f t="shared" si="81"/>
        <v>63.705547377613854</v>
      </c>
      <c r="DH81" s="2">
        <f t="shared" si="82"/>
        <v>63.906385208383519</v>
      </c>
      <c r="DI81" s="2">
        <f t="shared" si="82"/>
        <v>63.173041577047343</v>
      </c>
      <c r="DK81" s="2">
        <f t="shared" si="139"/>
        <v>56.722962650300751</v>
      </c>
      <c r="DL81" s="2">
        <f t="shared" si="140"/>
        <v>56.637988587624179</v>
      </c>
      <c r="DM81" s="2">
        <f t="shared" si="85"/>
        <v>56.031124750357414</v>
      </c>
      <c r="DN81" s="2">
        <f t="shared" si="86"/>
        <v>58.092782120397274</v>
      </c>
      <c r="DO81" s="2">
        <f t="shared" si="87"/>
        <v>61.128513446811809</v>
      </c>
      <c r="DP81" s="2">
        <f t="shared" si="88"/>
        <v>62.373366347936177</v>
      </c>
      <c r="DQ81" s="2">
        <f t="shared" si="89"/>
        <v>63.042379652697463</v>
      </c>
      <c r="DR81" s="2">
        <f t="shared" si="90"/>
        <v>60.946633117582927</v>
      </c>
      <c r="DS81" s="2">
        <f t="shared" si="91"/>
        <v>58.917728756266044</v>
      </c>
      <c r="DT81" s="2">
        <f t="shared" si="92"/>
        <v>57.574094800009391</v>
      </c>
      <c r="DU81" s="2">
        <f t="shared" si="93"/>
        <v>55.643478367242103</v>
      </c>
      <c r="DV81" s="2">
        <f t="shared" si="94"/>
        <v>57.237836694001352</v>
      </c>
      <c r="DW81" s="2">
        <f t="shared" si="95"/>
        <v>61.031264430275826</v>
      </c>
      <c r="DX81" s="2">
        <f t="shared" si="96"/>
        <v>62.605342070981877</v>
      </c>
      <c r="DY81" s="2">
        <f t="shared" si="96"/>
        <v>63.277298709349949</v>
      </c>
      <c r="EA81" s="2">
        <f t="shared" si="97"/>
        <v>2.1367694305139316E-2</v>
      </c>
      <c r="EB81" s="2">
        <f t="shared" si="98"/>
        <v>1.9242653691978674E-2</v>
      </c>
      <c r="EC81" s="2">
        <f t="shared" si="99"/>
        <v>2.1265198490205205E-2</v>
      </c>
      <c r="ED81" s="2">
        <f t="shared" si="100"/>
        <v>2.5296723135075659E-2</v>
      </c>
      <c r="EE81" s="2">
        <f t="shared" si="101"/>
        <v>2.2504113856979591E-2</v>
      </c>
      <c r="EF81" s="2">
        <f t="shared" si="102"/>
        <v>2.290929391678094E-2</v>
      </c>
      <c r="EG81" s="2">
        <f t="shared" si="103"/>
        <v>2.221888395569992E-2</v>
      </c>
      <c r="EH81" s="2">
        <f t="shared" si="104"/>
        <v>2.5320285301661225E-2</v>
      </c>
      <c r="EI81" s="2">
        <f t="shared" si="105"/>
        <v>2.5982173962227784E-2</v>
      </c>
      <c r="EJ81" s="2">
        <f t="shared" si="106"/>
        <v>2.5780125371366185E-2</v>
      </c>
      <c r="EK81" s="2">
        <f t="shared" si="107"/>
        <v>2.4807724932942019E-2</v>
      </c>
      <c r="EL81" s="2">
        <f t="shared" si="108"/>
        <v>2.3328833959996003E-2</v>
      </c>
      <c r="EM81" s="2">
        <f t="shared" si="109"/>
        <v>2.2252216489758246E-2</v>
      </c>
      <c r="EN81" s="2">
        <f t="shared" si="110"/>
        <v>2.0438919941078635E-2</v>
      </c>
      <c r="EO81" s="2">
        <f t="shared" si="110"/>
        <v>1.8816619013993431E-2</v>
      </c>
    </row>
    <row r="82" spans="2:145" x14ac:dyDescent="0.25">
      <c r="B82" s="2">
        <v>55</v>
      </c>
      <c r="C82" s="43">
        <v>159.852</v>
      </c>
      <c r="D82" s="43">
        <v>193.85</v>
      </c>
      <c r="E82" s="43">
        <v>169.96700000000001</v>
      </c>
      <c r="F82" s="43">
        <v>134.517</v>
      </c>
      <c r="G82" s="43">
        <v>149.25</v>
      </c>
      <c r="H82" s="43">
        <v>150.733</v>
      </c>
      <c r="I82" s="43">
        <v>170.78299999999999</v>
      </c>
      <c r="J82" s="43">
        <v>135.28299999999999</v>
      </c>
      <c r="K82" s="43">
        <v>120.533</v>
      </c>
      <c r="L82" s="43">
        <v>126.6</v>
      </c>
      <c r="M82" s="43">
        <v>142.417</v>
      </c>
      <c r="N82" s="43">
        <v>151.78299999999999</v>
      </c>
      <c r="O82" s="43">
        <v>132.06700000000001</v>
      </c>
      <c r="P82" s="43">
        <v>129.833</v>
      </c>
      <c r="Q82" s="43">
        <v>94.733000000000004</v>
      </c>
      <c r="S82" s="4">
        <f t="shared" si="111"/>
        <v>147.435261786447</v>
      </c>
      <c r="T82" s="4">
        <f t="shared" si="127"/>
        <v>183.69638224400541</v>
      </c>
      <c r="U82" s="4">
        <f t="shared" si="128"/>
        <v>155.97700660841195</v>
      </c>
      <c r="V82" s="4">
        <f t="shared" si="129"/>
        <v>132.3055586212445</v>
      </c>
      <c r="W82" s="4">
        <f t="shared" si="130"/>
        <v>141.04984383212948</v>
      </c>
      <c r="X82" s="4">
        <f t="shared" si="131"/>
        <v>132.34903127573025</v>
      </c>
      <c r="Y82" s="4">
        <f t="shared" si="132"/>
        <v>157.22872217939033</v>
      </c>
      <c r="Z82" s="4">
        <f t="shared" si="133"/>
        <v>131.05477595902022</v>
      </c>
      <c r="AA82" s="4">
        <f t="shared" si="134"/>
        <v>118.24606931588491</v>
      </c>
      <c r="AB82" s="4">
        <f t="shared" si="135"/>
        <v>122.16467610927279</v>
      </c>
      <c r="AC82" s="4">
        <f t="shared" si="136"/>
        <v>130.64112328722081</v>
      </c>
      <c r="AD82" s="4">
        <f t="shared" si="137"/>
        <v>137.33607603743891</v>
      </c>
      <c r="AE82" s="4">
        <f t="shared" si="138"/>
        <v>125.30822441170703</v>
      </c>
      <c r="AF82" s="4">
        <f t="shared" si="12"/>
        <v>124.27874230609041</v>
      </c>
      <c r="AG82" s="4">
        <f t="shared" si="124"/>
        <v>96.778652240098069</v>
      </c>
      <c r="AI82" s="4">
        <f t="shared" si="13"/>
        <v>12.416738213553003</v>
      </c>
      <c r="AJ82" s="4">
        <f t="shared" si="14"/>
        <v>10.153617755994588</v>
      </c>
      <c r="AK82" s="4">
        <f t="shared" si="15"/>
        <v>13.989993391588058</v>
      </c>
      <c r="AL82" s="4">
        <f t="shared" si="16"/>
        <v>2.2114413787554952</v>
      </c>
      <c r="AM82" s="4">
        <f t="shared" si="17"/>
        <v>8.2001561678705173</v>
      </c>
      <c r="AN82" s="4">
        <f t="shared" si="18"/>
        <v>18.383968724269749</v>
      </c>
      <c r="AO82" s="4">
        <f t="shared" si="19"/>
        <v>13.554277820609656</v>
      </c>
      <c r="AP82" s="4">
        <f t="shared" si="20"/>
        <v>4.228224040979768</v>
      </c>
      <c r="AQ82" s="4">
        <f t="shared" si="21"/>
        <v>2.2869306841150916</v>
      </c>
      <c r="AR82" s="4">
        <f t="shared" si="22"/>
        <v>4.4353238907272043</v>
      </c>
      <c r="AS82" s="4">
        <f t="shared" si="23"/>
        <v>11.775876712779194</v>
      </c>
      <c r="AT82" s="4">
        <f t="shared" si="24"/>
        <v>14.446923962561073</v>
      </c>
      <c r="AU82" s="4">
        <f t="shared" si="25"/>
        <v>6.758775588292977</v>
      </c>
      <c r="AV82" s="4">
        <f t="shared" si="26"/>
        <v>5.5542576939095909</v>
      </c>
      <c r="AW82" s="4">
        <f t="shared" si="26"/>
        <v>-2.0456522400980646</v>
      </c>
      <c r="AY82" s="2">
        <f t="shared" si="27"/>
        <v>60.274775504750721</v>
      </c>
      <c r="AZ82" s="2">
        <f t="shared" si="28"/>
        <v>60.911748186882768</v>
      </c>
      <c r="BA82" s="2">
        <f t="shared" si="29"/>
        <v>60.418033331361016</v>
      </c>
      <c r="BB82" s="2">
        <f t="shared" si="30"/>
        <v>62.618520037652523</v>
      </c>
      <c r="BC82" s="2">
        <f t="shared" si="31"/>
        <v>65.951431229723909</v>
      </c>
      <c r="BD82" s="2">
        <f t="shared" si="32"/>
        <v>68.447957329962492</v>
      </c>
      <c r="BE82" s="2">
        <f t="shared" si="33"/>
        <v>66.568909416015856</v>
      </c>
      <c r="BF82" s="2">
        <f t="shared" si="34"/>
        <v>65.384968911675287</v>
      </c>
      <c r="BG82" s="2">
        <f t="shared" si="35"/>
        <v>63.450826638163676</v>
      </c>
      <c r="BH82" s="2">
        <f t="shared" si="36"/>
        <v>61.366770326249366</v>
      </c>
      <c r="BI82" s="2">
        <f t="shared" si="37"/>
        <v>59.316648682688403</v>
      </c>
      <c r="BJ82" s="2">
        <f t="shared" si="38"/>
        <v>60.893885641190067</v>
      </c>
      <c r="BK82" s="2">
        <f t="shared" si="39"/>
        <v>63.414429982954609</v>
      </c>
      <c r="BL82" s="2">
        <f t="shared" si="40"/>
        <v>63.695504130506869</v>
      </c>
      <c r="BM82" s="2">
        <f t="shared" si="40"/>
        <v>63.036861993342015</v>
      </c>
      <c r="BO82" s="2" t="str">
        <f t="shared" si="41"/>
        <v/>
      </c>
      <c r="BP82" s="2" t="str">
        <f t="shared" si="42"/>
        <v/>
      </c>
      <c r="BQ82" s="2" t="str">
        <f t="shared" si="43"/>
        <v/>
      </c>
      <c r="BR82" s="2" t="str">
        <f t="shared" si="44"/>
        <v/>
      </c>
      <c r="BS82" s="2" t="str">
        <f t="shared" si="45"/>
        <v/>
      </c>
      <c r="BT82" s="2" t="str">
        <f t="shared" si="46"/>
        <v/>
      </c>
      <c r="BU82" s="2" t="str">
        <f t="shared" si="47"/>
        <v/>
      </c>
      <c r="BV82" s="2" t="str">
        <f t="shared" si="48"/>
        <v/>
      </c>
      <c r="BW82" s="2" t="str">
        <f t="shared" si="49"/>
        <v/>
      </c>
      <c r="BX82" s="2" t="str">
        <f t="shared" si="50"/>
        <v/>
      </c>
      <c r="BY82" s="2" t="str">
        <f t="shared" si="51"/>
        <v/>
      </c>
      <c r="BZ82" s="2" t="str">
        <f t="shared" si="52"/>
        <v/>
      </c>
      <c r="CA82" s="2" t="str">
        <f t="shared" si="53"/>
        <v/>
      </c>
      <c r="CB82" s="2" t="str">
        <f t="shared" si="54"/>
        <v/>
      </c>
      <c r="CC82" s="2" t="str">
        <f t="shared" si="125"/>
        <v/>
      </c>
      <c r="CE82" s="2" t="str">
        <f t="shared" si="55"/>
        <v/>
      </c>
      <c r="CF82" s="2" t="str">
        <f t="shared" si="56"/>
        <v/>
      </c>
      <c r="CG82" s="2" t="str">
        <f t="shared" si="57"/>
        <v/>
      </c>
      <c r="CH82" s="2" t="str">
        <f t="shared" si="58"/>
        <v/>
      </c>
      <c r="CI82" s="2" t="str">
        <f t="shared" si="59"/>
        <v/>
      </c>
      <c r="CJ82" s="2" t="str">
        <f t="shared" si="60"/>
        <v/>
      </c>
      <c r="CK82" s="2" t="str">
        <f t="shared" si="61"/>
        <v/>
      </c>
      <c r="CL82" s="2" t="str">
        <f t="shared" si="62"/>
        <v/>
      </c>
      <c r="CM82" s="2" t="str">
        <f t="shared" si="63"/>
        <v/>
      </c>
      <c r="CN82" s="2" t="str">
        <f t="shared" si="64"/>
        <v/>
      </c>
      <c r="CO82" s="2" t="str">
        <f t="shared" si="65"/>
        <v/>
      </c>
      <c r="CP82" s="2" t="str">
        <f t="shared" si="66"/>
        <v/>
      </c>
      <c r="CQ82" s="2" t="str">
        <f t="shared" si="67"/>
        <v/>
      </c>
      <c r="CR82" s="2" t="str">
        <f t="shared" si="68"/>
        <v/>
      </c>
      <c r="CS82" s="2" t="str">
        <f t="shared" si="126"/>
        <v/>
      </c>
      <c r="CU82" s="2">
        <f t="shared" si="69"/>
        <v>60.362490558045465</v>
      </c>
      <c r="CV82" s="2">
        <f t="shared" si="70"/>
        <v>61.006318778223296</v>
      </c>
      <c r="CW82" s="2">
        <f t="shared" si="71"/>
        <v>60.525295849928725</v>
      </c>
      <c r="CX82" s="2">
        <f t="shared" si="72"/>
        <v>62.751051600243251</v>
      </c>
      <c r="CY82" s="2">
        <f t="shared" si="73"/>
        <v>66.076732360746036</v>
      </c>
      <c r="CZ82" s="2">
        <f t="shared" si="74"/>
        <v>68.607997412190954</v>
      </c>
      <c r="DA82" s="2">
        <f t="shared" si="75"/>
        <v>66.660718434131155</v>
      </c>
      <c r="DB82" s="2">
        <f t="shared" si="76"/>
        <v>65.515688668968977</v>
      </c>
      <c r="DC82" s="2">
        <f t="shared" si="77"/>
        <v>63.587462875401421</v>
      </c>
      <c r="DD82" s="2">
        <f t="shared" si="78"/>
        <v>61.48120746929817</v>
      </c>
      <c r="DE82" s="2">
        <f t="shared" si="79"/>
        <v>59.423052694999299</v>
      </c>
      <c r="DF82" s="2">
        <f t="shared" si="80"/>
        <v>60.993490343821712</v>
      </c>
      <c r="DG82" s="2">
        <f t="shared" si="81"/>
        <v>63.47812516891657</v>
      </c>
      <c r="DH82" s="2">
        <f t="shared" si="82"/>
        <v>63.724170962820196</v>
      </c>
      <c r="DI82" s="2">
        <f t="shared" si="82"/>
        <v>63.034990780659278</v>
      </c>
      <c r="DK82" s="2">
        <f t="shared" si="139"/>
        <v>56.610939569809936</v>
      </c>
      <c r="DL82" s="2">
        <f t="shared" si="140"/>
        <v>56.515798526241028</v>
      </c>
      <c r="DM82" s="2">
        <f t="shared" si="85"/>
        <v>55.915638466236238</v>
      </c>
      <c r="DN82" s="2">
        <f t="shared" si="86"/>
        <v>57.96129228217027</v>
      </c>
      <c r="DO82" s="2">
        <f t="shared" si="87"/>
        <v>60.987702797541729</v>
      </c>
      <c r="DP82" s="2">
        <f t="shared" si="88"/>
        <v>62.222776890838475</v>
      </c>
      <c r="DQ82" s="2">
        <f t="shared" si="89"/>
        <v>62.884187245936793</v>
      </c>
      <c r="DR82" s="2">
        <f t="shared" si="90"/>
        <v>60.795794477984295</v>
      </c>
      <c r="DS82" s="2">
        <f t="shared" si="91"/>
        <v>58.779316317646078</v>
      </c>
      <c r="DT82" s="2">
        <f t="shared" si="92"/>
        <v>57.422751610659056</v>
      </c>
      <c r="DU82" s="2">
        <f t="shared" si="93"/>
        <v>55.501940514067215</v>
      </c>
      <c r="DV82" s="2">
        <f t="shared" si="94"/>
        <v>57.090808124979944</v>
      </c>
      <c r="DW82" s="2">
        <f t="shared" si="95"/>
        <v>60.861962762193656</v>
      </c>
      <c r="DX82" s="2">
        <f t="shared" si="96"/>
        <v>62.442497743087486</v>
      </c>
      <c r="DY82" s="2">
        <f t="shared" si="96"/>
        <v>63.125850054439006</v>
      </c>
      <c r="EA82" s="2">
        <f t="shared" si="97"/>
        <v>2.3381010565977876E-2</v>
      </c>
      <c r="EB82" s="2">
        <f t="shared" si="98"/>
        <v>2.1060052295450011E-2</v>
      </c>
      <c r="EC82" s="2">
        <f t="shared" si="99"/>
        <v>2.3269086971013129E-2</v>
      </c>
      <c r="ED82" s="2">
        <f t="shared" si="100"/>
        <v>2.766977499070707E-2</v>
      </c>
      <c r="EE82" s="2">
        <f t="shared" si="101"/>
        <v>2.4621812364405429E-2</v>
      </c>
      <c r="EF82" s="2">
        <f t="shared" si="102"/>
        <v>2.5064143312399506E-2</v>
      </c>
      <c r="EG82" s="2">
        <f t="shared" si="103"/>
        <v>2.4310409087129548E-2</v>
      </c>
      <c r="EH82" s="2">
        <f t="shared" si="104"/>
        <v>2.7695484687638657E-2</v>
      </c>
      <c r="EI82" s="2">
        <f t="shared" si="105"/>
        <v>2.8417652331616524E-2</v>
      </c>
      <c r="EJ82" s="2">
        <f t="shared" si="106"/>
        <v>2.8197212692408598E-2</v>
      </c>
      <c r="EK82" s="2">
        <f t="shared" si="107"/>
        <v>2.7136181624266606E-2</v>
      </c>
      <c r="EL82" s="2">
        <f t="shared" si="108"/>
        <v>2.552211454746767E-2</v>
      </c>
      <c r="EM82" s="2">
        <f t="shared" si="109"/>
        <v>2.434680117651546E-2</v>
      </c>
      <c r="EN82" s="2">
        <f t="shared" si="110"/>
        <v>2.2366724896776425E-2</v>
      </c>
      <c r="EO82" s="2">
        <f t="shared" si="110"/>
        <v>2.0594625126212136E-2</v>
      </c>
    </row>
    <row r="83" spans="2:145" x14ac:dyDescent="0.25">
      <c r="B83" s="2">
        <v>56</v>
      </c>
      <c r="C83" s="43">
        <v>122.63</v>
      </c>
      <c r="D83" s="43">
        <v>164.4</v>
      </c>
      <c r="E83" s="43">
        <v>135.53299999999999</v>
      </c>
      <c r="F83" s="43">
        <v>99.5</v>
      </c>
      <c r="G83" s="43">
        <v>104.95</v>
      </c>
      <c r="H83" s="43">
        <v>107.917</v>
      </c>
      <c r="I83" s="43">
        <v>127.1</v>
      </c>
      <c r="J83" s="43">
        <v>92.683000000000007</v>
      </c>
      <c r="K83" s="43">
        <v>82.332999999999998</v>
      </c>
      <c r="L83" s="43">
        <v>81.8</v>
      </c>
      <c r="M83" s="43">
        <v>94.05</v>
      </c>
      <c r="N83" s="43">
        <v>96.75</v>
      </c>
      <c r="O83" s="43">
        <v>85.332999999999998</v>
      </c>
      <c r="P83" s="43">
        <v>85.367000000000004</v>
      </c>
      <c r="Q83" s="43">
        <v>70.533000000000001</v>
      </c>
      <c r="S83" s="4">
        <f t="shared" si="111"/>
        <v>118.11766317764294</v>
      </c>
      <c r="T83" s="4">
        <f t="shared" si="127"/>
        <v>152.52177906559805</v>
      </c>
      <c r="U83" s="4">
        <f t="shared" si="128"/>
        <v>126.50185532471293</v>
      </c>
      <c r="V83" s="4">
        <f t="shared" si="129"/>
        <v>103.52836655080701</v>
      </c>
      <c r="W83" s="4">
        <f t="shared" si="130"/>
        <v>110.06626734639639</v>
      </c>
      <c r="X83" s="4">
        <f t="shared" si="131"/>
        <v>103.15700831613475</v>
      </c>
      <c r="Y83" s="4">
        <f t="shared" si="132"/>
        <v>122.61551494700495</v>
      </c>
      <c r="Z83" s="4">
        <f t="shared" si="133"/>
        <v>101.53862888925887</v>
      </c>
      <c r="AA83" s="4">
        <f t="shared" si="134"/>
        <v>92.294432540590378</v>
      </c>
      <c r="AB83" s="4">
        <f t="shared" si="135"/>
        <v>94.313447950064074</v>
      </c>
      <c r="AC83" s="4">
        <f t="shared" si="136"/>
        <v>99.883626595639328</v>
      </c>
      <c r="AD83" s="4">
        <f t="shared" si="137"/>
        <v>105.45074005791733</v>
      </c>
      <c r="AE83" s="4">
        <f t="shared" si="138"/>
        <v>98.571485048603918</v>
      </c>
      <c r="AF83" s="4">
        <f t="shared" si="12"/>
        <v>96.468811764223304</v>
      </c>
      <c r="AG83" s="4">
        <f t="shared" si="124"/>
        <v>77.520972788471425</v>
      </c>
      <c r="AI83" s="4">
        <f t="shared" si="13"/>
        <v>4.5123368223570566</v>
      </c>
      <c r="AJ83" s="4">
        <f t="shared" si="14"/>
        <v>11.878220934401952</v>
      </c>
      <c r="AK83" s="4">
        <f t="shared" si="15"/>
        <v>9.0311446752870523</v>
      </c>
      <c r="AL83" s="4">
        <f t="shared" si="16"/>
        <v>-4.0283665508070072</v>
      </c>
      <c r="AM83" s="4">
        <f t="shared" si="17"/>
        <v>-5.1162673463963841</v>
      </c>
      <c r="AN83" s="4">
        <f t="shared" si="18"/>
        <v>4.7599916838652518</v>
      </c>
      <c r="AO83" s="4">
        <f t="shared" si="19"/>
        <v>4.4844850529950406</v>
      </c>
      <c r="AP83" s="4">
        <f t="shared" si="20"/>
        <v>-8.8556288892588668</v>
      </c>
      <c r="AQ83" s="4">
        <f t="shared" si="21"/>
        <v>-9.9614325405903799</v>
      </c>
      <c r="AR83" s="4">
        <f t="shared" si="22"/>
        <v>-12.513447950064077</v>
      </c>
      <c r="AS83" s="4">
        <f t="shared" si="23"/>
        <v>-5.8336265956393305</v>
      </c>
      <c r="AT83" s="4">
        <f t="shared" si="24"/>
        <v>-8.7007400579173293</v>
      </c>
      <c r="AU83" s="4">
        <f t="shared" si="25"/>
        <v>-13.23848504860392</v>
      </c>
      <c r="AV83" s="4">
        <f t="shared" si="26"/>
        <v>-11.101811764223299</v>
      </c>
      <c r="AW83" s="4">
        <f t="shared" si="26"/>
        <v>-6.9879727884714242</v>
      </c>
      <c r="AY83" s="2">
        <f t="shared" si="27"/>
        <v>60.070721505877799</v>
      </c>
      <c r="AZ83" s="2">
        <f t="shared" si="28"/>
        <v>60.677230945827326</v>
      </c>
      <c r="BA83" s="2">
        <f t="shared" si="29"/>
        <v>60.1836572610679</v>
      </c>
      <c r="BB83" s="2">
        <f t="shared" si="30"/>
        <v>62.353066925200451</v>
      </c>
      <c r="BC83" s="2">
        <f t="shared" si="31"/>
        <v>65.675217288059528</v>
      </c>
      <c r="BD83" s="2">
        <f t="shared" si="32"/>
        <v>68.121876265412482</v>
      </c>
      <c r="BE83" s="2">
        <f t="shared" si="33"/>
        <v>66.310707226462</v>
      </c>
      <c r="BF83" s="2">
        <f t="shared" si="34"/>
        <v>65.101018787731974</v>
      </c>
      <c r="BG83" s="2">
        <f t="shared" si="35"/>
        <v>63.181812325472087</v>
      </c>
      <c r="BH83" s="2">
        <f t="shared" si="36"/>
        <v>61.10403770172379</v>
      </c>
      <c r="BI83" s="2">
        <f t="shared" si="37"/>
        <v>59.070392253090255</v>
      </c>
      <c r="BJ83" s="2">
        <f t="shared" si="38"/>
        <v>60.651101817907374</v>
      </c>
      <c r="BK83" s="2">
        <f t="shared" si="39"/>
        <v>63.182574178369599</v>
      </c>
      <c r="BL83" s="2">
        <f t="shared" si="40"/>
        <v>63.511065860082553</v>
      </c>
      <c r="BM83" s="2">
        <f t="shared" si="40"/>
        <v>62.898685715018011</v>
      </c>
      <c r="BO83" s="2" t="str">
        <f t="shared" si="41"/>
        <v/>
      </c>
      <c r="BP83" s="2" t="str">
        <f t="shared" si="42"/>
        <v/>
      </c>
      <c r="BQ83" s="2" t="str">
        <f t="shared" si="43"/>
        <v/>
      </c>
      <c r="BR83" s="2" t="str">
        <f t="shared" si="44"/>
        <v/>
      </c>
      <c r="BS83" s="2" t="str">
        <f t="shared" si="45"/>
        <v/>
      </c>
      <c r="BT83" s="2" t="str">
        <f t="shared" si="46"/>
        <v/>
      </c>
      <c r="BU83" s="2" t="str">
        <f t="shared" si="47"/>
        <v/>
      </c>
      <c r="BV83" s="2" t="str">
        <f t="shared" si="48"/>
        <v/>
      </c>
      <c r="BW83" s="2" t="str">
        <f t="shared" si="49"/>
        <v/>
      </c>
      <c r="BX83" s="2" t="str">
        <f t="shared" si="50"/>
        <v/>
      </c>
      <c r="BY83" s="2" t="str">
        <f t="shared" si="51"/>
        <v/>
      </c>
      <c r="BZ83" s="2" t="str">
        <f t="shared" si="52"/>
        <v/>
      </c>
      <c r="CA83" s="2" t="str">
        <f t="shared" si="53"/>
        <v/>
      </c>
      <c r="CB83" s="2" t="str">
        <f t="shared" si="54"/>
        <v/>
      </c>
      <c r="CC83" s="2" t="str">
        <f t="shared" si="125"/>
        <v/>
      </c>
      <c r="CE83" s="2" t="str">
        <f t="shared" si="55"/>
        <v/>
      </c>
      <c r="CF83" s="2" t="str">
        <f t="shared" si="56"/>
        <v/>
      </c>
      <c r="CG83" s="2" t="str">
        <f t="shared" si="57"/>
        <v/>
      </c>
      <c r="CH83" s="2" t="str">
        <f t="shared" si="58"/>
        <v/>
      </c>
      <c r="CI83" s="2" t="str">
        <f t="shared" si="59"/>
        <v/>
      </c>
      <c r="CJ83" s="2" t="str">
        <f t="shared" si="60"/>
        <v/>
      </c>
      <c r="CK83" s="2" t="str">
        <f t="shared" si="61"/>
        <v/>
      </c>
      <c r="CL83" s="2" t="str">
        <f t="shared" si="62"/>
        <v/>
      </c>
      <c r="CM83" s="2" t="str">
        <f t="shared" si="63"/>
        <v/>
      </c>
      <c r="CN83" s="2" t="str">
        <f t="shared" si="64"/>
        <v/>
      </c>
      <c r="CO83" s="2" t="str">
        <f t="shared" si="65"/>
        <v/>
      </c>
      <c r="CP83" s="2" t="str">
        <f t="shared" si="66"/>
        <v/>
      </c>
      <c r="CQ83" s="2" t="str">
        <f t="shared" si="67"/>
        <v/>
      </c>
      <c r="CR83" s="2" t="str">
        <f t="shared" si="68"/>
        <v/>
      </c>
      <c r="CS83" s="2" t="str">
        <f t="shared" si="126"/>
        <v/>
      </c>
      <c r="CU83" s="2">
        <f t="shared" si="69"/>
        <v>60.164483288696971</v>
      </c>
      <c r="CV83" s="2">
        <f t="shared" si="70"/>
        <v>60.778275888825256</v>
      </c>
      <c r="CW83" s="2">
        <f t="shared" si="71"/>
        <v>60.298162649358595</v>
      </c>
      <c r="CX83" s="2">
        <f t="shared" si="72"/>
        <v>62.494204881241309</v>
      </c>
      <c r="CY83" s="2">
        <f t="shared" si="73"/>
        <v>65.808859447939568</v>
      </c>
      <c r="CZ83" s="2">
        <f t="shared" si="74"/>
        <v>68.292409825602135</v>
      </c>
      <c r="DA83" s="2">
        <f t="shared" si="75"/>
        <v>66.408641546396197</v>
      </c>
      <c r="DB83" s="2">
        <f t="shared" si="76"/>
        <v>65.240192747752843</v>
      </c>
      <c r="DC83" s="2">
        <f t="shared" si="77"/>
        <v>63.327442485516485</v>
      </c>
      <c r="DD83" s="2">
        <f t="shared" si="78"/>
        <v>61.22597171074927</v>
      </c>
      <c r="DE83" s="2">
        <f t="shared" si="79"/>
        <v>59.183859201927973</v>
      </c>
      <c r="DF83" s="2">
        <f t="shared" si="80"/>
        <v>60.757566363497716</v>
      </c>
      <c r="DG83" s="2">
        <f t="shared" si="81"/>
        <v>63.250702960219279</v>
      </c>
      <c r="DH83" s="2">
        <f t="shared" si="82"/>
        <v>63.54195671725688</v>
      </c>
      <c r="DI83" s="2">
        <f t="shared" si="82"/>
        <v>62.896939984271214</v>
      </c>
      <c r="DK83" s="2">
        <f t="shared" si="139"/>
        <v>56.498916489319122</v>
      </c>
      <c r="DL83" s="2">
        <f t="shared" si="140"/>
        <v>56.393608464857884</v>
      </c>
      <c r="DM83" s="2">
        <f t="shared" si="85"/>
        <v>55.80015218211507</v>
      </c>
      <c r="DN83" s="2">
        <f t="shared" si="86"/>
        <v>57.829802443943265</v>
      </c>
      <c r="DO83" s="2">
        <f t="shared" si="87"/>
        <v>60.84689214827165</v>
      </c>
      <c r="DP83" s="2">
        <f t="shared" si="88"/>
        <v>62.072187433740773</v>
      </c>
      <c r="DQ83" s="2">
        <f t="shared" si="89"/>
        <v>62.725994839176124</v>
      </c>
      <c r="DR83" s="2">
        <f t="shared" si="90"/>
        <v>60.644955838385663</v>
      </c>
      <c r="DS83" s="2">
        <f t="shared" si="91"/>
        <v>58.640903879026112</v>
      </c>
      <c r="DT83" s="2">
        <f t="shared" si="92"/>
        <v>57.27140842130872</v>
      </c>
      <c r="DU83" s="2">
        <f t="shared" si="93"/>
        <v>55.360402660892319</v>
      </c>
      <c r="DV83" s="2">
        <f t="shared" si="94"/>
        <v>56.943779555958542</v>
      </c>
      <c r="DW83" s="2">
        <f t="shared" si="95"/>
        <v>60.692661094111493</v>
      </c>
      <c r="DX83" s="2">
        <f t="shared" si="96"/>
        <v>62.279653415193103</v>
      </c>
      <c r="DY83" s="2">
        <f t="shared" si="96"/>
        <v>62.974401399528062</v>
      </c>
      <c r="EA83" s="2">
        <f t="shared" si="97"/>
        <v>2.5579068108943784E-2</v>
      </c>
      <c r="EB83" s="2">
        <f t="shared" si="98"/>
        <v>2.3045064363515187E-2</v>
      </c>
      <c r="EC83" s="2">
        <f t="shared" si="99"/>
        <v>2.5456896804614916E-2</v>
      </c>
      <c r="ED83" s="2">
        <f t="shared" si="100"/>
        <v>3.0258528919433751E-2</v>
      </c>
      <c r="EE83" s="2">
        <f t="shared" si="101"/>
        <v>2.6933301210788758E-2</v>
      </c>
      <c r="EF83" s="2">
        <f t="shared" si="102"/>
        <v>2.7415990851513548E-2</v>
      </c>
      <c r="EG83" s="2">
        <f t="shared" si="103"/>
        <v>2.659346055166879E-2</v>
      </c>
      <c r="EH83" s="2">
        <f t="shared" si="104"/>
        <v>3.0286569063973603E-2</v>
      </c>
      <c r="EI83" s="2">
        <f t="shared" si="105"/>
        <v>3.107414069793903E-2</v>
      </c>
      <c r="EJ83" s="2">
        <f t="shared" si="106"/>
        <v>3.0833748280390299E-2</v>
      </c>
      <c r="EK83" s="2">
        <f t="shared" si="107"/>
        <v>2.9676536824708617E-2</v>
      </c>
      <c r="EL83" s="2">
        <f t="shared" si="108"/>
        <v>2.7915704511819555E-2</v>
      </c>
      <c r="EM83" s="2">
        <f t="shared" si="109"/>
        <v>2.6633177021979905E-2</v>
      </c>
      <c r="EN83" s="2">
        <f t="shared" si="110"/>
        <v>2.4471818400401926E-2</v>
      </c>
      <c r="EO83" s="2">
        <f t="shared" si="110"/>
        <v>2.2536778356176526E-2</v>
      </c>
    </row>
    <row r="84" spans="2:145" x14ac:dyDescent="0.25">
      <c r="B84" s="2">
        <v>57</v>
      </c>
      <c r="C84" s="43">
        <v>87.814999999999998</v>
      </c>
      <c r="D84" s="43">
        <v>128.267</v>
      </c>
      <c r="E84" s="43">
        <v>96.632999999999996</v>
      </c>
      <c r="F84" s="43">
        <v>75.882999999999996</v>
      </c>
      <c r="G84" s="43">
        <v>78.349999999999994</v>
      </c>
      <c r="H84" s="43">
        <v>78.599999999999994</v>
      </c>
      <c r="I84" s="43">
        <v>88.917000000000002</v>
      </c>
      <c r="J84" s="43">
        <v>70.167000000000002</v>
      </c>
      <c r="K84" s="43">
        <v>65.566999999999993</v>
      </c>
      <c r="L84" s="43">
        <v>64.55</v>
      </c>
      <c r="M84" s="43">
        <v>65.216999999999999</v>
      </c>
      <c r="N84" s="43">
        <v>67.233000000000004</v>
      </c>
      <c r="O84" s="43">
        <v>68.599999999999994</v>
      </c>
      <c r="P84" s="43">
        <v>66.617000000000004</v>
      </c>
      <c r="Q84" s="43">
        <v>62.017000000000003</v>
      </c>
      <c r="S84" s="4">
        <f t="shared" si="111"/>
        <v>95.449547619623459</v>
      </c>
      <c r="T84" s="4">
        <f t="shared" si="127"/>
        <v>123.38628774225381</v>
      </c>
      <c r="U84" s="4">
        <f t="shared" si="128"/>
        <v>102.69719980564707</v>
      </c>
      <c r="V84" s="4">
        <f t="shared" si="129"/>
        <v>84.309587377365645</v>
      </c>
      <c r="W84" s="4">
        <f t="shared" si="130"/>
        <v>88.734440494984455</v>
      </c>
      <c r="X84" s="4">
        <f t="shared" si="131"/>
        <v>84.638253623953133</v>
      </c>
      <c r="Y84" s="4">
        <f t="shared" si="132"/>
        <v>96.420783968934202</v>
      </c>
      <c r="Z84" s="4">
        <f t="shared" si="133"/>
        <v>82.783994533749365</v>
      </c>
      <c r="AA84" s="4">
        <f t="shared" si="134"/>
        <v>77.060771523655418</v>
      </c>
      <c r="AB84" s="4">
        <f t="shared" si="135"/>
        <v>77.232051683143595</v>
      </c>
      <c r="AC84" s="4">
        <f t="shared" si="136"/>
        <v>79.491363917555105</v>
      </c>
      <c r="AD84" s="4">
        <f t="shared" si="137"/>
        <v>83.721835082675867</v>
      </c>
      <c r="AE84" s="4">
        <f t="shared" si="138"/>
        <v>81.477683425801942</v>
      </c>
      <c r="AF84" s="4">
        <f t="shared" si="12"/>
        <v>78.796351200438622</v>
      </c>
      <c r="AG84" s="4">
        <f t="shared" si="124"/>
        <v>67.862099873473511</v>
      </c>
      <c r="AI84" s="4">
        <f t="shared" si="13"/>
        <v>-7.6345476196234614</v>
      </c>
      <c r="AJ84" s="4">
        <f t="shared" si="14"/>
        <v>4.8807122577461826</v>
      </c>
      <c r="AK84" s="4">
        <f t="shared" si="15"/>
        <v>-6.0641998056470783</v>
      </c>
      <c r="AL84" s="4">
        <f t="shared" si="16"/>
        <v>-8.4265873773656494</v>
      </c>
      <c r="AM84" s="4">
        <f t="shared" si="17"/>
        <v>-10.38444049498446</v>
      </c>
      <c r="AN84" s="4">
        <f t="shared" si="18"/>
        <v>-6.038253623953139</v>
      </c>
      <c r="AO84" s="4">
        <f t="shared" si="19"/>
        <v>-7.5037839689342007</v>
      </c>
      <c r="AP84" s="4">
        <f t="shared" si="20"/>
        <v>-12.616994533749363</v>
      </c>
      <c r="AQ84" s="4">
        <f t="shared" si="21"/>
        <v>-11.493771523655425</v>
      </c>
      <c r="AR84" s="4">
        <f t="shared" si="22"/>
        <v>-12.682051683143598</v>
      </c>
      <c r="AS84" s="4">
        <f t="shared" si="23"/>
        <v>-14.274363917555107</v>
      </c>
      <c r="AT84" s="4">
        <f t="shared" si="24"/>
        <v>-16.488835082675863</v>
      </c>
      <c r="AU84" s="4">
        <f t="shared" si="25"/>
        <v>-12.877683425801948</v>
      </c>
      <c r="AV84" s="4">
        <f t="shared" si="26"/>
        <v>-12.179351200438617</v>
      </c>
      <c r="AW84" s="4">
        <f t="shared" si="26"/>
        <v>-5.845099873473508</v>
      </c>
      <c r="AY84" s="2">
        <f t="shared" si="27"/>
        <v>59.866327007950531</v>
      </c>
      <c r="AZ84" s="2">
        <f t="shared" si="28"/>
        <v>60.442354007671931</v>
      </c>
      <c r="BA84" s="2">
        <f t="shared" si="29"/>
        <v>59.948893151086715</v>
      </c>
      <c r="BB84" s="2">
        <f t="shared" si="30"/>
        <v>62.087200890832193</v>
      </c>
      <c r="BC84" s="2">
        <f t="shared" si="31"/>
        <v>65.398573252779471</v>
      </c>
      <c r="BD84" s="2">
        <f t="shared" si="32"/>
        <v>67.795276121011241</v>
      </c>
      <c r="BE84" s="2">
        <f t="shared" si="33"/>
        <v>66.052187203928526</v>
      </c>
      <c r="BF84" s="2">
        <f t="shared" si="34"/>
        <v>64.816667842780731</v>
      </c>
      <c r="BG84" s="2">
        <f t="shared" si="35"/>
        <v>62.91235014302918</v>
      </c>
      <c r="BH84" s="2">
        <f t="shared" si="36"/>
        <v>60.840936550495293</v>
      </c>
      <c r="BI84" s="2">
        <f t="shared" si="37"/>
        <v>58.823775481804979</v>
      </c>
      <c r="BJ84" s="2">
        <f t="shared" si="38"/>
        <v>60.407933573504955</v>
      </c>
      <c r="BK84" s="2">
        <f t="shared" si="39"/>
        <v>62.950463409962623</v>
      </c>
      <c r="BL84" s="2">
        <f t="shared" si="40"/>
        <v>63.32646962684823</v>
      </c>
      <c r="BM84" s="2">
        <f t="shared" si="40"/>
        <v>62.760468833312864</v>
      </c>
      <c r="BO84" s="2" t="str">
        <f t="shared" si="41"/>
        <v/>
      </c>
      <c r="BP84" s="2" t="str">
        <f t="shared" si="42"/>
        <v/>
      </c>
      <c r="BQ84" s="2" t="str">
        <f t="shared" si="43"/>
        <v/>
      </c>
      <c r="BR84" s="2" t="str">
        <f t="shared" si="44"/>
        <v/>
      </c>
      <c r="BS84" s="2" t="str">
        <f t="shared" si="45"/>
        <v/>
      </c>
      <c r="BT84" s="2" t="str">
        <f t="shared" si="46"/>
        <v/>
      </c>
      <c r="BU84" s="2" t="str">
        <f t="shared" si="47"/>
        <v/>
      </c>
      <c r="BV84" s="2" t="str">
        <f t="shared" si="48"/>
        <v/>
      </c>
      <c r="BW84" s="2" t="str">
        <f t="shared" si="49"/>
        <v/>
      </c>
      <c r="BX84" s="2" t="str">
        <f t="shared" si="50"/>
        <v/>
      </c>
      <c r="BY84" s="2" t="str">
        <f t="shared" si="51"/>
        <v/>
      </c>
      <c r="BZ84" s="2" t="str">
        <f t="shared" si="52"/>
        <v/>
      </c>
      <c r="CA84" s="2" t="str">
        <f t="shared" si="53"/>
        <v/>
      </c>
      <c r="CB84" s="2" t="str">
        <f t="shared" si="54"/>
        <v/>
      </c>
      <c r="CC84" s="2" t="str">
        <f t="shared" si="125"/>
        <v/>
      </c>
      <c r="CE84" s="2" t="str">
        <f t="shared" si="55"/>
        <v/>
      </c>
      <c r="CF84" s="2" t="str">
        <f t="shared" si="56"/>
        <v/>
      </c>
      <c r="CG84" s="2" t="str">
        <f t="shared" si="57"/>
        <v/>
      </c>
      <c r="CH84" s="2" t="str">
        <f t="shared" si="58"/>
        <v/>
      </c>
      <c r="CI84" s="2" t="str">
        <f t="shared" si="59"/>
        <v/>
      </c>
      <c r="CJ84" s="2" t="str">
        <f t="shared" si="60"/>
        <v/>
      </c>
      <c r="CK84" s="2" t="str">
        <f t="shared" si="61"/>
        <v/>
      </c>
      <c r="CL84" s="2" t="str">
        <f t="shared" si="62"/>
        <v/>
      </c>
      <c r="CM84" s="2" t="str">
        <f t="shared" si="63"/>
        <v/>
      </c>
      <c r="CN84" s="2" t="str">
        <f t="shared" si="64"/>
        <v/>
      </c>
      <c r="CO84" s="2" t="str">
        <f t="shared" si="65"/>
        <v/>
      </c>
      <c r="CP84" s="2" t="str">
        <f t="shared" si="66"/>
        <v/>
      </c>
      <c r="CQ84" s="2" t="str">
        <f t="shared" si="67"/>
        <v/>
      </c>
      <c r="CR84" s="2" t="str">
        <f t="shared" si="68"/>
        <v/>
      </c>
      <c r="CS84" s="2" t="str">
        <f t="shared" si="126"/>
        <v/>
      </c>
      <c r="CU84" s="2">
        <f t="shared" si="69"/>
        <v>59.966476019348484</v>
      </c>
      <c r="CV84" s="2">
        <f t="shared" si="70"/>
        <v>60.550232999427223</v>
      </c>
      <c r="CW84" s="2">
        <f t="shared" si="71"/>
        <v>60.071029448788465</v>
      </c>
      <c r="CX84" s="2">
        <f t="shared" si="72"/>
        <v>62.237358162239367</v>
      </c>
      <c r="CY84" s="2">
        <f t="shared" si="73"/>
        <v>65.540986535133072</v>
      </c>
      <c r="CZ84" s="2">
        <f t="shared" si="74"/>
        <v>67.976822239013302</v>
      </c>
      <c r="DA84" s="2">
        <f t="shared" si="75"/>
        <v>66.156564658661239</v>
      </c>
      <c r="DB84" s="2">
        <f t="shared" si="76"/>
        <v>64.964696826536709</v>
      </c>
      <c r="DC84" s="2">
        <f t="shared" si="77"/>
        <v>63.067422095631542</v>
      </c>
      <c r="DD84" s="2">
        <f t="shared" si="78"/>
        <v>60.970735952200364</v>
      </c>
      <c r="DE84" s="2">
        <f t="shared" si="79"/>
        <v>58.944665708856647</v>
      </c>
      <c r="DF84" s="2">
        <f t="shared" si="80"/>
        <v>60.52164238317372</v>
      </c>
      <c r="DG84" s="2">
        <f t="shared" si="81"/>
        <v>63.023280751521995</v>
      </c>
      <c r="DH84" s="2">
        <f t="shared" si="82"/>
        <v>63.359742471693565</v>
      </c>
      <c r="DI84" s="2">
        <f t="shared" si="82"/>
        <v>62.758889187883149</v>
      </c>
      <c r="DK84" s="2">
        <f t="shared" si="139"/>
        <v>56.386893408828307</v>
      </c>
      <c r="DL84" s="2">
        <f t="shared" si="140"/>
        <v>56.271418403474733</v>
      </c>
      <c r="DM84" s="2">
        <f t="shared" si="85"/>
        <v>55.684665897993895</v>
      </c>
      <c r="DN84" s="2">
        <f t="shared" si="86"/>
        <v>57.698312605716268</v>
      </c>
      <c r="DO84" s="2">
        <f t="shared" si="87"/>
        <v>60.70608149900157</v>
      </c>
      <c r="DP84" s="2">
        <f t="shared" si="88"/>
        <v>61.921597976643071</v>
      </c>
      <c r="DQ84" s="2">
        <f t="shared" si="89"/>
        <v>62.567802432415462</v>
      </c>
      <c r="DR84" s="2">
        <f t="shared" si="90"/>
        <v>60.494117198787031</v>
      </c>
      <c r="DS84" s="2">
        <f t="shared" si="91"/>
        <v>58.502491440406146</v>
      </c>
      <c r="DT84" s="2">
        <f t="shared" si="92"/>
        <v>57.120065231958378</v>
      </c>
      <c r="DU84" s="2">
        <f t="shared" si="93"/>
        <v>55.218864807717424</v>
      </c>
      <c r="DV84" s="2">
        <f t="shared" si="94"/>
        <v>56.796750986937127</v>
      </c>
      <c r="DW84" s="2">
        <f t="shared" si="95"/>
        <v>60.52335942602933</v>
      </c>
      <c r="DX84" s="2">
        <f t="shared" si="96"/>
        <v>62.116809087298712</v>
      </c>
      <c r="DY84" s="2">
        <f t="shared" si="96"/>
        <v>62.822952744617126</v>
      </c>
      <c r="EA84" s="2">
        <f t="shared" si="97"/>
        <v>2.7977846105190225E-2</v>
      </c>
      <c r="EB84" s="2">
        <f t="shared" si="98"/>
        <v>2.5212354809049632E-2</v>
      </c>
      <c r="EC84" s="2">
        <f t="shared" si="99"/>
        <v>2.784454509695812E-2</v>
      </c>
      <c r="ED84" s="2">
        <f t="shared" si="100"/>
        <v>3.3081243520761416E-2</v>
      </c>
      <c r="EE84" s="2">
        <f t="shared" si="101"/>
        <v>2.9455238787386182E-2</v>
      </c>
      <c r="EF84" s="2">
        <f t="shared" si="102"/>
        <v>2.998173315070533E-2</v>
      </c>
      <c r="EG84" s="2">
        <f t="shared" si="103"/>
        <v>2.9084527798852639E-2</v>
      </c>
      <c r="EH84" s="2">
        <f t="shared" si="104"/>
        <v>3.3111810119013388E-2</v>
      </c>
      <c r="EI84" s="2">
        <f t="shared" si="105"/>
        <v>3.3970275632744275E-2</v>
      </c>
      <c r="EJ84" s="2">
        <f t="shared" si="106"/>
        <v>3.370825789459312E-2</v>
      </c>
      <c r="EK84" s="2">
        <f t="shared" si="107"/>
        <v>3.2446775944119335E-2</v>
      </c>
      <c r="EL84" s="2">
        <f t="shared" si="108"/>
        <v>3.0526744963262808E-2</v>
      </c>
      <c r="EM84" s="2">
        <f t="shared" si="109"/>
        <v>2.9127853271549625E-2</v>
      </c>
      <c r="EN84" s="2">
        <f t="shared" si="110"/>
        <v>2.676961232442155E-2</v>
      </c>
      <c r="EO84" s="2">
        <f t="shared" si="110"/>
        <v>2.4657473144579112E-2</v>
      </c>
    </row>
    <row r="85" spans="2:145" x14ac:dyDescent="0.25">
      <c r="B85" s="2">
        <v>58</v>
      </c>
      <c r="C85" s="43">
        <v>66.444000000000003</v>
      </c>
      <c r="D85" s="43">
        <v>94.683000000000007</v>
      </c>
      <c r="E85" s="43">
        <v>72.400000000000006</v>
      </c>
      <c r="F85" s="43">
        <v>67.683000000000007</v>
      </c>
      <c r="G85" s="43">
        <v>68.816999999999993</v>
      </c>
      <c r="H85" s="43">
        <v>70.582999999999998</v>
      </c>
      <c r="I85" s="43">
        <v>67.433000000000007</v>
      </c>
      <c r="J85" s="43">
        <v>67.766999999999996</v>
      </c>
      <c r="K85" s="43">
        <v>65.132999999999996</v>
      </c>
      <c r="L85" s="43">
        <v>61.317</v>
      </c>
      <c r="M85" s="43">
        <v>60.3</v>
      </c>
      <c r="N85" s="43">
        <v>62.716999999999999</v>
      </c>
      <c r="O85" s="43">
        <v>65.483000000000004</v>
      </c>
      <c r="P85" s="43">
        <v>63.883000000000003</v>
      </c>
      <c r="Q85" s="43">
        <v>60.95</v>
      </c>
      <c r="S85" s="4">
        <f t="shared" si="111"/>
        <v>81.013225236222411</v>
      </c>
      <c r="T85" s="4">
        <f t="shared" si="127"/>
        <v>100.43320420917372</v>
      </c>
      <c r="U85" s="4">
        <f t="shared" si="128"/>
        <v>86.67605296790444</v>
      </c>
      <c r="V85" s="4">
        <f t="shared" si="129"/>
        <v>74.270627819168922</v>
      </c>
      <c r="W85" s="4">
        <f t="shared" si="130"/>
        <v>77.065672686146428</v>
      </c>
      <c r="X85" s="4">
        <f t="shared" si="131"/>
        <v>75.471422229401369</v>
      </c>
      <c r="Y85" s="4">
        <f t="shared" si="132"/>
        <v>80.635223756860483</v>
      </c>
      <c r="Z85" s="4">
        <f t="shared" si="133"/>
        <v>73.590360485045835</v>
      </c>
      <c r="AA85" s="4">
        <f t="shared" si="134"/>
        <v>70.348618208843732</v>
      </c>
      <c r="AB85" s="4">
        <f t="shared" si="135"/>
        <v>69.249935147265091</v>
      </c>
      <c r="AC85" s="4">
        <f t="shared" si="136"/>
        <v>68.966622642450886</v>
      </c>
      <c r="AD85" s="4">
        <f t="shared" si="137"/>
        <v>72.045708844421071</v>
      </c>
      <c r="AE85" s="4">
        <f t="shared" si="138"/>
        <v>72.907425766790453</v>
      </c>
      <c r="AF85" s="4">
        <f t="shared" si="12"/>
        <v>70.018042841788329</v>
      </c>
      <c r="AG85" s="4">
        <f t="shared" si="124"/>
        <v>64.186662782769616</v>
      </c>
      <c r="AI85" s="4">
        <f t="shared" si="13"/>
        <v>-14.569225236222408</v>
      </c>
      <c r="AJ85" s="4">
        <f t="shared" si="14"/>
        <v>-5.7502042091737167</v>
      </c>
      <c r="AK85" s="4">
        <f t="shared" si="15"/>
        <v>-14.276052967904434</v>
      </c>
      <c r="AL85" s="4">
        <f t="shared" si="16"/>
        <v>-6.5876278191689153</v>
      </c>
      <c r="AM85" s="4">
        <f t="shared" si="17"/>
        <v>-8.2486726861464348</v>
      </c>
      <c r="AN85" s="4">
        <f t="shared" si="18"/>
        <v>-4.8884222294013711</v>
      </c>
      <c r="AO85" s="4">
        <f t="shared" si="19"/>
        <v>-13.202223756860477</v>
      </c>
      <c r="AP85" s="4">
        <f t="shared" si="20"/>
        <v>-5.8233604850458391</v>
      </c>
      <c r="AQ85" s="4">
        <f t="shared" si="21"/>
        <v>-5.2156182088437362</v>
      </c>
      <c r="AR85" s="4">
        <f t="shared" si="22"/>
        <v>-7.9329351472650913</v>
      </c>
      <c r="AS85" s="4">
        <f t="shared" si="23"/>
        <v>-8.6666226424508892</v>
      </c>
      <c r="AT85" s="4">
        <f t="shared" si="24"/>
        <v>-9.3287088444210724</v>
      </c>
      <c r="AU85" s="4">
        <f t="shared" si="25"/>
        <v>-7.4244257667904492</v>
      </c>
      <c r="AV85" s="4">
        <f t="shared" si="26"/>
        <v>-6.1350428417883265</v>
      </c>
      <c r="AW85" s="4">
        <f t="shared" si="26"/>
        <v>-3.2366627827696135</v>
      </c>
      <c r="AY85" s="2">
        <f t="shared" si="27"/>
        <v>59.661583797479743</v>
      </c>
      <c r="AZ85" s="2">
        <f t="shared" si="28"/>
        <v>60.207109355044778</v>
      </c>
      <c r="BA85" s="2">
        <f t="shared" si="29"/>
        <v>59.713734810334408</v>
      </c>
      <c r="BB85" s="2">
        <f t="shared" si="30"/>
        <v>61.820923665348374</v>
      </c>
      <c r="BC85" s="2">
        <f t="shared" si="31"/>
        <v>65.121495164313416</v>
      </c>
      <c r="BD85" s="2">
        <f t="shared" si="32"/>
        <v>67.468155989362756</v>
      </c>
      <c r="BE85" s="2">
        <f t="shared" si="33"/>
        <v>65.793346061599735</v>
      </c>
      <c r="BF85" s="2">
        <f t="shared" si="34"/>
        <v>64.531918655397803</v>
      </c>
      <c r="BG85" s="2">
        <f t="shared" si="35"/>
        <v>62.642438950737763</v>
      </c>
      <c r="BH85" s="2">
        <f t="shared" si="36"/>
        <v>60.577466787672151</v>
      </c>
      <c r="BI85" s="2">
        <f t="shared" si="37"/>
        <v>58.576795839558685</v>
      </c>
      <c r="BJ85" s="2">
        <f t="shared" si="38"/>
        <v>60.164372056614198</v>
      </c>
      <c r="BK85" s="2">
        <f t="shared" si="39"/>
        <v>62.718090715945671</v>
      </c>
      <c r="BL85" s="2">
        <f t="shared" si="40"/>
        <v>63.141706345390077</v>
      </c>
      <c r="BM85" s="2">
        <f t="shared" si="40"/>
        <v>62.62220495771372</v>
      </c>
      <c r="BO85" s="2" t="str">
        <f t="shared" si="41"/>
        <v/>
      </c>
      <c r="BP85" s="2" t="str">
        <f t="shared" si="42"/>
        <v/>
      </c>
      <c r="BQ85" s="2" t="str">
        <f t="shared" si="43"/>
        <v/>
      </c>
      <c r="BR85" s="2" t="str">
        <f t="shared" si="44"/>
        <v/>
      </c>
      <c r="BS85" s="2" t="str">
        <f t="shared" si="45"/>
        <v/>
      </c>
      <c r="BT85" s="2" t="str">
        <f t="shared" si="46"/>
        <v/>
      </c>
      <c r="BU85" s="2" t="str">
        <f t="shared" si="47"/>
        <v/>
      </c>
      <c r="BV85" s="2" t="str">
        <f t="shared" si="48"/>
        <v/>
      </c>
      <c r="BW85" s="2" t="str">
        <f t="shared" si="49"/>
        <v/>
      </c>
      <c r="BX85" s="2" t="str">
        <f t="shared" si="50"/>
        <v/>
      </c>
      <c r="BY85" s="2" t="str">
        <f t="shared" si="51"/>
        <v/>
      </c>
      <c r="BZ85" s="2" t="str">
        <f t="shared" si="52"/>
        <v/>
      </c>
      <c r="CA85" s="2" t="str">
        <f t="shared" si="53"/>
        <v/>
      </c>
      <c r="CB85" s="2" t="str">
        <f t="shared" si="54"/>
        <v/>
      </c>
      <c r="CC85" s="2" t="str">
        <f t="shared" si="125"/>
        <v/>
      </c>
      <c r="CE85" s="2" t="str">
        <f t="shared" si="55"/>
        <v/>
      </c>
      <c r="CF85" s="2" t="str">
        <f t="shared" si="56"/>
        <v/>
      </c>
      <c r="CG85" s="2" t="str">
        <f t="shared" si="57"/>
        <v/>
      </c>
      <c r="CH85" s="2" t="str">
        <f t="shared" si="58"/>
        <v/>
      </c>
      <c r="CI85" s="2" t="str">
        <f t="shared" si="59"/>
        <v/>
      </c>
      <c r="CJ85" s="2" t="str">
        <f t="shared" si="60"/>
        <v/>
      </c>
      <c r="CK85" s="2" t="str">
        <f t="shared" si="61"/>
        <v/>
      </c>
      <c r="CL85" s="2" t="str">
        <f t="shared" si="62"/>
        <v/>
      </c>
      <c r="CM85" s="2" t="str">
        <f t="shared" si="63"/>
        <v/>
      </c>
      <c r="CN85" s="2" t="str">
        <f t="shared" si="64"/>
        <v/>
      </c>
      <c r="CO85" s="2" t="str">
        <f t="shared" si="65"/>
        <v/>
      </c>
      <c r="CP85" s="2" t="str">
        <f t="shared" si="66"/>
        <v/>
      </c>
      <c r="CQ85" s="2" t="str">
        <f t="shared" si="67"/>
        <v/>
      </c>
      <c r="CR85" s="2" t="str">
        <f t="shared" si="68"/>
        <v/>
      </c>
      <c r="CS85" s="2" t="str">
        <f t="shared" si="126"/>
        <v/>
      </c>
      <c r="CU85" s="2">
        <f t="shared" si="69"/>
        <v>59.76846874999999</v>
      </c>
      <c r="CV85" s="2">
        <f t="shared" si="70"/>
        <v>60.322190110029183</v>
      </c>
      <c r="CW85" s="2">
        <f t="shared" si="71"/>
        <v>59.843896248218343</v>
      </c>
      <c r="CX85" s="2">
        <f t="shared" si="72"/>
        <v>61.980511443237418</v>
      </c>
      <c r="CY85" s="2">
        <f t="shared" si="73"/>
        <v>65.273113622326605</v>
      </c>
      <c r="CZ85" s="2">
        <f t="shared" si="74"/>
        <v>67.661234652424483</v>
      </c>
      <c r="DA85" s="2">
        <f t="shared" si="75"/>
        <v>65.904487770926295</v>
      </c>
      <c r="DB85" s="2">
        <f t="shared" si="76"/>
        <v>64.68920090532059</v>
      </c>
      <c r="DC85" s="2">
        <f t="shared" si="77"/>
        <v>62.807401705746607</v>
      </c>
      <c r="DD85" s="2">
        <f t="shared" si="78"/>
        <v>60.715500193651458</v>
      </c>
      <c r="DE85" s="2">
        <f t="shared" si="79"/>
        <v>58.705472215785321</v>
      </c>
      <c r="DF85" s="2">
        <f t="shared" si="80"/>
        <v>60.285718402849724</v>
      </c>
      <c r="DG85" s="2">
        <f t="shared" si="81"/>
        <v>62.795858542824703</v>
      </c>
      <c r="DH85" s="2">
        <f t="shared" si="82"/>
        <v>63.177528226130249</v>
      </c>
      <c r="DI85" s="2">
        <f t="shared" si="82"/>
        <v>62.620838391495084</v>
      </c>
      <c r="DK85" s="2">
        <f t="shared" si="139"/>
        <v>56.274870328337499</v>
      </c>
      <c r="DL85" s="2">
        <f t="shared" si="140"/>
        <v>56.14922834209159</v>
      </c>
      <c r="DM85" s="2">
        <f t="shared" si="85"/>
        <v>55.56917961387272</v>
      </c>
      <c r="DN85" s="2">
        <f t="shared" si="86"/>
        <v>57.566822767489263</v>
      </c>
      <c r="DO85" s="2">
        <f t="shared" si="87"/>
        <v>60.56527084973149</v>
      </c>
      <c r="DP85" s="2">
        <f t="shared" si="88"/>
        <v>61.771008519545362</v>
      </c>
      <c r="DQ85" s="2">
        <f t="shared" si="89"/>
        <v>62.409610025654786</v>
      </c>
      <c r="DR85" s="2">
        <f t="shared" si="90"/>
        <v>60.343278559188398</v>
      </c>
      <c r="DS85" s="2">
        <f t="shared" si="91"/>
        <v>58.36407900178618</v>
      </c>
      <c r="DT85" s="2">
        <f t="shared" si="92"/>
        <v>56.968722042608043</v>
      </c>
      <c r="DU85" s="2">
        <f t="shared" si="93"/>
        <v>55.077326954542535</v>
      </c>
      <c r="DV85" s="2">
        <f t="shared" si="94"/>
        <v>56.649722417915726</v>
      </c>
      <c r="DW85" s="2">
        <f t="shared" si="95"/>
        <v>60.354057757947167</v>
      </c>
      <c r="DX85" s="2">
        <f t="shared" si="96"/>
        <v>61.953964759404329</v>
      </c>
      <c r="DY85" s="2">
        <f t="shared" si="96"/>
        <v>62.671504089706183</v>
      </c>
      <c r="EA85" s="2">
        <f t="shared" si="97"/>
        <v>3.0594515917311906E-2</v>
      </c>
      <c r="EB85" s="2">
        <f t="shared" si="98"/>
        <v>2.757771611247907E-2</v>
      </c>
      <c r="EC85" s="2">
        <f t="shared" si="99"/>
        <v>3.044913827460299E-2</v>
      </c>
      <c r="ED85" s="2">
        <f t="shared" si="100"/>
        <v>3.6157461391856924E-2</v>
      </c>
      <c r="EE85" s="2">
        <f t="shared" si="101"/>
        <v>3.2205505862637325E-2</v>
      </c>
      <c r="EF85" s="2">
        <f t="shared" si="102"/>
        <v>3.2779499242647461E-2</v>
      </c>
      <c r="EG85" s="2">
        <f t="shared" si="103"/>
        <v>3.1801315361297343E-2</v>
      </c>
      <c r="EH85" s="2">
        <f t="shared" si="104"/>
        <v>3.6190763984259404E-2</v>
      </c>
      <c r="EI85" s="2">
        <f t="shared" si="105"/>
        <v>3.712599016538002E-2</v>
      </c>
      <c r="EJ85" s="2">
        <f t="shared" si="106"/>
        <v>3.6840560186588357E-2</v>
      </c>
      <c r="EK85" s="2">
        <f t="shared" si="107"/>
        <v>3.5466158866682695E-2</v>
      </c>
      <c r="EL85" s="2">
        <f t="shared" si="108"/>
        <v>3.337361942596722E-2</v>
      </c>
      <c r="EM85" s="2">
        <f t="shared" si="109"/>
        <v>3.1848555115823553E-2</v>
      </c>
      <c r="EN85" s="2">
        <f t="shared" si="110"/>
        <v>2.9276683812756318E-2</v>
      </c>
      <c r="EO85" s="2">
        <f t="shared" si="110"/>
        <v>2.6972217237346382E-2</v>
      </c>
    </row>
    <row r="86" spans="2:145" x14ac:dyDescent="0.25">
      <c r="B86" s="2">
        <v>59</v>
      </c>
      <c r="C86" s="43">
        <v>66.814999999999998</v>
      </c>
      <c r="D86" s="43">
        <v>74.2</v>
      </c>
      <c r="E86" s="43">
        <v>66.783000000000001</v>
      </c>
      <c r="F86" s="43">
        <v>65.316999999999993</v>
      </c>
      <c r="G86" s="43">
        <v>67.5</v>
      </c>
      <c r="H86" s="43">
        <v>70.382999999999996</v>
      </c>
      <c r="I86" s="43">
        <v>66.066999999999993</v>
      </c>
      <c r="J86" s="43">
        <v>67.082999999999998</v>
      </c>
      <c r="K86" s="43">
        <v>63.167000000000002</v>
      </c>
      <c r="L86" s="43">
        <v>61.7</v>
      </c>
      <c r="M86" s="43">
        <v>60.167000000000002</v>
      </c>
      <c r="N86" s="43">
        <v>63.183</v>
      </c>
      <c r="O86" s="43">
        <v>64.367000000000004</v>
      </c>
      <c r="P86" s="43">
        <v>63.35</v>
      </c>
      <c r="Q86" s="43">
        <v>59.517000000000003</v>
      </c>
      <c r="S86" s="4">
        <f t="shared" si="111"/>
        <v>73.921004243076098</v>
      </c>
      <c r="T86" s="4">
        <f t="shared" si="127"/>
        <v>85.398126018849396</v>
      </c>
      <c r="U86" s="4">
        <f t="shared" si="128"/>
        <v>78.162934271109492</v>
      </c>
      <c r="V86" s="4">
        <f t="shared" si="129"/>
        <v>70.847514483487799</v>
      </c>
      <c r="W86" s="4">
        <f t="shared" si="130"/>
        <v>72.459804163876512</v>
      </c>
      <c r="X86" s="4">
        <f t="shared" si="131"/>
        <v>72.352191224557771</v>
      </c>
      <c r="Y86" s="4">
        <f t="shared" si="132"/>
        <v>73.353302642105831</v>
      </c>
      <c r="Z86" s="4">
        <f t="shared" si="133"/>
        <v>70.68682916181514</v>
      </c>
      <c r="AA86" s="4">
        <f t="shared" si="134"/>
        <v>68.851525367380319</v>
      </c>
      <c r="AB86" s="4">
        <f t="shared" si="135"/>
        <v>67.08543671304605</v>
      </c>
      <c r="AC86" s="4">
        <f t="shared" si="136"/>
        <v>65.283484414611365</v>
      </c>
      <c r="AD86" s="4">
        <f t="shared" si="137"/>
        <v>67.617761932974958</v>
      </c>
      <c r="AE86" s="4">
        <f t="shared" si="138"/>
        <v>70.146086064653758</v>
      </c>
      <c r="AF86" s="4">
        <f t="shared" si="12"/>
        <v>66.924498929553124</v>
      </c>
      <c r="AG86" s="4">
        <f t="shared" si="124"/>
        <v>63.19337310769059</v>
      </c>
      <c r="AI86" s="4">
        <f t="shared" si="13"/>
        <v>-7.1060042430761001</v>
      </c>
      <c r="AJ86" s="4">
        <f t="shared" si="14"/>
        <v>-11.198126018849393</v>
      </c>
      <c r="AK86" s="4">
        <f t="shared" si="15"/>
        <v>-11.379934271109491</v>
      </c>
      <c r="AL86" s="4">
        <f t="shared" si="16"/>
        <v>-5.5305144834878064</v>
      </c>
      <c r="AM86" s="4">
        <f t="shared" si="17"/>
        <v>-4.9598041638765125</v>
      </c>
      <c r="AN86" s="4">
        <f t="shared" si="18"/>
        <v>-1.9691912245577754</v>
      </c>
      <c r="AO86" s="4">
        <f t="shared" si="19"/>
        <v>-7.2863026421058379</v>
      </c>
      <c r="AP86" s="4">
        <f t="shared" si="20"/>
        <v>-3.6038291618151419</v>
      </c>
      <c r="AQ86" s="4">
        <f t="shared" si="21"/>
        <v>-5.6845253673803171</v>
      </c>
      <c r="AR86" s="4">
        <f t="shared" si="22"/>
        <v>-5.3854367130460474</v>
      </c>
      <c r="AS86" s="4">
        <f t="shared" si="23"/>
        <v>-5.1164844146113637</v>
      </c>
      <c r="AT86" s="4">
        <f t="shared" si="24"/>
        <v>-4.4347619329749577</v>
      </c>
      <c r="AU86" s="4">
        <f t="shared" si="25"/>
        <v>-5.7790860646537539</v>
      </c>
      <c r="AV86" s="4">
        <f t="shared" si="26"/>
        <v>-3.5744989295531227</v>
      </c>
      <c r="AW86" s="4">
        <f t="shared" si="26"/>
        <v>-3.676373107690587</v>
      </c>
      <c r="AY86" s="2">
        <f t="shared" si="27"/>
        <v>59.456485329030258</v>
      </c>
      <c r="AZ86" s="2">
        <f t="shared" si="28"/>
        <v>59.971490843863947</v>
      </c>
      <c r="BA86" s="2">
        <f t="shared" si="29"/>
        <v>59.478178520816257</v>
      </c>
      <c r="BB86" s="2">
        <f t="shared" si="30"/>
        <v>61.554241106238877</v>
      </c>
      <c r="BC86" s="2">
        <f t="shared" si="31"/>
        <v>64.843982330112198</v>
      </c>
      <c r="BD86" s="2">
        <f t="shared" si="32"/>
        <v>67.140519602471215</v>
      </c>
      <c r="BE86" s="2">
        <f t="shared" si="33"/>
        <v>65.534182861702959</v>
      </c>
      <c r="BF86" s="2">
        <f t="shared" si="34"/>
        <v>64.246777970130907</v>
      </c>
      <c r="BG86" s="2">
        <f t="shared" si="35"/>
        <v>62.372081545915485</v>
      </c>
      <c r="BH86" s="2">
        <f t="shared" si="36"/>
        <v>60.313631720275964</v>
      </c>
      <c r="BI86" s="2">
        <f t="shared" si="37"/>
        <v>58.329453677408807</v>
      </c>
      <c r="BJ86" s="2">
        <f t="shared" si="38"/>
        <v>59.92041038330359</v>
      </c>
      <c r="BK86" s="2">
        <f t="shared" si="39"/>
        <v>62.485450239941855</v>
      </c>
      <c r="BL86" s="2">
        <f t="shared" si="40"/>
        <v>62.956766746909686</v>
      </c>
      <c r="BM86" s="2">
        <f t="shared" si="40"/>
        <v>62.483886910226033</v>
      </c>
      <c r="BO86" s="2" t="str">
        <f t="shared" si="41"/>
        <v/>
      </c>
      <c r="BP86" s="2" t="str">
        <f t="shared" si="42"/>
        <v/>
      </c>
      <c r="BQ86" s="2" t="str">
        <f t="shared" si="43"/>
        <v/>
      </c>
      <c r="BR86" s="2" t="str">
        <f t="shared" si="44"/>
        <v/>
      </c>
      <c r="BS86" s="2" t="str">
        <f t="shared" si="45"/>
        <v/>
      </c>
      <c r="BT86" s="2" t="str">
        <f t="shared" si="46"/>
        <v/>
      </c>
      <c r="BU86" s="2" t="str">
        <f t="shared" si="47"/>
        <v/>
      </c>
      <c r="BV86" s="2" t="str">
        <f t="shared" si="48"/>
        <v/>
      </c>
      <c r="BW86" s="2" t="str">
        <f t="shared" si="49"/>
        <v/>
      </c>
      <c r="BX86" s="2" t="str">
        <f t="shared" si="50"/>
        <v/>
      </c>
      <c r="BY86" s="2" t="str">
        <f t="shared" si="51"/>
        <v/>
      </c>
      <c r="BZ86" s="2" t="str">
        <f t="shared" si="52"/>
        <v/>
      </c>
      <c r="CA86" s="2" t="str">
        <f t="shared" si="53"/>
        <v/>
      </c>
      <c r="CB86" s="2" t="str">
        <f t="shared" si="54"/>
        <v/>
      </c>
      <c r="CC86" s="2">
        <f t="shared" si="125"/>
        <v>59.517000000000003</v>
      </c>
      <c r="CE86" s="2" t="str">
        <f t="shared" si="55"/>
        <v/>
      </c>
      <c r="CF86" s="2" t="str">
        <f t="shared" si="56"/>
        <v/>
      </c>
      <c r="CG86" s="2" t="str">
        <f t="shared" si="57"/>
        <v/>
      </c>
      <c r="CH86" s="2" t="str">
        <f t="shared" si="58"/>
        <v/>
      </c>
      <c r="CI86" s="2" t="str">
        <f t="shared" si="59"/>
        <v/>
      </c>
      <c r="CJ86" s="2" t="str">
        <f t="shared" si="60"/>
        <v/>
      </c>
      <c r="CK86" s="2" t="str">
        <f t="shared" si="61"/>
        <v/>
      </c>
      <c r="CL86" s="2" t="str">
        <f t="shared" si="62"/>
        <v/>
      </c>
      <c r="CM86" s="2" t="str">
        <f t="shared" si="63"/>
        <v/>
      </c>
      <c r="CN86" s="2" t="str">
        <f t="shared" si="64"/>
        <v/>
      </c>
      <c r="CO86" s="2" t="str">
        <f t="shared" si="65"/>
        <v/>
      </c>
      <c r="CP86" s="2" t="str">
        <f t="shared" si="66"/>
        <v/>
      </c>
      <c r="CQ86" s="2" t="str">
        <f t="shared" si="67"/>
        <v/>
      </c>
      <c r="CR86" s="2" t="str">
        <f t="shared" si="68"/>
        <v/>
      </c>
      <c r="CS86" s="2" t="str">
        <f t="shared" si="126"/>
        <v/>
      </c>
      <c r="CU86" s="2">
        <f t="shared" si="69"/>
        <v>59.570461480651502</v>
      </c>
      <c r="CV86" s="2">
        <f t="shared" si="70"/>
        <v>60.094147220631143</v>
      </c>
      <c r="CW86" s="2">
        <f t="shared" si="71"/>
        <v>59.616763047648213</v>
      </c>
      <c r="CX86" s="2">
        <f t="shared" si="72"/>
        <v>61.723664724235476</v>
      </c>
      <c r="CY86" s="2">
        <f t="shared" si="73"/>
        <v>65.005240709520123</v>
      </c>
      <c r="CZ86" s="2">
        <f t="shared" si="74"/>
        <v>67.345647065835664</v>
      </c>
      <c r="DA86" s="2">
        <f t="shared" si="75"/>
        <v>65.652410883191337</v>
      </c>
      <c r="DB86" s="2">
        <f t="shared" si="76"/>
        <v>64.413704984104456</v>
      </c>
      <c r="DC86" s="2">
        <f t="shared" si="77"/>
        <v>62.547381315861671</v>
      </c>
      <c r="DD86" s="2">
        <f t="shared" si="78"/>
        <v>60.460264435102552</v>
      </c>
      <c r="DE86" s="2">
        <f t="shared" si="79"/>
        <v>58.466278722713994</v>
      </c>
      <c r="DF86" s="2">
        <f t="shared" si="80"/>
        <v>60.049794422525721</v>
      </c>
      <c r="DG86" s="2">
        <f t="shared" si="81"/>
        <v>62.568436334127419</v>
      </c>
      <c r="DH86" s="2">
        <f t="shared" si="82"/>
        <v>62.995313980566927</v>
      </c>
      <c r="DI86" s="2">
        <f t="shared" si="82"/>
        <v>62.48278759510702</v>
      </c>
      <c r="DK86" s="2">
        <f t="shared" si="139"/>
        <v>56.162847247846685</v>
      </c>
      <c r="DL86" s="2">
        <f t="shared" si="140"/>
        <v>56.027038280708439</v>
      </c>
      <c r="DM86" s="2">
        <f t="shared" si="85"/>
        <v>55.453693329751552</v>
      </c>
      <c r="DN86" s="2">
        <f t="shared" si="86"/>
        <v>57.435332929262259</v>
      </c>
      <c r="DO86" s="2">
        <f t="shared" si="87"/>
        <v>60.424460200461411</v>
      </c>
      <c r="DP86" s="2">
        <f t="shared" si="88"/>
        <v>61.620419062447667</v>
      </c>
      <c r="DQ86" s="2">
        <f t="shared" si="89"/>
        <v>62.251417618894124</v>
      </c>
      <c r="DR86" s="2">
        <f t="shared" si="90"/>
        <v>60.192439919589766</v>
      </c>
      <c r="DS86" s="2">
        <f t="shared" si="91"/>
        <v>58.225666563166214</v>
      </c>
      <c r="DT86" s="2">
        <f t="shared" si="92"/>
        <v>56.817378853257708</v>
      </c>
      <c r="DU86" s="2">
        <f t="shared" si="93"/>
        <v>54.935789101367639</v>
      </c>
      <c r="DV86" s="2">
        <f t="shared" si="94"/>
        <v>56.502693848894317</v>
      </c>
      <c r="DW86" s="2">
        <f t="shared" si="95"/>
        <v>60.184756089865004</v>
      </c>
      <c r="DX86" s="2">
        <f t="shared" si="96"/>
        <v>61.791120431509938</v>
      </c>
      <c r="DY86" s="2">
        <f t="shared" si="96"/>
        <v>62.520055434795239</v>
      </c>
      <c r="EA86" s="2">
        <f t="shared" si="97"/>
        <v>3.3447492537157071E-2</v>
      </c>
      <c r="EB86" s="2">
        <f t="shared" si="98"/>
        <v>3.0158124254601612E-2</v>
      </c>
      <c r="EC86" s="2">
        <f t="shared" si="99"/>
        <v>3.3289023778823416E-2</v>
      </c>
      <c r="ED86" s="2">
        <f t="shared" si="100"/>
        <v>3.9508047906926025E-2</v>
      </c>
      <c r="EE86" s="2">
        <f t="shared" si="101"/>
        <v>3.5203253919071663E-2</v>
      </c>
      <c r="EF86" s="2">
        <f t="shared" si="102"/>
        <v>3.5828697694321843E-2</v>
      </c>
      <c r="EG86" s="2">
        <f t="shared" si="103"/>
        <v>3.4762792014177028E-2</v>
      </c>
      <c r="EH86" s="2">
        <f t="shared" si="104"/>
        <v>3.9544309921874972E-2</v>
      </c>
      <c r="EI86" s="2">
        <f t="shared" si="105"/>
        <v>4.0562549815869528E-2</v>
      </c>
      <c r="EJ86" s="2">
        <f t="shared" si="106"/>
        <v>4.0251803558521142E-2</v>
      </c>
      <c r="EK86" s="2">
        <f t="shared" si="107"/>
        <v>3.8755260595556104E-2</v>
      </c>
      <c r="EL86" s="2">
        <f t="shared" si="108"/>
        <v>3.647599963303768E-2</v>
      </c>
      <c r="EM86" s="2">
        <f t="shared" si="109"/>
        <v>3.4814272755468154E-2</v>
      </c>
      <c r="EN86" s="2">
        <f t="shared" si="110"/>
        <v>3.2010828896593548E-2</v>
      </c>
      <c r="EO86" s="2">
        <f t="shared" si="110"/>
        <v>2.9497688307426714E-2</v>
      </c>
    </row>
    <row r="87" spans="2:145" x14ac:dyDescent="0.25">
      <c r="B87" s="2">
        <v>60</v>
      </c>
      <c r="C87" s="43">
        <v>64.185000000000002</v>
      </c>
      <c r="D87" s="43">
        <v>65.382999999999996</v>
      </c>
      <c r="E87" s="43">
        <v>64.667000000000002</v>
      </c>
      <c r="F87" s="43">
        <v>64.433000000000007</v>
      </c>
      <c r="G87" s="43">
        <v>67.75</v>
      </c>
      <c r="H87" s="43">
        <v>69.683000000000007</v>
      </c>
      <c r="I87" s="43">
        <v>67.2</v>
      </c>
      <c r="J87" s="43">
        <v>66.7</v>
      </c>
      <c r="K87" s="43">
        <v>62.783000000000001</v>
      </c>
      <c r="L87" s="43">
        <v>64.099999999999994</v>
      </c>
      <c r="M87" s="43">
        <v>61.317</v>
      </c>
      <c r="N87" s="43">
        <v>61.133000000000003</v>
      </c>
      <c r="O87" s="43">
        <v>64.483000000000004</v>
      </c>
      <c r="P87" s="43">
        <v>62.783000000000001</v>
      </c>
      <c r="Q87" s="43">
        <v>60.116999999999997</v>
      </c>
      <c r="S87" s="4">
        <f t="shared" si="111"/>
        <v>72.138766368622726</v>
      </c>
      <c r="T87" s="4">
        <f t="shared" si="127"/>
        <v>77.721225702009235</v>
      </c>
      <c r="U87" s="4">
        <f t="shared" si="128"/>
        <v>75.482433916350658</v>
      </c>
      <c r="V87" s="4">
        <f t="shared" si="129"/>
        <v>71.405377815291132</v>
      </c>
      <c r="W87" s="4">
        <f t="shared" si="130"/>
        <v>72.05190254161505</v>
      </c>
      <c r="X87" s="4">
        <f t="shared" si="131"/>
        <v>72.461850860558968</v>
      </c>
      <c r="Y87" s="4">
        <f t="shared" si="132"/>
        <v>71.395438108491604</v>
      </c>
      <c r="Z87" s="4">
        <f t="shared" si="133"/>
        <v>71.229223701503201</v>
      </c>
      <c r="AA87" s="4">
        <f t="shared" si="134"/>
        <v>70.151046822162428</v>
      </c>
      <c r="AB87" s="4">
        <f t="shared" si="135"/>
        <v>68.097190559886798</v>
      </c>
      <c r="AC87" s="4">
        <f t="shared" si="136"/>
        <v>65.479613589258435</v>
      </c>
      <c r="AD87" s="4">
        <f t="shared" si="137"/>
        <v>67.44320056592899</v>
      </c>
      <c r="AE87" s="4">
        <f t="shared" si="138"/>
        <v>70.758034494734616</v>
      </c>
      <c r="AF87" s="4">
        <f t="shared" si="12"/>
        <v>66.777419537209667</v>
      </c>
      <c r="AG87" s="4">
        <f t="shared" si="124"/>
        <v>63.184622646012727</v>
      </c>
      <c r="AI87" s="4">
        <f t="shared" si="13"/>
        <v>-7.9537663686227233</v>
      </c>
      <c r="AJ87" s="4">
        <f t="shared" si="14"/>
        <v>-12.33822570200924</v>
      </c>
      <c r="AK87" s="4">
        <f t="shared" si="15"/>
        <v>-10.815433916350656</v>
      </c>
      <c r="AL87" s="4">
        <f t="shared" si="16"/>
        <v>-6.9723778152911251</v>
      </c>
      <c r="AM87" s="4">
        <f t="shared" si="17"/>
        <v>-4.3019025416150498</v>
      </c>
      <c r="AN87" s="4">
        <f t="shared" si="18"/>
        <v>-2.7788508605589612</v>
      </c>
      <c r="AO87" s="4">
        <f t="shared" si="19"/>
        <v>-4.1954381084916008</v>
      </c>
      <c r="AP87" s="4">
        <f t="shared" si="20"/>
        <v>-4.5292237015031986</v>
      </c>
      <c r="AQ87" s="4">
        <f t="shared" si="21"/>
        <v>-7.3680468221624267</v>
      </c>
      <c r="AR87" s="4">
        <f t="shared" si="22"/>
        <v>-3.9971905598868034</v>
      </c>
      <c r="AS87" s="4">
        <f t="shared" si="23"/>
        <v>-4.1626135892584344</v>
      </c>
      <c r="AT87" s="4">
        <f t="shared" si="24"/>
        <v>-6.3102005659289873</v>
      </c>
      <c r="AU87" s="4">
        <f t="shared" si="25"/>
        <v>-6.2750344947346122</v>
      </c>
      <c r="AV87" s="4">
        <f t="shared" si="26"/>
        <v>-3.9944195372096658</v>
      </c>
      <c r="AW87" s="4">
        <f t="shared" si="26"/>
        <v>-3.0676226460127296</v>
      </c>
      <c r="AY87" s="2">
        <f t="shared" si="27"/>
        <v>59.251027108330156</v>
      </c>
      <c r="AZ87" s="2">
        <f t="shared" si="28"/>
        <v>59.735494622962982</v>
      </c>
      <c r="BA87" s="2">
        <f t="shared" si="29"/>
        <v>59.242223544089605</v>
      </c>
      <c r="BB87" s="2">
        <f t="shared" si="30"/>
        <v>61.28716390757036</v>
      </c>
      <c r="BC87" s="2">
        <f t="shared" si="31"/>
        <v>64.566037947861844</v>
      </c>
      <c r="BD87" s="2">
        <f t="shared" si="32"/>
        <v>66.812376166734964</v>
      </c>
      <c r="BE87" s="2">
        <f t="shared" si="33"/>
        <v>65.274699468553166</v>
      </c>
      <c r="BF87" s="2">
        <f t="shared" si="34"/>
        <v>63.961257405370198</v>
      </c>
      <c r="BG87" s="2">
        <f t="shared" si="35"/>
        <v>62.101285368171148</v>
      </c>
      <c r="BH87" s="2">
        <f t="shared" si="36"/>
        <v>60.049438645474126</v>
      </c>
      <c r="BI87" s="2">
        <f t="shared" si="37"/>
        <v>58.081752762229726</v>
      </c>
      <c r="BJ87" s="2">
        <f t="shared" si="38"/>
        <v>59.676044078615931</v>
      </c>
      <c r="BK87" s="2">
        <f t="shared" si="39"/>
        <v>62.25253750016028</v>
      </c>
      <c r="BL87" s="2">
        <f t="shared" si="40"/>
        <v>62.771641439528388</v>
      </c>
      <c r="BM87" s="2">
        <f t="shared" si="40"/>
        <v>62.345506648272639</v>
      </c>
      <c r="BO87" s="2" t="str">
        <f t="shared" si="41"/>
        <v/>
      </c>
      <c r="BP87" s="2" t="str">
        <f t="shared" si="42"/>
        <v/>
      </c>
      <c r="BQ87" s="2" t="str">
        <f t="shared" si="43"/>
        <v/>
      </c>
      <c r="BR87" s="2" t="str">
        <f t="shared" si="44"/>
        <v/>
      </c>
      <c r="BS87" s="2" t="str">
        <f t="shared" si="45"/>
        <v/>
      </c>
      <c r="BT87" s="2" t="str">
        <f t="shared" si="46"/>
        <v/>
      </c>
      <c r="BU87" s="2" t="str">
        <f t="shared" si="47"/>
        <v/>
      </c>
      <c r="BV87" s="2" t="str">
        <f t="shared" si="48"/>
        <v/>
      </c>
      <c r="BW87" s="2" t="str">
        <f t="shared" si="49"/>
        <v/>
      </c>
      <c r="BX87" s="2" t="str">
        <f t="shared" si="50"/>
        <v/>
      </c>
      <c r="BY87" s="2" t="str">
        <f t="shared" si="51"/>
        <v/>
      </c>
      <c r="BZ87" s="2" t="str">
        <f t="shared" si="52"/>
        <v/>
      </c>
      <c r="CA87" s="2" t="str">
        <f t="shared" si="53"/>
        <v/>
      </c>
      <c r="CB87" s="2" t="str">
        <f t="shared" si="54"/>
        <v/>
      </c>
      <c r="CC87" s="2">
        <f t="shared" si="125"/>
        <v>60.116999999999997</v>
      </c>
      <c r="CE87" s="2" t="str">
        <f t="shared" si="55"/>
        <v/>
      </c>
      <c r="CF87" s="2" t="str">
        <f t="shared" si="56"/>
        <v/>
      </c>
      <c r="CG87" s="2" t="str">
        <f t="shared" si="57"/>
        <v/>
      </c>
      <c r="CH87" s="2" t="str">
        <f t="shared" si="58"/>
        <v/>
      </c>
      <c r="CI87" s="2" t="str">
        <f t="shared" si="59"/>
        <v/>
      </c>
      <c r="CJ87" s="2" t="str">
        <f t="shared" si="60"/>
        <v/>
      </c>
      <c r="CK87" s="2" t="str">
        <f t="shared" si="61"/>
        <v/>
      </c>
      <c r="CL87" s="2" t="str">
        <f t="shared" si="62"/>
        <v/>
      </c>
      <c r="CM87" s="2" t="str">
        <f t="shared" si="63"/>
        <v/>
      </c>
      <c r="CN87" s="2" t="str">
        <f t="shared" si="64"/>
        <v/>
      </c>
      <c r="CO87" s="2" t="str">
        <f t="shared" si="65"/>
        <v/>
      </c>
      <c r="CP87" s="2" t="str">
        <f t="shared" si="66"/>
        <v/>
      </c>
      <c r="CQ87" s="2" t="str">
        <f t="shared" si="67"/>
        <v/>
      </c>
      <c r="CR87" s="2" t="str">
        <f t="shared" si="68"/>
        <v/>
      </c>
      <c r="CS87" s="2" t="str">
        <f t="shared" si="126"/>
        <v/>
      </c>
      <c r="CU87" s="2">
        <f t="shared" si="69"/>
        <v>59.372454211303008</v>
      </c>
      <c r="CV87" s="2">
        <f t="shared" si="70"/>
        <v>59.86610433123311</v>
      </c>
      <c r="CW87" s="2">
        <f t="shared" si="71"/>
        <v>59.389629847078091</v>
      </c>
      <c r="CX87" s="2">
        <f t="shared" si="72"/>
        <v>61.466818005233534</v>
      </c>
      <c r="CY87" s="2">
        <f t="shared" si="73"/>
        <v>64.737367796713642</v>
      </c>
      <c r="CZ87" s="2">
        <f t="shared" si="74"/>
        <v>67.030059479246844</v>
      </c>
      <c r="DA87" s="2">
        <f t="shared" si="75"/>
        <v>65.400333995456378</v>
      </c>
      <c r="DB87" s="2">
        <f t="shared" si="76"/>
        <v>64.138209062888322</v>
      </c>
      <c r="DC87" s="2">
        <f t="shared" si="77"/>
        <v>62.287360925976728</v>
      </c>
      <c r="DD87" s="2">
        <f t="shared" si="78"/>
        <v>60.205028676553653</v>
      </c>
      <c r="DE87" s="2">
        <f t="shared" si="79"/>
        <v>58.227085229642668</v>
      </c>
      <c r="DF87" s="2">
        <f t="shared" si="80"/>
        <v>59.813870442201726</v>
      </c>
      <c r="DG87" s="2">
        <f t="shared" si="81"/>
        <v>62.341014125430135</v>
      </c>
      <c r="DH87" s="2">
        <f t="shared" si="82"/>
        <v>62.813099735003611</v>
      </c>
      <c r="DI87" s="2">
        <f t="shared" si="82"/>
        <v>62.344736798718955</v>
      </c>
      <c r="DK87" s="2">
        <f t="shared" si="139"/>
        <v>56.05082416735587</v>
      </c>
      <c r="DL87" s="2">
        <f t="shared" si="140"/>
        <v>55.904848219325288</v>
      </c>
      <c r="DM87" s="2">
        <f t="shared" si="85"/>
        <v>55.338207045630377</v>
      </c>
      <c r="DN87" s="2">
        <f t="shared" si="86"/>
        <v>57.303843091035255</v>
      </c>
      <c r="DO87" s="2">
        <f t="shared" si="87"/>
        <v>60.283649551191331</v>
      </c>
      <c r="DP87" s="2">
        <f t="shared" si="88"/>
        <v>61.469829605349958</v>
      </c>
      <c r="DQ87" s="2">
        <f t="shared" si="89"/>
        <v>62.093225212133447</v>
      </c>
      <c r="DR87" s="2">
        <f t="shared" si="90"/>
        <v>60.041601279991134</v>
      </c>
      <c r="DS87" s="2">
        <f t="shared" si="91"/>
        <v>58.087254124546249</v>
      </c>
      <c r="DT87" s="2">
        <f t="shared" si="92"/>
        <v>56.666035663907365</v>
      </c>
      <c r="DU87" s="2">
        <f t="shared" si="93"/>
        <v>54.794251248192751</v>
      </c>
      <c r="DV87" s="2">
        <f t="shared" si="94"/>
        <v>56.355665279872909</v>
      </c>
      <c r="DW87" s="2">
        <f t="shared" si="95"/>
        <v>60.015454421782842</v>
      </c>
      <c r="DX87" s="2">
        <f t="shared" si="96"/>
        <v>61.628276103615548</v>
      </c>
      <c r="DY87" s="2">
        <f t="shared" si="96"/>
        <v>62.368606779884303</v>
      </c>
      <c r="EA87" s="2">
        <f t="shared" si="97"/>
        <v>3.6556480211912594E-2</v>
      </c>
      <c r="EB87" s="2">
        <f t="shared" si="98"/>
        <v>3.2971790911854919E-2</v>
      </c>
      <c r="EC87" s="2">
        <f t="shared" si="99"/>
        <v>3.6383836052808836E-2</v>
      </c>
      <c r="ED87" s="2">
        <f t="shared" si="100"/>
        <v>4.315521985262142E-2</v>
      </c>
      <c r="EE87" s="2">
        <f t="shared" si="101"/>
        <v>3.8468946486240427E-2</v>
      </c>
      <c r="EF87" s="2">
        <f t="shared" si="102"/>
        <v>3.9150056283432079E-2</v>
      </c>
      <c r="EG87" s="2">
        <f t="shared" si="103"/>
        <v>3.7989233235011792E-2</v>
      </c>
      <c r="EH87" s="2">
        <f t="shared" si="104"/>
        <v>4.3194678840594344E-2</v>
      </c>
      <c r="EI87" s="2">
        <f t="shared" si="105"/>
        <v>4.4302577673074564E-2</v>
      </c>
      <c r="EJ87" s="2">
        <f t="shared" si="106"/>
        <v>4.3964492307142583E-2</v>
      </c>
      <c r="EK87" s="2">
        <f t="shared" si="107"/>
        <v>4.2336002322944669E-2</v>
      </c>
      <c r="EL87" s="2">
        <f t="shared" si="108"/>
        <v>3.9854883419634335E-2</v>
      </c>
      <c r="EM87" s="2">
        <f t="shared" si="109"/>
        <v>3.8045303731006314E-2</v>
      </c>
      <c r="EN87" s="2">
        <f t="shared" si="110"/>
        <v>3.4991111231173155E-2</v>
      </c>
      <c r="EO87" s="2">
        <f t="shared" si="110"/>
        <v>3.2251787228272259E-2</v>
      </c>
    </row>
    <row r="88" spans="2:145" x14ac:dyDescent="0.25">
      <c r="B88" s="2">
        <v>61</v>
      </c>
      <c r="C88" s="43">
        <v>61.889000000000003</v>
      </c>
      <c r="D88" s="43">
        <v>65.466999999999999</v>
      </c>
      <c r="E88" s="43">
        <v>67.632999999999996</v>
      </c>
      <c r="F88" s="43">
        <v>69.2</v>
      </c>
      <c r="G88" s="43">
        <v>69.933000000000007</v>
      </c>
      <c r="H88" s="43">
        <v>70.566999999999993</v>
      </c>
      <c r="I88" s="43">
        <v>67.933000000000007</v>
      </c>
      <c r="J88" s="43">
        <v>67.650000000000006</v>
      </c>
      <c r="K88" s="43">
        <v>65.3</v>
      </c>
      <c r="L88" s="43">
        <v>66.882999999999996</v>
      </c>
      <c r="M88" s="43">
        <v>62.9</v>
      </c>
      <c r="N88" s="43">
        <v>64.132999999999996</v>
      </c>
      <c r="O88" s="43">
        <v>65.117000000000004</v>
      </c>
      <c r="P88" s="43">
        <v>64.266999999999996</v>
      </c>
      <c r="Q88" s="43">
        <v>60.683</v>
      </c>
      <c r="S88" s="4">
        <f t="shared" si="111"/>
        <v>73.737809166144203</v>
      </c>
      <c r="T88" s="4">
        <f t="shared" si="127"/>
        <v>75.621920101755279</v>
      </c>
      <c r="U88" s="4">
        <f t="shared" si="128"/>
        <v>76.739657847387136</v>
      </c>
      <c r="V88" s="4">
        <f t="shared" si="129"/>
        <v>74.278798702781216</v>
      </c>
      <c r="W88" s="4">
        <f t="shared" si="130"/>
        <v>73.972949895483566</v>
      </c>
      <c r="X88" s="4">
        <f t="shared" si="131"/>
        <v>74.300510565713935</v>
      </c>
      <c r="Y88" s="4">
        <f t="shared" si="132"/>
        <v>72.310846460884761</v>
      </c>
      <c r="Z88" s="4">
        <f t="shared" si="133"/>
        <v>73.682646437507245</v>
      </c>
      <c r="AA88" s="4">
        <f t="shared" si="134"/>
        <v>73.111195741563677</v>
      </c>
      <c r="AB88" s="4">
        <f t="shared" si="135"/>
        <v>70.93601903697855</v>
      </c>
      <c r="AC88" s="4">
        <f t="shared" si="136"/>
        <v>67.809908486332262</v>
      </c>
      <c r="AD88" s="4">
        <f t="shared" si="137"/>
        <v>69.6235292028788</v>
      </c>
      <c r="AE88" s="4">
        <f t="shared" si="138"/>
        <v>73.324738421984534</v>
      </c>
      <c r="AF88" s="4">
        <f t="shared" si="12"/>
        <v>68.124946908702626</v>
      </c>
      <c r="AG88" s="4">
        <f t="shared" si="124"/>
        <v>63.629972305295311</v>
      </c>
      <c r="AI88" s="4">
        <f t="shared" si="13"/>
        <v>-11.8488091661442</v>
      </c>
      <c r="AJ88" s="4">
        <f t="shared" si="14"/>
        <v>-10.15492010175528</v>
      </c>
      <c r="AK88" s="4">
        <f t="shared" si="15"/>
        <v>-9.1066578473871402</v>
      </c>
      <c r="AL88" s="4">
        <f t="shared" si="16"/>
        <v>-5.0787987027812136</v>
      </c>
      <c r="AM88" s="4">
        <f t="shared" si="17"/>
        <v>-4.0399498954835593</v>
      </c>
      <c r="AN88" s="4">
        <f t="shared" si="18"/>
        <v>-3.7335105657139422</v>
      </c>
      <c r="AO88" s="4">
        <f t="shared" si="19"/>
        <v>-4.3778464608847543</v>
      </c>
      <c r="AP88" s="4">
        <f t="shared" si="20"/>
        <v>-6.0326464375072391</v>
      </c>
      <c r="AQ88" s="4">
        <f t="shared" si="21"/>
        <v>-7.8111957415636795</v>
      </c>
      <c r="AR88" s="4">
        <f t="shared" si="22"/>
        <v>-4.0530190369785544</v>
      </c>
      <c r="AS88" s="4">
        <f t="shared" si="23"/>
        <v>-4.9099084863322631</v>
      </c>
      <c r="AT88" s="4">
        <f t="shared" si="24"/>
        <v>-5.490529202878804</v>
      </c>
      <c r="AU88" s="4">
        <f t="shared" si="25"/>
        <v>-8.20773842198453</v>
      </c>
      <c r="AV88" s="4">
        <f t="shared" si="26"/>
        <v>-3.8579469087026297</v>
      </c>
      <c r="AW88" s="4">
        <f t="shared" si="26"/>
        <v>-2.9469723052953114</v>
      </c>
      <c r="AY88" s="2">
        <f t="shared" si="27"/>
        <v>59.045207124673112</v>
      </c>
      <c r="AZ88" s="2">
        <f t="shared" si="28"/>
        <v>59.499119608065179</v>
      </c>
      <c r="BA88" s="2">
        <f t="shared" si="29"/>
        <v>59.005872689405393</v>
      </c>
      <c r="BB88" s="2">
        <f t="shared" si="30"/>
        <v>61.019708383932404</v>
      </c>
      <c r="BC88" s="2">
        <f t="shared" si="31"/>
        <v>64.287669800706539</v>
      </c>
      <c r="BD88" s="2">
        <f t="shared" si="32"/>
        <v>66.483741290482286</v>
      </c>
      <c r="BE88" s="2">
        <f t="shared" si="33"/>
        <v>65.014901054445971</v>
      </c>
      <c r="BF88" s="2">
        <f t="shared" si="34"/>
        <v>63.675374234340445</v>
      </c>
      <c r="BG88" s="2">
        <f t="shared" si="35"/>
        <v>61.830063279437603</v>
      </c>
      <c r="BH88" s="2">
        <f t="shared" si="36"/>
        <v>59.784899512048504</v>
      </c>
      <c r="BI88" s="2">
        <f t="shared" si="37"/>
        <v>57.833700871594118</v>
      </c>
      <c r="BJ88" s="2">
        <f t="shared" si="38"/>
        <v>59.431271573387555</v>
      </c>
      <c r="BK88" s="2">
        <f t="shared" si="39"/>
        <v>62.019349693841519</v>
      </c>
      <c r="BL88" s="2">
        <f t="shared" si="40"/>
        <v>62.586320982247116</v>
      </c>
      <c r="BM88" s="2">
        <f t="shared" si="40"/>
        <v>62.207055183257573</v>
      </c>
      <c r="BO88" s="2" t="str">
        <f t="shared" si="41"/>
        <v/>
      </c>
      <c r="BP88" s="2" t="str">
        <f t="shared" si="42"/>
        <v/>
      </c>
      <c r="BQ88" s="2" t="str">
        <f t="shared" si="43"/>
        <v/>
      </c>
      <c r="BR88" s="2" t="str">
        <f t="shared" si="44"/>
        <v/>
      </c>
      <c r="BS88" s="2" t="str">
        <f t="shared" si="45"/>
        <v/>
      </c>
      <c r="BT88" s="2" t="str">
        <f t="shared" si="46"/>
        <v/>
      </c>
      <c r="BU88" s="2" t="str">
        <f t="shared" si="47"/>
        <v/>
      </c>
      <c r="BV88" s="2" t="str">
        <f t="shared" si="48"/>
        <v/>
      </c>
      <c r="BW88" s="2" t="str">
        <f t="shared" si="49"/>
        <v/>
      </c>
      <c r="BX88" s="2" t="str">
        <f t="shared" si="50"/>
        <v/>
      </c>
      <c r="BY88" s="2" t="str">
        <f t="shared" si="51"/>
        <v/>
      </c>
      <c r="BZ88" s="2" t="str">
        <f t="shared" si="52"/>
        <v/>
      </c>
      <c r="CA88" s="2" t="str">
        <f t="shared" si="53"/>
        <v/>
      </c>
      <c r="CB88" s="2" t="str">
        <f t="shared" si="54"/>
        <v/>
      </c>
      <c r="CC88" s="2">
        <f t="shared" si="125"/>
        <v>60.683</v>
      </c>
      <c r="CE88" s="2" t="str">
        <f t="shared" si="55"/>
        <v/>
      </c>
      <c r="CF88" s="2" t="str">
        <f t="shared" si="56"/>
        <v/>
      </c>
      <c r="CG88" s="2" t="str">
        <f t="shared" si="57"/>
        <v/>
      </c>
      <c r="CH88" s="2" t="str">
        <f t="shared" si="58"/>
        <v/>
      </c>
      <c r="CI88" s="2" t="str">
        <f t="shared" si="59"/>
        <v/>
      </c>
      <c r="CJ88" s="2" t="str">
        <f t="shared" si="60"/>
        <v/>
      </c>
      <c r="CK88" s="2" t="str">
        <f t="shared" si="61"/>
        <v/>
      </c>
      <c r="CL88" s="2" t="str">
        <f t="shared" si="62"/>
        <v/>
      </c>
      <c r="CM88" s="2" t="str">
        <f t="shared" si="63"/>
        <v/>
      </c>
      <c r="CN88" s="2" t="str">
        <f t="shared" si="64"/>
        <v/>
      </c>
      <c r="CO88" s="2" t="str">
        <f t="shared" si="65"/>
        <v/>
      </c>
      <c r="CP88" s="2" t="str">
        <f t="shared" si="66"/>
        <v/>
      </c>
      <c r="CQ88" s="2" t="str">
        <f t="shared" si="67"/>
        <v/>
      </c>
      <c r="CR88" s="2" t="str">
        <f t="shared" si="68"/>
        <v/>
      </c>
      <c r="CS88" s="2" t="str">
        <f t="shared" si="126"/>
        <v/>
      </c>
      <c r="CU88" s="2">
        <f t="shared" si="69"/>
        <v>59.174446941954514</v>
      </c>
      <c r="CV88" s="2">
        <f t="shared" si="70"/>
        <v>59.638061441835077</v>
      </c>
      <c r="CW88" s="2">
        <f t="shared" si="71"/>
        <v>59.162496646507961</v>
      </c>
      <c r="CX88" s="2">
        <f t="shared" si="72"/>
        <v>61.209971286231593</v>
      </c>
      <c r="CY88" s="2">
        <f t="shared" si="73"/>
        <v>64.46949488390716</v>
      </c>
      <c r="CZ88" s="2">
        <f t="shared" si="74"/>
        <v>66.714471892658025</v>
      </c>
      <c r="DA88" s="2">
        <f t="shared" si="75"/>
        <v>65.148257107721435</v>
      </c>
      <c r="DB88" s="2">
        <f t="shared" si="76"/>
        <v>63.862713141672188</v>
      </c>
      <c r="DC88" s="2">
        <f t="shared" si="77"/>
        <v>62.027340536091792</v>
      </c>
      <c r="DD88" s="2">
        <f t="shared" si="78"/>
        <v>59.949792918004746</v>
      </c>
      <c r="DE88" s="2">
        <f t="shared" si="79"/>
        <v>57.987891736571342</v>
      </c>
      <c r="DF88" s="2">
        <f t="shared" si="80"/>
        <v>59.57794646187773</v>
      </c>
      <c r="DG88" s="2">
        <f t="shared" si="81"/>
        <v>62.113591916732844</v>
      </c>
      <c r="DH88" s="2">
        <f t="shared" si="82"/>
        <v>62.630885489440288</v>
      </c>
      <c r="DI88" s="2">
        <f t="shared" si="82"/>
        <v>62.206686002330891</v>
      </c>
      <c r="DK88" s="2">
        <f t="shared" si="139"/>
        <v>55.938801086865055</v>
      </c>
      <c r="DL88" s="2">
        <f t="shared" si="140"/>
        <v>55.782658157942144</v>
      </c>
      <c r="DM88" s="2">
        <f t="shared" si="85"/>
        <v>55.222720761509208</v>
      </c>
      <c r="DN88" s="2">
        <f t="shared" si="86"/>
        <v>57.17235325280825</v>
      </c>
      <c r="DO88" s="2">
        <f t="shared" si="87"/>
        <v>60.142838901921252</v>
      </c>
      <c r="DP88" s="2">
        <f t="shared" si="88"/>
        <v>61.319240148252256</v>
      </c>
      <c r="DQ88" s="2">
        <f t="shared" si="89"/>
        <v>61.935032805372785</v>
      </c>
      <c r="DR88" s="2">
        <f t="shared" si="90"/>
        <v>59.890762640392502</v>
      </c>
      <c r="DS88" s="2">
        <f t="shared" si="91"/>
        <v>57.948841685926283</v>
      </c>
      <c r="DT88" s="2">
        <f t="shared" si="92"/>
        <v>56.51469247455703</v>
      </c>
      <c r="DU88" s="2">
        <f t="shared" si="93"/>
        <v>54.652713395017855</v>
      </c>
      <c r="DV88" s="2">
        <f t="shared" si="94"/>
        <v>56.208636710851501</v>
      </c>
      <c r="DW88" s="2">
        <f t="shared" si="95"/>
        <v>59.846152753700679</v>
      </c>
      <c r="DX88" s="2">
        <f t="shared" si="96"/>
        <v>61.465431775721164</v>
      </c>
      <c r="DY88" s="2">
        <f t="shared" si="96"/>
        <v>62.217158124973359</v>
      </c>
      <c r="EA88" s="2">
        <f t="shared" si="97"/>
        <v>3.9942510110653015E-2</v>
      </c>
      <c r="EB88" s="2">
        <f t="shared" si="98"/>
        <v>3.6038210153104634E-2</v>
      </c>
      <c r="EC88" s="2">
        <f t="shared" si="99"/>
        <v>3.9754534692933538E-2</v>
      </c>
      <c r="ED88" s="2">
        <f t="shared" si="100"/>
        <v>4.7122561055600767E-2</v>
      </c>
      <c r="EE88" s="2">
        <f t="shared" si="101"/>
        <v>4.2024391113517752E-2</v>
      </c>
      <c r="EF88" s="2">
        <f t="shared" si="102"/>
        <v>4.2765651802628174E-2</v>
      </c>
      <c r="EG88" s="2">
        <f t="shared" si="103"/>
        <v>4.15022546599026E-2</v>
      </c>
      <c r="EH88" s="2">
        <f t="shared" si="104"/>
        <v>4.7165468771926122E-2</v>
      </c>
      <c r="EI88" s="2">
        <f t="shared" si="105"/>
        <v>4.8370065531876831E-2</v>
      </c>
      <c r="EJ88" s="2">
        <f t="shared" si="106"/>
        <v>4.8002499103270049E-2</v>
      </c>
      <c r="EK88" s="2">
        <f t="shared" si="107"/>
        <v>4.6231670149728871E-2</v>
      </c>
      <c r="EL88" s="2">
        <f t="shared" si="108"/>
        <v>4.353262220711742E-2</v>
      </c>
      <c r="EM88" s="2">
        <f t="shared" si="109"/>
        <v>4.1563286207552085E-2</v>
      </c>
      <c r="EN88" s="2">
        <f t="shared" si="110"/>
        <v>3.8237903975577588E-2</v>
      </c>
      <c r="EO88" s="2">
        <f t="shared" si="110"/>
        <v>3.5253686314674466E-2</v>
      </c>
    </row>
    <row r="89" spans="2:145" x14ac:dyDescent="0.25">
      <c r="B89" s="2">
        <v>62</v>
      </c>
      <c r="C89" s="43">
        <v>69.962999999999994</v>
      </c>
      <c r="D89" s="43">
        <v>68.016999999999996</v>
      </c>
      <c r="E89" s="43">
        <v>71.7</v>
      </c>
      <c r="F89" s="43">
        <v>70.783000000000001</v>
      </c>
      <c r="G89" s="43">
        <v>72</v>
      </c>
      <c r="H89" s="43">
        <v>73.95</v>
      </c>
      <c r="I89" s="43">
        <v>69.533000000000001</v>
      </c>
      <c r="J89" s="43">
        <v>71.150000000000006</v>
      </c>
      <c r="K89" s="43">
        <v>70.8</v>
      </c>
      <c r="L89" s="43">
        <v>68.783000000000001</v>
      </c>
      <c r="M89" s="43">
        <v>65.516999999999996</v>
      </c>
      <c r="N89" s="43">
        <v>67.349999999999994</v>
      </c>
      <c r="O89" s="43">
        <v>68.2</v>
      </c>
      <c r="P89" s="43">
        <v>63.25</v>
      </c>
      <c r="Q89" s="43">
        <v>61.133000000000003</v>
      </c>
      <c r="S89" s="4">
        <f t="shared" si="111"/>
        <v>77.465964931883406</v>
      </c>
      <c r="T89" s="4">
        <f t="shared" si="127"/>
        <v>77.238733271249856</v>
      </c>
      <c r="U89" s="4">
        <f t="shared" si="128"/>
        <v>80.525468380416967</v>
      </c>
      <c r="V89" s="4">
        <f t="shared" si="129"/>
        <v>78.757138140040894</v>
      </c>
      <c r="W89" s="4">
        <f t="shared" si="130"/>
        <v>77.410557445954424</v>
      </c>
      <c r="X89" s="4">
        <f t="shared" si="131"/>
        <v>77.381414298425923</v>
      </c>
      <c r="Y89" s="4">
        <f t="shared" si="132"/>
        <v>74.878721361448726</v>
      </c>
      <c r="Z89" s="4">
        <f t="shared" si="133"/>
        <v>77.537083945739738</v>
      </c>
      <c r="AA89" s="4">
        <f t="shared" si="134"/>
        <v>77.436179260413468</v>
      </c>
      <c r="AB89" s="4">
        <f t="shared" si="135"/>
        <v>75.189162147270679</v>
      </c>
      <c r="AC89" s="4">
        <f t="shared" si="136"/>
        <v>71.619015708502218</v>
      </c>
      <c r="AD89" s="4">
        <f t="shared" si="137"/>
        <v>73.367163085892344</v>
      </c>
      <c r="AE89" s="4">
        <f t="shared" si="138"/>
        <v>77.296019534467661</v>
      </c>
      <c r="AF89" s="4">
        <f t="shared" si="12"/>
        <v>70.495907419872651</v>
      </c>
      <c r="AG89" s="4">
        <f t="shared" si="124"/>
        <v>64.51042328277083</v>
      </c>
      <c r="AI89" s="4">
        <f t="shared" si="13"/>
        <v>-7.5029649318834117</v>
      </c>
      <c r="AJ89" s="4">
        <f t="shared" si="14"/>
        <v>-9.2217332712498603</v>
      </c>
      <c r="AK89" s="4">
        <f t="shared" si="15"/>
        <v>-8.8254683804169645</v>
      </c>
      <c r="AL89" s="4">
        <f t="shared" si="16"/>
        <v>-7.9741381400408926</v>
      </c>
      <c r="AM89" s="4">
        <f t="shared" si="17"/>
        <v>-5.4105574459544243</v>
      </c>
      <c r="AN89" s="4">
        <f t="shared" si="18"/>
        <v>-3.4314142984259206</v>
      </c>
      <c r="AO89" s="4">
        <f t="shared" si="19"/>
        <v>-5.3457213614487245</v>
      </c>
      <c r="AP89" s="4">
        <f t="shared" si="20"/>
        <v>-6.3870839457397324</v>
      </c>
      <c r="AQ89" s="4">
        <f t="shared" si="21"/>
        <v>-6.6361792604134706</v>
      </c>
      <c r="AR89" s="4">
        <f t="shared" si="22"/>
        <v>-6.4061621472706776</v>
      </c>
      <c r="AS89" s="4">
        <f t="shared" si="23"/>
        <v>-6.102015708502222</v>
      </c>
      <c r="AT89" s="4">
        <f t="shared" si="24"/>
        <v>-6.0171630858923493</v>
      </c>
      <c r="AU89" s="4">
        <f t="shared" si="25"/>
        <v>-9.0960195344676578</v>
      </c>
      <c r="AV89" s="4">
        <f t="shared" si="26"/>
        <v>-7.2459074198726512</v>
      </c>
      <c r="AW89" s="4">
        <f t="shared" si="26"/>
        <v>-3.3774232827708275</v>
      </c>
      <c r="AY89" s="2">
        <f t="shared" si="27"/>
        <v>58.839026335749367</v>
      </c>
      <c r="AZ89" s="2">
        <f t="shared" si="28"/>
        <v>59.262368013874976</v>
      </c>
      <c r="BA89" s="2">
        <f t="shared" si="29"/>
        <v>58.76913294695926</v>
      </c>
      <c r="BB89" s="2">
        <f t="shared" si="30"/>
        <v>60.751897329866217</v>
      </c>
      <c r="BC89" s="2">
        <f t="shared" si="31"/>
        <v>64.008891027672036</v>
      </c>
      <c r="BD89" s="2">
        <f t="shared" si="32"/>
        <v>66.154638007407073</v>
      </c>
      <c r="BE89" s="2">
        <f t="shared" si="33"/>
        <v>64.754796660859981</v>
      </c>
      <c r="BF89" s="2">
        <f t="shared" si="34"/>
        <v>63.389152240478275</v>
      </c>
      <c r="BG89" s="2">
        <f t="shared" si="35"/>
        <v>61.558434420783136</v>
      </c>
      <c r="BH89" s="2">
        <f t="shared" si="36"/>
        <v>59.520031646394727</v>
      </c>
      <c r="BI89" s="2">
        <f t="shared" si="37"/>
        <v>57.585310449933083</v>
      </c>
      <c r="BJ89" s="2">
        <f t="shared" si="38"/>
        <v>59.186094759399921</v>
      </c>
      <c r="BK89" s="2">
        <f t="shared" si="39"/>
        <v>61.785886039242051</v>
      </c>
      <c r="BL89" s="2">
        <f t="shared" si="40"/>
        <v>62.400795974303762</v>
      </c>
      <c r="BM89" s="2">
        <f t="shared" si="40"/>
        <v>62.068522495272582</v>
      </c>
      <c r="BO89" s="2" t="str">
        <f t="shared" si="41"/>
        <v/>
      </c>
      <c r="BP89" s="2" t="str">
        <f t="shared" si="42"/>
        <v/>
      </c>
      <c r="BQ89" s="2" t="str">
        <f t="shared" si="43"/>
        <v/>
      </c>
      <c r="BR89" s="2" t="str">
        <f t="shared" si="44"/>
        <v/>
      </c>
      <c r="BS89" s="2" t="str">
        <f t="shared" si="45"/>
        <v/>
      </c>
      <c r="BT89" s="2" t="str">
        <f t="shared" si="46"/>
        <v/>
      </c>
      <c r="BU89" s="2" t="str">
        <f t="shared" si="47"/>
        <v/>
      </c>
      <c r="BV89" s="2" t="str">
        <f t="shared" si="48"/>
        <v/>
      </c>
      <c r="BW89" s="2" t="str">
        <f t="shared" si="49"/>
        <v/>
      </c>
      <c r="BX89" s="2" t="str">
        <f t="shared" si="50"/>
        <v/>
      </c>
      <c r="BY89" s="2" t="str">
        <f t="shared" si="51"/>
        <v/>
      </c>
      <c r="BZ89" s="2" t="str">
        <f t="shared" si="52"/>
        <v/>
      </c>
      <c r="CA89" s="2" t="str">
        <f t="shared" si="53"/>
        <v/>
      </c>
      <c r="CB89" s="2" t="str">
        <f t="shared" si="54"/>
        <v/>
      </c>
      <c r="CC89" s="2">
        <f t="shared" si="125"/>
        <v>61.133000000000003</v>
      </c>
      <c r="CE89" s="2" t="str">
        <f t="shared" si="55"/>
        <v/>
      </c>
      <c r="CF89" s="2" t="str">
        <f t="shared" si="56"/>
        <v/>
      </c>
      <c r="CG89" s="2" t="str">
        <f t="shared" si="57"/>
        <v/>
      </c>
      <c r="CH89" s="2" t="str">
        <f t="shared" si="58"/>
        <v/>
      </c>
      <c r="CI89" s="2" t="str">
        <f t="shared" si="59"/>
        <v/>
      </c>
      <c r="CJ89" s="2" t="str">
        <f t="shared" si="60"/>
        <v/>
      </c>
      <c r="CK89" s="2" t="str">
        <f t="shared" si="61"/>
        <v/>
      </c>
      <c r="CL89" s="2" t="str">
        <f t="shared" si="62"/>
        <v/>
      </c>
      <c r="CM89" s="2" t="str">
        <f t="shared" si="63"/>
        <v/>
      </c>
      <c r="CN89" s="2" t="str">
        <f t="shared" si="64"/>
        <v/>
      </c>
      <c r="CO89" s="2" t="str">
        <f t="shared" si="65"/>
        <v/>
      </c>
      <c r="CP89" s="2" t="str">
        <f t="shared" si="66"/>
        <v/>
      </c>
      <c r="CQ89" s="2" t="str">
        <f t="shared" si="67"/>
        <v/>
      </c>
      <c r="CR89" s="2" t="str">
        <f t="shared" si="68"/>
        <v/>
      </c>
      <c r="CS89" s="2" t="str">
        <f t="shared" si="126"/>
        <v/>
      </c>
      <c r="CU89" s="2">
        <f t="shared" si="69"/>
        <v>58.976439672606027</v>
      </c>
      <c r="CV89" s="2">
        <f t="shared" si="70"/>
        <v>59.410018552437037</v>
      </c>
      <c r="CW89" s="2">
        <f t="shared" si="71"/>
        <v>58.935363445937838</v>
      </c>
      <c r="CX89" s="2">
        <f t="shared" si="72"/>
        <v>60.953124567229651</v>
      </c>
      <c r="CY89" s="2">
        <f t="shared" si="73"/>
        <v>64.201621971100678</v>
      </c>
      <c r="CZ89" s="2">
        <f t="shared" si="74"/>
        <v>66.398884306069192</v>
      </c>
      <c r="DA89" s="2">
        <f t="shared" si="75"/>
        <v>64.896180219986476</v>
      </c>
      <c r="DB89" s="2">
        <f t="shared" si="76"/>
        <v>63.587217220456061</v>
      </c>
      <c r="DC89" s="2">
        <f t="shared" si="77"/>
        <v>61.767320146206856</v>
      </c>
      <c r="DD89" s="2">
        <f t="shared" si="78"/>
        <v>59.69455715945584</v>
      </c>
      <c r="DE89" s="2">
        <f t="shared" si="79"/>
        <v>57.748698243500016</v>
      </c>
      <c r="DF89" s="2">
        <f t="shared" si="80"/>
        <v>59.342022481553734</v>
      </c>
      <c r="DG89" s="2">
        <f t="shared" si="81"/>
        <v>61.886169708035553</v>
      </c>
      <c r="DH89" s="2">
        <f t="shared" si="82"/>
        <v>62.448671243876973</v>
      </c>
      <c r="DI89" s="2">
        <f t="shared" si="82"/>
        <v>62.068635205942826</v>
      </c>
      <c r="DK89" s="2">
        <f t="shared" si="139"/>
        <v>55.826778006374241</v>
      </c>
      <c r="DL89" s="2">
        <f t="shared" si="140"/>
        <v>55.660468096558994</v>
      </c>
      <c r="DM89" s="2">
        <f t="shared" si="85"/>
        <v>55.107234477388033</v>
      </c>
      <c r="DN89" s="2">
        <f t="shared" si="86"/>
        <v>57.040863414581253</v>
      </c>
      <c r="DO89" s="2">
        <f t="shared" si="87"/>
        <v>60.002028252651172</v>
      </c>
      <c r="DP89" s="2">
        <f t="shared" si="88"/>
        <v>61.168650691154554</v>
      </c>
      <c r="DQ89" s="2">
        <f t="shared" si="89"/>
        <v>61.776840398612116</v>
      </c>
      <c r="DR89" s="2">
        <f t="shared" si="90"/>
        <v>59.739924000793877</v>
      </c>
      <c r="DS89" s="2">
        <f t="shared" si="91"/>
        <v>57.810429247306324</v>
      </c>
      <c r="DT89" s="2">
        <f t="shared" si="92"/>
        <v>56.363349285206695</v>
      </c>
      <c r="DU89" s="2">
        <f t="shared" si="93"/>
        <v>54.51117554184296</v>
      </c>
      <c r="DV89" s="2">
        <f t="shared" si="94"/>
        <v>56.061608141830092</v>
      </c>
      <c r="DW89" s="2">
        <f t="shared" si="95"/>
        <v>59.676851085618509</v>
      </c>
      <c r="DX89" s="2">
        <f t="shared" si="96"/>
        <v>61.302587447826774</v>
      </c>
      <c r="DY89" s="2">
        <f t="shared" si="96"/>
        <v>62.065709470062416</v>
      </c>
      <c r="EA89" s="2">
        <f t="shared" si="97"/>
        <v>4.3627967514701452E-2</v>
      </c>
      <c r="EB89" s="2">
        <f t="shared" si="98"/>
        <v>3.9378197546481364E-2</v>
      </c>
      <c r="EC89" s="2">
        <f t="shared" si="99"/>
        <v>4.3423432267893289E-2</v>
      </c>
      <c r="ED89" s="2">
        <f t="shared" si="100"/>
        <v>5.1435021720676259E-2</v>
      </c>
      <c r="EE89" s="2">
        <f t="shared" si="101"/>
        <v>4.5892759240479267E-2</v>
      </c>
      <c r="EF89" s="2">
        <f t="shared" si="102"/>
        <v>4.6698927169452634E-2</v>
      </c>
      <c r="EG89" s="2">
        <f t="shared" si="103"/>
        <v>4.5324833850326721E-2</v>
      </c>
      <c r="EH89" s="2">
        <f t="shared" si="104"/>
        <v>5.1481644020670687E-2</v>
      </c>
      <c r="EI89" s="2">
        <f t="shared" si="105"/>
        <v>5.2790367680281301E-2</v>
      </c>
      <c r="EJ89" s="2">
        <f t="shared" si="106"/>
        <v>5.239106043493353E-2</v>
      </c>
      <c r="EK89" s="2">
        <f t="shared" si="107"/>
        <v>5.0466918265407813E-2</v>
      </c>
      <c r="EL89" s="2">
        <f t="shared" si="108"/>
        <v>4.7532935173959949E-2</v>
      </c>
      <c r="EM89" s="2">
        <f t="shared" si="109"/>
        <v>4.5391220522004568E-2</v>
      </c>
      <c r="EN89" s="2">
        <f t="shared" si="110"/>
        <v>4.1772922484555566E-2</v>
      </c>
      <c r="EO89" s="2">
        <f t="shared" si="110"/>
        <v>3.852387052456889E-2</v>
      </c>
    </row>
    <row r="90" spans="2:145" x14ac:dyDescent="0.25">
      <c r="B90" s="2">
        <v>63</v>
      </c>
      <c r="C90" s="43">
        <v>76.444000000000003</v>
      </c>
      <c r="D90" s="43">
        <v>74.382999999999996</v>
      </c>
      <c r="E90" s="43">
        <v>78.316999999999993</v>
      </c>
      <c r="F90" s="43">
        <v>75.066999999999993</v>
      </c>
      <c r="G90" s="43">
        <v>76.849999999999994</v>
      </c>
      <c r="H90" s="43">
        <v>78.283000000000001</v>
      </c>
      <c r="I90" s="43">
        <v>72.433000000000007</v>
      </c>
      <c r="J90" s="43">
        <v>75.816999999999993</v>
      </c>
      <c r="K90" s="43">
        <v>76.283000000000001</v>
      </c>
      <c r="L90" s="43">
        <v>73.933000000000007</v>
      </c>
      <c r="M90" s="43">
        <v>69.216999999999999</v>
      </c>
      <c r="N90" s="43">
        <v>70.599999999999994</v>
      </c>
      <c r="O90" s="43">
        <v>73.783000000000001</v>
      </c>
      <c r="P90" s="43">
        <v>66.332999999999998</v>
      </c>
      <c r="Q90" s="43">
        <v>62.883000000000003</v>
      </c>
      <c r="S90" s="4">
        <f t="shared" si="111"/>
        <v>82.722813210220892</v>
      </c>
      <c r="T90" s="4">
        <f t="shared" si="127"/>
        <v>81.247185720011544</v>
      </c>
      <c r="U90" s="4">
        <f t="shared" si="128"/>
        <v>86.051082004716491</v>
      </c>
      <c r="V90" s="4">
        <f t="shared" si="129"/>
        <v>84.676134338760392</v>
      </c>
      <c r="W90" s="4">
        <f t="shared" si="130"/>
        <v>82.183050855942554</v>
      </c>
      <c r="X90" s="4">
        <f t="shared" si="131"/>
        <v>81.708330492548569</v>
      </c>
      <c r="Y90" s="4">
        <f t="shared" si="132"/>
        <v>78.737583159821639</v>
      </c>
      <c r="Z90" s="4">
        <f t="shared" si="133"/>
        <v>82.778610202337759</v>
      </c>
      <c r="AA90" s="4">
        <f t="shared" si="134"/>
        <v>83.186794804848162</v>
      </c>
      <c r="AB90" s="4">
        <f t="shared" si="135"/>
        <v>80.873707054085926</v>
      </c>
      <c r="AC90" s="4">
        <f t="shared" si="136"/>
        <v>76.827960712376765</v>
      </c>
      <c r="AD90" s="4">
        <f t="shared" si="137"/>
        <v>78.520173793255879</v>
      </c>
      <c r="AE90" s="4">
        <f t="shared" si="138"/>
        <v>82.588075009437361</v>
      </c>
      <c r="AF90" s="4">
        <f t="shared" si="12"/>
        <v>73.892733895301262</v>
      </c>
      <c r="AG90" s="4">
        <f t="shared" si="124"/>
        <v>65.986301167830277</v>
      </c>
      <c r="AI90" s="4">
        <f t="shared" si="13"/>
        <v>-6.2788132102208891</v>
      </c>
      <c r="AJ90" s="4">
        <f t="shared" si="14"/>
        <v>-6.8641857200115481</v>
      </c>
      <c r="AK90" s="4">
        <f t="shared" si="15"/>
        <v>-7.7340820047164982</v>
      </c>
      <c r="AL90" s="4">
        <f t="shared" si="16"/>
        <v>-9.6091343387603985</v>
      </c>
      <c r="AM90" s="4">
        <f t="shared" si="17"/>
        <v>-5.3330508559425596</v>
      </c>
      <c r="AN90" s="4">
        <f t="shared" si="18"/>
        <v>-3.4253304925485679</v>
      </c>
      <c r="AO90" s="4">
        <f t="shared" si="19"/>
        <v>-6.3045831598216324</v>
      </c>
      <c r="AP90" s="4">
        <f t="shared" si="20"/>
        <v>-6.9616102023377664</v>
      </c>
      <c r="AQ90" s="4">
        <f t="shared" si="21"/>
        <v>-6.903794804848161</v>
      </c>
      <c r="AR90" s="4">
        <f t="shared" si="22"/>
        <v>-6.9407070540859195</v>
      </c>
      <c r="AS90" s="4">
        <f t="shared" si="23"/>
        <v>-7.610960712376766</v>
      </c>
      <c r="AT90" s="4">
        <f t="shared" si="24"/>
        <v>-7.9201737932558842</v>
      </c>
      <c r="AU90" s="4">
        <f t="shared" si="25"/>
        <v>-8.8050750094373598</v>
      </c>
      <c r="AV90" s="4">
        <f t="shared" si="26"/>
        <v>-7.5597338953012638</v>
      </c>
      <c r="AW90" s="4">
        <f t="shared" si="26"/>
        <v>-3.1033011678302742</v>
      </c>
      <c r="AY90" s="2">
        <f t="shared" si="27"/>
        <v>58.632489207529069</v>
      </c>
      <c r="AZ90" s="2">
        <f t="shared" si="28"/>
        <v>59.025245947608212</v>
      </c>
      <c r="BA90" s="2">
        <f t="shared" si="29"/>
        <v>58.532016188927528</v>
      </c>
      <c r="BB90" s="2">
        <f t="shared" si="30"/>
        <v>60.483760954540344</v>
      </c>
      <c r="BC90" s="2">
        <f t="shared" si="31"/>
        <v>63.729720971369616</v>
      </c>
      <c r="BD90" s="2">
        <f t="shared" si="32"/>
        <v>65.825097897642877</v>
      </c>
      <c r="BE90" s="2">
        <f t="shared" si="33"/>
        <v>64.494399816648269</v>
      </c>
      <c r="BF90" s="2">
        <f t="shared" si="34"/>
        <v>63.102622646785179</v>
      </c>
      <c r="BG90" s="2">
        <f t="shared" si="35"/>
        <v>61.286425145964422</v>
      </c>
      <c r="BH90" s="2">
        <f t="shared" si="36"/>
        <v>59.254858542938109</v>
      </c>
      <c r="BI90" s="2">
        <f t="shared" si="37"/>
        <v>57.336599326712722</v>
      </c>
      <c r="BJ90" s="2">
        <f t="shared" si="38"/>
        <v>58.940519605186822</v>
      </c>
      <c r="BK90" s="2">
        <f t="shared" si="39"/>
        <v>61.552148157054042</v>
      </c>
      <c r="BL90" s="2">
        <f t="shared" si="40"/>
        <v>62.215057161741335</v>
      </c>
      <c r="BM90" s="2">
        <f t="shared" si="40"/>
        <v>61.929897444644965</v>
      </c>
      <c r="BO90" s="2" t="str">
        <f t="shared" si="41"/>
        <v/>
      </c>
      <c r="BP90" s="2" t="str">
        <f t="shared" si="42"/>
        <v/>
      </c>
      <c r="BQ90" s="2" t="str">
        <f t="shared" si="43"/>
        <v/>
      </c>
      <c r="BR90" s="2" t="str">
        <f t="shared" si="44"/>
        <v/>
      </c>
      <c r="BS90" s="2" t="str">
        <f t="shared" si="45"/>
        <v/>
      </c>
      <c r="BT90" s="2" t="str">
        <f t="shared" si="46"/>
        <v/>
      </c>
      <c r="BU90" s="2" t="str">
        <f t="shared" si="47"/>
        <v/>
      </c>
      <c r="BV90" s="2" t="str">
        <f t="shared" si="48"/>
        <v/>
      </c>
      <c r="BW90" s="2" t="str">
        <f t="shared" si="49"/>
        <v/>
      </c>
      <c r="BX90" s="2" t="str">
        <f t="shared" si="50"/>
        <v/>
      </c>
      <c r="BY90" s="2" t="str">
        <f t="shared" si="51"/>
        <v/>
      </c>
      <c r="BZ90" s="2" t="str">
        <f t="shared" si="52"/>
        <v/>
      </c>
      <c r="CA90" s="2" t="str">
        <f t="shared" si="53"/>
        <v/>
      </c>
      <c r="CB90" s="2" t="str">
        <f t="shared" si="54"/>
        <v/>
      </c>
      <c r="CC90" s="2" t="str">
        <f t="shared" si="125"/>
        <v/>
      </c>
      <c r="CE90" s="2" t="str">
        <f t="shared" si="55"/>
        <v/>
      </c>
      <c r="CF90" s="2" t="str">
        <f t="shared" si="56"/>
        <v/>
      </c>
      <c r="CG90" s="2" t="str">
        <f t="shared" si="57"/>
        <v/>
      </c>
      <c r="CH90" s="2" t="str">
        <f t="shared" si="58"/>
        <v/>
      </c>
      <c r="CI90" s="2" t="str">
        <f t="shared" si="59"/>
        <v/>
      </c>
      <c r="CJ90" s="2" t="str">
        <f t="shared" si="60"/>
        <v/>
      </c>
      <c r="CK90" s="2" t="str">
        <f t="shared" si="61"/>
        <v/>
      </c>
      <c r="CL90" s="2" t="str">
        <f t="shared" si="62"/>
        <v/>
      </c>
      <c r="CM90" s="2" t="str">
        <f t="shared" si="63"/>
        <v/>
      </c>
      <c r="CN90" s="2" t="str">
        <f t="shared" si="64"/>
        <v/>
      </c>
      <c r="CO90" s="2" t="str">
        <f t="shared" si="65"/>
        <v/>
      </c>
      <c r="CP90" s="2" t="str">
        <f t="shared" si="66"/>
        <v/>
      </c>
      <c r="CQ90" s="2" t="str">
        <f t="shared" si="67"/>
        <v/>
      </c>
      <c r="CR90" s="2" t="str">
        <f t="shared" si="68"/>
        <v/>
      </c>
      <c r="CS90" s="2" t="str">
        <f t="shared" si="126"/>
        <v/>
      </c>
      <c r="CU90" s="2">
        <f t="shared" si="69"/>
        <v>58.778432403257533</v>
      </c>
      <c r="CV90" s="2">
        <f t="shared" si="70"/>
        <v>59.181975663038997</v>
      </c>
      <c r="CW90" s="2">
        <f t="shared" si="71"/>
        <v>58.708230245367709</v>
      </c>
      <c r="CX90" s="2">
        <f t="shared" si="72"/>
        <v>60.696277848227702</v>
      </c>
      <c r="CY90" s="2">
        <f t="shared" si="73"/>
        <v>63.933749058294197</v>
      </c>
      <c r="CZ90" s="2">
        <f t="shared" si="74"/>
        <v>66.083296719480373</v>
      </c>
      <c r="DA90" s="2">
        <f t="shared" si="75"/>
        <v>64.644103332251532</v>
      </c>
      <c r="DB90" s="2">
        <f t="shared" si="76"/>
        <v>63.311721299239927</v>
      </c>
      <c r="DC90" s="2">
        <f t="shared" si="77"/>
        <v>61.507299756321913</v>
      </c>
      <c r="DD90" s="2">
        <f t="shared" si="78"/>
        <v>59.439321400906934</v>
      </c>
      <c r="DE90" s="2">
        <f t="shared" si="79"/>
        <v>57.50950475042869</v>
      </c>
      <c r="DF90" s="2">
        <f t="shared" si="80"/>
        <v>59.106098501229738</v>
      </c>
      <c r="DG90" s="2">
        <f t="shared" si="81"/>
        <v>61.658747499338268</v>
      </c>
      <c r="DH90" s="2">
        <f t="shared" si="82"/>
        <v>62.266456998313657</v>
      </c>
      <c r="DI90" s="2">
        <f t="shared" si="82"/>
        <v>61.930584409554761</v>
      </c>
      <c r="DK90" s="2">
        <f t="shared" si="139"/>
        <v>55.714754925883426</v>
      </c>
      <c r="DL90" s="2">
        <f t="shared" si="140"/>
        <v>55.538278035175843</v>
      </c>
      <c r="DM90" s="2">
        <f t="shared" si="85"/>
        <v>54.991748193266858</v>
      </c>
      <c r="DN90" s="2">
        <f t="shared" si="86"/>
        <v>56.909373576354248</v>
      </c>
      <c r="DO90" s="2">
        <f t="shared" si="87"/>
        <v>59.861217603381093</v>
      </c>
      <c r="DP90" s="2">
        <f t="shared" si="88"/>
        <v>61.018061234056852</v>
      </c>
      <c r="DQ90" s="2">
        <f t="shared" si="89"/>
        <v>61.618647991851446</v>
      </c>
      <c r="DR90" s="2">
        <f t="shared" si="90"/>
        <v>59.589085361195245</v>
      </c>
      <c r="DS90" s="2">
        <f t="shared" si="91"/>
        <v>57.672016808686358</v>
      </c>
      <c r="DT90" s="2">
        <f t="shared" si="92"/>
        <v>56.212006095856353</v>
      </c>
      <c r="DU90" s="2">
        <f t="shared" si="93"/>
        <v>54.369637688668071</v>
      </c>
      <c r="DV90" s="2">
        <f t="shared" si="94"/>
        <v>55.914579572808684</v>
      </c>
      <c r="DW90" s="2">
        <f t="shared" si="95"/>
        <v>59.507549417536346</v>
      </c>
      <c r="DX90" s="2">
        <f t="shared" si="96"/>
        <v>61.13974311993239</v>
      </c>
      <c r="DY90" s="2">
        <f t="shared" si="96"/>
        <v>61.914260815151479</v>
      </c>
      <c r="EA90" s="2">
        <f t="shared" si="97"/>
        <v>4.7636605617363298E-2</v>
      </c>
      <c r="EB90" s="2">
        <f t="shared" si="98"/>
        <v>4.3013919221035569E-2</v>
      </c>
      <c r="EC90" s="2">
        <f t="shared" si="99"/>
        <v>4.7414208913122764E-2</v>
      </c>
      <c r="ED90" s="2">
        <f t="shared" si="100"/>
        <v>5.611889776717794E-2</v>
      </c>
      <c r="EE90" s="2">
        <f t="shared" si="101"/>
        <v>5.0098590810990294E-2</v>
      </c>
      <c r="EF90" s="2">
        <f t="shared" si="102"/>
        <v>5.0974692604227718E-2</v>
      </c>
      <c r="EG90" s="2">
        <f t="shared" si="103"/>
        <v>4.948131727618478E-2</v>
      </c>
      <c r="EH90" s="2">
        <f t="shared" si="104"/>
        <v>5.616951427288424E-2</v>
      </c>
      <c r="EI90" s="2">
        <f t="shared" si="105"/>
        <v>5.7590173495195393E-2</v>
      </c>
      <c r="EJ90" s="2">
        <f t="shared" si="106"/>
        <v>5.7156751210565473E-2</v>
      </c>
      <c r="EK90" s="2">
        <f t="shared" si="107"/>
        <v>5.5067752970092344E-2</v>
      </c>
      <c r="EL90" s="2">
        <f t="shared" si="108"/>
        <v>5.1880906789681609E-2</v>
      </c>
      <c r="EM90" s="2">
        <f t="shared" si="109"/>
        <v>4.9553475891411645E-2</v>
      </c>
      <c r="EN90" s="2">
        <f t="shared" si="110"/>
        <v>4.5619245097233974E-2</v>
      </c>
      <c r="EO90" s="2">
        <f t="shared" si="110"/>
        <v>4.2084169259666245E-2</v>
      </c>
    </row>
    <row r="91" spans="2:145" x14ac:dyDescent="0.25">
      <c r="B91" s="2">
        <v>64</v>
      </c>
      <c r="C91" s="43">
        <v>86.555999999999997</v>
      </c>
      <c r="D91" s="43">
        <v>79.966999999999999</v>
      </c>
      <c r="E91" s="43">
        <v>88.55</v>
      </c>
      <c r="F91" s="43">
        <v>85.867000000000004</v>
      </c>
      <c r="G91" s="43">
        <v>83.3</v>
      </c>
      <c r="H91" s="43">
        <v>83.466999999999999</v>
      </c>
      <c r="I91" s="43">
        <v>76.55</v>
      </c>
      <c r="J91" s="43">
        <v>83.933000000000007</v>
      </c>
      <c r="K91" s="43">
        <v>86.8</v>
      </c>
      <c r="L91" s="43">
        <v>83.617000000000004</v>
      </c>
      <c r="M91" s="43">
        <v>79.082999999999998</v>
      </c>
      <c r="N91" s="43">
        <v>80.533000000000001</v>
      </c>
      <c r="O91" s="43">
        <v>84.3</v>
      </c>
      <c r="P91" s="43">
        <v>71.55</v>
      </c>
      <c r="Q91" s="43">
        <v>64.349999999999994</v>
      </c>
      <c r="S91" s="4">
        <f t="shared" si="111"/>
        <v>89.300359806807876</v>
      </c>
      <c r="T91" s="4">
        <f t="shared" si="127"/>
        <v>86.93218572506359</v>
      </c>
      <c r="U91" s="4">
        <f t="shared" si="128"/>
        <v>92.969124382295988</v>
      </c>
      <c r="V91" s="4">
        <f t="shared" si="129"/>
        <v>92.071090192915889</v>
      </c>
      <c r="W91" s="4">
        <f t="shared" si="130"/>
        <v>88.360052851001583</v>
      </c>
      <c r="X91" s="4">
        <f t="shared" si="131"/>
        <v>87.443500748582352</v>
      </c>
      <c r="Y91" s="4">
        <f t="shared" si="132"/>
        <v>83.91575697149419</v>
      </c>
      <c r="Z91" s="4">
        <f t="shared" si="133"/>
        <v>89.543646197651555</v>
      </c>
      <c r="AA91" s="4">
        <f t="shared" si="134"/>
        <v>90.506540508370179</v>
      </c>
      <c r="AB91" s="4">
        <f t="shared" si="135"/>
        <v>88.123757039874803</v>
      </c>
      <c r="AC91" s="4">
        <f t="shared" si="136"/>
        <v>83.55409844936564</v>
      </c>
      <c r="AD91" s="4">
        <f t="shared" si="137"/>
        <v>85.171240019105838</v>
      </c>
      <c r="AE91" s="4">
        <f t="shared" si="138"/>
        <v>89.28238091342115</v>
      </c>
      <c r="AF91" s="4">
        <f t="shared" ref="AF91:AF154" si="141">BL91 + (T$3 * _xlfn.NORM.DIST($B91, U$3, ABS(V$3), FALSE) * _xlfn.NORM.DIST(($B91 - U$3)*W$3, 0, ABS(V$3), TRUE) * 2)
               + (T$5 * _xlfn.NORM.DIST($B91, U$5, ABS(V$5), FALSE) * _xlfn.NORM.DIST(($B91 - U$5)*W$5, 0, ABS(V$5), TRUE) * 2)
               + (T$4 * _xlfn.NORM.DIST($B91, U$4, ABS(V$4), FALSE) * _xlfn.NORM.DIST(($B91 - U$4)*W$4, 0, ABS(V$4), TRUE) * 2)
               + (T$6 * _xlfn.NORM.DIST($B91, U$6, ABS(V$6), FALSE) * _xlfn.NORM.DIST(($B91 - U$6)*W$6, 0, ABS(V$6), TRUE) * 2)</f>
        <v>78.477973769304185</v>
      </c>
      <c r="AG91" s="4">
        <f t="shared" si="124"/>
        <v>68.291717536633058</v>
      </c>
      <c r="AI91" s="4">
        <f t="shared" ref="AI91:AI154" si="142">IF(OR($B91 &lt; C$230, $B91 &gt; C$232), 0, C91-S91)</f>
        <v>-2.7443598068078785</v>
      </c>
      <c r="AJ91" s="4">
        <f t="shared" ref="AJ91:AJ154" si="143">IF(OR($B91 &lt; D$230, $B91 &gt; D$232), 0, D91-T91)</f>
        <v>-6.9651857250635913</v>
      </c>
      <c r="AK91" s="4">
        <f t="shared" ref="AK91:AK154" si="144">IF(OR($B91 &lt; E$230, $B91 &gt; E$232), 0, E91-U91)</f>
        <v>-4.4191243822959905</v>
      </c>
      <c r="AL91" s="4">
        <f t="shared" ref="AL91:AL154" si="145">IF(OR($B91 &lt; F$230, $B91 &gt; F$232), 0, F91-V91)</f>
        <v>-6.2040901929158849</v>
      </c>
      <c r="AM91" s="4">
        <f t="shared" ref="AM91:AM154" si="146">IF(OR($B91 &lt; G$230, $B91 &gt; G$232), 0, G91-W91)</f>
        <v>-5.0600528510015863</v>
      </c>
      <c r="AN91" s="4">
        <f t="shared" ref="AN91:AN154" si="147">IF(OR($B91 &lt; H$230, $B91 &gt; H$232), 0, H91-X91)</f>
        <v>-3.9765007485823531</v>
      </c>
      <c r="AO91" s="4">
        <f t="shared" ref="AO91:AO154" si="148">IF(OR($B91 &lt; I$230, $B91 &gt; I$232), 0, I91-Y91)</f>
        <v>-7.3657569714941928</v>
      </c>
      <c r="AP91" s="4">
        <f t="shared" ref="AP91:AP154" si="149">IF(OR($B91 &lt; J$230, $B91 &gt; J$232), 0, J91-Z91)</f>
        <v>-5.6106461976515476</v>
      </c>
      <c r="AQ91" s="4">
        <f t="shared" ref="AQ91:AQ154" si="150">IF(OR($B91 &lt; K$230, $B91 &gt; K$232), 0, K91-AA91)</f>
        <v>-3.7065405083701819</v>
      </c>
      <c r="AR91" s="4">
        <f t="shared" ref="AR91:AR154" si="151">IF(OR($B91 &lt; L$230, $B91 &gt; L$232), 0, L91-AB91)</f>
        <v>-4.5067570398747989</v>
      </c>
      <c r="AS91" s="4">
        <f t="shared" ref="AS91:AS154" si="152">IF(OR($B91 &lt; M$230, $B91 &gt; M$232), 0, M91-AC91)</f>
        <v>-4.4710984493656412</v>
      </c>
      <c r="AT91" s="4">
        <f t="shared" ref="AT91:AT154" si="153">IF(OR($B91 &lt; N$230, $B91 &gt; N$232), 0, N91-AD91)</f>
        <v>-4.6382400191058366</v>
      </c>
      <c r="AU91" s="4">
        <f t="shared" ref="AU91:AU154" si="154">IF(OR($B91 &lt; O$230, $B91 &gt; O$232), 0, O91-AE91)</f>
        <v>-4.982380913421153</v>
      </c>
      <c r="AV91" s="4">
        <f t="shared" ref="AV91:AW154" si="155">IF(OR($B91 &lt; P$230, $B91 &gt; P$232), 0, P91-AF91)</f>
        <v>-6.9279737693041881</v>
      </c>
      <c r="AW91" s="4">
        <f t="shared" si="155"/>
        <v>-3.9417175366330639</v>
      </c>
      <c r="AY91" s="2">
        <f t="shared" ref="AY91:AY154" si="156">IF(OR($B91 &lt; C$230, $B91 &gt; C$232), #N/A, ((1-EA91)*CU91) + (EA91*DK91))</f>
        <v>58.425604311066813</v>
      </c>
      <c r="AZ91" s="2">
        <f t="shared" ref="AZ91:AZ154" si="157">IF(OR($B91 &lt; D$230, $B91 &gt; D$232), #N/A, ((1-EB91)*CV91) + (EB91*DL91))</f>
        <v>58.787764066596644</v>
      </c>
      <c r="BA91" s="2">
        <f t="shared" ref="BA91:BA154" si="158">IF(OR($B91 &lt; E$230, $B91 &gt; E$232), #N/A, ((1-EC91)*CW91) + (EC91*DM91))</f>
        <v>58.294539939890463</v>
      </c>
      <c r="BB91" s="2">
        <f t="shared" ref="BB91:BB154" si="159">IF(OR($B91 &lt; F$230, $B91 &gt; F$232), #N/A, ((1-ED91)*CX91) + (ED91*DN91))</f>
        <v>60.215337889287319</v>
      </c>
      <c r="BC91" s="2">
        <f t="shared" ref="BC91:BC154" si="160">IF(OR($B91 &lt; G$230, $B91 &gt; G$232), #N/A, ((1-EE91)*CY91) + (EE91*DO91))</f>
        <v>63.450186103543551</v>
      </c>
      <c r="BD91" s="2">
        <f t="shared" ref="BD91:BD154" si="161">IF(OR($B91 &lt; H$230, $B91 &gt; H$232), #N/A, ((1-EF91)*CZ91) + (EF91*DP91))</f>
        <v>65.49516230604705</v>
      </c>
      <c r="BE91" s="2">
        <f t="shared" ref="BE91:BE154" si="162">IF(OR($B91 &lt; I$230, $B91 &gt; I$232), #N/A, ((1-EG91)*DA91) + (EG91*DQ91))</f>
        <v>64.233729213824432</v>
      </c>
      <c r="BF91" s="2">
        <f t="shared" ref="BF91:BF154" si="163">IF(OR($B91 &lt; J$230, $B91 &gt; J$232), #N/A, ((1-EH91)*DB91) + (EH91*DR91))</f>
        <v>62.815825116585046</v>
      </c>
      <c r="BG91" s="2">
        <f t="shared" ref="BG91:BG154" si="164">IF(OR($B91 &lt; K$230, $B91 &gt; K$232), #N/A, ((1-EI91)*DC91) + (EI91*DS91))</f>
        <v>61.014070029526685</v>
      </c>
      <c r="BH91" s="2">
        <f t="shared" ref="BH91:BH154" si="165">IF(OR($B91 &lt; L$230, $B91 &gt; L$232), #N/A, ((1-EJ91)*DD91) + (EJ91*DT91))</f>
        <v>58.989410717023659</v>
      </c>
      <c r="BI91" s="2">
        <f t="shared" ref="BI91:BI154" si="166">IF(OR($B91 &lt; M$230, $B91 &gt; M$232), #N/A, ((1-EK91)*DE91) + (EK91*DU91))</f>
        <v>57.087591495850724</v>
      </c>
      <c r="BJ91" s="2">
        <f t="shared" ref="BJ91:BJ154" si="167">IF(OR($B91 &lt; N$230, $B91 &gt; N$232), #N/A, ((1-EL91)*DF91) + (EL91*DV91))</f>
        <v>58.694556833795225</v>
      </c>
      <c r="BK91" s="2">
        <f t="shared" ref="BK91:BK154" si="168">IF(OR($B91 &lt; O$230, $B91 &gt; O$232), #N/A, ((1-EM91)*DG91) + (EM91*DW91))</f>
        <v>61.318140492607753</v>
      </c>
      <c r="BL91" s="2">
        <f t="shared" ref="BL91:BM154" si="169">IF(OR($B91 &lt; P$230, $B91 &gt; P$232), #N/A, ((1-EN91)*DH91) + (EN91*DX91))</f>
        <v>62.029095563033692</v>
      </c>
      <c r="BM91" s="2">
        <f t="shared" si="169"/>
        <v>61.79116768129024</v>
      </c>
      <c r="BO91" s="2" t="str">
        <f t="shared" ref="BO91:BO154" si="170">IF(AND( (_xlfn.NORM.DIST($B91, C$7, ABS(C$11), TRUE) * _xlfn.NORM.DIST(($B91 - C$7)*C$15, 0, ABS(C$11), TRUE) * 2)
                + (_xlfn.NORM.DIST($B91, C$8, ABS(C$12), TRUE) * _xlfn.NORM.DIST(($B91 - C$8)*C$16, 0, ABS(C$12), TRUE) * 2)
                + (_xlfn.NORM.DIST($B91, C$9, ABS(C$13), TRUE) * _xlfn.NORM.DIST(($B91 - C$9)*C$17, 0, ABS(C$13), TRUE) * 2)
                + (_xlfn.NORM.DIST($B91, C$10, ABS(C$14), TRUE) * _xlfn.NORM.DIST(($B91 - C$10)*C$18, 0, ABS(C$14), TRUE) * 2) &lt; $CB$22,
                 $B91 &lt; C$9,
                 $B91 &gt; C$230), C91, "")</f>
        <v/>
      </c>
      <c r="BP91" s="2" t="str">
        <f t="shared" ref="BP91:BP154" si="171">IF(AND( (_xlfn.NORM.DIST($B91, D$7, ABS(D$11), TRUE) * _xlfn.NORM.DIST(($B91 - D$7)*D$15, 0, ABS(D$11), TRUE) * 2)
                + (_xlfn.NORM.DIST($B91, D$8, ABS(D$12), TRUE) * _xlfn.NORM.DIST(($B91 - D$8)*D$16, 0, ABS(D$12), TRUE) * 2)
                + (_xlfn.NORM.DIST($B91, D$9, ABS(D$13), TRUE) * _xlfn.NORM.DIST(($B91 - D$9)*D$17, 0, ABS(D$13), TRUE) * 2)
                + (_xlfn.NORM.DIST($B91, D$10, ABS(D$14), TRUE) * _xlfn.NORM.DIST(($B91 - D$10)*D$18, 0, ABS(D$14), TRUE) * 2) &lt; $CB$22,
                 $B91 &lt; D$9,
                 $B91 &gt; D$230), D91, "")</f>
        <v/>
      </c>
      <c r="BQ91" s="2" t="str">
        <f t="shared" ref="BQ91:BQ154" si="172">IF(AND( (_xlfn.NORM.DIST($B91, E$7, ABS(E$11), TRUE) * _xlfn.NORM.DIST(($B91 - E$7)*E$15, 0, ABS(E$11), TRUE) * 2)
                + (_xlfn.NORM.DIST($B91, E$8, ABS(E$12), TRUE) * _xlfn.NORM.DIST(($B91 - E$8)*E$16, 0, ABS(E$12), TRUE) * 2)
                + (_xlfn.NORM.DIST($B91, E$9, ABS(E$13), TRUE) * _xlfn.NORM.DIST(($B91 - E$9)*E$17, 0, ABS(E$13), TRUE) * 2)
                + (_xlfn.NORM.DIST($B91, E$10, ABS(E$14), TRUE) * _xlfn.NORM.DIST(($B91 - E$10)*E$18, 0, ABS(E$14), TRUE) * 2) &lt; $CB$22,
                 $B91 &lt; E$9,
                 $B91 &gt; E$230), E91, "")</f>
        <v/>
      </c>
      <c r="BR91" s="2" t="str">
        <f t="shared" ref="BR91:BR154" si="173">IF(AND( (_xlfn.NORM.DIST($B91, F$7, ABS(F$11), TRUE) * _xlfn.NORM.DIST(($B91 - F$7)*F$15, 0, ABS(F$11), TRUE) * 2)
                + (_xlfn.NORM.DIST($B91, F$8, ABS(F$12), TRUE) * _xlfn.NORM.DIST(($B91 - F$8)*F$16, 0, ABS(F$12), TRUE) * 2)
                + (_xlfn.NORM.DIST($B91, F$9, ABS(F$13), TRUE) * _xlfn.NORM.DIST(($B91 - F$9)*F$17, 0, ABS(F$13), TRUE) * 2)
                + (_xlfn.NORM.DIST($B91, F$10, ABS(F$14), TRUE) * _xlfn.NORM.DIST(($B91 - F$10)*F$18, 0, ABS(F$14), TRUE) * 2) &lt; $CB$22,
                 $B91 &lt; F$9,
                 $B91 &gt; F$230), F91, "")</f>
        <v/>
      </c>
      <c r="BS91" s="2" t="str">
        <f t="shared" ref="BS91:BS154" si="174">IF(AND( (_xlfn.NORM.DIST($B91, G$7, ABS(G$11), TRUE) * _xlfn.NORM.DIST(($B91 - G$7)*G$15, 0, ABS(G$11), TRUE) * 2)
                + (_xlfn.NORM.DIST($B91, G$8, ABS(G$12), TRUE) * _xlfn.NORM.DIST(($B91 - G$8)*G$16, 0, ABS(G$12), TRUE) * 2)
                + (_xlfn.NORM.DIST($B91, G$9, ABS(G$13), TRUE) * _xlfn.NORM.DIST(($B91 - G$9)*G$17, 0, ABS(G$13), TRUE) * 2)
                + (_xlfn.NORM.DIST($B91, G$10, ABS(G$14), TRUE) * _xlfn.NORM.DIST(($B91 - G$10)*G$18, 0, ABS(G$14), TRUE) * 2) &lt; $CB$22,
                 $B91 &lt; G$9,
                 $B91 &gt; G$230), G91, "")</f>
        <v/>
      </c>
      <c r="BT91" s="2" t="str">
        <f t="shared" ref="BT91:BT154" si="175">IF(AND( (_xlfn.NORM.DIST($B91, H$7, ABS(H$11), TRUE) * _xlfn.NORM.DIST(($B91 - H$7)*H$15, 0, ABS(H$11), TRUE) * 2)
                + (_xlfn.NORM.DIST($B91, H$8, ABS(H$12), TRUE) * _xlfn.NORM.DIST(($B91 - H$8)*H$16, 0, ABS(H$12), TRUE) * 2)
                + (_xlfn.NORM.DIST($B91, H$9, ABS(H$13), TRUE) * _xlfn.NORM.DIST(($B91 - H$9)*H$17, 0, ABS(H$13), TRUE) * 2)
                + (_xlfn.NORM.DIST($B91, H$10, ABS(H$14), TRUE) * _xlfn.NORM.DIST(($B91 - H$10)*H$18, 0, ABS(H$14), TRUE) * 2) &lt; $CB$22,
                 $B91 &lt; H$9,
                 $B91 &gt; H$230), H91, "")</f>
        <v/>
      </c>
      <c r="BU91" s="2" t="str">
        <f t="shared" ref="BU91:BU154" si="176">IF(AND( (_xlfn.NORM.DIST($B91, I$7, ABS(I$11), TRUE) * _xlfn.NORM.DIST(($B91 - I$7)*I$15, 0, ABS(I$11), TRUE) * 2)
                + (_xlfn.NORM.DIST($B91, I$8, ABS(I$12), TRUE) * _xlfn.NORM.DIST(($B91 - I$8)*I$16, 0, ABS(I$12), TRUE) * 2)
                + (_xlfn.NORM.DIST($B91, I$9, ABS(I$13), TRUE) * _xlfn.NORM.DIST(($B91 - I$9)*I$17, 0, ABS(I$13), TRUE) * 2)
                + (_xlfn.NORM.DIST($B91, I$10, ABS(I$14), TRUE) * _xlfn.NORM.DIST(($B91 - I$10)*I$18, 0, ABS(I$14), TRUE) * 2) &lt; $CB$22,
                 $B91 &lt; I$9,
                 $B91 &gt; I$230), I91, "")</f>
        <v/>
      </c>
      <c r="BV91" s="2" t="str">
        <f t="shared" ref="BV91:BV154" si="177">IF(AND( (_xlfn.NORM.DIST($B91, J$7, ABS(J$11), TRUE) * _xlfn.NORM.DIST(($B91 - J$7)*J$15, 0, ABS(J$11), TRUE) * 2)
                + (_xlfn.NORM.DIST($B91, J$8, ABS(J$12), TRUE) * _xlfn.NORM.DIST(($B91 - J$8)*J$16, 0, ABS(J$12), TRUE) * 2)
                + (_xlfn.NORM.DIST($B91, J$9, ABS(J$13), TRUE) * _xlfn.NORM.DIST(($B91 - J$9)*J$17, 0, ABS(J$13), TRUE) * 2)
                + (_xlfn.NORM.DIST($B91, J$10, ABS(J$14), TRUE) * _xlfn.NORM.DIST(($B91 - J$10)*J$18, 0, ABS(J$14), TRUE) * 2) &lt; $CB$22,
                 $B91 &lt; J$9,
                 $B91 &gt; J$230), J91, "")</f>
        <v/>
      </c>
      <c r="BW91" s="2" t="str">
        <f t="shared" ref="BW91:BW154" si="178">IF(AND( (_xlfn.NORM.DIST($B91, K$7, ABS(K$11), TRUE) * _xlfn.NORM.DIST(($B91 - K$7)*K$15, 0, ABS(K$11), TRUE) * 2)
                + (_xlfn.NORM.DIST($B91, K$8, ABS(K$12), TRUE) * _xlfn.NORM.DIST(($B91 - K$8)*K$16, 0, ABS(K$12), TRUE) * 2)
                + (_xlfn.NORM.DIST($B91, K$9, ABS(K$13), TRUE) * _xlfn.NORM.DIST(($B91 - K$9)*K$17, 0, ABS(K$13), TRUE) * 2)
                + (_xlfn.NORM.DIST($B91, K$10, ABS(K$14), TRUE) * _xlfn.NORM.DIST(($B91 - K$10)*K$18, 0, ABS(K$14), TRUE) * 2) &lt; $CB$22,
                 $B91 &lt; K$9,
                 $B91 &gt; K$230), K91, "")</f>
        <v/>
      </c>
      <c r="BX91" s="2" t="str">
        <f t="shared" ref="BX91:BX154" si="179">IF(AND( (_xlfn.NORM.DIST($B91, L$7, ABS(L$11), TRUE) * _xlfn.NORM.DIST(($B91 - L$7)*L$15, 0, ABS(L$11), TRUE) * 2)
                + (_xlfn.NORM.DIST($B91, L$8, ABS(L$12), TRUE) * _xlfn.NORM.DIST(($B91 - L$8)*L$16, 0, ABS(L$12), TRUE) * 2)
                + (_xlfn.NORM.DIST($B91, L$9, ABS(L$13), TRUE) * _xlfn.NORM.DIST(($B91 - L$9)*L$17, 0, ABS(L$13), TRUE) * 2)
                + (_xlfn.NORM.DIST($B91, L$10, ABS(L$14), TRUE) * _xlfn.NORM.DIST(($B91 - L$10)*L$18, 0, ABS(L$14), TRUE) * 2) &lt; $CB$22,
                 $B91 &lt; L$9,
                 $B91 &gt; L$230), L91, "")</f>
        <v/>
      </c>
      <c r="BY91" s="2" t="str">
        <f t="shared" ref="BY91:BY154" si="180">IF(AND( (_xlfn.NORM.DIST($B91, M$7, ABS(M$11), TRUE) * _xlfn.NORM.DIST(($B91 - M$7)*M$15, 0, ABS(M$11), TRUE) * 2)
                + (_xlfn.NORM.DIST($B91, M$8, ABS(M$12), TRUE) * _xlfn.NORM.DIST(($B91 - M$8)*M$16, 0, ABS(M$12), TRUE) * 2)
                + (_xlfn.NORM.DIST($B91, M$9, ABS(M$13), TRUE) * _xlfn.NORM.DIST(($B91 - M$9)*M$17, 0, ABS(M$13), TRUE) * 2)
                + (_xlfn.NORM.DIST($B91, M$10, ABS(M$14), TRUE) * _xlfn.NORM.DIST(($B91 - M$10)*M$18, 0, ABS(M$14), TRUE) * 2) &lt; $CB$22,
                 $B91 &lt; M$9,
                 $B91 &gt; M$230), M91, "")</f>
        <v/>
      </c>
      <c r="BZ91" s="2" t="str">
        <f t="shared" ref="BZ91:BZ154" si="181">IF(AND( (_xlfn.NORM.DIST($B91, N$7, ABS(N$11), TRUE) * _xlfn.NORM.DIST(($B91 - N$7)*N$15, 0, ABS(N$11), TRUE) * 2)
                + (_xlfn.NORM.DIST($B91, N$8, ABS(N$12), TRUE) * _xlfn.NORM.DIST(($B91 - N$8)*N$16, 0, ABS(N$12), TRUE) * 2)
                + (_xlfn.NORM.DIST($B91, N$9, ABS(N$13), TRUE) * _xlfn.NORM.DIST(($B91 - N$9)*N$17, 0, ABS(N$13), TRUE) * 2)
                + (_xlfn.NORM.DIST($B91, N$10, ABS(N$14), TRUE) * _xlfn.NORM.DIST(($B91 - N$10)*N$18, 0, ABS(N$14), TRUE) * 2) &lt; $CB$22,
                 $B91 &lt; N$9,
                 $B91 &gt; N$230), N91, "")</f>
        <v/>
      </c>
      <c r="CA91" s="2" t="str">
        <f t="shared" ref="CA91:CA154" si="182">IF(AND( (_xlfn.NORM.DIST($B91, O$7, ABS(O$11), TRUE) * _xlfn.NORM.DIST(($B91 - O$7)*O$15, 0, ABS(O$11), TRUE) * 2)
                + (_xlfn.NORM.DIST($B91, O$8, ABS(O$12), TRUE) * _xlfn.NORM.DIST(($B91 - O$8)*O$16, 0, ABS(O$12), TRUE) * 2)
                + (_xlfn.NORM.DIST($B91, O$9, ABS(O$13), TRUE) * _xlfn.NORM.DIST(($B91 - O$9)*O$17, 0, ABS(O$13), TRUE) * 2)
                + (_xlfn.NORM.DIST($B91, O$10, ABS(O$14), TRUE) * _xlfn.NORM.DIST(($B91 - O$10)*O$18, 0, ABS(O$14), TRUE) * 2) &lt; $CB$22,
                 $B91 &lt; O$9,
                 $B91 &gt; O$230), O91, "")</f>
        <v/>
      </c>
      <c r="CB91" s="2" t="str">
        <f t="shared" ref="CB91:CB154" si="183">IF(AND( (_xlfn.NORM.DIST($B91, U$3, ABS(V$3), TRUE) * _xlfn.NORM.DIST(($B91 - U$3)*W$3, 0, ABS(V$3), TRUE) * 2)
                + (_xlfn.NORM.DIST($B91, U$5, ABS(V$5), TRUE) * _xlfn.NORM.DIST(($B91 - U$5)*W$5, 0, ABS(V$5), TRUE) * 2)
                + (_xlfn.NORM.DIST($B91, U$4, ABS(V$4), TRUE) * _xlfn.NORM.DIST(($B91 - U$4)*W$4, 0, ABS(V$4), TRUE) * 2)
                + (_xlfn.NORM.DIST($B91, U$6, ABS(V$6), TRUE) * _xlfn.NORM.DIST(($B91 - U$6)*W$6, 0, ABS(V$6), TRUE) * 2) &lt; $CB$22,
                 $B91 &lt; U$4,
                 $B91 &gt; P$230), P91, "")</f>
        <v/>
      </c>
      <c r="CC91" s="2" t="str">
        <f t="shared" si="125"/>
        <v/>
      </c>
      <c r="CE91" s="2" t="str">
        <f t="shared" ref="CE91:CE154" si="184">IF(AND( (_xlfn.NORM.DIST($B91, C$7, ABS(C$11), TRUE) * _xlfn.NORM.DIST(($B91 - C$7)*C$15, 0, ABS(C$11), TRUE) * 2)
                + (_xlfn.NORM.DIST($B91, C$8, ABS(C$12), TRUE) * _xlfn.NORM.DIST(($B91 - C$8)*C$16, 0, ABS(C$12), TRUE) * 2)
                + (_xlfn.NORM.DIST($B91, C$9, ABS(C$13), TRUE) * _xlfn.NORM.DIST(($B91 - C$9)*C$17, 0, ABS(C$13), TRUE) * 2)
                + (_xlfn.NORM.DIST($B91, C$10, ABS(C$14), TRUE) * _xlfn.NORM.DIST(($B91 - C$10)*C$18, 0, ABS(C$14), TRUE) * 2) &lt; $CR$22,
                 $B91 &gt; C$8,
                 $B91 &lt; C$232), C91, "")</f>
        <v/>
      </c>
      <c r="CF91" s="2" t="str">
        <f t="shared" ref="CF91:CF154" si="185">IF(AND( (_xlfn.NORM.DIST($B91, D$7, ABS(D$11), TRUE) * _xlfn.NORM.DIST(($B91 - D$7)*D$15, 0, ABS(D$11), TRUE) * 2)
                + (_xlfn.NORM.DIST($B91, D$8, ABS(D$12), TRUE) * _xlfn.NORM.DIST(($B91 - D$8)*D$16, 0, ABS(D$12), TRUE) * 2)
                + (_xlfn.NORM.DIST($B91, D$9, ABS(D$13), TRUE) * _xlfn.NORM.DIST(($B91 - D$9)*D$17, 0, ABS(D$13), TRUE) * 2)
                + (_xlfn.NORM.DIST($B91, D$10, ABS(D$14), TRUE) * _xlfn.NORM.DIST(($B91 - D$10)*D$18, 0, ABS(D$14), TRUE) * 2) &lt; $CR$22,
                 $B91 &gt; D$8,
                 $B91 &lt; D$232), D91, "")</f>
        <v/>
      </c>
      <c r="CG91" s="2" t="str">
        <f t="shared" ref="CG91:CG154" si="186">IF(AND( (_xlfn.NORM.DIST($B91, E$7, ABS(E$11), TRUE) * _xlfn.NORM.DIST(($B91 - E$7)*E$15, 0, ABS(E$11), TRUE) * 2)
                + (_xlfn.NORM.DIST($B91, E$8, ABS(E$12), TRUE) * _xlfn.NORM.DIST(($B91 - E$8)*E$16, 0, ABS(E$12), TRUE) * 2)
                + (_xlfn.NORM.DIST($B91, E$9, ABS(E$13), TRUE) * _xlfn.NORM.DIST(($B91 - E$9)*E$17, 0, ABS(E$13), TRUE) * 2)
                + (_xlfn.NORM.DIST($B91, E$10, ABS(E$14), TRUE) * _xlfn.NORM.DIST(($B91 - E$10)*E$18, 0, ABS(E$14), TRUE) * 2) &lt; $CR$22,
                 $B91 &gt; E$8,
                 $B91 &lt; E$232), E91, "")</f>
        <v/>
      </c>
      <c r="CH91" s="2" t="str">
        <f t="shared" ref="CH91:CH154" si="187">IF(AND( (_xlfn.NORM.DIST($B91, F$7, ABS(F$11), TRUE) * _xlfn.NORM.DIST(($B91 - F$7)*F$15, 0, ABS(F$11), TRUE) * 2)
                + (_xlfn.NORM.DIST($B91, F$8, ABS(F$12), TRUE) * _xlfn.NORM.DIST(($B91 - F$8)*F$16, 0, ABS(F$12), TRUE) * 2)
                + (_xlfn.NORM.DIST($B91, F$9, ABS(F$13), TRUE) * _xlfn.NORM.DIST(($B91 - F$9)*F$17, 0, ABS(F$13), TRUE) * 2)
                + (_xlfn.NORM.DIST($B91, F$10, ABS(F$14), TRUE) * _xlfn.NORM.DIST(($B91 - F$10)*F$18, 0, ABS(F$14), TRUE) * 2) &lt; $CR$22,
                 $B91 &gt; F$8,
                 $B91 &lt; F$232), F91, "")</f>
        <v/>
      </c>
      <c r="CI91" s="2" t="str">
        <f t="shared" ref="CI91:CI154" si="188">IF(AND( (_xlfn.NORM.DIST($B91, G$7, ABS(G$11), TRUE) * _xlfn.NORM.DIST(($B91 - G$7)*G$15, 0, ABS(G$11), TRUE) * 2)
                + (_xlfn.NORM.DIST($B91, G$8, ABS(G$12), TRUE) * _xlfn.NORM.DIST(($B91 - G$8)*G$16, 0, ABS(G$12), TRUE) * 2)
                + (_xlfn.NORM.DIST($B91, G$9, ABS(G$13), TRUE) * _xlfn.NORM.DIST(($B91 - G$9)*G$17, 0, ABS(G$13), TRUE) * 2)
                + (_xlfn.NORM.DIST($B91, G$10, ABS(G$14), TRUE) * _xlfn.NORM.DIST(($B91 - G$10)*G$18, 0, ABS(G$14), TRUE) * 2) &lt; $CR$22,
                 $B91 &gt; G$8,
                 $B91 &lt; G$232), G91, "")</f>
        <v/>
      </c>
      <c r="CJ91" s="2" t="str">
        <f t="shared" ref="CJ91:CJ154" si="189">IF(AND( (_xlfn.NORM.DIST($B91, H$7, ABS(H$11), TRUE) * _xlfn.NORM.DIST(($B91 - H$7)*H$15, 0, ABS(H$11), TRUE) * 2)
                + (_xlfn.NORM.DIST($B91, H$8, ABS(H$12), TRUE) * _xlfn.NORM.DIST(($B91 - H$8)*H$16, 0, ABS(H$12), TRUE) * 2)
                + (_xlfn.NORM.DIST($B91, H$9, ABS(H$13), TRUE) * _xlfn.NORM.DIST(($B91 - H$9)*H$17, 0, ABS(H$13), TRUE) * 2)
                + (_xlfn.NORM.DIST($B91, H$10, ABS(H$14), TRUE) * _xlfn.NORM.DIST(($B91 - H$10)*H$18, 0, ABS(H$14), TRUE) * 2) &lt; $CR$22,
                 $B91 &gt; H$8,
                 $B91 &lt; H$232), H91, "")</f>
        <v/>
      </c>
      <c r="CK91" s="2" t="str">
        <f t="shared" ref="CK91:CK154" si="190">IF(AND( (_xlfn.NORM.DIST($B91, I$7, ABS(I$11), TRUE) * _xlfn.NORM.DIST(($B91 - I$7)*I$15, 0, ABS(I$11), TRUE) * 2)
                + (_xlfn.NORM.DIST($B91, I$8, ABS(I$12), TRUE) * _xlfn.NORM.DIST(($B91 - I$8)*I$16, 0, ABS(I$12), TRUE) * 2)
                + (_xlfn.NORM.DIST($B91, I$9, ABS(I$13), TRUE) * _xlfn.NORM.DIST(($B91 - I$9)*I$17, 0, ABS(I$13), TRUE) * 2)
                + (_xlfn.NORM.DIST($B91, I$10, ABS(I$14), TRUE) * _xlfn.NORM.DIST(($B91 - I$10)*I$18, 0, ABS(I$14), TRUE) * 2) &lt; $CR$22,
                 $B91 &gt; I$8,
                 $B91 &lt; I$232), I91, "")</f>
        <v/>
      </c>
      <c r="CL91" s="2" t="str">
        <f t="shared" ref="CL91:CL154" si="191">IF(AND( (_xlfn.NORM.DIST($B91, J$7, ABS(J$11), TRUE) * _xlfn.NORM.DIST(($B91 - J$7)*J$15, 0, ABS(J$11), TRUE) * 2)
                + (_xlfn.NORM.DIST($B91, J$8, ABS(J$12), TRUE) * _xlfn.NORM.DIST(($B91 - J$8)*J$16, 0, ABS(J$12), TRUE) * 2)
                + (_xlfn.NORM.DIST($B91, J$9, ABS(J$13), TRUE) * _xlfn.NORM.DIST(($B91 - J$9)*J$17, 0, ABS(J$13), TRUE) * 2)
                + (_xlfn.NORM.DIST($B91, J$10, ABS(J$14), TRUE) * _xlfn.NORM.DIST(($B91 - J$10)*J$18, 0, ABS(J$14), TRUE) * 2) &lt; $CR$22,
                 $B91 &gt; J$8,
                 $B91 &lt; J$232), J91, "")</f>
        <v/>
      </c>
      <c r="CM91" s="2" t="str">
        <f t="shared" ref="CM91:CM154" si="192">IF(AND( (_xlfn.NORM.DIST($B91, K$7, ABS(K$11), TRUE) * _xlfn.NORM.DIST(($B91 - K$7)*K$15, 0, ABS(K$11), TRUE) * 2)
                + (_xlfn.NORM.DIST($B91, K$8, ABS(K$12), TRUE) * _xlfn.NORM.DIST(($B91 - K$8)*K$16, 0, ABS(K$12), TRUE) * 2)
                + (_xlfn.NORM.DIST($B91, K$9, ABS(K$13), TRUE) * _xlfn.NORM.DIST(($B91 - K$9)*K$17, 0, ABS(K$13), TRUE) * 2)
                + (_xlfn.NORM.DIST($B91, K$10, ABS(K$14), TRUE) * _xlfn.NORM.DIST(($B91 - K$10)*K$18, 0, ABS(K$14), TRUE) * 2) &lt; $CR$22,
                 $B91 &gt; K$8,
                 $B91 &lt; K$232), K91, "")</f>
        <v/>
      </c>
      <c r="CN91" s="2" t="str">
        <f t="shared" ref="CN91:CN154" si="193">IF(AND( (_xlfn.NORM.DIST($B91, L$7, ABS(L$11), TRUE) * _xlfn.NORM.DIST(($B91 - L$7)*L$15, 0, ABS(L$11), TRUE) * 2)
                + (_xlfn.NORM.DIST($B91, L$8, ABS(L$12), TRUE) * _xlfn.NORM.DIST(($B91 - L$8)*L$16, 0, ABS(L$12), TRUE) * 2)
                + (_xlfn.NORM.DIST($B91, L$9, ABS(L$13), TRUE) * _xlfn.NORM.DIST(($B91 - L$9)*L$17, 0, ABS(L$13), TRUE) * 2)
                + (_xlfn.NORM.DIST($B91, L$10, ABS(L$14), TRUE) * _xlfn.NORM.DIST(($B91 - L$10)*L$18, 0, ABS(L$14), TRUE) * 2) &lt; $CR$22,
                 $B91 &gt; L$8,
                 $B91 &lt; L$232), L91, "")</f>
        <v/>
      </c>
      <c r="CO91" s="2" t="str">
        <f t="shared" ref="CO91:CO154" si="194">IF(AND( (_xlfn.NORM.DIST($B91, M$7, ABS(M$11), TRUE) * _xlfn.NORM.DIST(($B91 - M$7)*M$15, 0, ABS(M$11), TRUE) * 2)
                + (_xlfn.NORM.DIST($B91, M$8, ABS(M$12), TRUE) * _xlfn.NORM.DIST(($B91 - M$8)*M$16, 0, ABS(M$12), TRUE) * 2)
                + (_xlfn.NORM.DIST($B91, M$9, ABS(M$13), TRUE) * _xlfn.NORM.DIST(($B91 - M$9)*M$17, 0, ABS(M$13), TRUE) * 2)
                + (_xlfn.NORM.DIST($B91, M$10, ABS(M$14), TRUE) * _xlfn.NORM.DIST(($B91 - M$10)*M$18, 0, ABS(M$14), TRUE) * 2) &lt; $CR$22,
                 $B91 &gt; M$8,
                 $B91 &lt; M$232), M91, "")</f>
        <v/>
      </c>
      <c r="CP91" s="2" t="str">
        <f t="shared" ref="CP91:CP154" si="195">IF(AND( (_xlfn.NORM.DIST($B91, N$7, ABS(N$11), TRUE) * _xlfn.NORM.DIST(($B91 - N$7)*N$15, 0, ABS(N$11), TRUE) * 2)
                + (_xlfn.NORM.DIST($B91, N$8, ABS(N$12), TRUE) * _xlfn.NORM.DIST(($B91 - N$8)*N$16, 0, ABS(N$12), TRUE) * 2)
                + (_xlfn.NORM.DIST($B91, N$9, ABS(N$13), TRUE) * _xlfn.NORM.DIST(($B91 - N$9)*N$17, 0, ABS(N$13), TRUE) * 2)
                + (_xlfn.NORM.DIST($B91, N$10, ABS(N$14), TRUE) * _xlfn.NORM.DIST(($B91 - N$10)*N$18, 0, ABS(N$14), TRUE) * 2) &lt; $CR$22,
                 $B91 &gt; N$8,
                 $B91 &lt; N$232), N91, "")</f>
        <v/>
      </c>
      <c r="CQ91" s="2" t="str">
        <f t="shared" ref="CQ91:CQ154" si="196">IF(AND( (_xlfn.NORM.DIST($B91, O$7, ABS(O$11), TRUE) * _xlfn.NORM.DIST(($B91 - O$7)*O$15, 0, ABS(O$11), TRUE) * 2)
                + (_xlfn.NORM.DIST($B91, O$8, ABS(O$12), TRUE) * _xlfn.NORM.DIST(($B91 - O$8)*O$16, 0, ABS(O$12), TRUE) * 2)
                + (_xlfn.NORM.DIST($B91, O$9, ABS(O$13), TRUE) * _xlfn.NORM.DIST(($B91 - O$9)*O$17, 0, ABS(O$13), TRUE) * 2)
                + (_xlfn.NORM.DIST($B91, O$10, ABS(O$14), TRUE) * _xlfn.NORM.DIST(($B91 - O$10)*O$18, 0, ABS(O$14), TRUE) * 2) &lt; $CR$22,
                 $B91 &gt; O$8,
                 $B91 &lt; O$232), O91, "")</f>
        <v/>
      </c>
      <c r="CR91" s="2" t="str">
        <f t="shared" ref="CR91:CR154" si="197">IF(AND( (_xlfn.NORM.DIST($B91, U$3, ABS(V$3), TRUE) * _xlfn.NORM.DIST(($B91 - U$3)*W$3, 0, ABS(V$3), TRUE) * 2)
                + (_xlfn.NORM.DIST($B91, U$5, ABS(V$5), TRUE) * _xlfn.NORM.DIST(($B91 - U$5)*W$5, 0, ABS(V$5), TRUE) * 2)
                + (_xlfn.NORM.DIST($B91, U$4, ABS(V$4), TRUE) * _xlfn.NORM.DIST(($B91 - U$4)*W$4, 0, ABS(V$4), TRUE) * 2)
                + (_xlfn.NORM.DIST($B91, U$6, ABS(V$6), TRUE) * _xlfn.NORM.DIST(($B91 - U$6)*W$6, 0, ABS(V$6), TRUE) * 2) &lt; $CR$22,
                 $B91 &gt; U$5,
                 $B91 &lt; P$232), P91, "")</f>
        <v/>
      </c>
      <c r="CS91" s="2" t="str">
        <f t="shared" si="126"/>
        <v/>
      </c>
      <c r="CU91" s="2">
        <f t="shared" ref="CU91:CU154" si="198">BO$228*$B91+BO$229</f>
        <v>58.580425133909046</v>
      </c>
      <c r="CV91" s="2">
        <f t="shared" ref="CV91:CV154" si="199">BP$228*$B91+BP$229</f>
        <v>58.953932773640965</v>
      </c>
      <c r="CW91" s="2">
        <f t="shared" ref="CW91:CW154" si="200">BQ$228*$B91+BQ$229</f>
        <v>58.481097044797579</v>
      </c>
      <c r="CX91" s="2">
        <f t="shared" ref="CX91:CX154" si="201">BR$228*$B91+BR$229</f>
        <v>60.43943112922576</v>
      </c>
      <c r="CY91" s="2">
        <f t="shared" ref="CY91:CY154" si="202">BS$228*$B91+BS$229</f>
        <v>63.665876145487715</v>
      </c>
      <c r="CZ91" s="2">
        <f t="shared" ref="CZ91:CZ154" si="203">BT$228*$B91+BT$229</f>
        <v>65.767709132891554</v>
      </c>
      <c r="DA91" s="2">
        <f t="shared" ref="DA91:DA154" si="204">BU$228*$B91+BU$229</f>
        <v>64.392026444516574</v>
      </c>
      <c r="DB91" s="2">
        <f t="shared" ref="DB91:DB154" si="205">BV$228*$B91+BV$229</f>
        <v>63.036225378023801</v>
      </c>
      <c r="DC91" s="2">
        <f t="shared" ref="DC91:DC154" si="206">BW$228*$B91+BW$229</f>
        <v>61.24727936643697</v>
      </c>
      <c r="DD91" s="2">
        <f t="shared" ref="DD91:DD154" si="207">BX$228*$B91+BX$229</f>
        <v>59.184085642358028</v>
      </c>
      <c r="DE91" s="2">
        <f t="shared" ref="DE91:DE154" si="208">BY$228*$B91+BY$229</f>
        <v>57.270311257357363</v>
      </c>
      <c r="DF91" s="2">
        <f t="shared" ref="DF91:DF154" si="209">BZ$228*$B91+BZ$229</f>
        <v>58.870174520905735</v>
      </c>
      <c r="DG91" s="2">
        <f t="shared" ref="DG91:DG154" si="210">CA$228*$B91+CA$229</f>
        <v>61.431325290640984</v>
      </c>
      <c r="DH91" s="2">
        <f t="shared" ref="DH91:DI154" si="211">CB$228*$B91+CB$229</f>
        <v>62.084242752750335</v>
      </c>
      <c r="DI91" s="2">
        <f t="shared" si="211"/>
        <v>61.792533613166697</v>
      </c>
      <c r="DK91" s="2">
        <f t="shared" ref="DK91:DK122" si="212">CE$228*$B91+CE$229</f>
        <v>55.602731845392618</v>
      </c>
      <c r="DL91" s="2">
        <f t="shared" ref="DL91:DL122" si="213">CF$228*$B91+CF$229</f>
        <v>55.416087973792699</v>
      </c>
      <c r="DM91" s="2">
        <f t="shared" ref="DM91:DM154" si="214">CG$228*$B91+CG$229</f>
        <v>54.87626190914569</v>
      </c>
      <c r="DN91" s="2">
        <f t="shared" ref="DN91:DN154" si="215">CH$228*$B91+CH$229</f>
        <v>56.777883738127244</v>
      </c>
      <c r="DO91" s="2">
        <f t="shared" ref="DO91:DO154" si="216">CI$228*$B91+CI$229</f>
        <v>59.720406954111013</v>
      </c>
      <c r="DP91" s="2">
        <f t="shared" ref="DP91:DP154" si="217">CJ$228*$B91+CJ$229</f>
        <v>60.86747177695915</v>
      </c>
      <c r="DQ91" s="2">
        <f t="shared" ref="DQ91:DQ154" si="218">CK$228*$B91+CK$229</f>
        <v>61.460455585090777</v>
      </c>
      <c r="DR91" s="2">
        <f t="shared" ref="DR91:DR154" si="219">CL$228*$B91+CL$229</f>
        <v>59.438246721596613</v>
      </c>
      <c r="DS91" s="2">
        <f t="shared" ref="DS91:DS154" si="220">CM$228*$B91+CM$229</f>
        <v>57.533604370066392</v>
      </c>
      <c r="DT91" s="2">
        <f t="shared" ref="DT91:DT154" si="221">CN$228*$B91+CN$229</f>
        <v>56.060662906506018</v>
      </c>
      <c r="DU91" s="2">
        <f t="shared" ref="DU91:DU154" si="222">CO$228*$B91+CO$229</f>
        <v>54.228099835493175</v>
      </c>
      <c r="DV91" s="2">
        <f t="shared" ref="DV91:DV154" si="223">CP$228*$B91+CP$229</f>
        <v>55.767551003787275</v>
      </c>
      <c r="DW91" s="2">
        <f t="shared" ref="DW91:DW154" si="224">CQ$228*$B91+CQ$229</f>
        <v>59.338247749454183</v>
      </c>
      <c r="DX91" s="2">
        <f t="shared" ref="DX91:DY154" si="225">CR$228*$B91+CR$229</f>
        <v>60.976898792038</v>
      </c>
      <c r="DY91" s="2">
        <f t="shared" si="225"/>
        <v>61.762812160240536</v>
      </c>
      <c r="EA91" s="2">
        <f t="shared" ref="EA91:EA154" si="226">POWER(10,($B91-C$231)/C$229)/(1+POWER(10,($B91-C$231)/C$229))</f>
        <v>5.1993542598663386E-2</v>
      </c>
      <c r="EB91" s="2">
        <f t="shared" ref="EB91:EB154" si="227">POWER(10,($B91-D$231)/D$229)/(1+POWER(10,($B91-D$231)/D$229))</f>
        <v>4.6968908034475149E-2</v>
      </c>
      <c r="EC91" s="2">
        <f t="shared" ref="EC91:EC154" si="228">POWER(10,($B91-E$231)/E$229)/(1+POWER(10,($B91-E$231)/E$229))</f>
        <v>5.1751910388929678E-2</v>
      </c>
      <c r="ED91" s="2">
        <f t="shared" ref="ED91:ED154" si="229">POWER(10,($B91-F$231)/F$229)/(1+POWER(10,($B91-F$231)/F$229))</f>
        <v>6.1201786021732249E-2</v>
      </c>
      <c r="EE91" s="2">
        <f t="shared" ref="EE91:EE154" si="230">POWER(10,($B91-G$231)/G$229)/(1+POWER(10,($B91-G$231)/G$229))</f>
        <v>5.4667780048969168E-2</v>
      </c>
      <c r="EF91" s="2">
        <f t="shared" ref="EF91:EF154" si="231">POWER(10,($B91-H$231)/H$229)/(1+POWER(10,($B91-H$231)/H$229))</f>
        <v>5.5619107208049724E-2</v>
      </c>
      <c r="EG91" s="2">
        <f t="shared" ref="EG91:EG154" si="232">POWER(10,($B91-I$231)/I$229)/(1+POWER(10,($B91-I$231)/I$229))</f>
        <v>5.3997408994285456E-2</v>
      </c>
      <c r="EH91" s="2">
        <f t="shared" ref="EH91:EH154" si="233">POWER(10,($B91-J$231)/J$229)/(1+POWER(10,($B91-J$231)/J$229))</f>
        <v>6.125668951510984E-2</v>
      </c>
      <c r="EI91" s="2">
        <f t="shared" ref="EI91:EI154" si="234">POWER(10,($B91-K$231)/K$229)/(1+POWER(10,($B91-K$231)/K$229))</f>
        <v>6.2797454580220582E-2</v>
      </c>
      <c r="EJ91" s="2">
        <f t="shared" ref="EJ91:EJ154" si="235">POWER(10,($B91-L$231)/L$229)/(1+POWER(10,($B91-L$231)/L$229))</f>
        <v>6.2327434291811916E-2</v>
      </c>
      <c r="EK91" s="2">
        <f t="shared" ref="EK91:EK154" si="236">POWER(10,($B91-M$231)/M$229)/(1+POWER(10,($B91-M$231)/M$229))</f>
        <v>6.006149348905962E-2</v>
      </c>
      <c r="EL91" s="2">
        <f t="shared" ref="EL91:EL154" si="237">POWER(10,($B91-N$231)/N$229)/(1+POWER(10,($B91-N$231)/N$229))</f>
        <v>5.6602963956648537E-2</v>
      </c>
      <c r="EM91" s="2">
        <f t="shared" ref="EM91:EM154" si="238">POWER(10,($B91-O$231)/O$229)/(1+POWER(10,($B91-O$231)/O$229))</f>
        <v>5.4075778754501563E-2</v>
      </c>
      <c r="EN91" s="2">
        <f t="shared" ref="EN91:EO154" si="239">POWER(10,($B91-P$231)/P$229)/(1+POWER(10,($B91-P$231)/P$229))</f>
        <v>4.9801318897490433E-2</v>
      </c>
      <c r="EO91" s="2">
        <f t="shared" si="239"/>
        <v>4.5957776016170064E-2</v>
      </c>
    </row>
    <row r="92" spans="2:145" x14ac:dyDescent="0.25">
      <c r="B92" s="2">
        <v>65</v>
      </c>
      <c r="C92" s="43">
        <v>97.962999999999994</v>
      </c>
      <c r="D92" s="43">
        <v>90.667000000000002</v>
      </c>
      <c r="E92" s="43">
        <v>99.533000000000001</v>
      </c>
      <c r="F92" s="43">
        <v>98.25</v>
      </c>
      <c r="G92" s="43">
        <v>92.8</v>
      </c>
      <c r="H92" s="43">
        <v>94.316999999999993</v>
      </c>
      <c r="I92" s="43">
        <v>85.983000000000004</v>
      </c>
      <c r="J92" s="43">
        <v>96.233000000000004</v>
      </c>
      <c r="K92" s="43">
        <v>100.65</v>
      </c>
      <c r="L92" s="43">
        <v>97.667000000000002</v>
      </c>
      <c r="M92" s="43">
        <v>90.917000000000002</v>
      </c>
      <c r="N92" s="43">
        <v>95.582999999999998</v>
      </c>
      <c r="O92" s="43">
        <v>95.85</v>
      </c>
      <c r="P92" s="43">
        <v>78.832999999999998</v>
      </c>
      <c r="Q92" s="43">
        <v>65.816999999999993</v>
      </c>
      <c r="S92" s="4">
        <f t="shared" ref="S92:S155" si="240">AY92 + (C$3 * _xlfn.NORM.DIST($B92, C$7, ABS(C$11), FALSE) * _xlfn.NORM.DIST(($B92 - C$7)*C$15, 0, ABS(C$11), TRUE) * 2)
               + (C$4 * _xlfn.NORM.DIST($B92, C$8, ABS(C$12), FALSE) * _xlfn.NORM.DIST(($B92 - C$8)*C$16, 0, ABS(C$12), TRUE) * 2)
               + (C$5 * _xlfn.NORM.DIST($B92, C$9, ABS(C$13), FALSE) * _xlfn.NORM.DIST(($B92 - C$9)*C$17, 0, ABS(C$13), TRUE) * 2)
               + (C$6 * _xlfn.NORM.DIST($B92, C$10, ABS(C$14), FALSE) * _xlfn.NORM.DIST(($B92 - C$10)*C$18, 0, ABS(C$14), TRUE) * 2)</f>
        <v>97.146106674762066</v>
      </c>
      <c r="T92" s="4">
        <f t="shared" si="127"/>
        <v>93.989603791728015</v>
      </c>
      <c r="U92" s="4">
        <f t="shared" si="128"/>
        <v>101.14432501919956</v>
      </c>
      <c r="V92" s="4">
        <f t="shared" si="129"/>
        <v>100.98952683891807</v>
      </c>
      <c r="W92" s="4">
        <f t="shared" si="130"/>
        <v>96.056140854469177</v>
      </c>
      <c r="X92" s="4">
        <f t="shared" si="131"/>
        <v>94.757054594701259</v>
      </c>
      <c r="Y92" s="4">
        <f t="shared" si="132"/>
        <v>90.549556211501184</v>
      </c>
      <c r="Z92" s="4">
        <f t="shared" si="133"/>
        <v>97.958666116871569</v>
      </c>
      <c r="AA92" s="4">
        <f t="shared" si="134"/>
        <v>99.499863651688344</v>
      </c>
      <c r="AB92" s="4">
        <f t="shared" si="135"/>
        <v>97.047359776931415</v>
      </c>
      <c r="AC92" s="4">
        <f t="shared" si="136"/>
        <v>91.924441977489948</v>
      </c>
      <c r="AD92" s="4">
        <f t="shared" si="137"/>
        <v>93.443432061372135</v>
      </c>
      <c r="AE92" s="4">
        <f t="shared" si="138"/>
        <v>97.470713609533419</v>
      </c>
      <c r="AF92" s="4">
        <f t="shared" si="141"/>
        <v>84.437184618119204</v>
      </c>
      <c r="AG92" s="4">
        <f t="shared" ref="AG92:AG155" si="241">BM92 + (AB$3 * _xlfn.NORM.DIST($B92, AC$3, ABS(AD$3), FALSE) * _xlfn.NORM.DIST(($B92 - AC$3)*AE$3, 0, ABS(AD$3), TRUE) * 2)
               + (AB$5 * _xlfn.NORM.DIST($B92, AC$5, ABS(AD$5), FALSE) * _xlfn.NORM.DIST(($B92 - AC$5)*AE$5, 0, ABS(AD$5), TRUE) * 2)
               + (AB$4 * _xlfn.NORM.DIST($B92, AC$4, ABS(AD$4), FALSE) * _xlfn.NORM.DIST(($B92 - AC$4)*AE$4, 0, ABS(AD$4), TRUE) * 2)
               + (AB$6 * _xlfn.NORM.DIST($B92, AC$6, ABS(AD$6), FALSE) * _xlfn.NORM.DIST(($B92 - AC$6)*AE$6, 0, ABS(AD$6), TRUE) * 2)</f>
        <v>71.700075896058792</v>
      </c>
      <c r="AI92" s="4">
        <f t="shared" si="142"/>
        <v>0.81689332523792757</v>
      </c>
      <c r="AJ92" s="4">
        <f t="shared" si="143"/>
        <v>-3.3226037917280138</v>
      </c>
      <c r="AK92" s="4">
        <f t="shared" si="144"/>
        <v>-1.6113250191995547</v>
      </c>
      <c r="AL92" s="4">
        <f t="shared" si="145"/>
        <v>-2.7395268389180671</v>
      </c>
      <c r="AM92" s="4">
        <f t="shared" si="146"/>
        <v>-3.2561408544691801</v>
      </c>
      <c r="AN92" s="4">
        <f t="shared" si="147"/>
        <v>-0.44005459470126596</v>
      </c>
      <c r="AO92" s="4">
        <f t="shared" si="148"/>
        <v>-4.5665562115011795</v>
      </c>
      <c r="AP92" s="4">
        <f t="shared" si="149"/>
        <v>-1.7256661168715652</v>
      </c>
      <c r="AQ92" s="4">
        <f t="shared" si="150"/>
        <v>1.150136348311662</v>
      </c>
      <c r="AR92" s="4">
        <f t="shared" si="151"/>
        <v>0.61964022306858624</v>
      </c>
      <c r="AS92" s="4">
        <f t="shared" si="152"/>
        <v>-1.0074419774899468</v>
      </c>
      <c r="AT92" s="4">
        <f t="shared" si="153"/>
        <v>2.139567938627863</v>
      </c>
      <c r="AU92" s="4">
        <f t="shared" si="154"/>
        <v>-1.6207136095334249</v>
      </c>
      <c r="AV92" s="4">
        <f t="shared" si="155"/>
        <v>-5.6041846181192057</v>
      </c>
      <c r="AW92" s="4">
        <f t="shared" si="155"/>
        <v>-5.8830758960587985</v>
      </c>
      <c r="AY92" s="2">
        <f t="shared" si="156"/>
        <v>58.218384977050746</v>
      </c>
      <c r="AZ92" s="2">
        <f t="shared" si="157"/>
        <v>58.549938301620543</v>
      </c>
      <c r="BA92" s="2">
        <f t="shared" si="158"/>
        <v>58.056728216793225</v>
      </c>
      <c r="BB92" s="2">
        <f t="shared" si="159"/>
        <v>59.946676262904425</v>
      </c>
      <c r="BC92" s="2">
        <f t="shared" si="160"/>
        <v>63.170321027032912</v>
      </c>
      <c r="BD92" s="2">
        <f t="shared" si="161"/>
        <v>65.164883654463623</v>
      </c>
      <c r="BE92" s="2">
        <f t="shared" si="162"/>
        <v>63.972809440131165</v>
      </c>
      <c r="BF92" s="2">
        <f t="shared" si="163"/>
        <v>62.528808820396172</v>
      </c>
      <c r="BG92" s="2">
        <f t="shared" si="164"/>
        <v>60.741412944531923</v>
      </c>
      <c r="BH92" s="2">
        <f t="shared" si="165"/>
        <v>58.723726616030923</v>
      </c>
      <c r="BI92" s="2">
        <f t="shared" si="166"/>
        <v>56.838317953653508</v>
      </c>
      <c r="BJ92" s="2">
        <f t="shared" si="167"/>
        <v>58.448222662418509</v>
      </c>
      <c r="BK92" s="2">
        <f t="shared" si="168"/>
        <v>61.08387077944262</v>
      </c>
      <c r="BL92" s="2">
        <f t="shared" si="169"/>
        <v>61.842902615596472</v>
      </c>
      <c r="BM92" s="2">
        <f t="shared" si="169"/>
        <v>61.652319553145219</v>
      </c>
      <c r="BO92" s="2" t="str">
        <f t="shared" si="170"/>
        <v/>
      </c>
      <c r="BP92" s="2" t="str">
        <f t="shared" si="171"/>
        <v/>
      </c>
      <c r="BQ92" s="2" t="str">
        <f t="shared" si="172"/>
        <v/>
      </c>
      <c r="BR92" s="2" t="str">
        <f t="shared" si="173"/>
        <v/>
      </c>
      <c r="BS92" s="2" t="str">
        <f t="shared" si="174"/>
        <v/>
      </c>
      <c r="BT92" s="2" t="str">
        <f t="shared" si="175"/>
        <v/>
      </c>
      <c r="BU92" s="2" t="str">
        <f t="shared" si="176"/>
        <v/>
      </c>
      <c r="BV92" s="2" t="str">
        <f t="shared" si="177"/>
        <v/>
      </c>
      <c r="BW92" s="2" t="str">
        <f t="shared" si="178"/>
        <v/>
      </c>
      <c r="BX92" s="2" t="str">
        <f t="shared" si="179"/>
        <v/>
      </c>
      <c r="BY92" s="2" t="str">
        <f t="shared" si="180"/>
        <v/>
      </c>
      <c r="BZ92" s="2" t="str">
        <f t="shared" si="181"/>
        <v/>
      </c>
      <c r="CA92" s="2" t="str">
        <f t="shared" si="182"/>
        <v/>
      </c>
      <c r="CB92" s="2" t="str">
        <f t="shared" si="183"/>
        <v/>
      </c>
      <c r="CC92" s="2" t="str">
        <f t="shared" ref="CC92:CC155" si="242">IF(AND( (_xlfn.NORM.DIST($B92, AC$3, ABS(AD$3), TRUE) * _xlfn.NORM.DIST(($B92 - AC$3)*AE$3, 0, ABS(AD$3), TRUE) * 2)
                + (_xlfn.NORM.DIST($B92, AC$5, ABS(AD$5), TRUE) * _xlfn.NORM.DIST(($B92 - AC$5)*AE$5, 0, ABS(AD$5), TRUE) * 2)
                + (_xlfn.NORM.DIST($B92, AC$4, ABS(AD$4), TRUE) * _xlfn.NORM.DIST(($B92 - AC$4)*AE$4, 0, ABS(AD$4), TRUE) * 2)
                + (_xlfn.NORM.DIST($B92, AC$6, ABS(AD$6), TRUE) * _xlfn.NORM.DIST(($B92 - AC$6)*AE$6, 0, ABS(AD$6), TRUE) * 2) &lt; $CB$22,
                 $B92 &lt; AC$4,
                 $B92 &gt; Q$230), Q92, "")</f>
        <v/>
      </c>
      <c r="CE92" s="2" t="str">
        <f t="shared" si="184"/>
        <v/>
      </c>
      <c r="CF92" s="2" t="str">
        <f t="shared" si="185"/>
        <v/>
      </c>
      <c r="CG92" s="2" t="str">
        <f t="shared" si="186"/>
        <v/>
      </c>
      <c r="CH92" s="2" t="str">
        <f t="shared" si="187"/>
        <v/>
      </c>
      <c r="CI92" s="2" t="str">
        <f t="shared" si="188"/>
        <v/>
      </c>
      <c r="CJ92" s="2" t="str">
        <f t="shared" si="189"/>
        <v/>
      </c>
      <c r="CK92" s="2" t="str">
        <f t="shared" si="190"/>
        <v/>
      </c>
      <c r="CL92" s="2" t="str">
        <f t="shared" si="191"/>
        <v/>
      </c>
      <c r="CM92" s="2" t="str">
        <f t="shared" si="192"/>
        <v/>
      </c>
      <c r="CN92" s="2" t="str">
        <f t="shared" si="193"/>
        <v/>
      </c>
      <c r="CO92" s="2" t="str">
        <f t="shared" si="194"/>
        <v/>
      </c>
      <c r="CP92" s="2" t="str">
        <f t="shared" si="195"/>
        <v/>
      </c>
      <c r="CQ92" s="2" t="str">
        <f t="shared" si="196"/>
        <v/>
      </c>
      <c r="CR92" s="2" t="str">
        <f t="shared" si="197"/>
        <v/>
      </c>
      <c r="CS92" s="2" t="str">
        <f t="shared" ref="CS92:CS155" si="243">IF(AND( (_xlfn.NORM.DIST($B92, AC$3, ABS(AD$3), TRUE) * _xlfn.NORM.DIST(($B92 - AC$3)*AE$3, 0, ABS(AD$3), TRUE) * 2)
                + (_xlfn.NORM.DIST($B92, AC$5, ABS(AD$5), TRUE) * _xlfn.NORM.DIST(($B92 - AC$5)*AE$5, 0, ABS(AD$5), TRUE) * 2)
                + (_xlfn.NORM.DIST($B92, AC$4, ABS(AD$4), TRUE) * _xlfn.NORM.DIST(($B92 - AC$4)*AE$4, 0, ABS(AD$4), TRUE) * 2)
                + (_xlfn.NORM.DIST($B92, AC$6, ABS(AD$6), TRUE) * _xlfn.NORM.DIST(($B92 - AC$6)*AE$6, 0, ABS(AD$6), TRUE) * 2) &lt; $CR$22,
                 $B92 &gt; AC$5,
                 $B92 &lt; Q$232), Q92, "")</f>
        <v/>
      </c>
      <c r="CU92" s="2">
        <f t="shared" si="198"/>
        <v>58.382417864560551</v>
      </c>
      <c r="CV92" s="2">
        <f t="shared" si="199"/>
        <v>58.725889884242932</v>
      </c>
      <c r="CW92" s="2">
        <f t="shared" si="200"/>
        <v>58.253963844227457</v>
      </c>
      <c r="CX92" s="2">
        <f t="shared" si="201"/>
        <v>60.182584410223818</v>
      </c>
      <c r="CY92" s="2">
        <f t="shared" si="202"/>
        <v>63.398003232681233</v>
      </c>
      <c r="CZ92" s="2">
        <f t="shared" si="203"/>
        <v>65.45212154630272</v>
      </c>
      <c r="DA92" s="2">
        <f t="shared" si="204"/>
        <v>64.13994955678163</v>
      </c>
      <c r="DB92" s="2">
        <f t="shared" si="205"/>
        <v>62.760729456807667</v>
      </c>
      <c r="DC92" s="2">
        <f t="shared" si="206"/>
        <v>60.987258976552035</v>
      </c>
      <c r="DD92" s="2">
        <f t="shared" si="207"/>
        <v>58.928849883809121</v>
      </c>
      <c r="DE92" s="2">
        <f t="shared" si="208"/>
        <v>57.031117764286037</v>
      </c>
      <c r="DF92" s="2">
        <f t="shared" si="209"/>
        <v>58.634250540581739</v>
      </c>
      <c r="DG92" s="2">
        <f t="shared" si="210"/>
        <v>61.203903081943693</v>
      </c>
      <c r="DH92" s="2">
        <f t="shared" si="211"/>
        <v>61.902028507187019</v>
      </c>
      <c r="DI92" s="2">
        <f t="shared" si="211"/>
        <v>61.654482816778632</v>
      </c>
      <c r="DK92" s="2">
        <f t="shared" si="212"/>
        <v>55.490708764901804</v>
      </c>
      <c r="DL92" s="2">
        <f t="shared" si="213"/>
        <v>55.293897912409548</v>
      </c>
      <c r="DM92" s="2">
        <f t="shared" si="214"/>
        <v>54.760775625024515</v>
      </c>
      <c r="DN92" s="2">
        <f t="shared" si="215"/>
        <v>56.646393899900247</v>
      </c>
      <c r="DO92" s="2">
        <f t="shared" si="216"/>
        <v>59.579596304840933</v>
      </c>
      <c r="DP92" s="2">
        <f t="shared" si="217"/>
        <v>60.71688231986144</v>
      </c>
      <c r="DQ92" s="2">
        <f t="shared" si="218"/>
        <v>61.302263178330108</v>
      </c>
      <c r="DR92" s="2">
        <f t="shared" si="219"/>
        <v>59.287408081997981</v>
      </c>
      <c r="DS92" s="2">
        <f t="shared" si="220"/>
        <v>57.395191931446426</v>
      </c>
      <c r="DT92" s="2">
        <f t="shared" si="221"/>
        <v>55.909319717155682</v>
      </c>
      <c r="DU92" s="2">
        <f t="shared" si="222"/>
        <v>54.08656198231828</v>
      </c>
      <c r="DV92" s="2">
        <f t="shared" si="223"/>
        <v>55.620522434765867</v>
      </c>
      <c r="DW92" s="2">
        <f t="shared" si="224"/>
        <v>59.16894608137202</v>
      </c>
      <c r="DX92" s="2">
        <f t="shared" si="225"/>
        <v>60.814054464143609</v>
      </c>
      <c r="DY92" s="2">
        <f t="shared" si="225"/>
        <v>61.611363505329592</v>
      </c>
      <c r="EA92" s="2">
        <f t="shared" si="226"/>
        <v>5.6725238209183633E-2</v>
      </c>
      <c r="EB92" s="2">
        <f t="shared" si="227"/>
        <v>5.1268063581278514E-2</v>
      </c>
      <c r="EC92" s="2">
        <f t="shared" si="228"/>
        <v>5.6462925859528446E-2</v>
      </c>
      <c r="ED92" s="2">
        <f t="shared" si="229"/>
        <v>6.6712510717587659E-2</v>
      </c>
      <c r="EE92" s="2">
        <f t="shared" si="230"/>
        <v>5.9627538382113029E-2</v>
      </c>
      <c r="EF92" s="2">
        <f t="shared" si="231"/>
        <v>6.0659636842669888E-2</v>
      </c>
      <c r="EG92" s="2">
        <f t="shared" si="232"/>
        <v>5.890013706929479E-2</v>
      </c>
      <c r="EH92" s="2">
        <f t="shared" si="233"/>
        <v>6.6772006210972831E-2</v>
      </c>
      <c r="EI92" s="2">
        <f t="shared" si="234"/>
        <v>6.8441381781859822E-2</v>
      </c>
      <c r="EJ92" s="2">
        <f t="shared" si="235"/>
        <v>6.7932180325106201E-2</v>
      </c>
      <c r="EK92" s="2">
        <f t="shared" si="236"/>
        <v>6.5476705115666764E-2</v>
      </c>
      <c r="EL92" s="2">
        <f t="shared" si="237"/>
        <v>6.1726828576286336E-2</v>
      </c>
      <c r="EM92" s="2">
        <f t="shared" si="238"/>
        <v>5.8985178786258835E-2</v>
      </c>
      <c r="EN92" s="2">
        <f t="shared" si="239"/>
        <v>5.4344946893357879E-2</v>
      </c>
      <c r="EO92" s="2">
        <f t="shared" si="239"/>
        <v>5.0169252724917533E-2</v>
      </c>
    </row>
    <row r="93" spans="2:145" x14ac:dyDescent="0.25">
      <c r="B93" s="2">
        <v>66</v>
      </c>
      <c r="C93" s="43">
        <v>109.333</v>
      </c>
      <c r="D93" s="43">
        <v>102.43300000000001</v>
      </c>
      <c r="E93" s="43">
        <v>114.783</v>
      </c>
      <c r="F93" s="43">
        <v>112.017</v>
      </c>
      <c r="G93" s="43">
        <v>105.583</v>
      </c>
      <c r="H93" s="43">
        <v>108.583</v>
      </c>
      <c r="I93" s="43">
        <v>96.216999999999999</v>
      </c>
      <c r="J93" s="43">
        <v>110.1</v>
      </c>
      <c r="K93" s="43">
        <v>114.117</v>
      </c>
      <c r="L93" s="43">
        <v>112.767</v>
      </c>
      <c r="M93" s="43">
        <v>106.15</v>
      </c>
      <c r="N93" s="43">
        <v>109.767</v>
      </c>
      <c r="O93" s="43">
        <v>112.233</v>
      </c>
      <c r="P93" s="43">
        <v>89.65</v>
      </c>
      <c r="Q93" s="43">
        <v>73.099999999999994</v>
      </c>
      <c r="S93" s="4">
        <f t="shared" si="240"/>
        <v>106.2219264793975</v>
      </c>
      <c r="T93" s="4">
        <f t="shared" si="127"/>
        <v>102.30266837112335</v>
      </c>
      <c r="U93" s="4">
        <f t="shared" si="128"/>
        <v>110.49292957499387</v>
      </c>
      <c r="V93" s="4">
        <f t="shared" si="129"/>
        <v>111.40657873294407</v>
      </c>
      <c r="W93" s="4">
        <f t="shared" si="130"/>
        <v>105.33734700581445</v>
      </c>
      <c r="X93" s="4">
        <f t="shared" si="131"/>
        <v>103.7581903995565</v>
      </c>
      <c r="Y93" s="4">
        <f t="shared" si="132"/>
        <v>98.755464826555624</v>
      </c>
      <c r="Z93" s="4">
        <f t="shared" si="133"/>
        <v>108.06746967467681</v>
      </c>
      <c r="AA93" s="4">
        <f t="shared" si="134"/>
        <v>110.1730902096065</v>
      </c>
      <c r="AB93" s="4">
        <f t="shared" si="135"/>
        <v>107.66008012575598</v>
      </c>
      <c r="AC93" s="4">
        <f t="shared" si="136"/>
        <v>101.99230920388497</v>
      </c>
      <c r="AD93" s="4">
        <f t="shared" si="137"/>
        <v>103.40055041401271</v>
      </c>
      <c r="AE93" s="4">
        <f t="shared" si="138"/>
        <v>107.18399988168579</v>
      </c>
      <c r="AF93" s="4">
        <f t="shared" si="141"/>
        <v>91.917781775985475</v>
      </c>
      <c r="AG93" s="4">
        <f t="shared" si="241"/>
        <v>76.492731670233539</v>
      </c>
      <c r="AI93" s="4">
        <f t="shared" si="142"/>
        <v>3.1110735206025026</v>
      </c>
      <c r="AJ93" s="4">
        <f t="shared" si="143"/>
        <v>0.13033162887666094</v>
      </c>
      <c r="AK93" s="4">
        <f t="shared" si="144"/>
        <v>4.2900704250061352</v>
      </c>
      <c r="AL93" s="4">
        <f t="shared" si="145"/>
        <v>0.61042126705592636</v>
      </c>
      <c r="AM93" s="4">
        <f t="shared" si="146"/>
        <v>0.24565299418554787</v>
      </c>
      <c r="AN93" s="4">
        <f t="shared" si="147"/>
        <v>4.8248096004435013</v>
      </c>
      <c r="AO93" s="4">
        <f t="shared" si="148"/>
        <v>-2.5384648265556251</v>
      </c>
      <c r="AP93" s="4">
        <f t="shared" si="149"/>
        <v>2.0325303253231795</v>
      </c>
      <c r="AQ93" s="4">
        <f t="shared" si="150"/>
        <v>3.943909790393505</v>
      </c>
      <c r="AR93" s="4">
        <f t="shared" si="151"/>
        <v>5.1069198742440136</v>
      </c>
      <c r="AS93" s="4">
        <f t="shared" si="152"/>
        <v>4.157690796115034</v>
      </c>
      <c r="AT93" s="4">
        <f t="shared" si="153"/>
        <v>6.3664495859872829</v>
      </c>
      <c r="AU93" s="4">
        <f t="shared" si="154"/>
        <v>5.0490001183142112</v>
      </c>
      <c r="AV93" s="4">
        <f t="shared" si="155"/>
        <v>-2.267781775985469</v>
      </c>
      <c r="AW93" s="4">
        <f t="shared" si="155"/>
        <v>-3.3927316702335446</v>
      </c>
      <c r="AY93" s="2">
        <f t="shared" si="156"/>
        <v>58.010850007529882</v>
      </c>
      <c r="AZ93" s="2">
        <f t="shared" si="157"/>
        <v>58.311790646289936</v>
      </c>
      <c r="BA93" s="2">
        <f t="shared" si="158"/>
        <v>57.818612436702125</v>
      </c>
      <c r="BB93" s="2">
        <f t="shared" si="159"/>
        <v>59.677834836288426</v>
      </c>
      <c r="BC93" s="2">
        <f t="shared" si="160"/>
        <v>62.890169550177205</v>
      </c>
      <c r="BD93" s="2">
        <f t="shared" si="161"/>
        <v>64.834326841203747</v>
      </c>
      <c r="BE93" s="2">
        <f t="shared" si="162"/>
        <v>63.711671765763256</v>
      </c>
      <c r="BF93" s="2">
        <f t="shared" si="163"/>
        <v>62.241633560291184</v>
      </c>
      <c r="BG93" s="2">
        <f t="shared" si="164"/>
        <v>60.468508201638926</v>
      </c>
      <c r="BH93" s="2">
        <f t="shared" si="165"/>
        <v>58.45785358162518</v>
      </c>
      <c r="BI93" s="2">
        <f t="shared" si="166"/>
        <v>56.58881759013002</v>
      </c>
      <c r="BJ93" s="2">
        <f t="shared" si="167"/>
        <v>58.201539602028497</v>
      </c>
      <c r="BK93" s="2">
        <f t="shared" si="168"/>
        <v>60.849350543822538</v>
      </c>
      <c r="BL93" s="2">
        <f t="shared" si="169"/>
        <v>61.656470344921466</v>
      </c>
      <c r="BM93" s="2">
        <f t="shared" si="169"/>
        <v>61.513338015320436</v>
      </c>
      <c r="BO93" s="2" t="str">
        <f t="shared" si="170"/>
        <v/>
      </c>
      <c r="BP93" s="2" t="str">
        <f t="shared" si="171"/>
        <v/>
      </c>
      <c r="BQ93" s="2" t="str">
        <f t="shared" si="172"/>
        <v/>
      </c>
      <c r="BR93" s="2" t="str">
        <f t="shared" si="173"/>
        <v/>
      </c>
      <c r="BS93" s="2" t="str">
        <f t="shared" si="174"/>
        <v/>
      </c>
      <c r="BT93" s="2" t="str">
        <f t="shared" si="175"/>
        <v/>
      </c>
      <c r="BU93" s="2" t="str">
        <f t="shared" si="176"/>
        <v/>
      </c>
      <c r="BV93" s="2" t="str">
        <f t="shared" si="177"/>
        <v/>
      </c>
      <c r="BW93" s="2" t="str">
        <f t="shared" si="178"/>
        <v/>
      </c>
      <c r="BX93" s="2" t="str">
        <f t="shared" si="179"/>
        <v/>
      </c>
      <c r="BY93" s="2" t="str">
        <f t="shared" si="180"/>
        <v/>
      </c>
      <c r="BZ93" s="2" t="str">
        <f t="shared" si="181"/>
        <v/>
      </c>
      <c r="CA93" s="2" t="str">
        <f t="shared" si="182"/>
        <v/>
      </c>
      <c r="CB93" s="2" t="str">
        <f t="shared" si="183"/>
        <v/>
      </c>
      <c r="CC93" s="2" t="str">
        <f t="shared" si="242"/>
        <v/>
      </c>
      <c r="CE93" s="2" t="str">
        <f t="shared" si="184"/>
        <v/>
      </c>
      <c r="CF93" s="2" t="str">
        <f t="shared" si="185"/>
        <v/>
      </c>
      <c r="CG93" s="2" t="str">
        <f t="shared" si="186"/>
        <v/>
      </c>
      <c r="CH93" s="2" t="str">
        <f t="shared" si="187"/>
        <v/>
      </c>
      <c r="CI93" s="2" t="str">
        <f t="shared" si="188"/>
        <v/>
      </c>
      <c r="CJ93" s="2" t="str">
        <f t="shared" si="189"/>
        <v/>
      </c>
      <c r="CK93" s="2" t="str">
        <f t="shared" si="190"/>
        <v/>
      </c>
      <c r="CL93" s="2" t="str">
        <f t="shared" si="191"/>
        <v/>
      </c>
      <c r="CM93" s="2" t="str">
        <f t="shared" si="192"/>
        <v/>
      </c>
      <c r="CN93" s="2" t="str">
        <f t="shared" si="193"/>
        <v/>
      </c>
      <c r="CO93" s="2" t="str">
        <f t="shared" si="194"/>
        <v/>
      </c>
      <c r="CP93" s="2" t="str">
        <f t="shared" si="195"/>
        <v/>
      </c>
      <c r="CQ93" s="2" t="str">
        <f t="shared" si="196"/>
        <v/>
      </c>
      <c r="CR93" s="2" t="str">
        <f t="shared" si="197"/>
        <v/>
      </c>
      <c r="CS93" s="2" t="str">
        <f t="shared" si="243"/>
        <v/>
      </c>
      <c r="CU93" s="2">
        <f t="shared" si="198"/>
        <v>58.184410595212057</v>
      </c>
      <c r="CV93" s="2">
        <f t="shared" si="199"/>
        <v>58.497846994844892</v>
      </c>
      <c r="CW93" s="2">
        <f t="shared" si="200"/>
        <v>58.026830643657327</v>
      </c>
      <c r="CX93" s="2">
        <f t="shared" si="201"/>
        <v>59.925737691221869</v>
      </c>
      <c r="CY93" s="2">
        <f t="shared" si="202"/>
        <v>63.130130319874752</v>
      </c>
      <c r="CZ93" s="2">
        <f t="shared" si="203"/>
        <v>65.136533959713901</v>
      </c>
      <c r="DA93" s="2">
        <f t="shared" si="204"/>
        <v>63.887872669046672</v>
      </c>
      <c r="DB93" s="2">
        <f t="shared" si="205"/>
        <v>62.485233535591533</v>
      </c>
      <c r="DC93" s="2">
        <f t="shared" si="206"/>
        <v>60.727238586667099</v>
      </c>
      <c r="DD93" s="2">
        <f t="shared" si="207"/>
        <v>58.673614125260215</v>
      </c>
      <c r="DE93" s="2">
        <f t="shared" si="208"/>
        <v>56.791924271214711</v>
      </c>
      <c r="DF93" s="2">
        <f t="shared" si="209"/>
        <v>58.398326560257743</v>
      </c>
      <c r="DG93" s="2">
        <f t="shared" si="210"/>
        <v>60.976480873246402</v>
      </c>
      <c r="DH93" s="2">
        <f t="shared" si="211"/>
        <v>61.719814261623696</v>
      </c>
      <c r="DI93" s="2">
        <f t="shared" si="211"/>
        <v>61.516432020390567</v>
      </c>
      <c r="DK93" s="2">
        <f t="shared" si="212"/>
        <v>55.378685684410989</v>
      </c>
      <c r="DL93" s="2">
        <f t="shared" si="213"/>
        <v>55.171707851026397</v>
      </c>
      <c r="DM93" s="2">
        <f t="shared" si="214"/>
        <v>54.645289340903339</v>
      </c>
      <c r="DN93" s="2">
        <f t="shared" si="215"/>
        <v>56.514904061673242</v>
      </c>
      <c r="DO93" s="2">
        <f t="shared" si="216"/>
        <v>59.438785655570847</v>
      </c>
      <c r="DP93" s="2">
        <f t="shared" si="217"/>
        <v>60.566292862763746</v>
      </c>
      <c r="DQ93" s="2">
        <f t="shared" si="218"/>
        <v>61.144070771569439</v>
      </c>
      <c r="DR93" s="2">
        <f t="shared" si="219"/>
        <v>59.136569442399349</v>
      </c>
      <c r="DS93" s="2">
        <f t="shared" si="220"/>
        <v>57.25677949282646</v>
      </c>
      <c r="DT93" s="2">
        <f t="shared" si="221"/>
        <v>55.75797652780534</v>
      </c>
      <c r="DU93" s="2">
        <f t="shared" si="222"/>
        <v>53.945024129143391</v>
      </c>
      <c r="DV93" s="2">
        <f t="shared" si="223"/>
        <v>55.473493865744459</v>
      </c>
      <c r="DW93" s="2">
        <f t="shared" si="224"/>
        <v>58.999644413289857</v>
      </c>
      <c r="DX93" s="2">
        <f t="shared" si="225"/>
        <v>60.651210136249219</v>
      </c>
      <c r="DY93" s="2">
        <f t="shared" si="225"/>
        <v>61.459914850418656</v>
      </c>
      <c r="EA93" s="2">
        <f t="shared" si="226"/>
        <v>6.1859445669114603E-2</v>
      </c>
      <c r="EB93" s="2">
        <f t="shared" si="227"/>
        <v>5.5937632344918428E-2</v>
      </c>
      <c r="EC93" s="2">
        <f t="shared" si="228"/>
        <v>6.157494122151437E-2</v>
      </c>
      <c r="ED93" s="2">
        <f t="shared" si="229"/>
        <v>7.2681016390192879E-2</v>
      </c>
      <c r="EE93" s="2">
        <f t="shared" si="230"/>
        <v>6.5006330082915162E-2</v>
      </c>
      <c r="EF93" s="2">
        <f t="shared" si="231"/>
        <v>6.6124983802676257E-2</v>
      </c>
      <c r="EG93" s="2">
        <f t="shared" si="232"/>
        <v>6.4217793363806119E-2</v>
      </c>
      <c r="EH93" s="2">
        <f t="shared" si="233"/>
        <v>7.2745419821469773E-2</v>
      </c>
      <c r="EI93" s="2">
        <f t="shared" si="234"/>
        <v>7.4552207080431157E-2</v>
      </c>
      <c r="EJ93" s="2">
        <f t="shared" si="235"/>
        <v>7.4001152894783179E-2</v>
      </c>
      <c r="EK93" s="2">
        <f t="shared" si="236"/>
        <v>7.1343099845052035E-2</v>
      </c>
      <c r="EL93" s="2">
        <f t="shared" si="237"/>
        <v>6.728144095161244E-2</v>
      </c>
      <c r="EM93" s="2">
        <f t="shared" si="238"/>
        <v>6.4309988205426868E-2</v>
      </c>
      <c r="EN93" s="2">
        <f t="shared" si="239"/>
        <v>5.9277252630878859E-2</v>
      </c>
      <c r="EO93" s="2">
        <f t="shared" si="239"/>
        <v>5.4744515191940936E-2</v>
      </c>
    </row>
    <row r="94" spans="2:145" x14ac:dyDescent="0.25">
      <c r="B94" s="2">
        <v>67</v>
      </c>
      <c r="C94" s="43">
        <v>124.48099999999999</v>
      </c>
      <c r="D94" s="43">
        <v>118.06699999999999</v>
      </c>
      <c r="E94" s="43">
        <v>128.417</v>
      </c>
      <c r="F94" s="43">
        <v>127.55</v>
      </c>
      <c r="G94" s="43">
        <v>120.883</v>
      </c>
      <c r="H94" s="43">
        <v>122.68300000000001</v>
      </c>
      <c r="I94" s="43">
        <v>110.283</v>
      </c>
      <c r="J94" s="43">
        <v>125.283</v>
      </c>
      <c r="K94" s="43">
        <v>131.11699999999999</v>
      </c>
      <c r="L94" s="43">
        <v>128.78299999999999</v>
      </c>
      <c r="M94" s="43">
        <v>124.167</v>
      </c>
      <c r="N94" s="43">
        <v>126.18300000000001</v>
      </c>
      <c r="O94" s="43">
        <v>126.367</v>
      </c>
      <c r="P94" s="43">
        <v>103.483</v>
      </c>
      <c r="Q94" s="43">
        <v>80.167000000000002</v>
      </c>
      <c r="S94" s="4">
        <f t="shared" si="240"/>
        <v>116.43664527885079</v>
      </c>
      <c r="T94" s="4">
        <f t="shared" si="127"/>
        <v>111.79246545585718</v>
      </c>
      <c r="U94" s="4">
        <f t="shared" si="128"/>
        <v>120.89836247153994</v>
      </c>
      <c r="V94" s="4">
        <f t="shared" si="129"/>
        <v>123.18482592158439</v>
      </c>
      <c r="W94" s="4">
        <f t="shared" si="130"/>
        <v>116.17417196608372</v>
      </c>
      <c r="X94" s="4">
        <f t="shared" si="131"/>
        <v>114.45116336173922</v>
      </c>
      <c r="Y94" s="4">
        <f t="shared" si="132"/>
        <v>108.57004271557014</v>
      </c>
      <c r="Z94" s="4">
        <f t="shared" si="133"/>
        <v>119.78812877547981</v>
      </c>
      <c r="AA94" s="4">
        <f t="shared" si="134"/>
        <v>122.39635481676153</v>
      </c>
      <c r="AB94" s="4">
        <f t="shared" si="135"/>
        <v>119.84490320060436</v>
      </c>
      <c r="AC94" s="4">
        <f t="shared" si="136"/>
        <v>113.69141518755637</v>
      </c>
      <c r="AD94" s="4">
        <f t="shared" si="137"/>
        <v>114.99883528309346</v>
      </c>
      <c r="AE94" s="4">
        <f t="shared" si="138"/>
        <v>118.35470541194894</v>
      </c>
      <c r="AF94" s="4">
        <f t="shared" si="141"/>
        <v>100.98819019169295</v>
      </c>
      <c r="AG94" s="4">
        <f t="shared" si="241"/>
        <v>82.913198142855421</v>
      </c>
      <c r="AI94" s="4">
        <f t="shared" si="142"/>
        <v>8.0443547211492046</v>
      </c>
      <c r="AJ94" s="4">
        <f t="shared" si="143"/>
        <v>6.27453454414281</v>
      </c>
      <c r="AK94" s="4">
        <f t="shared" si="144"/>
        <v>7.5186375284600615</v>
      </c>
      <c r="AL94" s="4">
        <f t="shared" si="145"/>
        <v>4.3651740784156061</v>
      </c>
      <c r="AM94" s="4">
        <f t="shared" si="146"/>
        <v>4.7088280339162765</v>
      </c>
      <c r="AN94" s="4">
        <f t="shared" si="147"/>
        <v>8.2318366382607877</v>
      </c>
      <c r="AO94" s="4">
        <f t="shared" si="148"/>
        <v>1.7129572844298622</v>
      </c>
      <c r="AP94" s="4">
        <f t="shared" si="149"/>
        <v>5.4948712245201961</v>
      </c>
      <c r="AQ94" s="4">
        <f t="shared" si="150"/>
        <v>8.7206451832384602</v>
      </c>
      <c r="AR94" s="4">
        <f t="shared" si="151"/>
        <v>8.9380967993956233</v>
      </c>
      <c r="AS94" s="4">
        <f t="shared" si="152"/>
        <v>10.475584812443628</v>
      </c>
      <c r="AT94" s="4">
        <f t="shared" si="153"/>
        <v>11.184164716906551</v>
      </c>
      <c r="AU94" s="4">
        <f t="shared" si="154"/>
        <v>8.0122945880510628</v>
      </c>
      <c r="AV94" s="4">
        <f t="shared" si="155"/>
        <v>2.4948098083070533</v>
      </c>
      <c r="AW94" s="4">
        <f t="shared" si="155"/>
        <v>-2.7461981428554196</v>
      </c>
      <c r="AY94" s="2">
        <f t="shared" si="156"/>
        <v>57.803024442466445</v>
      </c>
      <c r="AZ94" s="2">
        <f t="shared" si="157"/>
        <v>58.073350011048937</v>
      </c>
      <c r="BA94" s="2">
        <f t="shared" si="158"/>
        <v>57.580232388213886</v>
      </c>
      <c r="BB94" s="2">
        <f t="shared" si="159"/>
        <v>59.408884183967444</v>
      </c>
      <c r="BC94" s="2">
        <f t="shared" si="160"/>
        <v>62.60978582653901</v>
      </c>
      <c r="BD94" s="2">
        <f t="shared" si="161"/>
        <v>64.503570716645456</v>
      </c>
      <c r="BE94" s="2">
        <f t="shared" si="162"/>
        <v>63.450354979353477</v>
      </c>
      <c r="BF94" s="2">
        <f t="shared" si="163"/>
        <v>61.954370939115471</v>
      </c>
      <c r="BG94" s="2">
        <f t="shared" si="164"/>
        <v>60.195421737220776</v>
      </c>
      <c r="BH94" s="2">
        <f t="shared" si="165"/>
        <v>58.191848852643375</v>
      </c>
      <c r="BI94" s="2">
        <f t="shared" si="166"/>
        <v>56.339138125584327</v>
      </c>
      <c r="BJ94" s="2">
        <f t="shared" si="167"/>
        <v>57.954537312874663</v>
      </c>
      <c r="BK94" s="2">
        <f t="shared" si="168"/>
        <v>60.614595648471074</v>
      </c>
      <c r="BL94" s="2">
        <f t="shared" si="169"/>
        <v>61.469791557895206</v>
      </c>
      <c r="BM94" s="2">
        <f t="shared" si="169"/>
        <v>61.374206542025355</v>
      </c>
      <c r="BO94" s="2" t="str">
        <f t="shared" si="170"/>
        <v/>
      </c>
      <c r="BP94" s="2" t="str">
        <f t="shared" si="171"/>
        <v/>
      </c>
      <c r="BQ94" s="2" t="str">
        <f t="shared" si="172"/>
        <v/>
      </c>
      <c r="BR94" s="2" t="str">
        <f t="shared" si="173"/>
        <v/>
      </c>
      <c r="BS94" s="2" t="str">
        <f t="shared" si="174"/>
        <v/>
      </c>
      <c r="BT94" s="2" t="str">
        <f t="shared" si="175"/>
        <v/>
      </c>
      <c r="BU94" s="2" t="str">
        <f t="shared" si="176"/>
        <v/>
      </c>
      <c r="BV94" s="2" t="str">
        <f t="shared" si="177"/>
        <v/>
      </c>
      <c r="BW94" s="2" t="str">
        <f t="shared" si="178"/>
        <v/>
      </c>
      <c r="BX94" s="2" t="str">
        <f t="shared" si="179"/>
        <v/>
      </c>
      <c r="BY94" s="2" t="str">
        <f t="shared" si="180"/>
        <v/>
      </c>
      <c r="BZ94" s="2" t="str">
        <f t="shared" si="181"/>
        <v/>
      </c>
      <c r="CA94" s="2" t="str">
        <f t="shared" si="182"/>
        <v/>
      </c>
      <c r="CB94" s="2" t="str">
        <f t="shared" si="183"/>
        <v/>
      </c>
      <c r="CC94" s="2" t="str">
        <f t="shared" si="242"/>
        <v/>
      </c>
      <c r="CE94" s="2" t="str">
        <f t="shared" si="184"/>
        <v/>
      </c>
      <c r="CF94" s="2" t="str">
        <f t="shared" si="185"/>
        <v/>
      </c>
      <c r="CG94" s="2" t="str">
        <f t="shared" si="186"/>
        <v/>
      </c>
      <c r="CH94" s="2" t="str">
        <f t="shared" si="187"/>
        <v/>
      </c>
      <c r="CI94" s="2" t="str">
        <f t="shared" si="188"/>
        <v/>
      </c>
      <c r="CJ94" s="2" t="str">
        <f t="shared" si="189"/>
        <v/>
      </c>
      <c r="CK94" s="2" t="str">
        <f t="shared" si="190"/>
        <v/>
      </c>
      <c r="CL94" s="2" t="str">
        <f t="shared" si="191"/>
        <v/>
      </c>
      <c r="CM94" s="2" t="str">
        <f t="shared" si="192"/>
        <v/>
      </c>
      <c r="CN94" s="2" t="str">
        <f t="shared" si="193"/>
        <v/>
      </c>
      <c r="CO94" s="2" t="str">
        <f t="shared" si="194"/>
        <v/>
      </c>
      <c r="CP94" s="2" t="str">
        <f t="shared" si="195"/>
        <v/>
      </c>
      <c r="CQ94" s="2" t="str">
        <f t="shared" si="196"/>
        <v/>
      </c>
      <c r="CR94" s="2" t="str">
        <f t="shared" si="197"/>
        <v/>
      </c>
      <c r="CS94" s="2" t="str">
        <f t="shared" si="243"/>
        <v/>
      </c>
      <c r="CU94" s="2">
        <f t="shared" si="198"/>
        <v>57.98640332586357</v>
      </c>
      <c r="CV94" s="2">
        <f t="shared" si="199"/>
        <v>58.269804105446852</v>
      </c>
      <c r="CW94" s="2">
        <f t="shared" si="200"/>
        <v>57.799697443087197</v>
      </c>
      <c r="CX94" s="2">
        <f t="shared" si="201"/>
        <v>59.668890972219927</v>
      </c>
      <c r="CY94" s="2">
        <f t="shared" si="202"/>
        <v>62.86225740706827</v>
      </c>
      <c r="CZ94" s="2">
        <f t="shared" si="203"/>
        <v>64.820946373125082</v>
      </c>
      <c r="DA94" s="2">
        <f t="shared" si="204"/>
        <v>63.635795781311714</v>
      </c>
      <c r="DB94" s="2">
        <f t="shared" si="205"/>
        <v>62.209737614375399</v>
      </c>
      <c r="DC94" s="2">
        <f t="shared" si="206"/>
        <v>60.467218196782156</v>
      </c>
      <c r="DD94" s="2">
        <f t="shared" si="207"/>
        <v>58.418378366711309</v>
      </c>
      <c r="DE94" s="2">
        <f t="shared" si="208"/>
        <v>56.552730778143385</v>
      </c>
      <c r="DF94" s="2">
        <f t="shared" si="209"/>
        <v>58.162402579933747</v>
      </c>
      <c r="DG94" s="2">
        <f t="shared" si="210"/>
        <v>60.749058664549118</v>
      </c>
      <c r="DH94" s="2">
        <f t="shared" si="211"/>
        <v>61.537600016060381</v>
      </c>
      <c r="DI94" s="2">
        <f t="shared" si="211"/>
        <v>61.378381224002496</v>
      </c>
      <c r="DK94" s="2">
        <f t="shared" si="212"/>
        <v>55.266662603920174</v>
      </c>
      <c r="DL94" s="2">
        <f t="shared" si="213"/>
        <v>55.049517789643254</v>
      </c>
      <c r="DM94" s="2">
        <f t="shared" si="214"/>
        <v>54.529803056782171</v>
      </c>
      <c r="DN94" s="2">
        <f t="shared" si="215"/>
        <v>56.383414223446238</v>
      </c>
      <c r="DO94" s="2">
        <f t="shared" si="216"/>
        <v>59.297975006300767</v>
      </c>
      <c r="DP94" s="2">
        <f t="shared" si="217"/>
        <v>60.415703405666036</v>
      </c>
      <c r="DQ94" s="2">
        <f t="shared" si="218"/>
        <v>60.985878364808769</v>
      </c>
      <c r="DR94" s="2">
        <f t="shared" si="219"/>
        <v>58.985730802800717</v>
      </c>
      <c r="DS94" s="2">
        <f t="shared" si="220"/>
        <v>57.118367054206495</v>
      </c>
      <c r="DT94" s="2">
        <f t="shared" si="221"/>
        <v>55.606633338455005</v>
      </c>
      <c r="DU94" s="2">
        <f t="shared" si="222"/>
        <v>53.803486275968496</v>
      </c>
      <c r="DV94" s="2">
        <f t="shared" si="223"/>
        <v>55.326465296723057</v>
      </c>
      <c r="DW94" s="2">
        <f t="shared" si="224"/>
        <v>58.830342745207695</v>
      </c>
      <c r="DX94" s="2">
        <f t="shared" si="225"/>
        <v>60.488365808354835</v>
      </c>
      <c r="DY94" s="2">
        <f t="shared" si="225"/>
        <v>61.308466195507712</v>
      </c>
      <c r="EA94" s="2">
        <f t="shared" si="226"/>
        <v>6.7425134284895327E-2</v>
      </c>
      <c r="EB94" s="2">
        <f t="shared" si="227"/>
        <v>6.1005163868135551E-2</v>
      </c>
      <c r="EC94" s="2">
        <f t="shared" si="228"/>
        <v>6.7116863404662136E-2</v>
      </c>
      <c r="ED94" s="2">
        <f t="shared" si="229"/>
        <v>7.913822197936092E-2</v>
      </c>
      <c r="EE94" s="2">
        <f t="shared" si="230"/>
        <v>7.0833775818352401E-2</v>
      </c>
      <c r="EF94" s="2">
        <f t="shared" si="231"/>
        <v>7.2044983403647983E-2</v>
      </c>
      <c r="EG94" s="2">
        <f t="shared" si="232"/>
        <v>6.9979841938982226E-2</v>
      </c>
      <c r="EH94" s="2">
        <f t="shared" si="233"/>
        <v>7.9207858476947987E-2</v>
      </c>
      <c r="EI94" s="2">
        <f t="shared" si="234"/>
        <v>8.1161105104341921E-2</v>
      </c>
      <c r="EJ94" s="2">
        <f t="shared" si="235"/>
        <v>8.0565453763216818E-2</v>
      </c>
      <c r="EK94" s="2">
        <f t="shared" si="236"/>
        <v>7.7691399360835633E-2</v>
      </c>
      <c r="EL94" s="2">
        <f t="shared" si="237"/>
        <v>7.3296849083966692E-2</v>
      </c>
      <c r="EM94" s="2">
        <f t="shared" si="238"/>
        <v>7.0079689610435703E-2</v>
      </c>
      <c r="EN94" s="2">
        <f t="shared" si="239"/>
        <v>6.4626617839170994E-2</v>
      </c>
      <c r="EO94" s="2">
        <f t="shared" si="239"/>
        <v>5.9710795618845146E-2</v>
      </c>
    </row>
    <row r="95" spans="2:145" x14ac:dyDescent="0.25">
      <c r="B95" s="2">
        <v>68</v>
      </c>
      <c r="C95" s="43">
        <v>137.148</v>
      </c>
      <c r="D95" s="43">
        <v>131.333</v>
      </c>
      <c r="E95" s="43">
        <v>140.61699999999999</v>
      </c>
      <c r="F95" s="43">
        <v>141.81700000000001</v>
      </c>
      <c r="G95" s="43">
        <v>135.5</v>
      </c>
      <c r="H95" s="43">
        <v>136.55000000000001</v>
      </c>
      <c r="I95" s="43">
        <v>125.2</v>
      </c>
      <c r="J95" s="43">
        <v>141.75</v>
      </c>
      <c r="K95" s="43">
        <v>145.05000000000001</v>
      </c>
      <c r="L95" s="43">
        <v>142.78299999999999</v>
      </c>
      <c r="M95" s="43">
        <v>138.30000000000001</v>
      </c>
      <c r="N95" s="43">
        <v>140.46700000000001</v>
      </c>
      <c r="O95" s="43">
        <v>141.55000000000001</v>
      </c>
      <c r="P95" s="43">
        <v>118.43300000000001</v>
      </c>
      <c r="Q95" s="43">
        <v>90.582999999999998</v>
      </c>
      <c r="S95" s="4">
        <f t="shared" si="240"/>
        <v>127.61635754253766</v>
      </c>
      <c r="T95" s="4">
        <f t="shared" si="127"/>
        <v>122.34130851954478</v>
      </c>
      <c r="U95" s="4">
        <f t="shared" si="128"/>
        <v>132.17352324610516</v>
      </c>
      <c r="V95" s="4">
        <f t="shared" si="129"/>
        <v>136.0511135151462</v>
      </c>
      <c r="W95" s="4">
        <f t="shared" si="130"/>
        <v>128.41155140546292</v>
      </c>
      <c r="X95" s="4">
        <f t="shared" si="131"/>
        <v>126.69999705095671</v>
      </c>
      <c r="Y95" s="4">
        <f t="shared" si="132"/>
        <v>119.91235939831131</v>
      </c>
      <c r="Z95" s="4">
        <f t="shared" si="133"/>
        <v>132.88211885075862</v>
      </c>
      <c r="AA95" s="4">
        <f t="shared" si="134"/>
        <v>135.87572891530519</v>
      </c>
      <c r="AB95" s="4">
        <f t="shared" si="135"/>
        <v>133.32371148967869</v>
      </c>
      <c r="AC95" s="4">
        <f t="shared" si="136"/>
        <v>126.80424862715802</v>
      </c>
      <c r="AD95" s="4">
        <f t="shared" si="137"/>
        <v>128.05534803603774</v>
      </c>
      <c r="AE95" s="4">
        <f t="shared" si="138"/>
        <v>130.79242012269845</v>
      </c>
      <c r="AF95" s="4">
        <f t="shared" si="141"/>
        <v>111.60188904443123</v>
      </c>
      <c r="AG95" s="4">
        <f t="shared" si="241"/>
        <v>91.106781122060838</v>
      </c>
      <c r="AI95" s="4">
        <f t="shared" si="142"/>
        <v>9.5316424574623397</v>
      </c>
      <c r="AJ95" s="4">
        <f t="shared" si="143"/>
        <v>8.9916914804552164</v>
      </c>
      <c r="AK95" s="4">
        <f t="shared" si="144"/>
        <v>8.4434767538948279</v>
      </c>
      <c r="AL95" s="4">
        <f t="shared" si="145"/>
        <v>5.7658864848538087</v>
      </c>
      <c r="AM95" s="4">
        <f t="shared" si="146"/>
        <v>7.0884485945370841</v>
      </c>
      <c r="AN95" s="4">
        <f t="shared" si="147"/>
        <v>9.8500029490433008</v>
      </c>
      <c r="AO95" s="4">
        <f t="shared" si="148"/>
        <v>5.2876406016886932</v>
      </c>
      <c r="AP95" s="4">
        <f t="shared" si="149"/>
        <v>8.8678811492413843</v>
      </c>
      <c r="AQ95" s="4">
        <f t="shared" si="150"/>
        <v>9.1742710846948228</v>
      </c>
      <c r="AR95" s="4">
        <f t="shared" si="151"/>
        <v>9.4592885103213007</v>
      </c>
      <c r="AS95" s="4">
        <f t="shared" si="152"/>
        <v>11.495751372841994</v>
      </c>
      <c r="AT95" s="4">
        <f t="shared" si="153"/>
        <v>12.411651963962271</v>
      </c>
      <c r="AU95" s="4">
        <f t="shared" si="154"/>
        <v>10.757579877301566</v>
      </c>
      <c r="AV95" s="4">
        <f t="shared" si="155"/>
        <v>6.831110955568775</v>
      </c>
      <c r="AW95" s="4">
        <f t="shared" si="155"/>
        <v>-0.52378112206083927</v>
      </c>
      <c r="AY95" s="2">
        <f t="shared" si="156"/>
        <v>57.594940376525557</v>
      </c>
      <c r="AZ95" s="2">
        <f t="shared" si="157"/>
        <v>57.834653138158316</v>
      </c>
      <c r="BA95" s="2">
        <f t="shared" si="158"/>
        <v>57.341637259411684</v>
      </c>
      <c r="BB95" s="2">
        <f t="shared" si="159"/>
        <v>59.139907905385748</v>
      </c>
      <c r="BC95" s="2">
        <f t="shared" si="160"/>
        <v>62.329235548986446</v>
      </c>
      <c r="BD95" s="2">
        <f t="shared" si="161"/>
        <v>64.172709618645655</v>
      </c>
      <c r="BE95" s="2">
        <f t="shared" si="162"/>
        <v>63.188906265572776</v>
      </c>
      <c r="BF95" s="2">
        <f t="shared" si="163"/>
        <v>61.667105557239374</v>
      </c>
      <c r="BG95" s="2">
        <f t="shared" si="164"/>
        <v>59.922232333456776</v>
      </c>
      <c r="BH95" s="2">
        <f t="shared" si="165"/>
        <v>57.92578059410215</v>
      </c>
      <c r="BI95" s="2">
        <f t="shared" si="166"/>
        <v>56.089337080872674</v>
      </c>
      <c r="BJ95" s="2">
        <f t="shared" si="167"/>
        <v>57.707253508942955</v>
      </c>
      <c r="BK95" s="2">
        <f t="shared" si="168"/>
        <v>60.379626872180268</v>
      </c>
      <c r="BL95" s="2">
        <f t="shared" si="169"/>
        <v>61.282860061572329</v>
      </c>
      <c r="BM95" s="2">
        <f t="shared" si="169"/>
        <v>61.234907043785796</v>
      </c>
      <c r="BO95" s="2" t="str">
        <f t="shared" si="170"/>
        <v/>
      </c>
      <c r="BP95" s="2" t="str">
        <f t="shared" si="171"/>
        <v/>
      </c>
      <c r="BQ95" s="2" t="str">
        <f t="shared" si="172"/>
        <v/>
      </c>
      <c r="BR95" s="2" t="str">
        <f t="shared" si="173"/>
        <v/>
      </c>
      <c r="BS95" s="2" t="str">
        <f t="shared" si="174"/>
        <v/>
      </c>
      <c r="BT95" s="2" t="str">
        <f t="shared" si="175"/>
        <v/>
      </c>
      <c r="BU95" s="2" t="str">
        <f t="shared" si="176"/>
        <v/>
      </c>
      <c r="BV95" s="2" t="str">
        <f t="shared" si="177"/>
        <v/>
      </c>
      <c r="BW95" s="2" t="str">
        <f t="shared" si="178"/>
        <v/>
      </c>
      <c r="BX95" s="2" t="str">
        <f t="shared" si="179"/>
        <v/>
      </c>
      <c r="BY95" s="2" t="str">
        <f t="shared" si="180"/>
        <v/>
      </c>
      <c r="BZ95" s="2" t="str">
        <f t="shared" si="181"/>
        <v/>
      </c>
      <c r="CA95" s="2" t="str">
        <f t="shared" si="182"/>
        <v/>
      </c>
      <c r="CB95" s="2" t="str">
        <f t="shared" si="183"/>
        <v/>
      </c>
      <c r="CC95" s="2" t="str">
        <f t="shared" si="242"/>
        <v/>
      </c>
      <c r="CE95" s="2" t="str">
        <f t="shared" si="184"/>
        <v/>
      </c>
      <c r="CF95" s="2" t="str">
        <f t="shared" si="185"/>
        <v/>
      </c>
      <c r="CG95" s="2" t="str">
        <f t="shared" si="186"/>
        <v/>
      </c>
      <c r="CH95" s="2" t="str">
        <f t="shared" si="187"/>
        <v/>
      </c>
      <c r="CI95" s="2" t="str">
        <f t="shared" si="188"/>
        <v/>
      </c>
      <c r="CJ95" s="2" t="str">
        <f t="shared" si="189"/>
        <v/>
      </c>
      <c r="CK95" s="2" t="str">
        <f t="shared" si="190"/>
        <v/>
      </c>
      <c r="CL95" s="2" t="str">
        <f t="shared" si="191"/>
        <v/>
      </c>
      <c r="CM95" s="2" t="str">
        <f t="shared" si="192"/>
        <v/>
      </c>
      <c r="CN95" s="2" t="str">
        <f t="shared" si="193"/>
        <v/>
      </c>
      <c r="CO95" s="2" t="str">
        <f t="shared" si="194"/>
        <v/>
      </c>
      <c r="CP95" s="2" t="str">
        <f t="shared" si="195"/>
        <v/>
      </c>
      <c r="CQ95" s="2" t="str">
        <f t="shared" si="196"/>
        <v/>
      </c>
      <c r="CR95" s="2" t="str">
        <f t="shared" si="197"/>
        <v/>
      </c>
      <c r="CS95" s="2" t="str">
        <f t="shared" si="243"/>
        <v/>
      </c>
      <c r="CU95" s="2">
        <f t="shared" si="198"/>
        <v>57.788396056515076</v>
      </c>
      <c r="CV95" s="2">
        <f t="shared" si="199"/>
        <v>58.041761216048819</v>
      </c>
      <c r="CW95" s="2">
        <f t="shared" si="200"/>
        <v>57.572564242517075</v>
      </c>
      <c r="CX95" s="2">
        <f t="shared" si="201"/>
        <v>59.412044253217985</v>
      </c>
      <c r="CY95" s="2">
        <f t="shared" si="202"/>
        <v>62.594384494261789</v>
      </c>
      <c r="CZ95" s="2">
        <f t="shared" si="203"/>
        <v>64.505358786536263</v>
      </c>
      <c r="DA95" s="2">
        <f t="shared" si="204"/>
        <v>63.383718893576763</v>
      </c>
      <c r="DB95" s="2">
        <f t="shared" si="205"/>
        <v>61.934241693159272</v>
      </c>
      <c r="DC95" s="2">
        <f t="shared" si="206"/>
        <v>60.20719780689722</v>
      </c>
      <c r="DD95" s="2">
        <f t="shared" si="207"/>
        <v>58.163142608162403</v>
      </c>
      <c r="DE95" s="2">
        <f t="shared" si="208"/>
        <v>56.313537285072059</v>
      </c>
      <c r="DF95" s="2">
        <f t="shared" si="209"/>
        <v>57.926478599609752</v>
      </c>
      <c r="DG95" s="2">
        <f t="shared" si="210"/>
        <v>60.521636455851834</v>
      </c>
      <c r="DH95" s="2">
        <f t="shared" si="211"/>
        <v>61.355385770497065</v>
      </c>
      <c r="DI95" s="2">
        <f t="shared" si="211"/>
        <v>61.240330427614438</v>
      </c>
      <c r="DK95" s="2">
        <f t="shared" si="212"/>
        <v>55.154639523429367</v>
      </c>
      <c r="DL95" s="2">
        <f t="shared" si="213"/>
        <v>54.927327728260103</v>
      </c>
      <c r="DM95" s="2">
        <f t="shared" si="214"/>
        <v>54.414316772660996</v>
      </c>
      <c r="DN95" s="2">
        <f t="shared" si="215"/>
        <v>56.251924385219233</v>
      </c>
      <c r="DO95" s="2">
        <f t="shared" si="216"/>
        <v>59.157164357030688</v>
      </c>
      <c r="DP95" s="2">
        <f t="shared" si="217"/>
        <v>60.265113948568334</v>
      </c>
      <c r="DQ95" s="2">
        <f t="shared" si="218"/>
        <v>60.8276859580481</v>
      </c>
      <c r="DR95" s="2">
        <f t="shared" si="219"/>
        <v>58.834892163202085</v>
      </c>
      <c r="DS95" s="2">
        <f t="shared" si="220"/>
        <v>56.979954615586529</v>
      </c>
      <c r="DT95" s="2">
        <f t="shared" si="221"/>
        <v>55.45529014910467</v>
      </c>
      <c r="DU95" s="2">
        <f t="shared" si="222"/>
        <v>53.6619484227936</v>
      </c>
      <c r="DV95" s="2">
        <f t="shared" si="223"/>
        <v>55.179436727701649</v>
      </c>
      <c r="DW95" s="2">
        <f t="shared" si="224"/>
        <v>58.661041077125532</v>
      </c>
      <c r="DX95" s="2">
        <f t="shared" si="225"/>
        <v>60.325521480460445</v>
      </c>
      <c r="DY95" s="2">
        <f t="shared" si="225"/>
        <v>61.157017540596776</v>
      </c>
      <c r="EA95" s="2">
        <f t="shared" si="226"/>
        <v>7.3452377833449309E-2</v>
      </c>
      <c r="EB95" s="2">
        <f t="shared" si="227"/>
        <v>6.6499438405908898E-2</v>
      </c>
      <c r="EC95" s="2">
        <f t="shared" si="228"/>
        <v>7.3118710712026247E-2</v>
      </c>
      <c r="ED95" s="2">
        <f t="shared" si="229"/>
        <v>8.6115830791121728E-2</v>
      </c>
      <c r="EE95" s="2">
        <f t="shared" si="230"/>
        <v>7.714051899187678E-2</v>
      </c>
      <c r="EF95" s="2">
        <f t="shared" si="231"/>
        <v>7.8450462320480266E-2</v>
      </c>
      <c r="EG95" s="2">
        <f t="shared" si="232"/>
        <v>7.6216790987354413E-2</v>
      </c>
      <c r="EH95" s="2">
        <f t="shared" si="233"/>
        <v>8.6191032453053415E-2</v>
      </c>
      <c r="EI95" s="2">
        <f t="shared" si="234"/>
        <v>8.8299968904640355E-2</v>
      </c>
      <c r="EJ95" s="2">
        <f t="shared" si="235"/>
        <v>8.765692283797813E-2</v>
      </c>
      <c r="EK95" s="2">
        <f t="shared" si="236"/>
        <v>8.4553155049359216E-2</v>
      </c>
      <c r="EL95" s="2">
        <f t="shared" si="237"/>
        <v>7.9804058652560073E-2</v>
      </c>
      <c r="EM95" s="2">
        <f t="shared" si="238"/>
        <v>7.6324807260771482E-2</v>
      </c>
      <c r="EN95" s="2">
        <f t="shared" si="239"/>
        <v>7.0422588321955665E-2</v>
      </c>
      <c r="EO95" s="2">
        <f t="shared" si="239"/>
        <v>6.5096577765859545E-2</v>
      </c>
    </row>
    <row r="96" spans="2:145" x14ac:dyDescent="0.25">
      <c r="B96" s="2">
        <v>69</v>
      </c>
      <c r="C96" s="43">
        <v>148.11099999999999</v>
      </c>
      <c r="D96" s="43">
        <v>143.75</v>
      </c>
      <c r="E96" s="43">
        <v>153.267</v>
      </c>
      <c r="F96" s="43">
        <v>155.61699999999999</v>
      </c>
      <c r="G96" s="43">
        <v>150.06700000000001</v>
      </c>
      <c r="H96" s="43">
        <v>152.083</v>
      </c>
      <c r="I96" s="43">
        <v>140</v>
      </c>
      <c r="J96" s="43">
        <v>153.93299999999999</v>
      </c>
      <c r="K96" s="43">
        <v>156.233</v>
      </c>
      <c r="L96" s="43">
        <v>155.833</v>
      </c>
      <c r="M96" s="43">
        <v>151.13300000000001</v>
      </c>
      <c r="N96" s="43">
        <v>154.06700000000001</v>
      </c>
      <c r="O96" s="43">
        <v>154.85</v>
      </c>
      <c r="P96" s="43">
        <v>131.833</v>
      </c>
      <c r="Q96" s="43">
        <v>105.267</v>
      </c>
      <c r="S96" s="4">
        <f t="shared" si="240"/>
        <v>139.48804442154398</v>
      </c>
      <c r="T96" s="4">
        <f t="shared" si="127"/>
        <v>133.75866715148243</v>
      </c>
      <c r="U96" s="4">
        <f t="shared" si="128"/>
        <v>144.04099897590862</v>
      </c>
      <c r="V96" s="4">
        <f t="shared" si="129"/>
        <v>149.57259870065286</v>
      </c>
      <c r="W96" s="4">
        <f t="shared" si="130"/>
        <v>141.74695518096138</v>
      </c>
      <c r="X96" s="4">
        <f t="shared" si="131"/>
        <v>140.20068899079934</v>
      </c>
      <c r="Y96" s="4">
        <f t="shared" si="132"/>
        <v>132.55639727812206</v>
      </c>
      <c r="Z96" s="4">
        <f t="shared" si="133"/>
        <v>146.92833716916866</v>
      </c>
      <c r="AA96" s="4">
        <f t="shared" si="134"/>
        <v>150.12444025591051</v>
      </c>
      <c r="AB96" s="4">
        <f t="shared" si="135"/>
        <v>147.62999741225113</v>
      </c>
      <c r="AC96" s="4">
        <f t="shared" si="136"/>
        <v>140.93693166688837</v>
      </c>
      <c r="AD96" s="4">
        <f t="shared" si="137"/>
        <v>142.22436053565971</v>
      </c>
      <c r="AE96" s="4">
        <f t="shared" si="138"/>
        <v>144.16489006795999</v>
      </c>
      <c r="AF96" s="4">
        <f t="shared" si="141"/>
        <v>123.56679705632898</v>
      </c>
      <c r="AG96" s="4">
        <f t="shared" si="241"/>
        <v>101.05354130446133</v>
      </c>
      <c r="AI96" s="4">
        <f t="shared" si="142"/>
        <v>8.6229555784560148</v>
      </c>
      <c r="AJ96" s="4">
        <f t="shared" si="143"/>
        <v>9.9913328485175725</v>
      </c>
      <c r="AK96" s="4">
        <f t="shared" si="144"/>
        <v>9.2260010240913743</v>
      </c>
      <c r="AL96" s="4">
        <f t="shared" si="145"/>
        <v>6.044401299347129</v>
      </c>
      <c r="AM96" s="4">
        <f t="shared" si="146"/>
        <v>8.3200448190386282</v>
      </c>
      <c r="AN96" s="4">
        <f t="shared" si="147"/>
        <v>11.882311009200663</v>
      </c>
      <c r="AO96" s="4">
        <f t="shared" si="148"/>
        <v>7.4436027218779373</v>
      </c>
      <c r="AP96" s="4">
        <f t="shared" si="149"/>
        <v>7.0046628308313359</v>
      </c>
      <c r="AQ96" s="4">
        <f t="shared" si="150"/>
        <v>6.1085597440894901</v>
      </c>
      <c r="AR96" s="4">
        <f t="shared" si="151"/>
        <v>8.2030025877488697</v>
      </c>
      <c r="AS96" s="4">
        <f t="shared" si="152"/>
        <v>10.19606833311164</v>
      </c>
      <c r="AT96" s="4">
        <f t="shared" si="153"/>
        <v>11.842639464340294</v>
      </c>
      <c r="AU96" s="4">
        <f t="shared" si="154"/>
        <v>10.685109932040007</v>
      </c>
      <c r="AV96" s="4">
        <f t="shared" si="155"/>
        <v>8.2662029436710185</v>
      </c>
      <c r="AW96" s="4">
        <f t="shared" si="155"/>
        <v>4.2134586955386624</v>
      </c>
      <c r="AY96" s="2">
        <f t="shared" si="156"/>
        <v>57.386637818789012</v>
      </c>
      <c r="AZ96" s="2">
        <f t="shared" si="157"/>
        <v>57.5957455712621</v>
      </c>
      <c r="BA96" s="2">
        <f t="shared" si="158"/>
        <v>57.10288671168496</v>
      </c>
      <c r="BB96" s="2">
        <f t="shared" si="159"/>
        <v>58.871003843393048</v>
      </c>
      <c r="BC96" s="2">
        <f t="shared" si="160"/>
        <v>62.048597182635817</v>
      </c>
      <c r="BD96" s="2">
        <f t="shared" si="161"/>
        <v>63.841854945338511</v>
      </c>
      <c r="BE96" s="2">
        <f t="shared" si="162"/>
        <v>62.927382113416456</v>
      </c>
      <c r="BF96" s="2">
        <f t="shared" si="163"/>
        <v>61.379936214139398</v>
      </c>
      <c r="BG96" s="2">
        <f t="shared" si="164"/>
        <v>59.64903284788447</v>
      </c>
      <c r="BH96" s="2">
        <f t="shared" si="165"/>
        <v>57.659728933212705</v>
      </c>
      <c r="BI96" s="2">
        <f t="shared" si="166"/>
        <v>55.839482765621831</v>
      </c>
      <c r="BJ96" s="2">
        <f t="shared" si="167"/>
        <v>57.459734901140664</v>
      </c>
      <c r="BK96" s="2">
        <f t="shared" si="168"/>
        <v>60.144470519970092</v>
      </c>
      <c r="BL96" s="2">
        <f t="shared" si="169"/>
        <v>61.095670908250582</v>
      </c>
      <c r="BM96" s="2">
        <f t="shared" si="169"/>
        <v>61.095419792984544</v>
      </c>
      <c r="BO96" s="2" t="str">
        <f t="shared" si="170"/>
        <v/>
      </c>
      <c r="BP96" s="2" t="str">
        <f t="shared" si="171"/>
        <v/>
      </c>
      <c r="BQ96" s="2" t="str">
        <f t="shared" si="172"/>
        <v/>
      </c>
      <c r="BR96" s="2" t="str">
        <f t="shared" si="173"/>
        <v/>
      </c>
      <c r="BS96" s="2" t="str">
        <f t="shared" si="174"/>
        <v/>
      </c>
      <c r="BT96" s="2" t="str">
        <f t="shared" si="175"/>
        <v/>
      </c>
      <c r="BU96" s="2" t="str">
        <f t="shared" si="176"/>
        <v/>
      </c>
      <c r="BV96" s="2" t="str">
        <f t="shared" si="177"/>
        <v/>
      </c>
      <c r="BW96" s="2" t="str">
        <f t="shared" si="178"/>
        <v/>
      </c>
      <c r="BX96" s="2" t="str">
        <f t="shared" si="179"/>
        <v/>
      </c>
      <c r="BY96" s="2" t="str">
        <f t="shared" si="180"/>
        <v/>
      </c>
      <c r="BZ96" s="2" t="str">
        <f t="shared" si="181"/>
        <v/>
      </c>
      <c r="CA96" s="2" t="str">
        <f t="shared" si="182"/>
        <v/>
      </c>
      <c r="CB96" s="2" t="str">
        <f t="shared" si="183"/>
        <v/>
      </c>
      <c r="CC96" s="2" t="str">
        <f t="shared" si="242"/>
        <v/>
      </c>
      <c r="CE96" s="2" t="str">
        <f t="shared" si="184"/>
        <v/>
      </c>
      <c r="CF96" s="2" t="str">
        <f t="shared" si="185"/>
        <v/>
      </c>
      <c r="CG96" s="2" t="str">
        <f t="shared" si="186"/>
        <v/>
      </c>
      <c r="CH96" s="2" t="str">
        <f t="shared" si="187"/>
        <v/>
      </c>
      <c r="CI96" s="2" t="str">
        <f t="shared" si="188"/>
        <v/>
      </c>
      <c r="CJ96" s="2" t="str">
        <f t="shared" si="189"/>
        <v/>
      </c>
      <c r="CK96" s="2" t="str">
        <f t="shared" si="190"/>
        <v/>
      </c>
      <c r="CL96" s="2" t="str">
        <f t="shared" si="191"/>
        <v/>
      </c>
      <c r="CM96" s="2" t="str">
        <f t="shared" si="192"/>
        <v/>
      </c>
      <c r="CN96" s="2" t="str">
        <f t="shared" si="193"/>
        <v/>
      </c>
      <c r="CO96" s="2" t="str">
        <f t="shared" si="194"/>
        <v/>
      </c>
      <c r="CP96" s="2" t="str">
        <f t="shared" si="195"/>
        <v/>
      </c>
      <c r="CQ96" s="2" t="str">
        <f t="shared" si="196"/>
        <v/>
      </c>
      <c r="CR96" s="2" t="str">
        <f t="shared" si="197"/>
        <v/>
      </c>
      <c r="CS96" s="2" t="str">
        <f t="shared" si="243"/>
        <v/>
      </c>
      <c r="CU96" s="2">
        <f t="shared" si="198"/>
        <v>57.590388787166589</v>
      </c>
      <c r="CV96" s="2">
        <f t="shared" si="199"/>
        <v>57.813718326650786</v>
      </c>
      <c r="CW96" s="2">
        <f t="shared" si="200"/>
        <v>57.345431041946945</v>
      </c>
      <c r="CX96" s="2">
        <f t="shared" si="201"/>
        <v>59.155197534216043</v>
      </c>
      <c r="CY96" s="2">
        <f t="shared" si="202"/>
        <v>62.326511581455307</v>
      </c>
      <c r="CZ96" s="2">
        <f t="shared" si="203"/>
        <v>64.189771199947444</v>
      </c>
      <c r="DA96" s="2">
        <f t="shared" si="204"/>
        <v>63.131642005841812</v>
      </c>
      <c r="DB96" s="2">
        <f t="shared" si="205"/>
        <v>61.658745771943146</v>
      </c>
      <c r="DC96" s="2">
        <f t="shared" si="206"/>
        <v>59.947177417012284</v>
      </c>
      <c r="DD96" s="2">
        <f t="shared" si="207"/>
        <v>57.907906849613504</v>
      </c>
      <c r="DE96" s="2">
        <f t="shared" si="208"/>
        <v>56.074343792000732</v>
      </c>
      <c r="DF96" s="2">
        <f t="shared" si="209"/>
        <v>57.690554619285749</v>
      </c>
      <c r="DG96" s="2">
        <f t="shared" si="210"/>
        <v>60.294214247154542</v>
      </c>
      <c r="DH96" s="2">
        <f t="shared" si="211"/>
        <v>61.17317152493375</v>
      </c>
      <c r="DI96" s="2">
        <f t="shared" si="211"/>
        <v>61.102279631226367</v>
      </c>
      <c r="DK96" s="2">
        <f t="shared" si="212"/>
        <v>55.042616442938552</v>
      </c>
      <c r="DL96" s="2">
        <f t="shared" si="213"/>
        <v>54.805137666876959</v>
      </c>
      <c r="DM96" s="2">
        <f t="shared" si="214"/>
        <v>54.298830488539821</v>
      </c>
      <c r="DN96" s="2">
        <f t="shared" si="215"/>
        <v>56.120434546992229</v>
      </c>
      <c r="DO96" s="2">
        <f t="shared" si="216"/>
        <v>59.016353707760608</v>
      </c>
      <c r="DP96" s="2">
        <f t="shared" si="217"/>
        <v>60.114524491470632</v>
      </c>
      <c r="DQ96" s="2">
        <f t="shared" si="218"/>
        <v>60.669493551287431</v>
      </c>
      <c r="DR96" s="2">
        <f t="shared" si="219"/>
        <v>58.684053523603453</v>
      </c>
      <c r="DS96" s="2">
        <f t="shared" si="220"/>
        <v>56.841542176966563</v>
      </c>
      <c r="DT96" s="2">
        <f t="shared" si="221"/>
        <v>55.303946959754327</v>
      </c>
      <c r="DU96" s="2">
        <f t="shared" si="222"/>
        <v>53.520410569618711</v>
      </c>
      <c r="DV96" s="2">
        <f t="shared" si="223"/>
        <v>55.032408158680241</v>
      </c>
      <c r="DW96" s="2">
        <f t="shared" si="224"/>
        <v>58.491739409043369</v>
      </c>
      <c r="DX96" s="2">
        <f t="shared" si="225"/>
        <v>60.162677152566062</v>
      </c>
      <c r="DY96" s="2">
        <f t="shared" si="225"/>
        <v>61.005568885685832</v>
      </c>
      <c r="EA96" s="2">
        <f t="shared" si="226"/>
        <v>7.9972203497370997E-2</v>
      </c>
      <c r="EB96" s="2">
        <f t="shared" si="227"/>
        <v>7.2450361163018326E-2</v>
      </c>
      <c r="EC96" s="2">
        <f t="shared" si="228"/>
        <v>7.9611463994101989E-2</v>
      </c>
      <c r="ED96" s="2">
        <f t="shared" si="229"/>
        <v>9.3646090986160266E-2</v>
      </c>
      <c r="EE96" s="2">
        <f t="shared" si="230"/>
        <v>8.3958049562541756E-2</v>
      </c>
      <c r="EF96" s="2">
        <f t="shared" si="231"/>
        <v>8.5373053338155716E-2</v>
      </c>
      <c r="EG96" s="2">
        <f t="shared" si="232"/>
        <v>8.2960023002480357E-2</v>
      </c>
      <c r="EH96" s="2">
        <f t="shared" si="233"/>
        <v>9.3727194118773491E-2</v>
      </c>
      <c r="EI96" s="2">
        <f t="shared" si="234"/>
        <v>9.6001154702063232E-2</v>
      </c>
      <c r="EJ96" s="2">
        <f t="shared" si="235"/>
        <v>9.5307887562822241E-2</v>
      </c>
      <c r="EK96" s="2">
        <f t="shared" si="236"/>
        <v>9.1960519688078654E-2</v>
      </c>
      <c r="EL96" s="2">
        <f t="shared" si="237"/>
        <v>8.6834838322829011E-2</v>
      </c>
      <c r="EM96" s="2">
        <f t="shared" si="238"/>
        <v>8.3076736505997409E-2</v>
      </c>
      <c r="EN96" s="2">
        <f t="shared" si="239"/>
        <v>7.6695742997140368E-2</v>
      </c>
      <c r="EO96" s="2">
        <f t="shared" si="239"/>
        <v>7.0931499943333309E-2</v>
      </c>
    </row>
    <row r="97" spans="2:145" x14ac:dyDescent="0.25">
      <c r="B97" s="2">
        <v>70</v>
      </c>
      <c r="C97" s="43">
        <v>159.07400000000001</v>
      </c>
      <c r="D97" s="43">
        <v>155.75</v>
      </c>
      <c r="E97" s="43">
        <v>162.517</v>
      </c>
      <c r="F97" s="43">
        <v>166.81700000000001</v>
      </c>
      <c r="G97" s="43">
        <v>160.80000000000001</v>
      </c>
      <c r="H97" s="43">
        <v>162.983</v>
      </c>
      <c r="I97" s="43">
        <v>153.18299999999999</v>
      </c>
      <c r="J97" s="43">
        <v>166.267</v>
      </c>
      <c r="K97" s="43">
        <v>167.61699999999999</v>
      </c>
      <c r="L97" s="43">
        <v>164.21700000000001</v>
      </c>
      <c r="M97" s="43">
        <v>162.46700000000001</v>
      </c>
      <c r="N97" s="43">
        <v>164.88300000000001</v>
      </c>
      <c r="O97" s="43">
        <v>165.78299999999999</v>
      </c>
      <c r="P97" s="43">
        <v>145.1</v>
      </c>
      <c r="Q97" s="43">
        <v>117.1</v>
      </c>
      <c r="S97" s="4">
        <f t="shared" si="240"/>
        <v>151.65331077497135</v>
      </c>
      <c r="T97" s="4">
        <f t="shared" si="127"/>
        <v>145.76244938842919</v>
      </c>
      <c r="U97" s="4">
        <f t="shared" si="128"/>
        <v>156.10286816041651</v>
      </c>
      <c r="V97" s="4">
        <f t="shared" si="129"/>
        <v>163.08731705182825</v>
      </c>
      <c r="W97" s="4">
        <f t="shared" si="130"/>
        <v>155.70292873086711</v>
      </c>
      <c r="X97" s="4">
        <f t="shared" si="131"/>
        <v>154.45110358790868</v>
      </c>
      <c r="Y97" s="4">
        <f t="shared" si="132"/>
        <v>146.10756186233897</v>
      </c>
      <c r="Z97" s="4">
        <f t="shared" si="133"/>
        <v>161.26815281337394</v>
      </c>
      <c r="AA97" s="4">
        <f t="shared" si="134"/>
        <v>164.38047975259744</v>
      </c>
      <c r="AB97" s="4">
        <f t="shared" si="135"/>
        <v>162.03661844364632</v>
      </c>
      <c r="AC97" s="4">
        <f t="shared" si="136"/>
        <v>155.4732982888323</v>
      </c>
      <c r="AD97" s="4">
        <f t="shared" si="137"/>
        <v>156.9635445867529</v>
      </c>
      <c r="AE97" s="4">
        <f t="shared" si="138"/>
        <v>157.96505454771426</v>
      </c>
      <c r="AF97" s="4">
        <f t="shared" si="141"/>
        <v>136.52013991195429</v>
      </c>
      <c r="AG97" s="4">
        <f t="shared" si="241"/>
        <v>112.50767862655616</v>
      </c>
      <c r="AI97" s="4">
        <f t="shared" si="142"/>
        <v>7.4206892250286671</v>
      </c>
      <c r="AJ97" s="4">
        <f t="shared" si="143"/>
        <v>9.9875506115708106</v>
      </c>
      <c r="AK97" s="4">
        <f t="shared" si="144"/>
        <v>6.4141318395834901</v>
      </c>
      <c r="AL97" s="4">
        <f t="shared" si="145"/>
        <v>3.7296829481717566</v>
      </c>
      <c r="AM97" s="4">
        <f t="shared" si="146"/>
        <v>5.097071269132897</v>
      </c>
      <c r="AN97" s="4">
        <f t="shared" si="147"/>
        <v>8.5318964120913279</v>
      </c>
      <c r="AO97" s="4">
        <f t="shared" si="148"/>
        <v>7.075438137661024</v>
      </c>
      <c r="AP97" s="4">
        <f t="shared" si="149"/>
        <v>4.9988471866260511</v>
      </c>
      <c r="AQ97" s="4">
        <f t="shared" si="150"/>
        <v>3.2365202474025523</v>
      </c>
      <c r="AR97" s="4">
        <f t="shared" si="151"/>
        <v>2.1803815563536944</v>
      </c>
      <c r="AS97" s="4">
        <f t="shared" si="152"/>
        <v>6.9937017111677164</v>
      </c>
      <c r="AT97" s="4">
        <f t="shared" si="153"/>
        <v>7.9194554132471069</v>
      </c>
      <c r="AU97" s="4">
        <f t="shared" si="154"/>
        <v>7.817945452285727</v>
      </c>
      <c r="AV97" s="4">
        <f t="shared" si="155"/>
        <v>8.5798600880457059</v>
      </c>
      <c r="AW97" s="4">
        <f t="shared" si="155"/>
        <v>4.5923213734438377</v>
      </c>
      <c r="AY97" s="2">
        <f t="shared" si="156"/>
        <v>57.17816558483328</v>
      </c>
      <c r="AZ97" s="2">
        <f t="shared" si="157"/>
        <v>57.356682669818206</v>
      </c>
      <c r="BA97" s="2">
        <f t="shared" si="158"/>
        <v>56.864051984512244</v>
      </c>
      <c r="BB97" s="2">
        <f t="shared" si="159"/>
        <v>58.602285281340698</v>
      </c>
      <c r="BC97" s="2">
        <f t="shared" si="160"/>
        <v>61.767963215889267</v>
      </c>
      <c r="BD97" s="2">
        <f t="shared" si="161"/>
        <v>63.511136735873876</v>
      </c>
      <c r="BE97" s="2">
        <f t="shared" si="162"/>
        <v>62.665849240432678</v>
      </c>
      <c r="BF97" s="2">
        <f t="shared" si="163"/>
        <v>61.092977086091992</v>
      </c>
      <c r="BG97" s="2">
        <f t="shared" si="164"/>
        <v>59.37593142379724</v>
      </c>
      <c r="BH97" s="2">
        <f t="shared" si="165"/>
        <v>57.393786978137605</v>
      </c>
      <c r="BI97" s="2">
        <f t="shared" si="166"/>
        <v>55.589655264065016</v>
      </c>
      <c r="BJ97" s="2">
        <f t="shared" si="167"/>
        <v>57.212038165078852</v>
      </c>
      <c r="BK97" s="2">
        <f t="shared" si="168"/>
        <v>59.909159056126668</v>
      </c>
      <c r="BL97" s="2">
        <f t="shared" si="169"/>
        <v>60.908220667109283</v>
      </c>
      <c r="BM97" s="2">
        <f t="shared" si="169"/>
        <v>60.955723361306624</v>
      </c>
      <c r="BO97" s="2" t="str">
        <f t="shared" si="170"/>
        <v/>
      </c>
      <c r="BP97" s="2" t="str">
        <f t="shared" si="171"/>
        <v/>
      </c>
      <c r="BQ97" s="2" t="str">
        <f t="shared" si="172"/>
        <v/>
      </c>
      <c r="BR97" s="2" t="str">
        <f t="shared" si="173"/>
        <v/>
      </c>
      <c r="BS97" s="2" t="str">
        <f t="shared" si="174"/>
        <v/>
      </c>
      <c r="BT97" s="2" t="str">
        <f t="shared" si="175"/>
        <v/>
      </c>
      <c r="BU97" s="2" t="str">
        <f t="shared" si="176"/>
        <v/>
      </c>
      <c r="BV97" s="2" t="str">
        <f t="shared" si="177"/>
        <v/>
      </c>
      <c r="BW97" s="2" t="str">
        <f t="shared" si="178"/>
        <v/>
      </c>
      <c r="BX97" s="2" t="str">
        <f t="shared" si="179"/>
        <v/>
      </c>
      <c r="BY97" s="2" t="str">
        <f t="shared" si="180"/>
        <v/>
      </c>
      <c r="BZ97" s="2" t="str">
        <f t="shared" si="181"/>
        <v/>
      </c>
      <c r="CA97" s="2" t="str">
        <f t="shared" si="182"/>
        <v/>
      </c>
      <c r="CB97" s="2" t="str">
        <f t="shared" si="183"/>
        <v/>
      </c>
      <c r="CC97" s="2" t="str">
        <f t="shared" si="242"/>
        <v/>
      </c>
      <c r="CE97" s="2" t="str">
        <f t="shared" si="184"/>
        <v/>
      </c>
      <c r="CF97" s="2" t="str">
        <f t="shared" si="185"/>
        <v/>
      </c>
      <c r="CG97" s="2" t="str">
        <f t="shared" si="186"/>
        <v/>
      </c>
      <c r="CH97" s="2" t="str">
        <f t="shared" si="187"/>
        <v/>
      </c>
      <c r="CI97" s="2" t="str">
        <f t="shared" si="188"/>
        <v/>
      </c>
      <c r="CJ97" s="2" t="str">
        <f t="shared" si="189"/>
        <v/>
      </c>
      <c r="CK97" s="2" t="str">
        <f t="shared" si="190"/>
        <v/>
      </c>
      <c r="CL97" s="2" t="str">
        <f t="shared" si="191"/>
        <v/>
      </c>
      <c r="CM97" s="2" t="str">
        <f t="shared" si="192"/>
        <v/>
      </c>
      <c r="CN97" s="2" t="str">
        <f t="shared" si="193"/>
        <v/>
      </c>
      <c r="CO97" s="2" t="str">
        <f t="shared" si="194"/>
        <v/>
      </c>
      <c r="CP97" s="2" t="str">
        <f t="shared" si="195"/>
        <v/>
      </c>
      <c r="CQ97" s="2" t="str">
        <f t="shared" si="196"/>
        <v/>
      </c>
      <c r="CR97" s="2" t="str">
        <f t="shared" si="197"/>
        <v/>
      </c>
      <c r="CS97" s="2" t="str">
        <f t="shared" si="243"/>
        <v/>
      </c>
      <c r="CU97" s="2">
        <f t="shared" si="198"/>
        <v>57.392381517818094</v>
      </c>
      <c r="CV97" s="2">
        <f t="shared" si="199"/>
        <v>57.585675437252746</v>
      </c>
      <c r="CW97" s="2">
        <f t="shared" si="200"/>
        <v>57.118297841376815</v>
      </c>
      <c r="CX97" s="2">
        <f t="shared" si="201"/>
        <v>58.898350815214101</v>
      </c>
      <c r="CY97" s="2">
        <f t="shared" si="202"/>
        <v>62.058638668648832</v>
      </c>
      <c r="CZ97" s="2">
        <f t="shared" si="203"/>
        <v>63.874183613358611</v>
      </c>
      <c r="DA97" s="2">
        <f t="shared" si="204"/>
        <v>62.879565118106854</v>
      </c>
      <c r="DB97" s="2">
        <f t="shared" si="205"/>
        <v>61.383249850727012</v>
      </c>
      <c r="DC97" s="2">
        <f t="shared" si="206"/>
        <v>59.687157027127341</v>
      </c>
      <c r="DD97" s="2">
        <f t="shared" si="207"/>
        <v>57.652671091064597</v>
      </c>
      <c r="DE97" s="2">
        <f t="shared" si="208"/>
        <v>55.835150298929406</v>
      </c>
      <c r="DF97" s="2">
        <f t="shared" si="209"/>
        <v>57.45463063896176</v>
      </c>
      <c r="DG97" s="2">
        <f t="shared" si="210"/>
        <v>60.066792038457258</v>
      </c>
      <c r="DH97" s="2">
        <f t="shared" si="211"/>
        <v>60.990957279370427</v>
      </c>
      <c r="DI97" s="2">
        <f t="shared" si="211"/>
        <v>60.964228834838302</v>
      </c>
      <c r="DK97" s="2">
        <f t="shared" si="212"/>
        <v>54.930593362447738</v>
      </c>
      <c r="DL97" s="2">
        <f t="shared" si="213"/>
        <v>54.682947605493808</v>
      </c>
      <c r="DM97" s="2">
        <f t="shared" si="214"/>
        <v>54.183344204418653</v>
      </c>
      <c r="DN97" s="2">
        <f t="shared" si="215"/>
        <v>55.988944708765231</v>
      </c>
      <c r="DO97" s="2">
        <f t="shared" si="216"/>
        <v>58.875543058490528</v>
      </c>
      <c r="DP97" s="2">
        <f t="shared" si="217"/>
        <v>59.96393503437293</v>
      </c>
      <c r="DQ97" s="2">
        <f t="shared" si="218"/>
        <v>60.511301144526762</v>
      </c>
      <c r="DR97" s="2">
        <f t="shared" si="219"/>
        <v>58.533214884004821</v>
      </c>
      <c r="DS97" s="2">
        <f t="shared" si="220"/>
        <v>56.703129738346597</v>
      </c>
      <c r="DT97" s="2">
        <f t="shared" si="221"/>
        <v>55.152603770403992</v>
      </c>
      <c r="DU97" s="2">
        <f t="shared" si="222"/>
        <v>53.378872716443816</v>
      </c>
      <c r="DV97" s="2">
        <f t="shared" si="223"/>
        <v>54.885379589658832</v>
      </c>
      <c r="DW97" s="2">
        <f t="shared" si="224"/>
        <v>58.322437740961206</v>
      </c>
      <c r="DX97" s="2">
        <f t="shared" si="225"/>
        <v>59.999832824671671</v>
      </c>
      <c r="DY97" s="2">
        <f t="shared" si="225"/>
        <v>60.854120230774896</v>
      </c>
      <c r="EA97" s="2">
        <f t="shared" si="226"/>
        <v>8.7016395995530363E-2</v>
      </c>
      <c r="EB97" s="2">
        <f t="shared" si="227"/>
        <v>7.8888817935018729E-2</v>
      </c>
      <c r="EC97" s="2">
        <f t="shared" si="228"/>
        <v>8.6626873304913699E-2</v>
      </c>
      <c r="ED97" s="2">
        <f t="shared" si="229"/>
        <v>0.10176150150271517</v>
      </c>
      <c r="EE97" s="2">
        <f t="shared" si="230"/>
        <v>9.1318479982795978E-2</v>
      </c>
      <c r="EF97" s="2">
        <f t="shared" si="231"/>
        <v>9.284496117096333E-2</v>
      </c>
      <c r="EG97" s="2">
        <f t="shared" si="232"/>
        <v>9.0241577821710731E-2</v>
      </c>
      <c r="EH97" s="2">
        <f t="shared" si="233"/>
        <v>0.10184884326835419</v>
      </c>
      <c r="EI97" s="2">
        <f t="shared" si="234"/>
        <v>0.10429717063923706</v>
      </c>
      <c r="EJ97" s="2">
        <f t="shared" si="235"/>
        <v>0.10355085672596423</v>
      </c>
      <c r="EK97" s="2">
        <f t="shared" si="236"/>
        <v>9.9945965641215259E-2</v>
      </c>
      <c r="EL97" s="2">
        <f t="shared" si="237"/>
        <v>9.4421475063218629E-2</v>
      </c>
      <c r="EM97" s="2">
        <f t="shared" si="238"/>
        <v>9.0367525999085846E-2</v>
      </c>
      <c r="EN97" s="2">
        <f t="shared" si="239"/>
        <v>8.3477520778447598E-2</v>
      </c>
      <c r="EO97" s="2">
        <f t="shared" si="239"/>
        <v>7.7246220711127883E-2</v>
      </c>
    </row>
    <row r="98" spans="2:145" x14ac:dyDescent="0.25">
      <c r="B98" s="2">
        <v>71</v>
      </c>
      <c r="C98" s="43">
        <v>167.40700000000001</v>
      </c>
      <c r="D98" s="43">
        <v>162.53299999999999</v>
      </c>
      <c r="E98" s="43">
        <v>170.15</v>
      </c>
      <c r="F98" s="43">
        <v>177.18299999999999</v>
      </c>
      <c r="G98" s="43">
        <v>171.1</v>
      </c>
      <c r="H98" s="43">
        <v>173.483</v>
      </c>
      <c r="I98" s="43">
        <v>164.8</v>
      </c>
      <c r="J98" s="43">
        <v>174.7</v>
      </c>
      <c r="K98" s="43">
        <v>174.483</v>
      </c>
      <c r="L98" s="43">
        <v>172.6</v>
      </c>
      <c r="M98" s="43">
        <v>169.31700000000001</v>
      </c>
      <c r="N98" s="43">
        <v>172.983</v>
      </c>
      <c r="O98" s="43">
        <v>171.96700000000001</v>
      </c>
      <c r="P98" s="43">
        <v>154.78299999999999</v>
      </c>
      <c r="Q98" s="43">
        <v>128.94999999999999</v>
      </c>
      <c r="S98" s="4">
        <f t="shared" si="240"/>
        <v>163.50939490302062</v>
      </c>
      <c r="T98" s="4">
        <f t="shared" si="127"/>
        <v>157.94814725294631</v>
      </c>
      <c r="U98" s="4">
        <f t="shared" si="128"/>
        <v>167.75737344161305</v>
      </c>
      <c r="V98" s="4">
        <f t="shared" si="129"/>
        <v>175.48922658588356</v>
      </c>
      <c r="W98" s="4">
        <f t="shared" si="130"/>
        <v>169.5409261218467</v>
      </c>
      <c r="X98" s="4">
        <f t="shared" si="131"/>
        <v>168.66180517230444</v>
      </c>
      <c r="Y98" s="4">
        <f t="shared" si="132"/>
        <v>159.95316337839381</v>
      </c>
      <c r="Z98" s="4">
        <f t="shared" si="133"/>
        <v>174.81255241789754</v>
      </c>
      <c r="AA98" s="4">
        <f t="shared" si="134"/>
        <v>177.33626941855667</v>
      </c>
      <c r="AB98" s="4">
        <f t="shared" si="135"/>
        <v>175.31315416655269</v>
      </c>
      <c r="AC98" s="4">
        <f t="shared" si="136"/>
        <v>169.41424210771996</v>
      </c>
      <c r="AD98" s="4">
        <f t="shared" si="137"/>
        <v>171.42175423584391</v>
      </c>
      <c r="AE98" s="4">
        <f t="shared" si="138"/>
        <v>171.40116798694373</v>
      </c>
      <c r="AF98" s="4">
        <f t="shared" si="141"/>
        <v>149.88573529323432</v>
      </c>
      <c r="AG98" s="4">
        <f t="shared" si="241"/>
        <v>124.9505041734716</v>
      </c>
      <c r="AI98" s="4">
        <f t="shared" si="142"/>
        <v>3.8976050969793903</v>
      </c>
      <c r="AJ98" s="4">
        <f t="shared" si="143"/>
        <v>4.5848527470536737</v>
      </c>
      <c r="AK98" s="4">
        <f t="shared" si="144"/>
        <v>2.3926265583869508</v>
      </c>
      <c r="AL98" s="4">
        <f t="shared" si="145"/>
        <v>1.6937734141164356</v>
      </c>
      <c r="AM98" s="4">
        <f t="shared" si="146"/>
        <v>1.5590738781532991</v>
      </c>
      <c r="AN98" s="4">
        <f t="shared" si="147"/>
        <v>4.8211948276955638</v>
      </c>
      <c r="AO98" s="4">
        <f t="shared" si="148"/>
        <v>4.8468366216062009</v>
      </c>
      <c r="AP98" s="4">
        <f t="shared" si="149"/>
        <v>-0.11255241789754677</v>
      </c>
      <c r="AQ98" s="4">
        <f t="shared" si="150"/>
        <v>-2.853269418556664</v>
      </c>
      <c r="AR98" s="4">
        <f t="shared" si="151"/>
        <v>-2.7131541665526981</v>
      </c>
      <c r="AS98" s="4">
        <f t="shared" si="152"/>
        <v>-9.72421077199499E-2</v>
      </c>
      <c r="AT98" s="4">
        <f t="shared" si="153"/>
        <v>1.5612457641560979</v>
      </c>
      <c r="AU98" s="4">
        <f t="shared" si="154"/>
        <v>0.56583201305627995</v>
      </c>
      <c r="AV98" s="4">
        <f t="shared" si="155"/>
        <v>4.8972647067656681</v>
      </c>
      <c r="AW98" s="4">
        <f t="shared" si="155"/>
        <v>3.9994958265283884</v>
      </c>
      <c r="AY98" s="2">
        <f t="shared" si="156"/>
        <v>56.969582206836151</v>
      </c>
      <c r="AZ98" s="2">
        <f t="shared" si="157"/>
        <v>57.117530654739824</v>
      </c>
      <c r="BA98" s="2">
        <f t="shared" si="158"/>
        <v>56.625217011446466</v>
      </c>
      <c r="BB98" s="2">
        <f t="shared" si="159"/>
        <v>58.333882083604088</v>
      </c>
      <c r="BC98" s="2">
        <f t="shared" si="160"/>
        <v>61.487441402848049</v>
      </c>
      <c r="BD98" s="2">
        <f t="shared" si="161"/>
        <v>63.180705221790205</v>
      </c>
      <c r="BE98" s="2">
        <f t="shared" si="162"/>
        <v>62.404385513818504</v>
      </c>
      <c r="BF98" s="2">
        <f t="shared" si="163"/>
        <v>60.806358844735115</v>
      </c>
      <c r="BG98" s="2">
        <f t="shared" si="164"/>
        <v>59.103052646239796</v>
      </c>
      <c r="BH98" s="2">
        <f t="shared" si="165"/>
        <v>57.128061789627516</v>
      </c>
      <c r="BI98" s="2">
        <f t="shared" si="166"/>
        <v>55.339947393025696</v>
      </c>
      <c r="BJ98" s="2">
        <f t="shared" si="167"/>
        <v>56.964230914879259</v>
      </c>
      <c r="BK98" s="2">
        <f t="shared" si="168"/>
        <v>59.67373174972294</v>
      </c>
      <c r="BL98" s="2">
        <f t="shared" si="169"/>
        <v>60.72050772190547</v>
      </c>
      <c r="BM98" s="2">
        <f t="shared" si="169"/>
        <v>60.815794573242989</v>
      </c>
      <c r="BO98" s="2" t="str">
        <f t="shared" si="170"/>
        <v/>
      </c>
      <c r="BP98" s="2" t="str">
        <f t="shared" si="171"/>
        <v/>
      </c>
      <c r="BQ98" s="2" t="str">
        <f t="shared" si="172"/>
        <v/>
      </c>
      <c r="BR98" s="2" t="str">
        <f t="shared" si="173"/>
        <v/>
      </c>
      <c r="BS98" s="2" t="str">
        <f t="shared" si="174"/>
        <v/>
      </c>
      <c r="BT98" s="2" t="str">
        <f t="shared" si="175"/>
        <v/>
      </c>
      <c r="BU98" s="2" t="str">
        <f t="shared" si="176"/>
        <v/>
      </c>
      <c r="BV98" s="2" t="str">
        <f t="shared" si="177"/>
        <v/>
      </c>
      <c r="BW98" s="2" t="str">
        <f t="shared" si="178"/>
        <v/>
      </c>
      <c r="BX98" s="2" t="str">
        <f t="shared" si="179"/>
        <v/>
      </c>
      <c r="BY98" s="2" t="str">
        <f t="shared" si="180"/>
        <v/>
      </c>
      <c r="BZ98" s="2" t="str">
        <f t="shared" si="181"/>
        <v/>
      </c>
      <c r="CA98" s="2" t="str">
        <f t="shared" si="182"/>
        <v/>
      </c>
      <c r="CB98" s="2" t="str">
        <f t="shared" si="183"/>
        <v/>
      </c>
      <c r="CC98" s="2" t="str">
        <f t="shared" si="242"/>
        <v/>
      </c>
      <c r="CE98" s="2" t="str">
        <f t="shared" si="184"/>
        <v/>
      </c>
      <c r="CF98" s="2" t="str">
        <f t="shared" si="185"/>
        <v/>
      </c>
      <c r="CG98" s="2" t="str">
        <f t="shared" si="186"/>
        <v/>
      </c>
      <c r="CH98" s="2" t="str">
        <f t="shared" si="187"/>
        <v/>
      </c>
      <c r="CI98" s="2" t="str">
        <f t="shared" si="188"/>
        <v/>
      </c>
      <c r="CJ98" s="2" t="str">
        <f t="shared" si="189"/>
        <v/>
      </c>
      <c r="CK98" s="2" t="str">
        <f t="shared" si="190"/>
        <v/>
      </c>
      <c r="CL98" s="2" t="str">
        <f t="shared" si="191"/>
        <v/>
      </c>
      <c r="CM98" s="2" t="str">
        <f t="shared" si="192"/>
        <v/>
      </c>
      <c r="CN98" s="2" t="str">
        <f t="shared" si="193"/>
        <v/>
      </c>
      <c r="CO98" s="2" t="str">
        <f t="shared" si="194"/>
        <v/>
      </c>
      <c r="CP98" s="2" t="str">
        <f t="shared" si="195"/>
        <v/>
      </c>
      <c r="CQ98" s="2" t="str">
        <f t="shared" si="196"/>
        <v/>
      </c>
      <c r="CR98" s="2" t="str">
        <f t="shared" si="197"/>
        <v/>
      </c>
      <c r="CS98" s="2" t="str">
        <f t="shared" si="243"/>
        <v/>
      </c>
      <c r="CU98" s="2">
        <f t="shared" si="198"/>
        <v>57.1943742484696</v>
      </c>
      <c r="CV98" s="2">
        <f t="shared" si="199"/>
        <v>57.357632547854706</v>
      </c>
      <c r="CW98" s="2">
        <f t="shared" si="200"/>
        <v>56.891164640806693</v>
      </c>
      <c r="CX98" s="2">
        <f t="shared" si="201"/>
        <v>58.641504096212159</v>
      </c>
      <c r="CY98" s="2">
        <f t="shared" si="202"/>
        <v>61.790765755842351</v>
      </c>
      <c r="CZ98" s="2">
        <f t="shared" si="203"/>
        <v>63.558596026769791</v>
      </c>
      <c r="DA98" s="2">
        <f t="shared" si="204"/>
        <v>62.62748823037191</v>
      </c>
      <c r="DB98" s="2">
        <f t="shared" si="205"/>
        <v>61.107753929510878</v>
      </c>
      <c r="DC98" s="2">
        <f t="shared" si="206"/>
        <v>59.427136637242398</v>
      </c>
      <c r="DD98" s="2">
        <f t="shared" si="207"/>
        <v>57.397435332515691</v>
      </c>
      <c r="DE98" s="2">
        <f t="shared" si="208"/>
        <v>55.59595680585808</v>
      </c>
      <c r="DF98" s="2">
        <f t="shared" si="209"/>
        <v>57.218706658637757</v>
      </c>
      <c r="DG98" s="2">
        <f t="shared" si="210"/>
        <v>59.839369829759967</v>
      </c>
      <c r="DH98" s="2">
        <f t="shared" si="211"/>
        <v>60.808743033807112</v>
      </c>
      <c r="DI98" s="2">
        <f t="shared" si="211"/>
        <v>60.826178038450237</v>
      </c>
      <c r="DK98" s="2">
        <f t="shared" si="212"/>
        <v>54.818570281956923</v>
      </c>
      <c r="DL98" s="2">
        <f t="shared" si="213"/>
        <v>54.560757544110658</v>
      </c>
      <c r="DM98" s="2">
        <f t="shared" si="214"/>
        <v>54.067857920297477</v>
      </c>
      <c r="DN98" s="2">
        <f t="shared" si="215"/>
        <v>55.857454870538227</v>
      </c>
      <c r="DO98" s="2">
        <f t="shared" si="216"/>
        <v>58.734732409220449</v>
      </c>
      <c r="DP98" s="2">
        <f t="shared" si="217"/>
        <v>59.813345577275228</v>
      </c>
      <c r="DQ98" s="2">
        <f t="shared" si="218"/>
        <v>60.353108737766092</v>
      </c>
      <c r="DR98" s="2">
        <f t="shared" si="219"/>
        <v>58.382376244406188</v>
      </c>
      <c r="DS98" s="2">
        <f t="shared" si="220"/>
        <v>56.564717299726631</v>
      </c>
      <c r="DT98" s="2">
        <f t="shared" si="221"/>
        <v>55.001260581053657</v>
      </c>
      <c r="DU98" s="2">
        <f t="shared" si="222"/>
        <v>53.237334863268927</v>
      </c>
      <c r="DV98" s="2">
        <f t="shared" si="223"/>
        <v>54.738351020637424</v>
      </c>
      <c r="DW98" s="2">
        <f t="shared" si="224"/>
        <v>58.153136072879036</v>
      </c>
      <c r="DX98" s="2">
        <f t="shared" si="225"/>
        <v>59.83698849677728</v>
      </c>
      <c r="DY98" s="2">
        <f t="shared" si="225"/>
        <v>60.702671575863953</v>
      </c>
      <c r="EA98" s="2">
        <f t="shared" si="226"/>
        <v>9.4617251592270843E-2</v>
      </c>
      <c r="EB98" s="2">
        <f t="shared" si="227"/>
        <v>8.5846486808841035E-2</v>
      </c>
      <c r="EC98" s="2">
        <f t="shared" si="228"/>
        <v>9.4197214715750974E-2</v>
      </c>
      <c r="ED98" s="2">
        <f t="shared" si="229"/>
        <v>0.11049445885196517</v>
      </c>
      <c r="EE98" s="2">
        <f t="shared" si="230"/>
        <v>9.9254268062746759E-2</v>
      </c>
      <c r="EF98" s="2">
        <f t="shared" si="231"/>
        <v>0.1008986742209933</v>
      </c>
      <c r="EG98" s="2">
        <f t="shared" si="232"/>
        <v>9.8093883311354504E-2</v>
      </c>
      <c r="EH98" s="2">
        <f t="shared" si="233"/>
        <v>0.11058837328235797</v>
      </c>
      <c r="EI98" s="2">
        <f t="shared" si="234"/>
        <v>0.11322030519954229</v>
      </c>
      <c r="EJ98" s="2">
        <f t="shared" si="235"/>
        <v>0.11241815427852626</v>
      </c>
      <c r="EK98" s="2">
        <f t="shared" si="236"/>
        <v>0.10854194485757457</v>
      </c>
      <c r="EL98" s="2">
        <f t="shared" si="237"/>
        <v>0.10259647441673282</v>
      </c>
      <c r="EM98" s="2">
        <f t="shared" si="238"/>
        <v>9.8229607467600774E-2</v>
      </c>
      <c r="EN98" s="2">
        <f t="shared" si="239"/>
        <v>9.0799999937572734E-2</v>
      </c>
      <c r="EO98" s="2">
        <f t="shared" si="239"/>
        <v>8.4072241968672148E-2</v>
      </c>
    </row>
    <row r="99" spans="2:145" x14ac:dyDescent="0.25">
      <c r="B99" s="2">
        <v>72</v>
      </c>
      <c r="C99" s="43">
        <v>170.44399999999999</v>
      </c>
      <c r="D99" s="43">
        <v>171.96700000000001</v>
      </c>
      <c r="E99" s="43">
        <v>176.3</v>
      </c>
      <c r="F99" s="43">
        <v>183.03299999999999</v>
      </c>
      <c r="G99" s="43">
        <v>179.333</v>
      </c>
      <c r="H99" s="43">
        <v>179.21700000000001</v>
      </c>
      <c r="I99" s="43">
        <v>173.8</v>
      </c>
      <c r="J99" s="43">
        <v>180.267</v>
      </c>
      <c r="K99" s="43">
        <v>180.55</v>
      </c>
      <c r="L99" s="43">
        <v>178.36699999999999</v>
      </c>
      <c r="M99" s="43">
        <v>175.667</v>
      </c>
      <c r="N99" s="43">
        <v>179.483</v>
      </c>
      <c r="O99" s="43">
        <v>176.86699999999999</v>
      </c>
      <c r="P99" s="43">
        <v>163.333</v>
      </c>
      <c r="Q99" s="43">
        <v>140.167</v>
      </c>
      <c r="S99" s="4">
        <f t="shared" si="240"/>
        <v>174.05705948585353</v>
      </c>
      <c r="T99" s="4">
        <f t="shared" si="127"/>
        <v>169.70315726528813</v>
      </c>
      <c r="U99" s="4">
        <f t="shared" si="128"/>
        <v>178.01391018830378</v>
      </c>
      <c r="V99" s="4">
        <f t="shared" si="129"/>
        <v>184.80056457852996</v>
      </c>
      <c r="W99" s="4">
        <f t="shared" si="130"/>
        <v>182.00148151894484</v>
      </c>
      <c r="X99" s="4">
        <f t="shared" si="131"/>
        <v>181.46629439497642</v>
      </c>
      <c r="Y99" s="4">
        <f t="shared" si="132"/>
        <v>173.09050914960346</v>
      </c>
      <c r="Z99" s="4">
        <f t="shared" si="133"/>
        <v>185.56869092306039</v>
      </c>
      <c r="AA99" s="4">
        <f t="shared" si="134"/>
        <v>186.58919207286229</v>
      </c>
      <c r="AB99" s="4">
        <f t="shared" si="135"/>
        <v>185.20201667668334</v>
      </c>
      <c r="AC99" s="4">
        <f t="shared" si="136"/>
        <v>180.95595361154042</v>
      </c>
      <c r="AD99" s="4">
        <f t="shared" si="137"/>
        <v>184.11542134929891</v>
      </c>
      <c r="AE99" s="4">
        <f t="shared" si="138"/>
        <v>183.10375637717516</v>
      </c>
      <c r="AF99" s="4">
        <f t="shared" si="141"/>
        <v>162.722484582117</v>
      </c>
      <c r="AG99" s="4">
        <f t="shared" si="241"/>
        <v>137.49723108981755</v>
      </c>
      <c r="AI99" s="4">
        <f t="shared" si="142"/>
        <v>-3.6130594858535403</v>
      </c>
      <c r="AJ99" s="4">
        <f t="shared" si="143"/>
        <v>2.2638427347118864</v>
      </c>
      <c r="AK99" s="4">
        <f t="shared" si="144"/>
        <v>-1.7139101883037711</v>
      </c>
      <c r="AL99" s="4">
        <f t="shared" si="145"/>
        <v>-1.7675645785299707</v>
      </c>
      <c r="AM99" s="4">
        <f t="shared" si="146"/>
        <v>-2.6684815189448443</v>
      </c>
      <c r="AN99" s="4">
        <f t="shared" si="147"/>
        <v>-2.2492943949764026</v>
      </c>
      <c r="AO99" s="4">
        <f t="shared" si="148"/>
        <v>0.70949085039654847</v>
      </c>
      <c r="AP99" s="4">
        <f t="shared" si="149"/>
        <v>-5.3016909230603915</v>
      </c>
      <c r="AQ99" s="4">
        <f t="shared" si="150"/>
        <v>-6.0391920728622779</v>
      </c>
      <c r="AR99" s="4">
        <f t="shared" si="151"/>
        <v>-6.8350166766833524</v>
      </c>
      <c r="AS99" s="4">
        <f t="shared" si="152"/>
        <v>-5.2889536115404212</v>
      </c>
      <c r="AT99" s="4">
        <f t="shared" si="153"/>
        <v>-4.6324213492989088</v>
      </c>
      <c r="AU99" s="4">
        <f t="shared" si="154"/>
        <v>-6.2367563771751691</v>
      </c>
      <c r="AV99" s="4">
        <f t="shared" si="155"/>
        <v>0.61051541788299346</v>
      </c>
      <c r="AW99" s="4">
        <f t="shared" si="155"/>
        <v>2.6697689101824551</v>
      </c>
      <c r="AY99" s="2">
        <f t="shared" si="156"/>
        <v>56.760956843093247</v>
      </c>
      <c r="AZ99" s="2">
        <f t="shared" si="157"/>
        <v>56.878367667052039</v>
      </c>
      <c r="BA99" s="2">
        <f t="shared" si="158"/>
        <v>56.38647952208462</v>
      </c>
      <c r="BB99" s="2">
        <f t="shared" si="159"/>
        <v>58.065941737424538</v>
      </c>
      <c r="BC99" s="2">
        <f t="shared" si="160"/>
        <v>61.207155963825379</v>
      </c>
      <c r="BD99" s="2">
        <f t="shared" si="161"/>
        <v>62.85073230316555</v>
      </c>
      <c r="BE99" s="2">
        <f t="shared" si="162"/>
        <v>62.143080844520519</v>
      </c>
      <c r="BF99" s="2">
        <f t="shared" si="163"/>
        <v>60.520229674399779</v>
      </c>
      <c r="BG99" s="2">
        <f t="shared" si="164"/>
        <v>58.830538601385641</v>
      </c>
      <c r="BH99" s="2">
        <f t="shared" si="165"/>
        <v>56.862675269794678</v>
      </c>
      <c r="BI99" s="2">
        <f t="shared" si="166"/>
        <v>55.090465601091033</v>
      </c>
      <c r="BJ99" s="2">
        <f t="shared" si="167"/>
        <v>56.716392659493941</v>
      </c>
      <c r="BK99" s="2">
        <f t="shared" si="168"/>
        <v>59.438235319145626</v>
      </c>
      <c r="BL99" s="2">
        <f t="shared" si="169"/>
        <v>60.532532593247467</v>
      </c>
      <c r="BM99" s="2">
        <f t="shared" si="169"/>
        <v>60.675608480382387</v>
      </c>
      <c r="BO99" s="2" t="str">
        <f t="shared" si="170"/>
        <v/>
      </c>
      <c r="BP99" s="2" t="str">
        <f t="shared" si="171"/>
        <v/>
      </c>
      <c r="BQ99" s="2" t="str">
        <f t="shared" si="172"/>
        <v/>
      </c>
      <c r="BR99" s="2" t="str">
        <f t="shared" si="173"/>
        <v/>
      </c>
      <c r="BS99" s="2" t="str">
        <f t="shared" si="174"/>
        <v/>
      </c>
      <c r="BT99" s="2" t="str">
        <f t="shared" si="175"/>
        <v/>
      </c>
      <c r="BU99" s="2" t="str">
        <f t="shared" si="176"/>
        <v/>
      </c>
      <c r="BV99" s="2" t="str">
        <f t="shared" si="177"/>
        <v/>
      </c>
      <c r="BW99" s="2" t="str">
        <f t="shared" si="178"/>
        <v/>
      </c>
      <c r="BX99" s="2" t="str">
        <f t="shared" si="179"/>
        <v/>
      </c>
      <c r="BY99" s="2" t="str">
        <f t="shared" si="180"/>
        <v/>
      </c>
      <c r="BZ99" s="2" t="str">
        <f t="shared" si="181"/>
        <v/>
      </c>
      <c r="CA99" s="2" t="str">
        <f t="shared" si="182"/>
        <v/>
      </c>
      <c r="CB99" s="2" t="str">
        <f t="shared" si="183"/>
        <v/>
      </c>
      <c r="CC99" s="2" t="str">
        <f t="shared" si="242"/>
        <v/>
      </c>
      <c r="CE99" s="2" t="str">
        <f t="shared" si="184"/>
        <v/>
      </c>
      <c r="CF99" s="2" t="str">
        <f t="shared" si="185"/>
        <v/>
      </c>
      <c r="CG99" s="2" t="str">
        <f t="shared" si="186"/>
        <v/>
      </c>
      <c r="CH99" s="2" t="str">
        <f t="shared" si="187"/>
        <v/>
      </c>
      <c r="CI99" s="2" t="str">
        <f t="shared" si="188"/>
        <v/>
      </c>
      <c r="CJ99" s="2" t="str">
        <f t="shared" si="189"/>
        <v/>
      </c>
      <c r="CK99" s="2" t="str">
        <f t="shared" si="190"/>
        <v/>
      </c>
      <c r="CL99" s="2" t="str">
        <f t="shared" si="191"/>
        <v/>
      </c>
      <c r="CM99" s="2" t="str">
        <f t="shared" si="192"/>
        <v/>
      </c>
      <c r="CN99" s="2" t="str">
        <f t="shared" si="193"/>
        <v/>
      </c>
      <c r="CO99" s="2" t="str">
        <f t="shared" si="194"/>
        <v/>
      </c>
      <c r="CP99" s="2" t="str">
        <f t="shared" si="195"/>
        <v/>
      </c>
      <c r="CQ99" s="2" t="str">
        <f t="shared" si="196"/>
        <v/>
      </c>
      <c r="CR99" s="2" t="str">
        <f t="shared" si="197"/>
        <v/>
      </c>
      <c r="CS99" s="2" t="str">
        <f t="shared" si="243"/>
        <v/>
      </c>
      <c r="CU99" s="2">
        <f t="shared" si="198"/>
        <v>56.996366979121113</v>
      </c>
      <c r="CV99" s="2">
        <f t="shared" si="199"/>
        <v>57.129589658456673</v>
      </c>
      <c r="CW99" s="2">
        <f t="shared" si="200"/>
        <v>56.66403144023657</v>
      </c>
      <c r="CX99" s="2">
        <f t="shared" si="201"/>
        <v>58.38465737721021</v>
      </c>
      <c r="CY99" s="2">
        <f t="shared" si="202"/>
        <v>61.522892843035869</v>
      </c>
      <c r="CZ99" s="2">
        <f t="shared" si="203"/>
        <v>63.243008440180972</v>
      </c>
      <c r="DA99" s="2">
        <f t="shared" si="204"/>
        <v>62.375411342636951</v>
      </c>
      <c r="DB99" s="2">
        <f t="shared" si="205"/>
        <v>60.832258008294744</v>
      </c>
      <c r="DC99" s="2">
        <f t="shared" si="206"/>
        <v>59.167116247357463</v>
      </c>
      <c r="DD99" s="2">
        <f t="shared" si="207"/>
        <v>57.142199573966785</v>
      </c>
      <c r="DE99" s="2">
        <f t="shared" si="208"/>
        <v>55.356763312786754</v>
      </c>
      <c r="DF99" s="2">
        <f t="shared" si="209"/>
        <v>56.982782678313761</v>
      </c>
      <c r="DG99" s="2">
        <f t="shared" si="210"/>
        <v>59.611947621062683</v>
      </c>
      <c r="DH99" s="2">
        <f t="shared" si="211"/>
        <v>60.626528788243789</v>
      </c>
      <c r="DI99" s="2">
        <f t="shared" si="211"/>
        <v>60.688127242062173</v>
      </c>
      <c r="DK99" s="2">
        <f t="shared" si="212"/>
        <v>54.706547201466108</v>
      </c>
      <c r="DL99" s="2">
        <f t="shared" si="213"/>
        <v>54.438567482727514</v>
      </c>
      <c r="DM99" s="2">
        <f t="shared" si="214"/>
        <v>53.952371636176309</v>
      </c>
      <c r="DN99" s="2">
        <f t="shared" si="215"/>
        <v>55.725965032311223</v>
      </c>
      <c r="DO99" s="2">
        <f t="shared" si="216"/>
        <v>58.593921759950369</v>
      </c>
      <c r="DP99" s="2">
        <f t="shared" si="217"/>
        <v>59.662756120177526</v>
      </c>
      <c r="DQ99" s="2">
        <f t="shared" si="218"/>
        <v>60.194916331005423</v>
      </c>
      <c r="DR99" s="2">
        <f t="shared" si="219"/>
        <v>58.231537604807556</v>
      </c>
      <c r="DS99" s="2">
        <f t="shared" si="220"/>
        <v>56.426304861106665</v>
      </c>
      <c r="DT99" s="2">
        <f t="shared" si="221"/>
        <v>54.849917391703315</v>
      </c>
      <c r="DU99" s="2">
        <f t="shared" si="222"/>
        <v>53.095797010094032</v>
      </c>
      <c r="DV99" s="2">
        <f t="shared" si="223"/>
        <v>54.591322451616016</v>
      </c>
      <c r="DW99" s="2">
        <f t="shared" si="224"/>
        <v>57.983834404796873</v>
      </c>
      <c r="DX99" s="2">
        <f t="shared" si="225"/>
        <v>59.674144168882897</v>
      </c>
      <c r="DY99" s="2">
        <f t="shared" si="225"/>
        <v>60.551222920953009</v>
      </c>
      <c r="EA99" s="2">
        <f t="shared" si="226"/>
        <v>0.1028072769416581</v>
      </c>
      <c r="EB99" s="2">
        <f t="shared" si="227"/>
        <v>9.3355600585703066E-2</v>
      </c>
      <c r="EC99" s="2">
        <f t="shared" si="228"/>
        <v>0.10235499222150404</v>
      </c>
      <c r="ED99" s="2">
        <f t="shared" si="229"/>
        <v>0.11987684110843731</v>
      </c>
      <c r="EE99" s="2">
        <f t="shared" si="230"/>
        <v>0.1077978820049935</v>
      </c>
      <c r="EF99" s="2">
        <f t="shared" si="231"/>
        <v>0.10956661764415766</v>
      </c>
      <c r="EG99" s="2">
        <f t="shared" si="232"/>
        <v>0.10654942885771319</v>
      </c>
      <c r="EH99" s="2">
        <f t="shared" si="233"/>
        <v>0.11997765445165708</v>
      </c>
      <c r="EI99" s="2">
        <f t="shared" si="234"/>
        <v>0.12280219195682639</v>
      </c>
      <c r="EJ99" s="2">
        <f t="shared" si="235"/>
        <v>0.12194148972361292</v>
      </c>
      <c r="EK99" s="2">
        <f t="shared" si="236"/>
        <v>0.11778048676734605</v>
      </c>
      <c r="EL99" s="2">
        <f t="shared" si="237"/>
        <v>0.11139220123583783</v>
      </c>
      <c r="EM99" s="2">
        <f t="shared" si="238"/>
        <v>0.10669546821533471</v>
      </c>
      <c r="EN99" s="2">
        <f t="shared" si="239"/>
        <v>9.8695624735518517E-2</v>
      </c>
      <c r="EO99" s="2">
        <f t="shared" si="239"/>
        <v>9.1441684078075069E-2</v>
      </c>
    </row>
    <row r="100" spans="2:145" x14ac:dyDescent="0.25">
      <c r="B100" s="2">
        <v>73</v>
      </c>
      <c r="C100" s="43">
        <v>173.815</v>
      </c>
      <c r="D100" s="43">
        <v>176.28299999999999</v>
      </c>
      <c r="E100" s="43">
        <v>178.71700000000001</v>
      </c>
      <c r="F100" s="43">
        <v>186.233</v>
      </c>
      <c r="G100" s="43">
        <v>186.333</v>
      </c>
      <c r="H100" s="43">
        <v>183.9</v>
      </c>
      <c r="I100" s="43">
        <v>180.46700000000001</v>
      </c>
      <c r="J100" s="43">
        <v>182.28299999999999</v>
      </c>
      <c r="K100" s="43">
        <v>181.11699999999999</v>
      </c>
      <c r="L100" s="43">
        <v>179.667</v>
      </c>
      <c r="M100" s="43">
        <v>177.06700000000001</v>
      </c>
      <c r="N100" s="43">
        <v>181.267</v>
      </c>
      <c r="O100" s="43">
        <v>179.95</v>
      </c>
      <c r="P100" s="43">
        <v>168.4</v>
      </c>
      <c r="Q100" s="43">
        <v>146.483</v>
      </c>
      <c r="S100" s="4">
        <f t="shared" si="240"/>
        <v>181.60789174074253</v>
      </c>
      <c r="T100" s="4">
        <f t="shared" si="127"/>
        <v>180.01861264869663</v>
      </c>
      <c r="U100" s="4">
        <f t="shared" si="128"/>
        <v>185.23644985503486</v>
      </c>
      <c r="V100" s="4">
        <f t="shared" si="129"/>
        <v>187.84312478866946</v>
      </c>
      <c r="W100" s="4">
        <f t="shared" si="130"/>
        <v>190.82342809163546</v>
      </c>
      <c r="X100" s="4">
        <f t="shared" si="131"/>
        <v>190.34970673890749</v>
      </c>
      <c r="Y100" s="4">
        <f t="shared" si="132"/>
        <v>183.70297916177964</v>
      </c>
      <c r="Z100" s="4">
        <f t="shared" si="133"/>
        <v>190.10723848989338</v>
      </c>
      <c r="AA100" s="4">
        <f t="shared" si="134"/>
        <v>188.28572997272349</v>
      </c>
      <c r="AB100" s="4">
        <f t="shared" si="135"/>
        <v>187.99214206616847</v>
      </c>
      <c r="AC100" s="4">
        <f t="shared" si="136"/>
        <v>186.9280968613881</v>
      </c>
      <c r="AD100" s="4">
        <f t="shared" si="137"/>
        <v>192.38766887602836</v>
      </c>
      <c r="AE100" s="4">
        <f t="shared" si="138"/>
        <v>190.67357078325418</v>
      </c>
      <c r="AF100" s="4">
        <f t="shared" si="141"/>
        <v>173.3127215527216</v>
      </c>
      <c r="AG100" s="4">
        <f t="shared" si="241"/>
        <v>148.47295001001595</v>
      </c>
      <c r="AI100" s="4">
        <f t="shared" si="142"/>
        <v>-7.7928917407425331</v>
      </c>
      <c r="AJ100" s="4">
        <f t="shared" si="143"/>
        <v>-3.7356126486966446</v>
      </c>
      <c r="AK100" s="4">
        <f t="shared" si="144"/>
        <v>-6.5194498550348499</v>
      </c>
      <c r="AL100" s="4">
        <f t="shared" si="145"/>
        <v>-1.6101247886694523</v>
      </c>
      <c r="AM100" s="4">
        <f t="shared" si="146"/>
        <v>-4.4904280916354651</v>
      </c>
      <c r="AN100" s="4">
        <f t="shared" si="147"/>
        <v>-6.44970673890748</v>
      </c>
      <c r="AO100" s="4">
        <f t="shared" si="148"/>
        <v>-3.2359791617796247</v>
      </c>
      <c r="AP100" s="4">
        <f t="shared" si="149"/>
        <v>-7.8242384898933892</v>
      </c>
      <c r="AQ100" s="4">
        <f t="shared" si="150"/>
        <v>-7.1687299727234972</v>
      </c>
      <c r="AR100" s="4">
        <f t="shared" si="151"/>
        <v>-8.3251420661684676</v>
      </c>
      <c r="AS100" s="4">
        <f t="shared" si="152"/>
        <v>-9.8610968613880914</v>
      </c>
      <c r="AT100" s="4">
        <f t="shared" si="153"/>
        <v>-11.120668876028361</v>
      </c>
      <c r="AU100" s="4">
        <f t="shared" si="154"/>
        <v>-10.723570783254189</v>
      </c>
      <c r="AV100" s="4">
        <f t="shared" si="155"/>
        <v>-4.9127215527215924</v>
      </c>
      <c r="AW100" s="4">
        <f t="shared" si="155"/>
        <v>-1.9899500100159457</v>
      </c>
      <c r="AY100" s="2">
        <f t="shared" si="156"/>
        <v>56.552370163599214</v>
      </c>
      <c r="AZ100" s="2">
        <f t="shared" si="157"/>
        <v>56.639284816249955</v>
      </c>
      <c r="BA100" s="2">
        <f t="shared" si="158"/>
        <v>56.147952098841515</v>
      </c>
      <c r="BB100" s="2">
        <f t="shared" si="159"/>
        <v>57.798630246974263</v>
      </c>
      <c r="BC100" s="2">
        <f t="shared" si="160"/>
        <v>60.927248703689166</v>
      </c>
      <c r="BD100" s="2">
        <f t="shared" si="161"/>
        <v>62.521412894690023</v>
      </c>
      <c r="BE100" s="2">
        <f t="shared" si="162"/>
        <v>61.88203802534332</v>
      </c>
      <c r="BF100" s="2">
        <f t="shared" si="163"/>
        <v>60.234756139219712</v>
      </c>
      <c r="BG100" s="2">
        <f t="shared" si="164"/>
        <v>58.558549790064532</v>
      </c>
      <c r="BH100" s="2">
        <f t="shared" si="165"/>
        <v>56.597764926359531</v>
      </c>
      <c r="BI100" s="2">
        <f t="shared" si="166"/>
        <v>54.841330772356066</v>
      </c>
      <c r="BJ100" s="2">
        <f t="shared" si="167"/>
        <v>56.468615712706026</v>
      </c>
      <c r="BK100" s="2">
        <f t="shared" si="168"/>
        <v>59.202724558768587</v>
      </c>
      <c r="BL100" s="2">
        <f t="shared" si="169"/>
        <v>60.344298282770737</v>
      </c>
      <c r="BM100" s="2">
        <f t="shared" si="169"/>
        <v>60.535138361769732</v>
      </c>
      <c r="BO100" s="2" t="str">
        <f t="shared" si="170"/>
        <v/>
      </c>
      <c r="BP100" s="2" t="str">
        <f t="shared" si="171"/>
        <v/>
      </c>
      <c r="BQ100" s="2" t="str">
        <f t="shared" si="172"/>
        <v/>
      </c>
      <c r="BR100" s="2" t="str">
        <f t="shared" si="173"/>
        <v/>
      </c>
      <c r="BS100" s="2" t="str">
        <f t="shared" si="174"/>
        <v/>
      </c>
      <c r="BT100" s="2" t="str">
        <f t="shared" si="175"/>
        <v/>
      </c>
      <c r="BU100" s="2" t="str">
        <f t="shared" si="176"/>
        <v/>
      </c>
      <c r="BV100" s="2" t="str">
        <f t="shared" si="177"/>
        <v/>
      </c>
      <c r="BW100" s="2" t="str">
        <f t="shared" si="178"/>
        <v/>
      </c>
      <c r="BX100" s="2" t="str">
        <f t="shared" si="179"/>
        <v/>
      </c>
      <c r="BY100" s="2" t="str">
        <f t="shared" si="180"/>
        <v/>
      </c>
      <c r="BZ100" s="2" t="str">
        <f t="shared" si="181"/>
        <v/>
      </c>
      <c r="CA100" s="2" t="str">
        <f t="shared" si="182"/>
        <v/>
      </c>
      <c r="CB100" s="2" t="str">
        <f t="shared" si="183"/>
        <v/>
      </c>
      <c r="CC100" s="2" t="str">
        <f t="shared" si="242"/>
        <v/>
      </c>
      <c r="CE100" s="2" t="str">
        <f t="shared" si="184"/>
        <v/>
      </c>
      <c r="CF100" s="2" t="str">
        <f t="shared" si="185"/>
        <v/>
      </c>
      <c r="CG100" s="2" t="str">
        <f t="shared" si="186"/>
        <v/>
      </c>
      <c r="CH100" s="2" t="str">
        <f t="shared" si="187"/>
        <v/>
      </c>
      <c r="CI100" s="2" t="str">
        <f t="shared" si="188"/>
        <v/>
      </c>
      <c r="CJ100" s="2" t="str">
        <f t="shared" si="189"/>
        <v/>
      </c>
      <c r="CK100" s="2" t="str">
        <f t="shared" si="190"/>
        <v/>
      </c>
      <c r="CL100" s="2" t="str">
        <f t="shared" si="191"/>
        <v/>
      </c>
      <c r="CM100" s="2" t="str">
        <f t="shared" si="192"/>
        <v/>
      </c>
      <c r="CN100" s="2" t="str">
        <f t="shared" si="193"/>
        <v/>
      </c>
      <c r="CO100" s="2" t="str">
        <f t="shared" si="194"/>
        <v/>
      </c>
      <c r="CP100" s="2" t="str">
        <f t="shared" si="195"/>
        <v/>
      </c>
      <c r="CQ100" s="2" t="str">
        <f t="shared" si="196"/>
        <v/>
      </c>
      <c r="CR100" s="2" t="str">
        <f t="shared" si="197"/>
        <v/>
      </c>
      <c r="CS100" s="2" t="str">
        <f t="shared" si="243"/>
        <v/>
      </c>
      <c r="CU100" s="2">
        <f t="shared" si="198"/>
        <v>56.798359709772619</v>
      </c>
      <c r="CV100" s="2">
        <f t="shared" si="199"/>
        <v>56.901546769058641</v>
      </c>
      <c r="CW100" s="2">
        <f t="shared" si="200"/>
        <v>56.436898239666434</v>
      </c>
      <c r="CX100" s="2">
        <f t="shared" si="201"/>
        <v>58.127810658208269</v>
      </c>
      <c r="CY100" s="2">
        <f t="shared" si="202"/>
        <v>61.255019930229388</v>
      </c>
      <c r="CZ100" s="2">
        <f t="shared" si="203"/>
        <v>62.927420853592146</v>
      </c>
      <c r="DA100" s="2">
        <f t="shared" si="204"/>
        <v>62.123334454902</v>
      </c>
      <c r="DB100" s="2">
        <f t="shared" si="205"/>
        <v>60.556762087078617</v>
      </c>
      <c r="DC100" s="2">
        <f t="shared" si="206"/>
        <v>58.907095857472527</v>
      </c>
      <c r="DD100" s="2">
        <f t="shared" si="207"/>
        <v>56.886963815417886</v>
      </c>
      <c r="DE100" s="2">
        <f t="shared" si="208"/>
        <v>55.117569819715428</v>
      </c>
      <c r="DF100" s="2">
        <f t="shared" si="209"/>
        <v>56.746858697989765</v>
      </c>
      <c r="DG100" s="2">
        <f t="shared" si="210"/>
        <v>59.384525412365392</v>
      </c>
      <c r="DH100" s="2">
        <f t="shared" si="211"/>
        <v>60.444314542680473</v>
      </c>
      <c r="DI100" s="2">
        <f t="shared" si="211"/>
        <v>60.550076445674108</v>
      </c>
      <c r="DK100" s="2">
        <f t="shared" si="212"/>
        <v>54.594524120975301</v>
      </c>
      <c r="DL100" s="2">
        <f t="shared" si="213"/>
        <v>54.316377421344363</v>
      </c>
      <c r="DM100" s="2">
        <f t="shared" si="214"/>
        <v>53.836885352055134</v>
      </c>
      <c r="DN100" s="2">
        <f t="shared" si="215"/>
        <v>55.594475194084225</v>
      </c>
      <c r="DO100" s="2">
        <f t="shared" si="216"/>
        <v>58.45311111068029</v>
      </c>
      <c r="DP100" s="2">
        <f t="shared" si="217"/>
        <v>59.512166663079825</v>
      </c>
      <c r="DQ100" s="2">
        <f t="shared" si="218"/>
        <v>60.036723924244754</v>
      </c>
      <c r="DR100" s="2">
        <f t="shared" si="219"/>
        <v>58.080698965208924</v>
      </c>
      <c r="DS100" s="2">
        <f t="shared" si="220"/>
        <v>56.287892422486699</v>
      </c>
      <c r="DT100" s="2">
        <f t="shared" si="221"/>
        <v>54.69857420235298</v>
      </c>
      <c r="DU100" s="2">
        <f t="shared" si="222"/>
        <v>52.954259156919136</v>
      </c>
      <c r="DV100" s="2">
        <f t="shared" si="223"/>
        <v>54.444293882594607</v>
      </c>
      <c r="DW100" s="2">
        <f t="shared" si="224"/>
        <v>57.81453273671471</v>
      </c>
      <c r="DX100" s="2">
        <f t="shared" si="225"/>
        <v>59.511299840988507</v>
      </c>
      <c r="DY100" s="2">
        <f t="shared" si="225"/>
        <v>60.399774266042073</v>
      </c>
      <c r="EA100" s="2">
        <f t="shared" si="226"/>
        <v>0.11161882829364998</v>
      </c>
      <c r="EB100" s="2">
        <f t="shared" si="227"/>
        <v>0.10144865482045495</v>
      </c>
      <c r="EC100" s="2">
        <f t="shared" si="228"/>
        <v>0.11113258022746998</v>
      </c>
      <c r="ED100" s="2">
        <f t="shared" si="229"/>
        <v>0.12993952672108081</v>
      </c>
      <c r="EE100" s="2">
        <f t="shared" si="230"/>
        <v>0.11698140362503506</v>
      </c>
      <c r="EF100" s="2">
        <f t="shared" si="231"/>
        <v>0.11888074393701932</v>
      </c>
      <c r="EG100" s="2">
        <f t="shared" si="232"/>
        <v>0.11564037754696602</v>
      </c>
      <c r="EH100" s="2">
        <f t="shared" si="233"/>
        <v>0.13004755210592242</v>
      </c>
      <c r="EI100" s="2">
        <f t="shared" si="234"/>
        <v>0.13307330875956733</v>
      </c>
      <c r="EJ100" s="2">
        <f t="shared" si="235"/>
        <v>0.13215146303556002</v>
      </c>
      <c r="EK100" s="2">
        <f t="shared" si="236"/>
        <v>0.12769273138158235</v>
      </c>
      <c r="EL100" s="2">
        <f t="shared" si="237"/>
        <v>0.12084045731237565</v>
      </c>
      <c r="EM100" s="2">
        <f t="shared" si="238"/>
        <v>0.11579726225248475</v>
      </c>
      <c r="EN100" s="2">
        <f t="shared" si="239"/>
        <v>0.107196874527667</v>
      </c>
      <c r="EO100" s="2">
        <f t="shared" si="239"/>
        <v>9.9387007832818647E-2</v>
      </c>
    </row>
    <row r="101" spans="2:145" x14ac:dyDescent="0.25">
      <c r="B101" s="2">
        <v>74</v>
      </c>
      <c r="C101" s="43">
        <v>174.63</v>
      </c>
      <c r="D101" s="43">
        <v>179.43299999999999</v>
      </c>
      <c r="E101" s="43">
        <v>177.483</v>
      </c>
      <c r="F101" s="43">
        <v>179.333</v>
      </c>
      <c r="G101" s="43">
        <v>186.833</v>
      </c>
      <c r="H101" s="43">
        <v>185.61699999999999</v>
      </c>
      <c r="I101" s="43">
        <v>182.45</v>
      </c>
      <c r="J101" s="43">
        <v>182.15</v>
      </c>
      <c r="K101" s="43">
        <v>175.31700000000001</v>
      </c>
      <c r="L101" s="43">
        <v>176.233</v>
      </c>
      <c r="M101" s="43">
        <v>176.45</v>
      </c>
      <c r="N101" s="43">
        <v>182.2</v>
      </c>
      <c r="O101" s="43">
        <v>179.9</v>
      </c>
      <c r="P101" s="43">
        <v>168.917</v>
      </c>
      <c r="Q101" s="43">
        <v>148.28299999999999</v>
      </c>
      <c r="S101" s="4">
        <f t="shared" si="240"/>
        <v>183.66443763002763</v>
      </c>
      <c r="T101" s="4">
        <f t="shared" si="127"/>
        <v>187.23275677683378</v>
      </c>
      <c r="U101" s="4">
        <f t="shared" si="128"/>
        <v>187.07065326308074</v>
      </c>
      <c r="V101" s="4">
        <f t="shared" si="129"/>
        <v>180.95187269646854</v>
      </c>
      <c r="W101" s="4">
        <f t="shared" si="130"/>
        <v>192.48021132752018</v>
      </c>
      <c r="X101" s="4">
        <f t="shared" si="131"/>
        <v>191.3338195236318</v>
      </c>
      <c r="Y101" s="4">
        <f t="shared" si="132"/>
        <v>188.65771971261927</v>
      </c>
      <c r="Z101" s="4">
        <f t="shared" si="133"/>
        <v>184.10661900874234</v>
      </c>
      <c r="AA101" s="4">
        <f t="shared" si="134"/>
        <v>178.31334687643729</v>
      </c>
      <c r="AB101" s="4">
        <f t="shared" si="135"/>
        <v>179.46482281246506</v>
      </c>
      <c r="AC101" s="4">
        <f t="shared" si="136"/>
        <v>183.05006029641649</v>
      </c>
      <c r="AD101" s="4">
        <f t="shared" si="137"/>
        <v>192.27187120571227</v>
      </c>
      <c r="AE101" s="4">
        <f t="shared" si="138"/>
        <v>190.60698898062631</v>
      </c>
      <c r="AF101" s="4">
        <f t="shared" si="141"/>
        <v>178.60509845289033</v>
      </c>
      <c r="AG101" s="4">
        <f t="shared" si="241"/>
        <v>154.35573480308906</v>
      </c>
      <c r="AI101" s="4">
        <f t="shared" si="142"/>
        <v>-9.0344376300276394</v>
      </c>
      <c r="AJ101" s="4">
        <f t="shared" si="143"/>
        <v>-7.7997567768337888</v>
      </c>
      <c r="AK101" s="4">
        <f t="shared" si="144"/>
        <v>-9.587653263080739</v>
      </c>
      <c r="AL101" s="4">
        <f t="shared" si="145"/>
        <v>-1.6188726964685429</v>
      </c>
      <c r="AM101" s="4">
        <f t="shared" si="146"/>
        <v>-5.6472113275201821</v>
      </c>
      <c r="AN101" s="4">
        <f t="shared" si="147"/>
        <v>-5.7168195236318127</v>
      </c>
      <c r="AO101" s="4">
        <f t="shared" si="148"/>
        <v>-6.20771971261928</v>
      </c>
      <c r="AP101" s="4">
        <f t="shared" si="149"/>
        <v>-1.9566190087423365</v>
      </c>
      <c r="AQ101" s="4">
        <f t="shared" si="150"/>
        <v>-2.9963468764372863</v>
      </c>
      <c r="AR101" s="4">
        <f t="shared" si="151"/>
        <v>-3.2318228124650545</v>
      </c>
      <c r="AS101" s="4">
        <f t="shared" si="152"/>
        <v>-6.6000602964165012</v>
      </c>
      <c r="AT101" s="4">
        <f t="shared" si="153"/>
        <v>-10.071871205712284</v>
      </c>
      <c r="AU101" s="4">
        <f t="shared" si="154"/>
        <v>-10.706988980626306</v>
      </c>
      <c r="AV101" s="4">
        <f t="shared" si="155"/>
        <v>-9.6880984528903298</v>
      </c>
      <c r="AW101" s="4">
        <f t="shared" si="155"/>
        <v>-6.0727348030890766</v>
      </c>
      <c r="AY101" s="2">
        <f t="shared" si="156"/>
        <v>56.343915183295977</v>
      </c>
      <c r="AZ101" s="2">
        <f t="shared" si="157"/>
        <v>56.400387189435932</v>
      </c>
      <c r="BA101" s="2">
        <f t="shared" si="158"/>
        <v>55.909763151048352</v>
      </c>
      <c r="BB101" s="2">
        <f t="shared" si="159"/>
        <v>57.532132823882876</v>
      </c>
      <c r="BC101" s="2">
        <f t="shared" si="160"/>
        <v>60.647880000582695</v>
      </c>
      <c r="BD101" s="2">
        <f t="shared" si="161"/>
        <v>62.192966077718879</v>
      </c>
      <c r="BE101" s="2">
        <f t="shared" si="162"/>
        <v>61.621373478764326</v>
      </c>
      <c r="BF101" s="2">
        <f t="shared" si="163"/>
        <v>59.950123844479066</v>
      </c>
      <c r="BG101" s="2">
        <f t="shared" si="164"/>
        <v>58.287265839542769</v>
      </c>
      <c r="BH101" s="2">
        <f t="shared" si="165"/>
        <v>56.333484465080339</v>
      </c>
      <c r="BI101" s="2">
        <f t="shared" si="166"/>
        <v>54.592678892561196</v>
      </c>
      <c r="BJ101" s="2">
        <f t="shared" si="167"/>
        <v>56.221006022459115</v>
      </c>
      <c r="BK101" s="2">
        <f t="shared" si="168"/>
        <v>58.967262927316639</v>
      </c>
      <c r="BL101" s="2">
        <f t="shared" si="169"/>
        <v>60.155810635115337</v>
      </c>
      <c r="BM101" s="2">
        <f t="shared" si="169"/>
        <v>60.394355756092907</v>
      </c>
      <c r="BO101" s="2" t="str">
        <f t="shared" si="170"/>
        <v/>
      </c>
      <c r="BP101" s="2" t="str">
        <f t="shared" si="171"/>
        <v/>
      </c>
      <c r="BQ101" s="2" t="str">
        <f t="shared" si="172"/>
        <v/>
      </c>
      <c r="BR101" s="2" t="str">
        <f t="shared" si="173"/>
        <v/>
      </c>
      <c r="BS101" s="2" t="str">
        <f t="shared" si="174"/>
        <v/>
      </c>
      <c r="BT101" s="2" t="str">
        <f t="shared" si="175"/>
        <v/>
      </c>
      <c r="BU101" s="2" t="str">
        <f t="shared" si="176"/>
        <v/>
      </c>
      <c r="BV101" s="2" t="str">
        <f t="shared" si="177"/>
        <v/>
      </c>
      <c r="BW101" s="2" t="str">
        <f t="shared" si="178"/>
        <v/>
      </c>
      <c r="BX101" s="2" t="str">
        <f t="shared" si="179"/>
        <v/>
      </c>
      <c r="BY101" s="2" t="str">
        <f t="shared" si="180"/>
        <v/>
      </c>
      <c r="BZ101" s="2" t="str">
        <f t="shared" si="181"/>
        <v/>
      </c>
      <c r="CA101" s="2" t="str">
        <f t="shared" si="182"/>
        <v/>
      </c>
      <c r="CB101" s="2" t="str">
        <f t="shared" si="183"/>
        <v/>
      </c>
      <c r="CC101" s="2" t="str">
        <f t="shared" si="242"/>
        <v/>
      </c>
      <c r="CE101" s="2" t="str">
        <f t="shared" si="184"/>
        <v/>
      </c>
      <c r="CF101" s="2" t="str">
        <f t="shared" si="185"/>
        <v/>
      </c>
      <c r="CG101" s="2" t="str">
        <f t="shared" si="186"/>
        <v/>
      </c>
      <c r="CH101" s="2" t="str">
        <f t="shared" si="187"/>
        <v/>
      </c>
      <c r="CI101" s="2" t="str">
        <f t="shared" si="188"/>
        <v/>
      </c>
      <c r="CJ101" s="2" t="str">
        <f t="shared" si="189"/>
        <v/>
      </c>
      <c r="CK101" s="2" t="str">
        <f t="shared" si="190"/>
        <v/>
      </c>
      <c r="CL101" s="2" t="str">
        <f t="shared" si="191"/>
        <v/>
      </c>
      <c r="CM101" s="2" t="str">
        <f t="shared" si="192"/>
        <v/>
      </c>
      <c r="CN101" s="2" t="str">
        <f t="shared" si="193"/>
        <v/>
      </c>
      <c r="CO101" s="2" t="str">
        <f t="shared" si="194"/>
        <v/>
      </c>
      <c r="CP101" s="2" t="str">
        <f t="shared" si="195"/>
        <v/>
      </c>
      <c r="CQ101" s="2" t="str">
        <f t="shared" si="196"/>
        <v/>
      </c>
      <c r="CR101" s="2" t="str">
        <f t="shared" si="197"/>
        <v/>
      </c>
      <c r="CS101" s="2" t="str">
        <f t="shared" si="243"/>
        <v/>
      </c>
      <c r="CU101" s="2">
        <f t="shared" si="198"/>
        <v>56.600352440424132</v>
      </c>
      <c r="CV101" s="2">
        <f t="shared" si="199"/>
        <v>56.673503879660601</v>
      </c>
      <c r="CW101" s="2">
        <f t="shared" si="200"/>
        <v>56.209765039096311</v>
      </c>
      <c r="CX101" s="2">
        <f t="shared" si="201"/>
        <v>57.87096393920632</v>
      </c>
      <c r="CY101" s="2">
        <f t="shared" si="202"/>
        <v>60.987147017422906</v>
      </c>
      <c r="CZ101" s="2">
        <f t="shared" si="203"/>
        <v>62.61183326700332</v>
      </c>
      <c r="DA101" s="2">
        <f t="shared" si="204"/>
        <v>61.871257567167049</v>
      </c>
      <c r="DB101" s="2">
        <f t="shared" si="205"/>
        <v>60.281266165862483</v>
      </c>
      <c r="DC101" s="2">
        <f t="shared" si="206"/>
        <v>58.647075467587584</v>
      </c>
      <c r="DD101" s="2">
        <f t="shared" si="207"/>
        <v>56.63172805686898</v>
      </c>
      <c r="DE101" s="2">
        <f t="shared" si="208"/>
        <v>54.878376326644101</v>
      </c>
      <c r="DF101" s="2">
        <f t="shared" si="209"/>
        <v>56.510934717665762</v>
      </c>
      <c r="DG101" s="2">
        <f t="shared" si="210"/>
        <v>59.1571032036681</v>
      </c>
      <c r="DH101" s="2">
        <f t="shared" si="211"/>
        <v>60.262100297117158</v>
      </c>
      <c r="DI101" s="2">
        <f t="shared" si="211"/>
        <v>60.412025649286043</v>
      </c>
      <c r="DK101" s="2">
        <f t="shared" si="212"/>
        <v>54.482501040484486</v>
      </c>
      <c r="DL101" s="2">
        <f t="shared" si="213"/>
        <v>54.194187359961219</v>
      </c>
      <c r="DM101" s="2">
        <f t="shared" si="214"/>
        <v>53.721399067933959</v>
      </c>
      <c r="DN101" s="2">
        <f t="shared" si="215"/>
        <v>55.462985355857221</v>
      </c>
      <c r="DO101" s="2">
        <f t="shared" si="216"/>
        <v>58.31230046141021</v>
      </c>
      <c r="DP101" s="2">
        <f t="shared" si="217"/>
        <v>59.361577205982115</v>
      </c>
      <c r="DQ101" s="2">
        <f t="shared" si="218"/>
        <v>59.878531517484085</v>
      </c>
      <c r="DR101" s="2">
        <f t="shared" si="219"/>
        <v>57.929860325610292</v>
      </c>
      <c r="DS101" s="2">
        <f t="shared" si="220"/>
        <v>56.149479983866733</v>
      </c>
      <c r="DT101" s="2">
        <f t="shared" si="221"/>
        <v>54.547231013002644</v>
      </c>
      <c r="DU101" s="2">
        <f t="shared" si="222"/>
        <v>52.81272130374424</v>
      </c>
      <c r="DV101" s="2">
        <f t="shared" si="223"/>
        <v>54.297265313573199</v>
      </c>
      <c r="DW101" s="2">
        <f t="shared" si="224"/>
        <v>57.645231068632548</v>
      </c>
      <c r="DX101" s="2">
        <f t="shared" si="225"/>
        <v>59.348455513094123</v>
      </c>
      <c r="DY101" s="2">
        <f t="shared" si="225"/>
        <v>60.248325611131129</v>
      </c>
      <c r="EA101" s="2">
        <f t="shared" si="226"/>
        <v>0.12108368752192045</v>
      </c>
      <c r="EB101" s="2">
        <f t="shared" si="227"/>
        <v>0.11015805688971843</v>
      </c>
      <c r="EC101" s="2">
        <f t="shared" si="228"/>
        <v>0.12056180301638617</v>
      </c>
      <c r="ED101" s="2">
        <f t="shared" si="229"/>
        <v>0.14071184754981525</v>
      </c>
      <c r="EE101" s="2">
        <f t="shared" si="230"/>
        <v>0.12683606694282387</v>
      </c>
      <c r="EF101" s="2">
        <f t="shared" si="231"/>
        <v>0.12887205851493205</v>
      </c>
      <c r="EG101" s="2">
        <f t="shared" si="232"/>
        <v>0.1253981140269988</v>
      </c>
      <c r="EH101" s="2">
        <f t="shared" si="233"/>
        <v>0.14082737897253206</v>
      </c>
      <c r="EI101" s="2">
        <f t="shared" si="234"/>
        <v>0.14406241138328191</v>
      </c>
      <c r="EJ101" s="2">
        <f t="shared" si="235"/>
        <v>0.14307700395461243</v>
      </c>
      <c r="EK101" s="2">
        <f t="shared" si="236"/>
        <v>0.13830839656944829</v>
      </c>
      <c r="EL101" s="2">
        <f t="shared" si="237"/>
        <v>0.13097199368190943</v>
      </c>
      <c r="EM101" s="2">
        <f t="shared" si="238"/>
        <v>0.12556635706960415</v>
      </c>
      <c r="EN101" s="2">
        <f t="shared" si="239"/>
        <v>0.11633587129321732</v>
      </c>
      <c r="EO101" s="2">
        <f t="shared" si="239"/>
        <v>0.10794067852572214</v>
      </c>
    </row>
    <row r="102" spans="2:145" x14ac:dyDescent="0.25">
      <c r="B102" s="2">
        <v>75</v>
      </c>
      <c r="C102" s="43">
        <v>171.25899999999999</v>
      </c>
      <c r="D102" s="43">
        <v>179.53299999999999</v>
      </c>
      <c r="E102" s="43">
        <v>174.93299999999999</v>
      </c>
      <c r="F102" s="43">
        <v>163.75</v>
      </c>
      <c r="G102" s="43">
        <v>182.9</v>
      </c>
      <c r="H102" s="43">
        <v>181.45</v>
      </c>
      <c r="I102" s="43">
        <v>179.96700000000001</v>
      </c>
      <c r="J102" s="43">
        <v>169.85</v>
      </c>
      <c r="K102" s="43">
        <v>161.96700000000001</v>
      </c>
      <c r="L102" s="43">
        <v>163.483</v>
      </c>
      <c r="M102" s="43">
        <v>167.333</v>
      </c>
      <c r="N102" s="43">
        <v>177.667</v>
      </c>
      <c r="O102" s="43">
        <v>174.68299999999999</v>
      </c>
      <c r="P102" s="43">
        <v>167.5</v>
      </c>
      <c r="Q102" s="43">
        <v>146.30000000000001</v>
      </c>
      <c r="S102" s="4">
        <f t="shared" si="240"/>
        <v>177.52643139141608</v>
      </c>
      <c r="T102" s="4">
        <f t="shared" si="127"/>
        <v>188.96681490173214</v>
      </c>
      <c r="U102" s="4">
        <f t="shared" si="128"/>
        <v>181.01561716526308</v>
      </c>
      <c r="V102" s="4">
        <f t="shared" si="129"/>
        <v>162.39626636466636</v>
      </c>
      <c r="W102" s="4">
        <f t="shared" si="130"/>
        <v>183.23285281136111</v>
      </c>
      <c r="X102" s="4">
        <f t="shared" si="131"/>
        <v>180.34145162060508</v>
      </c>
      <c r="Y102" s="4">
        <f t="shared" si="132"/>
        <v>183.89864968072371</v>
      </c>
      <c r="Z102" s="4">
        <f t="shared" si="133"/>
        <v>165.16528650326055</v>
      </c>
      <c r="AA102" s="4">
        <f t="shared" si="134"/>
        <v>155.67386695313294</v>
      </c>
      <c r="AB102" s="4">
        <f t="shared" si="135"/>
        <v>158.06295434540647</v>
      </c>
      <c r="AC102" s="4">
        <f t="shared" si="136"/>
        <v>166.31180818641764</v>
      </c>
      <c r="AD102" s="4">
        <f t="shared" si="137"/>
        <v>180.02244324530852</v>
      </c>
      <c r="AE102" s="4">
        <f t="shared" si="138"/>
        <v>179.59633771426198</v>
      </c>
      <c r="AF102" s="4">
        <f t="shared" si="141"/>
        <v>174.49907702300706</v>
      </c>
      <c r="AG102" s="4">
        <f t="shared" si="241"/>
        <v>149.55111221090914</v>
      </c>
      <c r="AI102" s="4">
        <f t="shared" si="142"/>
        <v>-6.2674313914160962</v>
      </c>
      <c r="AJ102" s="4">
        <f t="shared" si="143"/>
        <v>-9.4338149017321484</v>
      </c>
      <c r="AK102" s="4">
        <f t="shared" si="144"/>
        <v>-6.0826171652630876</v>
      </c>
      <c r="AL102" s="4">
        <f t="shared" si="145"/>
        <v>1.35373363533364</v>
      </c>
      <c r="AM102" s="4">
        <f t="shared" si="146"/>
        <v>-0.33285281136110711</v>
      </c>
      <c r="AN102" s="4">
        <f t="shared" si="147"/>
        <v>1.1085483793949038</v>
      </c>
      <c r="AO102" s="4">
        <f t="shared" si="148"/>
        <v>-3.9316496807236945</v>
      </c>
      <c r="AP102" s="4">
        <f t="shared" si="149"/>
        <v>4.6847134967394481</v>
      </c>
      <c r="AQ102" s="4">
        <f t="shared" si="150"/>
        <v>6.2931330468670694</v>
      </c>
      <c r="AR102" s="4">
        <f t="shared" si="151"/>
        <v>5.4200456545935367</v>
      </c>
      <c r="AS102" s="4">
        <f t="shared" si="152"/>
        <v>1.0211918135823623</v>
      </c>
      <c r="AT102" s="4">
        <f t="shared" si="153"/>
        <v>-2.3554432453085212</v>
      </c>
      <c r="AU102" s="4">
        <f t="shared" si="154"/>
        <v>-4.913337714261985</v>
      </c>
      <c r="AV102" s="4">
        <f t="shared" si="155"/>
        <v>-6.9990770230070609</v>
      </c>
      <c r="AW102" s="4">
        <f t="shared" si="155"/>
        <v>-3.2511122109091275</v>
      </c>
      <c r="AY102" s="2">
        <f t="shared" si="156"/>
        <v>56.135698009393344</v>
      </c>
      <c r="AZ102" s="2">
        <f t="shared" si="157"/>
        <v>56.161794786363409</v>
      </c>
      <c r="BA102" s="2">
        <f t="shared" si="158"/>
        <v>55.672057762508487</v>
      </c>
      <c r="BB102" s="2">
        <f t="shared" si="159"/>
        <v>57.266654312621206</v>
      </c>
      <c r="BC102" s="2">
        <f t="shared" si="160"/>
        <v>60.36922961055658</v>
      </c>
      <c r="BD102" s="2">
        <f t="shared" si="161"/>
        <v>61.865635985694887</v>
      </c>
      <c r="BE102" s="2">
        <f t="shared" si="162"/>
        <v>61.361217874929665</v>
      </c>
      <c r="BF102" s="2">
        <f t="shared" si="163"/>
        <v>59.666537830956329</v>
      </c>
      <c r="BG102" s="2">
        <f t="shared" si="164"/>
        <v>58.016885951851449</v>
      </c>
      <c r="BH102" s="2">
        <f t="shared" si="165"/>
        <v>56.070004158171407</v>
      </c>
      <c r="BI102" s="2">
        <f t="shared" si="166"/>
        <v>54.344661530348759</v>
      </c>
      <c r="BJ102" s="2">
        <f t="shared" si="167"/>
        <v>55.973683879697688</v>
      </c>
      <c r="BK102" s="2">
        <f t="shared" si="168"/>
        <v>58.731923073793595</v>
      </c>
      <c r="BL102" s="2">
        <f t="shared" si="169"/>
        <v>59.967078711956901</v>
      </c>
      <c r="BM102" s="2">
        <f t="shared" si="169"/>
        <v>60.253230531831363</v>
      </c>
      <c r="BO102" s="2" t="str">
        <f t="shared" si="170"/>
        <v/>
      </c>
      <c r="BP102" s="2" t="str">
        <f t="shared" si="171"/>
        <v/>
      </c>
      <c r="BQ102" s="2" t="str">
        <f t="shared" si="172"/>
        <v/>
      </c>
      <c r="BR102" s="2" t="str">
        <f t="shared" si="173"/>
        <v/>
      </c>
      <c r="BS102" s="2" t="str">
        <f t="shared" si="174"/>
        <v/>
      </c>
      <c r="BT102" s="2" t="str">
        <f t="shared" si="175"/>
        <v/>
      </c>
      <c r="BU102" s="2" t="str">
        <f t="shared" si="176"/>
        <v/>
      </c>
      <c r="BV102" s="2" t="str">
        <f t="shared" si="177"/>
        <v/>
      </c>
      <c r="BW102" s="2" t="str">
        <f t="shared" si="178"/>
        <v/>
      </c>
      <c r="BX102" s="2" t="str">
        <f t="shared" si="179"/>
        <v/>
      </c>
      <c r="BY102" s="2" t="str">
        <f t="shared" si="180"/>
        <v/>
      </c>
      <c r="BZ102" s="2" t="str">
        <f t="shared" si="181"/>
        <v/>
      </c>
      <c r="CA102" s="2" t="str">
        <f t="shared" si="182"/>
        <v/>
      </c>
      <c r="CB102" s="2" t="str">
        <f t="shared" si="183"/>
        <v/>
      </c>
      <c r="CC102" s="2" t="str">
        <f t="shared" si="242"/>
        <v/>
      </c>
      <c r="CE102" s="2" t="str">
        <f t="shared" si="184"/>
        <v/>
      </c>
      <c r="CF102" s="2" t="str">
        <f t="shared" si="185"/>
        <v/>
      </c>
      <c r="CG102" s="2" t="str">
        <f t="shared" si="186"/>
        <v/>
      </c>
      <c r="CH102" s="2" t="str">
        <f t="shared" si="187"/>
        <v/>
      </c>
      <c r="CI102" s="2" t="str">
        <f t="shared" si="188"/>
        <v/>
      </c>
      <c r="CJ102" s="2" t="str">
        <f t="shared" si="189"/>
        <v/>
      </c>
      <c r="CK102" s="2" t="str">
        <f t="shared" si="190"/>
        <v/>
      </c>
      <c r="CL102" s="2" t="str">
        <f t="shared" si="191"/>
        <v/>
      </c>
      <c r="CM102" s="2" t="str">
        <f t="shared" si="192"/>
        <v/>
      </c>
      <c r="CN102" s="2" t="str">
        <f t="shared" si="193"/>
        <v/>
      </c>
      <c r="CO102" s="2" t="str">
        <f t="shared" si="194"/>
        <v/>
      </c>
      <c r="CP102" s="2" t="str">
        <f t="shared" si="195"/>
        <v/>
      </c>
      <c r="CQ102" s="2" t="str">
        <f t="shared" si="196"/>
        <v/>
      </c>
      <c r="CR102" s="2" t="str">
        <f t="shared" si="197"/>
        <v/>
      </c>
      <c r="CS102" s="2" t="str">
        <f t="shared" si="243"/>
        <v/>
      </c>
      <c r="CU102" s="2">
        <f t="shared" si="198"/>
        <v>56.402345171075638</v>
      </c>
      <c r="CV102" s="2">
        <f t="shared" si="199"/>
        <v>56.445460990262561</v>
      </c>
      <c r="CW102" s="2">
        <f t="shared" si="200"/>
        <v>55.982631838526189</v>
      </c>
      <c r="CX102" s="2">
        <f t="shared" si="201"/>
        <v>57.614117220204378</v>
      </c>
      <c r="CY102" s="2">
        <f t="shared" si="202"/>
        <v>60.719274104616431</v>
      </c>
      <c r="CZ102" s="2">
        <f t="shared" si="203"/>
        <v>62.296245680414501</v>
      </c>
      <c r="DA102" s="2">
        <f t="shared" si="204"/>
        <v>61.619180679432091</v>
      </c>
      <c r="DB102" s="2">
        <f t="shared" si="205"/>
        <v>60.005770244646357</v>
      </c>
      <c r="DC102" s="2">
        <f t="shared" si="206"/>
        <v>58.387055077702648</v>
      </c>
      <c r="DD102" s="2">
        <f t="shared" si="207"/>
        <v>56.376492298320073</v>
      </c>
      <c r="DE102" s="2">
        <f t="shared" si="208"/>
        <v>54.639182833572775</v>
      </c>
      <c r="DF102" s="2">
        <f t="shared" si="209"/>
        <v>56.275010737341773</v>
      </c>
      <c r="DG102" s="2">
        <f t="shared" si="210"/>
        <v>58.929680994970823</v>
      </c>
      <c r="DH102" s="2">
        <f t="shared" si="211"/>
        <v>60.079886051553835</v>
      </c>
      <c r="DI102" s="2">
        <f t="shared" si="211"/>
        <v>60.273974852897979</v>
      </c>
      <c r="DK102" s="2">
        <f t="shared" si="212"/>
        <v>54.370477959993671</v>
      </c>
      <c r="DL102" s="2">
        <f t="shared" si="213"/>
        <v>54.071997298578069</v>
      </c>
      <c r="DM102" s="2">
        <f t="shared" si="214"/>
        <v>53.605912783812791</v>
      </c>
      <c r="DN102" s="2">
        <f t="shared" si="215"/>
        <v>55.331495517630216</v>
      </c>
      <c r="DO102" s="2">
        <f t="shared" si="216"/>
        <v>58.17148981214013</v>
      </c>
      <c r="DP102" s="2">
        <f t="shared" si="217"/>
        <v>59.210987748884413</v>
      </c>
      <c r="DQ102" s="2">
        <f t="shared" si="218"/>
        <v>59.720339110723415</v>
      </c>
      <c r="DR102" s="2">
        <f t="shared" si="219"/>
        <v>57.77902168601166</v>
      </c>
      <c r="DS102" s="2">
        <f t="shared" si="220"/>
        <v>56.011067545246767</v>
      </c>
      <c r="DT102" s="2">
        <f t="shared" si="221"/>
        <v>54.395887823652309</v>
      </c>
      <c r="DU102" s="2">
        <f t="shared" si="222"/>
        <v>52.671183450569352</v>
      </c>
      <c r="DV102" s="2">
        <f t="shared" si="223"/>
        <v>54.15023674455179</v>
      </c>
      <c r="DW102" s="2">
        <f t="shared" si="224"/>
        <v>57.475929400550385</v>
      </c>
      <c r="DX102" s="2">
        <f t="shared" si="225"/>
        <v>59.185611185199733</v>
      </c>
      <c r="DY102" s="2">
        <f t="shared" si="225"/>
        <v>60.096876956220186</v>
      </c>
      <c r="EA102" s="2">
        <f t="shared" si="226"/>
        <v>0.13123257279214745</v>
      </c>
      <c r="EB102" s="2">
        <f t="shared" si="227"/>
        <v>0.11951571237132816</v>
      </c>
      <c r="EC102" s="2">
        <f t="shared" si="228"/>
        <v>0.13067344893027094</v>
      </c>
      <c r="ED102" s="2">
        <f t="shared" si="229"/>
        <v>0.15222097783059227</v>
      </c>
      <c r="EE102" s="2">
        <f t="shared" si="230"/>
        <v>0.1373917309615047</v>
      </c>
      <c r="EF102" s="2">
        <f t="shared" si="231"/>
        <v>0.13957007947988942</v>
      </c>
      <c r="EG102" s="2">
        <f t="shared" si="232"/>
        <v>0.13585272660628595</v>
      </c>
      <c r="EH102" s="2">
        <f t="shared" si="233"/>
        <v>0.15234428349558402</v>
      </c>
      <c r="EI102" s="2">
        <f t="shared" si="234"/>
        <v>0.15579590414288952</v>
      </c>
      <c r="EJ102" s="2">
        <f t="shared" si="235"/>
        <v>0.15474474791342685</v>
      </c>
      <c r="EK102" s="2">
        <f t="shared" si="236"/>
        <v>0.14965518067111552</v>
      </c>
      <c r="EL102" s="2">
        <f t="shared" si="237"/>
        <v>0.14181595721078033</v>
      </c>
      <c r="EM102" s="2">
        <f t="shared" si="238"/>
        <v>0.13603281464057296</v>
      </c>
      <c r="EN102" s="2">
        <f t="shared" si="239"/>
        <v>0.12614392268100158</v>
      </c>
      <c r="EO102" s="2">
        <f t="shared" si="239"/>
        <v>0.11713476814670146</v>
      </c>
    </row>
    <row r="103" spans="2:145" x14ac:dyDescent="0.25">
      <c r="B103" s="2">
        <v>76</v>
      </c>
      <c r="C103" s="43">
        <v>161.92599999999999</v>
      </c>
      <c r="D103" s="43">
        <v>177.11699999999999</v>
      </c>
      <c r="E103" s="43">
        <v>166.28299999999999</v>
      </c>
      <c r="F103" s="43">
        <v>135.9</v>
      </c>
      <c r="G103" s="43">
        <v>165.8</v>
      </c>
      <c r="H103" s="43">
        <v>166.46700000000001</v>
      </c>
      <c r="I103" s="43">
        <v>169.2</v>
      </c>
      <c r="J103" s="43">
        <v>142.86699999999999</v>
      </c>
      <c r="K103" s="43">
        <v>130.46700000000001</v>
      </c>
      <c r="L103" s="43">
        <v>135.583</v>
      </c>
      <c r="M103" s="43">
        <v>145.483</v>
      </c>
      <c r="N103" s="43">
        <v>161.36699999999999</v>
      </c>
      <c r="O103" s="43">
        <v>166.11699999999999</v>
      </c>
      <c r="P103" s="43">
        <v>160.53299999999999</v>
      </c>
      <c r="Q103" s="43">
        <v>133.80000000000001</v>
      </c>
      <c r="S103" s="4">
        <f t="shared" si="240"/>
        <v>161.88189136554158</v>
      </c>
      <c r="T103" s="4">
        <f t="shared" si="127"/>
        <v>182.71392390467977</v>
      </c>
      <c r="U103" s="4">
        <f t="shared" si="128"/>
        <v>165.82447163908793</v>
      </c>
      <c r="V103" s="4">
        <f t="shared" si="129"/>
        <v>135.02207215148843</v>
      </c>
      <c r="W103" s="4">
        <f t="shared" si="130"/>
        <v>161.97660200034605</v>
      </c>
      <c r="X103" s="4">
        <f t="shared" si="131"/>
        <v>156.73750937202971</v>
      </c>
      <c r="Y103" s="4">
        <f t="shared" si="132"/>
        <v>166.86622223745741</v>
      </c>
      <c r="Z103" s="4">
        <f t="shared" si="133"/>
        <v>136.31703619241031</v>
      </c>
      <c r="AA103" s="4">
        <f t="shared" si="134"/>
        <v>125.30235454691999</v>
      </c>
      <c r="AB103" s="4">
        <f t="shared" si="135"/>
        <v>127.99786201772756</v>
      </c>
      <c r="AC103" s="4">
        <f t="shared" si="136"/>
        <v>138.58614291572781</v>
      </c>
      <c r="AD103" s="4">
        <f t="shared" si="137"/>
        <v>155.43521988665492</v>
      </c>
      <c r="AE103" s="4">
        <f t="shared" si="138"/>
        <v>157.27988222960565</v>
      </c>
      <c r="AF103" s="4">
        <f t="shared" si="141"/>
        <v>158.29599778978832</v>
      </c>
      <c r="AG103" s="4">
        <f t="shared" si="241"/>
        <v>130.72201817528241</v>
      </c>
      <c r="AI103" s="4">
        <f t="shared" si="142"/>
        <v>4.4108634458410734E-2</v>
      </c>
      <c r="AJ103" s="4">
        <f t="shared" si="143"/>
        <v>-5.5969239046797838</v>
      </c>
      <c r="AK103" s="4">
        <f t="shared" si="144"/>
        <v>0.45852836091205518</v>
      </c>
      <c r="AL103" s="4">
        <f t="shared" si="145"/>
        <v>0.87792784851157535</v>
      </c>
      <c r="AM103" s="4">
        <f t="shared" si="146"/>
        <v>3.8233979996539631</v>
      </c>
      <c r="AN103" s="4">
        <f t="shared" si="147"/>
        <v>9.7294906279703071</v>
      </c>
      <c r="AO103" s="4">
        <f t="shared" si="148"/>
        <v>2.3337777625425815</v>
      </c>
      <c r="AP103" s="4">
        <f t="shared" si="149"/>
        <v>6.5499638075896769</v>
      </c>
      <c r="AQ103" s="4">
        <f t="shared" si="150"/>
        <v>5.164645453080027</v>
      </c>
      <c r="AR103" s="4">
        <f t="shared" si="151"/>
        <v>7.5851379822724425</v>
      </c>
      <c r="AS103" s="4">
        <f t="shared" si="152"/>
        <v>6.8968570842721988</v>
      </c>
      <c r="AT103" s="4">
        <f t="shared" si="153"/>
        <v>5.93178011334507</v>
      </c>
      <c r="AU103" s="4">
        <f t="shared" si="154"/>
        <v>8.8371177703943431</v>
      </c>
      <c r="AV103" s="4">
        <f t="shared" si="155"/>
        <v>2.2370022102116707</v>
      </c>
      <c r="AW103" s="4">
        <f t="shared" si="155"/>
        <v>3.0779818247175967</v>
      </c>
      <c r="AY103" s="2">
        <f t="shared" si="156"/>
        <v>55.927838464084168</v>
      </c>
      <c r="AZ103" s="2">
        <f t="shared" si="157"/>
        <v>55.92364333944947</v>
      </c>
      <c r="BA103" s="2">
        <f t="shared" si="158"/>
        <v>55.434998362509802</v>
      </c>
      <c r="BB103" s="2">
        <f t="shared" si="159"/>
        <v>57.002419284726663</v>
      </c>
      <c r="BC103" s="2">
        <f t="shared" si="160"/>
        <v>60.091497227264675</v>
      </c>
      <c r="BD103" s="2">
        <f t="shared" si="161"/>
        <v>61.539692342719441</v>
      </c>
      <c r="BE103" s="2">
        <f t="shared" si="162"/>
        <v>61.101716575493761</v>
      </c>
      <c r="BF103" s="2">
        <f t="shared" si="163"/>
        <v>59.384222636772854</v>
      </c>
      <c r="BG103" s="2">
        <f t="shared" si="164"/>
        <v>57.747629022629333</v>
      </c>
      <c r="BH103" s="2">
        <f t="shared" si="165"/>
        <v>55.807510932855877</v>
      </c>
      <c r="BI103" s="2">
        <f t="shared" si="166"/>
        <v>54.097446082183033</v>
      </c>
      <c r="BJ103" s="2">
        <f t="shared" si="167"/>
        <v>55.726784461835692</v>
      </c>
      <c r="BK103" s="2">
        <f t="shared" si="168"/>
        <v>58.496787273297137</v>
      </c>
      <c r="BL103" s="2">
        <f t="shared" si="169"/>
        <v>59.778115170494146</v>
      </c>
      <c r="BM103" s="2">
        <f t="shared" si="169"/>
        <v>60.111731001700569</v>
      </c>
      <c r="BO103" s="2" t="str">
        <f t="shared" si="170"/>
        <v/>
      </c>
      <c r="BP103" s="2" t="str">
        <f t="shared" si="171"/>
        <v/>
      </c>
      <c r="BQ103" s="2" t="str">
        <f t="shared" si="172"/>
        <v/>
      </c>
      <c r="BR103" s="2" t="str">
        <f t="shared" si="173"/>
        <v/>
      </c>
      <c r="BS103" s="2" t="str">
        <f t="shared" si="174"/>
        <v/>
      </c>
      <c r="BT103" s="2" t="str">
        <f t="shared" si="175"/>
        <v/>
      </c>
      <c r="BU103" s="2" t="str">
        <f t="shared" si="176"/>
        <v/>
      </c>
      <c r="BV103" s="2" t="str">
        <f t="shared" si="177"/>
        <v/>
      </c>
      <c r="BW103" s="2" t="str">
        <f t="shared" si="178"/>
        <v/>
      </c>
      <c r="BX103" s="2" t="str">
        <f t="shared" si="179"/>
        <v/>
      </c>
      <c r="BY103" s="2" t="str">
        <f t="shared" si="180"/>
        <v/>
      </c>
      <c r="BZ103" s="2" t="str">
        <f t="shared" si="181"/>
        <v/>
      </c>
      <c r="CA103" s="2" t="str">
        <f t="shared" si="182"/>
        <v/>
      </c>
      <c r="CB103" s="2" t="str">
        <f t="shared" si="183"/>
        <v/>
      </c>
      <c r="CC103" s="2" t="str">
        <f t="shared" si="242"/>
        <v/>
      </c>
      <c r="CE103" s="2" t="str">
        <f t="shared" si="184"/>
        <v/>
      </c>
      <c r="CF103" s="2" t="str">
        <f t="shared" si="185"/>
        <v/>
      </c>
      <c r="CG103" s="2" t="str">
        <f t="shared" si="186"/>
        <v/>
      </c>
      <c r="CH103" s="2" t="str">
        <f t="shared" si="187"/>
        <v/>
      </c>
      <c r="CI103" s="2" t="str">
        <f t="shared" si="188"/>
        <v/>
      </c>
      <c r="CJ103" s="2" t="str">
        <f t="shared" si="189"/>
        <v/>
      </c>
      <c r="CK103" s="2" t="str">
        <f t="shared" si="190"/>
        <v/>
      </c>
      <c r="CL103" s="2" t="str">
        <f t="shared" si="191"/>
        <v/>
      </c>
      <c r="CM103" s="2" t="str">
        <f t="shared" si="192"/>
        <v/>
      </c>
      <c r="CN103" s="2" t="str">
        <f t="shared" si="193"/>
        <v/>
      </c>
      <c r="CO103" s="2" t="str">
        <f t="shared" si="194"/>
        <v/>
      </c>
      <c r="CP103" s="2" t="str">
        <f t="shared" si="195"/>
        <v/>
      </c>
      <c r="CQ103" s="2" t="str">
        <f t="shared" si="196"/>
        <v/>
      </c>
      <c r="CR103" s="2" t="str">
        <f t="shared" si="197"/>
        <v/>
      </c>
      <c r="CS103" s="2" t="str">
        <f t="shared" si="243"/>
        <v/>
      </c>
      <c r="CU103" s="2">
        <f t="shared" si="198"/>
        <v>56.204337901727143</v>
      </c>
      <c r="CV103" s="2">
        <f t="shared" si="199"/>
        <v>56.217418100864528</v>
      </c>
      <c r="CW103" s="2">
        <f t="shared" si="200"/>
        <v>55.755498637956059</v>
      </c>
      <c r="CX103" s="2">
        <f t="shared" si="201"/>
        <v>57.357270501202436</v>
      </c>
      <c r="CY103" s="2">
        <f t="shared" si="202"/>
        <v>60.45140119180995</v>
      </c>
      <c r="CZ103" s="2">
        <f t="shared" si="203"/>
        <v>61.980658093825681</v>
      </c>
      <c r="DA103" s="2">
        <f t="shared" si="204"/>
        <v>61.367103791697147</v>
      </c>
      <c r="DB103" s="2">
        <f t="shared" si="205"/>
        <v>59.730274323430223</v>
      </c>
      <c r="DC103" s="2">
        <f t="shared" si="206"/>
        <v>58.127034687817712</v>
      </c>
      <c r="DD103" s="2">
        <f t="shared" si="207"/>
        <v>56.121256539771167</v>
      </c>
      <c r="DE103" s="2">
        <f t="shared" si="208"/>
        <v>54.399989340501449</v>
      </c>
      <c r="DF103" s="2">
        <f t="shared" si="209"/>
        <v>56.03908675701777</v>
      </c>
      <c r="DG103" s="2">
        <f t="shared" si="210"/>
        <v>58.702258786273532</v>
      </c>
      <c r="DH103" s="2">
        <f t="shared" si="211"/>
        <v>59.89767180599052</v>
      </c>
      <c r="DI103" s="2">
        <f t="shared" si="211"/>
        <v>60.135924056509914</v>
      </c>
      <c r="DK103" s="2">
        <f t="shared" si="212"/>
        <v>54.258454879502857</v>
      </c>
      <c r="DL103" s="2">
        <f t="shared" si="213"/>
        <v>53.949807237194918</v>
      </c>
      <c r="DM103" s="2">
        <f t="shared" si="214"/>
        <v>53.490426499691615</v>
      </c>
      <c r="DN103" s="2">
        <f t="shared" si="215"/>
        <v>55.200005679403212</v>
      </c>
      <c r="DO103" s="2">
        <f t="shared" si="216"/>
        <v>58.030679162870051</v>
      </c>
      <c r="DP103" s="2">
        <f t="shared" si="217"/>
        <v>59.060398291786711</v>
      </c>
      <c r="DQ103" s="2">
        <f t="shared" si="218"/>
        <v>59.562146703962746</v>
      </c>
      <c r="DR103" s="2">
        <f t="shared" si="219"/>
        <v>57.628183046413028</v>
      </c>
      <c r="DS103" s="2">
        <f t="shared" si="220"/>
        <v>55.872655106626802</v>
      </c>
      <c r="DT103" s="2">
        <f t="shared" si="221"/>
        <v>54.244544634301974</v>
      </c>
      <c r="DU103" s="2">
        <f t="shared" si="222"/>
        <v>52.529645597394456</v>
      </c>
      <c r="DV103" s="2">
        <f t="shared" si="223"/>
        <v>54.003208175530389</v>
      </c>
      <c r="DW103" s="2">
        <f t="shared" si="224"/>
        <v>57.306627732468222</v>
      </c>
      <c r="DX103" s="2">
        <f t="shared" si="225"/>
        <v>59.022766857305342</v>
      </c>
      <c r="DY103" s="2">
        <f t="shared" si="225"/>
        <v>59.945428301309249</v>
      </c>
      <c r="EA103" s="2">
        <f t="shared" si="226"/>
        <v>0.14209458353098442</v>
      </c>
      <c r="EB103" s="2">
        <f t="shared" si="227"/>
        <v>0.12955254630402202</v>
      </c>
      <c r="EC103" s="2">
        <f t="shared" si="228"/>
        <v>0.1414967188161329</v>
      </c>
      <c r="ED103" s="2">
        <f t="shared" si="229"/>
        <v>0.16449126360843025</v>
      </c>
      <c r="EE103" s="2">
        <f t="shared" si="230"/>
        <v>0.14867628758800147</v>
      </c>
      <c r="EF103" s="2">
        <f t="shared" si="231"/>
        <v>0.15100223301993734</v>
      </c>
      <c r="EG103" s="2">
        <f t="shared" si="232"/>
        <v>0.14703242420931995</v>
      </c>
      <c r="EH103" s="2">
        <f t="shared" si="233"/>
        <v>0.16462257868669036</v>
      </c>
      <c r="EI103" s="2">
        <f t="shared" si="234"/>
        <v>0.16829715295236511</v>
      </c>
      <c r="EJ103" s="2">
        <f t="shared" si="235"/>
        <v>0.16717835380111701</v>
      </c>
      <c r="EK103" s="2">
        <f t="shared" si="236"/>
        <v>0.16175810432355878</v>
      </c>
      <c r="EL103" s="2">
        <f t="shared" si="237"/>
        <v>0.15339927342519466</v>
      </c>
      <c r="EM103" s="2">
        <f t="shared" si="238"/>
        <v>0.14722480731290882</v>
      </c>
      <c r="EN103" s="2">
        <f t="shared" si="239"/>
        <v>0.13665099926117136</v>
      </c>
      <c r="EO103" s="2">
        <f t="shared" si="239"/>
        <v>0.12700049291837057</v>
      </c>
    </row>
    <row r="104" spans="2:145" x14ac:dyDescent="0.25">
      <c r="B104" s="2">
        <v>77</v>
      </c>
      <c r="C104" s="43">
        <v>145.48099999999999</v>
      </c>
      <c r="D104" s="43">
        <v>167.983</v>
      </c>
      <c r="E104" s="43">
        <v>150.233</v>
      </c>
      <c r="F104" s="43">
        <v>103.633</v>
      </c>
      <c r="G104" s="43">
        <v>136.56700000000001</v>
      </c>
      <c r="H104" s="43">
        <v>138.167</v>
      </c>
      <c r="I104" s="43">
        <v>143.53299999999999</v>
      </c>
      <c r="J104" s="43">
        <v>104.18300000000001</v>
      </c>
      <c r="K104" s="43">
        <v>92.85</v>
      </c>
      <c r="L104" s="43">
        <v>96.283000000000001</v>
      </c>
      <c r="M104" s="43">
        <v>107.083</v>
      </c>
      <c r="N104" s="43">
        <v>130.93299999999999</v>
      </c>
      <c r="O104" s="43">
        <v>142.583</v>
      </c>
      <c r="P104" s="43">
        <v>142.55000000000001</v>
      </c>
      <c r="Q104" s="43">
        <v>108.267</v>
      </c>
      <c r="S104" s="4">
        <f t="shared" si="240"/>
        <v>138.49504353588384</v>
      </c>
      <c r="T104" s="4">
        <f t="shared" si="127"/>
        <v>167.2522905524863</v>
      </c>
      <c r="U104" s="4">
        <f t="shared" si="128"/>
        <v>142.988776872263</v>
      </c>
      <c r="V104" s="4">
        <f t="shared" si="129"/>
        <v>105.9074228343829</v>
      </c>
      <c r="W104" s="4">
        <f t="shared" si="130"/>
        <v>132.74953153544132</v>
      </c>
      <c r="X104" s="4">
        <f t="shared" si="131"/>
        <v>125.97674154301893</v>
      </c>
      <c r="Y104" s="4">
        <f t="shared" si="132"/>
        <v>139.81016793948356</v>
      </c>
      <c r="Z104" s="4">
        <f t="shared" si="133"/>
        <v>105.81910456770892</v>
      </c>
      <c r="AA104" s="4">
        <f t="shared" si="134"/>
        <v>96.114778626176047</v>
      </c>
      <c r="AB104" s="4">
        <f t="shared" si="135"/>
        <v>97.982061893776674</v>
      </c>
      <c r="AC104" s="4">
        <f t="shared" si="136"/>
        <v>107.38242154861216</v>
      </c>
      <c r="AD104" s="4">
        <f t="shared" si="137"/>
        <v>124.01072164039962</v>
      </c>
      <c r="AE104" s="4">
        <f t="shared" si="138"/>
        <v>128.15562456703071</v>
      </c>
      <c r="AF104" s="4">
        <f t="shared" si="141"/>
        <v>132.24497523161335</v>
      </c>
      <c r="AG104" s="4">
        <f t="shared" si="241"/>
        <v>103.41819858651587</v>
      </c>
      <c r="AI104" s="4">
        <f t="shared" si="142"/>
        <v>6.9859564641161569</v>
      </c>
      <c r="AJ104" s="4">
        <f t="shared" si="143"/>
        <v>0.73070944751370348</v>
      </c>
      <c r="AK104" s="4">
        <f t="shared" si="144"/>
        <v>7.2442231277370013</v>
      </c>
      <c r="AL104" s="4">
        <f t="shared" si="145"/>
        <v>-2.2744228343829036</v>
      </c>
      <c r="AM104" s="4">
        <f t="shared" si="146"/>
        <v>3.8174684645586865</v>
      </c>
      <c r="AN104" s="4">
        <f t="shared" si="147"/>
        <v>12.19025845698107</v>
      </c>
      <c r="AO104" s="4">
        <f t="shared" si="148"/>
        <v>3.7228320605164242</v>
      </c>
      <c r="AP104" s="4">
        <f t="shared" si="149"/>
        <v>-1.6361045677089123</v>
      </c>
      <c r="AQ104" s="4">
        <f t="shared" si="150"/>
        <v>-3.264778626176053</v>
      </c>
      <c r="AR104" s="4">
        <f t="shared" si="151"/>
        <v>-1.6990618937766726</v>
      </c>
      <c r="AS104" s="4">
        <f t="shared" si="152"/>
        <v>-0.29942154861215897</v>
      </c>
      <c r="AT104" s="4">
        <f t="shared" si="153"/>
        <v>6.9222783596003694</v>
      </c>
      <c r="AU104" s="4">
        <f t="shared" si="154"/>
        <v>14.427375432969285</v>
      </c>
      <c r="AV104" s="4">
        <f t="shared" si="155"/>
        <v>10.305024768386659</v>
      </c>
      <c r="AW104" s="4">
        <f t="shared" si="155"/>
        <v>4.8488014134841251</v>
      </c>
      <c r="AY104" s="2">
        <f t="shared" si="156"/>
        <v>55.720470539344682</v>
      </c>
      <c r="AZ104" s="2">
        <f t="shared" si="157"/>
        <v>55.686084971954003</v>
      </c>
      <c r="BA104" s="2">
        <f t="shared" si="158"/>
        <v>55.198765164859928</v>
      </c>
      <c r="BB104" s="2">
        <f t="shared" si="159"/>
        <v>56.739671733582121</v>
      </c>
      <c r="BC104" s="2">
        <f t="shared" si="160"/>
        <v>59.814902730713513</v>
      </c>
      <c r="BD104" s="2">
        <f t="shared" si="161"/>
        <v>61.215430569292558</v>
      </c>
      <c r="BE104" s="2">
        <f t="shared" si="162"/>
        <v>60.843029854986334</v>
      </c>
      <c r="BF104" s="2">
        <f t="shared" si="163"/>
        <v>59.103421959161189</v>
      </c>
      <c r="BG104" s="2">
        <f t="shared" si="164"/>
        <v>57.479733362308593</v>
      </c>
      <c r="BH104" s="2">
        <f t="shared" si="165"/>
        <v>55.546208122386005</v>
      </c>
      <c r="BI104" s="2">
        <f t="shared" si="166"/>
        <v>53.851215726747775</v>
      </c>
      <c r="BJ104" s="2">
        <f t="shared" si="167"/>
        <v>55.480458161738511</v>
      </c>
      <c r="BK104" s="2">
        <f t="shared" si="168"/>
        <v>58.261947741863111</v>
      </c>
      <c r="BL104" s="2">
        <f t="shared" si="169"/>
        <v>59.588936636794088</v>
      </c>
      <c r="BM104" s="2">
        <f t="shared" si="169"/>
        <v>59.969824087692395</v>
      </c>
      <c r="BO104" s="2" t="str">
        <f t="shared" si="170"/>
        <v/>
      </c>
      <c r="BP104" s="2" t="str">
        <f t="shared" si="171"/>
        <v/>
      </c>
      <c r="BQ104" s="2" t="str">
        <f t="shared" si="172"/>
        <v/>
      </c>
      <c r="BR104" s="2" t="str">
        <f t="shared" si="173"/>
        <v/>
      </c>
      <c r="BS104" s="2" t="str">
        <f t="shared" si="174"/>
        <v/>
      </c>
      <c r="BT104" s="2" t="str">
        <f t="shared" si="175"/>
        <v/>
      </c>
      <c r="BU104" s="2" t="str">
        <f t="shared" si="176"/>
        <v/>
      </c>
      <c r="BV104" s="2" t="str">
        <f t="shared" si="177"/>
        <v/>
      </c>
      <c r="BW104" s="2" t="str">
        <f t="shared" si="178"/>
        <v/>
      </c>
      <c r="BX104" s="2" t="str">
        <f t="shared" si="179"/>
        <v/>
      </c>
      <c r="BY104" s="2" t="str">
        <f t="shared" si="180"/>
        <v/>
      </c>
      <c r="BZ104" s="2" t="str">
        <f t="shared" si="181"/>
        <v/>
      </c>
      <c r="CA104" s="2" t="str">
        <f t="shared" si="182"/>
        <v/>
      </c>
      <c r="CB104" s="2" t="str">
        <f t="shared" si="183"/>
        <v/>
      </c>
      <c r="CC104" s="2" t="str">
        <f t="shared" si="242"/>
        <v/>
      </c>
      <c r="CE104" s="2" t="str">
        <f t="shared" si="184"/>
        <v/>
      </c>
      <c r="CF104" s="2" t="str">
        <f t="shared" si="185"/>
        <v/>
      </c>
      <c r="CG104" s="2" t="str">
        <f t="shared" si="186"/>
        <v/>
      </c>
      <c r="CH104" s="2" t="str">
        <f t="shared" si="187"/>
        <v/>
      </c>
      <c r="CI104" s="2" t="str">
        <f t="shared" si="188"/>
        <v/>
      </c>
      <c r="CJ104" s="2" t="str">
        <f t="shared" si="189"/>
        <v/>
      </c>
      <c r="CK104" s="2" t="str">
        <f t="shared" si="190"/>
        <v/>
      </c>
      <c r="CL104" s="2" t="str">
        <f t="shared" si="191"/>
        <v/>
      </c>
      <c r="CM104" s="2" t="str">
        <f t="shared" si="192"/>
        <v/>
      </c>
      <c r="CN104" s="2" t="str">
        <f t="shared" si="193"/>
        <v/>
      </c>
      <c r="CO104" s="2" t="str">
        <f t="shared" si="194"/>
        <v/>
      </c>
      <c r="CP104" s="2" t="str">
        <f t="shared" si="195"/>
        <v/>
      </c>
      <c r="CQ104" s="2" t="str">
        <f t="shared" si="196"/>
        <v/>
      </c>
      <c r="CR104" s="2" t="str">
        <f t="shared" si="197"/>
        <v/>
      </c>
      <c r="CS104" s="2" t="str">
        <f t="shared" si="243"/>
        <v/>
      </c>
      <c r="CU104" s="2">
        <f t="shared" si="198"/>
        <v>56.006330632378656</v>
      </c>
      <c r="CV104" s="2">
        <f t="shared" si="199"/>
        <v>55.989375211466495</v>
      </c>
      <c r="CW104" s="2">
        <f t="shared" si="200"/>
        <v>55.528365437385929</v>
      </c>
      <c r="CX104" s="2">
        <f t="shared" si="201"/>
        <v>57.100423782200494</v>
      </c>
      <c r="CY104" s="2">
        <f t="shared" si="202"/>
        <v>60.183528279003468</v>
      </c>
      <c r="CZ104" s="2">
        <f t="shared" si="203"/>
        <v>61.665070507236855</v>
      </c>
      <c r="DA104" s="2">
        <f t="shared" si="204"/>
        <v>61.115026903962189</v>
      </c>
      <c r="DB104" s="2">
        <f t="shared" si="205"/>
        <v>59.454778402214089</v>
      </c>
      <c r="DC104" s="2">
        <f t="shared" si="206"/>
        <v>57.867014297932769</v>
      </c>
      <c r="DD104" s="2">
        <f t="shared" si="207"/>
        <v>55.866020781222261</v>
      </c>
      <c r="DE104" s="2">
        <f t="shared" si="208"/>
        <v>54.160795847430123</v>
      </c>
      <c r="DF104" s="2">
        <f t="shared" si="209"/>
        <v>55.803162776693775</v>
      </c>
      <c r="DG104" s="2">
        <f t="shared" si="210"/>
        <v>58.474836577576241</v>
      </c>
      <c r="DH104" s="2">
        <f t="shared" si="211"/>
        <v>59.715457560427204</v>
      </c>
      <c r="DI104" s="2">
        <f t="shared" si="211"/>
        <v>59.99787326012185</v>
      </c>
      <c r="DK104" s="2">
        <f t="shared" si="212"/>
        <v>54.146431799012049</v>
      </c>
      <c r="DL104" s="2">
        <f t="shared" si="213"/>
        <v>53.827617175811767</v>
      </c>
      <c r="DM104" s="2">
        <f t="shared" si="214"/>
        <v>53.374940215570447</v>
      </c>
      <c r="DN104" s="2">
        <f t="shared" si="215"/>
        <v>55.068515841176207</v>
      </c>
      <c r="DO104" s="2">
        <f t="shared" si="216"/>
        <v>57.889868513599964</v>
      </c>
      <c r="DP104" s="2">
        <f t="shared" si="217"/>
        <v>58.909808834689009</v>
      </c>
      <c r="DQ104" s="2">
        <f t="shared" si="218"/>
        <v>59.403954297202077</v>
      </c>
      <c r="DR104" s="2">
        <f t="shared" si="219"/>
        <v>57.477344406814396</v>
      </c>
      <c r="DS104" s="2">
        <f t="shared" si="220"/>
        <v>55.734242668006836</v>
      </c>
      <c r="DT104" s="2">
        <f t="shared" si="221"/>
        <v>54.093201444951632</v>
      </c>
      <c r="DU104" s="2">
        <f t="shared" si="222"/>
        <v>52.388107744219568</v>
      </c>
      <c r="DV104" s="2">
        <f t="shared" si="223"/>
        <v>53.856179606508974</v>
      </c>
      <c r="DW104" s="2">
        <f t="shared" si="224"/>
        <v>57.137326064386059</v>
      </c>
      <c r="DX104" s="2">
        <f t="shared" si="225"/>
        <v>58.859922529410952</v>
      </c>
      <c r="DY104" s="2">
        <f t="shared" si="225"/>
        <v>59.793979646398306</v>
      </c>
      <c r="EA104" s="2">
        <f t="shared" si="226"/>
        <v>0.15369658172027631</v>
      </c>
      <c r="EB104" s="2">
        <f t="shared" si="227"/>
        <v>0.14029795865689423</v>
      </c>
      <c r="EC104" s="2">
        <f t="shared" si="228"/>
        <v>0.15305861062039744</v>
      </c>
      <c r="ED104" s="2">
        <f t="shared" si="229"/>
        <v>0.17754350053699541</v>
      </c>
      <c r="EE104" s="2">
        <f t="shared" si="230"/>
        <v>0.16071500832430677</v>
      </c>
      <c r="EF104" s="2">
        <f t="shared" si="231"/>
        <v>0.16319318866309718</v>
      </c>
      <c r="EG104" s="2">
        <f t="shared" si="232"/>
        <v>0.15896289140580097</v>
      </c>
      <c r="EH104" s="2">
        <f t="shared" si="233"/>
        <v>0.17768301944352996</v>
      </c>
      <c r="EI104" s="2">
        <f t="shared" si="234"/>
        <v>0.18158574982433631</v>
      </c>
      <c r="EJ104" s="2">
        <f t="shared" si="235"/>
        <v>0.18039777223381481</v>
      </c>
      <c r="EK104" s="2">
        <f t="shared" si="236"/>
        <v>0.17463879862546752</v>
      </c>
      <c r="EL104" s="2">
        <f t="shared" si="237"/>
        <v>0.16574597043108491</v>
      </c>
      <c r="EM104" s="2">
        <f t="shared" si="238"/>
        <v>0.15916797185044221</v>
      </c>
      <c r="EN104" s="2">
        <f t="shared" si="239"/>
        <v>0.14788514677514969</v>
      </c>
      <c r="EO104" s="2">
        <f t="shared" si="239"/>
        <v>0.13756768501584254</v>
      </c>
    </row>
    <row r="105" spans="2:145" x14ac:dyDescent="0.25">
      <c r="B105" s="2">
        <v>78</v>
      </c>
      <c r="C105" s="43">
        <v>119.815</v>
      </c>
      <c r="D105" s="43">
        <v>150.96700000000001</v>
      </c>
      <c r="E105" s="43">
        <v>126.7</v>
      </c>
      <c r="F105" s="43">
        <v>75.599999999999994</v>
      </c>
      <c r="G105" s="43">
        <v>99.05</v>
      </c>
      <c r="H105" s="43">
        <v>103.767</v>
      </c>
      <c r="I105" s="43">
        <v>109.517</v>
      </c>
      <c r="J105" s="43">
        <v>71.382999999999996</v>
      </c>
      <c r="K105" s="43">
        <v>65.3</v>
      </c>
      <c r="L105" s="43">
        <v>64.183000000000007</v>
      </c>
      <c r="M105" s="43">
        <v>71.132999999999996</v>
      </c>
      <c r="N105" s="43">
        <v>87.1</v>
      </c>
      <c r="O105" s="43">
        <v>104.93300000000001</v>
      </c>
      <c r="P105" s="43">
        <v>108.18300000000001</v>
      </c>
      <c r="Q105" s="43">
        <v>78.783000000000001</v>
      </c>
      <c r="S105" s="4">
        <f t="shared" si="240"/>
        <v>112.24869236969025</v>
      </c>
      <c r="T105" s="4">
        <f t="shared" si="127"/>
        <v>144.12205441342064</v>
      </c>
      <c r="U105" s="4">
        <f t="shared" si="128"/>
        <v>116.8731360272901</v>
      </c>
      <c r="V105" s="4">
        <f t="shared" si="129"/>
        <v>82.263857232016605</v>
      </c>
      <c r="W105" s="4">
        <f t="shared" si="130"/>
        <v>103.47423200575942</v>
      </c>
      <c r="X105" s="4">
        <f t="shared" si="131"/>
        <v>97.166843680083332</v>
      </c>
      <c r="Y105" s="4">
        <f t="shared" si="132"/>
        <v>110.1027983184632</v>
      </c>
      <c r="Z105" s="4">
        <f t="shared" si="133"/>
        <v>81.898265700913797</v>
      </c>
      <c r="AA105" s="4">
        <f t="shared" si="134"/>
        <v>75.096176521792771</v>
      </c>
      <c r="AB105" s="4">
        <f t="shared" si="135"/>
        <v>75.55555800978432</v>
      </c>
      <c r="AC105" s="4">
        <f t="shared" si="136"/>
        <v>81.404273185840864</v>
      </c>
      <c r="AD105" s="4">
        <f t="shared" si="137"/>
        <v>94.512663926059133</v>
      </c>
      <c r="AE105" s="4">
        <f t="shared" si="138"/>
        <v>99.855112435729538</v>
      </c>
      <c r="AF105" s="4">
        <f t="shared" si="141"/>
        <v>103.88964303511422</v>
      </c>
      <c r="AG105" s="4">
        <f t="shared" si="241"/>
        <v>79.546585378672503</v>
      </c>
      <c r="AI105" s="4">
        <f t="shared" si="142"/>
        <v>7.5663076303097512</v>
      </c>
      <c r="AJ105" s="4">
        <f t="shared" si="143"/>
        <v>6.8449455865793709</v>
      </c>
      <c r="AK105" s="4">
        <f t="shared" si="144"/>
        <v>9.8268639727099014</v>
      </c>
      <c r="AL105" s="4">
        <f t="shared" si="145"/>
        <v>-6.6638572320166105</v>
      </c>
      <c r="AM105" s="4">
        <f t="shared" si="146"/>
        <v>-4.4242320057594213</v>
      </c>
      <c r="AN105" s="4">
        <f t="shared" si="147"/>
        <v>6.600156319916664</v>
      </c>
      <c r="AO105" s="4">
        <f t="shared" si="148"/>
        <v>-0.58579831846320474</v>
      </c>
      <c r="AP105" s="4">
        <f t="shared" si="149"/>
        <v>-10.515265700913801</v>
      </c>
      <c r="AQ105" s="4">
        <f t="shared" si="150"/>
        <v>-9.7961765217927734</v>
      </c>
      <c r="AR105" s="4">
        <f t="shared" si="151"/>
        <v>-11.372558009784314</v>
      </c>
      <c r="AS105" s="4">
        <f t="shared" si="152"/>
        <v>-10.271273185840869</v>
      </c>
      <c r="AT105" s="4">
        <f t="shared" si="153"/>
        <v>-7.4126639260591389</v>
      </c>
      <c r="AU105" s="4">
        <f t="shared" si="154"/>
        <v>5.0778875642704691</v>
      </c>
      <c r="AV105" s="4">
        <f t="shared" si="155"/>
        <v>4.2933569648857883</v>
      </c>
      <c r="AW105" s="4">
        <f t="shared" si="155"/>
        <v>-0.7635853786725022</v>
      </c>
      <c r="AY105" s="2">
        <f t="shared" si="156"/>
        <v>55.51374263675433</v>
      </c>
      <c r="AZ105" s="2">
        <f t="shared" si="157"/>
        <v>55.449288642270972</v>
      </c>
      <c r="BA105" s="2">
        <f t="shared" si="158"/>
        <v>54.963556315326144</v>
      </c>
      <c r="BB105" s="2">
        <f t="shared" si="159"/>
        <v>56.478674302097005</v>
      </c>
      <c r="BC105" s="2">
        <f t="shared" si="160"/>
        <v>59.539686055797581</v>
      </c>
      <c r="BD105" s="2">
        <f t="shared" si="161"/>
        <v>60.893171366249007</v>
      </c>
      <c r="BE105" s="2">
        <f t="shared" si="162"/>
        <v>60.585332848740919</v>
      </c>
      <c r="BF105" s="2">
        <f t="shared" si="163"/>
        <v>58.824397849396334</v>
      </c>
      <c r="BG105" s="2">
        <f t="shared" si="164"/>
        <v>57.213455952301544</v>
      </c>
      <c r="BH105" s="2">
        <f t="shared" si="165"/>
        <v>55.286314822552619</v>
      </c>
      <c r="BI105" s="2">
        <f t="shared" si="166"/>
        <v>53.606169033957904</v>
      </c>
      <c r="BJ105" s="2">
        <f t="shared" si="167"/>
        <v>55.234870650218568</v>
      </c>
      <c r="BK105" s="2">
        <f t="shared" si="168"/>
        <v>58.02750679698083</v>
      </c>
      <c r="BL105" s="2">
        <f t="shared" si="169"/>
        <v>59.399564062313495</v>
      </c>
      <c r="BM105" s="2">
        <f t="shared" si="169"/>
        <v>59.827475542667422</v>
      </c>
      <c r="BO105" s="2" t="str">
        <f t="shared" si="170"/>
        <v/>
      </c>
      <c r="BP105" s="2" t="str">
        <f t="shared" si="171"/>
        <v/>
      </c>
      <c r="BQ105" s="2" t="str">
        <f t="shared" si="172"/>
        <v/>
      </c>
      <c r="BR105" s="2" t="str">
        <f t="shared" si="173"/>
        <v/>
      </c>
      <c r="BS105" s="2" t="str">
        <f t="shared" si="174"/>
        <v/>
      </c>
      <c r="BT105" s="2" t="str">
        <f t="shared" si="175"/>
        <v/>
      </c>
      <c r="BU105" s="2" t="str">
        <f t="shared" si="176"/>
        <v/>
      </c>
      <c r="BV105" s="2" t="str">
        <f t="shared" si="177"/>
        <v/>
      </c>
      <c r="BW105" s="2" t="str">
        <f t="shared" si="178"/>
        <v/>
      </c>
      <c r="BX105" s="2" t="str">
        <f t="shared" si="179"/>
        <v/>
      </c>
      <c r="BY105" s="2" t="str">
        <f t="shared" si="180"/>
        <v/>
      </c>
      <c r="BZ105" s="2" t="str">
        <f t="shared" si="181"/>
        <v/>
      </c>
      <c r="CA105" s="2" t="str">
        <f t="shared" si="182"/>
        <v/>
      </c>
      <c r="CB105" s="2" t="str">
        <f t="shared" si="183"/>
        <v/>
      </c>
      <c r="CC105" s="2" t="str">
        <f t="shared" si="242"/>
        <v/>
      </c>
      <c r="CE105" s="2" t="str">
        <f t="shared" si="184"/>
        <v/>
      </c>
      <c r="CF105" s="2" t="str">
        <f t="shared" si="185"/>
        <v/>
      </c>
      <c r="CG105" s="2" t="str">
        <f t="shared" si="186"/>
        <v/>
      </c>
      <c r="CH105" s="2" t="str">
        <f t="shared" si="187"/>
        <v/>
      </c>
      <c r="CI105" s="2" t="str">
        <f t="shared" si="188"/>
        <v/>
      </c>
      <c r="CJ105" s="2" t="str">
        <f t="shared" si="189"/>
        <v/>
      </c>
      <c r="CK105" s="2" t="str">
        <f t="shared" si="190"/>
        <v/>
      </c>
      <c r="CL105" s="2" t="str">
        <f t="shared" si="191"/>
        <v/>
      </c>
      <c r="CM105" s="2" t="str">
        <f t="shared" si="192"/>
        <v/>
      </c>
      <c r="CN105" s="2" t="str">
        <f t="shared" si="193"/>
        <v/>
      </c>
      <c r="CO105" s="2" t="str">
        <f t="shared" si="194"/>
        <v/>
      </c>
      <c r="CP105" s="2" t="str">
        <f t="shared" si="195"/>
        <v/>
      </c>
      <c r="CQ105" s="2" t="str">
        <f t="shared" si="196"/>
        <v/>
      </c>
      <c r="CR105" s="2" t="str">
        <f t="shared" si="197"/>
        <v/>
      </c>
      <c r="CS105" s="2" t="str">
        <f t="shared" si="243"/>
        <v/>
      </c>
      <c r="CU105" s="2">
        <f t="shared" si="198"/>
        <v>55.808323363030162</v>
      </c>
      <c r="CV105" s="2">
        <f t="shared" si="199"/>
        <v>55.761332322068455</v>
      </c>
      <c r="CW105" s="2">
        <f t="shared" si="200"/>
        <v>55.301232236815807</v>
      </c>
      <c r="CX105" s="2">
        <f t="shared" si="201"/>
        <v>56.843577063198552</v>
      </c>
      <c r="CY105" s="2">
        <f t="shared" si="202"/>
        <v>59.915655366196987</v>
      </c>
      <c r="CZ105" s="2">
        <f t="shared" si="203"/>
        <v>61.349482920648029</v>
      </c>
      <c r="DA105" s="2">
        <f t="shared" si="204"/>
        <v>60.862950016227238</v>
      </c>
      <c r="DB105" s="2">
        <f t="shared" si="205"/>
        <v>59.179282480997955</v>
      </c>
      <c r="DC105" s="2">
        <f t="shared" si="206"/>
        <v>57.606993908047826</v>
      </c>
      <c r="DD105" s="2">
        <f t="shared" si="207"/>
        <v>55.610785022673355</v>
      </c>
      <c r="DE105" s="2">
        <f t="shared" si="208"/>
        <v>53.921602354358797</v>
      </c>
      <c r="DF105" s="2">
        <f t="shared" si="209"/>
        <v>55.567238796369779</v>
      </c>
      <c r="DG105" s="2">
        <f t="shared" si="210"/>
        <v>58.247414368878957</v>
      </c>
      <c r="DH105" s="2">
        <f t="shared" si="211"/>
        <v>59.533243314863881</v>
      </c>
      <c r="DI105" s="2">
        <f t="shared" si="211"/>
        <v>59.859822463733785</v>
      </c>
      <c r="DK105" s="2">
        <f t="shared" si="212"/>
        <v>54.034408718521235</v>
      </c>
      <c r="DL105" s="2">
        <f t="shared" si="213"/>
        <v>53.705427114428623</v>
      </c>
      <c r="DM105" s="2">
        <f t="shared" si="214"/>
        <v>53.259453931449272</v>
      </c>
      <c r="DN105" s="2">
        <f t="shared" si="215"/>
        <v>54.93702600294921</v>
      </c>
      <c r="DO105" s="2">
        <f t="shared" si="216"/>
        <v>57.749057864329885</v>
      </c>
      <c r="DP105" s="2">
        <f t="shared" si="217"/>
        <v>58.759219377591307</v>
      </c>
      <c r="DQ105" s="2">
        <f t="shared" si="218"/>
        <v>59.245761890441408</v>
      </c>
      <c r="DR105" s="2">
        <f t="shared" si="219"/>
        <v>57.326505767215764</v>
      </c>
      <c r="DS105" s="2">
        <f t="shared" si="220"/>
        <v>55.59583022938687</v>
      </c>
      <c r="DT105" s="2">
        <f t="shared" si="221"/>
        <v>53.941858255601296</v>
      </c>
      <c r="DU105" s="2">
        <f t="shared" si="222"/>
        <v>52.246569891044672</v>
      </c>
      <c r="DV105" s="2">
        <f t="shared" si="223"/>
        <v>53.709151037487572</v>
      </c>
      <c r="DW105" s="2">
        <f t="shared" si="224"/>
        <v>56.968024396303889</v>
      </c>
      <c r="DX105" s="2">
        <f t="shared" si="225"/>
        <v>58.697078201516568</v>
      </c>
      <c r="DY105" s="2">
        <f t="shared" si="225"/>
        <v>59.642530991487362</v>
      </c>
      <c r="EA105" s="2">
        <f t="shared" si="226"/>
        <v>0.16606251444379846</v>
      </c>
      <c r="EB105" s="2">
        <f t="shared" si="227"/>
        <v>0.15177921561651575</v>
      </c>
      <c r="EC105" s="2">
        <f t="shared" si="228"/>
        <v>0.16538324489104994</v>
      </c>
      <c r="ED105" s="2">
        <f t="shared" si="229"/>
        <v>0.19139417176365861</v>
      </c>
      <c r="EE105" s="2">
        <f t="shared" si="230"/>
        <v>0.1735298365642006</v>
      </c>
      <c r="EF105" s="2">
        <f t="shared" si="231"/>
        <v>0.1761641419160534</v>
      </c>
      <c r="EG105" s="2">
        <f t="shared" si="232"/>
        <v>0.1716665878630666</v>
      </c>
      <c r="EH105" s="2">
        <f t="shared" si="233"/>
        <v>0.19154204009676631</v>
      </c>
      <c r="EI105" s="2">
        <f t="shared" si="234"/>
        <v>0.19567674174003571</v>
      </c>
      <c r="EJ105" s="2">
        <f t="shared" si="235"/>
        <v>0.19441847690536171</v>
      </c>
      <c r="EK105" s="2">
        <f t="shared" si="236"/>
        <v>0.18831475049551766</v>
      </c>
      <c r="EL105" s="2">
        <f t="shared" si="237"/>
        <v>0.17887645218176576</v>
      </c>
      <c r="EM105" s="2">
        <f t="shared" si="238"/>
        <v>0.17188470803434067</v>
      </c>
      <c r="EN105" s="2">
        <f t="shared" si="239"/>
        <v>0.15987183681372133</v>
      </c>
      <c r="EO105" s="2">
        <f t="shared" si="239"/>
        <v>0.14886419946419471</v>
      </c>
    </row>
    <row r="106" spans="2:145" x14ac:dyDescent="0.25">
      <c r="B106" s="2">
        <v>79</v>
      </c>
      <c r="C106" s="43">
        <v>89.519000000000005</v>
      </c>
      <c r="D106" s="43">
        <v>125.2</v>
      </c>
      <c r="E106" s="43">
        <v>94.766999999999996</v>
      </c>
      <c r="F106" s="43">
        <v>61.082999999999998</v>
      </c>
      <c r="G106" s="43">
        <v>71.45</v>
      </c>
      <c r="H106" s="43">
        <v>73.566999999999993</v>
      </c>
      <c r="I106" s="43">
        <v>79.25</v>
      </c>
      <c r="J106" s="43">
        <v>58.033000000000001</v>
      </c>
      <c r="K106" s="43">
        <v>57.383000000000003</v>
      </c>
      <c r="L106" s="43">
        <v>54.9</v>
      </c>
      <c r="M106" s="43">
        <v>54.232999999999997</v>
      </c>
      <c r="N106" s="43">
        <v>59.982999999999997</v>
      </c>
      <c r="O106" s="43">
        <v>68.516999999999996</v>
      </c>
      <c r="P106" s="43">
        <v>74.566999999999993</v>
      </c>
      <c r="Q106" s="43">
        <v>60.883000000000003</v>
      </c>
      <c r="S106" s="4">
        <f t="shared" si="240"/>
        <v>88.873717058580297</v>
      </c>
      <c r="T106" s="4">
        <f t="shared" si="127"/>
        <v>117.7354757568291</v>
      </c>
      <c r="U106" s="4">
        <f t="shared" si="128"/>
        <v>92.865778976993795</v>
      </c>
      <c r="V106" s="4">
        <f t="shared" si="129"/>
        <v>67.30383463495609</v>
      </c>
      <c r="W106" s="4">
        <f t="shared" si="130"/>
        <v>81.100140084138673</v>
      </c>
      <c r="X106" s="4">
        <f t="shared" si="131"/>
        <v>76.952910032284009</v>
      </c>
      <c r="Y106" s="4">
        <f t="shared" si="132"/>
        <v>85.807448787156261</v>
      </c>
      <c r="Z106" s="4">
        <f t="shared" si="133"/>
        <v>67.659333974810878</v>
      </c>
      <c r="AA106" s="4">
        <f t="shared" si="134"/>
        <v>63.545187943457584</v>
      </c>
      <c r="AB106" s="4">
        <f t="shared" si="135"/>
        <v>62.770069594692373</v>
      </c>
      <c r="AC106" s="4">
        <f t="shared" si="136"/>
        <v>64.983090241687421</v>
      </c>
      <c r="AD106" s="4">
        <f t="shared" si="137"/>
        <v>73.407093388001485</v>
      </c>
      <c r="AE106" s="4">
        <f t="shared" si="138"/>
        <v>78.587613615066118</v>
      </c>
      <c r="AF106" s="4">
        <f t="shared" si="141"/>
        <v>81.270868290293066</v>
      </c>
      <c r="AG106" s="4">
        <f t="shared" si="241"/>
        <v>66.041513420021033</v>
      </c>
      <c r="AI106" s="4">
        <f t="shared" si="142"/>
        <v>0.64528294141970832</v>
      </c>
      <c r="AJ106" s="4">
        <f t="shared" si="143"/>
        <v>7.4645242431708994</v>
      </c>
      <c r="AK106" s="4">
        <f t="shared" si="144"/>
        <v>1.901221023006201</v>
      </c>
      <c r="AL106" s="4">
        <f t="shared" si="145"/>
        <v>-6.2208346349560912</v>
      </c>
      <c r="AM106" s="4">
        <f t="shared" si="146"/>
        <v>-9.6501400841386697</v>
      </c>
      <c r="AN106" s="4">
        <f t="shared" si="147"/>
        <v>-3.3859100322840163</v>
      </c>
      <c r="AO106" s="4">
        <f t="shared" si="148"/>
        <v>-6.557448787156261</v>
      </c>
      <c r="AP106" s="4">
        <f t="shared" si="149"/>
        <v>-9.6263339748108763</v>
      </c>
      <c r="AQ106" s="4">
        <f t="shared" si="150"/>
        <v>-6.1621879434575817</v>
      </c>
      <c r="AR106" s="4">
        <f t="shared" si="151"/>
        <v>-7.8700695946923744</v>
      </c>
      <c r="AS106" s="4">
        <f t="shared" si="152"/>
        <v>-10.750090241687424</v>
      </c>
      <c r="AT106" s="4">
        <f t="shared" si="153"/>
        <v>-13.424093388001488</v>
      </c>
      <c r="AU106" s="4">
        <f t="shared" si="154"/>
        <v>-10.070613615066122</v>
      </c>
      <c r="AV106" s="4">
        <f t="shared" si="155"/>
        <v>-6.7038682902930731</v>
      </c>
      <c r="AW106" s="4">
        <f t="shared" si="155"/>
        <v>-5.1585134200210305</v>
      </c>
      <c r="AY106" s="2">
        <f t="shared" si="156"/>
        <v>55.30781754288526</v>
      </c>
      <c r="AZ106" s="2">
        <f t="shared" si="157"/>
        <v>55.213440318147114</v>
      </c>
      <c r="BA106" s="2">
        <f t="shared" si="158"/>
        <v>54.729587685560617</v>
      </c>
      <c r="BB106" s="2">
        <f t="shared" si="159"/>
        <v>56.219706979976017</v>
      </c>
      <c r="BC106" s="2">
        <f t="shared" si="160"/>
        <v>59.266106610772049</v>
      </c>
      <c r="BD106" s="2">
        <f t="shared" si="161"/>
        <v>60.573259688696815</v>
      </c>
      <c r="BE106" s="2">
        <f t="shared" si="162"/>
        <v>60.328815175662939</v>
      </c>
      <c r="BF106" s="2">
        <f t="shared" si="163"/>
        <v>58.547429378661619</v>
      </c>
      <c r="BG106" s="2">
        <f t="shared" si="164"/>
        <v>56.949071173426013</v>
      </c>
      <c r="BH106" s="2">
        <f t="shared" si="165"/>
        <v>55.028064800558944</v>
      </c>
      <c r="BI106" s="2">
        <f t="shared" si="166"/>
        <v>53.362519175731464</v>
      </c>
      <c r="BJ106" s="2">
        <f t="shared" si="167"/>
        <v>54.990202619087171</v>
      </c>
      <c r="BK106" s="2">
        <f t="shared" si="168"/>
        <v>57.793576828961008</v>
      </c>
      <c r="BL106" s="2">
        <f t="shared" si="169"/>
        <v>59.210023049856858</v>
      </c>
      <c r="BM106" s="2">
        <f t="shared" si="169"/>
        <v>59.684650233731141</v>
      </c>
      <c r="BO106" s="2" t="str">
        <f t="shared" si="170"/>
        <v/>
      </c>
      <c r="BP106" s="2" t="str">
        <f t="shared" si="171"/>
        <v/>
      </c>
      <c r="BQ106" s="2" t="str">
        <f t="shared" si="172"/>
        <v/>
      </c>
      <c r="BR106" s="2" t="str">
        <f t="shared" si="173"/>
        <v/>
      </c>
      <c r="BS106" s="2" t="str">
        <f t="shared" si="174"/>
        <v/>
      </c>
      <c r="BT106" s="2" t="str">
        <f t="shared" si="175"/>
        <v/>
      </c>
      <c r="BU106" s="2" t="str">
        <f t="shared" si="176"/>
        <v/>
      </c>
      <c r="BV106" s="2" t="str">
        <f t="shared" si="177"/>
        <v/>
      </c>
      <c r="BW106" s="2" t="str">
        <f t="shared" si="178"/>
        <v/>
      </c>
      <c r="BX106" s="2" t="str">
        <f t="shared" si="179"/>
        <v/>
      </c>
      <c r="BY106" s="2" t="str">
        <f t="shared" si="180"/>
        <v/>
      </c>
      <c r="BZ106" s="2" t="str">
        <f t="shared" si="181"/>
        <v/>
      </c>
      <c r="CA106" s="2" t="str">
        <f t="shared" si="182"/>
        <v/>
      </c>
      <c r="CB106" s="2" t="str">
        <f t="shared" si="183"/>
        <v/>
      </c>
      <c r="CC106" s="2" t="str">
        <f t="shared" si="242"/>
        <v/>
      </c>
      <c r="CE106" s="2" t="str">
        <f t="shared" si="184"/>
        <v/>
      </c>
      <c r="CF106" s="2" t="str">
        <f t="shared" si="185"/>
        <v/>
      </c>
      <c r="CG106" s="2" t="str">
        <f t="shared" si="186"/>
        <v/>
      </c>
      <c r="CH106" s="2" t="str">
        <f t="shared" si="187"/>
        <v/>
      </c>
      <c r="CI106" s="2" t="str">
        <f t="shared" si="188"/>
        <v/>
      </c>
      <c r="CJ106" s="2" t="str">
        <f t="shared" si="189"/>
        <v/>
      </c>
      <c r="CK106" s="2" t="str">
        <f t="shared" si="190"/>
        <v/>
      </c>
      <c r="CL106" s="2" t="str">
        <f t="shared" si="191"/>
        <v/>
      </c>
      <c r="CM106" s="2" t="str">
        <f t="shared" si="192"/>
        <v/>
      </c>
      <c r="CN106" s="2" t="str">
        <f t="shared" si="193"/>
        <v/>
      </c>
      <c r="CO106" s="2" t="str">
        <f t="shared" si="194"/>
        <v/>
      </c>
      <c r="CP106" s="2" t="str">
        <f t="shared" si="195"/>
        <v/>
      </c>
      <c r="CQ106" s="2" t="str">
        <f t="shared" si="196"/>
        <v/>
      </c>
      <c r="CR106" s="2" t="str">
        <f t="shared" si="197"/>
        <v/>
      </c>
      <c r="CS106" s="2" t="str">
        <f t="shared" si="243"/>
        <v/>
      </c>
      <c r="CU106" s="2">
        <f t="shared" si="198"/>
        <v>55.610316093681675</v>
      </c>
      <c r="CV106" s="2">
        <f t="shared" si="199"/>
        <v>55.533289432670415</v>
      </c>
      <c r="CW106" s="2">
        <f t="shared" si="200"/>
        <v>55.074099036245677</v>
      </c>
      <c r="CX106" s="2">
        <f t="shared" si="201"/>
        <v>56.58673034419661</v>
      </c>
      <c r="CY106" s="2">
        <f t="shared" si="202"/>
        <v>59.647782453390505</v>
      </c>
      <c r="CZ106" s="2">
        <f t="shared" si="203"/>
        <v>61.03389533405921</v>
      </c>
      <c r="DA106" s="2">
        <f t="shared" si="204"/>
        <v>60.610873128492287</v>
      </c>
      <c r="DB106" s="2">
        <f t="shared" si="205"/>
        <v>58.903786559781828</v>
      </c>
      <c r="DC106" s="2">
        <f t="shared" si="206"/>
        <v>57.346973518162891</v>
      </c>
      <c r="DD106" s="2">
        <f t="shared" si="207"/>
        <v>55.355549264124448</v>
      </c>
      <c r="DE106" s="2">
        <f t="shared" si="208"/>
        <v>53.682408861287477</v>
      </c>
      <c r="DF106" s="2">
        <f t="shared" si="209"/>
        <v>55.331314816045783</v>
      </c>
      <c r="DG106" s="2">
        <f t="shared" si="210"/>
        <v>58.019992160181673</v>
      </c>
      <c r="DH106" s="2">
        <f t="shared" si="211"/>
        <v>59.351029069300566</v>
      </c>
      <c r="DI106" s="2">
        <f t="shared" si="211"/>
        <v>59.72177166734572</v>
      </c>
      <c r="DK106" s="2">
        <f t="shared" si="212"/>
        <v>53.92238563803042</v>
      </c>
      <c r="DL106" s="2">
        <f t="shared" si="213"/>
        <v>53.583237053045472</v>
      </c>
      <c r="DM106" s="2">
        <f t="shared" si="214"/>
        <v>53.143967647328097</v>
      </c>
      <c r="DN106" s="2">
        <f t="shared" si="215"/>
        <v>54.805536164722206</v>
      </c>
      <c r="DO106" s="2">
        <f t="shared" si="216"/>
        <v>57.608247215059805</v>
      </c>
      <c r="DP106" s="2">
        <f t="shared" si="217"/>
        <v>58.608629920493605</v>
      </c>
      <c r="DQ106" s="2">
        <f t="shared" si="218"/>
        <v>59.087569483680738</v>
      </c>
      <c r="DR106" s="2">
        <f t="shared" si="219"/>
        <v>57.175667127617132</v>
      </c>
      <c r="DS106" s="2">
        <f t="shared" si="220"/>
        <v>55.457417790766911</v>
      </c>
      <c r="DT106" s="2">
        <f t="shared" si="221"/>
        <v>53.790515066250961</v>
      </c>
      <c r="DU106" s="2">
        <f t="shared" si="222"/>
        <v>52.105032037869776</v>
      </c>
      <c r="DV106" s="2">
        <f t="shared" si="223"/>
        <v>53.562122468466164</v>
      </c>
      <c r="DW106" s="2">
        <f t="shared" si="224"/>
        <v>56.798722728221733</v>
      </c>
      <c r="DX106" s="2">
        <f t="shared" si="225"/>
        <v>58.534233873622178</v>
      </c>
      <c r="DY106" s="2">
        <f t="shared" si="225"/>
        <v>59.491082336576426</v>
      </c>
      <c r="EA106" s="2">
        <f t="shared" si="226"/>
        <v>0.17921268603433246</v>
      </c>
      <c r="EB106" s="2">
        <f t="shared" si="227"/>
        <v>0.16402078111605076</v>
      </c>
      <c r="EC106" s="2">
        <f t="shared" si="228"/>
        <v>0.17849113934065494</v>
      </c>
      <c r="ED106" s="2">
        <f t="shared" si="229"/>
        <v>0.20605466178252005</v>
      </c>
      <c r="EE106" s="2">
        <f t="shared" si="230"/>
        <v>0.1871386360212394</v>
      </c>
      <c r="EF106" s="2">
        <f t="shared" si="231"/>
        <v>0.18993205559517518</v>
      </c>
      <c r="EG106" s="2">
        <f t="shared" si="232"/>
        <v>0.18516200219834797</v>
      </c>
      <c r="EH106" s="2">
        <f t="shared" si="233"/>
        <v>0.2062109681122149</v>
      </c>
      <c r="EI106" s="2">
        <f t="shared" si="234"/>
        <v>0.21057984105355276</v>
      </c>
      <c r="EJ106" s="2">
        <f t="shared" si="235"/>
        <v>0.20925067580662168</v>
      </c>
      <c r="EK106" s="2">
        <f t="shared" si="236"/>
        <v>0.20279852018042677</v>
      </c>
      <c r="EL106" s="2">
        <f t="shared" si="237"/>
        <v>0.19280673321093558</v>
      </c>
      <c r="EM106" s="2">
        <f t="shared" si="238"/>
        <v>0.18539343186319168</v>
      </c>
      <c r="EN106" s="2">
        <f t="shared" si="239"/>
        <v>0.17263326252377129</v>
      </c>
      <c r="EO106" s="2">
        <f t="shared" si="239"/>
        <v>0.16091525988995173</v>
      </c>
    </row>
    <row r="107" spans="2:145" x14ac:dyDescent="0.25">
      <c r="B107" s="2">
        <v>80</v>
      </c>
      <c r="C107" s="43">
        <v>67.444000000000003</v>
      </c>
      <c r="D107" s="43">
        <v>95.783000000000001</v>
      </c>
      <c r="E107" s="43">
        <v>67.582999999999998</v>
      </c>
      <c r="F107" s="43">
        <v>53.716999999999999</v>
      </c>
      <c r="G107" s="43">
        <v>60.2</v>
      </c>
      <c r="H107" s="43">
        <v>59.616999999999997</v>
      </c>
      <c r="I107" s="43">
        <v>61.082999999999998</v>
      </c>
      <c r="J107" s="43">
        <v>54.517000000000003</v>
      </c>
      <c r="K107" s="43">
        <v>55.05</v>
      </c>
      <c r="L107" s="43">
        <v>53.332999999999998</v>
      </c>
      <c r="M107" s="43">
        <v>51.082999999999998</v>
      </c>
      <c r="N107" s="43">
        <v>52.55</v>
      </c>
      <c r="O107" s="43">
        <v>55.317</v>
      </c>
      <c r="P107" s="43">
        <v>58.8</v>
      </c>
      <c r="Q107" s="43">
        <v>54.966999999999999</v>
      </c>
      <c r="S107" s="4">
        <f t="shared" si="240"/>
        <v>72.028448322102747</v>
      </c>
      <c r="T107" s="4">
        <f t="shared" ref="T107:T170" si="244">AZ107 + (D$3 * _xlfn.NORM.DIST($B107, D$7, ABS(D$11), FALSE) * _xlfn.NORM.DIST(($B107 - D$7)*D$15, 0, ABS(D$11), TRUE) * 2)
               + (D$4 * _xlfn.NORM.DIST($B107, D$8, ABS(D$12), FALSE) * _xlfn.NORM.DIST(($B107 - D$8)*D$16, 0, ABS(D$12), TRUE) * 2)
               + (D$5 * _xlfn.NORM.DIST($B107, D$9, ABS(D$13), FALSE) * _xlfn.NORM.DIST(($B107 - D$9)*D$17, 0, ABS(D$13), TRUE) * 2)
               + (D$6 * _xlfn.NORM.DIST($B107, D$10, ABS(D$14), FALSE) * _xlfn.NORM.DIST(($B107 - D$10)*D$18, 0, ABS(D$14), TRUE) * 2)</f>
        <v>93.508136367429159</v>
      </c>
      <c r="U107" s="4">
        <f t="shared" ref="U107:U170" si="245">BA107 + (E$3 * _xlfn.NORM.DIST($B107, E$7, ABS(E$11), FALSE) * _xlfn.NORM.DIST(($B107 - E$7)*E$15, 0, ABS(E$11), TRUE) * 2)
               + (E$4 * _xlfn.NORM.DIST($B107, E$8, ABS(E$12), FALSE) * _xlfn.NORM.DIST(($B107 - E$8)*E$16, 0, ABS(E$12), TRUE) * 2)
               + (E$5 * _xlfn.NORM.DIST($B107, E$9, ABS(E$13), FALSE) * _xlfn.NORM.DIST(($B107 - E$9)*E$17, 0, ABS(E$13), TRUE) * 2)
               + (E$6 * _xlfn.NORM.DIST($B107, E$10, ABS(E$14), FALSE) * _xlfn.NORM.DIST(($B107 - E$10)*E$18, 0, ABS(E$14), TRUE) * 2)</f>
        <v>74.77612873860285</v>
      </c>
      <c r="V107" s="4">
        <f t="shared" ref="V107:V170" si="246">BB107 + (F$3 * _xlfn.NORM.DIST($B107, F$7, ABS(F$11), FALSE) * _xlfn.NORM.DIST(($B107 - F$7)*F$15, 0, ABS(F$11), TRUE) * 2)
               + (F$4 * _xlfn.NORM.DIST($B107, F$8, ABS(F$12), FALSE) * _xlfn.NORM.DIST(($B107 - F$8)*F$16, 0, ABS(F$12), TRUE) * 2)
               + (F$5 * _xlfn.NORM.DIST($B107, F$9, ABS(F$13), FALSE) * _xlfn.NORM.DIST(($B107 - F$9)*F$17, 0, ABS(F$13), TRUE) * 2)
               + (F$6 * _xlfn.NORM.DIST($B107, F$10, ABS(F$14), FALSE) * _xlfn.NORM.DIST(($B107 - F$10)*F$18, 0, ABS(F$14), TRUE) * 2)</f>
        <v>59.825635586105562</v>
      </c>
      <c r="W107" s="4">
        <f t="shared" ref="W107:W170" si="247">BC107 + (G$3 * _xlfn.NORM.DIST($B107, G$7, ABS(G$11), FALSE) * _xlfn.NORM.DIST(($B107 - G$7)*G$15, 0, ABS(G$11), TRUE) * 2)
               + (G$4 * _xlfn.NORM.DIST($B107, G$8, ABS(G$12), FALSE) * _xlfn.NORM.DIST(($B107 - G$8)*G$16, 0, ABS(G$12), TRUE) * 2)
               + (G$5 * _xlfn.NORM.DIST($B107, G$9, ABS(G$13), FALSE) * _xlfn.NORM.DIST(($B107 - G$9)*G$17, 0, ABS(G$13), TRUE) * 2)
               + (G$6 * _xlfn.NORM.DIST($B107, G$10, ABS(G$14), FALSE) * _xlfn.NORM.DIST(($B107 - G$10)*G$18, 0, ABS(G$14), TRUE) * 2)</f>
        <v>67.816283695968309</v>
      </c>
      <c r="X107" s="4">
        <f t="shared" ref="X107:X170" si="248">BD107 + (H$3 * _xlfn.NORM.DIST($B107, H$7, ABS(H$11), FALSE) * _xlfn.NORM.DIST(($B107 - H$7)*H$15, 0, ABS(H$11), TRUE) * 2)
               + (H$4 * _xlfn.NORM.DIST($B107, H$8, ABS(H$12), FALSE) * _xlfn.NORM.DIST(($B107 - H$8)*H$16, 0, ABS(H$12), TRUE) * 2)
               + (H$5 * _xlfn.NORM.DIST($B107, H$9, ABS(H$13), FALSE) * _xlfn.NORM.DIST(($B107 - H$9)*H$17, 0, ABS(H$13), TRUE) * 2)
               + (H$6 * _xlfn.NORM.DIST($B107, H$10, ABS(H$14), FALSE) * _xlfn.NORM.DIST(($B107 - H$10)*H$18, 0, ABS(H$14), TRUE) * 2)</f>
        <v>66.128647222064401</v>
      </c>
      <c r="Y107" s="4">
        <f t="shared" ref="Y107:Y170" si="249">BE107 + (I$3 * _xlfn.NORM.DIST($B107, I$7, ABS(I$11), FALSE) * _xlfn.NORM.DIST(($B107 - I$7)*I$15, 0, ABS(I$11), TRUE) * 2)
               + (I$4 * _xlfn.NORM.DIST($B107, I$8, ABS(I$12), FALSE) * _xlfn.NORM.DIST(($B107 - I$8)*I$16, 0, ABS(I$12), TRUE) * 2)
               + (I$5 * _xlfn.NORM.DIST($B107, I$9, ABS(I$13), FALSE) * _xlfn.NORM.DIST(($B107 - I$9)*I$17, 0, ABS(I$13), TRUE) * 2)
               + (I$6 * _xlfn.NORM.DIST($B107, I$10, ABS(I$14), FALSE) * _xlfn.NORM.DIST(($B107 - I$10)*I$18, 0, ABS(I$14), TRUE) * 2)</f>
        <v>70.646964744737076</v>
      </c>
      <c r="Z107" s="4">
        <f t="shared" ref="Z107:Z170" si="250">BF107 + (J$3 * _xlfn.NORM.DIST($B107, J$7, ABS(J$11), FALSE) * _xlfn.NORM.DIST(($B107 - J$7)*J$15, 0, ABS(J$11), TRUE) * 2)
               + (J$4 * _xlfn.NORM.DIST($B107, J$8, ABS(J$12), FALSE) * _xlfn.NORM.DIST(($B107 - J$8)*J$16, 0, ABS(J$12), TRUE) * 2)
               + (J$5 * _xlfn.NORM.DIST($B107, J$9, ABS(J$13), FALSE) * _xlfn.NORM.DIST(($B107 - J$9)*J$17, 0, ABS(J$13), TRUE) * 2)
               + (J$6 * _xlfn.NORM.DIST($B107, J$10, ABS(J$14), FALSE) * _xlfn.NORM.DIST(($B107 - J$10)*J$18, 0, ABS(J$14), TRUE) * 2)</f>
        <v>61.114489134138374</v>
      </c>
      <c r="AA107" s="4">
        <f t="shared" ref="AA107:AA170" si="251">BG107 + (K$3 * _xlfn.NORM.DIST($B107, K$7, ABS(K$11), FALSE) * _xlfn.NORM.DIST(($B107 - K$7)*K$15, 0, ABS(K$11), TRUE) * 2)
               + (K$4 * _xlfn.NORM.DIST($B107, K$8, ABS(K$12), FALSE) * _xlfn.NORM.DIST(($B107 - K$8)*K$16, 0, ABS(K$12), TRUE) * 2)
               + (K$5 * _xlfn.NORM.DIST($B107, K$9, ABS(K$13), FALSE) * _xlfn.NORM.DIST(($B107 - K$9)*K$17, 0, ABS(K$13), TRUE) * 2)
               + (K$6 * _xlfn.NORM.DIST($B107, K$10, ABS(K$14), FALSE) * _xlfn.NORM.DIST(($B107 - K$10)*K$18, 0, ABS(K$14), TRUE) * 2)</f>
        <v>58.604397132885637</v>
      </c>
      <c r="AB107" s="4">
        <f t="shared" ref="AB107:AB170" si="252">BH107 + (L$3 * _xlfn.NORM.DIST($B107, L$7, ABS(L$11), FALSE) * _xlfn.NORM.DIST(($B107 - L$7)*L$15, 0, ABS(L$11), TRUE) * 2)
               + (L$4 * _xlfn.NORM.DIST($B107, L$8, ABS(L$12), FALSE) * _xlfn.NORM.DIST(($B107 - L$8)*L$16, 0, ABS(L$12), TRUE) * 2)
               + (L$5 * _xlfn.NORM.DIST($B107, L$9, ABS(L$13), FALSE) * _xlfn.NORM.DIST(($B107 - L$9)*L$17, 0, ABS(L$13), TRUE) * 2)
               + (L$6 * _xlfn.NORM.DIST($B107, L$10, ABS(L$14), FALSE) * _xlfn.NORM.DIST(($B107 - L$10)*L$18, 0, ABS(L$14), TRUE) * 2)</f>
        <v>57.109523849764969</v>
      </c>
      <c r="AC107" s="4">
        <f t="shared" ref="AC107:AC170" si="253">BI107 + (M$3 * _xlfn.NORM.DIST($B107, M$7, ABS(M$11), FALSE) * _xlfn.NORM.DIST(($B107 - M$7)*M$15, 0, ABS(M$11), TRUE) * 2)
               + (M$4 * _xlfn.NORM.DIST($B107, M$8, ABS(M$12), FALSE) * _xlfn.NORM.DIST(($B107 - M$8)*M$16, 0, ABS(M$12), TRUE) * 2)
               + (M$5 * _xlfn.NORM.DIST($B107, M$9, ABS(M$13), FALSE) * _xlfn.NORM.DIST(($B107 - M$9)*M$17, 0, ABS(M$13), TRUE) * 2)
               + (M$6 * _xlfn.NORM.DIST($B107, M$10, ABS(M$14), FALSE) * _xlfn.NORM.DIST(($B107 - M$10)*M$18, 0, ABS(M$14), TRUE) * 2)</f>
        <v>56.980849563847229</v>
      </c>
      <c r="AD107" s="4">
        <f t="shared" ref="AD107:AD170" si="254">BJ107 + (N$3 * _xlfn.NORM.DIST($B107, N$7, ABS(N$11), FALSE) * _xlfn.NORM.DIST(($B107 - N$7)*N$15, 0, ABS(N$11), TRUE) * 2)
               + (N$4 * _xlfn.NORM.DIST($B107, N$8, ABS(N$12), FALSE) * _xlfn.NORM.DIST(($B107 - N$8)*N$16, 0, ABS(N$12), TRUE) * 2)
               + (N$5 * _xlfn.NORM.DIST($B107, N$9, ABS(N$13), FALSE) * _xlfn.NORM.DIST(($B107 - N$9)*N$17, 0, ABS(N$13), TRUE) * 2)
               + (N$6 * _xlfn.NORM.DIST($B107, N$10, ABS(N$14), FALSE) * _xlfn.NORM.DIST(($B107 - N$10)*N$18, 0, ABS(N$14), TRUE) * 2)</f>
        <v>61.712991917276526</v>
      </c>
      <c r="AE107" s="4">
        <f t="shared" ref="AE107:AE170" si="255">BK107 + (O$3 * _xlfn.NORM.DIST($B107, O$7, ABS(O$11), FALSE) * _xlfn.NORM.DIST(($B107 - O$7)*O$15, 0, ABS(O$11), TRUE) * 2)
               + (O$4 * _xlfn.NORM.DIST($B107, O$8, ABS(O$12), FALSE) * _xlfn.NORM.DIST(($B107 - O$8)*O$16, 0, ABS(O$12), TRUE) * 2)
               + (O$5 * _xlfn.NORM.DIST($B107, O$9, ABS(O$13), FALSE) * _xlfn.NORM.DIST(($B107 - O$9)*O$17, 0, ABS(O$13), TRUE) * 2)
               + (O$6 * _xlfn.NORM.DIST($B107, O$10, ABS(O$14), FALSE) * _xlfn.NORM.DIST(($B107 - O$10)*O$18, 0, ABS(O$14), TRUE) * 2)</f>
        <v>66.033702672424653</v>
      </c>
      <c r="AF107" s="4">
        <f t="shared" si="141"/>
        <v>67.717531084125426</v>
      </c>
      <c r="AG107" s="4">
        <f t="shared" si="241"/>
        <v>60.960938125572405</v>
      </c>
      <c r="AI107" s="4">
        <f t="shared" si="142"/>
        <v>-4.5844483221027446</v>
      </c>
      <c r="AJ107" s="4">
        <f t="shared" si="143"/>
        <v>2.2748636325708418</v>
      </c>
      <c r="AK107" s="4">
        <f t="shared" si="144"/>
        <v>-7.1931287386028515</v>
      </c>
      <c r="AL107" s="4">
        <f t="shared" si="145"/>
        <v>-6.1086355861055637</v>
      </c>
      <c r="AM107" s="4">
        <f t="shared" si="146"/>
        <v>-7.6162836959683062</v>
      </c>
      <c r="AN107" s="4">
        <f t="shared" si="147"/>
        <v>-6.5116472220644042</v>
      </c>
      <c r="AO107" s="4">
        <f t="shared" si="148"/>
        <v>-9.5639647447370777</v>
      </c>
      <c r="AP107" s="4">
        <f t="shared" si="149"/>
        <v>-6.597489134138371</v>
      </c>
      <c r="AQ107" s="4">
        <f t="shared" si="150"/>
        <v>-3.5543971328856401</v>
      </c>
      <c r="AR107" s="4">
        <f t="shared" si="151"/>
        <v>-3.7765238497649705</v>
      </c>
      <c r="AS107" s="4">
        <f t="shared" si="152"/>
        <v>-5.897849563847231</v>
      </c>
      <c r="AT107" s="4">
        <f t="shared" si="153"/>
        <v>-9.1629919172765284</v>
      </c>
      <c r="AU107" s="4">
        <f t="shared" si="154"/>
        <v>-10.716702672424653</v>
      </c>
      <c r="AV107" s="4">
        <f t="shared" si="155"/>
        <v>-8.9175310841254287</v>
      </c>
      <c r="AW107" s="4">
        <f t="shared" si="155"/>
        <v>-5.9939381255724058</v>
      </c>
      <c r="AY107" s="2">
        <f t="shared" si="156"/>
        <v>55.102872090353095</v>
      </c>
      <c r="AZ107" s="2">
        <f t="shared" si="157"/>
        <v>54.978742822229293</v>
      </c>
      <c r="BA107" s="2">
        <f t="shared" si="158"/>
        <v>54.497092251875245</v>
      </c>
      <c r="BB107" s="2">
        <f t="shared" si="159"/>
        <v>55.963065216028909</v>
      </c>
      <c r="BC107" s="2">
        <f t="shared" si="160"/>
        <v>58.994442178718337</v>
      </c>
      <c r="BD107" s="2">
        <f t="shared" si="161"/>
        <v>60.256063027342783</v>
      </c>
      <c r="BE107" s="2">
        <f t="shared" si="162"/>
        <v>60.073680185848048</v>
      </c>
      <c r="BF107" s="2">
        <f t="shared" si="163"/>
        <v>58.272810721570067</v>
      </c>
      <c r="BG107" s="2">
        <f t="shared" si="164"/>
        <v>56.686868952856955</v>
      </c>
      <c r="BH107" s="2">
        <f t="shared" si="165"/>
        <v>54.771704910764669</v>
      </c>
      <c r="BI107" s="2">
        <f t="shared" si="166"/>
        <v>53.120492690977443</v>
      </c>
      <c r="BJ107" s="2">
        <f t="shared" si="167"/>
        <v>54.746649153384396</v>
      </c>
      <c r="BK107" s="2">
        <f t="shared" si="168"/>
        <v>57.560280048312379</v>
      </c>
      <c r="BL107" s="2">
        <f t="shared" si="169"/>
        <v>59.020344133334731</v>
      </c>
      <c r="BM107" s="2">
        <f t="shared" si="169"/>
        <v>59.541312491446078</v>
      </c>
      <c r="BO107" s="2" t="str">
        <f t="shared" si="170"/>
        <v/>
      </c>
      <c r="BP107" s="2" t="str">
        <f t="shared" si="171"/>
        <v/>
      </c>
      <c r="BQ107" s="2" t="str">
        <f t="shared" si="172"/>
        <v/>
      </c>
      <c r="BR107" s="2" t="str">
        <f t="shared" si="173"/>
        <v/>
      </c>
      <c r="BS107" s="2" t="str">
        <f t="shared" si="174"/>
        <v/>
      </c>
      <c r="BT107" s="2" t="str">
        <f t="shared" si="175"/>
        <v/>
      </c>
      <c r="BU107" s="2" t="str">
        <f t="shared" si="176"/>
        <v/>
      </c>
      <c r="BV107" s="2" t="str">
        <f t="shared" si="177"/>
        <v/>
      </c>
      <c r="BW107" s="2" t="str">
        <f t="shared" si="178"/>
        <v/>
      </c>
      <c r="BX107" s="2" t="str">
        <f t="shared" si="179"/>
        <v/>
      </c>
      <c r="BY107" s="2" t="str">
        <f t="shared" si="180"/>
        <v/>
      </c>
      <c r="BZ107" s="2" t="str">
        <f t="shared" si="181"/>
        <v/>
      </c>
      <c r="CA107" s="2" t="str">
        <f t="shared" si="182"/>
        <v/>
      </c>
      <c r="CB107" s="2" t="str">
        <f t="shared" si="183"/>
        <v/>
      </c>
      <c r="CC107" s="2" t="str">
        <f t="shared" si="242"/>
        <v/>
      </c>
      <c r="CE107" s="2" t="str">
        <f t="shared" si="184"/>
        <v/>
      </c>
      <c r="CF107" s="2" t="str">
        <f t="shared" si="185"/>
        <v/>
      </c>
      <c r="CG107" s="2" t="str">
        <f t="shared" si="186"/>
        <v/>
      </c>
      <c r="CH107" s="2" t="str">
        <f t="shared" si="187"/>
        <v/>
      </c>
      <c r="CI107" s="2" t="str">
        <f t="shared" si="188"/>
        <v/>
      </c>
      <c r="CJ107" s="2" t="str">
        <f t="shared" si="189"/>
        <v/>
      </c>
      <c r="CK107" s="2" t="str">
        <f t="shared" si="190"/>
        <v/>
      </c>
      <c r="CL107" s="2" t="str">
        <f t="shared" si="191"/>
        <v/>
      </c>
      <c r="CM107" s="2" t="str">
        <f t="shared" si="192"/>
        <v/>
      </c>
      <c r="CN107" s="2" t="str">
        <f t="shared" si="193"/>
        <v/>
      </c>
      <c r="CO107" s="2" t="str">
        <f t="shared" si="194"/>
        <v/>
      </c>
      <c r="CP107" s="2" t="str">
        <f t="shared" si="195"/>
        <v/>
      </c>
      <c r="CQ107" s="2" t="str">
        <f t="shared" si="196"/>
        <v/>
      </c>
      <c r="CR107" s="2" t="str">
        <f t="shared" si="197"/>
        <v/>
      </c>
      <c r="CS107" s="2" t="str">
        <f t="shared" si="243"/>
        <v/>
      </c>
      <c r="CU107" s="2">
        <f t="shared" si="198"/>
        <v>55.412308824333181</v>
      </c>
      <c r="CV107" s="2">
        <f t="shared" si="199"/>
        <v>55.305246543272382</v>
      </c>
      <c r="CW107" s="2">
        <f t="shared" si="200"/>
        <v>54.846965835675547</v>
      </c>
      <c r="CX107" s="2">
        <f t="shared" si="201"/>
        <v>56.329883625194661</v>
      </c>
      <c r="CY107" s="2">
        <f t="shared" si="202"/>
        <v>59.379909540584023</v>
      </c>
      <c r="CZ107" s="2">
        <f t="shared" si="203"/>
        <v>60.718307747470391</v>
      </c>
      <c r="DA107" s="2">
        <f t="shared" si="204"/>
        <v>60.358796240757329</v>
      </c>
      <c r="DB107" s="2">
        <f t="shared" si="205"/>
        <v>58.628290638565701</v>
      </c>
      <c r="DC107" s="2">
        <f t="shared" si="206"/>
        <v>57.086953128277955</v>
      </c>
      <c r="DD107" s="2">
        <f t="shared" si="207"/>
        <v>55.100313505575542</v>
      </c>
      <c r="DE107" s="2">
        <f t="shared" si="208"/>
        <v>53.443215368216151</v>
      </c>
      <c r="DF107" s="2">
        <f t="shared" si="209"/>
        <v>55.095390835721787</v>
      </c>
      <c r="DG107" s="2">
        <f t="shared" si="210"/>
        <v>57.792569951484381</v>
      </c>
      <c r="DH107" s="2">
        <f t="shared" si="211"/>
        <v>59.16881482373725</v>
      </c>
      <c r="DI107" s="2">
        <f t="shared" si="211"/>
        <v>59.583720870957656</v>
      </c>
      <c r="DK107" s="2">
        <f t="shared" si="212"/>
        <v>53.810362557539605</v>
      </c>
      <c r="DL107" s="2">
        <f t="shared" si="213"/>
        <v>53.461046991662329</v>
      </c>
      <c r="DM107" s="2">
        <f t="shared" si="214"/>
        <v>53.028481363206922</v>
      </c>
      <c r="DN107" s="2">
        <f t="shared" si="215"/>
        <v>54.674046326495201</v>
      </c>
      <c r="DO107" s="2">
        <f t="shared" si="216"/>
        <v>57.467436565789725</v>
      </c>
      <c r="DP107" s="2">
        <f t="shared" si="217"/>
        <v>58.458040463395903</v>
      </c>
      <c r="DQ107" s="2">
        <f t="shared" si="218"/>
        <v>58.929377076920076</v>
      </c>
      <c r="DR107" s="2">
        <f t="shared" si="219"/>
        <v>57.0248284880185</v>
      </c>
      <c r="DS107" s="2">
        <f t="shared" si="220"/>
        <v>55.319005352146945</v>
      </c>
      <c r="DT107" s="2">
        <f t="shared" si="221"/>
        <v>53.639171876900619</v>
      </c>
      <c r="DU107" s="2">
        <f t="shared" si="222"/>
        <v>51.963494184694888</v>
      </c>
      <c r="DV107" s="2">
        <f t="shared" si="223"/>
        <v>53.415093899444756</v>
      </c>
      <c r="DW107" s="2">
        <f t="shared" si="224"/>
        <v>56.629421060139563</v>
      </c>
      <c r="DX107" s="2">
        <f t="shared" si="225"/>
        <v>58.371389545727794</v>
      </c>
      <c r="DY107" s="2">
        <f t="shared" si="225"/>
        <v>59.339633681665482</v>
      </c>
      <c r="EA107" s="2">
        <f t="shared" si="226"/>
        <v>0.19316299203933129</v>
      </c>
      <c r="EB107" s="2">
        <f t="shared" si="227"/>
        <v>0.17704359637114278</v>
      </c>
      <c r="EC107" s="2">
        <f t="shared" si="228"/>
        <v>0.19239844447247281</v>
      </c>
      <c r="ED107" s="2">
        <f t="shared" si="229"/>
        <v>0.22153046646180907</v>
      </c>
      <c r="EE107" s="2">
        <f t="shared" si="230"/>
        <v>0.20155440989023243</v>
      </c>
      <c r="EF107" s="2">
        <f t="shared" si="231"/>
        <v>0.20450887529298578</v>
      </c>
      <c r="EG107" s="2">
        <f t="shared" si="232"/>
        <v>0.19946287423759909</v>
      </c>
      <c r="EH107" s="2">
        <f t="shared" si="233"/>
        <v>0.22169523419952736</v>
      </c>
      <c r="EI107" s="2">
        <f t="shared" si="234"/>
        <v>0.22629863892051447</v>
      </c>
      <c r="EJ107" s="2">
        <f t="shared" si="235"/>
        <v>0.22489852342984595</v>
      </c>
      <c r="EK107" s="2">
        <f t="shared" si="236"/>
        <v>0.21809695017728198</v>
      </c>
      <c r="EL107" s="2">
        <f t="shared" si="237"/>
        <v>0.20754765113723533</v>
      </c>
      <c r="EM107" s="2">
        <f t="shared" si="238"/>
        <v>0.19970779742860742</v>
      </c>
      <c r="EN107" s="2">
        <f t="shared" si="239"/>
        <v>0.18618758960480336</v>
      </c>
      <c r="EO107" s="2">
        <f t="shared" si="239"/>
        <v>0.17374275001712292</v>
      </c>
    </row>
    <row r="108" spans="2:145" x14ac:dyDescent="0.25">
      <c r="B108" s="2">
        <v>81</v>
      </c>
      <c r="C108" s="43">
        <v>57.295999999999999</v>
      </c>
      <c r="D108" s="43">
        <v>70.716999999999999</v>
      </c>
      <c r="E108" s="43">
        <v>52.817</v>
      </c>
      <c r="F108" s="43">
        <v>53.6</v>
      </c>
      <c r="G108" s="43">
        <v>57.183</v>
      </c>
      <c r="H108" s="43">
        <v>57.716999999999999</v>
      </c>
      <c r="I108" s="43">
        <v>58.183</v>
      </c>
      <c r="J108" s="43">
        <v>56.25</v>
      </c>
      <c r="K108" s="43">
        <v>53.116999999999997</v>
      </c>
      <c r="L108" s="43">
        <v>54.317</v>
      </c>
      <c r="M108" s="43">
        <v>51.683</v>
      </c>
      <c r="N108" s="43">
        <v>51.716999999999999</v>
      </c>
      <c r="O108" s="43">
        <v>53.45</v>
      </c>
      <c r="P108" s="43">
        <v>56.982999999999997</v>
      </c>
      <c r="Q108" s="43">
        <v>54.082999999999998</v>
      </c>
      <c r="S108" s="4">
        <f t="shared" si="240"/>
        <v>62.104087229288815</v>
      </c>
      <c r="T108" s="4">
        <f t="shared" si="244"/>
        <v>75.255928979920597</v>
      </c>
      <c r="U108" s="4">
        <f t="shared" si="245"/>
        <v>63.491140802303171</v>
      </c>
      <c r="V108" s="4">
        <f t="shared" si="246"/>
        <v>56.791523438368934</v>
      </c>
      <c r="W108" s="4">
        <f t="shared" si="247"/>
        <v>61.592279625047617</v>
      </c>
      <c r="X108" s="4">
        <f t="shared" si="248"/>
        <v>61.595616609033478</v>
      </c>
      <c r="Y108" s="4">
        <f t="shared" si="249"/>
        <v>63.31523183266706</v>
      </c>
      <c r="Z108" s="4">
        <f t="shared" si="250"/>
        <v>58.694595194913234</v>
      </c>
      <c r="AA108" s="4">
        <f t="shared" si="251"/>
        <v>56.86302818320403</v>
      </c>
      <c r="AB108" s="4">
        <f t="shared" si="252"/>
        <v>55.071044769070646</v>
      </c>
      <c r="AC108" s="4">
        <f t="shared" si="253"/>
        <v>53.89004802748385</v>
      </c>
      <c r="AD108" s="4">
        <f t="shared" si="254"/>
        <v>56.608804453656077</v>
      </c>
      <c r="AE108" s="4">
        <f t="shared" si="255"/>
        <v>60.130513043794643</v>
      </c>
      <c r="AF108" s="4">
        <f t="shared" si="141"/>
        <v>61.521150489913495</v>
      </c>
      <c r="AG108" s="4">
        <f t="shared" si="241"/>
        <v>59.613478016517512</v>
      </c>
      <c r="AI108" s="4">
        <f t="shared" si="142"/>
        <v>-4.8080872292888159</v>
      </c>
      <c r="AJ108" s="4">
        <f t="shared" si="143"/>
        <v>-4.5389289799205983</v>
      </c>
      <c r="AK108" s="4">
        <f t="shared" si="144"/>
        <v>-10.674140802303171</v>
      </c>
      <c r="AL108" s="4">
        <f t="shared" si="145"/>
        <v>-3.1915234383689324</v>
      </c>
      <c r="AM108" s="4">
        <f t="shared" si="146"/>
        <v>-4.4092796250476169</v>
      </c>
      <c r="AN108" s="4">
        <f t="shared" si="147"/>
        <v>-3.8786166090334788</v>
      </c>
      <c r="AO108" s="4">
        <f t="shared" si="148"/>
        <v>-5.1322318326670597</v>
      </c>
      <c r="AP108" s="4">
        <f t="shared" si="149"/>
        <v>-2.4445951949132336</v>
      </c>
      <c r="AQ108" s="4">
        <f t="shared" si="150"/>
        <v>-3.7460281832040323</v>
      </c>
      <c r="AR108" s="4">
        <f t="shared" si="151"/>
        <v>-0.75404476907064577</v>
      </c>
      <c r="AS108" s="4">
        <f t="shared" si="152"/>
        <v>-2.2070480274838502</v>
      </c>
      <c r="AT108" s="4">
        <f t="shared" si="153"/>
        <v>-4.8918044536560785</v>
      </c>
      <c r="AU108" s="4">
        <f t="shared" si="154"/>
        <v>-6.6805130437946403</v>
      </c>
      <c r="AV108" s="4">
        <f t="shared" si="155"/>
        <v>-4.5381504899134981</v>
      </c>
      <c r="AW108" s="4">
        <f t="shared" si="155"/>
        <v>-5.5304780165175131</v>
      </c>
      <c r="AY108" s="2">
        <f t="shared" si="156"/>
        <v>54.899096456667074</v>
      </c>
      <c r="AZ108" s="2">
        <f t="shared" si="157"/>
        <v>54.745415290302901</v>
      </c>
      <c r="BA108" s="2">
        <f t="shared" si="158"/>
        <v>54.266319000812146</v>
      </c>
      <c r="BB108" s="2">
        <f t="shared" si="159"/>
        <v>55.709057404760316</v>
      </c>
      <c r="BC108" s="2">
        <f t="shared" si="160"/>
        <v>58.724987242225488</v>
      </c>
      <c r="BD108" s="2">
        <f t="shared" si="161"/>
        <v>59.941968925927355</v>
      </c>
      <c r="BE108" s="2">
        <f t="shared" si="162"/>
        <v>59.820143787865106</v>
      </c>
      <c r="BF108" s="2">
        <f t="shared" si="163"/>
        <v>58.00084861800196</v>
      </c>
      <c r="BG108" s="2">
        <f t="shared" si="164"/>
        <v>56.42715228997092</v>
      </c>
      <c r="BH108" s="2">
        <f t="shared" si="165"/>
        <v>54.517492983688946</v>
      </c>
      <c r="BI108" s="2">
        <f t="shared" si="166"/>
        <v>52.880327766393975</v>
      </c>
      <c r="BJ108" s="2">
        <f t="shared" si="167"/>
        <v>54.504418686118818</v>
      </c>
      <c r="BK108" s="2">
        <f t="shared" si="168"/>
        <v>57.327747976095623</v>
      </c>
      <c r="BL108" s="2">
        <f t="shared" si="169"/>
        <v>58.830562994121834</v>
      </c>
      <c r="BM108" s="2">
        <f t="shared" si="169"/>
        <v>59.397426527242303</v>
      </c>
      <c r="BO108" s="2" t="str">
        <f t="shared" si="170"/>
        <v/>
      </c>
      <c r="BP108" s="2" t="str">
        <f t="shared" si="171"/>
        <v/>
      </c>
      <c r="BQ108" s="2" t="str">
        <f t="shared" si="172"/>
        <v/>
      </c>
      <c r="BR108" s="2" t="str">
        <f t="shared" si="173"/>
        <v/>
      </c>
      <c r="BS108" s="2" t="str">
        <f t="shared" si="174"/>
        <v/>
      </c>
      <c r="BT108" s="2" t="str">
        <f t="shared" si="175"/>
        <v/>
      </c>
      <c r="BU108" s="2" t="str">
        <f t="shared" si="176"/>
        <v/>
      </c>
      <c r="BV108" s="2">
        <f t="shared" si="177"/>
        <v>56.25</v>
      </c>
      <c r="BW108" s="2">
        <f t="shared" si="178"/>
        <v>53.116999999999997</v>
      </c>
      <c r="BX108" s="2">
        <f t="shared" si="179"/>
        <v>54.317</v>
      </c>
      <c r="BY108" s="2" t="str">
        <f t="shared" si="180"/>
        <v/>
      </c>
      <c r="BZ108" s="2" t="str">
        <f t="shared" si="181"/>
        <v/>
      </c>
      <c r="CA108" s="2" t="str">
        <f t="shared" si="182"/>
        <v/>
      </c>
      <c r="CB108" s="2" t="str">
        <f t="shared" si="183"/>
        <v/>
      </c>
      <c r="CC108" s="2">
        <f t="shared" si="242"/>
        <v>54.082999999999998</v>
      </c>
      <c r="CE108" s="2" t="str">
        <f t="shared" si="184"/>
        <v/>
      </c>
      <c r="CF108" s="2" t="str">
        <f t="shared" si="185"/>
        <v/>
      </c>
      <c r="CG108" s="2" t="str">
        <f t="shared" si="186"/>
        <v/>
      </c>
      <c r="CH108" s="2" t="str">
        <f t="shared" si="187"/>
        <v/>
      </c>
      <c r="CI108" s="2" t="str">
        <f t="shared" si="188"/>
        <v/>
      </c>
      <c r="CJ108" s="2" t="str">
        <f t="shared" si="189"/>
        <v/>
      </c>
      <c r="CK108" s="2" t="str">
        <f t="shared" si="190"/>
        <v/>
      </c>
      <c r="CL108" s="2">
        <f t="shared" si="191"/>
        <v>56.25</v>
      </c>
      <c r="CM108" s="2">
        <f t="shared" si="192"/>
        <v>53.116999999999997</v>
      </c>
      <c r="CN108" s="2">
        <f t="shared" si="193"/>
        <v>54.317</v>
      </c>
      <c r="CO108" s="2" t="str">
        <f t="shared" si="194"/>
        <v/>
      </c>
      <c r="CP108" s="2" t="str">
        <f t="shared" si="195"/>
        <v/>
      </c>
      <c r="CQ108" s="2" t="str">
        <f t="shared" si="196"/>
        <v/>
      </c>
      <c r="CR108" s="2" t="str">
        <f t="shared" si="197"/>
        <v/>
      </c>
      <c r="CS108" s="2">
        <f t="shared" si="243"/>
        <v>54.082999999999998</v>
      </c>
      <c r="CU108" s="2">
        <f t="shared" si="198"/>
        <v>55.214301554984687</v>
      </c>
      <c r="CV108" s="2">
        <f t="shared" si="199"/>
        <v>55.077203653874342</v>
      </c>
      <c r="CW108" s="2">
        <f t="shared" si="200"/>
        <v>54.619832635105425</v>
      </c>
      <c r="CX108" s="2">
        <f t="shared" si="201"/>
        <v>56.073036906192719</v>
      </c>
      <c r="CY108" s="2">
        <f t="shared" si="202"/>
        <v>59.112036627777542</v>
      </c>
      <c r="CZ108" s="2">
        <f t="shared" si="203"/>
        <v>60.402720160881564</v>
      </c>
      <c r="DA108" s="2">
        <f t="shared" si="204"/>
        <v>60.106719353022385</v>
      </c>
      <c r="DB108" s="2">
        <f t="shared" si="205"/>
        <v>58.352794717349568</v>
      </c>
      <c r="DC108" s="2">
        <f t="shared" si="206"/>
        <v>56.826932738393012</v>
      </c>
      <c r="DD108" s="2">
        <f t="shared" si="207"/>
        <v>54.845077747026636</v>
      </c>
      <c r="DE108" s="2">
        <f t="shared" si="208"/>
        <v>53.204021875144825</v>
      </c>
      <c r="DF108" s="2">
        <f t="shared" si="209"/>
        <v>54.859466855397784</v>
      </c>
      <c r="DG108" s="2">
        <f t="shared" si="210"/>
        <v>57.56514774278709</v>
      </c>
      <c r="DH108" s="2">
        <f t="shared" si="211"/>
        <v>58.986600578173928</v>
      </c>
      <c r="DI108" s="2">
        <f t="shared" si="211"/>
        <v>59.445670074569591</v>
      </c>
      <c r="DK108" s="2">
        <f t="shared" si="212"/>
        <v>53.698339477048791</v>
      </c>
      <c r="DL108" s="2">
        <f t="shared" si="213"/>
        <v>53.338856930279178</v>
      </c>
      <c r="DM108" s="2">
        <f t="shared" si="214"/>
        <v>52.912995079085754</v>
      </c>
      <c r="DN108" s="2">
        <f t="shared" si="215"/>
        <v>54.542556488268204</v>
      </c>
      <c r="DO108" s="2">
        <f t="shared" si="216"/>
        <v>57.326625916519646</v>
      </c>
      <c r="DP108" s="2">
        <f t="shared" si="217"/>
        <v>58.307451006298194</v>
      </c>
      <c r="DQ108" s="2">
        <f t="shared" si="218"/>
        <v>58.7711846701594</v>
      </c>
      <c r="DR108" s="2">
        <f t="shared" si="219"/>
        <v>56.873989848419868</v>
      </c>
      <c r="DS108" s="2">
        <f t="shared" si="220"/>
        <v>55.180592913526979</v>
      </c>
      <c r="DT108" s="2">
        <f t="shared" si="221"/>
        <v>53.487828687550284</v>
      </c>
      <c r="DU108" s="2">
        <f t="shared" si="222"/>
        <v>51.821956331519992</v>
      </c>
      <c r="DV108" s="2">
        <f t="shared" si="223"/>
        <v>53.268065330423347</v>
      </c>
      <c r="DW108" s="2">
        <f t="shared" si="224"/>
        <v>56.4601193920574</v>
      </c>
      <c r="DX108" s="2">
        <f t="shared" si="225"/>
        <v>58.208545217833404</v>
      </c>
      <c r="DY108" s="2">
        <f t="shared" si="225"/>
        <v>59.188185026754539</v>
      </c>
      <c r="EA108" s="2">
        <f t="shared" si="226"/>
        <v>0.20792413141810717</v>
      </c>
      <c r="EB108" s="2">
        <f t="shared" si="227"/>
        <v>0.19086431899227305</v>
      </c>
      <c r="EC108" s="2">
        <f t="shared" si="228"/>
        <v>0.20711615645350179</v>
      </c>
      <c r="ED108" s="2">
        <f t="shared" si="229"/>
        <v>0.23782042368499731</v>
      </c>
      <c r="EE108" s="2">
        <f t="shared" si="230"/>
        <v>0.21678450964336632</v>
      </c>
      <c r="EF108" s="2">
        <f t="shared" si="231"/>
        <v>0.21990073874104535</v>
      </c>
      <c r="EG108" s="2">
        <f t="shared" si="232"/>
        <v>0.21457740396748792</v>
      </c>
      <c r="EH108" s="2">
        <f t="shared" si="233"/>
        <v>0.23799360330909305</v>
      </c>
      <c r="EI108" s="2">
        <f t="shared" si="234"/>
        <v>0.24282984738866142</v>
      </c>
      <c r="EJ108" s="2">
        <f t="shared" si="235"/>
        <v>0.24135935924986374</v>
      </c>
      <c r="EK108" s="2">
        <f t="shared" si="236"/>
        <v>0.23421038911214356</v>
      </c>
      <c r="EL108" s="2">
        <f t="shared" si="237"/>
        <v>0.22310407757380415</v>
      </c>
      <c r="EM108" s="2">
        <f t="shared" si="238"/>
        <v>0.21483590582513515</v>
      </c>
      <c r="EN108" s="2">
        <f t="shared" si="239"/>
        <v>0.20054817691095111</v>
      </c>
      <c r="EO108" s="2">
        <f t="shared" si="239"/>
        <v>0.18736446149660504</v>
      </c>
    </row>
    <row r="109" spans="2:145" x14ac:dyDescent="0.25">
      <c r="B109" s="2">
        <v>82</v>
      </c>
      <c r="C109" s="43">
        <v>50.926000000000002</v>
      </c>
      <c r="D109" s="43">
        <v>57.332999999999998</v>
      </c>
      <c r="E109" s="43">
        <v>51.466999999999999</v>
      </c>
      <c r="F109" s="43">
        <v>54.517000000000003</v>
      </c>
      <c r="G109" s="43">
        <v>56.55</v>
      </c>
      <c r="H109" s="43">
        <v>58.466999999999999</v>
      </c>
      <c r="I109" s="43">
        <v>57.332999999999998</v>
      </c>
      <c r="J109" s="43">
        <v>55.866999999999997</v>
      </c>
      <c r="K109" s="43">
        <v>52.466999999999999</v>
      </c>
      <c r="L109" s="43">
        <v>52.15</v>
      </c>
      <c r="M109" s="43">
        <v>50.683</v>
      </c>
      <c r="N109" s="43">
        <v>52.567</v>
      </c>
      <c r="O109" s="43">
        <v>53.966999999999999</v>
      </c>
      <c r="P109" s="43">
        <v>53.3</v>
      </c>
      <c r="Q109" s="43">
        <v>55.883000000000003</v>
      </c>
      <c r="S109" s="4">
        <f t="shared" si="240"/>
        <v>57.267467120387742</v>
      </c>
      <c r="T109" s="4">
        <f t="shared" si="244"/>
        <v>63.861047353158071</v>
      </c>
      <c r="U109" s="4">
        <f t="shared" si="245"/>
        <v>57.602857191051037</v>
      </c>
      <c r="V109" s="4">
        <f t="shared" si="246"/>
        <v>55.70054024965259</v>
      </c>
      <c r="W109" s="4">
        <f t="shared" si="247"/>
        <v>59.201994156961405</v>
      </c>
      <c r="X109" s="4">
        <f t="shared" si="248"/>
        <v>59.994273122372036</v>
      </c>
      <c r="Y109" s="4">
        <f t="shared" si="249"/>
        <v>60.48055255609458</v>
      </c>
      <c r="Z109" s="4">
        <f t="shared" si="250"/>
        <v>57.863608402236366</v>
      </c>
      <c r="AA109" s="4">
        <f t="shared" si="251"/>
        <v>56.247268247929775</v>
      </c>
      <c r="AB109" s="4">
        <f t="shared" si="252"/>
        <v>54.36786923743977</v>
      </c>
      <c r="AC109" s="4">
        <f t="shared" si="253"/>
        <v>52.8488415671575</v>
      </c>
      <c r="AD109" s="4">
        <f t="shared" si="254"/>
        <v>54.767713552346386</v>
      </c>
      <c r="AE109" s="4">
        <f t="shared" si="255"/>
        <v>57.843323121067108</v>
      </c>
      <c r="AF109" s="4">
        <f t="shared" si="141"/>
        <v>59.287853277824389</v>
      </c>
      <c r="AG109" s="4">
        <f t="shared" si="241"/>
        <v>59.275127504099331</v>
      </c>
      <c r="AI109" s="4">
        <f t="shared" si="142"/>
        <v>-6.3414671203877404</v>
      </c>
      <c r="AJ109" s="4">
        <f t="shared" si="143"/>
        <v>-6.5280473531580725</v>
      </c>
      <c r="AK109" s="4">
        <f t="shared" si="144"/>
        <v>-6.1358571910510378</v>
      </c>
      <c r="AL109" s="4">
        <f t="shared" si="145"/>
        <v>-1.1835402496525873</v>
      </c>
      <c r="AM109" s="4">
        <f t="shared" si="146"/>
        <v>-2.6519941569614076</v>
      </c>
      <c r="AN109" s="4">
        <f t="shared" si="147"/>
        <v>-1.5272731223720371</v>
      </c>
      <c r="AO109" s="4">
        <f t="shared" si="148"/>
        <v>-3.1475525560945812</v>
      </c>
      <c r="AP109" s="4">
        <f t="shared" si="149"/>
        <v>-1.9966084022363688</v>
      </c>
      <c r="AQ109" s="4">
        <f t="shared" si="150"/>
        <v>-3.7802682479297758</v>
      </c>
      <c r="AR109" s="4">
        <f t="shared" si="151"/>
        <v>-2.2178692374397713</v>
      </c>
      <c r="AS109" s="4">
        <f t="shared" si="152"/>
        <v>-2.1658415671575</v>
      </c>
      <c r="AT109" s="4">
        <f t="shared" si="153"/>
        <v>-2.2007135523463859</v>
      </c>
      <c r="AU109" s="4">
        <f t="shared" si="154"/>
        <v>-3.8763231210671094</v>
      </c>
      <c r="AV109" s="4">
        <f t="shared" si="155"/>
        <v>-5.9878532778243923</v>
      </c>
      <c r="AW109" s="4">
        <f t="shared" si="155"/>
        <v>-3.392127504099328</v>
      </c>
      <c r="AY109" s="2">
        <f t="shared" si="156"/>
        <v>54.696693058118356</v>
      </c>
      <c r="AZ109" s="2">
        <f t="shared" si="157"/>
        <v>54.513692186600707</v>
      </c>
      <c r="BA109" s="2">
        <f t="shared" si="158"/>
        <v>54.037531311010071</v>
      </c>
      <c r="BB109" s="2">
        <f t="shared" si="159"/>
        <v>55.45800172561286</v>
      </c>
      <c r="BC109" s="2">
        <f t="shared" si="160"/>
        <v>58.458050683607425</v>
      </c>
      <c r="BD109" s="2">
        <f t="shared" si="161"/>
        <v>59.631381681360111</v>
      </c>
      <c r="BE109" s="2">
        <f t="shared" si="162"/>
        <v>59.56843281890356</v>
      </c>
      <c r="BF109" s="2">
        <f t="shared" si="163"/>
        <v>57.731859193162009</v>
      </c>
      <c r="BG109" s="2">
        <f t="shared" si="164"/>
        <v>56.170234140850241</v>
      </c>
      <c r="BH109" s="2">
        <f t="shared" si="165"/>
        <v>54.265695171053352</v>
      </c>
      <c r="BI109" s="2">
        <f t="shared" si="166"/>
        <v>52.642272007997569</v>
      </c>
      <c r="BJ109" s="2">
        <f t="shared" si="167"/>
        <v>54.263731497200681</v>
      </c>
      <c r="BK109" s="2">
        <f t="shared" si="168"/>
        <v>57.096120648250889</v>
      </c>
      <c r="BL109" s="2">
        <f t="shared" si="169"/>
        <v>58.640720595777836</v>
      </c>
      <c r="BM109" s="2">
        <f t="shared" si="169"/>
        <v>59.252956919147167</v>
      </c>
      <c r="BO109" s="2" t="str">
        <f t="shared" si="170"/>
        <v/>
      </c>
      <c r="BP109" s="2" t="str">
        <f t="shared" si="171"/>
        <v/>
      </c>
      <c r="BQ109" s="2" t="str">
        <f t="shared" si="172"/>
        <v/>
      </c>
      <c r="BR109" s="2">
        <f t="shared" si="173"/>
        <v>54.517000000000003</v>
      </c>
      <c r="BS109" s="2">
        <f t="shared" si="174"/>
        <v>56.55</v>
      </c>
      <c r="BT109" s="2">
        <f t="shared" si="175"/>
        <v>58.466999999999999</v>
      </c>
      <c r="BU109" s="2" t="str">
        <f t="shared" si="176"/>
        <v/>
      </c>
      <c r="BV109" s="2">
        <f t="shared" si="177"/>
        <v>55.866999999999997</v>
      </c>
      <c r="BW109" s="2">
        <f t="shared" si="178"/>
        <v>52.466999999999999</v>
      </c>
      <c r="BX109" s="2">
        <f t="shared" si="179"/>
        <v>52.15</v>
      </c>
      <c r="BY109" s="2">
        <f t="shared" si="180"/>
        <v>50.683</v>
      </c>
      <c r="BZ109" s="2">
        <f t="shared" si="181"/>
        <v>52.567</v>
      </c>
      <c r="CA109" s="2">
        <f t="shared" si="182"/>
        <v>53.966999999999999</v>
      </c>
      <c r="CB109" s="2">
        <f t="shared" si="183"/>
        <v>53.3</v>
      </c>
      <c r="CC109" s="2">
        <f t="shared" si="242"/>
        <v>55.883000000000003</v>
      </c>
      <c r="CE109" s="2" t="str">
        <f t="shared" si="184"/>
        <v/>
      </c>
      <c r="CF109" s="2" t="str">
        <f t="shared" si="185"/>
        <v/>
      </c>
      <c r="CG109" s="2" t="str">
        <f t="shared" si="186"/>
        <v/>
      </c>
      <c r="CH109" s="2">
        <f t="shared" si="187"/>
        <v>54.517000000000003</v>
      </c>
      <c r="CI109" s="2">
        <f t="shared" si="188"/>
        <v>56.55</v>
      </c>
      <c r="CJ109" s="2">
        <f t="shared" si="189"/>
        <v>58.466999999999999</v>
      </c>
      <c r="CK109" s="2" t="str">
        <f t="shared" si="190"/>
        <v/>
      </c>
      <c r="CL109" s="2">
        <f t="shared" si="191"/>
        <v>55.866999999999997</v>
      </c>
      <c r="CM109" s="2">
        <f t="shared" si="192"/>
        <v>52.466999999999999</v>
      </c>
      <c r="CN109" s="2">
        <f t="shared" si="193"/>
        <v>52.15</v>
      </c>
      <c r="CO109" s="2">
        <f t="shared" si="194"/>
        <v>50.683</v>
      </c>
      <c r="CP109" s="2">
        <f t="shared" si="195"/>
        <v>52.567</v>
      </c>
      <c r="CQ109" s="2">
        <f t="shared" si="196"/>
        <v>53.966999999999999</v>
      </c>
      <c r="CR109" s="2">
        <f t="shared" si="197"/>
        <v>53.3</v>
      </c>
      <c r="CS109" s="2">
        <f t="shared" si="243"/>
        <v>55.883000000000003</v>
      </c>
      <c r="CU109" s="2">
        <f t="shared" si="198"/>
        <v>55.016294285636192</v>
      </c>
      <c r="CV109" s="2">
        <f t="shared" si="199"/>
        <v>54.849160764476309</v>
      </c>
      <c r="CW109" s="2">
        <f t="shared" si="200"/>
        <v>54.392699434535295</v>
      </c>
      <c r="CX109" s="2">
        <f t="shared" si="201"/>
        <v>55.816190187190777</v>
      </c>
      <c r="CY109" s="2">
        <f t="shared" si="202"/>
        <v>58.84416371497106</v>
      </c>
      <c r="CZ109" s="2">
        <f t="shared" si="203"/>
        <v>60.087132574292738</v>
      </c>
      <c r="DA109" s="2">
        <f t="shared" si="204"/>
        <v>59.854642465287426</v>
      </c>
      <c r="DB109" s="2">
        <f t="shared" si="205"/>
        <v>58.077298796133434</v>
      </c>
      <c r="DC109" s="2">
        <f t="shared" si="206"/>
        <v>56.566912348508076</v>
      </c>
      <c r="DD109" s="2">
        <f t="shared" si="207"/>
        <v>54.589841988477737</v>
      </c>
      <c r="DE109" s="2">
        <f t="shared" si="208"/>
        <v>52.964828382073499</v>
      </c>
      <c r="DF109" s="2">
        <f t="shared" si="209"/>
        <v>54.623542875073795</v>
      </c>
      <c r="DG109" s="2">
        <f t="shared" si="210"/>
        <v>57.337725534089806</v>
      </c>
      <c r="DH109" s="2">
        <f t="shared" si="211"/>
        <v>58.804386332610612</v>
      </c>
      <c r="DI109" s="2">
        <f t="shared" si="211"/>
        <v>59.307619278181519</v>
      </c>
      <c r="DK109" s="2">
        <f t="shared" si="212"/>
        <v>53.586316396557976</v>
      </c>
      <c r="DL109" s="2">
        <f t="shared" si="213"/>
        <v>53.216666868896027</v>
      </c>
      <c r="DM109" s="2">
        <f t="shared" si="214"/>
        <v>52.797508794964578</v>
      </c>
      <c r="DN109" s="2">
        <f t="shared" si="215"/>
        <v>54.411066650041199</v>
      </c>
      <c r="DO109" s="2">
        <f t="shared" si="216"/>
        <v>57.185815267249566</v>
      </c>
      <c r="DP109" s="2">
        <f t="shared" si="217"/>
        <v>58.156861549200499</v>
      </c>
      <c r="DQ109" s="2">
        <f t="shared" si="218"/>
        <v>58.612992263398738</v>
      </c>
      <c r="DR109" s="2">
        <f t="shared" si="219"/>
        <v>56.723151208821236</v>
      </c>
      <c r="DS109" s="2">
        <f t="shared" si="220"/>
        <v>55.042180474907013</v>
      </c>
      <c r="DT109" s="2">
        <f t="shared" si="221"/>
        <v>53.336485498199949</v>
      </c>
      <c r="DU109" s="2">
        <f t="shared" si="222"/>
        <v>51.680418478345103</v>
      </c>
      <c r="DV109" s="2">
        <f t="shared" si="223"/>
        <v>53.121036761401939</v>
      </c>
      <c r="DW109" s="2">
        <f t="shared" si="224"/>
        <v>56.290817723975238</v>
      </c>
      <c r="DX109" s="2">
        <f t="shared" si="225"/>
        <v>58.045700889939013</v>
      </c>
      <c r="DY109" s="2">
        <f t="shared" si="225"/>
        <v>59.036736371843602</v>
      </c>
      <c r="EA109" s="2">
        <f t="shared" si="226"/>
        <v>0.22350081771114333</v>
      </c>
      <c r="EB109" s="2">
        <f t="shared" si="227"/>
        <v>0.20549453739693821</v>
      </c>
      <c r="EC109" s="2">
        <f t="shared" si="228"/>
        <v>0.22264932774480309</v>
      </c>
      <c r="ED109" s="2">
        <f t="shared" si="229"/>
        <v>0.25491599287030187</v>
      </c>
      <c r="EE109" s="2">
        <f t="shared" si="230"/>
        <v>0.23282985665295156</v>
      </c>
      <c r="EF109" s="2">
        <f t="shared" si="231"/>
        <v>0.23610720308607774</v>
      </c>
      <c r="EG109" s="2">
        <f t="shared" si="232"/>
        <v>0.23050746977571243</v>
      </c>
      <c r="EH109" s="2">
        <f t="shared" si="233"/>
        <v>0.25509745481810714</v>
      </c>
      <c r="EI109" s="2">
        <f t="shared" si="234"/>
        <v>0.26016259942213293</v>
      </c>
      <c r="EJ109" s="2">
        <f t="shared" si="235"/>
        <v>0.25862300146747647</v>
      </c>
      <c r="EK109" s="2">
        <f t="shared" si="236"/>
        <v>0.2511319580607479</v>
      </c>
      <c r="EL109" s="2">
        <f t="shared" si="237"/>
        <v>0.23947415228401817</v>
      </c>
      <c r="EM109" s="2">
        <f t="shared" si="238"/>
        <v>0.23077952376004904</v>
      </c>
      <c r="EN109" s="2">
        <f t="shared" si="239"/>
        <v>0.2157227852645319</v>
      </c>
      <c r="EO109" s="2">
        <f t="shared" si="239"/>
        <v>0.20179331273919088</v>
      </c>
    </row>
    <row r="110" spans="2:145" x14ac:dyDescent="0.25">
      <c r="B110" s="2">
        <v>83</v>
      </c>
      <c r="C110" s="43">
        <v>53.148000000000003</v>
      </c>
      <c r="D110" s="43">
        <v>54.433</v>
      </c>
      <c r="E110" s="43">
        <v>52.25</v>
      </c>
      <c r="F110" s="43">
        <v>54.8</v>
      </c>
      <c r="G110" s="43">
        <v>56.133000000000003</v>
      </c>
      <c r="H110" s="43">
        <v>56.232999999999997</v>
      </c>
      <c r="I110" s="43">
        <v>58.433</v>
      </c>
      <c r="J110" s="43">
        <v>55.15</v>
      </c>
      <c r="K110" s="43">
        <v>55.517000000000003</v>
      </c>
      <c r="L110" s="43">
        <v>52.767000000000003</v>
      </c>
      <c r="M110" s="43">
        <v>51.05</v>
      </c>
      <c r="N110" s="43">
        <v>51.466999999999999</v>
      </c>
      <c r="O110" s="43">
        <v>54.466999999999999</v>
      </c>
      <c r="P110" s="43">
        <v>57.116999999999997</v>
      </c>
      <c r="Q110" s="43">
        <v>54.167000000000002</v>
      </c>
      <c r="S110" s="4">
        <f t="shared" si="240"/>
        <v>55.26061599562896</v>
      </c>
      <c r="T110" s="4">
        <f t="shared" si="244"/>
        <v>57.906092819041667</v>
      </c>
      <c r="U110" s="4">
        <f t="shared" si="245"/>
        <v>54.975757306710143</v>
      </c>
      <c r="V110" s="4">
        <f t="shared" si="246"/>
        <v>55.253489933538383</v>
      </c>
      <c r="W110" s="4">
        <f t="shared" si="247"/>
        <v>58.347181219278099</v>
      </c>
      <c r="X110" s="4">
        <f t="shared" si="248"/>
        <v>59.38643495351274</v>
      </c>
      <c r="Y110" s="4">
        <f t="shared" si="249"/>
        <v>59.50550915210615</v>
      </c>
      <c r="Z110" s="4">
        <f t="shared" si="250"/>
        <v>57.485540438478345</v>
      </c>
      <c r="AA110" s="4">
        <f t="shared" si="251"/>
        <v>55.926978489674561</v>
      </c>
      <c r="AB110" s="4">
        <f t="shared" si="252"/>
        <v>54.031225143545328</v>
      </c>
      <c r="AC110" s="4">
        <f t="shared" si="253"/>
        <v>52.43947727582875</v>
      </c>
      <c r="AD110" s="4">
        <f t="shared" si="254"/>
        <v>54.120005719605103</v>
      </c>
      <c r="AE110" s="4">
        <f t="shared" si="255"/>
        <v>57.025265198853603</v>
      </c>
      <c r="AF110" s="4">
        <f t="shared" si="141"/>
        <v>58.571071792677408</v>
      </c>
      <c r="AG110" s="4">
        <f t="shared" si="241"/>
        <v>59.109407545070482</v>
      </c>
      <c r="AI110" s="4">
        <f t="shared" si="142"/>
        <v>-2.112615995628957</v>
      </c>
      <c r="AJ110" s="4">
        <f t="shared" si="143"/>
        <v>-3.4730928190416677</v>
      </c>
      <c r="AK110" s="4">
        <f t="shared" si="144"/>
        <v>-2.7257573067101433</v>
      </c>
      <c r="AL110" s="4">
        <f t="shared" si="145"/>
        <v>-0.45348993353838551</v>
      </c>
      <c r="AM110" s="4">
        <f t="shared" si="146"/>
        <v>-2.2141812192780961</v>
      </c>
      <c r="AN110" s="4">
        <f t="shared" si="147"/>
        <v>-3.1534349535127433</v>
      </c>
      <c r="AO110" s="4">
        <f t="shared" si="148"/>
        <v>-1.0725091521061501</v>
      </c>
      <c r="AP110" s="4">
        <f t="shared" si="149"/>
        <v>-2.3355404384783469</v>
      </c>
      <c r="AQ110" s="4">
        <f t="shared" si="150"/>
        <v>-0.40997848967455752</v>
      </c>
      <c r="AR110" s="4">
        <f t="shared" si="151"/>
        <v>-1.2642251435453247</v>
      </c>
      <c r="AS110" s="4">
        <f t="shared" si="152"/>
        <v>-1.389477275828753</v>
      </c>
      <c r="AT110" s="4">
        <f t="shared" si="153"/>
        <v>-2.6530057196051047</v>
      </c>
      <c r="AU110" s="4">
        <f t="shared" si="154"/>
        <v>-2.5582651988536043</v>
      </c>
      <c r="AV110" s="4">
        <f t="shared" si="155"/>
        <v>-1.4540717926774107</v>
      </c>
      <c r="AW110" s="4">
        <f t="shared" si="155"/>
        <v>-4.9424075450704805</v>
      </c>
      <c r="AY110" s="2">
        <f t="shared" si="156"/>
        <v>54.495875004566813</v>
      </c>
      <c r="AZ110" s="2">
        <f t="shared" si="157"/>
        <v>54.283821827277549</v>
      </c>
      <c r="BA110" s="2">
        <f t="shared" si="158"/>
        <v>53.811004772932179</v>
      </c>
      <c r="BB110" s="2">
        <f t="shared" si="159"/>
        <v>55.21022233768106</v>
      </c>
      <c r="BC110" s="2">
        <f t="shared" si="160"/>
        <v>58.193952830449348</v>
      </c>
      <c r="BD110" s="2">
        <f t="shared" si="161"/>
        <v>59.324718197993775</v>
      </c>
      <c r="BE110" s="2">
        <f t="shared" si="162"/>
        <v>59.318782933308583</v>
      </c>
      <c r="BF110" s="2">
        <f t="shared" si="163"/>
        <v>57.466164140247642</v>
      </c>
      <c r="BG110" s="2">
        <f t="shared" si="164"/>
        <v>55.916433665846938</v>
      </c>
      <c r="BH110" s="2">
        <f t="shared" si="165"/>
        <v>54.016582750479216</v>
      </c>
      <c r="BI110" s="2">
        <f t="shared" si="166"/>
        <v>52.406579695920179</v>
      </c>
      <c r="BJ110" s="2">
        <f t="shared" si="167"/>
        <v>54.024817730594641</v>
      </c>
      <c r="BK110" s="2">
        <f t="shared" si="168"/>
        <v>56.865545511437674</v>
      </c>
      <c r="BL110" s="2">
        <f t="shared" si="169"/>
        <v>58.450863218597078</v>
      </c>
      <c r="BM110" s="2">
        <f t="shared" si="169"/>
        <v>59.107869163161133</v>
      </c>
      <c r="BO110" s="2" t="str">
        <f t="shared" si="170"/>
        <v/>
      </c>
      <c r="BP110" s="2" t="str">
        <f t="shared" si="171"/>
        <v/>
      </c>
      <c r="BQ110" s="2" t="str">
        <f t="shared" si="172"/>
        <v/>
      </c>
      <c r="BR110" s="2">
        <f t="shared" si="173"/>
        <v>54.8</v>
      </c>
      <c r="BS110" s="2">
        <f t="shared" si="174"/>
        <v>56.133000000000003</v>
      </c>
      <c r="BT110" s="2">
        <f t="shared" si="175"/>
        <v>56.232999999999997</v>
      </c>
      <c r="BU110" s="2">
        <f t="shared" si="176"/>
        <v>58.433</v>
      </c>
      <c r="BV110" s="2">
        <f t="shared" si="177"/>
        <v>55.15</v>
      </c>
      <c r="BW110" s="2">
        <f t="shared" si="178"/>
        <v>55.517000000000003</v>
      </c>
      <c r="BX110" s="2">
        <f t="shared" si="179"/>
        <v>52.767000000000003</v>
      </c>
      <c r="BY110" s="2">
        <f t="shared" si="180"/>
        <v>51.05</v>
      </c>
      <c r="BZ110" s="2">
        <f t="shared" si="181"/>
        <v>51.466999999999999</v>
      </c>
      <c r="CA110" s="2">
        <f t="shared" si="182"/>
        <v>54.466999999999999</v>
      </c>
      <c r="CB110" s="2">
        <f t="shared" si="183"/>
        <v>57.116999999999997</v>
      </c>
      <c r="CC110" s="2">
        <f t="shared" si="242"/>
        <v>54.167000000000002</v>
      </c>
      <c r="CE110" s="2" t="str">
        <f t="shared" si="184"/>
        <v/>
      </c>
      <c r="CF110" s="2" t="str">
        <f t="shared" si="185"/>
        <v/>
      </c>
      <c r="CG110" s="2" t="str">
        <f t="shared" si="186"/>
        <v/>
      </c>
      <c r="CH110" s="2">
        <f t="shared" si="187"/>
        <v>54.8</v>
      </c>
      <c r="CI110" s="2">
        <f t="shared" si="188"/>
        <v>56.133000000000003</v>
      </c>
      <c r="CJ110" s="2">
        <f t="shared" si="189"/>
        <v>56.232999999999997</v>
      </c>
      <c r="CK110" s="2">
        <f t="shared" si="190"/>
        <v>58.433</v>
      </c>
      <c r="CL110" s="2">
        <f t="shared" si="191"/>
        <v>55.15</v>
      </c>
      <c r="CM110" s="2">
        <f t="shared" si="192"/>
        <v>55.517000000000003</v>
      </c>
      <c r="CN110" s="2">
        <f t="shared" si="193"/>
        <v>52.767000000000003</v>
      </c>
      <c r="CO110" s="2">
        <f t="shared" si="194"/>
        <v>51.05</v>
      </c>
      <c r="CP110" s="2">
        <f t="shared" si="195"/>
        <v>51.466999999999999</v>
      </c>
      <c r="CQ110" s="2">
        <f t="shared" si="196"/>
        <v>54.466999999999999</v>
      </c>
      <c r="CR110" s="2">
        <f t="shared" si="197"/>
        <v>57.116999999999997</v>
      </c>
      <c r="CS110" s="2">
        <f t="shared" si="243"/>
        <v>54.167000000000002</v>
      </c>
      <c r="CU110" s="2">
        <f t="shared" si="198"/>
        <v>54.818287016287705</v>
      </c>
      <c r="CV110" s="2">
        <f t="shared" si="199"/>
        <v>54.621117875078269</v>
      </c>
      <c r="CW110" s="2">
        <f t="shared" si="200"/>
        <v>54.165566233965166</v>
      </c>
      <c r="CX110" s="2">
        <f t="shared" si="201"/>
        <v>55.559343468188828</v>
      </c>
      <c r="CY110" s="2">
        <f t="shared" si="202"/>
        <v>58.576290802164579</v>
      </c>
      <c r="CZ110" s="2">
        <f t="shared" si="203"/>
        <v>59.771544987703919</v>
      </c>
      <c r="DA110" s="2">
        <f t="shared" si="204"/>
        <v>59.602565577552475</v>
      </c>
      <c r="DB110" s="2">
        <f t="shared" si="205"/>
        <v>57.8018028749173</v>
      </c>
      <c r="DC110" s="2">
        <f t="shared" si="206"/>
        <v>56.30689195862314</v>
      </c>
      <c r="DD110" s="2">
        <f t="shared" si="207"/>
        <v>54.334606229928831</v>
      </c>
      <c r="DE110" s="2">
        <f t="shared" si="208"/>
        <v>52.725634889002173</v>
      </c>
      <c r="DF110" s="2">
        <f t="shared" si="209"/>
        <v>54.387618894749792</v>
      </c>
      <c r="DG110" s="2">
        <f t="shared" si="210"/>
        <v>57.110303325392522</v>
      </c>
      <c r="DH110" s="2">
        <f t="shared" si="211"/>
        <v>58.622172087047289</v>
      </c>
      <c r="DI110" s="2">
        <f t="shared" si="211"/>
        <v>59.169568481793462</v>
      </c>
      <c r="DK110" s="2">
        <f t="shared" si="212"/>
        <v>53.474293316067168</v>
      </c>
      <c r="DL110" s="2">
        <f t="shared" si="213"/>
        <v>53.094476807512883</v>
      </c>
      <c r="DM110" s="2">
        <f t="shared" si="214"/>
        <v>52.68202251084341</v>
      </c>
      <c r="DN110" s="2">
        <f t="shared" si="215"/>
        <v>54.279576811814195</v>
      </c>
      <c r="DO110" s="2">
        <f t="shared" si="216"/>
        <v>57.045004617979487</v>
      </c>
      <c r="DP110" s="2">
        <f t="shared" si="217"/>
        <v>58.00627209210279</v>
      </c>
      <c r="DQ110" s="2">
        <f t="shared" si="218"/>
        <v>58.454799856638061</v>
      </c>
      <c r="DR110" s="2">
        <f t="shared" si="219"/>
        <v>56.572312569222603</v>
      </c>
      <c r="DS110" s="2">
        <f t="shared" si="220"/>
        <v>54.903768036287047</v>
      </c>
      <c r="DT110" s="2">
        <f t="shared" si="221"/>
        <v>53.185142308849606</v>
      </c>
      <c r="DU110" s="2">
        <f t="shared" si="222"/>
        <v>51.538880625170208</v>
      </c>
      <c r="DV110" s="2">
        <f t="shared" si="223"/>
        <v>52.974008192380531</v>
      </c>
      <c r="DW110" s="2">
        <f t="shared" si="224"/>
        <v>56.121516055893075</v>
      </c>
      <c r="DX110" s="2">
        <f t="shared" si="225"/>
        <v>57.88285656204463</v>
      </c>
      <c r="DY110" s="2">
        <f t="shared" si="225"/>
        <v>58.885287716932659</v>
      </c>
      <c r="EA110" s="2">
        <f t="shared" si="226"/>
        <v>0.23989101412304958</v>
      </c>
      <c r="EB110" s="2">
        <f t="shared" si="227"/>
        <v>0.22093998056702432</v>
      </c>
      <c r="EC110" s="2">
        <f t="shared" si="228"/>
        <v>0.23899630021479937</v>
      </c>
      <c r="ED110" s="2">
        <f t="shared" si="229"/>
        <v>0.27280061468140843</v>
      </c>
      <c r="EE110" s="2">
        <f t="shared" si="230"/>
        <v>0.24968420381765616</v>
      </c>
      <c r="EF110" s="2">
        <f t="shared" si="231"/>
        <v>0.25312051797973684</v>
      </c>
      <c r="EG110" s="2">
        <f t="shared" si="232"/>
        <v>0.24724788262347422</v>
      </c>
      <c r="EH110" s="2">
        <f t="shared" si="233"/>
        <v>0.27299014324478393</v>
      </c>
      <c r="EI110" s="2">
        <f t="shared" si="234"/>
        <v>0.27827783887121632</v>
      </c>
      <c r="EJ110" s="2">
        <f t="shared" si="235"/>
        <v>0.27667112783410958</v>
      </c>
      <c r="EK110" s="2">
        <f t="shared" si="236"/>
        <v>0.26884689004763884</v>
      </c>
      <c r="EL110" s="2">
        <f t="shared" si="237"/>
        <v>0.25664856919029044</v>
      </c>
      <c r="EM110" s="2">
        <f t="shared" si="238"/>
        <v>0.24753333857014104</v>
      </c>
      <c r="EN110" s="2">
        <f t="shared" si="239"/>
        <v>0.23171279738727454</v>
      </c>
      <c r="EO110" s="2">
        <f t="shared" si="239"/>
        <v>0.21703655772324801</v>
      </c>
    </row>
    <row r="111" spans="2:145" x14ac:dyDescent="0.25">
      <c r="B111" s="2">
        <v>84</v>
      </c>
      <c r="C111" s="43">
        <v>52.481000000000002</v>
      </c>
      <c r="D111" s="43">
        <v>51.616999999999997</v>
      </c>
      <c r="E111" s="43">
        <v>54.216999999999999</v>
      </c>
      <c r="F111" s="43">
        <v>51.832999999999998</v>
      </c>
      <c r="G111" s="43">
        <v>55.082999999999998</v>
      </c>
      <c r="H111" s="43">
        <v>58.116999999999997</v>
      </c>
      <c r="I111" s="43">
        <v>58.232999999999997</v>
      </c>
      <c r="J111" s="43">
        <v>55.883000000000003</v>
      </c>
      <c r="K111" s="43">
        <v>53.7</v>
      </c>
      <c r="L111" s="43">
        <v>53.45</v>
      </c>
      <c r="M111" s="43">
        <v>51.883000000000003</v>
      </c>
      <c r="N111" s="43">
        <v>52.267000000000003</v>
      </c>
      <c r="O111" s="43">
        <v>55.4</v>
      </c>
      <c r="P111" s="43">
        <v>55.982999999999997</v>
      </c>
      <c r="Q111" s="43">
        <v>55.433</v>
      </c>
      <c r="S111" s="4">
        <f t="shared" si="240"/>
        <v>54.485767042208764</v>
      </c>
      <c r="T111" s="4">
        <f t="shared" si="244"/>
        <v>55.243550575473819</v>
      </c>
      <c r="U111" s="4">
        <f t="shared" si="245"/>
        <v>53.907430561893577</v>
      </c>
      <c r="V111" s="4">
        <f t="shared" si="246"/>
        <v>54.972187528301298</v>
      </c>
      <c r="W111" s="4">
        <f t="shared" si="247"/>
        <v>57.957974711326592</v>
      </c>
      <c r="X111" s="4">
        <f t="shared" si="248"/>
        <v>59.030504886688355</v>
      </c>
      <c r="Y111" s="4">
        <f t="shared" si="249"/>
        <v>59.101283260800741</v>
      </c>
      <c r="Z111" s="4">
        <f t="shared" si="250"/>
        <v>57.206292860919831</v>
      </c>
      <c r="AA111" s="4">
        <f t="shared" si="251"/>
        <v>55.667197862018256</v>
      </c>
      <c r="AB111" s="4">
        <f t="shared" si="252"/>
        <v>53.772065858148345</v>
      </c>
      <c r="AC111" s="4">
        <f t="shared" si="253"/>
        <v>52.177581779998285</v>
      </c>
      <c r="AD111" s="4">
        <f t="shared" si="254"/>
        <v>53.802044850412123</v>
      </c>
      <c r="AE111" s="4">
        <f t="shared" si="255"/>
        <v>56.663452111995895</v>
      </c>
      <c r="AF111" s="4">
        <f t="shared" si="141"/>
        <v>58.278205174573074</v>
      </c>
      <c r="AG111" s="4">
        <f t="shared" si="241"/>
        <v>58.962242325393788</v>
      </c>
      <c r="AI111" s="4">
        <f t="shared" si="142"/>
        <v>-2.004767042208762</v>
      </c>
      <c r="AJ111" s="4">
        <f t="shared" si="143"/>
        <v>-3.6265505754738214</v>
      </c>
      <c r="AK111" s="4">
        <f t="shared" si="144"/>
        <v>0.30956943810642201</v>
      </c>
      <c r="AL111" s="4">
        <f t="shared" si="145"/>
        <v>-3.1391875283012993</v>
      </c>
      <c r="AM111" s="4">
        <f t="shared" si="146"/>
        <v>-2.874974711326594</v>
      </c>
      <c r="AN111" s="4">
        <f t="shared" si="147"/>
        <v>-0.91350488668835794</v>
      </c>
      <c r="AO111" s="4">
        <f t="shared" si="148"/>
        <v>-0.86828326080074447</v>
      </c>
      <c r="AP111" s="4">
        <f t="shared" si="149"/>
        <v>-1.3232928609198282</v>
      </c>
      <c r="AQ111" s="4">
        <f t="shared" si="150"/>
        <v>-1.9671978620182529</v>
      </c>
      <c r="AR111" s="4">
        <f t="shared" si="151"/>
        <v>-0.32206585814834199</v>
      </c>
      <c r="AS111" s="4">
        <f t="shared" si="152"/>
        <v>-0.29458177999828195</v>
      </c>
      <c r="AT111" s="4">
        <f t="shared" si="153"/>
        <v>-1.5350448504121204</v>
      </c>
      <c r="AU111" s="4">
        <f t="shared" si="154"/>
        <v>-1.2634521119958961</v>
      </c>
      <c r="AV111" s="4">
        <f t="shared" si="155"/>
        <v>-2.295205174573077</v>
      </c>
      <c r="AW111" s="4">
        <f t="shared" si="155"/>
        <v>-3.5292423253937883</v>
      </c>
      <c r="AY111" s="2">
        <f t="shared" si="156"/>
        <v>54.296864093425185</v>
      </c>
      <c r="AZ111" s="2">
        <f t="shared" si="157"/>
        <v>54.056064374095456</v>
      </c>
      <c r="BA111" s="2">
        <f t="shared" si="158"/>
        <v>53.58702442491483</v>
      </c>
      <c r="BB111" s="2">
        <f t="shared" si="159"/>
        <v>54.96604496195549</v>
      </c>
      <c r="BC111" s="2">
        <f t="shared" si="160"/>
        <v>57.933021839234314</v>
      </c>
      <c r="BD111" s="2">
        <f t="shared" si="161"/>
        <v>59.02240299926757</v>
      </c>
      <c r="BE111" s="2">
        <f t="shared" si="162"/>
        <v>59.071436001412806</v>
      </c>
      <c r="BF111" s="2">
        <f t="shared" si="163"/>
        <v>57.204086299321155</v>
      </c>
      <c r="BG111" s="2">
        <f t="shared" si="164"/>
        <v>55.666071873899874</v>
      </c>
      <c r="BH111" s="2">
        <f t="shared" si="165"/>
        <v>53.770428418256401</v>
      </c>
      <c r="BI111" s="2">
        <f t="shared" si="166"/>
        <v>52.173508536668599</v>
      </c>
      <c r="BJ111" s="2">
        <f t="shared" si="167"/>
        <v>53.787914920155202</v>
      </c>
      <c r="BK111" s="2">
        <f t="shared" si="168"/>
        <v>56.63617599715397</v>
      </c>
      <c r="BL111" s="2">
        <f t="shared" si="169"/>
        <v>58.261042376112478</v>
      </c>
      <c r="BM111" s="2">
        <f t="shared" si="169"/>
        <v>58.962130284295462</v>
      </c>
      <c r="BO111" s="2">
        <f t="shared" si="170"/>
        <v>52.481000000000002</v>
      </c>
      <c r="BP111" s="2" t="str">
        <f t="shared" si="171"/>
        <v/>
      </c>
      <c r="BQ111" s="2">
        <f t="shared" si="172"/>
        <v>54.216999999999999</v>
      </c>
      <c r="BR111" s="2">
        <f t="shared" si="173"/>
        <v>51.832999999999998</v>
      </c>
      <c r="BS111" s="2">
        <f t="shared" si="174"/>
        <v>55.082999999999998</v>
      </c>
      <c r="BT111" s="2">
        <f t="shared" si="175"/>
        <v>58.116999999999997</v>
      </c>
      <c r="BU111" s="2">
        <f t="shared" si="176"/>
        <v>58.232999999999997</v>
      </c>
      <c r="BV111" s="2">
        <f t="shared" si="177"/>
        <v>55.883000000000003</v>
      </c>
      <c r="BW111" s="2">
        <f t="shared" si="178"/>
        <v>53.7</v>
      </c>
      <c r="BX111" s="2">
        <f t="shared" si="179"/>
        <v>53.45</v>
      </c>
      <c r="BY111" s="2">
        <f t="shared" si="180"/>
        <v>51.883000000000003</v>
      </c>
      <c r="BZ111" s="2">
        <f t="shared" si="181"/>
        <v>52.267000000000003</v>
      </c>
      <c r="CA111" s="2">
        <f t="shared" si="182"/>
        <v>55.4</v>
      </c>
      <c r="CB111" s="2">
        <f t="shared" si="183"/>
        <v>55.982999999999997</v>
      </c>
      <c r="CC111" s="2">
        <f t="shared" si="242"/>
        <v>55.433</v>
      </c>
      <c r="CE111" s="2">
        <f t="shared" si="184"/>
        <v>52.481000000000002</v>
      </c>
      <c r="CF111" s="2" t="str">
        <f t="shared" si="185"/>
        <v/>
      </c>
      <c r="CG111" s="2">
        <f t="shared" si="186"/>
        <v>54.216999999999999</v>
      </c>
      <c r="CH111" s="2">
        <f t="shared" si="187"/>
        <v>51.832999999999998</v>
      </c>
      <c r="CI111" s="2">
        <f t="shared" si="188"/>
        <v>55.082999999999998</v>
      </c>
      <c r="CJ111" s="2">
        <f t="shared" si="189"/>
        <v>58.116999999999997</v>
      </c>
      <c r="CK111" s="2">
        <f t="shared" si="190"/>
        <v>58.232999999999997</v>
      </c>
      <c r="CL111" s="2">
        <f t="shared" si="191"/>
        <v>55.883000000000003</v>
      </c>
      <c r="CM111" s="2">
        <f t="shared" si="192"/>
        <v>53.7</v>
      </c>
      <c r="CN111" s="2">
        <f t="shared" si="193"/>
        <v>53.45</v>
      </c>
      <c r="CO111" s="2">
        <f t="shared" si="194"/>
        <v>51.883000000000003</v>
      </c>
      <c r="CP111" s="2">
        <f t="shared" si="195"/>
        <v>52.267000000000003</v>
      </c>
      <c r="CQ111" s="2">
        <f t="shared" si="196"/>
        <v>55.4</v>
      </c>
      <c r="CR111" s="2">
        <f t="shared" si="197"/>
        <v>55.982999999999997</v>
      </c>
      <c r="CS111" s="2">
        <f t="shared" si="243"/>
        <v>55.433</v>
      </c>
      <c r="CU111" s="2">
        <f t="shared" si="198"/>
        <v>54.620279746939218</v>
      </c>
      <c r="CV111" s="2">
        <f t="shared" si="199"/>
        <v>54.393074985680229</v>
      </c>
      <c r="CW111" s="2">
        <f t="shared" si="200"/>
        <v>53.938433033395043</v>
      </c>
      <c r="CX111" s="2">
        <f t="shared" si="201"/>
        <v>55.302496749186886</v>
      </c>
      <c r="CY111" s="2">
        <f t="shared" si="202"/>
        <v>58.308417889358097</v>
      </c>
      <c r="CZ111" s="2">
        <f t="shared" si="203"/>
        <v>59.4559574011151</v>
      </c>
      <c r="DA111" s="2">
        <f t="shared" si="204"/>
        <v>59.350488689817524</v>
      </c>
      <c r="DB111" s="2">
        <f t="shared" si="205"/>
        <v>57.526306953701173</v>
      </c>
      <c r="DC111" s="2">
        <f t="shared" si="206"/>
        <v>56.046871568738197</v>
      </c>
      <c r="DD111" s="2">
        <f t="shared" si="207"/>
        <v>54.079370471379924</v>
      </c>
      <c r="DE111" s="2">
        <f t="shared" si="208"/>
        <v>52.486441395930846</v>
      </c>
      <c r="DF111" s="2">
        <f t="shared" si="209"/>
        <v>54.151694914425796</v>
      </c>
      <c r="DG111" s="2">
        <f t="shared" si="210"/>
        <v>56.882881116695231</v>
      </c>
      <c r="DH111" s="2">
        <f t="shared" si="211"/>
        <v>58.439957841483974</v>
      </c>
      <c r="DI111" s="2">
        <f t="shared" si="211"/>
        <v>59.03151768540539</v>
      </c>
      <c r="DK111" s="2">
        <f t="shared" si="212"/>
        <v>53.362270235576354</v>
      </c>
      <c r="DL111" s="2">
        <f t="shared" si="213"/>
        <v>52.972286746129733</v>
      </c>
      <c r="DM111" s="2">
        <f t="shared" si="214"/>
        <v>52.566536226722235</v>
      </c>
      <c r="DN111" s="2">
        <f t="shared" si="215"/>
        <v>54.148086973587191</v>
      </c>
      <c r="DO111" s="2">
        <f t="shared" si="216"/>
        <v>56.904193968709407</v>
      </c>
      <c r="DP111" s="2">
        <f t="shared" si="217"/>
        <v>57.855682635005088</v>
      </c>
      <c r="DQ111" s="2">
        <f t="shared" si="218"/>
        <v>58.296607449877399</v>
      </c>
      <c r="DR111" s="2">
        <f t="shared" si="219"/>
        <v>56.421473929623971</v>
      </c>
      <c r="DS111" s="2">
        <f t="shared" si="220"/>
        <v>54.765355597667082</v>
      </c>
      <c r="DT111" s="2">
        <f t="shared" si="221"/>
        <v>53.033799119499271</v>
      </c>
      <c r="DU111" s="2">
        <f t="shared" si="222"/>
        <v>51.397342771995312</v>
      </c>
      <c r="DV111" s="2">
        <f t="shared" si="223"/>
        <v>52.826979623359122</v>
      </c>
      <c r="DW111" s="2">
        <f t="shared" si="224"/>
        <v>55.952214387810912</v>
      </c>
      <c r="DX111" s="2">
        <f t="shared" si="225"/>
        <v>57.720012234150239</v>
      </c>
      <c r="DY111" s="2">
        <f t="shared" si="225"/>
        <v>58.733839062021715</v>
      </c>
      <c r="EA111" s="2">
        <f t="shared" si="226"/>
        <v>0.25708522121081256</v>
      </c>
      <c r="EB111" s="2">
        <f t="shared" si="227"/>
        <v>0.23719974743836034</v>
      </c>
      <c r="EC111" s="2">
        <f t="shared" si="228"/>
        <v>0.25614798924450971</v>
      </c>
      <c r="ED111" s="2">
        <f t="shared" si="229"/>
        <v>0.29144918411368032</v>
      </c>
      <c r="EE111" s="2">
        <f t="shared" si="230"/>
        <v>0.26733346769250871</v>
      </c>
      <c r="EF111" s="2">
        <f t="shared" si="231"/>
        <v>0.27092497552868822</v>
      </c>
      <c r="EG111" s="2">
        <f t="shared" si="232"/>
        <v>0.26478570623439196</v>
      </c>
      <c r="EH111" s="2">
        <f t="shared" si="233"/>
        <v>0.29164647268681004</v>
      </c>
      <c r="EI111" s="2">
        <f t="shared" si="234"/>
        <v>0.29714783384247667</v>
      </c>
      <c r="EJ111" s="2">
        <f t="shared" si="235"/>
        <v>0.29547677694863772</v>
      </c>
      <c r="EK111" s="2">
        <f t="shared" si="236"/>
        <v>0.28733197562167517</v>
      </c>
      <c r="EL111" s="2">
        <f t="shared" si="237"/>
        <v>0.27460994579270731</v>
      </c>
      <c r="EM111" s="2">
        <f t="shared" si="238"/>
        <v>0.26508427977973492</v>
      </c>
      <c r="EN111" s="2">
        <f t="shared" si="239"/>
        <v>0.24851247587174288</v>
      </c>
      <c r="EO111" s="2">
        <f t="shared" si="239"/>
        <v>0.23309500803655306</v>
      </c>
    </row>
    <row r="112" spans="2:145" x14ac:dyDescent="0.25">
      <c r="B112" s="2">
        <v>85</v>
      </c>
      <c r="C112" s="43">
        <v>51.704000000000001</v>
      </c>
      <c r="D112" s="43">
        <v>51.4</v>
      </c>
      <c r="E112" s="43">
        <v>51.366999999999997</v>
      </c>
      <c r="F112" s="43">
        <v>52.65</v>
      </c>
      <c r="G112" s="43">
        <v>56.332999999999998</v>
      </c>
      <c r="H112" s="43">
        <v>57.017000000000003</v>
      </c>
      <c r="I112" s="43">
        <v>58.082999999999998</v>
      </c>
      <c r="J112" s="43">
        <v>55.9</v>
      </c>
      <c r="K112" s="43">
        <v>55.35</v>
      </c>
      <c r="L112" s="43">
        <v>52.183</v>
      </c>
      <c r="M112" s="43">
        <v>49.216999999999999</v>
      </c>
      <c r="N112" s="43">
        <v>52.4</v>
      </c>
      <c r="O112" s="43">
        <v>55.85</v>
      </c>
      <c r="P112" s="43">
        <v>56.7</v>
      </c>
      <c r="Q112" s="43">
        <v>56.466999999999999</v>
      </c>
      <c r="S112" s="4">
        <f t="shared" si="240"/>
        <v>54.138516997786923</v>
      </c>
      <c r="T112" s="4">
        <f t="shared" si="244"/>
        <v>54.158752457764635</v>
      </c>
      <c r="U112" s="4">
        <f t="shared" si="245"/>
        <v>53.439946909145306</v>
      </c>
      <c r="V112" s="4">
        <f t="shared" si="246"/>
        <v>54.726530868933537</v>
      </c>
      <c r="W112" s="4">
        <f t="shared" si="247"/>
        <v>57.678799204534819</v>
      </c>
      <c r="X112" s="4">
        <f t="shared" si="248"/>
        <v>58.725683533080975</v>
      </c>
      <c r="Y112" s="4">
        <f t="shared" si="249"/>
        <v>58.83035339921345</v>
      </c>
      <c r="Z112" s="4">
        <f t="shared" si="250"/>
        <v>56.946161161312041</v>
      </c>
      <c r="AA112" s="4">
        <f t="shared" si="251"/>
        <v>55.419595281059451</v>
      </c>
      <c r="AB112" s="4">
        <f t="shared" si="252"/>
        <v>53.527685469798115</v>
      </c>
      <c r="AC112" s="4">
        <f t="shared" si="253"/>
        <v>51.943735756733595</v>
      </c>
      <c r="AD112" s="4">
        <f t="shared" si="254"/>
        <v>53.554929765900226</v>
      </c>
      <c r="AE112" s="4">
        <f t="shared" si="255"/>
        <v>56.411901555881158</v>
      </c>
      <c r="AF112" s="4">
        <f t="shared" si="141"/>
        <v>58.073191771509968</v>
      </c>
      <c r="AG112" s="4">
        <f t="shared" si="241"/>
        <v>58.815815313523558</v>
      </c>
      <c r="AI112" s="4">
        <f t="shared" si="142"/>
        <v>-2.4345169977869219</v>
      </c>
      <c r="AJ112" s="4">
        <f t="shared" si="143"/>
        <v>-2.7587524577646363</v>
      </c>
      <c r="AK112" s="4">
        <f t="shared" si="144"/>
        <v>-2.0729469091453083</v>
      </c>
      <c r="AL112" s="4">
        <f t="shared" si="145"/>
        <v>-2.0765308689335384</v>
      </c>
      <c r="AM112" s="4">
        <f t="shared" si="146"/>
        <v>-1.3457992045348206</v>
      </c>
      <c r="AN112" s="4">
        <f t="shared" si="147"/>
        <v>-1.708683533080972</v>
      </c>
      <c r="AO112" s="4">
        <f t="shared" si="148"/>
        <v>-0.74735339921345201</v>
      </c>
      <c r="AP112" s="4">
        <f t="shared" si="149"/>
        <v>-1.0461611613120425</v>
      </c>
      <c r="AQ112" s="4">
        <f t="shared" si="150"/>
        <v>-6.9595281059449121E-2</v>
      </c>
      <c r="AR112" s="4">
        <f t="shared" si="151"/>
        <v>-1.3446854697981152</v>
      </c>
      <c r="AS112" s="4">
        <f t="shared" si="152"/>
        <v>-2.7267357567335964</v>
      </c>
      <c r="AT112" s="4">
        <f t="shared" si="153"/>
        <v>-1.1549297659002278</v>
      </c>
      <c r="AU112" s="4">
        <f t="shared" si="154"/>
        <v>-0.56190155588115687</v>
      </c>
      <c r="AV112" s="4">
        <f t="shared" si="155"/>
        <v>-1.3731917715099655</v>
      </c>
      <c r="AW112" s="4">
        <f t="shared" si="155"/>
        <v>-2.3488153135235592</v>
      </c>
      <c r="AY112" s="2">
        <f t="shared" si="156"/>
        <v>54.099888337448277</v>
      </c>
      <c r="AZ112" s="2">
        <f t="shared" si="157"/>
        <v>53.830689275871798</v>
      </c>
      <c r="BA112" s="2">
        <f t="shared" si="158"/>
        <v>53.365881405707043</v>
      </c>
      <c r="BB112" s="2">
        <f t="shared" si="159"/>
        <v>54.725791916127648</v>
      </c>
      <c r="BC112" s="2">
        <f t="shared" si="160"/>
        <v>57.675589437907817</v>
      </c>
      <c r="BD112" s="2">
        <f t="shared" si="161"/>
        <v>58.724862438045619</v>
      </c>
      <c r="BE112" s="2">
        <f t="shared" si="162"/>
        <v>58.826637030824799</v>
      </c>
      <c r="BF112" s="2">
        <f t="shared" si="163"/>
        <v>56.945944698808404</v>
      </c>
      <c r="BG112" s="2">
        <f t="shared" si="164"/>
        <v>55.419466730123844</v>
      </c>
      <c r="BH112" s="2">
        <f t="shared" si="165"/>
        <v>53.527502126427592</v>
      </c>
      <c r="BI112" s="2">
        <f t="shared" si="166"/>
        <v>51.943315952075672</v>
      </c>
      <c r="BJ112" s="2">
        <f t="shared" si="167"/>
        <v>53.553265034907142</v>
      </c>
      <c r="BK112" s="2">
        <f t="shared" si="168"/>
        <v>56.408169772799596</v>
      </c>
      <c r="BL112" s="2">
        <f t="shared" si="169"/>
        <v>58.071314597481418</v>
      </c>
      <c r="BM112" s="2">
        <f t="shared" si="169"/>
        <v>58.815709497558444</v>
      </c>
      <c r="BO112" s="2">
        <f t="shared" si="170"/>
        <v>51.704000000000001</v>
      </c>
      <c r="BP112" s="2">
        <f t="shared" si="171"/>
        <v>51.4</v>
      </c>
      <c r="BQ112" s="2">
        <f t="shared" si="172"/>
        <v>51.366999999999997</v>
      </c>
      <c r="BR112" s="2">
        <f t="shared" si="173"/>
        <v>52.65</v>
      </c>
      <c r="BS112" s="2">
        <f t="shared" si="174"/>
        <v>56.332999999999998</v>
      </c>
      <c r="BT112" s="2">
        <f t="shared" si="175"/>
        <v>57.017000000000003</v>
      </c>
      <c r="BU112" s="2">
        <f t="shared" si="176"/>
        <v>58.082999999999998</v>
      </c>
      <c r="BV112" s="2">
        <f t="shared" si="177"/>
        <v>55.9</v>
      </c>
      <c r="BW112" s="2">
        <f t="shared" si="178"/>
        <v>55.35</v>
      </c>
      <c r="BX112" s="2">
        <f t="shared" si="179"/>
        <v>52.183</v>
      </c>
      <c r="BY112" s="2">
        <f t="shared" si="180"/>
        <v>49.216999999999999</v>
      </c>
      <c r="BZ112" s="2">
        <f t="shared" si="181"/>
        <v>52.4</v>
      </c>
      <c r="CA112" s="2">
        <f t="shared" si="182"/>
        <v>55.85</v>
      </c>
      <c r="CB112" s="2">
        <f t="shared" si="183"/>
        <v>56.7</v>
      </c>
      <c r="CC112" s="2">
        <f t="shared" si="242"/>
        <v>56.466999999999999</v>
      </c>
      <c r="CE112" s="2">
        <f t="shared" si="184"/>
        <v>51.704000000000001</v>
      </c>
      <c r="CF112" s="2">
        <f t="shared" si="185"/>
        <v>51.4</v>
      </c>
      <c r="CG112" s="2">
        <f t="shared" si="186"/>
        <v>51.366999999999997</v>
      </c>
      <c r="CH112" s="2">
        <f t="shared" si="187"/>
        <v>52.65</v>
      </c>
      <c r="CI112" s="2">
        <f t="shared" si="188"/>
        <v>56.332999999999998</v>
      </c>
      <c r="CJ112" s="2">
        <f t="shared" si="189"/>
        <v>57.017000000000003</v>
      </c>
      <c r="CK112" s="2">
        <f t="shared" si="190"/>
        <v>58.082999999999998</v>
      </c>
      <c r="CL112" s="2">
        <f t="shared" si="191"/>
        <v>55.9</v>
      </c>
      <c r="CM112" s="2">
        <f t="shared" si="192"/>
        <v>55.35</v>
      </c>
      <c r="CN112" s="2">
        <f t="shared" si="193"/>
        <v>52.183</v>
      </c>
      <c r="CO112" s="2">
        <f t="shared" si="194"/>
        <v>49.216999999999999</v>
      </c>
      <c r="CP112" s="2">
        <f t="shared" si="195"/>
        <v>52.4</v>
      </c>
      <c r="CQ112" s="2">
        <f t="shared" si="196"/>
        <v>55.85</v>
      </c>
      <c r="CR112" s="2">
        <f t="shared" si="197"/>
        <v>56.7</v>
      </c>
      <c r="CS112" s="2">
        <f t="shared" si="243"/>
        <v>56.466999999999999</v>
      </c>
      <c r="CU112" s="2">
        <f t="shared" si="198"/>
        <v>54.422272477590724</v>
      </c>
      <c r="CV112" s="2">
        <f t="shared" si="199"/>
        <v>54.165032096282197</v>
      </c>
      <c r="CW112" s="2">
        <f t="shared" si="200"/>
        <v>53.711299832824913</v>
      </c>
      <c r="CX112" s="2">
        <f t="shared" si="201"/>
        <v>55.045650030184945</v>
      </c>
      <c r="CY112" s="2">
        <f t="shared" si="202"/>
        <v>58.040544976551615</v>
      </c>
      <c r="CZ112" s="2">
        <f t="shared" si="203"/>
        <v>59.140369814526274</v>
      </c>
      <c r="DA112" s="2">
        <f t="shared" si="204"/>
        <v>59.098411802082566</v>
      </c>
      <c r="DB112" s="2">
        <f t="shared" si="205"/>
        <v>57.250811032485039</v>
      </c>
      <c r="DC112" s="2">
        <f t="shared" si="206"/>
        <v>55.786851178853254</v>
      </c>
      <c r="DD112" s="2">
        <f t="shared" si="207"/>
        <v>53.824134712831025</v>
      </c>
      <c r="DE112" s="2">
        <f t="shared" si="208"/>
        <v>52.24724790285952</v>
      </c>
      <c r="DF112" s="2">
        <f t="shared" si="209"/>
        <v>53.915770934101801</v>
      </c>
      <c r="DG112" s="2">
        <f t="shared" si="210"/>
        <v>56.655458907997939</v>
      </c>
      <c r="DH112" s="2">
        <f t="shared" si="211"/>
        <v>58.257743595920658</v>
      </c>
      <c r="DI112" s="2">
        <f t="shared" si="211"/>
        <v>58.893466889017326</v>
      </c>
      <c r="DK112" s="2">
        <f t="shared" si="212"/>
        <v>53.250247155085539</v>
      </c>
      <c r="DL112" s="2">
        <f t="shared" si="213"/>
        <v>52.850096684746589</v>
      </c>
      <c r="DM112" s="2">
        <f t="shared" si="214"/>
        <v>52.45104994260106</v>
      </c>
      <c r="DN112" s="2">
        <f t="shared" si="215"/>
        <v>54.016597135360186</v>
      </c>
      <c r="DO112" s="2">
        <f t="shared" si="216"/>
        <v>56.763383319439328</v>
      </c>
      <c r="DP112" s="2">
        <f t="shared" si="217"/>
        <v>57.705093177907386</v>
      </c>
      <c r="DQ112" s="2">
        <f t="shared" si="218"/>
        <v>58.13841504311673</v>
      </c>
      <c r="DR112" s="2">
        <f t="shared" si="219"/>
        <v>56.270635290025346</v>
      </c>
      <c r="DS112" s="2">
        <f t="shared" si="220"/>
        <v>54.626943159047116</v>
      </c>
      <c r="DT112" s="2">
        <f t="shared" si="221"/>
        <v>52.882455930148936</v>
      </c>
      <c r="DU112" s="2">
        <f t="shared" si="222"/>
        <v>51.255804918820417</v>
      </c>
      <c r="DV112" s="2">
        <f t="shared" si="223"/>
        <v>52.679951054337714</v>
      </c>
      <c r="DW112" s="2">
        <f t="shared" si="224"/>
        <v>55.782912719728749</v>
      </c>
      <c r="DX112" s="2">
        <f t="shared" si="225"/>
        <v>57.557167906255856</v>
      </c>
      <c r="DY112" s="2">
        <f t="shared" si="225"/>
        <v>58.582390407110779</v>
      </c>
      <c r="EA112" s="2">
        <f t="shared" si="226"/>
        <v>0.27506584879357016</v>
      </c>
      <c r="EB112" s="2">
        <f t="shared" si="227"/>
        <v>0.25426558405628785</v>
      </c>
      <c r="EC112" s="2">
        <f t="shared" si="228"/>
        <v>0.27408725031232806</v>
      </c>
      <c r="ED112" s="2">
        <f t="shared" si="229"/>
        <v>0.31082767043939996</v>
      </c>
      <c r="EE112" s="2">
        <f t="shared" si="230"/>
        <v>0.28575516389129463</v>
      </c>
      <c r="EF112" s="2">
        <f t="shared" si="231"/>
        <v>0.28949637016281088</v>
      </c>
      <c r="EG112" s="2">
        <f t="shared" si="232"/>
        <v>0.28309967582654155</v>
      </c>
      <c r="EH112" s="2">
        <f t="shared" si="233"/>
        <v>0.3110323184611643</v>
      </c>
      <c r="EI112" s="2">
        <f t="shared" si="234"/>
        <v>0.31673584668447269</v>
      </c>
      <c r="EJ112" s="2">
        <f t="shared" si="235"/>
        <v>0.31500400333812356</v>
      </c>
      <c r="EK112" s="2">
        <f t="shared" si="236"/>
        <v>0.30655514807885376</v>
      </c>
      <c r="EL112" s="2">
        <f t="shared" si="237"/>
        <v>0.29333230928754012</v>
      </c>
      <c r="EM112" s="2">
        <f t="shared" si="238"/>
        <v>0.28341093975652187</v>
      </c>
      <c r="EN112" s="2">
        <f t="shared" si="239"/>
        <v>0.26610828949608045</v>
      </c>
      <c r="EO112" s="2">
        <f t="shared" si="239"/>
        <v>0.24996229538894854</v>
      </c>
    </row>
    <row r="113" spans="2:145" x14ac:dyDescent="0.25">
      <c r="B113" s="2">
        <v>86</v>
      </c>
      <c r="C113" s="43">
        <v>52.667000000000002</v>
      </c>
      <c r="D113" s="43">
        <v>51.732999999999997</v>
      </c>
      <c r="E113" s="43">
        <v>51.4</v>
      </c>
      <c r="F113" s="43">
        <v>54.517000000000003</v>
      </c>
      <c r="G113" s="43">
        <v>56.216999999999999</v>
      </c>
      <c r="H113" s="43">
        <v>56.183</v>
      </c>
      <c r="I113" s="43">
        <v>57.067</v>
      </c>
      <c r="J113" s="43">
        <v>56.267000000000003</v>
      </c>
      <c r="K113" s="43">
        <v>55.067</v>
      </c>
      <c r="L113" s="43">
        <v>51.9</v>
      </c>
      <c r="M113" s="43">
        <v>50.65</v>
      </c>
      <c r="N113" s="43">
        <v>53.55</v>
      </c>
      <c r="O113" s="43">
        <v>54.767000000000003</v>
      </c>
      <c r="P113" s="43">
        <v>56.567</v>
      </c>
      <c r="Q113" s="43">
        <v>56.75</v>
      </c>
      <c r="S113" s="4">
        <f t="shared" si="240"/>
        <v>53.911702917484753</v>
      </c>
      <c r="T113" s="4">
        <f t="shared" si="244"/>
        <v>53.68415090553917</v>
      </c>
      <c r="U113" s="4">
        <f t="shared" si="245"/>
        <v>53.162389347763671</v>
      </c>
      <c r="V113" s="4">
        <f t="shared" si="246"/>
        <v>54.489975429842183</v>
      </c>
      <c r="W113" s="4">
        <f t="shared" si="247"/>
        <v>57.422331539440876</v>
      </c>
      <c r="X113" s="4">
        <f t="shared" si="248"/>
        <v>58.432590676670216</v>
      </c>
      <c r="Y113" s="4">
        <f t="shared" si="249"/>
        <v>58.58500275688926</v>
      </c>
      <c r="Z113" s="4">
        <f t="shared" si="250"/>
        <v>56.692133171744089</v>
      </c>
      <c r="AA113" s="4">
        <f t="shared" si="251"/>
        <v>55.177042484682566</v>
      </c>
      <c r="AB113" s="4">
        <f t="shared" si="252"/>
        <v>53.288202674381587</v>
      </c>
      <c r="AC113" s="4">
        <f t="shared" si="253"/>
        <v>51.716375117277828</v>
      </c>
      <c r="AD113" s="4">
        <f t="shared" si="254"/>
        <v>53.321328045334845</v>
      </c>
      <c r="AE113" s="4">
        <f t="shared" si="255"/>
        <v>56.18215494274552</v>
      </c>
      <c r="AF113" s="4">
        <f t="shared" si="141"/>
        <v>57.881899348529231</v>
      </c>
      <c r="AG113" s="4">
        <f t="shared" si="241"/>
        <v>58.668825113854375</v>
      </c>
      <c r="AI113" s="4">
        <f t="shared" si="142"/>
        <v>-1.2447029174847515</v>
      </c>
      <c r="AJ113" s="4">
        <f t="shared" si="143"/>
        <v>-1.9511509055391727</v>
      </c>
      <c r="AK113" s="4">
        <f t="shared" si="144"/>
        <v>-1.7623893477636727</v>
      </c>
      <c r="AL113" s="4">
        <f t="shared" si="145"/>
        <v>2.7024570157820449E-2</v>
      </c>
      <c r="AM113" s="4">
        <f t="shared" si="146"/>
        <v>-1.205331539440877</v>
      </c>
      <c r="AN113" s="4">
        <f t="shared" si="147"/>
        <v>-2.2495906766702163</v>
      </c>
      <c r="AO113" s="4">
        <f t="shared" si="148"/>
        <v>-1.5180027568892598</v>
      </c>
      <c r="AP113" s="4">
        <f t="shared" si="149"/>
        <v>-0.42513317174408627</v>
      </c>
      <c r="AQ113" s="4">
        <f t="shared" si="150"/>
        <v>-0.11004248468256606</v>
      </c>
      <c r="AR113" s="4">
        <f t="shared" si="151"/>
        <v>-1.3882026743815885</v>
      </c>
      <c r="AS113" s="4">
        <f t="shared" si="152"/>
        <v>-1.0663751172778291</v>
      </c>
      <c r="AT113" s="4">
        <f t="shared" si="153"/>
        <v>0.22867195466515255</v>
      </c>
      <c r="AU113" s="4">
        <f t="shared" si="154"/>
        <v>-1.4151549427455166</v>
      </c>
      <c r="AV113" s="4">
        <f t="shared" si="155"/>
        <v>-1.3148993485292308</v>
      </c>
      <c r="AW113" s="4">
        <f t="shared" si="155"/>
        <v>-1.9188251138543748</v>
      </c>
      <c r="AY113" s="2">
        <f t="shared" si="156"/>
        <v>53.905179040838469</v>
      </c>
      <c r="AZ113" s="2">
        <f t="shared" si="157"/>
        <v>53.607972155338416</v>
      </c>
      <c r="BA113" s="2">
        <f t="shared" si="158"/>
        <v>53.147869049756565</v>
      </c>
      <c r="BB113" s="2">
        <f t="shared" si="159"/>
        <v>54.489776702029225</v>
      </c>
      <c r="BC113" s="2">
        <f t="shared" si="160"/>
        <v>57.421986080613131</v>
      </c>
      <c r="BD113" s="2">
        <f t="shared" si="161"/>
        <v>58.432518190004117</v>
      </c>
      <c r="BE113" s="2">
        <f t="shared" si="162"/>
        <v>58.584630645861516</v>
      </c>
      <c r="BF113" s="2">
        <f t="shared" si="163"/>
        <v>56.692049160835978</v>
      </c>
      <c r="BG113" s="2">
        <f t="shared" si="164"/>
        <v>55.176927827835542</v>
      </c>
      <c r="BH113" s="2">
        <f t="shared" si="165"/>
        <v>53.288066549846278</v>
      </c>
      <c r="BI113" s="2">
        <f t="shared" si="166"/>
        <v>51.716254971451612</v>
      </c>
      <c r="BJ113" s="2">
        <f t="shared" si="167"/>
        <v>53.321111078066707</v>
      </c>
      <c r="BK113" s="2">
        <f t="shared" si="168"/>
        <v>56.181686682658778</v>
      </c>
      <c r="BL113" s="2">
        <f t="shared" si="169"/>
        <v>57.881741062774964</v>
      </c>
      <c r="BM113" s="2">
        <f t="shared" si="169"/>
        <v>58.668578905182834</v>
      </c>
      <c r="BO113" s="2">
        <f t="shared" si="170"/>
        <v>52.667000000000002</v>
      </c>
      <c r="BP113" s="2">
        <f t="shared" si="171"/>
        <v>51.732999999999997</v>
      </c>
      <c r="BQ113" s="2">
        <f t="shared" si="172"/>
        <v>51.4</v>
      </c>
      <c r="BR113" s="2">
        <f t="shared" si="173"/>
        <v>54.517000000000003</v>
      </c>
      <c r="BS113" s="2">
        <f t="shared" si="174"/>
        <v>56.216999999999999</v>
      </c>
      <c r="BT113" s="2">
        <f t="shared" si="175"/>
        <v>56.183</v>
      </c>
      <c r="BU113" s="2">
        <f t="shared" si="176"/>
        <v>57.067</v>
      </c>
      <c r="BV113" s="2">
        <f t="shared" si="177"/>
        <v>56.267000000000003</v>
      </c>
      <c r="BW113" s="2">
        <f t="shared" si="178"/>
        <v>55.067</v>
      </c>
      <c r="BX113" s="2">
        <f t="shared" si="179"/>
        <v>51.9</v>
      </c>
      <c r="BY113" s="2">
        <f t="shared" si="180"/>
        <v>50.65</v>
      </c>
      <c r="BZ113" s="2">
        <f t="shared" si="181"/>
        <v>53.55</v>
      </c>
      <c r="CA113" s="2">
        <f t="shared" si="182"/>
        <v>54.767000000000003</v>
      </c>
      <c r="CB113" s="2">
        <f t="shared" si="183"/>
        <v>56.567</v>
      </c>
      <c r="CC113" s="2">
        <f t="shared" si="242"/>
        <v>56.75</v>
      </c>
      <c r="CE113" s="2">
        <f t="shared" si="184"/>
        <v>52.667000000000002</v>
      </c>
      <c r="CF113" s="2">
        <f t="shared" si="185"/>
        <v>51.732999999999997</v>
      </c>
      <c r="CG113" s="2">
        <f t="shared" si="186"/>
        <v>51.4</v>
      </c>
      <c r="CH113" s="2">
        <f t="shared" si="187"/>
        <v>54.517000000000003</v>
      </c>
      <c r="CI113" s="2">
        <f t="shared" si="188"/>
        <v>56.216999999999999</v>
      </c>
      <c r="CJ113" s="2">
        <f t="shared" si="189"/>
        <v>56.183</v>
      </c>
      <c r="CK113" s="2">
        <f t="shared" si="190"/>
        <v>57.067</v>
      </c>
      <c r="CL113" s="2">
        <f t="shared" si="191"/>
        <v>56.267000000000003</v>
      </c>
      <c r="CM113" s="2">
        <f t="shared" si="192"/>
        <v>55.067</v>
      </c>
      <c r="CN113" s="2">
        <f t="shared" si="193"/>
        <v>51.9</v>
      </c>
      <c r="CO113" s="2">
        <f t="shared" si="194"/>
        <v>50.65</v>
      </c>
      <c r="CP113" s="2">
        <f t="shared" si="195"/>
        <v>53.55</v>
      </c>
      <c r="CQ113" s="2">
        <f t="shared" si="196"/>
        <v>54.767000000000003</v>
      </c>
      <c r="CR113" s="2">
        <f t="shared" si="197"/>
        <v>56.567</v>
      </c>
      <c r="CS113" s="2">
        <f t="shared" si="243"/>
        <v>56.75</v>
      </c>
      <c r="CU113" s="2">
        <f t="shared" si="198"/>
        <v>54.22426520824223</v>
      </c>
      <c r="CV113" s="2">
        <f t="shared" si="199"/>
        <v>53.936989206884164</v>
      </c>
      <c r="CW113" s="2">
        <f t="shared" si="200"/>
        <v>53.484166632254784</v>
      </c>
      <c r="CX113" s="2">
        <f t="shared" si="201"/>
        <v>54.788803311183003</v>
      </c>
      <c r="CY113" s="2">
        <f t="shared" si="202"/>
        <v>57.772672063745141</v>
      </c>
      <c r="CZ113" s="2">
        <f t="shared" si="203"/>
        <v>58.824782227937447</v>
      </c>
      <c r="DA113" s="2">
        <f t="shared" si="204"/>
        <v>58.846334914347615</v>
      </c>
      <c r="DB113" s="2">
        <f t="shared" si="205"/>
        <v>56.975315111268912</v>
      </c>
      <c r="DC113" s="2">
        <f t="shared" si="206"/>
        <v>55.526830788968319</v>
      </c>
      <c r="DD113" s="2">
        <f t="shared" si="207"/>
        <v>53.568898954282119</v>
      </c>
      <c r="DE113" s="2">
        <f t="shared" si="208"/>
        <v>52.008054409788194</v>
      </c>
      <c r="DF113" s="2">
        <f t="shared" si="209"/>
        <v>53.679846953777798</v>
      </c>
      <c r="DG113" s="2">
        <f t="shared" si="210"/>
        <v>56.428036699300655</v>
      </c>
      <c r="DH113" s="2">
        <f t="shared" si="211"/>
        <v>58.075529350357343</v>
      </c>
      <c r="DI113" s="2">
        <f t="shared" si="211"/>
        <v>58.755416092629261</v>
      </c>
      <c r="DK113" s="2">
        <f t="shared" si="212"/>
        <v>53.138224074594731</v>
      </c>
      <c r="DL113" s="2">
        <f t="shared" si="213"/>
        <v>52.727906623363438</v>
      </c>
      <c r="DM113" s="2">
        <f t="shared" si="214"/>
        <v>52.335563658479892</v>
      </c>
      <c r="DN113" s="2">
        <f t="shared" si="215"/>
        <v>53.885107297133189</v>
      </c>
      <c r="DO113" s="2">
        <f t="shared" si="216"/>
        <v>56.622572670169248</v>
      </c>
      <c r="DP113" s="2">
        <f t="shared" si="217"/>
        <v>57.554503720809684</v>
      </c>
      <c r="DQ113" s="2">
        <f t="shared" si="218"/>
        <v>57.980222636356061</v>
      </c>
      <c r="DR113" s="2">
        <f t="shared" si="219"/>
        <v>56.119796650426714</v>
      </c>
      <c r="DS113" s="2">
        <f t="shared" si="220"/>
        <v>54.48853072042715</v>
      </c>
      <c r="DT113" s="2">
        <f t="shared" si="221"/>
        <v>52.731112740798594</v>
      </c>
      <c r="DU113" s="2">
        <f t="shared" si="222"/>
        <v>51.114267065645528</v>
      </c>
      <c r="DV113" s="2">
        <f t="shared" si="223"/>
        <v>52.532922485316305</v>
      </c>
      <c r="DW113" s="2">
        <f t="shared" si="224"/>
        <v>55.613611051646586</v>
      </c>
      <c r="DX113" s="2">
        <f t="shared" si="225"/>
        <v>57.394323578361465</v>
      </c>
      <c r="DY113" s="2">
        <f t="shared" si="225"/>
        <v>58.430941752199836</v>
      </c>
      <c r="EA113" s="2">
        <f t="shared" si="226"/>
        <v>0.29380670539806969</v>
      </c>
      <c r="EB113" s="2">
        <f t="shared" si="227"/>
        <v>0.27212123971522162</v>
      </c>
      <c r="EC113" s="2">
        <f t="shared" si="228"/>
        <v>0.29278836131947533</v>
      </c>
      <c r="ED113" s="2">
        <f t="shared" si="229"/>
        <v>0.33089291587523778</v>
      </c>
      <c r="EE113" s="2">
        <f t="shared" si="230"/>
        <v>0.30491797934234255</v>
      </c>
      <c r="EF113" s="2">
        <f t="shared" si="231"/>
        <v>0.30880160195757778</v>
      </c>
      <c r="EG113" s="2">
        <f t="shared" si="232"/>
        <v>0.30215974895653064</v>
      </c>
      <c r="EH113" s="2">
        <f t="shared" si="233"/>
        <v>0.33110442778064919</v>
      </c>
      <c r="EI113" s="2">
        <f t="shared" si="234"/>
        <v>0.33699599155800419</v>
      </c>
      <c r="EJ113" s="2">
        <f t="shared" si="235"/>
        <v>0.33520771757288564</v>
      </c>
      <c r="EK113" s="2">
        <f t="shared" si="236"/>
        <v>0.32647524072572381</v>
      </c>
      <c r="EL113" s="2">
        <f t="shared" si="237"/>
        <v>0.31278073279952912</v>
      </c>
      <c r="EM113" s="2">
        <f t="shared" si="238"/>
        <v>0.30248312703741737</v>
      </c>
      <c r="EN113" s="2">
        <f t="shared" si="239"/>
        <v>0.28447834053812093</v>
      </c>
      <c r="EO113" s="2">
        <f t="shared" si="239"/>
        <v>0.26762420514210122</v>
      </c>
    </row>
    <row r="114" spans="2:145" x14ac:dyDescent="0.25">
      <c r="B114" s="2">
        <v>87</v>
      </c>
      <c r="C114" s="43">
        <v>52.37</v>
      </c>
      <c r="D114" s="43">
        <v>52.5</v>
      </c>
      <c r="E114" s="43">
        <v>50.517000000000003</v>
      </c>
      <c r="F114" s="43">
        <v>53.317</v>
      </c>
      <c r="G114" s="43">
        <v>56.183</v>
      </c>
      <c r="H114" s="43">
        <v>57.017000000000003</v>
      </c>
      <c r="I114" s="43">
        <v>57.667000000000002</v>
      </c>
      <c r="J114" s="43">
        <v>55.783000000000001</v>
      </c>
      <c r="K114" s="43">
        <v>55.582999999999998</v>
      </c>
      <c r="L114" s="43">
        <v>52.332999999999998</v>
      </c>
      <c r="M114" s="43">
        <v>51.183</v>
      </c>
      <c r="N114" s="43">
        <v>51.616999999999997</v>
      </c>
      <c r="O114" s="43">
        <v>53.6</v>
      </c>
      <c r="P114" s="43">
        <v>56.55</v>
      </c>
      <c r="Q114" s="43">
        <v>57.783000000000001</v>
      </c>
      <c r="S114" s="4">
        <f t="shared" si="240"/>
        <v>53.713875764545044</v>
      </c>
      <c r="T114" s="4">
        <f t="shared" si="244"/>
        <v>53.403090842133807</v>
      </c>
      <c r="U114" s="4">
        <f t="shared" si="245"/>
        <v>52.936064177653854</v>
      </c>
      <c r="V114" s="4">
        <f t="shared" si="246"/>
        <v>54.258649089410497</v>
      </c>
      <c r="W114" s="4">
        <f t="shared" si="247"/>
        <v>57.172622795024864</v>
      </c>
      <c r="X114" s="4">
        <f t="shared" si="248"/>
        <v>58.1458111441966</v>
      </c>
      <c r="Y114" s="4">
        <f t="shared" si="249"/>
        <v>58.345724368643822</v>
      </c>
      <c r="Z114" s="4">
        <f t="shared" si="250"/>
        <v>56.442893952912229</v>
      </c>
      <c r="AA114" s="4">
        <f t="shared" si="251"/>
        <v>54.939050949333776</v>
      </c>
      <c r="AB114" s="4">
        <f t="shared" si="252"/>
        <v>53.052720188654028</v>
      </c>
      <c r="AC114" s="4">
        <f t="shared" si="253"/>
        <v>51.492825446753834</v>
      </c>
      <c r="AD114" s="4">
        <f t="shared" si="254"/>
        <v>53.091891190107603</v>
      </c>
      <c r="AE114" s="4">
        <f t="shared" si="255"/>
        <v>55.957101768589347</v>
      </c>
      <c r="AF114" s="4">
        <f t="shared" si="141"/>
        <v>57.692402195945384</v>
      </c>
      <c r="AG114" s="4">
        <f t="shared" si="241"/>
        <v>58.521282855012124</v>
      </c>
      <c r="AI114" s="4">
        <f t="shared" si="142"/>
        <v>-1.3438757645450465</v>
      </c>
      <c r="AJ114" s="4">
        <f t="shared" si="143"/>
        <v>-0.90309084213380686</v>
      </c>
      <c r="AK114" s="4">
        <f t="shared" si="144"/>
        <v>-2.4190641776538513</v>
      </c>
      <c r="AL114" s="4">
        <f t="shared" si="145"/>
        <v>-0.94164908941049674</v>
      </c>
      <c r="AM114" s="4">
        <f t="shared" si="146"/>
        <v>-0.98962279502486439</v>
      </c>
      <c r="AN114" s="4">
        <f t="shared" si="147"/>
        <v>-1.1288111441965967</v>
      </c>
      <c r="AO114" s="4">
        <f t="shared" si="148"/>
        <v>-0.67872436864382024</v>
      </c>
      <c r="AP114" s="4">
        <f t="shared" si="149"/>
        <v>-0.65989395291222763</v>
      </c>
      <c r="AQ114" s="4">
        <f t="shared" si="150"/>
        <v>0.64394905066622243</v>
      </c>
      <c r="AR114" s="4">
        <f t="shared" si="151"/>
        <v>-0.71972018865402987</v>
      </c>
      <c r="AS114" s="4">
        <f t="shared" si="152"/>
        <v>-0.30982544675383394</v>
      </c>
      <c r="AT114" s="4">
        <f t="shared" si="153"/>
        <v>-1.4748911901076056</v>
      </c>
      <c r="AU114" s="4">
        <f t="shared" si="154"/>
        <v>-2.3571017685893452</v>
      </c>
      <c r="AV114" s="4">
        <f t="shared" si="155"/>
        <v>-1.1424021959453867</v>
      </c>
      <c r="AW114" s="4">
        <f t="shared" si="155"/>
        <v>-0.73828285501212321</v>
      </c>
      <c r="AY114" s="2">
        <f t="shared" si="156"/>
        <v>53.712967461015964</v>
      </c>
      <c r="AZ114" s="2">
        <f t="shared" si="157"/>
        <v>53.388191163375176</v>
      </c>
      <c r="BA114" s="2">
        <f t="shared" si="158"/>
        <v>52.933278481025859</v>
      </c>
      <c r="BB114" s="2">
        <f t="shared" si="159"/>
        <v>54.258298280683775</v>
      </c>
      <c r="BC114" s="2">
        <f t="shared" si="160"/>
        <v>57.172535602998835</v>
      </c>
      <c r="BD114" s="2">
        <f t="shared" si="161"/>
        <v>58.145780160245899</v>
      </c>
      <c r="BE114" s="2">
        <f t="shared" si="162"/>
        <v>58.345657186590181</v>
      </c>
      <c r="BF114" s="2">
        <f t="shared" si="163"/>
        <v>56.442694606154134</v>
      </c>
      <c r="BG114" s="2">
        <f t="shared" si="164"/>
        <v>54.938750760401028</v>
      </c>
      <c r="BH114" s="2">
        <f t="shared" si="165"/>
        <v>53.052372297970024</v>
      </c>
      <c r="BI114" s="2">
        <f t="shared" si="166"/>
        <v>51.492569821381615</v>
      </c>
      <c r="BJ114" s="2">
        <f t="shared" si="167"/>
        <v>53.091693299792993</v>
      </c>
      <c r="BK114" s="2">
        <f t="shared" si="168"/>
        <v>55.956886407965797</v>
      </c>
      <c r="BL114" s="2">
        <f t="shared" si="169"/>
        <v>57.692387082640558</v>
      </c>
      <c r="BM114" s="2">
        <f t="shared" si="169"/>
        <v>58.520714212353894</v>
      </c>
      <c r="BO114" s="2">
        <f t="shared" si="170"/>
        <v>52.37</v>
      </c>
      <c r="BP114" s="2">
        <f t="shared" si="171"/>
        <v>52.5</v>
      </c>
      <c r="BQ114" s="2">
        <f t="shared" si="172"/>
        <v>50.517000000000003</v>
      </c>
      <c r="BR114" s="2">
        <f t="shared" si="173"/>
        <v>53.317</v>
      </c>
      <c r="BS114" s="2">
        <f t="shared" si="174"/>
        <v>56.183</v>
      </c>
      <c r="BT114" s="2">
        <f t="shared" si="175"/>
        <v>57.017000000000003</v>
      </c>
      <c r="BU114" s="2">
        <f t="shared" si="176"/>
        <v>57.667000000000002</v>
      </c>
      <c r="BV114" s="2">
        <f t="shared" si="177"/>
        <v>55.783000000000001</v>
      </c>
      <c r="BW114" s="2">
        <f t="shared" si="178"/>
        <v>55.582999999999998</v>
      </c>
      <c r="BX114" s="2">
        <f t="shared" si="179"/>
        <v>52.332999999999998</v>
      </c>
      <c r="BY114" s="2">
        <f t="shared" si="180"/>
        <v>51.183</v>
      </c>
      <c r="BZ114" s="2">
        <f t="shared" si="181"/>
        <v>51.616999999999997</v>
      </c>
      <c r="CA114" s="2">
        <f t="shared" si="182"/>
        <v>53.6</v>
      </c>
      <c r="CB114" s="2">
        <f t="shared" si="183"/>
        <v>56.55</v>
      </c>
      <c r="CC114" s="2">
        <f t="shared" si="242"/>
        <v>57.783000000000001</v>
      </c>
      <c r="CE114" s="2">
        <f t="shared" si="184"/>
        <v>52.37</v>
      </c>
      <c r="CF114" s="2">
        <f t="shared" si="185"/>
        <v>52.5</v>
      </c>
      <c r="CG114" s="2">
        <f t="shared" si="186"/>
        <v>50.517000000000003</v>
      </c>
      <c r="CH114" s="2">
        <f t="shared" si="187"/>
        <v>53.317</v>
      </c>
      <c r="CI114" s="2">
        <f t="shared" si="188"/>
        <v>56.183</v>
      </c>
      <c r="CJ114" s="2">
        <f t="shared" si="189"/>
        <v>57.017000000000003</v>
      </c>
      <c r="CK114" s="2">
        <f t="shared" si="190"/>
        <v>57.667000000000002</v>
      </c>
      <c r="CL114" s="2">
        <f t="shared" si="191"/>
        <v>55.783000000000001</v>
      </c>
      <c r="CM114" s="2">
        <f t="shared" si="192"/>
        <v>55.582999999999998</v>
      </c>
      <c r="CN114" s="2">
        <f t="shared" si="193"/>
        <v>52.332999999999998</v>
      </c>
      <c r="CO114" s="2">
        <f t="shared" si="194"/>
        <v>51.183</v>
      </c>
      <c r="CP114" s="2">
        <f t="shared" si="195"/>
        <v>51.616999999999997</v>
      </c>
      <c r="CQ114" s="2">
        <f t="shared" si="196"/>
        <v>53.6</v>
      </c>
      <c r="CR114" s="2">
        <f t="shared" si="197"/>
        <v>56.55</v>
      </c>
      <c r="CS114" s="2">
        <f t="shared" si="243"/>
        <v>57.783000000000001</v>
      </c>
      <c r="CU114" s="2">
        <f t="shared" si="198"/>
        <v>54.026257938893735</v>
      </c>
      <c r="CV114" s="2">
        <f t="shared" si="199"/>
        <v>53.708946317486124</v>
      </c>
      <c r="CW114" s="2">
        <f t="shared" si="200"/>
        <v>53.257033431684661</v>
      </c>
      <c r="CX114" s="2">
        <f t="shared" si="201"/>
        <v>54.531956592181061</v>
      </c>
      <c r="CY114" s="2">
        <f t="shared" si="202"/>
        <v>57.504799150938659</v>
      </c>
      <c r="CZ114" s="2">
        <f t="shared" si="203"/>
        <v>58.509194641348628</v>
      </c>
      <c r="DA114" s="2">
        <f t="shared" si="204"/>
        <v>58.594258026612664</v>
      </c>
      <c r="DB114" s="2">
        <f t="shared" si="205"/>
        <v>56.699819190052779</v>
      </c>
      <c r="DC114" s="2">
        <f t="shared" si="206"/>
        <v>55.266810399083383</v>
      </c>
      <c r="DD114" s="2">
        <f t="shared" si="207"/>
        <v>53.313663195733213</v>
      </c>
      <c r="DE114" s="2">
        <f t="shared" si="208"/>
        <v>51.768860916716868</v>
      </c>
      <c r="DF114" s="2">
        <f t="shared" si="209"/>
        <v>53.443922973453809</v>
      </c>
      <c r="DG114" s="2">
        <f t="shared" si="210"/>
        <v>56.200614490603371</v>
      </c>
      <c r="DH114" s="2">
        <f t="shared" si="211"/>
        <v>57.89331510479402</v>
      </c>
      <c r="DI114" s="2">
        <f t="shared" si="211"/>
        <v>58.617365296241196</v>
      </c>
      <c r="DK114" s="2">
        <f t="shared" si="212"/>
        <v>53.026200994103917</v>
      </c>
      <c r="DL114" s="2">
        <f t="shared" si="213"/>
        <v>52.605716561980287</v>
      </c>
      <c r="DM114" s="2">
        <f t="shared" si="214"/>
        <v>52.220077374358716</v>
      </c>
      <c r="DN114" s="2">
        <f t="shared" si="215"/>
        <v>53.753617458906184</v>
      </c>
      <c r="DO114" s="2">
        <f t="shared" si="216"/>
        <v>56.481762020899168</v>
      </c>
      <c r="DP114" s="2">
        <f t="shared" si="217"/>
        <v>57.403914263711982</v>
      </c>
      <c r="DQ114" s="2">
        <f t="shared" si="218"/>
        <v>57.822030229595391</v>
      </c>
      <c r="DR114" s="2">
        <f t="shared" si="219"/>
        <v>55.968958010828082</v>
      </c>
      <c r="DS114" s="2">
        <f t="shared" si="220"/>
        <v>54.350118281807184</v>
      </c>
      <c r="DT114" s="2">
        <f t="shared" si="221"/>
        <v>52.579769551448258</v>
      </c>
      <c r="DU114" s="2">
        <f t="shared" si="222"/>
        <v>50.972729212470632</v>
      </c>
      <c r="DV114" s="2">
        <f t="shared" si="223"/>
        <v>52.385893916294904</v>
      </c>
      <c r="DW114" s="2">
        <f t="shared" si="224"/>
        <v>55.444309383564416</v>
      </c>
      <c r="DX114" s="2">
        <f t="shared" si="225"/>
        <v>57.231479250467075</v>
      </c>
      <c r="DY114" s="2">
        <f t="shared" si="225"/>
        <v>58.279493097288892</v>
      </c>
      <c r="EA114" s="2">
        <f t="shared" si="226"/>
        <v>0.31327263863320581</v>
      </c>
      <c r="EB114" s="2">
        <f t="shared" si="227"/>
        <v>0.29074193522262731</v>
      </c>
      <c r="EC114" s="2">
        <f t="shared" si="228"/>
        <v>0.31221665409205962</v>
      </c>
      <c r="ED114" s="2">
        <f t="shared" si="229"/>
        <v>0.35159264104564741</v>
      </c>
      <c r="EE114" s="2">
        <f t="shared" si="230"/>
        <v>0.32478151396811805</v>
      </c>
      <c r="EF114" s="2">
        <f t="shared" si="231"/>
        <v>0.32879845553740034</v>
      </c>
      <c r="EG114" s="2">
        <f t="shared" si="232"/>
        <v>0.32192682131192563</v>
      </c>
      <c r="EH114" s="2">
        <f t="shared" si="233"/>
        <v>0.35181042748966207</v>
      </c>
      <c r="EI114" s="2">
        <f t="shared" si="234"/>
        <v>0.35787330609662499</v>
      </c>
      <c r="EJ114" s="2">
        <f t="shared" si="235"/>
        <v>0.35603373840056252</v>
      </c>
      <c r="EK114" s="2">
        <f t="shared" si="236"/>
        <v>0.34704194527316001</v>
      </c>
      <c r="EL114" s="2">
        <f t="shared" si="237"/>
        <v>0.33291115331619647</v>
      </c>
      <c r="EM114" s="2">
        <f t="shared" si="238"/>
        <v>0.32226158513169434</v>
      </c>
      <c r="EN114" s="2">
        <f t="shared" si="239"/>
        <v>0.30359192666858326</v>
      </c>
      <c r="EO114" s="2">
        <f t="shared" si="239"/>
        <v>0.2860581136506638</v>
      </c>
    </row>
    <row r="115" spans="2:145" x14ac:dyDescent="0.25">
      <c r="B115" s="2">
        <v>88</v>
      </c>
      <c r="C115" s="43">
        <v>53.332999999999998</v>
      </c>
      <c r="D115" s="43">
        <v>52.167000000000002</v>
      </c>
      <c r="E115" s="43">
        <v>51.95</v>
      </c>
      <c r="F115" s="43">
        <v>53.933</v>
      </c>
      <c r="G115" s="43">
        <v>56.067</v>
      </c>
      <c r="H115" s="43">
        <v>57.116999999999997</v>
      </c>
      <c r="I115" s="43">
        <v>57.667000000000002</v>
      </c>
      <c r="J115" s="43">
        <v>55.667000000000002</v>
      </c>
      <c r="K115" s="43">
        <v>54.133000000000003</v>
      </c>
      <c r="L115" s="43">
        <v>52.732999999999997</v>
      </c>
      <c r="M115" s="43">
        <v>51.317</v>
      </c>
      <c r="N115" s="43">
        <v>54.05</v>
      </c>
      <c r="O115" s="43">
        <v>56.783000000000001</v>
      </c>
      <c r="P115" s="43">
        <v>57.582999999999998</v>
      </c>
      <c r="Q115" s="43">
        <v>58.167000000000002</v>
      </c>
      <c r="S115" s="4">
        <f t="shared" si="240"/>
        <v>53.523585219603831</v>
      </c>
      <c r="T115" s="4">
        <f t="shared" si="244"/>
        <v>53.174222250060652</v>
      </c>
      <c r="U115" s="4">
        <f t="shared" si="245"/>
        <v>52.723709930463492</v>
      </c>
      <c r="V115" s="4">
        <f t="shared" si="246"/>
        <v>54.032474031061355</v>
      </c>
      <c r="W115" s="4">
        <f t="shared" si="247"/>
        <v>56.927714492282583</v>
      </c>
      <c r="X115" s="4">
        <f t="shared" si="248"/>
        <v>57.865117692543727</v>
      </c>
      <c r="Y115" s="4">
        <f t="shared" si="249"/>
        <v>58.110063096302405</v>
      </c>
      <c r="Z115" s="4">
        <f t="shared" si="250"/>
        <v>56.198687738650413</v>
      </c>
      <c r="AA115" s="4">
        <f t="shared" si="251"/>
        <v>54.706003264495898</v>
      </c>
      <c r="AB115" s="4">
        <f t="shared" si="252"/>
        <v>52.821565496668548</v>
      </c>
      <c r="AC115" s="4">
        <f t="shared" si="253"/>
        <v>51.273168191659636</v>
      </c>
      <c r="AD115" s="4">
        <f t="shared" si="254"/>
        <v>52.865742482485352</v>
      </c>
      <c r="AE115" s="4">
        <f t="shared" si="255"/>
        <v>55.734394781076091</v>
      </c>
      <c r="AF115" s="4">
        <f t="shared" si="141"/>
        <v>57.503338453777516</v>
      </c>
      <c r="AG115" s="4">
        <f t="shared" si="241"/>
        <v>58.37337378318167</v>
      </c>
      <c r="AI115" s="4">
        <f t="shared" si="142"/>
        <v>-0.19058521960383246</v>
      </c>
      <c r="AJ115" s="4">
        <f t="shared" si="143"/>
        <v>-1.00722225006065</v>
      </c>
      <c r="AK115" s="4">
        <f t="shared" si="144"/>
        <v>-0.77370993046348957</v>
      </c>
      <c r="AL115" s="4">
        <f t="shared" si="145"/>
        <v>-9.9474031061355106E-2</v>
      </c>
      <c r="AM115" s="4">
        <f t="shared" si="146"/>
        <v>-0.86071449228258246</v>
      </c>
      <c r="AN115" s="4">
        <f t="shared" si="147"/>
        <v>-0.74811769254372962</v>
      </c>
      <c r="AO115" s="4">
        <f t="shared" si="148"/>
        <v>-0.44306309630240293</v>
      </c>
      <c r="AP115" s="4">
        <f t="shared" si="149"/>
        <v>-0.53168773865041175</v>
      </c>
      <c r="AQ115" s="4">
        <f t="shared" si="150"/>
        <v>-0.57300326449589534</v>
      </c>
      <c r="AR115" s="4">
        <f t="shared" si="151"/>
        <v>-8.8565496668550736E-2</v>
      </c>
      <c r="AS115" s="4">
        <f t="shared" si="152"/>
        <v>4.3831808340364375E-2</v>
      </c>
      <c r="AT115" s="4">
        <f t="shared" si="153"/>
        <v>1.184257517514645</v>
      </c>
      <c r="AU115" s="4">
        <f t="shared" si="154"/>
        <v>1.0486052189239103</v>
      </c>
      <c r="AV115" s="4">
        <f t="shared" si="155"/>
        <v>7.9661546222482116E-2</v>
      </c>
      <c r="AW115" s="4">
        <f t="shared" si="155"/>
        <v>-0.2063737831816681</v>
      </c>
      <c r="AY115" s="2">
        <f t="shared" si="156"/>
        <v>53.523481118088441</v>
      </c>
      <c r="AZ115" s="2">
        <f t="shared" si="157"/>
        <v>53.171622850281537</v>
      </c>
      <c r="BA115" s="2">
        <f t="shared" si="158"/>
        <v>52.722393792619371</v>
      </c>
      <c r="BB115" s="2">
        <f t="shared" si="159"/>
        <v>54.031635202058496</v>
      </c>
      <c r="BC115" s="2">
        <f t="shared" si="160"/>
        <v>56.927549502401689</v>
      </c>
      <c r="BD115" s="2">
        <f t="shared" si="161"/>
        <v>57.865038979074214</v>
      </c>
      <c r="BE115" s="2">
        <f t="shared" si="162"/>
        <v>58.109948515512301</v>
      </c>
      <c r="BF115" s="2">
        <f t="shared" si="163"/>
        <v>56.198155226025932</v>
      </c>
      <c r="BG115" s="2">
        <f t="shared" si="164"/>
        <v>54.705211359425562</v>
      </c>
      <c r="BH115" s="2">
        <f t="shared" si="165"/>
        <v>52.820653012695814</v>
      </c>
      <c r="BI115" s="2">
        <f t="shared" si="166"/>
        <v>51.27249133422994</v>
      </c>
      <c r="BJ115" s="2">
        <f t="shared" si="167"/>
        <v>52.865245110012118</v>
      </c>
      <c r="BK115" s="2">
        <f t="shared" si="168"/>
        <v>55.733925892456583</v>
      </c>
      <c r="BL115" s="2">
        <f t="shared" si="169"/>
        <v>57.503321419574867</v>
      </c>
      <c r="BM115" s="2">
        <f t="shared" si="169"/>
        <v>58.372095439906616</v>
      </c>
      <c r="BO115" s="2">
        <f t="shared" si="170"/>
        <v>53.332999999999998</v>
      </c>
      <c r="BP115" s="2">
        <f t="shared" si="171"/>
        <v>52.167000000000002</v>
      </c>
      <c r="BQ115" s="2">
        <f t="shared" si="172"/>
        <v>51.95</v>
      </c>
      <c r="BR115" s="2">
        <f t="shared" si="173"/>
        <v>53.933</v>
      </c>
      <c r="BS115" s="2">
        <f t="shared" si="174"/>
        <v>56.067</v>
      </c>
      <c r="BT115" s="2">
        <f t="shared" si="175"/>
        <v>57.116999999999997</v>
      </c>
      <c r="BU115" s="2">
        <f t="shared" si="176"/>
        <v>57.667000000000002</v>
      </c>
      <c r="BV115" s="2">
        <f t="shared" si="177"/>
        <v>55.667000000000002</v>
      </c>
      <c r="BW115" s="2">
        <f t="shared" si="178"/>
        <v>54.133000000000003</v>
      </c>
      <c r="BX115" s="2">
        <f t="shared" si="179"/>
        <v>52.732999999999997</v>
      </c>
      <c r="BY115" s="2">
        <f t="shared" si="180"/>
        <v>51.317</v>
      </c>
      <c r="BZ115" s="2">
        <f t="shared" si="181"/>
        <v>54.05</v>
      </c>
      <c r="CA115" s="2">
        <f t="shared" si="182"/>
        <v>56.783000000000001</v>
      </c>
      <c r="CB115" s="2">
        <f t="shared" si="183"/>
        <v>57.582999999999998</v>
      </c>
      <c r="CC115" s="2">
        <f t="shared" si="242"/>
        <v>58.167000000000002</v>
      </c>
      <c r="CE115" s="2">
        <f t="shared" si="184"/>
        <v>53.332999999999998</v>
      </c>
      <c r="CF115" s="2">
        <f t="shared" si="185"/>
        <v>52.167000000000002</v>
      </c>
      <c r="CG115" s="2">
        <f t="shared" si="186"/>
        <v>51.95</v>
      </c>
      <c r="CH115" s="2">
        <f t="shared" si="187"/>
        <v>53.933</v>
      </c>
      <c r="CI115" s="2">
        <f t="shared" si="188"/>
        <v>56.067</v>
      </c>
      <c r="CJ115" s="2">
        <f t="shared" si="189"/>
        <v>57.116999999999997</v>
      </c>
      <c r="CK115" s="2">
        <f t="shared" si="190"/>
        <v>57.667000000000002</v>
      </c>
      <c r="CL115" s="2">
        <f t="shared" si="191"/>
        <v>55.667000000000002</v>
      </c>
      <c r="CM115" s="2">
        <f t="shared" si="192"/>
        <v>54.133000000000003</v>
      </c>
      <c r="CN115" s="2">
        <f t="shared" si="193"/>
        <v>52.732999999999997</v>
      </c>
      <c r="CO115" s="2">
        <f t="shared" si="194"/>
        <v>51.317</v>
      </c>
      <c r="CP115" s="2">
        <f t="shared" si="195"/>
        <v>54.05</v>
      </c>
      <c r="CQ115" s="2">
        <f t="shared" si="196"/>
        <v>56.783000000000001</v>
      </c>
      <c r="CR115" s="2">
        <f t="shared" si="197"/>
        <v>57.582999999999998</v>
      </c>
      <c r="CS115" s="2">
        <f t="shared" si="243"/>
        <v>58.167000000000002</v>
      </c>
      <c r="CU115" s="2">
        <f t="shared" si="198"/>
        <v>53.828250669545248</v>
      </c>
      <c r="CV115" s="2">
        <f t="shared" si="199"/>
        <v>53.480903428088084</v>
      </c>
      <c r="CW115" s="2">
        <f t="shared" si="200"/>
        <v>53.029900231114539</v>
      </c>
      <c r="CX115" s="2">
        <f t="shared" si="201"/>
        <v>54.275109873179119</v>
      </c>
      <c r="CY115" s="2">
        <f t="shared" si="202"/>
        <v>57.236926238132178</v>
      </c>
      <c r="CZ115" s="2">
        <f t="shared" si="203"/>
        <v>58.193607054759809</v>
      </c>
      <c r="DA115" s="2">
        <f t="shared" si="204"/>
        <v>58.342181138877713</v>
      </c>
      <c r="DB115" s="2">
        <f t="shared" si="205"/>
        <v>56.424323268836645</v>
      </c>
      <c r="DC115" s="2">
        <f t="shared" si="206"/>
        <v>55.00679000919844</v>
      </c>
      <c r="DD115" s="2">
        <f t="shared" si="207"/>
        <v>53.058427437184307</v>
      </c>
      <c r="DE115" s="2">
        <f t="shared" si="208"/>
        <v>51.529667423645542</v>
      </c>
      <c r="DF115" s="2">
        <f t="shared" si="209"/>
        <v>53.207998993129806</v>
      </c>
      <c r="DG115" s="2">
        <f t="shared" si="210"/>
        <v>55.97319228190608</v>
      </c>
      <c r="DH115" s="2">
        <f t="shared" si="211"/>
        <v>57.711100859230697</v>
      </c>
      <c r="DI115" s="2">
        <f t="shared" si="211"/>
        <v>58.479314499853132</v>
      </c>
      <c r="DK115" s="2">
        <f t="shared" si="212"/>
        <v>52.914177913613102</v>
      </c>
      <c r="DL115" s="2">
        <f t="shared" si="213"/>
        <v>52.483526500597144</v>
      </c>
      <c r="DM115" s="2">
        <f t="shared" si="214"/>
        <v>52.104591090237548</v>
      </c>
      <c r="DN115" s="2">
        <f t="shared" si="215"/>
        <v>53.62212762067918</v>
      </c>
      <c r="DO115" s="2">
        <f t="shared" si="216"/>
        <v>56.340951371629089</v>
      </c>
      <c r="DP115" s="2">
        <f t="shared" si="217"/>
        <v>57.25332480661428</v>
      </c>
      <c r="DQ115" s="2">
        <f t="shared" si="218"/>
        <v>57.663837822834722</v>
      </c>
      <c r="DR115" s="2">
        <f t="shared" si="219"/>
        <v>55.81811937122945</v>
      </c>
      <c r="DS115" s="2">
        <f t="shared" si="220"/>
        <v>54.211705843187218</v>
      </c>
      <c r="DT115" s="2">
        <f t="shared" si="221"/>
        <v>52.428426362097923</v>
      </c>
      <c r="DU115" s="2">
        <f t="shared" si="222"/>
        <v>50.831191359295744</v>
      </c>
      <c r="DV115" s="2">
        <f t="shared" si="223"/>
        <v>52.238865347273489</v>
      </c>
      <c r="DW115" s="2">
        <f t="shared" si="224"/>
        <v>55.275007715482253</v>
      </c>
      <c r="DX115" s="2">
        <f t="shared" si="225"/>
        <v>57.068634922572691</v>
      </c>
      <c r="DY115" s="2">
        <f t="shared" si="225"/>
        <v>58.128044442377956</v>
      </c>
      <c r="EA115" s="2">
        <f t="shared" si="226"/>
        <v>0.33341935800942718</v>
      </c>
      <c r="EB115" s="2">
        <f t="shared" si="227"/>
        <v>0.31009397679229478</v>
      </c>
      <c r="EC115" s="2">
        <f t="shared" si="228"/>
        <v>0.33232832672951296</v>
      </c>
      <c r="ED115" s="2">
        <f t="shared" si="229"/>
        <v>0.37286567925617803</v>
      </c>
      <c r="EE115" s="2">
        <f t="shared" si="230"/>
        <v>0.34529622124106663</v>
      </c>
      <c r="EF115" s="2">
        <f t="shared" si="231"/>
        <v>0.34943558312794337</v>
      </c>
      <c r="EG115" s="2">
        <f t="shared" si="232"/>
        <v>0.34235263748170824</v>
      </c>
      <c r="EH115" s="2">
        <f t="shared" si="233"/>
        <v>0.3730890607985915</v>
      </c>
      <c r="EI115" s="2">
        <f t="shared" si="234"/>
        <v>0.37930405693505992</v>
      </c>
      <c r="EJ115" s="2">
        <f t="shared" si="235"/>
        <v>0.37741907734981434</v>
      </c>
      <c r="EK115" s="2">
        <f t="shared" si="236"/>
        <v>0.36819599488351734</v>
      </c>
      <c r="EL115" s="2">
        <f t="shared" si="237"/>
        <v>0.35367039890028118</v>
      </c>
      <c r="EM115" s="2">
        <f t="shared" si="238"/>
        <v>0.3426979067655993</v>
      </c>
      <c r="EN115" s="2">
        <f t="shared" si="239"/>
        <v>0.32340927012669463</v>
      </c>
      <c r="EO115" s="2">
        <f t="shared" si="239"/>
        <v>0.3052325629949077</v>
      </c>
    </row>
    <row r="116" spans="2:145" x14ac:dyDescent="0.25">
      <c r="B116" s="2">
        <v>89</v>
      </c>
      <c r="C116" s="43">
        <v>55.185000000000002</v>
      </c>
      <c r="D116" s="43">
        <v>53</v>
      </c>
      <c r="E116" s="43">
        <v>53.167000000000002</v>
      </c>
      <c r="F116" s="43">
        <v>53.567</v>
      </c>
      <c r="G116" s="43">
        <v>56.7</v>
      </c>
      <c r="H116" s="43">
        <v>58.366999999999997</v>
      </c>
      <c r="I116" s="43">
        <v>58.366999999999997</v>
      </c>
      <c r="J116" s="43">
        <v>55.616999999999997</v>
      </c>
      <c r="K116" s="43">
        <v>54.033000000000001</v>
      </c>
      <c r="L116" s="43">
        <v>51.75</v>
      </c>
      <c r="M116" s="43">
        <v>48.45</v>
      </c>
      <c r="N116" s="43">
        <v>51.5</v>
      </c>
      <c r="O116" s="43">
        <v>54.017000000000003</v>
      </c>
      <c r="P116" s="43">
        <v>56.433</v>
      </c>
      <c r="Q116" s="43">
        <v>56.85</v>
      </c>
      <c r="S116" s="4">
        <f t="shared" si="240"/>
        <v>53.336949649388984</v>
      </c>
      <c r="T116" s="4">
        <f t="shared" si="244"/>
        <v>52.959264944767405</v>
      </c>
      <c r="U116" s="4">
        <f t="shared" si="245"/>
        <v>52.517591233449032</v>
      </c>
      <c r="V116" s="4">
        <f t="shared" si="246"/>
        <v>53.811994954198596</v>
      </c>
      <c r="W116" s="4">
        <f t="shared" si="247"/>
        <v>56.687738297961417</v>
      </c>
      <c r="X116" s="4">
        <f t="shared" si="248"/>
        <v>57.590875728758206</v>
      </c>
      <c r="Y116" s="4">
        <f t="shared" si="249"/>
        <v>57.878027465946765</v>
      </c>
      <c r="Z116" s="4">
        <f t="shared" si="250"/>
        <v>55.960047902827675</v>
      </c>
      <c r="AA116" s="4">
        <f t="shared" si="251"/>
        <v>54.478566367483346</v>
      </c>
      <c r="AB116" s="4">
        <f t="shared" si="252"/>
        <v>52.595420816166623</v>
      </c>
      <c r="AC116" s="4">
        <f t="shared" si="253"/>
        <v>51.057963646063875</v>
      </c>
      <c r="AD116" s="4">
        <f t="shared" si="254"/>
        <v>52.643255912402793</v>
      </c>
      <c r="AE116" s="4">
        <f t="shared" si="255"/>
        <v>55.514116067103544</v>
      </c>
      <c r="AF116" s="4">
        <f t="shared" si="141"/>
        <v>57.314666624151705</v>
      </c>
      <c r="AG116" s="4">
        <f t="shared" si="241"/>
        <v>58.225504363359313</v>
      </c>
      <c r="AI116" s="4">
        <f t="shared" si="142"/>
        <v>1.8480503506110182</v>
      </c>
      <c r="AJ116" s="4">
        <f t="shared" si="143"/>
        <v>4.073505523259513E-2</v>
      </c>
      <c r="AK116" s="4">
        <f t="shared" si="144"/>
        <v>0.64940876655096957</v>
      </c>
      <c r="AL116" s="4">
        <f t="shared" si="145"/>
        <v>-0.24499495419859585</v>
      </c>
      <c r="AM116" s="4">
        <f t="shared" si="146"/>
        <v>1.2261702038586009E-2</v>
      </c>
      <c r="AN116" s="4">
        <f t="shared" si="147"/>
        <v>0.77612427124179106</v>
      </c>
      <c r="AO116" s="4">
        <f t="shared" si="148"/>
        <v>0.48897253405323227</v>
      </c>
      <c r="AP116" s="4">
        <f t="shared" si="149"/>
        <v>-0.34304790282767783</v>
      </c>
      <c r="AQ116" s="4">
        <f t="shared" si="150"/>
        <v>-0.44556636748334455</v>
      </c>
      <c r="AR116" s="4">
        <f t="shared" si="151"/>
        <v>-0.84542081616662301</v>
      </c>
      <c r="AS116" s="4">
        <f t="shared" si="152"/>
        <v>-2.6079636460638724</v>
      </c>
      <c r="AT116" s="4">
        <f t="shared" si="153"/>
        <v>-1.1432559124027932</v>
      </c>
      <c r="AU116" s="4">
        <f t="shared" si="154"/>
        <v>-1.4971160671035406</v>
      </c>
      <c r="AV116" s="4">
        <f t="shared" si="155"/>
        <v>-0.88166662415170549</v>
      </c>
      <c r="AW116" s="4">
        <f t="shared" si="155"/>
        <v>-1.3755043633593118</v>
      </c>
      <c r="AY116" s="2">
        <f t="shared" si="156"/>
        <v>53.336939839102897</v>
      </c>
      <c r="AZ116" s="2">
        <f t="shared" si="157"/>
        <v>52.95853763349912</v>
      </c>
      <c r="BA116" s="2">
        <f t="shared" si="158"/>
        <v>52.515486931002137</v>
      </c>
      <c r="BB116" s="2">
        <f t="shared" si="159"/>
        <v>53.810039783029183</v>
      </c>
      <c r="BC116" s="2">
        <f t="shared" si="160"/>
        <v>56.687321001279727</v>
      </c>
      <c r="BD116" s="2">
        <f t="shared" si="161"/>
        <v>57.590658305084062</v>
      </c>
      <c r="BE116" s="2">
        <f t="shared" si="162"/>
        <v>57.877723645429739</v>
      </c>
      <c r="BF116" s="2">
        <f t="shared" si="163"/>
        <v>55.958678714319674</v>
      </c>
      <c r="BG116" s="2">
        <f t="shared" si="164"/>
        <v>54.476559991000016</v>
      </c>
      <c r="BH116" s="2">
        <f t="shared" si="165"/>
        <v>52.5931205151008</v>
      </c>
      <c r="BI116" s="2">
        <f t="shared" si="166"/>
        <v>51.056232319464833</v>
      </c>
      <c r="BJ116" s="2">
        <f t="shared" si="167"/>
        <v>52.641988802797769</v>
      </c>
      <c r="BK116" s="2">
        <f t="shared" si="168"/>
        <v>55.512956597000084</v>
      </c>
      <c r="BL116" s="2">
        <f t="shared" si="169"/>
        <v>57.314615454960659</v>
      </c>
      <c r="BM116" s="2">
        <f t="shared" si="169"/>
        <v>58.222707609241112</v>
      </c>
      <c r="BO116" s="2">
        <f t="shared" si="170"/>
        <v>55.185000000000002</v>
      </c>
      <c r="BP116" s="2">
        <f t="shared" si="171"/>
        <v>53</v>
      </c>
      <c r="BQ116" s="2">
        <f t="shared" si="172"/>
        <v>53.167000000000002</v>
      </c>
      <c r="BR116" s="2">
        <f t="shared" si="173"/>
        <v>53.567</v>
      </c>
      <c r="BS116" s="2">
        <f t="shared" si="174"/>
        <v>56.7</v>
      </c>
      <c r="BT116" s="2">
        <f t="shared" si="175"/>
        <v>58.366999999999997</v>
      </c>
      <c r="BU116" s="2">
        <f t="shared" si="176"/>
        <v>58.366999999999997</v>
      </c>
      <c r="BV116" s="2">
        <f t="shared" si="177"/>
        <v>55.616999999999997</v>
      </c>
      <c r="BW116" s="2">
        <f t="shared" si="178"/>
        <v>54.033000000000001</v>
      </c>
      <c r="BX116" s="2">
        <f t="shared" si="179"/>
        <v>51.75</v>
      </c>
      <c r="BY116" s="2">
        <f t="shared" si="180"/>
        <v>48.45</v>
      </c>
      <c r="BZ116" s="2">
        <f t="shared" si="181"/>
        <v>51.5</v>
      </c>
      <c r="CA116" s="2">
        <f t="shared" si="182"/>
        <v>54.017000000000003</v>
      </c>
      <c r="CB116" s="2">
        <f t="shared" si="183"/>
        <v>56.433</v>
      </c>
      <c r="CC116" s="2">
        <f t="shared" si="242"/>
        <v>56.85</v>
      </c>
      <c r="CE116" s="2">
        <f t="shared" si="184"/>
        <v>55.185000000000002</v>
      </c>
      <c r="CF116" s="2">
        <f t="shared" si="185"/>
        <v>53</v>
      </c>
      <c r="CG116" s="2">
        <f t="shared" si="186"/>
        <v>53.167000000000002</v>
      </c>
      <c r="CH116" s="2">
        <f t="shared" si="187"/>
        <v>53.567</v>
      </c>
      <c r="CI116" s="2">
        <f t="shared" si="188"/>
        <v>56.7</v>
      </c>
      <c r="CJ116" s="2">
        <f t="shared" si="189"/>
        <v>58.366999999999997</v>
      </c>
      <c r="CK116" s="2">
        <f t="shared" si="190"/>
        <v>58.366999999999997</v>
      </c>
      <c r="CL116" s="2">
        <f t="shared" si="191"/>
        <v>55.616999999999997</v>
      </c>
      <c r="CM116" s="2">
        <f t="shared" si="192"/>
        <v>54.033000000000001</v>
      </c>
      <c r="CN116" s="2">
        <f t="shared" si="193"/>
        <v>51.75</v>
      </c>
      <c r="CO116" s="2">
        <f t="shared" si="194"/>
        <v>48.45</v>
      </c>
      <c r="CP116" s="2">
        <f t="shared" si="195"/>
        <v>51.5</v>
      </c>
      <c r="CQ116" s="2">
        <f t="shared" si="196"/>
        <v>54.017000000000003</v>
      </c>
      <c r="CR116" s="2">
        <f t="shared" si="197"/>
        <v>56.433</v>
      </c>
      <c r="CS116" s="2">
        <f t="shared" si="243"/>
        <v>56.85</v>
      </c>
      <c r="CU116" s="2">
        <f t="shared" si="198"/>
        <v>53.630243400196761</v>
      </c>
      <c r="CV116" s="2">
        <f t="shared" si="199"/>
        <v>53.252860538690051</v>
      </c>
      <c r="CW116" s="2">
        <f t="shared" si="200"/>
        <v>52.802767030544402</v>
      </c>
      <c r="CX116" s="2">
        <f t="shared" si="201"/>
        <v>54.01826315417717</v>
      </c>
      <c r="CY116" s="2">
        <f t="shared" si="202"/>
        <v>56.969053325325696</v>
      </c>
      <c r="CZ116" s="2">
        <f t="shared" si="203"/>
        <v>57.878019468170983</v>
      </c>
      <c r="DA116" s="2">
        <f t="shared" si="204"/>
        <v>58.090104251142762</v>
      </c>
      <c r="DB116" s="2">
        <f t="shared" si="205"/>
        <v>56.148827347620511</v>
      </c>
      <c r="DC116" s="2">
        <f t="shared" si="206"/>
        <v>54.746769619313504</v>
      </c>
      <c r="DD116" s="2">
        <f t="shared" si="207"/>
        <v>52.8031916786354</v>
      </c>
      <c r="DE116" s="2">
        <f t="shared" si="208"/>
        <v>51.290473930574215</v>
      </c>
      <c r="DF116" s="2">
        <f t="shared" si="209"/>
        <v>52.97207501280581</v>
      </c>
      <c r="DG116" s="2">
        <f t="shared" si="210"/>
        <v>55.745770073208789</v>
      </c>
      <c r="DH116" s="2">
        <f t="shared" si="211"/>
        <v>57.528886613667382</v>
      </c>
      <c r="DI116" s="2">
        <f t="shared" si="211"/>
        <v>58.341263703465067</v>
      </c>
      <c r="DK116" s="2">
        <f t="shared" si="212"/>
        <v>52.802154833122287</v>
      </c>
      <c r="DL116" s="2">
        <f t="shared" si="213"/>
        <v>52.361336439213993</v>
      </c>
      <c r="DM116" s="2">
        <f t="shared" si="214"/>
        <v>51.989104806116373</v>
      </c>
      <c r="DN116" s="2">
        <f t="shared" si="215"/>
        <v>53.490637782452183</v>
      </c>
      <c r="DO116" s="2">
        <f t="shared" si="216"/>
        <v>56.200140722359009</v>
      </c>
      <c r="DP116" s="2">
        <f t="shared" si="217"/>
        <v>57.102735349516578</v>
      </c>
      <c r="DQ116" s="2">
        <f t="shared" si="218"/>
        <v>57.505645416074053</v>
      </c>
      <c r="DR116" s="2">
        <f t="shared" si="219"/>
        <v>55.667280731630818</v>
      </c>
      <c r="DS116" s="2">
        <f t="shared" si="220"/>
        <v>54.073293404567252</v>
      </c>
      <c r="DT116" s="2">
        <f t="shared" si="221"/>
        <v>52.277083172747581</v>
      </c>
      <c r="DU116" s="2">
        <f t="shared" si="222"/>
        <v>50.689653506120848</v>
      </c>
      <c r="DV116" s="2">
        <f t="shared" si="223"/>
        <v>52.091836778252087</v>
      </c>
      <c r="DW116" s="2">
        <f t="shared" si="224"/>
        <v>55.105706047400091</v>
      </c>
      <c r="DX116" s="2">
        <f t="shared" si="225"/>
        <v>56.905790594678301</v>
      </c>
      <c r="DY116" s="2">
        <f t="shared" si="225"/>
        <v>57.976595787467012</v>
      </c>
      <c r="EA116" s="2">
        <f t="shared" si="226"/>
        <v>0.35419346765052917</v>
      </c>
      <c r="EB116" s="2">
        <f t="shared" si="227"/>
        <v>0.33013454752809857</v>
      </c>
      <c r="EC116" s="2">
        <f t="shared" si="228"/>
        <v>0.3530704645213274</v>
      </c>
      <c r="ED116" s="2">
        <f t="shared" si="229"/>
        <v>0.39464245335139225</v>
      </c>
      <c r="EE116" s="2">
        <f t="shared" si="230"/>
        <v>0.3664035716919713</v>
      </c>
      <c r="EF116" s="2">
        <f t="shared" si="231"/>
        <v>0.37065271449861781</v>
      </c>
      <c r="EG116" s="2">
        <f t="shared" si="232"/>
        <v>0.3633799216809806</v>
      </c>
      <c r="EH116" s="2">
        <f t="shared" si="233"/>
        <v>0.39487066669555321</v>
      </c>
      <c r="EI116" s="2">
        <f t="shared" si="234"/>
        <v>0.40121629004416726</v>
      </c>
      <c r="EJ116" s="2">
        <f t="shared" si="235"/>
        <v>0.39929246758727011</v>
      </c>
      <c r="EK116" s="2">
        <f t="shared" si="236"/>
        <v>0.38986958761013824</v>
      </c>
      <c r="EL116" s="2">
        <f t="shared" si="237"/>
        <v>0.37499644647382352</v>
      </c>
      <c r="EM116" s="2">
        <f t="shared" si="238"/>
        <v>0.36373466844126795</v>
      </c>
      <c r="EN116" s="2">
        <f t="shared" si="239"/>
        <v>0.34388144391350906</v>
      </c>
      <c r="EO116" s="2">
        <f t="shared" si="239"/>
        <v>0.32510700564232231</v>
      </c>
    </row>
    <row r="117" spans="2:145" x14ac:dyDescent="0.25">
      <c r="B117" s="2">
        <v>90</v>
      </c>
      <c r="C117" s="43">
        <v>52.704000000000001</v>
      </c>
      <c r="D117" s="43">
        <v>50.332999999999998</v>
      </c>
      <c r="E117" s="43">
        <v>51.616999999999997</v>
      </c>
      <c r="F117" s="43">
        <v>54.45</v>
      </c>
      <c r="G117" s="43">
        <v>55.167000000000002</v>
      </c>
      <c r="H117" s="43">
        <v>58.982999999999997</v>
      </c>
      <c r="I117" s="43">
        <v>58.4</v>
      </c>
      <c r="J117" s="43">
        <v>54.3</v>
      </c>
      <c r="K117" s="43">
        <v>54.332999999999998</v>
      </c>
      <c r="L117" s="43">
        <v>52.017000000000003</v>
      </c>
      <c r="M117" s="43">
        <v>49.116999999999997</v>
      </c>
      <c r="N117" s="43">
        <v>51.917000000000002</v>
      </c>
      <c r="O117" s="43">
        <v>55.732999999999997</v>
      </c>
      <c r="P117" s="43">
        <v>56.383000000000003</v>
      </c>
      <c r="Q117" s="43">
        <v>58.95</v>
      </c>
      <c r="S117" s="4">
        <f t="shared" si="240"/>
        <v>53.153552407195626</v>
      </c>
      <c r="T117" s="4">
        <f t="shared" si="244"/>
        <v>52.750057315133091</v>
      </c>
      <c r="U117" s="4">
        <f t="shared" si="245"/>
        <v>52.316959519265097</v>
      </c>
      <c r="V117" s="4">
        <f t="shared" si="246"/>
        <v>53.598124708036735</v>
      </c>
      <c r="W117" s="4">
        <f t="shared" si="247"/>
        <v>56.453144554629439</v>
      </c>
      <c r="X117" s="4">
        <f t="shared" si="248"/>
        <v>57.323544452879808</v>
      </c>
      <c r="Y117" s="4">
        <f t="shared" si="249"/>
        <v>57.649968414917424</v>
      </c>
      <c r="Z117" s="4">
        <f t="shared" si="250"/>
        <v>55.727858501690896</v>
      </c>
      <c r="AA117" s="4">
        <f t="shared" si="251"/>
        <v>54.257894050512718</v>
      </c>
      <c r="AB117" s="4">
        <f t="shared" si="252"/>
        <v>52.375526486498998</v>
      </c>
      <c r="AC117" s="4">
        <f t="shared" si="253"/>
        <v>50.848235236627481</v>
      </c>
      <c r="AD117" s="4">
        <f t="shared" si="254"/>
        <v>52.42523944233033</v>
      </c>
      <c r="AE117" s="4">
        <f t="shared" si="255"/>
        <v>55.296899361738788</v>
      </c>
      <c r="AF117" s="4">
        <f t="shared" si="141"/>
        <v>57.126493706896809</v>
      </c>
      <c r="AG117" s="4">
        <f t="shared" si="241"/>
        <v>58.078496065740659</v>
      </c>
      <c r="AI117" s="4">
        <f t="shared" si="142"/>
        <v>-0.44955240719562539</v>
      </c>
      <c r="AJ117" s="4">
        <f t="shared" si="143"/>
        <v>-2.4170573151330927</v>
      </c>
      <c r="AK117" s="4">
        <f t="shared" si="144"/>
        <v>-0.69995951926510003</v>
      </c>
      <c r="AL117" s="4">
        <f t="shared" si="145"/>
        <v>0.8518752919632675</v>
      </c>
      <c r="AM117" s="4">
        <f t="shared" si="146"/>
        <v>-1.2861445546294377</v>
      </c>
      <c r="AN117" s="4">
        <f t="shared" si="147"/>
        <v>1.6594555471201886</v>
      </c>
      <c r="AO117" s="4">
        <f t="shared" si="148"/>
        <v>0.75003158508257428</v>
      </c>
      <c r="AP117" s="4">
        <f t="shared" si="149"/>
        <v>-1.4278585016908991</v>
      </c>
      <c r="AQ117" s="4">
        <f t="shared" si="150"/>
        <v>7.5105949487280554E-2</v>
      </c>
      <c r="AR117" s="4">
        <f t="shared" si="151"/>
        <v>-0.35852648649899521</v>
      </c>
      <c r="AS117" s="4">
        <f t="shared" si="152"/>
        <v>-1.7312352366274837</v>
      </c>
      <c r="AT117" s="4">
        <f t="shared" si="153"/>
        <v>-0.50823944233032847</v>
      </c>
      <c r="AU117" s="4">
        <f t="shared" si="154"/>
        <v>0.43610063826120893</v>
      </c>
      <c r="AV117" s="4">
        <f t="shared" si="155"/>
        <v>-0.74349370689680683</v>
      </c>
      <c r="AW117" s="4">
        <f t="shared" si="155"/>
        <v>0.87150393425934425</v>
      </c>
      <c r="AY117" s="2">
        <f t="shared" si="156"/>
        <v>53.153551647746411</v>
      </c>
      <c r="AZ117" s="2">
        <f t="shared" si="157"/>
        <v>52.749194971174845</v>
      </c>
      <c r="BA117" s="2">
        <f t="shared" si="158"/>
        <v>52.312812432716484</v>
      </c>
      <c r="BB117" s="2">
        <f t="shared" si="159"/>
        <v>53.593732544950662</v>
      </c>
      <c r="BC117" s="2">
        <f t="shared" si="160"/>
        <v>56.45211908162581</v>
      </c>
      <c r="BD117" s="2">
        <f t="shared" si="161"/>
        <v>57.322967188645578</v>
      </c>
      <c r="BE117" s="2">
        <f t="shared" si="162"/>
        <v>57.649184324372982</v>
      </c>
      <c r="BF117" s="2">
        <f t="shared" si="163"/>
        <v>55.72448077029766</v>
      </c>
      <c r="BG117" s="2">
        <f t="shared" si="164"/>
        <v>54.253016118195248</v>
      </c>
      <c r="BH117" s="2">
        <f t="shared" si="165"/>
        <v>52.36996017815521</v>
      </c>
      <c r="BI117" s="2">
        <f t="shared" si="166"/>
        <v>50.843983059115786</v>
      </c>
      <c r="BJ117" s="2">
        <f t="shared" si="167"/>
        <v>52.422131225615047</v>
      </c>
      <c r="BK117" s="2">
        <f t="shared" si="168"/>
        <v>55.294121662737119</v>
      </c>
      <c r="BL117" s="2">
        <f t="shared" si="169"/>
        <v>57.126342213781356</v>
      </c>
      <c r="BM117" s="2">
        <f t="shared" si="169"/>
        <v>58.072541372410782</v>
      </c>
      <c r="BO117" s="2">
        <f t="shared" si="170"/>
        <v>52.704000000000001</v>
      </c>
      <c r="BP117" s="2">
        <f t="shared" si="171"/>
        <v>50.332999999999998</v>
      </c>
      <c r="BQ117" s="2">
        <f t="shared" si="172"/>
        <v>51.616999999999997</v>
      </c>
      <c r="BR117" s="2">
        <f t="shared" si="173"/>
        <v>54.45</v>
      </c>
      <c r="BS117" s="2">
        <f t="shared" si="174"/>
        <v>55.167000000000002</v>
      </c>
      <c r="BT117" s="2">
        <f t="shared" si="175"/>
        <v>58.982999999999997</v>
      </c>
      <c r="BU117" s="2">
        <f t="shared" si="176"/>
        <v>58.4</v>
      </c>
      <c r="BV117" s="2">
        <f t="shared" si="177"/>
        <v>54.3</v>
      </c>
      <c r="BW117" s="2">
        <f t="shared" si="178"/>
        <v>54.332999999999998</v>
      </c>
      <c r="BX117" s="2">
        <f t="shared" si="179"/>
        <v>52.017000000000003</v>
      </c>
      <c r="BY117" s="2">
        <f t="shared" si="180"/>
        <v>49.116999999999997</v>
      </c>
      <c r="BZ117" s="2">
        <f t="shared" si="181"/>
        <v>51.917000000000002</v>
      </c>
      <c r="CA117" s="2">
        <f t="shared" si="182"/>
        <v>55.732999999999997</v>
      </c>
      <c r="CB117" s="2">
        <f t="shared" si="183"/>
        <v>56.383000000000003</v>
      </c>
      <c r="CC117" s="2">
        <f t="shared" si="242"/>
        <v>58.95</v>
      </c>
      <c r="CE117" s="2">
        <f t="shared" si="184"/>
        <v>52.704000000000001</v>
      </c>
      <c r="CF117" s="2">
        <f t="shared" si="185"/>
        <v>50.332999999999998</v>
      </c>
      <c r="CG117" s="2">
        <f t="shared" si="186"/>
        <v>51.616999999999997</v>
      </c>
      <c r="CH117" s="2">
        <f t="shared" si="187"/>
        <v>54.45</v>
      </c>
      <c r="CI117" s="2">
        <f t="shared" si="188"/>
        <v>55.167000000000002</v>
      </c>
      <c r="CJ117" s="2">
        <f t="shared" si="189"/>
        <v>58.982999999999997</v>
      </c>
      <c r="CK117" s="2">
        <f t="shared" si="190"/>
        <v>58.4</v>
      </c>
      <c r="CL117" s="2">
        <f t="shared" si="191"/>
        <v>54.3</v>
      </c>
      <c r="CM117" s="2">
        <f t="shared" si="192"/>
        <v>54.332999999999998</v>
      </c>
      <c r="CN117" s="2">
        <f t="shared" si="193"/>
        <v>52.017000000000003</v>
      </c>
      <c r="CO117" s="2">
        <f t="shared" si="194"/>
        <v>49.116999999999997</v>
      </c>
      <c r="CP117" s="2">
        <f t="shared" si="195"/>
        <v>51.917000000000002</v>
      </c>
      <c r="CQ117" s="2">
        <f t="shared" si="196"/>
        <v>55.732999999999997</v>
      </c>
      <c r="CR117" s="2">
        <f t="shared" si="197"/>
        <v>56.383000000000003</v>
      </c>
      <c r="CS117" s="2">
        <f t="shared" si="243"/>
        <v>58.95</v>
      </c>
      <c r="CU117" s="2">
        <f t="shared" si="198"/>
        <v>53.432236130848267</v>
      </c>
      <c r="CV117" s="2">
        <f t="shared" si="199"/>
        <v>53.024817649292018</v>
      </c>
      <c r="CW117" s="2">
        <f t="shared" si="200"/>
        <v>52.575633829974279</v>
      </c>
      <c r="CX117" s="2">
        <f t="shared" si="201"/>
        <v>53.761416435175228</v>
      </c>
      <c r="CY117" s="2">
        <f t="shared" si="202"/>
        <v>56.701180412519214</v>
      </c>
      <c r="CZ117" s="2">
        <f t="shared" si="203"/>
        <v>57.562431881582157</v>
      </c>
      <c r="DA117" s="2">
        <f t="shared" si="204"/>
        <v>57.838027363407804</v>
      </c>
      <c r="DB117" s="2">
        <f t="shared" si="205"/>
        <v>55.873331426404384</v>
      </c>
      <c r="DC117" s="2">
        <f t="shared" si="206"/>
        <v>54.486749229428568</v>
      </c>
      <c r="DD117" s="2">
        <f t="shared" si="207"/>
        <v>52.547955920086494</v>
      </c>
      <c r="DE117" s="2">
        <f t="shared" si="208"/>
        <v>51.051280437502889</v>
      </c>
      <c r="DF117" s="2">
        <f t="shared" si="209"/>
        <v>52.736151032481814</v>
      </c>
      <c r="DG117" s="2">
        <f t="shared" si="210"/>
        <v>55.518347864511504</v>
      </c>
      <c r="DH117" s="2">
        <f t="shared" si="211"/>
        <v>57.346672368104066</v>
      </c>
      <c r="DI117" s="2">
        <f t="shared" si="211"/>
        <v>58.203212907077003</v>
      </c>
      <c r="DK117" s="2">
        <f t="shared" si="212"/>
        <v>52.690131752631473</v>
      </c>
      <c r="DL117" s="2">
        <f t="shared" si="213"/>
        <v>52.239146377830849</v>
      </c>
      <c r="DM117" s="2">
        <f t="shared" si="214"/>
        <v>51.873618521995198</v>
      </c>
      <c r="DN117" s="2">
        <f t="shared" si="215"/>
        <v>53.359147944225178</v>
      </c>
      <c r="DO117" s="2">
        <f t="shared" si="216"/>
        <v>56.05933007308893</v>
      </c>
      <c r="DP117" s="2">
        <f t="shared" si="217"/>
        <v>56.952145892418869</v>
      </c>
      <c r="DQ117" s="2">
        <f t="shared" si="218"/>
        <v>57.347453009313384</v>
      </c>
      <c r="DR117" s="2">
        <f t="shared" si="219"/>
        <v>55.516442092032186</v>
      </c>
      <c r="DS117" s="2">
        <f t="shared" si="220"/>
        <v>53.934880965947286</v>
      </c>
      <c r="DT117" s="2">
        <f t="shared" si="221"/>
        <v>52.125739983397246</v>
      </c>
      <c r="DU117" s="2">
        <f t="shared" si="222"/>
        <v>50.548115652945953</v>
      </c>
      <c r="DV117" s="2">
        <f t="shared" si="223"/>
        <v>51.944808209230679</v>
      </c>
      <c r="DW117" s="2">
        <f t="shared" si="224"/>
        <v>54.936404379317928</v>
      </c>
      <c r="DX117" s="2">
        <f t="shared" si="225"/>
        <v>56.742946266783918</v>
      </c>
      <c r="DY117" s="2">
        <f t="shared" si="225"/>
        <v>57.825147132556076</v>
      </c>
      <c r="EA117" s="2">
        <f t="shared" si="226"/>
        <v>0.37553273000693865</v>
      </c>
      <c r="EB117" s="2">
        <f t="shared" si="227"/>
        <v>0.35081170475353624</v>
      </c>
      <c r="EC117" s="2">
        <f t="shared" si="228"/>
        <v>0.37438129093564154</v>
      </c>
      <c r="ED117" s="2">
        <f t="shared" si="229"/>
        <v>0.41684569882305583</v>
      </c>
      <c r="EE117" s="2">
        <f t="shared" si="230"/>
        <v>0.38803645584182345</v>
      </c>
      <c r="EF117" s="2">
        <f t="shared" si="231"/>
        <v>0.39238110851092589</v>
      </c>
      <c r="EG117" s="2">
        <f t="shared" si="232"/>
        <v>0.38494274610709833</v>
      </c>
      <c r="EH117" s="2">
        <f t="shared" si="233"/>
        <v>0.41707790558818436</v>
      </c>
      <c r="EI117" s="2">
        <f t="shared" si="234"/>
        <v>0.42353062623837884</v>
      </c>
      <c r="EJ117" s="2">
        <f t="shared" si="235"/>
        <v>0.42157513836880228</v>
      </c>
      <c r="EK117" s="2">
        <f t="shared" si="236"/>
        <v>0.41198705622778381</v>
      </c>
      <c r="EL117" s="2">
        <f t="shared" si="237"/>
        <v>0.3968189230258658</v>
      </c>
      <c r="EM117" s="2">
        <f t="shared" si="238"/>
        <v>0.38530580284750221</v>
      </c>
      <c r="EN117" s="2">
        <f t="shared" si="239"/>
        <v>0.36495051951692364</v>
      </c>
      <c r="EO117" s="2">
        <f t="shared" si="239"/>
        <v>0.34563174842208932</v>
      </c>
    </row>
    <row r="118" spans="2:145" x14ac:dyDescent="0.25">
      <c r="B118" s="2">
        <v>91</v>
      </c>
      <c r="C118" s="43">
        <v>49.259</v>
      </c>
      <c r="D118" s="43">
        <v>52.9</v>
      </c>
      <c r="E118" s="43">
        <v>51.616999999999997</v>
      </c>
      <c r="F118" s="43">
        <v>54.25</v>
      </c>
      <c r="G118" s="43">
        <v>55.45</v>
      </c>
      <c r="H118" s="43">
        <v>57.582999999999998</v>
      </c>
      <c r="I118" s="43">
        <v>57.05</v>
      </c>
      <c r="J118" s="43">
        <v>56.767000000000003</v>
      </c>
      <c r="K118" s="43">
        <v>54.716999999999999</v>
      </c>
      <c r="L118" s="43">
        <v>51.167000000000002</v>
      </c>
      <c r="M118" s="43">
        <v>50.783000000000001</v>
      </c>
      <c r="N118" s="43">
        <v>52.517000000000003</v>
      </c>
      <c r="O118" s="43">
        <v>55.216999999999999</v>
      </c>
      <c r="P118" s="43">
        <v>56.116999999999997</v>
      </c>
      <c r="Q118" s="43">
        <v>59.417000000000002</v>
      </c>
      <c r="S118" s="4">
        <f t="shared" si="240"/>
        <v>52.973508678513639</v>
      </c>
      <c r="T118" s="4">
        <f t="shared" si="244"/>
        <v>52.545499130657909</v>
      </c>
      <c r="U118" s="4">
        <f t="shared" si="245"/>
        <v>52.122666978946079</v>
      </c>
      <c r="V118" s="4">
        <f t="shared" si="246"/>
        <v>53.392404058254719</v>
      </c>
      <c r="W118" s="4">
        <f t="shared" si="247"/>
        <v>56.22460892480143</v>
      </c>
      <c r="X118" s="4">
        <f t="shared" si="248"/>
        <v>57.063722853092344</v>
      </c>
      <c r="Y118" s="4">
        <f t="shared" si="249"/>
        <v>57.426454947828937</v>
      </c>
      <c r="Z118" s="4">
        <f t="shared" si="250"/>
        <v>55.503734655265582</v>
      </c>
      <c r="AA118" s="4">
        <f t="shared" si="251"/>
        <v>54.046143227764439</v>
      </c>
      <c r="AB118" s="4">
        <f t="shared" si="252"/>
        <v>52.164255699935779</v>
      </c>
      <c r="AC118" s="4">
        <f t="shared" si="253"/>
        <v>50.645933623288897</v>
      </c>
      <c r="AD118" s="4">
        <f t="shared" si="254"/>
        <v>52.213192671561806</v>
      </c>
      <c r="AE118" s="4">
        <f t="shared" si="255"/>
        <v>55.083969913286914</v>
      </c>
      <c r="AF118" s="4">
        <f t="shared" si="141"/>
        <v>56.939005211549834</v>
      </c>
      <c r="AG118" s="4">
        <f t="shared" si="241"/>
        <v>57.933932072523817</v>
      </c>
      <c r="AI118" s="4">
        <f t="shared" si="142"/>
        <v>-3.7145086785136385</v>
      </c>
      <c r="AJ118" s="4">
        <f t="shared" si="143"/>
        <v>0.35450086934208969</v>
      </c>
      <c r="AK118" s="4">
        <f t="shared" si="144"/>
        <v>-0.50566697894608126</v>
      </c>
      <c r="AL118" s="4">
        <f t="shared" si="145"/>
        <v>0.85759594174528075</v>
      </c>
      <c r="AM118" s="4">
        <f t="shared" si="146"/>
        <v>-0.77460892480142718</v>
      </c>
      <c r="AN118" s="4">
        <f t="shared" si="147"/>
        <v>0.5192771469076547</v>
      </c>
      <c r="AO118" s="4">
        <f t="shared" si="148"/>
        <v>-0.37645494782893962</v>
      </c>
      <c r="AP118" s="4">
        <f t="shared" si="149"/>
        <v>1.2632653447344211</v>
      </c>
      <c r="AQ118" s="4">
        <f t="shared" si="150"/>
        <v>0.67085677223555962</v>
      </c>
      <c r="AR118" s="4">
        <f t="shared" si="151"/>
        <v>-0.99725569993577778</v>
      </c>
      <c r="AS118" s="4">
        <f t="shared" si="152"/>
        <v>0.137066376711104</v>
      </c>
      <c r="AT118" s="4">
        <f t="shared" si="153"/>
        <v>0.30380732843819658</v>
      </c>
      <c r="AU118" s="4">
        <f t="shared" si="154"/>
        <v>0.13303008671308447</v>
      </c>
      <c r="AV118" s="4">
        <f t="shared" si="155"/>
        <v>-0.82200521154983619</v>
      </c>
      <c r="AW118" s="4">
        <f t="shared" si="155"/>
        <v>1.4830679274761849</v>
      </c>
      <c r="AY118" s="2">
        <f t="shared" si="156"/>
        <v>52.973508630254877</v>
      </c>
      <c r="AZ118" s="2">
        <f t="shared" si="157"/>
        <v>52.543838378944102</v>
      </c>
      <c r="BA118" s="2">
        <f t="shared" si="158"/>
        <v>52.114602185658221</v>
      </c>
      <c r="BB118" s="2">
        <f t="shared" si="159"/>
        <v>53.3828971290718</v>
      </c>
      <c r="BC118" s="2">
        <f t="shared" si="160"/>
        <v>56.222182699772262</v>
      </c>
      <c r="BD118" s="2">
        <f t="shared" si="161"/>
        <v>57.062252772703538</v>
      </c>
      <c r="BE118" s="2">
        <f t="shared" si="162"/>
        <v>57.424510730451431</v>
      </c>
      <c r="BF118" s="2">
        <f t="shared" si="163"/>
        <v>55.495740088796943</v>
      </c>
      <c r="BG118" s="2">
        <f t="shared" si="164"/>
        <v>54.034763343389471</v>
      </c>
      <c r="BH118" s="2">
        <f t="shared" si="165"/>
        <v>52.151326707293521</v>
      </c>
      <c r="BI118" s="2">
        <f t="shared" si="166"/>
        <v>50.635907097907122</v>
      </c>
      <c r="BJ118" s="2">
        <f t="shared" si="167"/>
        <v>52.205859543087698</v>
      </c>
      <c r="BK118" s="2">
        <f t="shared" si="168"/>
        <v>55.077553075214226</v>
      </c>
      <c r="BL118" s="2">
        <f t="shared" si="169"/>
        <v>56.93857526708446</v>
      </c>
      <c r="BM118" s="2">
        <f t="shared" si="169"/>
        <v>57.921593559306515</v>
      </c>
      <c r="BO118" s="2">
        <f t="shared" si="170"/>
        <v>49.259</v>
      </c>
      <c r="BP118" s="2">
        <f t="shared" si="171"/>
        <v>52.9</v>
      </c>
      <c r="BQ118" s="2">
        <f t="shared" si="172"/>
        <v>51.616999999999997</v>
      </c>
      <c r="BR118" s="2">
        <f t="shared" si="173"/>
        <v>54.25</v>
      </c>
      <c r="BS118" s="2">
        <f t="shared" si="174"/>
        <v>55.45</v>
      </c>
      <c r="BT118" s="2">
        <f t="shared" si="175"/>
        <v>57.582999999999998</v>
      </c>
      <c r="BU118" s="2">
        <f t="shared" si="176"/>
        <v>57.05</v>
      </c>
      <c r="BV118" s="2">
        <f t="shared" si="177"/>
        <v>56.767000000000003</v>
      </c>
      <c r="BW118" s="2">
        <f t="shared" si="178"/>
        <v>54.716999999999999</v>
      </c>
      <c r="BX118" s="2">
        <f t="shared" si="179"/>
        <v>51.167000000000002</v>
      </c>
      <c r="BY118" s="2">
        <f t="shared" si="180"/>
        <v>50.783000000000001</v>
      </c>
      <c r="BZ118" s="2">
        <f t="shared" si="181"/>
        <v>52.517000000000003</v>
      </c>
      <c r="CA118" s="2">
        <f t="shared" si="182"/>
        <v>55.216999999999999</v>
      </c>
      <c r="CB118" s="2">
        <f t="shared" si="183"/>
        <v>56.116999999999997</v>
      </c>
      <c r="CC118" s="2">
        <f t="shared" si="242"/>
        <v>59.417000000000002</v>
      </c>
      <c r="CE118" s="2">
        <f t="shared" si="184"/>
        <v>49.259</v>
      </c>
      <c r="CF118" s="2">
        <f t="shared" si="185"/>
        <v>52.9</v>
      </c>
      <c r="CG118" s="2">
        <f t="shared" si="186"/>
        <v>51.616999999999997</v>
      </c>
      <c r="CH118" s="2">
        <f t="shared" si="187"/>
        <v>54.25</v>
      </c>
      <c r="CI118" s="2">
        <f t="shared" si="188"/>
        <v>55.45</v>
      </c>
      <c r="CJ118" s="2">
        <f t="shared" si="189"/>
        <v>57.582999999999998</v>
      </c>
      <c r="CK118" s="2">
        <f t="shared" si="190"/>
        <v>57.05</v>
      </c>
      <c r="CL118" s="2">
        <f t="shared" si="191"/>
        <v>56.767000000000003</v>
      </c>
      <c r="CM118" s="2">
        <f t="shared" si="192"/>
        <v>54.716999999999999</v>
      </c>
      <c r="CN118" s="2">
        <f t="shared" si="193"/>
        <v>51.167000000000002</v>
      </c>
      <c r="CO118" s="2">
        <f t="shared" si="194"/>
        <v>50.783000000000001</v>
      </c>
      <c r="CP118" s="2">
        <f t="shared" si="195"/>
        <v>52.517000000000003</v>
      </c>
      <c r="CQ118" s="2">
        <f t="shared" si="196"/>
        <v>55.216999999999999</v>
      </c>
      <c r="CR118" s="2">
        <f t="shared" si="197"/>
        <v>56.116999999999997</v>
      </c>
      <c r="CS118" s="2">
        <f t="shared" si="243"/>
        <v>59.417000000000002</v>
      </c>
      <c r="CU118" s="2">
        <f t="shared" si="198"/>
        <v>53.234228861499773</v>
      </c>
      <c r="CV118" s="2">
        <f t="shared" si="199"/>
        <v>52.796774759893978</v>
      </c>
      <c r="CW118" s="2">
        <f t="shared" si="200"/>
        <v>52.348500629404157</v>
      </c>
      <c r="CX118" s="2">
        <f t="shared" si="201"/>
        <v>53.504569716173279</v>
      </c>
      <c r="CY118" s="2">
        <f t="shared" si="202"/>
        <v>56.43330749971274</v>
      </c>
      <c r="CZ118" s="2">
        <f t="shared" si="203"/>
        <v>57.246844294993338</v>
      </c>
      <c r="DA118" s="2">
        <f t="shared" si="204"/>
        <v>57.585950475672853</v>
      </c>
      <c r="DB118" s="2">
        <f t="shared" si="205"/>
        <v>55.597835505188257</v>
      </c>
      <c r="DC118" s="2">
        <f t="shared" si="206"/>
        <v>54.226728839543625</v>
      </c>
      <c r="DD118" s="2">
        <f t="shared" si="207"/>
        <v>52.292720161537588</v>
      </c>
      <c r="DE118" s="2">
        <f t="shared" si="208"/>
        <v>50.812086944431563</v>
      </c>
      <c r="DF118" s="2">
        <f t="shared" si="209"/>
        <v>52.500227052157811</v>
      </c>
      <c r="DG118" s="2">
        <f t="shared" si="210"/>
        <v>55.29092565581422</v>
      </c>
      <c r="DH118" s="2">
        <f t="shared" si="211"/>
        <v>57.164458122540751</v>
      </c>
      <c r="DI118" s="2">
        <f t="shared" si="211"/>
        <v>58.065162110688938</v>
      </c>
      <c r="DK118" s="2">
        <f t="shared" si="212"/>
        <v>52.578108672140658</v>
      </c>
      <c r="DL118" s="2">
        <f t="shared" si="213"/>
        <v>52.116956316447698</v>
      </c>
      <c r="DM118" s="2">
        <f t="shared" si="214"/>
        <v>51.758132237874023</v>
      </c>
      <c r="DN118" s="2">
        <f t="shared" si="215"/>
        <v>53.227658105998174</v>
      </c>
      <c r="DO118" s="2">
        <f t="shared" si="216"/>
        <v>55.91851942381885</v>
      </c>
      <c r="DP118" s="2">
        <f t="shared" si="217"/>
        <v>56.801556435321167</v>
      </c>
      <c r="DQ118" s="2">
        <f t="shared" si="218"/>
        <v>57.189260602552714</v>
      </c>
      <c r="DR118" s="2">
        <f t="shared" si="219"/>
        <v>55.365603452433554</v>
      </c>
      <c r="DS118" s="2">
        <f t="shared" si="220"/>
        <v>53.79646852732732</v>
      </c>
      <c r="DT118" s="2">
        <f t="shared" si="221"/>
        <v>51.97439679404691</v>
      </c>
      <c r="DU118" s="2">
        <f t="shared" si="222"/>
        <v>50.406577799771064</v>
      </c>
      <c r="DV118" s="2">
        <f t="shared" si="223"/>
        <v>51.797779640209271</v>
      </c>
      <c r="DW118" s="2">
        <f t="shared" si="224"/>
        <v>54.767102711235765</v>
      </c>
      <c r="DX118" s="2">
        <f t="shared" si="225"/>
        <v>56.580101938889527</v>
      </c>
      <c r="DY118" s="2">
        <f t="shared" si="225"/>
        <v>57.673698477645132</v>
      </c>
      <c r="EA118" s="2">
        <f t="shared" si="226"/>
        <v>0.3973665731877033</v>
      </c>
      <c r="EB118" s="2">
        <f t="shared" si="227"/>
        <v>0.37206460546676906</v>
      </c>
      <c r="EC118" s="2">
        <f t="shared" si="228"/>
        <v>0.39619066179968648</v>
      </c>
      <c r="ED118" s="2">
        <f t="shared" si="229"/>
        <v>0.43939142538855014</v>
      </c>
      <c r="EE118" s="2">
        <f t="shared" si="230"/>
        <v>0.41011983343608471</v>
      </c>
      <c r="EF118" s="2">
        <f t="shared" si="231"/>
        <v>0.41454425105075127</v>
      </c>
      <c r="EG118" s="2">
        <f t="shared" si="232"/>
        <v>0.40696714527050637</v>
      </c>
      <c r="EH118" s="2">
        <f t="shared" si="233"/>
        <v>0.43962672327216251</v>
      </c>
      <c r="EI118" s="2">
        <f t="shared" si="234"/>
        <v>0.44616129051116477</v>
      </c>
      <c r="EJ118" s="2">
        <f t="shared" si="235"/>
        <v>0.44418182478610718</v>
      </c>
      <c r="EK118" s="2">
        <f t="shared" si="236"/>
        <v>0.43446577924141377</v>
      </c>
      <c r="EL118" s="2">
        <f t="shared" si="237"/>
        <v>0.41905985282736358</v>
      </c>
      <c r="EM118" s="2">
        <f t="shared" si="238"/>
        <v>0.40733721729526168</v>
      </c>
      <c r="EN118" s="2">
        <f t="shared" si="239"/>
        <v>0.38654995322358754</v>
      </c>
      <c r="EO118" s="2">
        <f t="shared" si="239"/>
        <v>0.36674811978348465</v>
      </c>
    </row>
    <row r="119" spans="2:145" x14ac:dyDescent="0.25">
      <c r="B119" s="2">
        <v>92</v>
      </c>
      <c r="C119" s="43">
        <v>54.259</v>
      </c>
      <c r="D119" s="43">
        <v>52.933</v>
      </c>
      <c r="E119" s="43">
        <v>51.55</v>
      </c>
      <c r="F119" s="43">
        <v>51.716999999999999</v>
      </c>
      <c r="G119" s="43">
        <v>55.55</v>
      </c>
      <c r="H119" s="43">
        <v>57.383000000000003</v>
      </c>
      <c r="I119" s="43">
        <v>56.9</v>
      </c>
      <c r="J119" s="43">
        <v>57.232999999999997</v>
      </c>
      <c r="K119" s="43">
        <v>53.917000000000002</v>
      </c>
      <c r="L119" s="43">
        <v>51.082999999999998</v>
      </c>
      <c r="M119" s="43">
        <v>51.767000000000003</v>
      </c>
      <c r="N119" s="43">
        <v>53.25</v>
      </c>
      <c r="O119" s="43">
        <v>55.1</v>
      </c>
      <c r="P119" s="43">
        <v>56.75</v>
      </c>
      <c r="Q119" s="43">
        <v>57.383000000000003</v>
      </c>
      <c r="S119" s="4">
        <f t="shared" si="240"/>
        <v>52.796982925359785</v>
      </c>
      <c r="T119" s="4">
        <f t="shared" si="244"/>
        <v>52.345925915824985</v>
      </c>
      <c r="U119" s="4">
        <f t="shared" si="245"/>
        <v>51.936313049423681</v>
      </c>
      <c r="V119" s="4">
        <f t="shared" si="246"/>
        <v>53.197503405950485</v>
      </c>
      <c r="W119" s="4">
        <f t="shared" si="247"/>
        <v>56.00324112146847</v>
      </c>
      <c r="X119" s="4">
        <f t="shared" si="248"/>
        <v>56.812344445143424</v>
      </c>
      <c r="Y119" s="4">
        <f t="shared" si="249"/>
        <v>57.208488260504481</v>
      </c>
      <c r="Z119" s="4">
        <f t="shared" si="250"/>
        <v>55.290748051802836</v>
      </c>
      <c r="AA119" s="4">
        <f t="shared" si="251"/>
        <v>53.847420395676295</v>
      </c>
      <c r="AB119" s="4">
        <f t="shared" si="252"/>
        <v>51.966166005851242</v>
      </c>
      <c r="AC119" s="4">
        <f t="shared" si="253"/>
        <v>50.454835918506035</v>
      </c>
      <c r="AD119" s="4">
        <f t="shared" si="254"/>
        <v>52.009976741739727</v>
      </c>
      <c r="AE119" s="4">
        <f t="shared" si="255"/>
        <v>54.877661911857714</v>
      </c>
      <c r="AF119" s="4">
        <f t="shared" si="141"/>
        <v>56.752556824010753</v>
      </c>
      <c r="AG119" s="4">
        <f t="shared" si="241"/>
        <v>57.794748428020377</v>
      </c>
      <c r="AI119" s="4">
        <f t="shared" si="142"/>
        <v>1.4620170746402152</v>
      </c>
      <c r="AJ119" s="4">
        <f t="shared" si="143"/>
        <v>0.58707408417501483</v>
      </c>
      <c r="AK119" s="4">
        <f t="shared" si="144"/>
        <v>-0.38631304942368416</v>
      </c>
      <c r="AL119" s="4">
        <f t="shared" si="145"/>
        <v>-1.4805034059504862</v>
      </c>
      <c r="AM119" s="4">
        <f t="shared" si="146"/>
        <v>-0.45324112146847284</v>
      </c>
      <c r="AN119" s="4">
        <f t="shared" si="147"/>
        <v>0.57065555485657882</v>
      </c>
      <c r="AO119" s="4">
        <f t="shared" si="148"/>
        <v>-0.30848826050448253</v>
      </c>
      <c r="AP119" s="4">
        <f t="shared" si="149"/>
        <v>1.9422519481971605</v>
      </c>
      <c r="AQ119" s="4">
        <f t="shared" si="150"/>
        <v>6.957960432370669E-2</v>
      </c>
      <c r="AR119" s="4">
        <f t="shared" si="151"/>
        <v>-0.88316600585124405</v>
      </c>
      <c r="AS119" s="4">
        <f t="shared" si="152"/>
        <v>1.3121640814939681</v>
      </c>
      <c r="AT119" s="4">
        <f t="shared" si="153"/>
        <v>1.2400232582602726</v>
      </c>
      <c r="AU119" s="4">
        <f t="shared" si="154"/>
        <v>0.22233808814228695</v>
      </c>
      <c r="AV119" s="4">
        <f t="shared" si="155"/>
        <v>-2.5568240107531892E-3</v>
      </c>
      <c r="AW119" s="4">
        <f t="shared" si="155"/>
        <v>-0.41174842802037404</v>
      </c>
      <c r="AY119" s="2">
        <f t="shared" si="156"/>
        <v>52.796982922844194</v>
      </c>
      <c r="AZ119" s="2">
        <f t="shared" si="157"/>
        <v>52.342690450865263</v>
      </c>
      <c r="BA119" s="2">
        <f t="shared" si="158"/>
        <v>51.921060403587319</v>
      </c>
      <c r="BB119" s="2">
        <f t="shared" si="159"/>
        <v>53.177675902057537</v>
      </c>
      <c r="BC119" s="2">
        <f t="shared" si="160"/>
        <v>55.997715402297928</v>
      </c>
      <c r="BD119" s="2">
        <f t="shared" si="161"/>
        <v>56.808753617301903</v>
      </c>
      <c r="BE119" s="2">
        <f t="shared" si="162"/>
        <v>57.203857439062105</v>
      </c>
      <c r="BF119" s="2">
        <f t="shared" si="163"/>
        <v>55.272594047913088</v>
      </c>
      <c r="BG119" s="2">
        <f t="shared" si="164"/>
        <v>53.821945136702638</v>
      </c>
      <c r="BH119" s="2">
        <f t="shared" si="165"/>
        <v>51.937340504758993</v>
      </c>
      <c r="BI119" s="2">
        <f t="shared" si="166"/>
        <v>50.432137498230688</v>
      </c>
      <c r="BJ119" s="2">
        <f t="shared" si="167"/>
        <v>51.993337253866727</v>
      </c>
      <c r="BK119" s="2">
        <f t="shared" si="168"/>
        <v>54.863368930901501</v>
      </c>
      <c r="BL119" s="2">
        <f t="shared" si="169"/>
        <v>56.751387540257696</v>
      </c>
      <c r="BM119" s="2">
        <f t="shared" si="169"/>
        <v>57.769867614384573</v>
      </c>
      <c r="BO119" s="2">
        <f t="shared" si="170"/>
        <v>54.259</v>
      </c>
      <c r="BP119" s="2">
        <f t="shared" si="171"/>
        <v>52.933</v>
      </c>
      <c r="BQ119" s="2">
        <f t="shared" si="172"/>
        <v>51.55</v>
      </c>
      <c r="BR119" s="2">
        <f t="shared" si="173"/>
        <v>51.716999999999999</v>
      </c>
      <c r="BS119" s="2">
        <f t="shared" si="174"/>
        <v>55.55</v>
      </c>
      <c r="BT119" s="2">
        <f t="shared" si="175"/>
        <v>57.383000000000003</v>
      </c>
      <c r="BU119" s="2">
        <f t="shared" si="176"/>
        <v>56.9</v>
      </c>
      <c r="BV119" s="2">
        <f t="shared" si="177"/>
        <v>57.232999999999997</v>
      </c>
      <c r="BW119" s="2">
        <f t="shared" si="178"/>
        <v>53.917000000000002</v>
      </c>
      <c r="BX119" s="2">
        <f t="shared" si="179"/>
        <v>51.082999999999998</v>
      </c>
      <c r="BY119" s="2">
        <f t="shared" si="180"/>
        <v>51.767000000000003</v>
      </c>
      <c r="BZ119" s="2">
        <f t="shared" si="181"/>
        <v>53.25</v>
      </c>
      <c r="CA119" s="2">
        <f t="shared" si="182"/>
        <v>55.1</v>
      </c>
      <c r="CB119" s="2">
        <f t="shared" si="183"/>
        <v>56.75</v>
      </c>
      <c r="CC119" s="2">
        <f t="shared" si="242"/>
        <v>57.383000000000003</v>
      </c>
      <c r="CE119" s="2">
        <f t="shared" si="184"/>
        <v>54.259</v>
      </c>
      <c r="CF119" s="2">
        <f t="shared" si="185"/>
        <v>52.933</v>
      </c>
      <c r="CG119" s="2">
        <f t="shared" si="186"/>
        <v>51.55</v>
      </c>
      <c r="CH119" s="2">
        <f t="shared" si="187"/>
        <v>51.716999999999999</v>
      </c>
      <c r="CI119" s="2">
        <f t="shared" si="188"/>
        <v>55.55</v>
      </c>
      <c r="CJ119" s="2">
        <f t="shared" si="189"/>
        <v>57.383000000000003</v>
      </c>
      <c r="CK119" s="2">
        <f t="shared" si="190"/>
        <v>56.9</v>
      </c>
      <c r="CL119" s="2">
        <f t="shared" si="191"/>
        <v>57.232999999999997</v>
      </c>
      <c r="CM119" s="2">
        <f t="shared" si="192"/>
        <v>53.917000000000002</v>
      </c>
      <c r="CN119" s="2">
        <f t="shared" si="193"/>
        <v>51.082999999999998</v>
      </c>
      <c r="CO119" s="2">
        <f t="shared" si="194"/>
        <v>51.767000000000003</v>
      </c>
      <c r="CP119" s="2">
        <f t="shared" si="195"/>
        <v>53.25</v>
      </c>
      <c r="CQ119" s="2">
        <f t="shared" si="196"/>
        <v>55.1</v>
      </c>
      <c r="CR119" s="2">
        <f t="shared" si="197"/>
        <v>56.75</v>
      </c>
      <c r="CS119" s="2">
        <f t="shared" si="243"/>
        <v>57.383000000000003</v>
      </c>
      <c r="CU119" s="2">
        <f t="shared" si="198"/>
        <v>53.036221592151279</v>
      </c>
      <c r="CV119" s="2">
        <f t="shared" si="199"/>
        <v>52.568731870495938</v>
      </c>
      <c r="CW119" s="2">
        <f t="shared" si="200"/>
        <v>52.121367428834027</v>
      </c>
      <c r="CX119" s="2">
        <f t="shared" si="201"/>
        <v>53.247722997171337</v>
      </c>
      <c r="CY119" s="2">
        <f t="shared" si="202"/>
        <v>56.165434586906258</v>
      </c>
      <c r="CZ119" s="2">
        <f t="shared" si="203"/>
        <v>56.931256708404518</v>
      </c>
      <c r="DA119" s="2">
        <f t="shared" si="204"/>
        <v>57.333873587937902</v>
      </c>
      <c r="DB119" s="2">
        <f t="shared" si="205"/>
        <v>55.322339583972123</v>
      </c>
      <c r="DC119" s="2">
        <f t="shared" si="206"/>
        <v>53.966708449658682</v>
      </c>
      <c r="DD119" s="2">
        <f t="shared" si="207"/>
        <v>52.037484402988682</v>
      </c>
      <c r="DE119" s="2">
        <f t="shared" si="208"/>
        <v>50.572893451360237</v>
      </c>
      <c r="DF119" s="2">
        <f t="shared" si="209"/>
        <v>52.264303071833822</v>
      </c>
      <c r="DG119" s="2">
        <f t="shared" si="210"/>
        <v>55.063503447116929</v>
      </c>
      <c r="DH119" s="2">
        <f t="shared" si="211"/>
        <v>56.982243876977435</v>
      </c>
      <c r="DI119" s="2">
        <f t="shared" si="211"/>
        <v>57.927111314300873</v>
      </c>
      <c r="DK119" s="2">
        <f t="shared" si="212"/>
        <v>52.466085591649851</v>
      </c>
      <c r="DL119" s="2">
        <f t="shared" si="213"/>
        <v>51.994766255064548</v>
      </c>
      <c r="DM119" s="2">
        <f t="shared" si="214"/>
        <v>51.642645953752854</v>
      </c>
      <c r="DN119" s="2">
        <f t="shared" si="215"/>
        <v>53.096168267771169</v>
      </c>
      <c r="DO119" s="2">
        <f t="shared" si="216"/>
        <v>55.777708774548771</v>
      </c>
      <c r="DP119" s="2">
        <f t="shared" si="217"/>
        <v>56.650966978223465</v>
      </c>
      <c r="DQ119" s="2">
        <f t="shared" si="218"/>
        <v>57.031068195792045</v>
      </c>
      <c r="DR119" s="2">
        <f t="shared" si="219"/>
        <v>55.214764812834922</v>
      </c>
      <c r="DS119" s="2">
        <f t="shared" si="220"/>
        <v>53.658056088707355</v>
      </c>
      <c r="DT119" s="2">
        <f t="shared" si="221"/>
        <v>51.823053604696575</v>
      </c>
      <c r="DU119" s="2">
        <f t="shared" si="222"/>
        <v>50.265039946596168</v>
      </c>
      <c r="DV119" s="2">
        <f t="shared" si="223"/>
        <v>51.650751071187862</v>
      </c>
      <c r="DW119" s="2">
        <f t="shared" si="224"/>
        <v>54.597801043153602</v>
      </c>
      <c r="DX119" s="2">
        <f t="shared" si="225"/>
        <v>56.417257610995136</v>
      </c>
      <c r="DY119" s="2">
        <f t="shared" si="225"/>
        <v>57.522249822734196</v>
      </c>
      <c r="EA119" s="2">
        <f t="shared" si="226"/>
        <v>0.41961684422081891</v>
      </c>
      <c r="EB119" s="2">
        <f t="shared" si="227"/>
        <v>0.39382397403855429</v>
      </c>
      <c r="EC119" s="2">
        <f t="shared" si="228"/>
        <v>0.41842080556914457</v>
      </c>
      <c r="ED119" s="2">
        <f t="shared" si="229"/>
        <v>0.46219009720801596</v>
      </c>
      <c r="EE119" s="2">
        <f t="shared" si="230"/>
        <v>0.43257162474830635</v>
      </c>
      <c r="EF119" s="2">
        <f t="shared" si="231"/>
        <v>0.4370587927837602</v>
      </c>
      <c r="EG119" s="2">
        <f t="shared" si="232"/>
        <v>0.42937197371032559</v>
      </c>
      <c r="EH119" s="2">
        <f t="shared" si="233"/>
        <v>0.46242753326978464</v>
      </c>
      <c r="EI119" s="2">
        <f t="shared" si="234"/>
        <v>0.46901735178648923</v>
      </c>
      <c r="EJ119" s="2">
        <f t="shared" si="235"/>
        <v>0.46702199043847797</v>
      </c>
      <c r="EK119" s="2">
        <f t="shared" si="236"/>
        <v>0.4572173158704983</v>
      </c>
      <c r="EL119" s="2">
        <f t="shared" si="237"/>
        <v>0.44163464169592553</v>
      </c>
      <c r="EM119" s="2">
        <f t="shared" si="238"/>
        <v>0.42974765539580362</v>
      </c>
      <c r="EN119" s="2">
        <f t="shared" si="239"/>
        <v>0.40860521860362409</v>
      </c>
      <c r="EO119" s="2">
        <f t="shared" si="239"/>
        <v>0.38838887666946303</v>
      </c>
    </row>
    <row r="120" spans="2:145" x14ac:dyDescent="0.25">
      <c r="B120" s="2">
        <v>93</v>
      </c>
      <c r="C120" s="43">
        <v>54.963000000000001</v>
      </c>
      <c r="D120" s="43">
        <v>52.95</v>
      </c>
      <c r="E120" s="43">
        <v>51.3</v>
      </c>
      <c r="F120" s="43">
        <v>52.883000000000003</v>
      </c>
      <c r="G120" s="43">
        <v>57.616999999999997</v>
      </c>
      <c r="H120" s="43">
        <v>55.366999999999997</v>
      </c>
      <c r="I120" s="43">
        <v>57.567</v>
      </c>
      <c r="J120" s="43">
        <v>56.25</v>
      </c>
      <c r="K120" s="43">
        <v>54.1</v>
      </c>
      <c r="L120" s="43">
        <v>52.15</v>
      </c>
      <c r="M120" s="43">
        <v>50.55</v>
      </c>
      <c r="N120" s="43">
        <v>51.933</v>
      </c>
      <c r="O120" s="43">
        <v>57.35</v>
      </c>
      <c r="P120" s="43">
        <v>55.216999999999999</v>
      </c>
      <c r="Q120" s="43">
        <v>58.616999999999997</v>
      </c>
      <c r="S120" s="4">
        <f t="shared" si="240"/>
        <v>52.624122973273678</v>
      </c>
      <c r="T120" s="4">
        <f t="shared" si="244"/>
        <v>52.152086578634716</v>
      </c>
      <c r="U120" s="4">
        <f t="shared" si="245"/>
        <v>51.760393602796292</v>
      </c>
      <c r="V120" s="4">
        <f t="shared" si="246"/>
        <v>53.01801033862909</v>
      </c>
      <c r="W120" s="4">
        <f t="shared" si="247"/>
        <v>55.790994804072014</v>
      </c>
      <c r="X120" s="4">
        <f t="shared" si="248"/>
        <v>56.571066619834887</v>
      </c>
      <c r="Y120" s="4">
        <f t="shared" si="249"/>
        <v>56.997944913847142</v>
      </c>
      <c r="Z120" s="4">
        <f t="shared" si="250"/>
        <v>55.094686298658019</v>
      </c>
      <c r="AA120" s="4">
        <f t="shared" si="251"/>
        <v>53.669385462626288</v>
      </c>
      <c r="AB120" s="4">
        <f t="shared" si="252"/>
        <v>51.789773216834824</v>
      </c>
      <c r="AC120" s="4">
        <f t="shared" si="253"/>
        <v>50.28210778472765</v>
      </c>
      <c r="AD120" s="4">
        <f t="shared" si="254"/>
        <v>51.821013705618022</v>
      </c>
      <c r="AE120" s="4">
        <f t="shared" si="255"/>
        <v>54.68236746276758</v>
      </c>
      <c r="AF120" s="4">
        <f t="shared" si="141"/>
        <v>56.567897354975543</v>
      </c>
      <c r="AG120" s="4">
        <f t="shared" si="241"/>
        <v>57.666201414986041</v>
      </c>
      <c r="AI120" s="4">
        <f t="shared" si="142"/>
        <v>2.3388770267263226</v>
      </c>
      <c r="AJ120" s="4">
        <f t="shared" si="143"/>
        <v>0.79791342136528698</v>
      </c>
      <c r="AK120" s="4">
        <f t="shared" si="144"/>
        <v>-0.46039360279629449</v>
      </c>
      <c r="AL120" s="4">
        <f t="shared" si="145"/>
        <v>-0.13501033862908685</v>
      </c>
      <c r="AM120" s="4">
        <f t="shared" si="146"/>
        <v>1.8260051959279835</v>
      </c>
      <c r="AN120" s="4">
        <f t="shared" si="147"/>
        <v>-1.2040666198348902</v>
      </c>
      <c r="AO120" s="4">
        <f t="shared" si="148"/>
        <v>0.56905508615285783</v>
      </c>
      <c r="AP120" s="4">
        <f t="shared" si="149"/>
        <v>1.1553137013419814</v>
      </c>
      <c r="AQ120" s="4">
        <f t="shared" si="150"/>
        <v>0.4306145373737138</v>
      </c>
      <c r="AR120" s="4">
        <f t="shared" si="151"/>
        <v>0.36022678316517442</v>
      </c>
      <c r="AS120" s="4">
        <f t="shared" si="152"/>
        <v>0.2678922152723473</v>
      </c>
      <c r="AT120" s="4">
        <f t="shared" si="153"/>
        <v>0.11198629438197827</v>
      </c>
      <c r="AU120" s="4">
        <f t="shared" si="154"/>
        <v>2.6676325372324214</v>
      </c>
      <c r="AV120" s="4">
        <f t="shared" si="155"/>
        <v>-1.3508973549755439</v>
      </c>
      <c r="AW120" s="4">
        <f t="shared" si="155"/>
        <v>0.9507985850139562</v>
      </c>
      <c r="AY120" s="2">
        <f t="shared" si="156"/>
        <v>52.624122973166166</v>
      </c>
      <c r="AZ120" s="2">
        <f t="shared" si="157"/>
        <v>52.14594806209486</v>
      </c>
      <c r="BA120" s="2">
        <f t="shared" si="158"/>
        <v>51.732359009361495</v>
      </c>
      <c r="BB120" s="2">
        <f t="shared" si="159"/>
        <v>52.978166444301294</v>
      </c>
      <c r="BC120" s="2">
        <f t="shared" si="160"/>
        <v>55.778880562562918</v>
      </c>
      <c r="BD120" s="2">
        <f t="shared" si="161"/>
        <v>56.562653926969205</v>
      </c>
      <c r="BE120" s="2">
        <f t="shared" si="162"/>
        <v>56.987349825431323</v>
      </c>
      <c r="BF120" s="2">
        <f t="shared" si="163"/>
        <v>55.055135284195011</v>
      </c>
      <c r="BG120" s="2">
        <f t="shared" si="164"/>
        <v>53.614661436190232</v>
      </c>
      <c r="BH120" s="2">
        <f t="shared" si="165"/>
        <v>51.728084776326838</v>
      </c>
      <c r="BI120" s="2">
        <f t="shared" si="166"/>
        <v>50.232773719186966</v>
      </c>
      <c r="BJ120" s="2">
        <f t="shared" si="167"/>
        <v>51.784700619138846</v>
      </c>
      <c r="BK120" s="2">
        <f t="shared" si="168"/>
        <v>54.651670911037982</v>
      </c>
      <c r="BL120" s="2">
        <f t="shared" si="169"/>
        <v>56.564850062374198</v>
      </c>
      <c r="BM120" s="2">
        <f t="shared" si="169"/>
        <v>57.617373897659107</v>
      </c>
      <c r="BO120" s="2">
        <f t="shared" si="170"/>
        <v>54.963000000000001</v>
      </c>
      <c r="BP120" s="2">
        <f t="shared" si="171"/>
        <v>52.95</v>
      </c>
      <c r="BQ120" s="2">
        <f t="shared" si="172"/>
        <v>51.3</v>
      </c>
      <c r="BR120" s="2">
        <f t="shared" si="173"/>
        <v>52.883000000000003</v>
      </c>
      <c r="BS120" s="2">
        <f t="shared" si="174"/>
        <v>57.616999999999997</v>
      </c>
      <c r="BT120" s="2">
        <f t="shared" si="175"/>
        <v>55.366999999999997</v>
      </c>
      <c r="BU120" s="2">
        <f t="shared" si="176"/>
        <v>57.567</v>
      </c>
      <c r="BV120" s="2">
        <f t="shared" si="177"/>
        <v>56.25</v>
      </c>
      <c r="BW120" s="2">
        <f t="shared" si="178"/>
        <v>54.1</v>
      </c>
      <c r="BX120" s="2">
        <f t="shared" si="179"/>
        <v>52.15</v>
      </c>
      <c r="BY120" s="2">
        <f t="shared" si="180"/>
        <v>50.55</v>
      </c>
      <c r="BZ120" s="2">
        <f t="shared" si="181"/>
        <v>51.933</v>
      </c>
      <c r="CA120" s="2">
        <f t="shared" si="182"/>
        <v>57.35</v>
      </c>
      <c r="CB120" s="2">
        <f t="shared" si="183"/>
        <v>55.216999999999999</v>
      </c>
      <c r="CC120" s="2">
        <f t="shared" si="242"/>
        <v>58.616999999999997</v>
      </c>
      <c r="CE120" s="2">
        <f t="shared" si="184"/>
        <v>54.963000000000001</v>
      </c>
      <c r="CF120" s="2">
        <f t="shared" si="185"/>
        <v>52.95</v>
      </c>
      <c r="CG120" s="2">
        <f t="shared" si="186"/>
        <v>51.3</v>
      </c>
      <c r="CH120" s="2">
        <f t="shared" si="187"/>
        <v>52.883000000000003</v>
      </c>
      <c r="CI120" s="2">
        <f t="shared" si="188"/>
        <v>57.616999999999997</v>
      </c>
      <c r="CJ120" s="2">
        <f t="shared" si="189"/>
        <v>55.366999999999997</v>
      </c>
      <c r="CK120" s="2">
        <f t="shared" si="190"/>
        <v>57.567</v>
      </c>
      <c r="CL120" s="2">
        <f t="shared" si="191"/>
        <v>56.25</v>
      </c>
      <c r="CM120" s="2">
        <f t="shared" si="192"/>
        <v>54.1</v>
      </c>
      <c r="CN120" s="2">
        <f t="shared" si="193"/>
        <v>52.15</v>
      </c>
      <c r="CO120" s="2">
        <f t="shared" si="194"/>
        <v>50.55</v>
      </c>
      <c r="CP120" s="2">
        <f t="shared" si="195"/>
        <v>51.933</v>
      </c>
      <c r="CQ120" s="2">
        <f t="shared" si="196"/>
        <v>57.35</v>
      </c>
      <c r="CR120" s="2">
        <f t="shared" si="197"/>
        <v>55.216999999999999</v>
      </c>
      <c r="CS120" s="2">
        <f t="shared" si="243"/>
        <v>58.616999999999997</v>
      </c>
      <c r="CU120" s="2">
        <f t="shared" si="198"/>
        <v>52.838214322802791</v>
      </c>
      <c r="CV120" s="2">
        <f t="shared" si="199"/>
        <v>52.340688981097905</v>
      </c>
      <c r="CW120" s="2">
        <f t="shared" si="200"/>
        <v>51.894234228263898</v>
      </c>
      <c r="CX120" s="2">
        <f t="shared" si="201"/>
        <v>52.990876278169395</v>
      </c>
      <c r="CY120" s="2">
        <f t="shared" si="202"/>
        <v>55.897561674099776</v>
      </c>
      <c r="CZ120" s="2">
        <f t="shared" si="203"/>
        <v>56.615669121815692</v>
      </c>
      <c r="DA120" s="2">
        <f t="shared" si="204"/>
        <v>57.081796700202943</v>
      </c>
      <c r="DB120" s="2">
        <f t="shared" si="205"/>
        <v>55.04684366275599</v>
      </c>
      <c r="DC120" s="2">
        <f t="shared" si="206"/>
        <v>53.706688059773747</v>
      </c>
      <c r="DD120" s="2">
        <f t="shared" si="207"/>
        <v>51.782248644439775</v>
      </c>
      <c r="DE120" s="2">
        <f t="shared" si="208"/>
        <v>50.333699958288918</v>
      </c>
      <c r="DF120" s="2">
        <f t="shared" si="209"/>
        <v>52.028379091509819</v>
      </c>
      <c r="DG120" s="2">
        <f t="shared" si="210"/>
        <v>54.836081238419638</v>
      </c>
      <c r="DH120" s="2">
        <f t="shared" si="211"/>
        <v>56.800029631414112</v>
      </c>
      <c r="DI120" s="2">
        <f t="shared" si="211"/>
        <v>57.789060517912809</v>
      </c>
      <c r="DK120" s="2">
        <f t="shared" si="212"/>
        <v>52.354062511159036</v>
      </c>
      <c r="DL120" s="2">
        <f t="shared" si="213"/>
        <v>51.872576193681397</v>
      </c>
      <c r="DM120" s="2">
        <f t="shared" si="214"/>
        <v>51.527159669631679</v>
      </c>
      <c r="DN120" s="2">
        <f t="shared" si="215"/>
        <v>52.964678429544165</v>
      </c>
      <c r="DO120" s="2">
        <f t="shared" si="216"/>
        <v>55.636898125278691</v>
      </c>
      <c r="DP120" s="2">
        <f t="shared" si="217"/>
        <v>56.500377521125763</v>
      </c>
      <c r="DQ120" s="2">
        <f t="shared" si="218"/>
        <v>56.872875789031376</v>
      </c>
      <c r="DR120" s="2">
        <f t="shared" si="219"/>
        <v>55.06392617323629</v>
      </c>
      <c r="DS120" s="2">
        <f t="shared" si="220"/>
        <v>53.519643650087389</v>
      </c>
      <c r="DT120" s="2">
        <f t="shared" si="221"/>
        <v>51.67171041534624</v>
      </c>
      <c r="DU120" s="2">
        <f t="shared" si="222"/>
        <v>50.12350209342128</v>
      </c>
      <c r="DV120" s="2">
        <f t="shared" si="223"/>
        <v>51.503722502166454</v>
      </c>
      <c r="DW120" s="2">
        <f t="shared" si="224"/>
        <v>54.428499375071439</v>
      </c>
      <c r="DX120" s="2">
        <f t="shared" si="225"/>
        <v>56.254413283100746</v>
      </c>
      <c r="DY120" s="2">
        <f t="shared" si="225"/>
        <v>57.370801167823252</v>
      </c>
      <c r="EA120" s="2">
        <f t="shared" si="226"/>
        <v>0.44219879898776909</v>
      </c>
      <c r="EB120" s="2">
        <f t="shared" si="227"/>
        <v>0.41601281622279879</v>
      </c>
      <c r="EC120" s="2">
        <f t="shared" si="228"/>
        <v>0.44098730106923495</v>
      </c>
      <c r="ED120" s="2">
        <f t="shared" si="229"/>
        <v>0.48514800012470527</v>
      </c>
      <c r="EE120" s="2">
        <f t="shared" si="230"/>
        <v>0.45530382776426009</v>
      </c>
      <c r="EF120" s="2">
        <f t="shared" si="231"/>
        <v>0.45983570814549041</v>
      </c>
      <c r="EG120" s="2">
        <f t="shared" si="232"/>
        <v>0.45206999262058351</v>
      </c>
      <c r="EH120" s="2">
        <f t="shared" si="233"/>
        <v>0.48538658580554861</v>
      </c>
      <c r="EI120" s="2">
        <f t="shared" si="234"/>
        <v>0.49200413815000521</v>
      </c>
      <c r="EJ120" s="2">
        <f t="shared" si="235"/>
        <v>0.49000122905091043</v>
      </c>
      <c r="EK120" s="2">
        <f t="shared" si="236"/>
        <v>0.48014873588514079</v>
      </c>
      <c r="EL120" s="2">
        <f t="shared" si="237"/>
        <v>0.46445327728742558</v>
      </c>
      <c r="EM120" s="2">
        <f t="shared" si="238"/>
        <v>0.4524497873059688</v>
      </c>
      <c r="EN120" s="2">
        <f t="shared" si="239"/>
        <v>0.43103468172629328</v>
      </c>
      <c r="EO120" s="2">
        <f t="shared" si="239"/>
        <v>0.41047885771577192</v>
      </c>
    </row>
    <row r="121" spans="2:145" x14ac:dyDescent="0.25">
      <c r="B121" s="2">
        <v>94</v>
      </c>
      <c r="C121" s="43">
        <v>52.667000000000002</v>
      </c>
      <c r="D121" s="43">
        <v>51.466999999999999</v>
      </c>
      <c r="E121" s="43">
        <v>52.517000000000003</v>
      </c>
      <c r="F121" s="43">
        <v>52.667000000000002</v>
      </c>
      <c r="G121" s="43">
        <v>56.517000000000003</v>
      </c>
      <c r="H121" s="43">
        <v>56.15</v>
      </c>
      <c r="I121" s="43">
        <v>55.482999999999997</v>
      </c>
      <c r="J121" s="43">
        <v>56.517000000000003</v>
      </c>
      <c r="K121" s="43">
        <v>56.232999999999997</v>
      </c>
      <c r="L121" s="43">
        <v>51.732999999999997</v>
      </c>
      <c r="M121" s="43">
        <v>51.366999999999997</v>
      </c>
      <c r="N121" s="43">
        <v>51.5</v>
      </c>
      <c r="O121" s="43">
        <v>56.517000000000003</v>
      </c>
      <c r="P121" s="43">
        <v>55.832999999999998</v>
      </c>
      <c r="Q121" s="43">
        <v>57.933</v>
      </c>
      <c r="S121" s="4">
        <f t="shared" si="240"/>
        <v>52.455050226734159</v>
      </c>
      <c r="T121" s="4">
        <f t="shared" si="244"/>
        <v>51.965098560943957</v>
      </c>
      <c r="U121" s="4">
        <f t="shared" si="245"/>
        <v>51.598709432502886</v>
      </c>
      <c r="V121" s="4">
        <f t="shared" si="246"/>
        <v>52.861566511389434</v>
      </c>
      <c r="W121" s="4">
        <f t="shared" si="247"/>
        <v>55.591362885267593</v>
      </c>
      <c r="X121" s="4">
        <f t="shared" si="248"/>
        <v>56.342983314733409</v>
      </c>
      <c r="Y121" s="4">
        <f t="shared" si="249"/>
        <v>56.798366496354603</v>
      </c>
      <c r="Z121" s="4">
        <f t="shared" si="250"/>
        <v>54.926079805183029</v>
      </c>
      <c r="AA121" s="4">
        <f t="shared" si="251"/>
        <v>53.525768105567892</v>
      </c>
      <c r="AB121" s="4">
        <f t="shared" si="252"/>
        <v>51.650323598689226</v>
      </c>
      <c r="AC121" s="4">
        <f t="shared" si="253"/>
        <v>50.14082402507848</v>
      </c>
      <c r="AD121" s="4">
        <f t="shared" si="254"/>
        <v>51.656273891758623</v>
      </c>
      <c r="AE121" s="4">
        <f t="shared" si="255"/>
        <v>54.506107555196756</v>
      </c>
      <c r="AF121" s="4">
        <f t="shared" si="141"/>
        <v>56.386640880214166</v>
      </c>
      <c r="AG121" s="4">
        <f t="shared" si="241"/>
        <v>57.557382874306683</v>
      </c>
      <c r="AI121" s="4">
        <f t="shared" si="142"/>
        <v>0.21194977326584308</v>
      </c>
      <c r="AJ121" s="4">
        <f t="shared" si="143"/>
        <v>-0.49809856094395855</v>
      </c>
      <c r="AK121" s="4">
        <f t="shared" si="144"/>
        <v>0.91829056749711668</v>
      </c>
      <c r="AL121" s="4">
        <f t="shared" si="145"/>
        <v>-0.19456651138943215</v>
      </c>
      <c r="AM121" s="4">
        <f t="shared" si="146"/>
        <v>0.92563711473241028</v>
      </c>
      <c r="AN121" s="4">
        <f t="shared" si="147"/>
        <v>-0.19298331473341079</v>
      </c>
      <c r="AO121" s="4">
        <f t="shared" si="148"/>
        <v>-1.3153664963546063</v>
      </c>
      <c r="AP121" s="4">
        <f t="shared" si="149"/>
        <v>1.5909201948169738</v>
      </c>
      <c r="AQ121" s="4">
        <f t="shared" si="150"/>
        <v>2.7072318944321054</v>
      </c>
      <c r="AR121" s="4">
        <f t="shared" si="151"/>
        <v>8.2676401310770586E-2</v>
      </c>
      <c r="AS121" s="4">
        <f t="shared" si="152"/>
        <v>1.2261759749215173</v>
      </c>
      <c r="AT121" s="4">
        <f t="shared" si="153"/>
        <v>-0.15627389175862305</v>
      </c>
      <c r="AU121" s="4">
        <f t="shared" si="154"/>
        <v>2.0108924448032468</v>
      </c>
      <c r="AV121" s="4">
        <f t="shared" si="155"/>
        <v>-0.55364088021416791</v>
      </c>
      <c r="AW121" s="4">
        <f t="shared" si="155"/>
        <v>0.37561712569331718</v>
      </c>
      <c r="AY121" s="2">
        <f t="shared" si="156"/>
        <v>52.455050226730393</v>
      </c>
      <c r="AZ121" s="2">
        <f t="shared" si="157"/>
        <v>51.953777938472214</v>
      </c>
      <c r="BA121" s="2">
        <f t="shared" si="158"/>
        <v>51.548633617765717</v>
      </c>
      <c r="BB121" s="2">
        <f t="shared" si="159"/>
        <v>52.784419080955963</v>
      </c>
      <c r="BC121" s="2">
        <f t="shared" si="160"/>
        <v>55.565797442537914</v>
      </c>
      <c r="BD121" s="2">
        <f t="shared" si="161"/>
        <v>56.324078934974878</v>
      </c>
      <c r="BE121" s="2">
        <f t="shared" si="162"/>
        <v>56.775081055974695</v>
      </c>
      <c r="BF121" s="2">
        <f t="shared" si="163"/>
        <v>54.843409312214646</v>
      </c>
      <c r="BG121" s="2">
        <f t="shared" si="164"/>
        <v>53.412966272117885</v>
      </c>
      <c r="BH121" s="2">
        <f t="shared" si="165"/>
        <v>51.523603510838079</v>
      </c>
      <c r="BI121" s="2">
        <f t="shared" si="166"/>
        <v>50.037879257400036</v>
      </c>
      <c r="BJ121" s="2">
        <f t="shared" si="167"/>
        <v>51.580055651463809</v>
      </c>
      <c r="BK121" s="2">
        <f t="shared" si="168"/>
        <v>54.44254206512116</v>
      </c>
      <c r="BL121" s="2">
        <f t="shared" si="169"/>
        <v>56.379030697604577</v>
      </c>
      <c r="BM121" s="2">
        <f t="shared" si="169"/>
        <v>57.464129828766033</v>
      </c>
      <c r="BO121" s="2">
        <f t="shared" si="170"/>
        <v>52.667000000000002</v>
      </c>
      <c r="BP121" s="2">
        <f t="shared" si="171"/>
        <v>51.466999999999999</v>
      </c>
      <c r="BQ121" s="2">
        <f t="shared" si="172"/>
        <v>52.517000000000003</v>
      </c>
      <c r="BR121" s="2">
        <f t="shared" si="173"/>
        <v>52.667000000000002</v>
      </c>
      <c r="BS121" s="2">
        <f t="shared" si="174"/>
        <v>56.517000000000003</v>
      </c>
      <c r="BT121" s="2">
        <f t="shared" si="175"/>
        <v>56.15</v>
      </c>
      <c r="BU121" s="2">
        <f t="shared" si="176"/>
        <v>55.482999999999997</v>
      </c>
      <c r="BV121" s="2">
        <f t="shared" si="177"/>
        <v>56.517000000000003</v>
      </c>
      <c r="BW121" s="2">
        <f t="shared" si="178"/>
        <v>56.232999999999997</v>
      </c>
      <c r="BX121" s="2">
        <f t="shared" si="179"/>
        <v>51.732999999999997</v>
      </c>
      <c r="BY121" s="2">
        <f t="shared" si="180"/>
        <v>51.366999999999997</v>
      </c>
      <c r="BZ121" s="2">
        <f t="shared" si="181"/>
        <v>51.5</v>
      </c>
      <c r="CA121" s="2">
        <f t="shared" si="182"/>
        <v>56.517000000000003</v>
      </c>
      <c r="CB121" s="2">
        <f t="shared" si="183"/>
        <v>55.832999999999998</v>
      </c>
      <c r="CC121" s="2">
        <f t="shared" si="242"/>
        <v>57.933</v>
      </c>
      <c r="CE121" s="2">
        <f t="shared" si="184"/>
        <v>52.667000000000002</v>
      </c>
      <c r="CF121" s="2">
        <f t="shared" si="185"/>
        <v>51.466999999999999</v>
      </c>
      <c r="CG121" s="2">
        <f t="shared" si="186"/>
        <v>52.517000000000003</v>
      </c>
      <c r="CH121" s="2">
        <f t="shared" si="187"/>
        <v>52.667000000000002</v>
      </c>
      <c r="CI121" s="2">
        <f t="shared" si="188"/>
        <v>56.517000000000003</v>
      </c>
      <c r="CJ121" s="2">
        <f t="shared" si="189"/>
        <v>56.15</v>
      </c>
      <c r="CK121" s="2">
        <f t="shared" si="190"/>
        <v>55.482999999999997</v>
      </c>
      <c r="CL121" s="2">
        <f t="shared" si="191"/>
        <v>56.517000000000003</v>
      </c>
      <c r="CM121" s="2">
        <f t="shared" si="192"/>
        <v>56.232999999999997</v>
      </c>
      <c r="CN121" s="2">
        <f t="shared" si="193"/>
        <v>51.732999999999997</v>
      </c>
      <c r="CO121" s="2">
        <f t="shared" si="194"/>
        <v>51.366999999999997</v>
      </c>
      <c r="CP121" s="2">
        <f t="shared" si="195"/>
        <v>51.5</v>
      </c>
      <c r="CQ121" s="2">
        <f t="shared" si="196"/>
        <v>56.517000000000003</v>
      </c>
      <c r="CR121" s="2">
        <f t="shared" si="197"/>
        <v>55.832999999999998</v>
      </c>
      <c r="CS121" s="2">
        <f t="shared" si="243"/>
        <v>57.933</v>
      </c>
      <c r="CU121" s="2">
        <f t="shared" si="198"/>
        <v>52.640207053454304</v>
      </c>
      <c r="CV121" s="2">
        <f t="shared" si="199"/>
        <v>52.112646091699872</v>
      </c>
      <c r="CW121" s="2">
        <f t="shared" si="200"/>
        <v>51.667101027693775</v>
      </c>
      <c r="CX121" s="2">
        <f t="shared" si="201"/>
        <v>52.734029559167453</v>
      </c>
      <c r="CY121" s="2">
        <f t="shared" si="202"/>
        <v>55.629688761293295</v>
      </c>
      <c r="CZ121" s="2">
        <f t="shared" si="203"/>
        <v>56.300081535226866</v>
      </c>
      <c r="DA121" s="2">
        <f t="shared" si="204"/>
        <v>56.829719812467999</v>
      </c>
      <c r="DB121" s="2">
        <f t="shared" si="205"/>
        <v>54.771347741539856</v>
      </c>
      <c r="DC121" s="2">
        <f t="shared" si="206"/>
        <v>53.446667669888811</v>
      </c>
      <c r="DD121" s="2">
        <f t="shared" si="207"/>
        <v>51.527012885890869</v>
      </c>
      <c r="DE121" s="2">
        <f t="shared" si="208"/>
        <v>50.094506465217592</v>
      </c>
      <c r="DF121" s="2">
        <f t="shared" si="209"/>
        <v>51.792455111185824</v>
      </c>
      <c r="DG121" s="2">
        <f t="shared" si="210"/>
        <v>54.608659029722354</v>
      </c>
      <c r="DH121" s="2">
        <f t="shared" si="211"/>
        <v>56.61781538585079</v>
      </c>
      <c r="DI121" s="2">
        <f t="shared" si="211"/>
        <v>57.651009721524744</v>
      </c>
      <c r="DK121" s="2">
        <f t="shared" si="212"/>
        <v>52.242039430668221</v>
      </c>
      <c r="DL121" s="2">
        <f t="shared" si="213"/>
        <v>51.750386132298253</v>
      </c>
      <c r="DM121" s="2">
        <f t="shared" si="214"/>
        <v>51.411673385510511</v>
      </c>
      <c r="DN121" s="2">
        <f t="shared" si="215"/>
        <v>52.833188591317167</v>
      </c>
      <c r="DO121" s="2">
        <f t="shared" si="216"/>
        <v>55.496087476008611</v>
      </c>
      <c r="DP121" s="2">
        <f t="shared" si="217"/>
        <v>56.349788064028061</v>
      </c>
      <c r="DQ121" s="2">
        <f t="shared" si="218"/>
        <v>56.714683382270707</v>
      </c>
      <c r="DR121" s="2">
        <f t="shared" si="219"/>
        <v>54.913087533637658</v>
      </c>
      <c r="DS121" s="2">
        <f t="shared" si="220"/>
        <v>53.381231211467423</v>
      </c>
      <c r="DT121" s="2">
        <f t="shared" si="221"/>
        <v>51.520367225995898</v>
      </c>
      <c r="DU121" s="2">
        <f t="shared" si="222"/>
        <v>49.981964240246384</v>
      </c>
      <c r="DV121" s="2">
        <f t="shared" si="223"/>
        <v>51.356693933145046</v>
      </c>
      <c r="DW121" s="2">
        <f t="shared" si="224"/>
        <v>54.259197706989269</v>
      </c>
      <c r="DX121" s="2">
        <f t="shared" si="225"/>
        <v>56.091568955206363</v>
      </c>
      <c r="DY121" s="2">
        <f t="shared" si="225"/>
        <v>57.219352512912309</v>
      </c>
      <c r="EA121" s="2">
        <f t="shared" si="226"/>
        <v>0.4650223075103776</v>
      </c>
      <c r="EB121" s="2">
        <f t="shared" si="227"/>
        <v>0.43854737214149098</v>
      </c>
      <c r="EC121" s="2">
        <f t="shared" si="228"/>
        <v>0.4638002720279496</v>
      </c>
      <c r="ED121" s="2">
        <f t="shared" si="229"/>
        <v>0.50816875372918247</v>
      </c>
      <c r="EE121" s="2">
        <f t="shared" si="230"/>
        <v>0.4782238330959166</v>
      </c>
      <c r="EF121" s="2">
        <f t="shared" si="231"/>
        <v>0.48278164512336263</v>
      </c>
      <c r="EG121" s="2">
        <f t="shared" si="232"/>
        <v>0.47496915889684477</v>
      </c>
      <c r="EH121" s="2">
        <f t="shared" si="233"/>
        <v>0.50840748111913048</v>
      </c>
      <c r="EI121" s="2">
        <f t="shared" si="234"/>
        <v>0.51502478257458195</v>
      </c>
      <c r="EJ121" s="2">
        <f t="shared" si="235"/>
        <v>0.51302280084625296</v>
      </c>
      <c r="EK121" s="2">
        <f t="shared" si="236"/>
        <v>0.50316410424662805</v>
      </c>
      <c r="EL121" s="2">
        <f t="shared" si="237"/>
        <v>0.48742171268440776</v>
      </c>
      <c r="EM121" s="2">
        <f t="shared" si="238"/>
        <v>0.47535150185438929</v>
      </c>
      <c r="EN121" s="2">
        <f t="shared" si="239"/>
        <v>0.45375070374122589</v>
      </c>
      <c r="EO121" s="2">
        <f t="shared" si="239"/>
        <v>0.43293587835456748</v>
      </c>
    </row>
    <row r="122" spans="2:145" x14ac:dyDescent="0.25">
      <c r="B122" s="2">
        <v>95</v>
      </c>
      <c r="C122" s="43">
        <v>52.704000000000001</v>
      </c>
      <c r="D122" s="43">
        <v>52.933</v>
      </c>
      <c r="E122" s="43">
        <v>52.633000000000003</v>
      </c>
      <c r="F122" s="43">
        <v>53.55</v>
      </c>
      <c r="G122" s="43">
        <v>56.767000000000003</v>
      </c>
      <c r="H122" s="43">
        <v>55.933</v>
      </c>
      <c r="I122" s="43">
        <v>56.567</v>
      </c>
      <c r="J122" s="43">
        <v>54.65</v>
      </c>
      <c r="K122" s="43">
        <v>54.883000000000003</v>
      </c>
      <c r="L122" s="43">
        <v>52.2</v>
      </c>
      <c r="M122" s="43">
        <v>51.3</v>
      </c>
      <c r="N122" s="43">
        <v>52.683</v>
      </c>
      <c r="O122" s="43">
        <v>53.183</v>
      </c>
      <c r="P122" s="43">
        <v>57.866999999999997</v>
      </c>
      <c r="Q122" s="43">
        <v>60.067</v>
      </c>
      <c r="S122" s="4">
        <f t="shared" si="240"/>
        <v>52.289856378215084</v>
      </c>
      <c r="T122" s="4">
        <f t="shared" si="244"/>
        <v>51.786604724879091</v>
      </c>
      <c r="U122" s="4">
        <f t="shared" si="245"/>
        <v>51.456905559622506</v>
      </c>
      <c r="V122" s="4">
        <f t="shared" si="246"/>
        <v>52.74036417070797</v>
      </c>
      <c r="W122" s="4">
        <f t="shared" si="247"/>
        <v>55.410473249447357</v>
      </c>
      <c r="X122" s="4">
        <f t="shared" si="248"/>
        <v>56.133836886700713</v>
      </c>
      <c r="Y122" s="4">
        <f t="shared" si="249"/>
        <v>56.616268191900033</v>
      </c>
      <c r="Z122" s="4">
        <f t="shared" si="250"/>
        <v>54.803200549360355</v>
      </c>
      <c r="AA122" s="4">
        <f t="shared" si="251"/>
        <v>53.439983671781718</v>
      </c>
      <c r="AB122" s="4">
        <f t="shared" si="252"/>
        <v>51.573763389053617</v>
      </c>
      <c r="AC122" s="4">
        <f t="shared" si="253"/>
        <v>50.053717709032767</v>
      </c>
      <c r="AD122" s="4">
        <f t="shared" si="254"/>
        <v>51.533336320349434</v>
      </c>
      <c r="AE122" s="4">
        <f t="shared" si="255"/>
        <v>54.362961541194814</v>
      </c>
      <c r="AF122" s="4">
        <f t="shared" si="141"/>
        <v>56.212205114568128</v>
      </c>
      <c r="AG122" s="4">
        <f t="shared" si="241"/>
        <v>57.483484265581701</v>
      </c>
      <c r="AI122" s="4">
        <f t="shared" si="142"/>
        <v>0.41414362178491615</v>
      </c>
      <c r="AJ122" s="4">
        <f t="shared" si="143"/>
        <v>1.1463952751209092</v>
      </c>
      <c r="AK122" s="4">
        <f t="shared" si="144"/>
        <v>1.1760944403774971</v>
      </c>
      <c r="AL122" s="4">
        <f t="shared" si="145"/>
        <v>0.80963582929202715</v>
      </c>
      <c r="AM122" s="4">
        <f t="shared" si="146"/>
        <v>1.3565267505526464</v>
      </c>
      <c r="AN122" s="4">
        <f t="shared" si="147"/>
        <v>-0.20083688670071353</v>
      </c>
      <c r="AO122" s="4">
        <f t="shared" si="148"/>
        <v>-4.9268191900033287E-2</v>
      </c>
      <c r="AP122" s="4">
        <f t="shared" si="149"/>
        <v>-0.15320054936035632</v>
      </c>
      <c r="AQ122" s="4">
        <f t="shared" si="150"/>
        <v>1.4430163282182846</v>
      </c>
      <c r="AR122" s="4">
        <f t="shared" si="151"/>
        <v>0.6262366109463855</v>
      </c>
      <c r="AS122" s="4">
        <f t="shared" si="152"/>
        <v>1.2462822909672298</v>
      </c>
      <c r="AT122" s="4">
        <f t="shared" si="153"/>
        <v>1.1496636796505655</v>
      </c>
      <c r="AU122" s="4">
        <f t="shared" si="154"/>
        <v>-1.1799615411948139</v>
      </c>
      <c r="AV122" s="4">
        <f t="shared" si="155"/>
        <v>1.654794885431869</v>
      </c>
      <c r="AW122" s="4">
        <f t="shared" si="155"/>
        <v>2.5835157344182988</v>
      </c>
      <c r="AY122" s="2">
        <f t="shared" si="156"/>
        <v>52.289856378214978</v>
      </c>
      <c r="AZ122" s="2">
        <f t="shared" si="157"/>
        <v>51.766312775055894</v>
      </c>
      <c r="BA122" s="2">
        <f t="shared" si="158"/>
        <v>51.36998029202676</v>
      </c>
      <c r="BB122" s="2">
        <f t="shared" si="159"/>
        <v>52.596435571385214</v>
      </c>
      <c r="BC122" s="2">
        <f t="shared" si="160"/>
        <v>55.358538256052483</v>
      </c>
      <c r="BD122" s="2">
        <f t="shared" si="161"/>
        <v>56.093091655974021</v>
      </c>
      <c r="BE122" s="2">
        <f t="shared" si="162"/>
        <v>56.567109802302134</v>
      </c>
      <c r="BF122" s="2">
        <f t="shared" si="163"/>
        <v>54.637413300937077</v>
      </c>
      <c r="BG122" s="2">
        <f t="shared" si="164"/>
        <v>53.216866523441205</v>
      </c>
      <c r="BH122" s="2">
        <f t="shared" si="165"/>
        <v>51.323900425473369</v>
      </c>
      <c r="BI122" s="2">
        <f t="shared" si="166"/>
        <v>49.847480156159584</v>
      </c>
      <c r="BJ122" s="2">
        <f t="shared" si="167"/>
        <v>51.379475792965863</v>
      </c>
      <c r="BK122" s="2">
        <f t="shared" si="168"/>
        <v>54.236044997215437</v>
      </c>
      <c r="BL122" s="2">
        <f t="shared" si="169"/>
        <v>56.193992903389969</v>
      </c>
      <c r="BM122" s="2">
        <f t="shared" si="169"/>
        <v>57.310159858703003</v>
      </c>
      <c r="BO122" s="2">
        <f t="shared" si="170"/>
        <v>52.704000000000001</v>
      </c>
      <c r="BP122" s="2">
        <f t="shared" si="171"/>
        <v>52.933</v>
      </c>
      <c r="BQ122" s="2">
        <f t="shared" si="172"/>
        <v>52.633000000000003</v>
      </c>
      <c r="BR122" s="2">
        <f t="shared" si="173"/>
        <v>53.55</v>
      </c>
      <c r="BS122" s="2">
        <f t="shared" si="174"/>
        <v>56.767000000000003</v>
      </c>
      <c r="BT122" s="2">
        <f t="shared" si="175"/>
        <v>55.933</v>
      </c>
      <c r="BU122" s="2">
        <f t="shared" si="176"/>
        <v>56.567</v>
      </c>
      <c r="BV122" s="2">
        <f t="shared" si="177"/>
        <v>54.65</v>
      </c>
      <c r="BW122" s="2">
        <f t="shared" si="178"/>
        <v>54.883000000000003</v>
      </c>
      <c r="BX122" s="2">
        <f t="shared" si="179"/>
        <v>52.2</v>
      </c>
      <c r="BY122" s="2">
        <f t="shared" si="180"/>
        <v>51.3</v>
      </c>
      <c r="BZ122" s="2">
        <f t="shared" si="181"/>
        <v>52.683</v>
      </c>
      <c r="CA122" s="2">
        <f t="shared" si="182"/>
        <v>53.183</v>
      </c>
      <c r="CB122" s="2">
        <f t="shared" si="183"/>
        <v>57.866999999999997</v>
      </c>
      <c r="CC122" s="2">
        <f t="shared" si="242"/>
        <v>60.067</v>
      </c>
      <c r="CE122" s="2">
        <f t="shared" si="184"/>
        <v>52.704000000000001</v>
      </c>
      <c r="CF122" s="2">
        <f t="shared" si="185"/>
        <v>52.933</v>
      </c>
      <c r="CG122" s="2">
        <f t="shared" si="186"/>
        <v>52.633000000000003</v>
      </c>
      <c r="CH122" s="2">
        <f t="shared" si="187"/>
        <v>53.55</v>
      </c>
      <c r="CI122" s="2">
        <f t="shared" si="188"/>
        <v>56.767000000000003</v>
      </c>
      <c r="CJ122" s="2">
        <f t="shared" si="189"/>
        <v>55.933</v>
      </c>
      <c r="CK122" s="2">
        <f t="shared" si="190"/>
        <v>56.567</v>
      </c>
      <c r="CL122" s="2">
        <f t="shared" si="191"/>
        <v>54.65</v>
      </c>
      <c r="CM122" s="2">
        <f t="shared" si="192"/>
        <v>54.883000000000003</v>
      </c>
      <c r="CN122" s="2">
        <f t="shared" si="193"/>
        <v>52.2</v>
      </c>
      <c r="CO122" s="2">
        <f t="shared" si="194"/>
        <v>51.3</v>
      </c>
      <c r="CP122" s="2">
        <f t="shared" si="195"/>
        <v>52.683</v>
      </c>
      <c r="CQ122" s="2">
        <f t="shared" si="196"/>
        <v>53.183</v>
      </c>
      <c r="CR122" s="2">
        <f t="shared" si="197"/>
        <v>57.866999999999997</v>
      </c>
      <c r="CS122" s="2">
        <f t="shared" si="243"/>
        <v>60.067</v>
      </c>
      <c r="CU122" s="2">
        <f t="shared" si="198"/>
        <v>52.44219978410581</v>
      </c>
      <c r="CV122" s="2">
        <f t="shared" si="199"/>
        <v>51.884603202301832</v>
      </c>
      <c r="CW122" s="2">
        <f t="shared" si="200"/>
        <v>51.439967827123645</v>
      </c>
      <c r="CX122" s="2">
        <f t="shared" si="201"/>
        <v>52.477182840165511</v>
      </c>
      <c r="CY122" s="2">
        <f t="shared" si="202"/>
        <v>55.361815848486813</v>
      </c>
      <c r="CZ122" s="2">
        <f t="shared" si="203"/>
        <v>55.984493948638047</v>
      </c>
      <c r="DA122" s="2">
        <f t="shared" si="204"/>
        <v>56.577642924733041</v>
      </c>
      <c r="DB122" s="2">
        <f t="shared" si="205"/>
        <v>54.495851820323729</v>
      </c>
      <c r="DC122" s="2">
        <f t="shared" si="206"/>
        <v>53.186647280003868</v>
      </c>
      <c r="DD122" s="2">
        <f t="shared" si="207"/>
        <v>51.27177712734197</v>
      </c>
      <c r="DE122" s="2">
        <f t="shared" si="208"/>
        <v>49.855312972146265</v>
      </c>
      <c r="DF122" s="2">
        <f t="shared" si="209"/>
        <v>51.556531130861828</v>
      </c>
      <c r="DG122" s="2">
        <f t="shared" si="210"/>
        <v>54.38123682102507</v>
      </c>
      <c r="DH122" s="2">
        <f t="shared" si="211"/>
        <v>56.435601140287474</v>
      </c>
      <c r="DI122" s="2">
        <f t="shared" si="211"/>
        <v>57.51295892513668</v>
      </c>
      <c r="DK122" s="2">
        <f t="shared" si="212"/>
        <v>52.130016350177414</v>
      </c>
      <c r="DL122" s="2">
        <f t="shared" si="213"/>
        <v>51.628196070915102</v>
      </c>
      <c r="DM122" s="2">
        <f t="shared" si="214"/>
        <v>51.296187101389336</v>
      </c>
      <c r="DN122" s="2">
        <f t="shared" si="215"/>
        <v>52.701698753090163</v>
      </c>
      <c r="DO122" s="2">
        <f t="shared" si="216"/>
        <v>55.355276826738525</v>
      </c>
      <c r="DP122" s="2">
        <f t="shared" si="217"/>
        <v>56.199198606930359</v>
      </c>
      <c r="DQ122" s="2">
        <f t="shared" si="218"/>
        <v>56.556490975510037</v>
      </c>
      <c r="DR122" s="2">
        <f t="shared" si="219"/>
        <v>54.762248894039026</v>
      </c>
      <c r="DS122" s="2">
        <f t="shared" si="220"/>
        <v>53.242818772847457</v>
      </c>
      <c r="DT122" s="2">
        <f t="shared" si="221"/>
        <v>51.369024036645563</v>
      </c>
      <c r="DU122" s="2">
        <f t="shared" si="222"/>
        <v>49.840426387071489</v>
      </c>
      <c r="DV122" s="2">
        <f t="shared" si="223"/>
        <v>51.209665364123637</v>
      </c>
      <c r="DW122" s="2">
        <f t="shared" si="224"/>
        <v>54.089896038907114</v>
      </c>
      <c r="DX122" s="2">
        <f t="shared" si="225"/>
        <v>55.928724627311972</v>
      </c>
      <c r="DY122" s="2">
        <f t="shared" si="225"/>
        <v>57.067903858001372</v>
      </c>
      <c r="EA122" s="2">
        <f t="shared" si="226"/>
        <v>0.48799324158173507</v>
      </c>
      <c r="EB122" s="2">
        <f t="shared" si="227"/>
        <v>0.46133828886188355</v>
      </c>
      <c r="EC122" s="2">
        <f t="shared" si="228"/>
        <v>0.48676576599161386</v>
      </c>
      <c r="ED122" s="2">
        <f t="shared" si="229"/>
        <v>0.53115491755689082</v>
      </c>
      <c r="EE122" s="2">
        <f t="shared" si="230"/>
        <v>0.50123589743157948</v>
      </c>
      <c r="EF122" s="2">
        <f t="shared" si="231"/>
        <v>0.50580042463782926</v>
      </c>
      <c r="EG122" s="2">
        <f t="shared" si="232"/>
        <v>0.49797407888281947</v>
      </c>
      <c r="EH122" s="2">
        <f t="shared" si="233"/>
        <v>0.53139277635098159</v>
      </c>
      <c r="EI122" s="2">
        <f t="shared" si="234"/>
        <v>0.53798184644087166</v>
      </c>
      <c r="EJ122" s="2">
        <f t="shared" si="235"/>
        <v>0.53598925153159627</v>
      </c>
      <c r="EK122" s="2">
        <f t="shared" si="236"/>
        <v>0.52616607148880912</v>
      </c>
      <c r="EL122" s="2">
        <f t="shared" si="237"/>
        <v>0.51044339013599271</v>
      </c>
      <c r="EM122" s="2">
        <f t="shared" si="238"/>
        <v>0.49835736265323788</v>
      </c>
      <c r="EN122" s="2">
        <f t="shared" si="239"/>
        <v>0.47666094346963095</v>
      </c>
      <c r="EO122" s="2">
        <f t="shared" si="239"/>
        <v>0.45567185143860556</v>
      </c>
    </row>
    <row r="123" spans="2:145" x14ac:dyDescent="0.25">
      <c r="B123" s="2">
        <v>96</v>
      </c>
      <c r="C123" s="43">
        <v>53.110999999999997</v>
      </c>
      <c r="D123" s="43">
        <v>53.25</v>
      </c>
      <c r="E123" s="43">
        <v>51.933</v>
      </c>
      <c r="F123" s="43">
        <v>54.55</v>
      </c>
      <c r="G123" s="43">
        <v>56.116999999999997</v>
      </c>
      <c r="H123" s="43">
        <v>57.417000000000002</v>
      </c>
      <c r="I123" s="43">
        <v>56.95</v>
      </c>
      <c r="J123" s="43">
        <v>55.25</v>
      </c>
      <c r="K123" s="43">
        <v>53.667000000000002</v>
      </c>
      <c r="L123" s="43">
        <v>53.482999999999997</v>
      </c>
      <c r="M123" s="43">
        <v>51.267000000000003</v>
      </c>
      <c r="N123" s="43">
        <v>51.917000000000002</v>
      </c>
      <c r="O123" s="43">
        <v>55.183</v>
      </c>
      <c r="P123" s="43">
        <v>56.683</v>
      </c>
      <c r="Q123" s="43">
        <v>59</v>
      </c>
      <c r="S123" s="4">
        <f t="shared" si="240"/>
        <v>52.12860130722953</v>
      </c>
      <c r="T123" s="4">
        <f t="shared" si="244"/>
        <v>51.619000777433584</v>
      </c>
      <c r="U123" s="4">
        <f t="shared" si="245"/>
        <v>51.343091810231229</v>
      </c>
      <c r="V123" s="4">
        <f t="shared" si="246"/>
        <v>52.672894179437179</v>
      </c>
      <c r="W123" s="4">
        <f t="shared" si="247"/>
        <v>55.258684924168563</v>
      </c>
      <c r="X123" s="4">
        <f t="shared" si="248"/>
        <v>55.953923348278664</v>
      </c>
      <c r="Y123" s="4">
        <f t="shared" si="249"/>
        <v>56.46314707561271</v>
      </c>
      <c r="Z123" s="4">
        <f t="shared" si="250"/>
        <v>54.756073098504459</v>
      </c>
      <c r="AA123" s="4">
        <f t="shared" si="251"/>
        <v>53.449797483650585</v>
      </c>
      <c r="AB123" s="4">
        <f t="shared" si="252"/>
        <v>51.601842992756218</v>
      </c>
      <c r="AC123" s="4">
        <f t="shared" si="253"/>
        <v>50.05824171627367</v>
      </c>
      <c r="AD123" s="4">
        <f t="shared" si="254"/>
        <v>51.481722969398234</v>
      </c>
      <c r="AE123" s="4">
        <f t="shared" si="255"/>
        <v>54.276552395171613</v>
      </c>
      <c r="AF123" s="4">
        <f t="shared" si="141"/>
        <v>56.051559991132883</v>
      </c>
      <c r="AG123" s="4">
        <f t="shared" si="241"/>
        <v>57.46900767220081</v>
      </c>
      <c r="AI123" s="4">
        <f t="shared" si="142"/>
        <v>0.98239869277046665</v>
      </c>
      <c r="AJ123" s="4">
        <f t="shared" si="143"/>
        <v>1.6309992225664161</v>
      </c>
      <c r="AK123" s="4">
        <f t="shared" si="144"/>
        <v>0.5899081897687708</v>
      </c>
      <c r="AL123" s="4">
        <f t="shared" si="145"/>
        <v>1.8771058205628179</v>
      </c>
      <c r="AM123" s="4">
        <f t="shared" si="146"/>
        <v>0.85831507583143463</v>
      </c>
      <c r="AN123" s="4">
        <f t="shared" si="147"/>
        <v>1.4630766517213374</v>
      </c>
      <c r="AO123" s="4">
        <f t="shared" si="148"/>
        <v>0.48685292438729277</v>
      </c>
      <c r="AP123" s="4">
        <f t="shared" si="149"/>
        <v>0.49392690149554141</v>
      </c>
      <c r="AQ123" s="4">
        <f t="shared" si="150"/>
        <v>0.2172025163494169</v>
      </c>
      <c r="AR123" s="4">
        <f t="shared" si="151"/>
        <v>1.8811570072437789</v>
      </c>
      <c r="AS123" s="4">
        <f t="shared" si="152"/>
        <v>1.2087582837263326</v>
      </c>
      <c r="AT123" s="4">
        <f t="shared" si="153"/>
        <v>0.43527703060176748</v>
      </c>
      <c r="AU123" s="4">
        <f t="shared" si="154"/>
        <v>0.90644760482838649</v>
      </c>
      <c r="AV123" s="4">
        <f t="shared" si="155"/>
        <v>0.63144000886711638</v>
      </c>
      <c r="AW123" s="4">
        <f t="shared" si="155"/>
        <v>1.5309923277991899</v>
      </c>
      <c r="AY123" s="2">
        <f t="shared" si="156"/>
        <v>52.12860130722953</v>
      </c>
      <c r="AZ123" s="2">
        <f t="shared" si="157"/>
        <v>51.583648071019589</v>
      </c>
      <c r="BA123" s="2">
        <f t="shared" si="158"/>
        <v>51.196453219490657</v>
      </c>
      <c r="BB123" s="2">
        <f t="shared" si="159"/>
        <v>52.414169019925005</v>
      </c>
      <c r="BC123" s="2">
        <f t="shared" si="160"/>
        <v>55.157126368636668</v>
      </c>
      <c r="BD123" s="2">
        <f t="shared" si="161"/>
        <v>55.869691160864832</v>
      </c>
      <c r="BE123" s="2">
        <f t="shared" si="162"/>
        <v>56.363458782671593</v>
      </c>
      <c r="BF123" s="2">
        <f t="shared" si="163"/>
        <v>54.437096066494036</v>
      </c>
      <c r="BG123" s="2">
        <f t="shared" si="164"/>
        <v>53.02632186251094</v>
      </c>
      <c r="BH123" s="2">
        <f t="shared" si="165"/>
        <v>51.128938925359307</v>
      </c>
      <c r="BI123" s="2">
        <f t="shared" si="166"/>
        <v>49.661564450589196</v>
      </c>
      <c r="BJ123" s="2">
        <f t="shared" si="167"/>
        <v>51.183000383347292</v>
      </c>
      <c r="BK123" s="2">
        <f t="shared" si="168"/>
        <v>54.032220532845713</v>
      </c>
      <c r="BL123" s="2">
        <f t="shared" si="169"/>
        <v>56.009794561260094</v>
      </c>
      <c r="BM123" s="2">
        <f t="shared" si="169"/>
        <v>57.15549526108677</v>
      </c>
      <c r="BO123" s="2">
        <f t="shared" si="170"/>
        <v>53.110999999999997</v>
      </c>
      <c r="BP123" s="2">
        <f t="shared" si="171"/>
        <v>53.25</v>
      </c>
      <c r="BQ123" s="2">
        <f t="shared" si="172"/>
        <v>51.933</v>
      </c>
      <c r="BR123" s="2">
        <f t="shared" si="173"/>
        <v>54.55</v>
      </c>
      <c r="BS123" s="2">
        <f t="shared" si="174"/>
        <v>56.116999999999997</v>
      </c>
      <c r="BT123" s="2">
        <f t="shared" si="175"/>
        <v>57.417000000000002</v>
      </c>
      <c r="BU123" s="2">
        <f t="shared" si="176"/>
        <v>56.95</v>
      </c>
      <c r="BV123" s="2">
        <f t="shared" si="177"/>
        <v>55.25</v>
      </c>
      <c r="BW123" s="2">
        <f t="shared" si="178"/>
        <v>53.667000000000002</v>
      </c>
      <c r="BX123" s="2">
        <f t="shared" si="179"/>
        <v>53.482999999999997</v>
      </c>
      <c r="BY123" s="2">
        <f t="shared" si="180"/>
        <v>51.267000000000003</v>
      </c>
      <c r="BZ123" s="2">
        <f t="shared" si="181"/>
        <v>51.917000000000002</v>
      </c>
      <c r="CA123" s="2">
        <f t="shared" si="182"/>
        <v>55.183</v>
      </c>
      <c r="CB123" s="2">
        <f t="shared" si="183"/>
        <v>56.683</v>
      </c>
      <c r="CC123" s="2">
        <f t="shared" si="242"/>
        <v>59</v>
      </c>
      <c r="CE123" s="2">
        <f t="shared" si="184"/>
        <v>53.110999999999997</v>
      </c>
      <c r="CF123" s="2">
        <f t="shared" si="185"/>
        <v>53.25</v>
      </c>
      <c r="CG123" s="2">
        <f t="shared" si="186"/>
        <v>51.933</v>
      </c>
      <c r="CH123" s="2">
        <f t="shared" si="187"/>
        <v>54.55</v>
      </c>
      <c r="CI123" s="2">
        <f t="shared" si="188"/>
        <v>56.116999999999997</v>
      </c>
      <c r="CJ123" s="2">
        <f t="shared" si="189"/>
        <v>57.417000000000002</v>
      </c>
      <c r="CK123" s="2">
        <f t="shared" si="190"/>
        <v>56.95</v>
      </c>
      <c r="CL123" s="2">
        <f t="shared" si="191"/>
        <v>55.25</v>
      </c>
      <c r="CM123" s="2">
        <f t="shared" si="192"/>
        <v>53.667000000000002</v>
      </c>
      <c r="CN123" s="2">
        <f t="shared" si="193"/>
        <v>53.482999999999997</v>
      </c>
      <c r="CO123" s="2">
        <f t="shared" si="194"/>
        <v>51.267000000000003</v>
      </c>
      <c r="CP123" s="2">
        <f t="shared" si="195"/>
        <v>51.917000000000002</v>
      </c>
      <c r="CQ123" s="2">
        <f t="shared" si="196"/>
        <v>55.183</v>
      </c>
      <c r="CR123" s="2">
        <f t="shared" si="197"/>
        <v>56.683</v>
      </c>
      <c r="CS123" s="2">
        <f t="shared" si="243"/>
        <v>59</v>
      </c>
      <c r="CU123" s="2">
        <f t="shared" si="198"/>
        <v>52.244192514757316</v>
      </c>
      <c r="CV123" s="2">
        <f t="shared" si="199"/>
        <v>51.656560312903792</v>
      </c>
      <c r="CW123" s="2">
        <f t="shared" si="200"/>
        <v>51.212834626553516</v>
      </c>
      <c r="CX123" s="2">
        <f t="shared" si="201"/>
        <v>52.220336121163569</v>
      </c>
      <c r="CY123" s="2">
        <f t="shared" si="202"/>
        <v>55.093942935680332</v>
      </c>
      <c r="CZ123" s="2">
        <f t="shared" si="203"/>
        <v>55.668906362049221</v>
      </c>
      <c r="DA123" s="2">
        <f t="shared" si="204"/>
        <v>56.32556603699809</v>
      </c>
      <c r="DB123" s="2">
        <f t="shared" si="205"/>
        <v>54.220355899107595</v>
      </c>
      <c r="DC123" s="2">
        <f t="shared" si="206"/>
        <v>52.926626890118932</v>
      </c>
      <c r="DD123" s="2">
        <f t="shared" si="207"/>
        <v>51.016541368793064</v>
      </c>
      <c r="DE123" s="2">
        <f t="shared" si="208"/>
        <v>49.616119479074939</v>
      </c>
      <c r="DF123" s="2">
        <f t="shared" si="209"/>
        <v>51.320607150537832</v>
      </c>
      <c r="DG123" s="2">
        <f t="shared" si="210"/>
        <v>54.153814612327778</v>
      </c>
      <c r="DH123" s="2">
        <f t="shared" si="211"/>
        <v>56.253386894724159</v>
      </c>
      <c r="DI123" s="2">
        <f t="shared" si="211"/>
        <v>57.374908128748615</v>
      </c>
      <c r="DK123" s="2">
        <f t="shared" ref="DK123:DK154" si="256">CE$228*$B123+CE$229</f>
        <v>52.017993269686599</v>
      </c>
      <c r="DL123" s="2">
        <f t="shared" ref="DL123:DL154" si="257">CF$228*$B123+CF$229</f>
        <v>51.506006009531959</v>
      </c>
      <c r="DM123" s="2">
        <f t="shared" si="214"/>
        <v>51.180700817268161</v>
      </c>
      <c r="DN123" s="2">
        <f t="shared" si="215"/>
        <v>52.570208914863159</v>
      </c>
      <c r="DO123" s="2">
        <f t="shared" si="216"/>
        <v>55.214466177468445</v>
      </c>
      <c r="DP123" s="2">
        <f t="shared" si="217"/>
        <v>56.048609149832657</v>
      </c>
      <c r="DQ123" s="2">
        <f t="shared" si="218"/>
        <v>56.398298568749368</v>
      </c>
      <c r="DR123" s="2">
        <f t="shared" si="219"/>
        <v>54.611410254440393</v>
      </c>
      <c r="DS123" s="2">
        <f t="shared" si="220"/>
        <v>53.104406334227491</v>
      </c>
      <c r="DT123" s="2">
        <f t="shared" si="221"/>
        <v>51.217680847295227</v>
      </c>
      <c r="DU123" s="2">
        <f t="shared" si="222"/>
        <v>49.698888533896593</v>
      </c>
      <c r="DV123" s="2">
        <f t="shared" si="223"/>
        <v>51.062636795102236</v>
      </c>
      <c r="DW123" s="2">
        <f t="shared" si="224"/>
        <v>53.920594370824944</v>
      </c>
      <c r="DX123" s="2">
        <f t="shared" si="225"/>
        <v>55.765880299417589</v>
      </c>
      <c r="DY123" s="2">
        <f t="shared" si="225"/>
        <v>56.916455203090429</v>
      </c>
      <c r="EA123" s="2">
        <f t="shared" si="226"/>
        <v>0.51101500136149869</v>
      </c>
      <c r="EB123" s="2">
        <f t="shared" si="227"/>
        <v>0.48429198137318502</v>
      </c>
      <c r="EC123" s="2">
        <f t="shared" si="228"/>
        <v>0.50978727474819252</v>
      </c>
      <c r="ED123" s="2">
        <f t="shared" si="229"/>
        <v>0.55400963507859513</v>
      </c>
      <c r="EE123" s="2">
        <f t="shared" si="230"/>
        <v>0.52424272711991693</v>
      </c>
      <c r="EF123" s="2">
        <f t="shared" si="231"/>
        <v>0.52879463958567219</v>
      </c>
      <c r="EG123" s="2">
        <f t="shared" si="232"/>
        <v>0.52098757957557862</v>
      </c>
      <c r="EH123" s="2">
        <f t="shared" si="233"/>
        <v>0.55424562961839186</v>
      </c>
      <c r="EI123" s="2">
        <f t="shared" si="234"/>
        <v>0.5607789634617858</v>
      </c>
      <c r="EJ123" s="2">
        <f t="shared" si="235"/>
        <v>0.55880405678309142</v>
      </c>
      <c r="EK123" s="2">
        <f t="shared" si="236"/>
        <v>0.54905751445613393</v>
      </c>
      <c r="EL123" s="2">
        <f t="shared" si="237"/>
        <v>0.5334208535635071</v>
      </c>
      <c r="EM123" s="2">
        <f t="shared" si="238"/>
        <v>0.52137018081504372</v>
      </c>
      <c r="EN123" s="2">
        <f t="shared" si="239"/>
        <v>0.49966982151467354</v>
      </c>
      <c r="EO123" s="2">
        <f t="shared" si="239"/>
        <v>0.47859410504762512</v>
      </c>
    </row>
    <row r="124" spans="2:145" x14ac:dyDescent="0.25">
      <c r="B124" s="2">
        <v>97</v>
      </c>
      <c r="C124" s="43">
        <v>52.593000000000004</v>
      </c>
      <c r="D124" s="43">
        <v>50.466999999999999</v>
      </c>
      <c r="E124" s="43">
        <v>52.633000000000003</v>
      </c>
      <c r="F124" s="43">
        <v>54.3</v>
      </c>
      <c r="G124" s="43">
        <v>57.5</v>
      </c>
      <c r="H124" s="43">
        <v>57.732999999999997</v>
      </c>
      <c r="I124" s="43">
        <v>56.716999999999999</v>
      </c>
      <c r="J124" s="43">
        <v>54.283000000000001</v>
      </c>
      <c r="K124" s="43">
        <v>54.116999999999997</v>
      </c>
      <c r="L124" s="43">
        <v>52.033000000000001</v>
      </c>
      <c r="M124" s="43">
        <v>50.667000000000002</v>
      </c>
      <c r="N124" s="43">
        <v>51.433</v>
      </c>
      <c r="O124" s="43">
        <v>54.183</v>
      </c>
      <c r="P124" s="43">
        <v>58.667000000000002</v>
      </c>
      <c r="Q124" s="43">
        <v>58.6</v>
      </c>
      <c r="S124" s="4">
        <f t="shared" si="240"/>
        <v>51.971311789400666</v>
      </c>
      <c r="T124" s="4">
        <f t="shared" si="244"/>
        <v>51.465703987052507</v>
      </c>
      <c r="U124" s="4">
        <f t="shared" si="245"/>
        <v>51.26846354984697</v>
      </c>
      <c r="V124" s="4">
        <f t="shared" si="246"/>
        <v>52.685646802243646</v>
      </c>
      <c r="W124" s="4">
        <f t="shared" si="247"/>
        <v>55.152706985630779</v>
      </c>
      <c r="X124" s="4">
        <f t="shared" si="248"/>
        <v>55.820831629933771</v>
      </c>
      <c r="Y124" s="4">
        <f t="shared" si="249"/>
        <v>56.35830291535278</v>
      </c>
      <c r="Z124" s="4">
        <f t="shared" si="250"/>
        <v>54.831169544926681</v>
      </c>
      <c r="AA124" s="4">
        <f t="shared" si="251"/>
        <v>53.612508900886169</v>
      </c>
      <c r="AB124" s="4">
        <f t="shared" si="252"/>
        <v>51.797773128109348</v>
      </c>
      <c r="AC124" s="4">
        <f t="shared" si="253"/>
        <v>50.212591549342193</v>
      </c>
      <c r="AD124" s="4">
        <f t="shared" si="254"/>
        <v>51.548437749830498</v>
      </c>
      <c r="AE124" s="4">
        <f t="shared" si="255"/>
        <v>54.284617947530535</v>
      </c>
      <c r="AF124" s="4">
        <f t="shared" si="141"/>
        <v>55.918269008227</v>
      </c>
      <c r="AG124" s="4">
        <f t="shared" si="241"/>
        <v>57.552058082285676</v>
      </c>
      <c r="AI124" s="4">
        <f t="shared" si="142"/>
        <v>0.62168821059933776</v>
      </c>
      <c r="AJ124" s="4">
        <f t="shared" si="143"/>
        <v>-0.99870398705250807</v>
      </c>
      <c r="AK124" s="4">
        <f t="shared" si="144"/>
        <v>1.3645364501530324</v>
      </c>
      <c r="AL124" s="4">
        <f t="shared" si="145"/>
        <v>1.6143531977563512</v>
      </c>
      <c r="AM124" s="4">
        <f t="shared" si="146"/>
        <v>2.347293014369221</v>
      </c>
      <c r="AN124" s="4">
        <f t="shared" si="147"/>
        <v>1.912168370066226</v>
      </c>
      <c r="AO124" s="4">
        <f t="shared" si="148"/>
        <v>0.35869708464721839</v>
      </c>
      <c r="AP124" s="4">
        <f t="shared" si="149"/>
        <v>-0.54816954492667946</v>
      </c>
      <c r="AQ124" s="4">
        <f t="shared" si="150"/>
        <v>0.50449109911382806</v>
      </c>
      <c r="AR124" s="4">
        <f t="shared" si="151"/>
        <v>0.23522687189065294</v>
      </c>
      <c r="AS124" s="4">
        <f t="shared" si="152"/>
        <v>0.45440845065780877</v>
      </c>
      <c r="AT124" s="4">
        <f t="shared" si="153"/>
        <v>-0.11543774983049815</v>
      </c>
      <c r="AU124" s="4">
        <f t="shared" si="154"/>
        <v>-0.10161794753053499</v>
      </c>
      <c r="AV124" s="4">
        <f t="shared" si="155"/>
        <v>2.7487309917730016</v>
      </c>
      <c r="AW124" s="4">
        <f t="shared" si="155"/>
        <v>1.0479419177143257</v>
      </c>
      <c r="AY124" s="2">
        <f t="shared" si="156"/>
        <v>51.971311789400666</v>
      </c>
      <c r="AZ124" s="2">
        <f t="shared" si="157"/>
        <v>51.405839822375683</v>
      </c>
      <c r="BA124" s="2">
        <f t="shared" si="158"/>
        <v>51.028063412985233</v>
      </c>
      <c r="BB124" s="2">
        <f t="shared" si="159"/>
        <v>52.23752501325248</v>
      </c>
      <c r="BC124" s="2">
        <f t="shared" si="160"/>
        <v>54.961535718301818</v>
      </c>
      <c r="BD124" s="2">
        <f t="shared" si="161"/>
        <v>55.653812458514125</v>
      </c>
      <c r="BE124" s="2">
        <f t="shared" si="162"/>
        <v>56.164114199048512</v>
      </c>
      <c r="BF124" s="2">
        <f t="shared" si="163"/>
        <v>54.24235928357092</v>
      </c>
      <c r="BG124" s="2">
        <f t="shared" si="164"/>
        <v>52.84124588781863</v>
      </c>
      <c r="BH124" s="2">
        <f t="shared" si="165"/>
        <v>50.938643078156005</v>
      </c>
      <c r="BI124" s="2">
        <f t="shared" si="166"/>
        <v>49.48008257272032</v>
      </c>
      <c r="BJ124" s="2">
        <f t="shared" si="167"/>
        <v>50.990633982550328</v>
      </c>
      <c r="BK124" s="2">
        <f t="shared" si="168"/>
        <v>53.831086923427975</v>
      </c>
      <c r="BL124" s="2">
        <f t="shared" si="169"/>
        <v>55.826486924597262</v>
      </c>
      <c r="BM124" s="2">
        <f t="shared" si="169"/>
        <v>57.000173743006982</v>
      </c>
      <c r="BO124" s="2">
        <f t="shared" si="170"/>
        <v>52.593000000000004</v>
      </c>
      <c r="BP124" s="2">
        <f t="shared" si="171"/>
        <v>50.466999999999999</v>
      </c>
      <c r="BQ124" s="2">
        <f t="shared" si="172"/>
        <v>52.633000000000003</v>
      </c>
      <c r="BR124" s="2">
        <f t="shared" si="173"/>
        <v>54.3</v>
      </c>
      <c r="BS124" s="2">
        <f t="shared" si="174"/>
        <v>57.5</v>
      </c>
      <c r="BT124" s="2">
        <f t="shared" si="175"/>
        <v>57.732999999999997</v>
      </c>
      <c r="BU124" s="2">
        <f t="shared" si="176"/>
        <v>56.716999999999999</v>
      </c>
      <c r="BV124" s="2">
        <f t="shared" si="177"/>
        <v>54.283000000000001</v>
      </c>
      <c r="BW124" s="2">
        <f t="shared" si="178"/>
        <v>54.116999999999997</v>
      </c>
      <c r="BX124" s="2">
        <f t="shared" si="179"/>
        <v>52.033000000000001</v>
      </c>
      <c r="BY124" s="2">
        <f t="shared" si="180"/>
        <v>50.667000000000002</v>
      </c>
      <c r="BZ124" s="2">
        <f t="shared" si="181"/>
        <v>51.433</v>
      </c>
      <c r="CA124" s="2">
        <f t="shared" si="182"/>
        <v>54.183</v>
      </c>
      <c r="CB124" s="2">
        <f t="shared" si="183"/>
        <v>58.667000000000002</v>
      </c>
      <c r="CC124" s="2">
        <f t="shared" si="242"/>
        <v>58.6</v>
      </c>
      <c r="CE124" s="2">
        <f t="shared" si="184"/>
        <v>52.593000000000004</v>
      </c>
      <c r="CF124" s="2">
        <f t="shared" si="185"/>
        <v>50.466999999999999</v>
      </c>
      <c r="CG124" s="2">
        <f t="shared" si="186"/>
        <v>52.633000000000003</v>
      </c>
      <c r="CH124" s="2">
        <f t="shared" si="187"/>
        <v>54.3</v>
      </c>
      <c r="CI124" s="2">
        <f t="shared" si="188"/>
        <v>57.5</v>
      </c>
      <c r="CJ124" s="2">
        <f t="shared" si="189"/>
        <v>57.732999999999997</v>
      </c>
      <c r="CK124" s="2">
        <f t="shared" si="190"/>
        <v>56.716999999999999</v>
      </c>
      <c r="CL124" s="2">
        <f t="shared" si="191"/>
        <v>54.283000000000001</v>
      </c>
      <c r="CM124" s="2">
        <f t="shared" si="192"/>
        <v>54.116999999999997</v>
      </c>
      <c r="CN124" s="2">
        <f t="shared" si="193"/>
        <v>52.033000000000001</v>
      </c>
      <c r="CO124" s="2">
        <f t="shared" si="194"/>
        <v>50.667000000000002</v>
      </c>
      <c r="CP124" s="2">
        <f t="shared" si="195"/>
        <v>51.433</v>
      </c>
      <c r="CQ124" s="2">
        <f t="shared" si="196"/>
        <v>54.183</v>
      </c>
      <c r="CR124" s="2">
        <f t="shared" si="197"/>
        <v>58.667000000000002</v>
      </c>
      <c r="CS124" s="2">
        <f t="shared" si="243"/>
        <v>58.6</v>
      </c>
      <c r="CU124" s="2">
        <f t="shared" si="198"/>
        <v>52.046185245408822</v>
      </c>
      <c r="CV124" s="2">
        <f t="shared" si="199"/>
        <v>51.42851742350576</v>
      </c>
      <c r="CW124" s="2">
        <f t="shared" si="200"/>
        <v>50.985701425983393</v>
      </c>
      <c r="CX124" s="2">
        <f t="shared" si="201"/>
        <v>51.963489402161628</v>
      </c>
      <c r="CY124" s="2">
        <f t="shared" si="202"/>
        <v>54.82607002287385</v>
      </c>
      <c r="CZ124" s="2">
        <f t="shared" si="203"/>
        <v>55.353318775460394</v>
      </c>
      <c r="DA124" s="2">
        <f t="shared" si="204"/>
        <v>56.073489149263139</v>
      </c>
      <c r="DB124" s="2">
        <f t="shared" si="205"/>
        <v>53.944859977891468</v>
      </c>
      <c r="DC124" s="2">
        <f t="shared" si="206"/>
        <v>52.666606500233996</v>
      </c>
      <c r="DD124" s="2">
        <f t="shared" si="207"/>
        <v>50.761305610244158</v>
      </c>
      <c r="DE124" s="2">
        <f t="shared" si="208"/>
        <v>49.376925986003613</v>
      </c>
      <c r="DF124" s="2">
        <f t="shared" si="209"/>
        <v>51.084683170213836</v>
      </c>
      <c r="DG124" s="2">
        <f t="shared" si="210"/>
        <v>53.926392403630494</v>
      </c>
      <c r="DH124" s="2">
        <f t="shared" si="211"/>
        <v>56.071172649160843</v>
      </c>
      <c r="DI124" s="2">
        <f t="shared" si="211"/>
        <v>57.236857332360543</v>
      </c>
      <c r="DK124" s="2">
        <f t="shared" si="256"/>
        <v>51.905970189195784</v>
      </c>
      <c r="DL124" s="2">
        <f t="shared" si="257"/>
        <v>51.383815948148808</v>
      </c>
      <c r="DM124" s="2">
        <f t="shared" si="214"/>
        <v>51.065214533146992</v>
      </c>
      <c r="DN124" s="2">
        <f t="shared" si="215"/>
        <v>52.438719076636161</v>
      </c>
      <c r="DO124" s="2">
        <f t="shared" si="216"/>
        <v>55.073655528198366</v>
      </c>
      <c r="DP124" s="2">
        <f t="shared" si="217"/>
        <v>55.898019692734948</v>
      </c>
      <c r="DQ124" s="2">
        <f t="shared" si="218"/>
        <v>56.240106161988699</v>
      </c>
      <c r="DR124" s="2">
        <f t="shared" si="219"/>
        <v>54.460571614841761</v>
      </c>
      <c r="DS124" s="2">
        <f t="shared" si="220"/>
        <v>52.965993895607525</v>
      </c>
      <c r="DT124" s="2">
        <f t="shared" si="221"/>
        <v>51.066337657944885</v>
      </c>
      <c r="DU124" s="2">
        <f t="shared" si="222"/>
        <v>49.557350680721704</v>
      </c>
      <c r="DV124" s="2">
        <f t="shared" si="223"/>
        <v>50.91560822608082</v>
      </c>
      <c r="DW124" s="2">
        <f t="shared" si="224"/>
        <v>53.751292702742788</v>
      </c>
      <c r="DX124" s="2">
        <f t="shared" si="225"/>
        <v>55.603035971523198</v>
      </c>
      <c r="DY124" s="2">
        <f t="shared" si="225"/>
        <v>56.765006548179485</v>
      </c>
      <c r="EA124" s="2">
        <f t="shared" si="226"/>
        <v>0.53399012937950519</v>
      </c>
      <c r="EB124" s="2">
        <f t="shared" si="227"/>
        <v>0.50731214012496806</v>
      </c>
      <c r="EC124" s="2">
        <f t="shared" si="228"/>
        <v>0.53276734507022883</v>
      </c>
      <c r="ED124" s="2">
        <f t="shared" si="229"/>
        <v>0.57663825684677217</v>
      </c>
      <c r="EE124" s="2">
        <f t="shared" si="230"/>
        <v>0.54714711691386064</v>
      </c>
      <c r="EF124" s="2">
        <f t="shared" si="231"/>
        <v>0.55166729763788958</v>
      </c>
      <c r="EG124" s="2">
        <f t="shared" si="232"/>
        <v>0.54391234306091873</v>
      </c>
      <c r="EH124" s="2">
        <f t="shared" si="233"/>
        <v>0.57687142263987068</v>
      </c>
      <c r="EI124" s="2">
        <f t="shared" si="234"/>
        <v>0.58332244537797773</v>
      </c>
      <c r="EJ124" s="2">
        <f t="shared" si="235"/>
        <v>0.58137323356212933</v>
      </c>
      <c r="EK124" s="2">
        <f t="shared" si="236"/>
        <v>0.57174316895967792</v>
      </c>
      <c r="EL124" s="2">
        <f t="shared" si="237"/>
        <v>0.55625739310914779</v>
      </c>
      <c r="EM124" s="2">
        <f t="shared" si="238"/>
        <v>0.5442926499551638</v>
      </c>
      <c r="EN124" s="2">
        <f t="shared" si="239"/>
        <v>0.52268009803961146</v>
      </c>
      <c r="EO124" s="2">
        <f t="shared" si="239"/>
        <v>0.50160685811797423</v>
      </c>
    </row>
    <row r="125" spans="2:145" x14ac:dyDescent="0.25">
      <c r="B125" s="2">
        <v>98</v>
      </c>
      <c r="C125" s="43">
        <v>52.889000000000003</v>
      </c>
      <c r="D125" s="43">
        <v>51.533000000000001</v>
      </c>
      <c r="E125" s="43">
        <v>52</v>
      </c>
      <c r="F125" s="43">
        <v>54.15</v>
      </c>
      <c r="G125" s="43">
        <v>55.517000000000003</v>
      </c>
      <c r="H125" s="43">
        <v>56</v>
      </c>
      <c r="I125" s="43">
        <v>56.9</v>
      </c>
      <c r="J125" s="43">
        <v>56.15</v>
      </c>
      <c r="K125" s="43">
        <v>53.05</v>
      </c>
      <c r="L125" s="43">
        <v>54.482999999999997</v>
      </c>
      <c r="M125" s="43">
        <v>51.55</v>
      </c>
      <c r="N125" s="43">
        <v>53.8</v>
      </c>
      <c r="O125" s="43">
        <v>54.167000000000002</v>
      </c>
      <c r="P125" s="43">
        <v>57.767000000000003</v>
      </c>
      <c r="Q125" s="43">
        <v>58.832999999999998</v>
      </c>
      <c r="S125" s="4">
        <f t="shared" si="240"/>
        <v>51.817981038470897</v>
      </c>
      <c r="T125" s="4">
        <f t="shared" si="244"/>
        <v>51.331430466364395</v>
      </c>
      <c r="U125" s="4">
        <f t="shared" si="245"/>
        <v>51.247784130841374</v>
      </c>
      <c r="V125" s="4">
        <f t="shared" si="246"/>
        <v>52.814221317660945</v>
      </c>
      <c r="W125" s="4">
        <f t="shared" si="247"/>
        <v>55.118091877342216</v>
      </c>
      <c r="X125" s="4">
        <f t="shared" si="248"/>
        <v>55.762972619338505</v>
      </c>
      <c r="Y125" s="4">
        <f t="shared" si="249"/>
        <v>56.332386110376248</v>
      </c>
      <c r="Z125" s="4">
        <f t="shared" si="250"/>
        <v>55.095854615720924</v>
      </c>
      <c r="AA125" s="4">
        <f t="shared" si="251"/>
        <v>54.009399973187925</v>
      </c>
      <c r="AB125" s="4">
        <f t="shared" si="252"/>
        <v>52.251063039853747</v>
      </c>
      <c r="AC125" s="4">
        <f t="shared" si="253"/>
        <v>50.601605954589139</v>
      </c>
      <c r="AD125" s="4">
        <f t="shared" si="254"/>
        <v>51.804114975032618</v>
      </c>
      <c r="AE125" s="4">
        <f t="shared" si="255"/>
        <v>54.44434590428741</v>
      </c>
      <c r="AF125" s="4">
        <f t="shared" si="141"/>
        <v>55.837393114266348</v>
      </c>
      <c r="AG125" s="4">
        <f t="shared" si="241"/>
        <v>57.789691395037281</v>
      </c>
      <c r="AI125" s="4">
        <f t="shared" si="142"/>
        <v>1.0710189615291057</v>
      </c>
      <c r="AJ125" s="4">
        <f t="shared" si="143"/>
        <v>0.20156953363560604</v>
      </c>
      <c r="AK125" s="4">
        <f t="shared" si="144"/>
        <v>0.75221586915862559</v>
      </c>
      <c r="AL125" s="4">
        <f t="shared" si="145"/>
        <v>1.3357786823390541</v>
      </c>
      <c r="AM125" s="4">
        <f t="shared" si="146"/>
        <v>0.39890812265778663</v>
      </c>
      <c r="AN125" s="4">
        <f t="shared" si="147"/>
        <v>0.23702738066149465</v>
      </c>
      <c r="AO125" s="4">
        <f t="shared" si="148"/>
        <v>0.56761388962375037</v>
      </c>
      <c r="AP125" s="4">
        <f t="shared" si="149"/>
        <v>1.0541453842790744</v>
      </c>
      <c r="AQ125" s="4">
        <f t="shared" si="150"/>
        <v>-0.95939997318792791</v>
      </c>
      <c r="AR125" s="4">
        <f t="shared" si="151"/>
        <v>2.2319369601462498</v>
      </c>
      <c r="AS125" s="4">
        <f t="shared" si="152"/>
        <v>0.9483940454108577</v>
      </c>
      <c r="AT125" s="4">
        <f t="shared" si="153"/>
        <v>1.9958850249673787</v>
      </c>
      <c r="AU125" s="4">
        <f t="shared" si="154"/>
        <v>-0.27734590428740802</v>
      </c>
      <c r="AV125" s="4">
        <f t="shared" si="155"/>
        <v>1.929606885733655</v>
      </c>
      <c r="AW125" s="4">
        <f t="shared" si="155"/>
        <v>1.0433086049627178</v>
      </c>
      <c r="AY125" s="2">
        <f t="shared" si="156"/>
        <v>51.817981038470897</v>
      </c>
      <c r="AZ125" s="2">
        <f t="shared" si="157"/>
        <v>51.232903178041298</v>
      </c>
      <c r="BA125" s="2">
        <f t="shared" si="158"/>
        <v>50.864778497632187</v>
      </c>
      <c r="BB125" s="2">
        <f t="shared" si="159"/>
        <v>52.066363931616877</v>
      </c>
      <c r="BC125" s="2">
        <f t="shared" si="160"/>
        <v>54.771691484473763</v>
      </c>
      <c r="BD125" s="2">
        <f t="shared" si="161"/>
        <v>55.445327993323829</v>
      </c>
      <c r="BE125" s="2">
        <f t="shared" si="162"/>
        <v>55.96902609620232</v>
      </c>
      <c r="BF125" s="2">
        <f t="shared" si="163"/>
        <v>54.053059859971768</v>
      </c>
      <c r="BG125" s="2">
        <f t="shared" si="164"/>
        <v>52.661508388533704</v>
      </c>
      <c r="BH125" s="2">
        <f t="shared" si="165"/>
        <v>50.752899556337852</v>
      </c>
      <c r="BI125" s="2">
        <f t="shared" si="166"/>
        <v>49.302948694833404</v>
      </c>
      <c r="BJ125" s="2">
        <f t="shared" si="167"/>
        <v>50.802346572711109</v>
      </c>
      <c r="BK125" s="2">
        <f t="shared" si="168"/>
        <v>53.632639620372004</v>
      </c>
      <c r="BL125" s="2">
        <f t="shared" si="169"/>
        <v>55.644113723272298</v>
      </c>
      <c r="BM125" s="2">
        <f t="shared" si="169"/>
        <v>56.844238884224239</v>
      </c>
      <c r="BO125" s="2">
        <f t="shared" si="170"/>
        <v>52.889000000000003</v>
      </c>
      <c r="BP125" s="2">
        <f t="shared" si="171"/>
        <v>51.533000000000001</v>
      </c>
      <c r="BQ125" s="2">
        <f t="shared" si="172"/>
        <v>52</v>
      </c>
      <c r="BR125" s="2" t="str">
        <f t="shared" si="173"/>
        <v/>
      </c>
      <c r="BS125" s="2">
        <f t="shared" si="174"/>
        <v>55.517000000000003</v>
      </c>
      <c r="BT125" s="2">
        <f t="shared" si="175"/>
        <v>56</v>
      </c>
      <c r="BU125" s="2">
        <f t="shared" si="176"/>
        <v>56.9</v>
      </c>
      <c r="BV125" s="2">
        <f t="shared" si="177"/>
        <v>56.15</v>
      </c>
      <c r="BW125" s="2">
        <f t="shared" si="178"/>
        <v>53.05</v>
      </c>
      <c r="BX125" s="2">
        <f t="shared" si="179"/>
        <v>54.482999999999997</v>
      </c>
      <c r="BY125" s="2">
        <f t="shared" si="180"/>
        <v>51.55</v>
      </c>
      <c r="BZ125" s="2">
        <f t="shared" si="181"/>
        <v>53.8</v>
      </c>
      <c r="CA125" s="2">
        <f t="shared" si="182"/>
        <v>54.167000000000002</v>
      </c>
      <c r="CB125" s="2">
        <f t="shared" si="183"/>
        <v>57.767000000000003</v>
      </c>
      <c r="CC125" s="2">
        <f t="shared" si="242"/>
        <v>58.832999999999998</v>
      </c>
      <c r="CE125" s="2">
        <f t="shared" si="184"/>
        <v>52.889000000000003</v>
      </c>
      <c r="CF125" s="2">
        <f t="shared" si="185"/>
        <v>51.533000000000001</v>
      </c>
      <c r="CG125" s="2">
        <f t="shared" si="186"/>
        <v>52</v>
      </c>
      <c r="CH125" s="2" t="str">
        <f t="shared" si="187"/>
        <v/>
      </c>
      <c r="CI125" s="2">
        <f t="shared" si="188"/>
        <v>55.517000000000003</v>
      </c>
      <c r="CJ125" s="2">
        <f t="shared" si="189"/>
        <v>56</v>
      </c>
      <c r="CK125" s="2">
        <f t="shared" si="190"/>
        <v>56.9</v>
      </c>
      <c r="CL125" s="2">
        <f t="shared" si="191"/>
        <v>56.15</v>
      </c>
      <c r="CM125" s="2">
        <f t="shared" si="192"/>
        <v>53.05</v>
      </c>
      <c r="CN125" s="2">
        <f t="shared" si="193"/>
        <v>54.482999999999997</v>
      </c>
      <c r="CO125" s="2">
        <f t="shared" si="194"/>
        <v>51.55</v>
      </c>
      <c r="CP125" s="2">
        <f t="shared" si="195"/>
        <v>53.8</v>
      </c>
      <c r="CQ125" s="2">
        <f t="shared" si="196"/>
        <v>54.167000000000002</v>
      </c>
      <c r="CR125" s="2">
        <f t="shared" si="197"/>
        <v>57.767000000000003</v>
      </c>
      <c r="CS125" s="2">
        <f t="shared" si="243"/>
        <v>58.832999999999998</v>
      </c>
      <c r="CU125" s="2">
        <f t="shared" si="198"/>
        <v>51.848177976060335</v>
      </c>
      <c r="CV125" s="2">
        <f t="shared" si="199"/>
        <v>51.200474534107727</v>
      </c>
      <c r="CW125" s="2">
        <f t="shared" si="200"/>
        <v>50.758568225413264</v>
      </c>
      <c r="CX125" s="2">
        <f t="shared" si="201"/>
        <v>51.706642683159679</v>
      </c>
      <c r="CY125" s="2">
        <f t="shared" si="202"/>
        <v>54.558197110067368</v>
      </c>
      <c r="CZ125" s="2">
        <f t="shared" si="203"/>
        <v>55.037731188871575</v>
      </c>
      <c r="DA125" s="2">
        <f t="shared" si="204"/>
        <v>55.821412261528181</v>
      </c>
      <c r="DB125" s="2">
        <f t="shared" si="205"/>
        <v>53.669364056675334</v>
      </c>
      <c r="DC125" s="2">
        <f t="shared" si="206"/>
        <v>52.406586110349053</v>
      </c>
      <c r="DD125" s="2">
        <f t="shared" si="207"/>
        <v>50.506069851695258</v>
      </c>
      <c r="DE125" s="2">
        <f t="shared" si="208"/>
        <v>49.137732492932287</v>
      </c>
      <c r="DF125" s="2">
        <f t="shared" si="209"/>
        <v>50.848759189889833</v>
      </c>
      <c r="DG125" s="2">
        <f t="shared" si="210"/>
        <v>53.69897019493321</v>
      </c>
      <c r="DH125" s="2">
        <f t="shared" si="211"/>
        <v>55.88895840359752</v>
      </c>
      <c r="DI125" s="2">
        <f t="shared" si="211"/>
        <v>57.098806535972486</v>
      </c>
      <c r="DK125" s="2">
        <f t="shared" si="256"/>
        <v>51.79394710870497</v>
      </c>
      <c r="DL125" s="2">
        <f t="shared" si="257"/>
        <v>51.261625886765657</v>
      </c>
      <c r="DM125" s="2">
        <f t="shared" si="214"/>
        <v>50.949728249025817</v>
      </c>
      <c r="DN125" s="2">
        <f t="shared" si="215"/>
        <v>52.307229238409157</v>
      </c>
      <c r="DO125" s="2">
        <f t="shared" si="216"/>
        <v>54.932844878928286</v>
      </c>
      <c r="DP125" s="2">
        <f t="shared" si="217"/>
        <v>55.747430235637246</v>
      </c>
      <c r="DQ125" s="2">
        <f t="shared" si="218"/>
        <v>56.08191375522803</v>
      </c>
      <c r="DR125" s="2">
        <f t="shared" si="219"/>
        <v>54.309732975243129</v>
      </c>
      <c r="DS125" s="2">
        <f t="shared" si="220"/>
        <v>52.827581456987559</v>
      </c>
      <c r="DT125" s="2">
        <f t="shared" si="221"/>
        <v>50.91499446859455</v>
      </c>
      <c r="DU125" s="2">
        <f t="shared" si="222"/>
        <v>49.415812827546809</v>
      </c>
      <c r="DV125" s="2">
        <f t="shared" si="223"/>
        <v>50.768579657059419</v>
      </c>
      <c r="DW125" s="2">
        <f t="shared" si="224"/>
        <v>53.581991034660618</v>
      </c>
      <c r="DX125" s="2">
        <f t="shared" si="225"/>
        <v>55.440191643628808</v>
      </c>
      <c r="DY125" s="2">
        <f t="shared" si="225"/>
        <v>56.613557893268549</v>
      </c>
      <c r="EA125" s="2">
        <f t="shared" si="226"/>
        <v>0.55682195513418564</v>
      </c>
      <c r="EB125" s="2">
        <f t="shared" si="227"/>
        <v>0.53030133470590057</v>
      </c>
      <c r="EC125" s="2">
        <f t="shared" si="228"/>
        <v>0.55560922316157035</v>
      </c>
      <c r="ED125" s="2">
        <f t="shared" si="229"/>
        <v>0.59894988542955307</v>
      </c>
      <c r="EE125" s="2">
        <f t="shared" si="230"/>
        <v>0.56985358555719434</v>
      </c>
      <c r="EF125" s="2">
        <f t="shared" si="231"/>
        <v>0.57432344922795031</v>
      </c>
      <c r="EG125" s="2">
        <f t="shared" si="232"/>
        <v>0.56665254612404892</v>
      </c>
      <c r="EH125" s="2">
        <f t="shared" si="233"/>
        <v>0.59917930457115531</v>
      </c>
      <c r="EI125" s="2">
        <f t="shared" si="234"/>
        <v>0.60552279311424528</v>
      </c>
      <c r="EJ125" s="2">
        <f t="shared" si="235"/>
        <v>0.6036068616122936</v>
      </c>
      <c r="EK125" s="2">
        <f t="shared" si="236"/>
        <v>0.59413119640461254</v>
      </c>
      <c r="EL125" s="2">
        <f t="shared" si="237"/>
        <v>0.5788586630567184</v>
      </c>
      <c r="EM125" s="2">
        <f t="shared" si="238"/>
        <v>0.56702898539056412</v>
      </c>
      <c r="EN125" s="2">
        <f t="shared" si="239"/>
        <v>0.54559450958956279</v>
      </c>
      <c r="EO125" s="2">
        <f t="shared" si="239"/>
        <v>0.5246128053645317</v>
      </c>
    </row>
    <row r="126" spans="2:145" x14ac:dyDescent="0.25">
      <c r="B126" s="2">
        <v>99</v>
      </c>
      <c r="C126" s="43">
        <v>52.851999999999997</v>
      </c>
      <c r="D126" s="43">
        <v>53.6</v>
      </c>
      <c r="E126" s="43">
        <v>52.7</v>
      </c>
      <c r="F126" s="43">
        <v>53.1</v>
      </c>
      <c r="G126" s="43">
        <v>55.133000000000003</v>
      </c>
      <c r="H126" s="43">
        <v>54.982999999999997</v>
      </c>
      <c r="I126" s="43">
        <v>56.25</v>
      </c>
      <c r="J126" s="43">
        <v>54</v>
      </c>
      <c r="K126" s="43">
        <v>52.5</v>
      </c>
      <c r="L126" s="43">
        <v>52.517000000000003</v>
      </c>
      <c r="M126" s="43">
        <v>49.55</v>
      </c>
      <c r="N126" s="43">
        <v>51.933</v>
      </c>
      <c r="O126" s="43">
        <v>56.332999999999998</v>
      </c>
      <c r="P126" s="43">
        <v>56.482999999999997</v>
      </c>
      <c r="Q126" s="43">
        <v>58.567</v>
      </c>
      <c r="S126" s="4">
        <f t="shared" si="240"/>
        <v>51.668569095962809</v>
      </c>
      <c r="T126" s="4">
        <f t="shared" si="244"/>
        <v>51.22242487071405</v>
      </c>
      <c r="U126" s="4">
        <f t="shared" si="245"/>
        <v>51.299529392798412</v>
      </c>
      <c r="V126" s="4">
        <f t="shared" si="246"/>
        <v>53.103058201715733</v>
      </c>
      <c r="W126" s="4">
        <f t="shared" si="247"/>
        <v>55.191676096917142</v>
      </c>
      <c r="X126" s="4">
        <f t="shared" si="248"/>
        <v>55.823484182862295</v>
      </c>
      <c r="Y126" s="4">
        <f t="shared" si="249"/>
        <v>56.431215415438352</v>
      </c>
      <c r="Z126" s="4">
        <f t="shared" si="250"/>
        <v>55.640871537102342</v>
      </c>
      <c r="AA126" s="4">
        <f t="shared" si="251"/>
        <v>54.747334004839281</v>
      </c>
      <c r="AB126" s="4">
        <f t="shared" si="252"/>
        <v>53.079243141126526</v>
      </c>
      <c r="AC126" s="4">
        <f t="shared" si="253"/>
        <v>51.340496721343492</v>
      </c>
      <c r="AD126" s="4">
        <f t="shared" si="254"/>
        <v>52.348390966485667</v>
      </c>
      <c r="AE126" s="4">
        <f t="shared" si="255"/>
        <v>54.837585842136754</v>
      </c>
      <c r="AF126" s="4">
        <f t="shared" si="141"/>
        <v>55.85274211908574</v>
      </c>
      <c r="AG126" s="4">
        <f t="shared" si="241"/>
        <v>58.264006065765578</v>
      </c>
      <c r="AI126" s="4">
        <f t="shared" si="142"/>
        <v>1.1834309040371878</v>
      </c>
      <c r="AJ126" s="4">
        <f t="shared" si="143"/>
        <v>2.377575129285951</v>
      </c>
      <c r="AK126" s="4">
        <f t="shared" si="144"/>
        <v>1.4004706072015907</v>
      </c>
      <c r="AL126" s="4">
        <f t="shared" si="145"/>
        <v>-3.0582017157314567E-3</v>
      </c>
      <c r="AM126" s="4">
        <f t="shared" si="146"/>
        <v>-5.8676096917139375E-2</v>
      </c>
      <c r="AN126" s="4">
        <f t="shared" si="147"/>
        <v>-0.84048418286229776</v>
      </c>
      <c r="AO126" s="4">
        <f t="shared" si="148"/>
        <v>-0.18121541543835207</v>
      </c>
      <c r="AP126" s="4">
        <f t="shared" si="149"/>
        <v>-1.6408715371023419</v>
      </c>
      <c r="AQ126" s="4">
        <f t="shared" si="150"/>
        <v>-2.2473340048392814</v>
      </c>
      <c r="AR126" s="4">
        <f t="shared" si="151"/>
        <v>-0.56224314112652252</v>
      </c>
      <c r="AS126" s="4">
        <f t="shared" si="152"/>
        <v>-1.7904967213434944</v>
      </c>
      <c r="AT126" s="4">
        <f t="shared" si="153"/>
        <v>-0.41539096648566698</v>
      </c>
      <c r="AU126" s="4">
        <f t="shared" si="154"/>
        <v>1.4954141578632445</v>
      </c>
      <c r="AV126" s="4">
        <f t="shared" si="155"/>
        <v>0.63025788091425738</v>
      </c>
      <c r="AW126" s="4">
        <f t="shared" si="155"/>
        <v>0.30299393423442211</v>
      </c>
      <c r="AY126" s="2">
        <f t="shared" si="156"/>
        <v>51.668569095962809</v>
      </c>
      <c r="AZ126" s="2">
        <f t="shared" si="157"/>
        <v>51.064812121100069</v>
      </c>
      <c r="BA126" s="2">
        <f t="shared" si="158"/>
        <v>50.706523591685453</v>
      </c>
      <c r="BB126" s="2">
        <f t="shared" si="159"/>
        <v>51.900504327079034</v>
      </c>
      <c r="BC126" s="2">
        <f t="shared" si="160"/>
        <v>54.587471973107959</v>
      </c>
      <c r="BD126" s="2">
        <f t="shared" si="161"/>
        <v>55.244050691096362</v>
      </c>
      <c r="BE126" s="2">
        <f t="shared" si="162"/>
        <v>55.778109625555416</v>
      </c>
      <c r="BF126" s="2">
        <f t="shared" si="163"/>
        <v>53.869013365381718</v>
      </c>
      <c r="BG126" s="2">
        <f t="shared" si="164"/>
        <v>52.486938632879749</v>
      </c>
      <c r="BH126" s="2">
        <f t="shared" si="165"/>
        <v>50.571560455563876</v>
      </c>
      <c r="BI126" s="2">
        <f t="shared" si="166"/>
        <v>49.130042945657763</v>
      </c>
      <c r="BJ126" s="2">
        <f t="shared" si="167"/>
        <v>50.618074622338597</v>
      </c>
      <c r="BK126" s="2">
        <f t="shared" si="168"/>
        <v>53.436851623998294</v>
      </c>
      <c r="BL126" s="2">
        <f t="shared" si="169"/>
        <v>55.462710458148834</v>
      </c>
      <c r="BM126" s="2">
        <f t="shared" si="169"/>
        <v>56.687739421915452</v>
      </c>
      <c r="BO126" s="2">
        <f t="shared" si="170"/>
        <v>52.851999999999997</v>
      </c>
      <c r="BP126" s="2">
        <f t="shared" si="171"/>
        <v>53.6</v>
      </c>
      <c r="BQ126" s="2" t="str">
        <f t="shared" si="172"/>
        <v/>
      </c>
      <c r="BR126" s="2" t="str">
        <f t="shared" si="173"/>
        <v/>
      </c>
      <c r="BS126" s="2">
        <f t="shared" si="174"/>
        <v>55.133000000000003</v>
      </c>
      <c r="BT126" s="2">
        <f t="shared" si="175"/>
        <v>54.982999999999997</v>
      </c>
      <c r="BU126" s="2">
        <f t="shared" si="176"/>
        <v>56.25</v>
      </c>
      <c r="BV126" s="2" t="str">
        <f t="shared" si="177"/>
        <v/>
      </c>
      <c r="BW126" s="2" t="str">
        <f t="shared" si="178"/>
        <v/>
      </c>
      <c r="BX126" s="2" t="str">
        <f t="shared" si="179"/>
        <v/>
      </c>
      <c r="BY126" s="2" t="str">
        <f t="shared" si="180"/>
        <v/>
      </c>
      <c r="BZ126" s="2">
        <f t="shared" si="181"/>
        <v>51.933</v>
      </c>
      <c r="CA126" s="2">
        <f t="shared" si="182"/>
        <v>56.332999999999998</v>
      </c>
      <c r="CB126" s="2">
        <f t="shared" si="183"/>
        <v>56.482999999999997</v>
      </c>
      <c r="CC126" s="2">
        <f t="shared" si="242"/>
        <v>58.567</v>
      </c>
      <c r="CE126" s="2">
        <f t="shared" si="184"/>
        <v>52.851999999999997</v>
      </c>
      <c r="CF126" s="2">
        <f t="shared" si="185"/>
        <v>53.6</v>
      </c>
      <c r="CG126" s="2" t="str">
        <f t="shared" si="186"/>
        <v/>
      </c>
      <c r="CH126" s="2" t="str">
        <f t="shared" si="187"/>
        <v/>
      </c>
      <c r="CI126" s="2">
        <f t="shared" si="188"/>
        <v>55.133000000000003</v>
      </c>
      <c r="CJ126" s="2">
        <f t="shared" si="189"/>
        <v>54.982999999999997</v>
      </c>
      <c r="CK126" s="2">
        <f t="shared" si="190"/>
        <v>56.25</v>
      </c>
      <c r="CL126" s="2" t="str">
        <f t="shared" si="191"/>
        <v/>
      </c>
      <c r="CM126" s="2" t="str">
        <f t="shared" si="192"/>
        <v/>
      </c>
      <c r="CN126" s="2" t="str">
        <f t="shared" si="193"/>
        <v/>
      </c>
      <c r="CO126" s="2" t="str">
        <f t="shared" si="194"/>
        <v/>
      </c>
      <c r="CP126" s="2">
        <f t="shared" si="195"/>
        <v>51.933</v>
      </c>
      <c r="CQ126" s="2">
        <f t="shared" si="196"/>
        <v>56.332999999999998</v>
      </c>
      <c r="CR126" s="2">
        <f t="shared" si="197"/>
        <v>56.482999999999997</v>
      </c>
      <c r="CS126" s="2">
        <f t="shared" si="243"/>
        <v>58.567</v>
      </c>
      <c r="CU126" s="2">
        <f t="shared" si="198"/>
        <v>51.650170706711847</v>
      </c>
      <c r="CV126" s="2">
        <f t="shared" si="199"/>
        <v>50.972431644709687</v>
      </c>
      <c r="CW126" s="2">
        <f t="shared" si="200"/>
        <v>50.531435024843134</v>
      </c>
      <c r="CX126" s="2">
        <f t="shared" si="201"/>
        <v>51.449795964157737</v>
      </c>
      <c r="CY126" s="2">
        <f t="shared" si="202"/>
        <v>54.290324197260887</v>
      </c>
      <c r="CZ126" s="2">
        <f t="shared" si="203"/>
        <v>54.722143602282756</v>
      </c>
      <c r="DA126" s="2">
        <f t="shared" si="204"/>
        <v>55.569335373793237</v>
      </c>
      <c r="DB126" s="2">
        <f t="shared" si="205"/>
        <v>53.393868135459201</v>
      </c>
      <c r="DC126" s="2">
        <f t="shared" si="206"/>
        <v>52.14656572046411</v>
      </c>
      <c r="DD126" s="2">
        <f t="shared" si="207"/>
        <v>50.250834093146352</v>
      </c>
      <c r="DE126" s="2">
        <f t="shared" si="208"/>
        <v>48.898538999860961</v>
      </c>
      <c r="DF126" s="2">
        <f t="shared" si="209"/>
        <v>50.612835209565837</v>
      </c>
      <c r="DG126" s="2">
        <f t="shared" si="210"/>
        <v>53.471547986235919</v>
      </c>
      <c r="DH126" s="2">
        <f t="shared" si="211"/>
        <v>55.706744158034205</v>
      </c>
      <c r="DI126" s="2">
        <f t="shared" si="211"/>
        <v>56.960755739584414</v>
      </c>
      <c r="DK126" s="2">
        <f t="shared" si="256"/>
        <v>51.681924028214155</v>
      </c>
      <c r="DL126" s="2">
        <f t="shared" si="257"/>
        <v>51.139435825382513</v>
      </c>
      <c r="DM126" s="2">
        <f t="shared" si="214"/>
        <v>50.834241964904649</v>
      </c>
      <c r="DN126" s="2">
        <f t="shared" si="215"/>
        <v>52.175739400182152</v>
      </c>
      <c r="DO126" s="2">
        <f t="shared" si="216"/>
        <v>54.792034229658206</v>
      </c>
      <c r="DP126" s="2">
        <f t="shared" si="217"/>
        <v>55.596840778539544</v>
      </c>
      <c r="DQ126" s="2">
        <f t="shared" si="218"/>
        <v>55.92372134846736</v>
      </c>
      <c r="DR126" s="2">
        <f t="shared" si="219"/>
        <v>54.158894335644504</v>
      </c>
      <c r="DS126" s="2">
        <f t="shared" si="220"/>
        <v>52.689169018367593</v>
      </c>
      <c r="DT126" s="2">
        <f t="shared" si="221"/>
        <v>50.763651279244215</v>
      </c>
      <c r="DU126" s="2">
        <f t="shared" si="222"/>
        <v>49.27427497437192</v>
      </c>
      <c r="DV126" s="2">
        <f t="shared" si="223"/>
        <v>50.621551088038011</v>
      </c>
      <c r="DW126" s="2">
        <f t="shared" si="224"/>
        <v>53.412689366578455</v>
      </c>
      <c r="DX126" s="2">
        <f t="shared" si="225"/>
        <v>55.277347315734417</v>
      </c>
      <c r="DY126" s="2">
        <f t="shared" si="225"/>
        <v>56.462109238357606</v>
      </c>
      <c r="EA126" s="2">
        <f t="shared" si="226"/>
        <v>0.57941621161178147</v>
      </c>
      <c r="EB126" s="2">
        <f t="shared" si="227"/>
        <v>0.55316265747479643</v>
      </c>
      <c r="EC126" s="2">
        <f t="shared" si="228"/>
        <v>0.57821847414313809</v>
      </c>
      <c r="ED126" s="2">
        <f t="shared" si="229"/>
        <v>0.62085878948030859</v>
      </c>
      <c r="EE126" s="2">
        <f t="shared" si="230"/>
        <v>0.59226995008892369</v>
      </c>
      <c r="EF126" s="2">
        <f t="shared" si="231"/>
        <v>0.5966717430677817</v>
      </c>
      <c r="EG126" s="2">
        <f t="shared" si="232"/>
        <v>0.58911544666561644</v>
      </c>
      <c r="EH126" s="2">
        <f t="shared" si="233"/>
        <v>0.62108360446665467</v>
      </c>
      <c r="EI126" s="2">
        <f t="shared" si="234"/>
        <v>0.62729606276035776</v>
      </c>
      <c r="EJ126" s="2">
        <f t="shared" si="235"/>
        <v>0.62542046388499883</v>
      </c>
      <c r="EK126" s="2">
        <f t="shared" si="236"/>
        <v>0.61613463043594119</v>
      </c>
      <c r="EL126" s="2">
        <f t="shared" si="237"/>
        <v>0.60113421607330353</v>
      </c>
      <c r="EM126" s="2">
        <f t="shared" si="238"/>
        <v>0.58948650919002232</v>
      </c>
      <c r="EN126" s="2">
        <f t="shared" si="239"/>
        <v>0.56831740675679321</v>
      </c>
      <c r="EO126" s="2">
        <f t="shared" si="239"/>
        <v>0.54751475644020775</v>
      </c>
    </row>
    <row r="127" spans="2:145" x14ac:dyDescent="0.25">
      <c r="B127" s="2">
        <v>100</v>
      </c>
      <c r="C127" s="43">
        <v>49.963000000000001</v>
      </c>
      <c r="D127" s="43">
        <v>49.817</v>
      </c>
      <c r="E127" s="43">
        <v>51.2</v>
      </c>
      <c r="F127" s="43">
        <v>52.683</v>
      </c>
      <c r="G127" s="43">
        <v>55.616999999999997</v>
      </c>
      <c r="H127" s="43">
        <v>55</v>
      </c>
      <c r="I127" s="43">
        <v>56.2</v>
      </c>
      <c r="J127" s="43">
        <v>53.866999999999997</v>
      </c>
      <c r="K127" s="43">
        <v>52.817</v>
      </c>
      <c r="L127" s="43">
        <v>52.267000000000003</v>
      </c>
      <c r="M127" s="43">
        <v>49.883000000000003</v>
      </c>
      <c r="N127" s="43">
        <v>51.517000000000003</v>
      </c>
      <c r="O127" s="43">
        <v>53.35</v>
      </c>
      <c r="P127" s="43">
        <v>57.417000000000002</v>
      </c>
      <c r="Q127" s="43">
        <v>61.982999999999997</v>
      </c>
      <c r="S127" s="4">
        <f t="shared" si="240"/>
        <v>51.523004044800714</v>
      </c>
      <c r="T127" s="4">
        <f t="shared" si="244"/>
        <v>51.146559291309259</v>
      </c>
      <c r="U127" s="4">
        <f t="shared" si="245"/>
        <v>51.445447598169224</v>
      </c>
      <c r="V127" s="4">
        <f t="shared" si="246"/>
        <v>53.60286131697994</v>
      </c>
      <c r="W127" s="4">
        <f t="shared" si="247"/>
        <v>55.423178847816757</v>
      </c>
      <c r="X127" s="4">
        <f t="shared" si="248"/>
        <v>56.063538410298378</v>
      </c>
      <c r="Y127" s="4">
        <f t="shared" si="249"/>
        <v>56.718867427881648</v>
      </c>
      <c r="Z127" s="4">
        <f t="shared" si="250"/>
        <v>56.57842677267179</v>
      </c>
      <c r="AA127" s="4">
        <f t="shared" si="251"/>
        <v>55.954675154292801</v>
      </c>
      <c r="AB127" s="4">
        <f t="shared" si="252"/>
        <v>54.423405938302942</v>
      </c>
      <c r="AC127" s="4">
        <f t="shared" si="253"/>
        <v>52.573403107044967</v>
      </c>
      <c r="AD127" s="4">
        <f t="shared" si="254"/>
        <v>53.312174057015859</v>
      </c>
      <c r="AE127" s="4">
        <f t="shared" si="255"/>
        <v>55.574324234715114</v>
      </c>
      <c r="AF127" s="4">
        <f t="shared" si="141"/>
        <v>56.03652878184694</v>
      </c>
      <c r="AG127" s="4">
        <f t="shared" si="241"/>
        <v>59.088242088750938</v>
      </c>
      <c r="AI127" s="4">
        <f t="shared" si="142"/>
        <v>-1.5600040448007135</v>
      </c>
      <c r="AJ127" s="4">
        <f t="shared" si="143"/>
        <v>-1.3295592913092591</v>
      </c>
      <c r="AK127" s="4">
        <f t="shared" si="144"/>
        <v>-0.24544759816922124</v>
      </c>
      <c r="AL127" s="4">
        <f t="shared" si="145"/>
        <v>-0.91986131697994011</v>
      </c>
      <c r="AM127" s="4">
        <f t="shared" si="146"/>
        <v>0.19382115218324003</v>
      </c>
      <c r="AN127" s="4">
        <f t="shared" si="147"/>
        <v>-1.0635384102983778</v>
      </c>
      <c r="AO127" s="4">
        <f t="shared" si="148"/>
        <v>-0.51886742788164497</v>
      </c>
      <c r="AP127" s="4">
        <f t="shared" si="149"/>
        <v>-2.7114267726717927</v>
      </c>
      <c r="AQ127" s="4">
        <f t="shared" si="150"/>
        <v>-3.1376751542928005</v>
      </c>
      <c r="AR127" s="4">
        <f t="shared" si="151"/>
        <v>-2.1564059383029388</v>
      </c>
      <c r="AS127" s="4">
        <f t="shared" si="152"/>
        <v>-2.6904031070449648</v>
      </c>
      <c r="AT127" s="4">
        <f t="shared" si="153"/>
        <v>-1.7951740570158563</v>
      </c>
      <c r="AU127" s="4">
        <f t="shared" si="154"/>
        <v>-2.2243242347151124</v>
      </c>
      <c r="AV127" s="4">
        <f t="shared" si="155"/>
        <v>1.3804712181530618</v>
      </c>
      <c r="AW127" s="4">
        <f t="shared" si="155"/>
        <v>2.8947579112490587</v>
      </c>
      <c r="AY127" s="2">
        <f t="shared" si="156"/>
        <v>51.523004044800714</v>
      </c>
      <c r="AZ127" s="2">
        <f t="shared" si="157"/>
        <v>50.901500188869619</v>
      </c>
      <c r="BA127" s="2">
        <f t="shared" si="158"/>
        <v>50.553183238203403</v>
      </c>
      <c r="BB127" s="2">
        <f t="shared" si="159"/>
        <v>51.739727215687566</v>
      </c>
      <c r="BC127" s="2">
        <f t="shared" si="160"/>
        <v>54.408711629265582</v>
      </c>
      <c r="BD127" s="2">
        <f t="shared" si="161"/>
        <v>55.049738414093156</v>
      </c>
      <c r="BE127" s="2">
        <f t="shared" si="162"/>
        <v>55.591247154105773</v>
      </c>
      <c r="BF127" s="2">
        <f t="shared" si="163"/>
        <v>53.689998359810204</v>
      </c>
      <c r="BG127" s="2">
        <f t="shared" si="164"/>
        <v>52.317329528787262</v>
      </c>
      <c r="BH127" s="2">
        <f t="shared" si="165"/>
        <v>50.394446860048845</v>
      </c>
      <c r="BI127" s="2">
        <f t="shared" si="166"/>
        <v>48.961214395245399</v>
      </c>
      <c r="BJ127" s="2">
        <f t="shared" si="167"/>
        <v>50.437722955570834</v>
      </c>
      <c r="BK127" s="2">
        <f t="shared" si="168"/>
        <v>53.243674385279149</v>
      </c>
      <c r="BL127" s="2">
        <f t="shared" si="169"/>
        <v>55.282303909455052</v>
      </c>
      <c r="BM127" s="2">
        <f t="shared" si="169"/>
        <v>56.530728405753791</v>
      </c>
      <c r="BO127" s="2" t="str">
        <f t="shared" si="170"/>
        <v/>
      </c>
      <c r="BP127" s="2" t="str">
        <f t="shared" si="171"/>
        <v/>
      </c>
      <c r="BQ127" s="2" t="str">
        <f t="shared" si="172"/>
        <v/>
      </c>
      <c r="BR127" s="2" t="str">
        <f t="shared" si="173"/>
        <v/>
      </c>
      <c r="BS127" s="2" t="str">
        <f t="shared" si="174"/>
        <v/>
      </c>
      <c r="BT127" s="2">
        <f t="shared" si="175"/>
        <v>55</v>
      </c>
      <c r="BU127" s="2">
        <f t="shared" si="176"/>
        <v>56.2</v>
      </c>
      <c r="BV127" s="2" t="str">
        <f t="shared" si="177"/>
        <v/>
      </c>
      <c r="BW127" s="2" t="str">
        <f t="shared" si="178"/>
        <v/>
      </c>
      <c r="BX127" s="2" t="str">
        <f t="shared" si="179"/>
        <v/>
      </c>
      <c r="BY127" s="2" t="str">
        <f t="shared" si="180"/>
        <v/>
      </c>
      <c r="BZ127" s="2" t="str">
        <f t="shared" si="181"/>
        <v/>
      </c>
      <c r="CA127" s="2" t="str">
        <f t="shared" si="182"/>
        <v/>
      </c>
      <c r="CB127" s="2">
        <f t="shared" si="183"/>
        <v>57.417000000000002</v>
      </c>
      <c r="CC127" s="2">
        <f t="shared" si="242"/>
        <v>61.982999999999997</v>
      </c>
      <c r="CE127" s="2" t="str">
        <f t="shared" si="184"/>
        <v/>
      </c>
      <c r="CF127" s="2" t="str">
        <f t="shared" si="185"/>
        <v/>
      </c>
      <c r="CG127" s="2" t="str">
        <f t="shared" si="186"/>
        <v/>
      </c>
      <c r="CH127" s="2" t="str">
        <f t="shared" si="187"/>
        <v/>
      </c>
      <c r="CI127" s="2" t="str">
        <f t="shared" si="188"/>
        <v/>
      </c>
      <c r="CJ127" s="2">
        <f t="shared" si="189"/>
        <v>55</v>
      </c>
      <c r="CK127" s="2">
        <f t="shared" si="190"/>
        <v>56.2</v>
      </c>
      <c r="CL127" s="2" t="str">
        <f t="shared" si="191"/>
        <v/>
      </c>
      <c r="CM127" s="2" t="str">
        <f t="shared" si="192"/>
        <v/>
      </c>
      <c r="CN127" s="2" t="str">
        <f t="shared" si="193"/>
        <v/>
      </c>
      <c r="CO127" s="2" t="str">
        <f t="shared" si="194"/>
        <v/>
      </c>
      <c r="CP127" s="2" t="str">
        <f t="shared" si="195"/>
        <v/>
      </c>
      <c r="CQ127" s="2" t="str">
        <f t="shared" si="196"/>
        <v/>
      </c>
      <c r="CR127" s="2">
        <f t="shared" si="197"/>
        <v>57.417000000000002</v>
      </c>
      <c r="CS127" s="2">
        <f t="shared" si="243"/>
        <v>61.982999999999997</v>
      </c>
      <c r="CU127" s="2">
        <f t="shared" si="198"/>
        <v>51.452163437363353</v>
      </c>
      <c r="CV127" s="2">
        <f t="shared" si="199"/>
        <v>50.744388755311647</v>
      </c>
      <c r="CW127" s="2">
        <f t="shared" si="200"/>
        <v>50.304301824273011</v>
      </c>
      <c r="CX127" s="2">
        <f t="shared" si="201"/>
        <v>51.192949245155788</v>
      </c>
      <c r="CY127" s="2">
        <f t="shared" si="202"/>
        <v>54.022451284454405</v>
      </c>
      <c r="CZ127" s="2">
        <f t="shared" si="203"/>
        <v>54.40655601569393</v>
      </c>
      <c r="DA127" s="2">
        <f t="shared" si="204"/>
        <v>55.317258486058279</v>
      </c>
      <c r="DB127" s="2">
        <f t="shared" si="205"/>
        <v>53.118372214243067</v>
      </c>
      <c r="DC127" s="2">
        <f t="shared" si="206"/>
        <v>51.886545330579175</v>
      </c>
      <c r="DD127" s="2">
        <f t="shared" si="207"/>
        <v>49.995598334597446</v>
      </c>
      <c r="DE127" s="2">
        <f t="shared" si="208"/>
        <v>48.659345506789634</v>
      </c>
      <c r="DF127" s="2">
        <f t="shared" si="209"/>
        <v>50.376911229241841</v>
      </c>
      <c r="DG127" s="2">
        <f t="shared" si="210"/>
        <v>53.244125777538628</v>
      </c>
      <c r="DH127" s="2">
        <f t="shared" si="211"/>
        <v>55.524529912470882</v>
      </c>
      <c r="DI127" s="2">
        <f t="shared" si="211"/>
        <v>56.822704943196349</v>
      </c>
      <c r="DK127" s="2">
        <f t="shared" si="256"/>
        <v>51.56990094772334</v>
      </c>
      <c r="DL127" s="2">
        <f t="shared" si="257"/>
        <v>51.017245763999362</v>
      </c>
      <c r="DM127" s="2">
        <f t="shared" si="214"/>
        <v>50.718755680783474</v>
      </c>
      <c r="DN127" s="2">
        <f t="shared" si="215"/>
        <v>52.044249561955155</v>
      </c>
      <c r="DO127" s="2">
        <f t="shared" si="216"/>
        <v>54.651223580388127</v>
      </c>
      <c r="DP127" s="2">
        <f t="shared" si="217"/>
        <v>55.446251321441842</v>
      </c>
      <c r="DQ127" s="2">
        <f t="shared" si="218"/>
        <v>55.765528941706691</v>
      </c>
      <c r="DR127" s="2">
        <f t="shared" si="219"/>
        <v>54.008055696045872</v>
      </c>
      <c r="DS127" s="2">
        <f t="shared" si="220"/>
        <v>52.550756579747627</v>
      </c>
      <c r="DT127" s="2">
        <f t="shared" si="221"/>
        <v>50.612308089893872</v>
      </c>
      <c r="DU127" s="2">
        <f t="shared" si="222"/>
        <v>49.132737121197025</v>
      </c>
      <c r="DV127" s="2">
        <f t="shared" si="223"/>
        <v>50.474522519016602</v>
      </c>
      <c r="DW127" s="2">
        <f t="shared" si="224"/>
        <v>53.243387698496292</v>
      </c>
      <c r="DX127" s="2">
        <f t="shared" si="225"/>
        <v>55.114502987840034</v>
      </c>
      <c r="DY127" s="2">
        <f t="shared" si="225"/>
        <v>56.310660583446662</v>
      </c>
      <c r="EA127" s="2">
        <f t="shared" si="226"/>
        <v>0.60168256676027243</v>
      </c>
      <c r="EB127" s="2">
        <f t="shared" si="227"/>
        <v>0.57580134852897491</v>
      </c>
      <c r="EC127" s="2">
        <f t="shared" si="228"/>
        <v>0.60050451943161409</v>
      </c>
      <c r="ED127" s="2">
        <f t="shared" si="229"/>
        <v>0.64228564202523852</v>
      </c>
      <c r="EE127" s="2">
        <f t="shared" si="230"/>
        <v>0.61430878445047254</v>
      </c>
      <c r="EF127" s="2">
        <f t="shared" si="231"/>
        <v>0.61862585590549424</v>
      </c>
      <c r="EG127" s="2">
        <f t="shared" si="232"/>
        <v>0.61121286177822898</v>
      </c>
      <c r="EH127" s="2">
        <f t="shared" si="233"/>
        <v>0.6425050675424766</v>
      </c>
      <c r="EI127" s="2">
        <f t="shared" si="234"/>
        <v>0.64856504424969941</v>
      </c>
      <c r="EJ127" s="2">
        <f t="shared" si="235"/>
        <v>0.64673620293178091</v>
      </c>
      <c r="EK127" s="2">
        <f t="shared" si="236"/>
        <v>0.63767265677837448</v>
      </c>
      <c r="EL127" s="2">
        <f t="shared" si="237"/>
        <v>0.62299890175937167</v>
      </c>
      <c r="EM127" s="2">
        <f t="shared" si="238"/>
        <v>0.61157712601329806</v>
      </c>
      <c r="EN127" s="2">
        <f t="shared" si="239"/>
        <v>0.59075633443803988</v>
      </c>
      <c r="EO127" s="2">
        <f t="shared" si="239"/>
        <v>0.57021727099052977</v>
      </c>
    </row>
    <row r="128" spans="2:145" x14ac:dyDescent="0.25">
      <c r="B128" s="2">
        <v>101</v>
      </c>
      <c r="C128" s="43">
        <v>52.073999999999998</v>
      </c>
      <c r="D128" s="43">
        <v>49.067</v>
      </c>
      <c r="E128" s="43">
        <v>51.567</v>
      </c>
      <c r="F128" s="43">
        <v>50.866999999999997</v>
      </c>
      <c r="G128" s="43">
        <v>54.133000000000003</v>
      </c>
      <c r="H128" s="43">
        <v>55.383000000000003</v>
      </c>
      <c r="I128" s="43">
        <v>55.082999999999998</v>
      </c>
      <c r="J128" s="43">
        <v>53.783000000000001</v>
      </c>
      <c r="K128" s="43">
        <v>53.167000000000002</v>
      </c>
      <c r="L128" s="43">
        <v>52.732999999999997</v>
      </c>
      <c r="M128" s="43">
        <v>51.517000000000003</v>
      </c>
      <c r="N128" s="43">
        <v>51.1</v>
      </c>
      <c r="O128" s="43">
        <v>54.75</v>
      </c>
      <c r="P128" s="43">
        <v>57.216999999999999</v>
      </c>
      <c r="Q128" s="43">
        <v>61.832999999999998</v>
      </c>
      <c r="S128" s="4">
        <f t="shared" si="240"/>
        <v>51.381183985139671</v>
      </c>
      <c r="T128" s="4">
        <f t="shared" si="244"/>
        <v>51.113195728822703</v>
      </c>
      <c r="U128" s="4">
        <f t="shared" si="245"/>
        <v>51.709274474901591</v>
      </c>
      <c r="V128" s="4">
        <f t="shared" si="246"/>
        <v>54.364807706981168</v>
      </c>
      <c r="W128" s="4">
        <f t="shared" si="247"/>
        <v>55.87480886213023</v>
      </c>
      <c r="X128" s="4">
        <f t="shared" si="248"/>
        <v>56.563419914154174</v>
      </c>
      <c r="Y128" s="4">
        <f t="shared" si="249"/>
        <v>57.278428722412549</v>
      </c>
      <c r="Z128" s="4">
        <f t="shared" si="250"/>
        <v>58.033070414012116</v>
      </c>
      <c r="AA128" s="4">
        <f t="shared" si="251"/>
        <v>57.768488325294186</v>
      </c>
      <c r="AB128" s="4">
        <f t="shared" si="252"/>
        <v>56.434272666125736</v>
      </c>
      <c r="AC128" s="4">
        <f t="shared" si="253"/>
        <v>54.4632192810612</v>
      </c>
      <c r="AD128" s="4">
        <f t="shared" si="254"/>
        <v>54.853685151912181</v>
      </c>
      <c r="AE128" s="4">
        <f t="shared" si="255"/>
        <v>56.792084386864062</v>
      </c>
      <c r="AF128" s="4">
        <f t="shared" si="141"/>
        <v>56.500529855280675</v>
      </c>
      <c r="AG128" s="4">
        <f t="shared" si="241"/>
        <v>60.41161777608319</v>
      </c>
      <c r="AI128" s="4">
        <f t="shared" si="142"/>
        <v>0.69281601486032685</v>
      </c>
      <c r="AJ128" s="4">
        <f t="shared" si="143"/>
        <v>-2.0461957288227026</v>
      </c>
      <c r="AK128" s="4">
        <f t="shared" si="144"/>
        <v>-0.14227447490159051</v>
      </c>
      <c r="AL128" s="4">
        <f t="shared" si="145"/>
        <v>-3.4978077069811704</v>
      </c>
      <c r="AM128" s="4">
        <f t="shared" si="146"/>
        <v>-1.7418088621302275</v>
      </c>
      <c r="AN128" s="4">
        <f t="shared" si="147"/>
        <v>-1.1804199141541716</v>
      </c>
      <c r="AO128" s="4">
        <f t="shared" si="148"/>
        <v>-2.1954287224125508</v>
      </c>
      <c r="AP128" s="4">
        <f t="shared" si="149"/>
        <v>-4.2500704140121144</v>
      </c>
      <c r="AQ128" s="4">
        <f t="shared" si="150"/>
        <v>-4.6014883252941843</v>
      </c>
      <c r="AR128" s="4">
        <f t="shared" si="151"/>
        <v>-3.7012726661257389</v>
      </c>
      <c r="AS128" s="4">
        <f t="shared" si="152"/>
        <v>-2.9462192810611967</v>
      </c>
      <c r="AT128" s="4">
        <f t="shared" si="153"/>
        <v>-3.7536851519121797</v>
      </c>
      <c r="AU128" s="4">
        <f t="shared" si="154"/>
        <v>-2.0420843868640617</v>
      </c>
      <c r="AV128" s="4">
        <f t="shared" si="155"/>
        <v>0.7164701447193238</v>
      </c>
      <c r="AW128" s="4">
        <f t="shared" si="155"/>
        <v>1.4213822239168081</v>
      </c>
      <c r="AY128" s="2">
        <f t="shared" si="156"/>
        <v>51.381183985139671</v>
      </c>
      <c r="AZ128" s="2">
        <f t="shared" si="157"/>
        <v>50.742862196178415</v>
      </c>
      <c r="BA128" s="2">
        <f t="shared" si="158"/>
        <v>50.404604295923555</v>
      </c>
      <c r="BB128" s="2">
        <f t="shared" si="159"/>
        <v>51.583781095303209</v>
      </c>
      <c r="BC128" s="2">
        <f t="shared" si="160"/>
        <v>54.235205038322491</v>
      </c>
      <c r="BD128" s="2">
        <f t="shared" si="161"/>
        <v>54.862099624820885</v>
      </c>
      <c r="BE128" s="2">
        <f t="shared" si="162"/>
        <v>55.408291120833894</v>
      </c>
      <c r="BF128" s="2">
        <f t="shared" si="163"/>
        <v>53.515761432725512</v>
      </c>
      <c r="BG128" s="2">
        <f t="shared" si="164"/>
        <v>52.152442472603767</v>
      </c>
      <c r="BH128" s="2">
        <f t="shared" si="165"/>
        <v>50.221352997667935</v>
      </c>
      <c r="BI128" s="2">
        <f t="shared" si="166"/>
        <v>48.796284673250682</v>
      </c>
      <c r="BJ128" s="2">
        <f t="shared" si="167"/>
        <v>50.261167333862964</v>
      </c>
      <c r="BK128" s="2">
        <f t="shared" si="168"/>
        <v>53.053039213186935</v>
      </c>
      <c r="BL128" s="2">
        <f t="shared" si="169"/>
        <v>55.102911872636653</v>
      </c>
      <c r="BM128" s="2">
        <f t="shared" si="169"/>
        <v>56.373262254232316</v>
      </c>
      <c r="BO128" s="2" t="str">
        <f t="shared" si="170"/>
        <v/>
      </c>
      <c r="BP128" s="2" t="str">
        <f t="shared" si="171"/>
        <v/>
      </c>
      <c r="BQ128" s="2" t="str">
        <f t="shared" si="172"/>
        <v/>
      </c>
      <c r="BR128" s="2" t="str">
        <f t="shared" si="173"/>
        <v/>
      </c>
      <c r="BS128" s="2" t="str">
        <f t="shared" si="174"/>
        <v/>
      </c>
      <c r="BT128" s="2" t="str">
        <f t="shared" si="175"/>
        <v/>
      </c>
      <c r="BU128" s="2" t="str">
        <f t="shared" si="176"/>
        <v/>
      </c>
      <c r="BV128" s="2" t="str">
        <f t="shared" si="177"/>
        <v/>
      </c>
      <c r="BW128" s="2" t="str">
        <f t="shared" si="178"/>
        <v/>
      </c>
      <c r="BX128" s="2" t="str">
        <f t="shared" si="179"/>
        <v/>
      </c>
      <c r="BY128" s="2" t="str">
        <f t="shared" si="180"/>
        <v/>
      </c>
      <c r="BZ128" s="2" t="str">
        <f t="shared" si="181"/>
        <v/>
      </c>
      <c r="CA128" s="2" t="str">
        <f t="shared" si="182"/>
        <v/>
      </c>
      <c r="CB128" s="2">
        <f t="shared" si="183"/>
        <v>57.216999999999999</v>
      </c>
      <c r="CC128" s="2">
        <f t="shared" si="242"/>
        <v>61.832999999999998</v>
      </c>
      <c r="CE128" s="2" t="str">
        <f t="shared" si="184"/>
        <v/>
      </c>
      <c r="CF128" s="2" t="str">
        <f t="shared" si="185"/>
        <v/>
      </c>
      <c r="CG128" s="2" t="str">
        <f t="shared" si="186"/>
        <v/>
      </c>
      <c r="CH128" s="2" t="str">
        <f t="shared" si="187"/>
        <v/>
      </c>
      <c r="CI128" s="2" t="str">
        <f t="shared" si="188"/>
        <v/>
      </c>
      <c r="CJ128" s="2" t="str">
        <f t="shared" si="189"/>
        <v/>
      </c>
      <c r="CK128" s="2" t="str">
        <f t="shared" si="190"/>
        <v/>
      </c>
      <c r="CL128" s="2" t="str">
        <f t="shared" si="191"/>
        <v/>
      </c>
      <c r="CM128" s="2" t="str">
        <f t="shared" si="192"/>
        <v/>
      </c>
      <c r="CN128" s="2" t="str">
        <f t="shared" si="193"/>
        <v/>
      </c>
      <c r="CO128" s="2" t="str">
        <f t="shared" si="194"/>
        <v/>
      </c>
      <c r="CP128" s="2" t="str">
        <f t="shared" si="195"/>
        <v/>
      </c>
      <c r="CQ128" s="2" t="str">
        <f t="shared" si="196"/>
        <v/>
      </c>
      <c r="CR128" s="2">
        <f t="shared" si="197"/>
        <v>57.216999999999999</v>
      </c>
      <c r="CS128" s="2">
        <f t="shared" si="243"/>
        <v>61.832999999999998</v>
      </c>
      <c r="CU128" s="2">
        <f t="shared" si="198"/>
        <v>51.254156168014859</v>
      </c>
      <c r="CV128" s="2">
        <f t="shared" si="199"/>
        <v>50.516345865913614</v>
      </c>
      <c r="CW128" s="2">
        <f t="shared" si="200"/>
        <v>50.077168623702889</v>
      </c>
      <c r="CX128" s="2">
        <f t="shared" si="201"/>
        <v>50.936102526153846</v>
      </c>
      <c r="CY128" s="2">
        <f t="shared" si="202"/>
        <v>53.754578371647924</v>
      </c>
      <c r="CZ128" s="2">
        <f t="shared" si="203"/>
        <v>54.090968429105104</v>
      </c>
      <c r="DA128" s="2">
        <f t="shared" si="204"/>
        <v>55.065181598323328</v>
      </c>
      <c r="DB128" s="2">
        <f t="shared" si="205"/>
        <v>52.84287629302694</v>
      </c>
      <c r="DC128" s="2">
        <f t="shared" si="206"/>
        <v>51.626524940694239</v>
      </c>
      <c r="DD128" s="2">
        <f t="shared" si="207"/>
        <v>49.74036257604854</v>
      </c>
      <c r="DE128" s="2">
        <f t="shared" si="208"/>
        <v>48.420152013718308</v>
      </c>
      <c r="DF128" s="2">
        <f t="shared" si="209"/>
        <v>50.140987248917845</v>
      </c>
      <c r="DG128" s="2">
        <f t="shared" si="210"/>
        <v>53.016703568841343</v>
      </c>
      <c r="DH128" s="2">
        <f t="shared" si="211"/>
        <v>55.342315666907567</v>
      </c>
      <c r="DI128" s="2">
        <f t="shared" si="211"/>
        <v>56.684654146808285</v>
      </c>
      <c r="DK128" s="2">
        <f t="shared" si="256"/>
        <v>51.457877867232533</v>
      </c>
      <c r="DL128" s="2">
        <f t="shared" si="257"/>
        <v>50.895055702616219</v>
      </c>
      <c r="DM128" s="2">
        <f t="shared" si="214"/>
        <v>50.603269396662299</v>
      </c>
      <c r="DN128" s="2">
        <f t="shared" si="215"/>
        <v>51.912759723728151</v>
      </c>
      <c r="DO128" s="2">
        <f t="shared" si="216"/>
        <v>54.510412931118047</v>
      </c>
      <c r="DP128" s="2">
        <f t="shared" si="217"/>
        <v>55.29566186434414</v>
      </c>
      <c r="DQ128" s="2">
        <f t="shared" si="218"/>
        <v>55.607336534946022</v>
      </c>
      <c r="DR128" s="2">
        <f t="shared" si="219"/>
        <v>53.85721705644724</v>
      </c>
      <c r="DS128" s="2">
        <f t="shared" si="220"/>
        <v>52.412344141127662</v>
      </c>
      <c r="DT128" s="2">
        <f t="shared" si="221"/>
        <v>50.460964900543537</v>
      </c>
      <c r="DU128" s="2">
        <f t="shared" si="222"/>
        <v>48.991199268022129</v>
      </c>
      <c r="DV128" s="2">
        <f t="shared" si="223"/>
        <v>50.327493949995194</v>
      </c>
      <c r="DW128" s="2">
        <f t="shared" si="224"/>
        <v>53.074086030414129</v>
      </c>
      <c r="DX128" s="2">
        <f t="shared" si="225"/>
        <v>54.95165865994565</v>
      </c>
      <c r="DY128" s="2">
        <f t="shared" si="225"/>
        <v>56.159211928535726</v>
      </c>
      <c r="EA128" s="2">
        <f t="shared" si="226"/>
        <v>0.62353601807079828</v>
      </c>
      <c r="EB128" s="2">
        <f t="shared" si="227"/>
        <v>0.59812634453083846</v>
      </c>
      <c r="EC128" s="2">
        <f t="shared" si="228"/>
        <v>0.62238203981108553</v>
      </c>
      <c r="ED128" s="2">
        <f t="shared" si="229"/>
        <v>0.66315854811491437</v>
      </c>
      <c r="EE128" s="2">
        <f t="shared" si="230"/>
        <v>0.63588871486838483</v>
      </c>
      <c r="EF128" s="2">
        <f t="shared" si="231"/>
        <v>0.64010575069065023</v>
      </c>
      <c r="EG128" s="2">
        <f t="shared" si="232"/>
        <v>0.63286248880797635</v>
      </c>
      <c r="EH128" s="2">
        <f t="shared" si="233"/>
        <v>0.66337188050062978</v>
      </c>
      <c r="EI128" s="2">
        <f t="shared" si="234"/>
        <v>0.6692602212054003</v>
      </c>
      <c r="EJ128" s="2">
        <f t="shared" si="235"/>
        <v>0.66748386075007149</v>
      </c>
      <c r="EK128" s="2">
        <f t="shared" si="236"/>
        <v>0.65867168907226004</v>
      </c>
      <c r="EL128" s="2">
        <f t="shared" si="237"/>
        <v>0.64437408549345887</v>
      </c>
      <c r="EM128" s="2">
        <f t="shared" si="238"/>
        <v>0.63321864119594884</v>
      </c>
      <c r="EN128" s="2">
        <f t="shared" si="239"/>
        <v>0.61282349991037899</v>
      </c>
      <c r="EO128" s="2">
        <f t="shared" si="239"/>
        <v>0.59262823151079147</v>
      </c>
    </row>
    <row r="129" spans="2:145" x14ac:dyDescent="0.25">
      <c r="B129" s="2">
        <v>102</v>
      </c>
      <c r="C129" s="43">
        <v>49.555999999999997</v>
      </c>
      <c r="D129" s="43">
        <v>51.832999999999998</v>
      </c>
      <c r="E129" s="43">
        <v>51.383000000000003</v>
      </c>
      <c r="F129" s="43">
        <v>51.433</v>
      </c>
      <c r="G129" s="43">
        <v>54.866999999999997</v>
      </c>
      <c r="H129" s="43">
        <v>55.567</v>
      </c>
      <c r="I129" s="43">
        <v>55.832999999999998</v>
      </c>
      <c r="J129" s="43">
        <v>55.5</v>
      </c>
      <c r="K129" s="43">
        <v>54.817</v>
      </c>
      <c r="L129" s="43">
        <v>55.7</v>
      </c>
      <c r="M129" s="43">
        <v>52.832999999999998</v>
      </c>
      <c r="N129" s="43">
        <v>52.9</v>
      </c>
      <c r="O129" s="43">
        <v>54.35</v>
      </c>
      <c r="P129" s="43">
        <v>57.683</v>
      </c>
      <c r="Q129" s="43">
        <v>63.433</v>
      </c>
      <c r="S129" s="4">
        <f t="shared" si="240"/>
        <v>51.242979677323248</v>
      </c>
      <c r="T129" s="4">
        <f t="shared" si="244"/>
        <v>51.132697331415528</v>
      </c>
      <c r="U129" s="4">
        <f t="shared" si="245"/>
        <v>52.114370465104088</v>
      </c>
      <c r="V129" s="4">
        <f t="shared" si="246"/>
        <v>55.430805050497426</v>
      </c>
      <c r="W129" s="4">
        <f t="shared" si="247"/>
        <v>56.617511933431707</v>
      </c>
      <c r="X129" s="4">
        <f t="shared" si="248"/>
        <v>57.419207752457083</v>
      </c>
      <c r="Y129" s="4">
        <f t="shared" si="249"/>
        <v>58.208328553154956</v>
      </c>
      <c r="Z129" s="4">
        <f t="shared" si="250"/>
        <v>60.122794426554087</v>
      </c>
      <c r="AA129" s="4">
        <f t="shared" si="251"/>
        <v>60.310378975364934</v>
      </c>
      <c r="AB129" s="4">
        <f t="shared" si="252"/>
        <v>59.245926362371065</v>
      </c>
      <c r="AC129" s="4">
        <f t="shared" si="253"/>
        <v>57.169324748486531</v>
      </c>
      <c r="AD129" s="4">
        <f t="shared" si="254"/>
        <v>57.144848177304105</v>
      </c>
      <c r="AE129" s="4">
        <f t="shared" si="255"/>
        <v>58.648462641228633</v>
      </c>
      <c r="AF129" s="4">
        <f t="shared" si="141"/>
        <v>57.406318937967356</v>
      </c>
      <c r="AG129" s="4">
        <f t="shared" si="241"/>
        <v>62.421079727531144</v>
      </c>
      <c r="AI129" s="4">
        <f t="shared" si="142"/>
        <v>-1.6869796773232508</v>
      </c>
      <c r="AJ129" s="4">
        <f t="shared" si="143"/>
        <v>0.70030266858447021</v>
      </c>
      <c r="AK129" s="4">
        <f t="shared" si="144"/>
        <v>-0.7313704651040851</v>
      </c>
      <c r="AL129" s="4">
        <f t="shared" si="145"/>
        <v>-3.9978050504974263</v>
      </c>
      <c r="AM129" s="4">
        <f t="shared" si="146"/>
        <v>-1.7505119334317101</v>
      </c>
      <c r="AN129" s="4">
        <f t="shared" si="147"/>
        <v>-1.8522077524570832</v>
      </c>
      <c r="AO129" s="4">
        <f t="shared" si="148"/>
        <v>-2.3753285531549579</v>
      </c>
      <c r="AP129" s="4">
        <f t="shared" si="149"/>
        <v>-4.622794426554087</v>
      </c>
      <c r="AQ129" s="4">
        <f t="shared" si="150"/>
        <v>-5.4933789753649336</v>
      </c>
      <c r="AR129" s="4">
        <f t="shared" si="151"/>
        <v>-3.5459263623710626</v>
      </c>
      <c r="AS129" s="4">
        <f t="shared" si="152"/>
        <v>-4.3363247484865326</v>
      </c>
      <c r="AT129" s="4">
        <f t="shared" si="153"/>
        <v>-4.2448481773041067</v>
      </c>
      <c r="AU129" s="4">
        <f t="shared" si="154"/>
        <v>-4.2984626412286318</v>
      </c>
      <c r="AV129" s="4">
        <f t="shared" si="155"/>
        <v>0.27668106203264387</v>
      </c>
      <c r="AW129" s="4">
        <f t="shared" si="155"/>
        <v>1.0119202724688563</v>
      </c>
      <c r="AY129" s="2">
        <f t="shared" si="156"/>
        <v>51.242979677323248</v>
      </c>
      <c r="AZ129" s="2">
        <f t="shared" si="157"/>
        <v>50.58875687980705</v>
      </c>
      <c r="BA129" s="2">
        <f t="shared" si="158"/>
        <v>50.260599656137572</v>
      </c>
      <c r="BB129" s="2">
        <f t="shared" si="159"/>
        <v>51.43238747853691</v>
      </c>
      <c r="BC129" s="2">
        <f t="shared" si="160"/>
        <v>54.066711737012184</v>
      </c>
      <c r="BD129" s="2">
        <f t="shared" si="161"/>
        <v>54.680800011087072</v>
      </c>
      <c r="BE129" s="2">
        <f t="shared" si="162"/>
        <v>55.22906751225274</v>
      </c>
      <c r="BF129" s="2">
        <f t="shared" si="163"/>
        <v>53.346022742392364</v>
      </c>
      <c r="BG129" s="2">
        <f t="shared" si="164"/>
        <v>51.992012681665599</v>
      </c>
      <c r="BH129" s="2">
        <f t="shared" si="165"/>
        <v>50.052050810170641</v>
      </c>
      <c r="BI129" s="2">
        <f t="shared" si="166"/>
        <v>48.635052063836405</v>
      </c>
      <c r="BJ129" s="2">
        <f t="shared" si="167"/>
        <v>50.088257628983349</v>
      </c>
      <c r="BK129" s="2">
        <f t="shared" si="168"/>
        <v>52.864859118920251</v>
      </c>
      <c r="BL129" s="2">
        <f t="shared" si="169"/>
        <v>54.924543124333709</v>
      </c>
      <c r="BM129" s="2">
        <f t="shared" si="169"/>
        <v>56.215399747338665</v>
      </c>
      <c r="BO129" s="2" t="str">
        <f t="shared" si="170"/>
        <v/>
      </c>
      <c r="BP129" s="2" t="str">
        <f t="shared" si="171"/>
        <v/>
      </c>
      <c r="BQ129" s="2" t="str">
        <f t="shared" si="172"/>
        <v/>
      </c>
      <c r="BR129" s="2" t="str">
        <f t="shared" si="173"/>
        <v/>
      </c>
      <c r="BS129" s="2" t="str">
        <f t="shared" si="174"/>
        <v/>
      </c>
      <c r="BT129" s="2" t="str">
        <f t="shared" si="175"/>
        <v/>
      </c>
      <c r="BU129" s="2" t="str">
        <f t="shared" si="176"/>
        <v/>
      </c>
      <c r="BV129" s="2" t="str">
        <f t="shared" si="177"/>
        <v/>
      </c>
      <c r="BW129" s="2" t="str">
        <f t="shared" si="178"/>
        <v/>
      </c>
      <c r="BX129" s="2" t="str">
        <f t="shared" si="179"/>
        <v/>
      </c>
      <c r="BY129" s="2" t="str">
        <f t="shared" si="180"/>
        <v/>
      </c>
      <c r="BZ129" s="2" t="str">
        <f t="shared" si="181"/>
        <v/>
      </c>
      <c r="CA129" s="2" t="str">
        <f t="shared" si="182"/>
        <v/>
      </c>
      <c r="CB129" s="2">
        <f t="shared" si="183"/>
        <v>57.683</v>
      </c>
      <c r="CC129" s="2" t="str">
        <f t="shared" si="242"/>
        <v/>
      </c>
      <c r="CE129" s="2" t="str">
        <f t="shared" si="184"/>
        <v/>
      </c>
      <c r="CF129" s="2" t="str">
        <f t="shared" si="185"/>
        <v/>
      </c>
      <c r="CG129" s="2" t="str">
        <f t="shared" si="186"/>
        <v/>
      </c>
      <c r="CH129" s="2" t="str">
        <f t="shared" si="187"/>
        <v/>
      </c>
      <c r="CI129" s="2" t="str">
        <f t="shared" si="188"/>
        <v/>
      </c>
      <c r="CJ129" s="2" t="str">
        <f t="shared" si="189"/>
        <v/>
      </c>
      <c r="CK129" s="2" t="str">
        <f t="shared" si="190"/>
        <v/>
      </c>
      <c r="CL129" s="2" t="str">
        <f t="shared" si="191"/>
        <v/>
      </c>
      <c r="CM129" s="2" t="str">
        <f t="shared" si="192"/>
        <v/>
      </c>
      <c r="CN129" s="2" t="str">
        <f t="shared" si="193"/>
        <v/>
      </c>
      <c r="CO129" s="2" t="str">
        <f t="shared" si="194"/>
        <v/>
      </c>
      <c r="CP129" s="2" t="str">
        <f t="shared" si="195"/>
        <v/>
      </c>
      <c r="CQ129" s="2" t="str">
        <f t="shared" si="196"/>
        <v/>
      </c>
      <c r="CR129" s="2">
        <f t="shared" si="197"/>
        <v>57.683</v>
      </c>
      <c r="CS129" s="2" t="str">
        <f t="shared" si="243"/>
        <v/>
      </c>
      <c r="CU129" s="2">
        <f t="shared" si="198"/>
        <v>51.056148898666365</v>
      </c>
      <c r="CV129" s="2">
        <f t="shared" si="199"/>
        <v>50.288302976515581</v>
      </c>
      <c r="CW129" s="2">
        <f t="shared" si="200"/>
        <v>49.850035423132752</v>
      </c>
      <c r="CX129" s="2">
        <f t="shared" si="201"/>
        <v>50.679255807151904</v>
      </c>
      <c r="CY129" s="2">
        <f t="shared" si="202"/>
        <v>53.486705458841449</v>
      </c>
      <c r="CZ129" s="2">
        <f t="shared" si="203"/>
        <v>53.775380842516284</v>
      </c>
      <c r="DA129" s="2">
        <f t="shared" si="204"/>
        <v>54.813104710588377</v>
      </c>
      <c r="DB129" s="2">
        <f t="shared" si="205"/>
        <v>52.567380371810813</v>
      </c>
      <c r="DC129" s="2">
        <f t="shared" si="206"/>
        <v>51.366504550809296</v>
      </c>
      <c r="DD129" s="2">
        <f t="shared" si="207"/>
        <v>49.485126817499633</v>
      </c>
      <c r="DE129" s="2">
        <f t="shared" si="208"/>
        <v>48.180958520646982</v>
      </c>
      <c r="DF129" s="2">
        <f t="shared" si="209"/>
        <v>49.90506326859385</v>
      </c>
      <c r="DG129" s="2">
        <f t="shared" si="210"/>
        <v>52.789281360144059</v>
      </c>
      <c r="DH129" s="2">
        <f t="shared" si="211"/>
        <v>55.160101421344251</v>
      </c>
      <c r="DI129" s="2">
        <f t="shared" si="211"/>
        <v>56.54660335042022</v>
      </c>
      <c r="DK129" s="2">
        <f t="shared" si="256"/>
        <v>51.345854786741718</v>
      </c>
      <c r="DL129" s="2">
        <f t="shared" si="257"/>
        <v>50.772865641233068</v>
      </c>
      <c r="DM129" s="2">
        <f t="shared" si="214"/>
        <v>50.48778311254113</v>
      </c>
      <c r="DN129" s="2">
        <f t="shared" si="215"/>
        <v>51.781269885501146</v>
      </c>
      <c r="DO129" s="2">
        <f t="shared" si="216"/>
        <v>54.369602281847968</v>
      </c>
      <c r="DP129" s="2">
        <f t="shared" si="217"/>
        <v>55.145072407246438</v>
      </c>
      <c r="DQ129" s="2">
        <f t="shared" si="218"/>
        <v>55.449144128185353</v>
      </c>
      <c r="DR129" s="2">
        <f t="shared" si="219"/>
        <v>53.706378416848608</v>
      </c>
      <c r="DS129" s="2">
        <f t="shared" si="220"/>
        <v>52.273931702507696</v>
      </c>
      <c r="DT129" s="2">
        <f t="shared" si="221"/>
        <v>50.309621711193202</v>
      </c>
      <c r="DU129" s="2">
        <f t="shared" si="222"/>
        <v>48.84966141484724</v>
      </c>
      <c r="DV129" s="2">
        <f t="shared" si="223"/>
        <v>50.180465380973786</v>
      </c>
      <c r="DW129" s="2">
        <f t="shared" si="224"/>
        <v>52.904784362331966</v>
      </c>
      <c r="DX129" s="2">
        <f t="shared" si="225"/>
        <v>54.78881433205126</v>
      </c>
      <c r="DY129" s="2">
        <f t="shared" si="225"/>
        <v>56.007763273624782</v>
      </c>
      <c r="EA129" s="2">
        <f t="shared" si="226"/>
        <v>0.64489810648338608</v>
      </c>
      <c r="EB129" s="2">
        <f t="shared" si="227"/>
        <v>0.62005169850766007</v>
      </c>
      <c r="EC129" s="2">
        <f t="shared" si="228"/>
        <v>0.64377219992077694</v>
      </c>
      <c r="ED129" s="2">
        <f t="shared" si="229"/>
        <v>0.68341383851752213</v>
      </c>
      <c r="EE129" s="2">
        <f t="shared" si="230"/>
        <v>0.65693551393201666</v>
      </c>
      <c r="EF129" s="2">
        <f t="shared" si="231"/>
        <v>0.66103872717444156</v>
      </c>
      <c r="EG129" s="2">
        <f t="shared" si="232"/>
        <v>0.65398902985589713</v>
      </c>
      <c r="EH129" s="2">
        <f t="shared" si="233"/>
        <v>0.68362046271617005</v>
      </c>
      <c r="EI129" s="2">
        <f t="shared" si="234"/>
        <v>0.6893204922131364</v>
      </c>
      <c r="EJ129" s="2">
        <f t="shared" si="235"/>
        <v>0.68760158129216098</v>
      </c>
      <c r="EK129" s="2">
        <f t="shared" si="236"/>
        <v>0.67906621479857465</v>
      </c>
      <c r="EL129" s="2">
        <f t="shared" si="237"/>
        <v>0.66518865380658088</v>
      </c>
      <c r="EM129" s="2">
        <f t="shared" si="238"/>
        <v>0.6543358817049264</v>
      </c>
      <c r="EN129" s="2">
        <f t="shared" si="239"/>
        <v>0.63443708064047288</v>
      </c>
      <c r="EO129" s="2">
        <f t="shared" si="239"/>
        <v>0.61466029967791369</v>
      </c>
    </row>
    <row r="130" spans="2:145" x14ac:dyDescent="0.25">
      <c r="B130" s="2">
        <v>103</v>
      </c>
      <c r="C130" s="43">
        <v>51.518999999999998</v>
      </c>
      <c r="D130" s="43">
        <v>50.567</v>
      </c>
      <c r="E130" s="43">
        <v>52.5</v>
      </c>
      <c r="F130" s="43">
        <v>51.817</v>
      </c>
      <c r="G130" s="43">
        <v>55.017000000000003</v>
      </c>
      <c r="H130" s="43">
        <v>56.017000000000003</v>
      </c>
      <c r="I130" s="43">
        <v>54.4</v>
      </c>
      <c r="J130" s="43">
        <v>57.917000000000002</v>
      </c>
      <c r="K130" s="43">
        <v>59.283000000000001</v>
      </c>
      <c r="L130" s="43">
        <v>57.866999999999997</v>
      </c>
      <c r="M130" s="43">
        <v>54.75</v>
      </c>
      <c r="N130" s="43">
        <v>53.9</v>
      </c>
      <c r="O130" s="43">
        <v>56.216999999999999</v>
      </c>
      <c r="P130" s="43">
        <v>57.982999999999997</v>
      </c>
      <c r="Q130" s="43">
        <v>66.266999999999996</v>
      </c>
      <c r="S130" s="4">
        <f t="shared" si="240"/>
        <v>51.108237730642173</v>
      </c>
      <c r="T130" s="4">
        <f t="shared" si="244"/>
        <v>51.215482526580047</v>
      </c>
      <c r="U130" s="4">
        <f t="shared" si="245"/>
        <v>52.680091899463555</v>
      </c>
      <c r="V130" s="4">
        <f t="shared" si="246"/>
        <v>56.819084462230798</v>
      </c>
      <c r="W130" s="4">
        <f t="shared" si="247"/>
        <v>57.722538140300252</v>
      </c>
      <c r="X130" s="4">
        <f t="shared" si="248"/>
        <v>58.732752277315278</v>
      </c>
      <c r="Y130" s="4">
        <f t="shared" si="249"/>
        <v>59.612078789513752</v>
      </c>
      <c r="Z130" s="4">
        <f t="shared" si="250"/>
        <v>62.928232498674852</v>
      </c>
      <c r="AA130" s="4">
        <f t="shared" si="251"/>
        <v>63.648708825398018</v>
      </c>
      <c r="AB130" s="4">
        <f t="shared" si="252"/>
        <v>62.934764433158087</v>
      </c>
      <c r="AC130" s="4">
        <f t="shared" si="253"/>
        <v>60.810464371987649</v>
      </c>
      <c r="AD130" s="4">
        <f t="shared" si="254"/>
        <v>60.344995283423749</v>
      </c>
      <c r="AE130" s="4">
        <f t="shared" si="255"/>
        <v>61.30407799204427</v>
      </c>
      <c r="AF130" s="4">
        <f t="shared" si="141"/>
        <v>58.970205843392314</v>
      </c>
      <c r="AG130" s="4">
        <f t="shared" si="241"/>
        <v>65.33771738714924</v>
      </c>
      <c r="AI130" s="4">
        <f t="shared" si="142"/>
        <v>0.41076226935782501</v>
      </c>
      <c r="AJ130" s="4">
        <f t="shared" si="143"/>
        <v>-0.64848252658004668</v>
      </c>
      <c r="AK130" s="4">
        <f t="shared" si="144"/>
        <v>-0.18009189946355519</v>
      </c>
      <c r="AL130" s="4">
        <f t="shared" si="145"/>
        <v>-5.0020844622307976</v>
      </c>
      <c r="AM130" s="4">
        <f t="shared" si="146"/>
        <v>-2.7055381403002485</v>
      </c>
      <c r="AN130" s="4">
        <f t="shared" si="147"/>
        <v>-2.7157522773152749</v>
      </c>
      <c r="AO130" s="4">
        <f t="shared" si="148"/>
        <v>-5.2120787895137539</v>
      </c>
      <c r="AP130" s="4">
        <f t="shared" si="149"/>
        <v>-5.0112324986748504</v>
      </c>
      <c r="AQ130" s="4">
        <f t="shared" si="150"/>
        <v>-4.3657088253980163</v>
      </c>
      <c r="AR130" s="4">
        <f t="shared" si="151"/>
        <v>-5.0677644331580893</v>
      </c>
      <c r="AS130" s="4">
        <f t="shared" si="152"/>
        <v>-6.0604643719876492</v>
      </c>
      <c r="AT130" s="4">
        <f t="shared" si="153"/>
        <v>-6.4449952834237507</v>
      </c>
      <c r="AU130" s="4">
        <f t="shared" si="154"/>
        <v>-5.0870779920442715</v>
      </c>
      <c r="AV130" s="4">
        <f t="shared" si="155"/>
        <v>-0.98720584339231721</v>
      </c>
      <c r="AW130" s="4">
        <f t="shared" si="155"/>
        <v>0.92928261285075564</v>
      </c>
      <c r="AY130" s="2">
        <f t="shared" si="156"/>
        <v>51.108237730642173</v>
      </c>
      <c r="AZ130" s="2">
        <f t="shared" si="157"/>
        <v>50.439010341771592</v>
      </c>
      <c r="BA130" s="2">
        <f t="shared" si="158"/>
        <v>50.120952620458418</v>
      </c>
      <c r="BB130" s="2">
        <f t="shared" si="159"/>
        <v>51.285246721690797</v>
      </c>
      <c r="BC130" s="2">
        <f t="shared" si="160"/>
        <v>53.902961628093024</v>
      </c>
      <c r="BD130" s="2">
        <f t="shared" si="161"/>
        <v>54.505469794914646</v>
      </c>
      <c r="BE130" s="2">
        <f t="shared" si="162"/>
        <v>55.053379807083815</v>
      </c>
      <c r="BF130" s="2">
        <f t="shared" si="163"/>
        <v>53.180481837040801</v>
      </c>
      <c r="BG130" s="2">
        <f t="shared" si="164"/>
        <v>51.835754799730303</v>
      </c>
      <c r="BH130" s="2">
        <f t="shared" si="165"/>
        <v>49.886294757799291</v>
      </c>
      <c r="BI130" s="2">
        <f t="shared" si="166"/>
        <v>48.477295909407559</v>
      </c>
      <c r="BJ130" s="2">
        <f t="shared" si="167"/>
        <v>49.918821446417056</v>
      </c>
      <c r="BK130" s="2">
        <f t="shared" si="168"/>
        <v>52.679031011883524</v>
      </c>
      <c r="BL130" s="2">
        <f t="shared" si="169"/>
        <v>54.747197610401443</v>
      </c>
      <c r="BM130" s="2">
        <f t="shared" si="169"/>
        <v>56.057200992681544</v>
      </c>
      <c r="BO130" s="2" t="str">
        <f t="shared" si="170"/>
        <v/>
      </c>
      <c r="BP130" s="2" t="str">
        <f t="shared" si="171"/>
        <v/>
      </c>
      <c r="BQ130" s="2" t="str">
        <f t="shared" si="172"/>
        <v/>
      </c>
      <c r="BR130" s="2" t="str">
        <f t="shared" si="173"/>
        <v/>
      </c>
      <c r="BS130" s="2" t="str">
        <f t="shared" si="174"/>
        <v/>
      </c>
      <c r="BT130" s="2" t="str">
        <f t="shared" si="175"/>
        <v/>
      </c>
      <c r="BU130" s="2" t="str">
        <f t="shared" si="176"/>
        <v/>
      </c>
      <c r="BV130" s="2" t="str">
        <f t="shared" si="177"/>
        <v/>
      </c>
      <c r="BW130" s="2" t="str">
        <f t="shared" si="178"/>
        <v/>
      </c>
      <c r="BX130" s="2" t="str">
        <f t="shared" si="179"/>
        <v/>
      </c>
      <c r="BY130" s="2" t="str">
        <f t="shared" si="180"/>
        <v/>
      </c>
      <c r="BZ130" s="2" t="str">
        <f t="shared" si="181"/>
        <v/>
      </c>
      <c r="CA130" s="2" t="str">
        <f t="shared" si="182"/>
        <v/>
      </c>
      <c r="CB130" s="2" t="str">
        <f t="shared" si="183"/>
        <v/>
      </c>
      <c r="CC130" s="2" t="str">
        <f t="shared" si="242"/>
        <v/>
      </c>
      <c r="CE130" s="2" t="str">
        <f t="shared" si="184"/>
        <v/>
      </c>
      <c r="CF130" s="2" t="str">
        <f t="shared" si="185"/>
        <v/>
      </c>
      <c r="CG130" s="2" t="str">
        <f t="shared" si="186"/>
        <v/>
      </c>
      <c r="CH130" s="2" t="str">
        <f t="shared" si="187"/>
        <v/>
      </c>
      <c r="CI130" s="2" t="str">
        <f t="shared" si="188"/>
        <v/>
      </c>
      <c r="CJ130" s="2" t="str">
        <f t="shared" si="189"/>
        <v/>
      </c>
      <c r="CK130" s="2" t="str">
        <f t="shared" si="190"/>
        <v/>
      </c>
      <c r="CL130" s="2" t="str">
        <f t="shared" si="191"/>
        <v/>
      </c>
      <c r="CM130" s="2" t="str">
        <f t="shared" si="192"/>
        <v/>
      </c>
      <c r="CN130" s="2" t="str">
        <f t="shared" si="193"/>
        <v/>
      </c>
      <c r="CO130" s="2" t="str">
        <f t="shared" si="194"/>
        <v/>
      </c>
      <c r="CP130" s="2" t="str">
        <f t="shared" si="195"/>
        <v/>
      </c>
      <c r="CQ130" s="2" t="str">
        <f t="shared" si="196"/>
        <v/>
      </c>
      <c r="CR130" s="2" t="str">
        <f t="shared" si="197"/>
        <v/>
      </c>
      <c r="CS130" s="2" t="str">
        <f t="shared" si="243"/>
        <v/>
      </c>
      <c r="CU130" s="2">
        <f t="shared" si="198"/>
        <v>50.858141629317878</v>
      </c>
      <c r="CV130" s="2">
        <f t="shared" si="199"/>
        <v>50.060260087117541</v>
      </c>
      <c r="CW130" s="2">
        <f t="shared" si="200"/>
        <v>49.62290222256263</v>
      </c>
      <c r="CX130" s="2">
        <f t="shared" si="201"/>
        <v>50.422409088149962</v>
      </c>
      <c r="CY130" s="2">
        <f t="shared" si="202"/>
        <v>53.218832546034967</v>
      </c>
      <c r="CZ130" s="2">
        <f t="shared" si="203"/>
        <v>53.459793255927465</v>
      </c>
      <c r="DA130" s="2">
        <f t="shared" si="204"/>
        <v>54.561027822853418</v>
      </c>
      <c r="DB130" s="2">
        <f t="shared" si="205"/>
        <v>52.291884450594679</v>
      </c>
      <c r="DC130" s="2">
        <f t="shared" si="206"/>
        <v>51.106484160924353</v>
      </c>
      <c r="DD130" s="2">
        <f t="shared" si="207"/>
        <v>49.229891058950727</v>
      </c>
      <c r="DE130" s="2">
        <f t="shared" si="208"/>
        <v>47.941765027575656</v>
      </c>
      <c r="DF130" s="2">
        <f t="shared" si="209"/>
        <v>49.669139288269847</v>
      </c>
      <c r="DG130" s="2">
        <f t="shared" si="210"/>
        <v>52.561859151446768</v>
      </c>
      <c r="DH130" s="2">
        <f t="shared" si="211"/>
        <v>54.977887175780936</v>
      </c>
      <c r="DI130" s="2">
        <f t="shared" si="211"/>
        <v>56.408552554032156</v>
      </c>
      <c r="DK130" s="2">
        <f t="shared" si="256"/>
        <v>51.233831706250903</v>
      </c>
      <c r="DL130" s="2">
        <f t="shared" si="257"/>
        <v>50.650675579849917</v>
      </c>
      <c r="DM130" s="2">
        <f t="shared" si="214"/>
        <v>50.372296828419955</v>
      </c>
      <c r="DN130" s="2">
        <f t="shared" si="215"/>
        <v>51.649780047274142</v>
      </c>
      <c r="DO130" s="2">
        <f t="shared" si="216"/>
        <v>54.228791632577888</v>
      </c>
      <c r="DP130" s="2">
        <f t="shared" si="217"/>
        <v>54.994482950148736</v>
      </c>
      <c r="DQ130" s="2">
        <f t="shared" si="218"/>
        <v>55.29095172142469</v>
      </c>
      <c r="DR130" s="2">
        <f t="shared" si="219"/>
        <v>53.555539777249976</v>
      </c>
      <c r="DS130" s="2">
        <f t="shared" si="220"/>
        <v>52.13551926388773</v>
      </c>
      <c r="DT130" s="2">
        <f t="shared" si="221"/>
        <v>50.15827852184286</v>
      </c>
      <c r="DU130" s="2">
        <f t="shared" si="222"/>
        <v>48.708123561672345</v>
      </c>
      <c r="DV130" s="2">
        <f t="shared" si="223"/>
        <v>50.033436811952377</v>
      </c>
      <c r="DW130" s="2">
        <f t="shared" si="224"/>
        <v>52.735482694249797</v>
      </c>
      <c r="DX130" s="2">
        <f t="shared" si="225"/>
        <v>54.625970004156869</v>
      </c>
      <c r="DY130" s="2">
        <f t="shared" si="225"/>
        <v>55.856314618713839</v>
      </c>
      <c r="EA130" s="2">
        <f t="shared" si="226"/>
        <v>0.66569791612802887</v>
      </c>
      <c r="EB130" s="2">
        <f t="shared" si="227"/>
        <v>0.6414978253725041</v>
      </c>
      <c r="EC130" s="2">
        <f t="shared" si="228"/>
        <v>0.664603660078397</v>
      </c>
      <c r="ED130" s="2">
        <f t="shared" si="229"/>
        <v>0.70299661819970938</v>
      </c>
      <c r="EE130" s="2">
        <f t="shared" si="230"/>
        <v>0.6773829664722617</v>
      </c>
      <c r="EF130" s="2">
        <f t="shared" si="231"/>
        <v>0.68136024039555099</v>
      </c>
      <c r="EG130" s="2">
        <f t="shared" si="232"/>
        <v>0.67452509116923998</v>
      </c>
      <c r="EH130" s="2">
        <f t="shared" si="233"/>
        <v>0.70319601215791883</v>
      </c>
      <c r="EI130" s="2">
        <f t="shared" si="234"/>
        <v>0.70869364582979211</v>
      </c>
      <c r="EJ130" s="2">
        <f t="shared" si="235"/>
        <v>0.70703636691055749</v>
      </c>
      <c r="EK130" s="2">
        <f t="shared" si="236"/>
        <v>0.69879939741669306</v>
      </c>
      <c r="EL130" s="2">
        <f t="shared" si="237"/>
        <v>0.685379784148065</v>
      </c>
      <c r="EM130" s="2">
        <f t="shared" si="238"/>
        <v>0.67486159160848014</v>
      </c>
      <c r="EN130" s="2">
        <f t="shared" si="239"/>
        <v>0.65552233303898566</v>
      </c>
      <c r="EO130" s="2">
        <f t="shared" si="239"/>
        <v>0.63623220876359132</v>
      </c>
    </row>
    <row r="131" spans="2:145" x14ac:dyDescent="0.25">
      <c r="B131" s="2">
        <v>104</v>
      </c>
      <c r="C131" s="43">
        <v>50.704000000000001</v>
      </c>
      <c r="D131" s="43">
        <v>50.767000000000003</v>
      </c>
      <c r="E131" s="43">
        <v>53.767000000000003</v>
      </c>
      <c r="F131" s="43">
        <v>56.383000000000003</v>
      </c>
      <c r="G131" s="43">
        <v>55.817</v>
      </c>
      <c r="H131" s="43">
        <v>56.482999999999997</v>
      </c>
      <c r="I131" s="43">
        <v>58.966999999999999</v>
      </c>
      <c r="J131" s="43">
        <v>62.116999999999997</v>
      </c>
      <c r="K131" s="43">
        <v>64.933000000000007</v>
      </c>
      <c r="L131" s="43">
        <v>63.633000000000003</v>
      </c>
      <c r="M131" s="43">
        <v>60.417000000000002</v>
      </c>
      <c r="N131" s="43">
        <v>58.65</v>
      </c>
      <c r="O131" s="43">
        <v>58.767000000000003</v>
      </c>
      <c r="P131" s="43">
        <v>59.317</v>
      </c>
      <c r="Q131" s="43">
        <v>68.417000000000002</v>
      </c>
      <c r="S131" s="4">
        <f t="shared" si="240"/>
        <v>50.976784198907026</v>
      </c>
      <c r="T131" s="4">
        <f t="shared" si="244"/>
        <v>51.370536069228663</v>
      </c>
      <c r="U131" s="4">
        <f t="shared" si="245"/>
        <v>53.416704701904052</v>
      </c>
      <c r="V131" s="4">
        <f t="shared" si="246"/>
        <v>58.504092942833843</v>
      </c>
      <c r="W131" s="4">
        <f t="shared" si="247"/>
        <v>59.247246654867887</v>
      </c>
      <c r="X131" s="4">
        <f t="shared" si="248"/>
        <v>60.592958430351608</v>
      </c>
      <c r="Y131" s="4">
        <f t="shared" si="249"/>
        <v>61.579570261809977</v>
      </c>
      <c r="Z131" s="4">
        <f t="shared" si="250"/>
        <v>66.447514140188034</v>
      </c>
      <c r="AA131" s="4">
        <f t="shared" si="251"/>
        <v>67.744196799282179</v>
      </c>
      <c r="AB131" s="4">
        <f t="shared" si="252"/>
        <v>67.460447326080427</v>
      </c>
      <c r="AC131" s="4">
        <f t="shared" si="253"/>
        <v>65.409853024181857</v>
      </c>
      <c r="AD131" s="4">
        <f t="shared" si="254"/>
        <v>64.559369863955794</v>
      </c>
      <c r="AE131" s="4">
        <f t="shared" si="255"/>
        <v>64.893692802544592</v>
      </c>
      <c r="AF131" s="4">
        <f t="shared" si="141"/>
        <v>61.456775315739797</v>
      </c>
      <c r="AG131" s="4">
        <f t="shared" si="241"/>
        <v>69.405497507680721</v>
      </c>
      <c r="AI131" s="4">
        <f t="shared" si="142"/>
        <v>-0.27278419890702565</v>
      </c>
      <c r="AJ131" s="4">
        <f t="shared" si="143"/>
        <v>-0.60353606922866021</v>
      </c>
      <c r="AK131" s="4">
        <f t="shared" si="144"/>
        <v>0.35029529809595061</v>
      </c>
      <c r="AL131" s="4">
        <f t="shared" si="145"/>
        <v>-2.1210929428338403</v>
      </c>
      <c r="AM131" s="4">
        <f t="shared" si="146"/>
        <v>-3.4302466548678865</v>
      </c>
      <c r="AN131" s="4">
        <f t="shared" si="147"/>
        <v>-4.109958430351611</v>
      </c>
      <c r="AO131" s="4">
        <f t="shared" si="148"/>
        <v>-2.612570261809978</v>
      </c>
      <c r="AP131" s="4">
        <f t="shared" si="149"/>
        <v>-4.3305141401880363</v>
      </c>
      <c r="AQ131" s="4">
        <f t="shared" si="150"/>
        <v>-2.8111967992821718</v>
      </c>
      <c r="AR131" s="4">
        <f t="shared" si="151"/>
        <v>-3.8274473260804243</v>
      </c>
      <c r="AS131" s="4">
        <f t="shared" si="152"/>
        <v>-4.9928530241818549</v>
      </c>
      <c r="AT131" s="4">
        <f t="shared" si="153"/>
        <v>-5.9093698639557957</v>
      </c>
      <c r="AU131" s="4">
        <f t="shared" si="154"/>
        <v>-6.1266928025445893</v>
      </c>
      <c r="AV131" s="4">
        <f t="shared" si="155"/>
        <v>-2.1397753157397972</v>
      </c>
      <c r="AW131" s="4">
        <f t="shared" si="155"/>
        <v>-0.98849750768071942</v>
      </c>
      <c r="AY131" s="2">
        <f t="shared" si="156"/>
        <v>50.976784198907026</v>
      </c>
      <c r="AZ131" s="2">
        <f t="shared" si="157"/>
        <v>50.293420137762674</v>
      </c>
      <c r="BA131" s="2">
        <f t="shared" si="158"/>
        <v>49.985421753919809</v>
      </c>
      <c r="BB131" s="2">
        <f t="shared" si="159"/>
        <v>51.14204393513792</v>
      </c>
      <c r="BC131" s="2">
        <f t="shared" si="160"/>
        <v>53.743660778742125</v>
      </c>
      <c r="BD131" s="2">
        <f t="shared" si="161"/>
        <v>54.335711435991513</v>
      </c>
      <c r="BE131" s="2">
        <f t="shared" si="162"/>
        <v>54.881013228440167</v>
      </c>
      <c r="BF131" s="2">
        <f t="shared" si="163"/>
        <v>53.01882354463369</v>
      </c>
      <c r="BG131" s="2">
        <f t="shared" si="164"/>
        <v>51.683368569947689</v>
      </c>
      <c r="BH131" s="2">
        <f t="shared" si="165"/>
        <v>49.72382668224931</v>
      </c>
      <c r="BI131" s="2">
        <f t="shared" si="166"/>
        <v>48.322781154776251</v>
      </c>
      <c r="BJ131" s="2">
        <f t="shared" si="167"/>
        <v>49.752668048002676</v>
      </c>
      <c r="BK131" s="2">
        <f t="shared" si="168"/>
        <v>52.495438151881807</v>
      </c>
      <c r="BL131" s="2">
        <f t="shared" si="169"/>
        <v>54.570866838193588</v>
      </c>
      <c r="BM131" s="2">
        <f t="shared" si="169"/>
        <v>55.898726401886151</v>
      </c>
      <c r="BO131" s="2" t="str">
        <f t="shared" si="170"/>
        <v/>
      </c>
      <c r="BP131" s="2" t="str">
        <f t="shared" si="171"/>
        <v/>
      </c>
      <c r="BQ131" s="2" t="str">
        <f t="shared" si="172"/>
        <v/>
      </c>
      <c r="BR131" s="2" t="str">
        <f t="shared" si="173"/>
        <v/>
      </c>
      <c r="BS131" s="2" t="str">
        <f t="shared" si="174"/>
        <v/>
      </c>
      <c r="BT131" s="2" t="str">
        <f t="shared" si="175"/>
        <v/>
      </c>
      <c r="BU131" s="2" t="str">
        <f t="shared" si="176"/>
        <v/>
      </c>
      <c r="BV131" s="2" t="str">
        <f t="shared" si="177"/>
        <v/>
      </c>
      <c r="BW131" s="2" t="str">
        <f t="shared" si="178"/>
        <v/>
      </c>
      <c r="BX131" s="2" t="str">
        <f t="shared" si="179"/>
        <v/>
      </c>
      <c r="BY131" s="2" t="str">
        <f t="shared" si="180"/>
        <v/>
      </c>
      <c r="BZ131" s="2" t="str">
        <f t="shared" si="181"/>
        <v/>
      </c>
      <c r="CA131" s="2" t="str">
        <f t="shared" si="182"/>
        <v/>
      </c>
      <c r="CB131" s="2" t="str">
        <f t="shared" si="183"/>
        <v/>
      </c>
      <c r="CC131" s="2" t="str">
        <f t="shared" si="242"/>
        <v/>
      </c>
      <c r="CE131" s="2" t="str">
        <f t="shared" si="184"/>
        <v/>
      </c>
      <c r="CF131" s="2" t="str">
        <f t="shared" si="185"/>
        <v/>
      </c>
      <c r="CG131" s="2" t="str">
        <f t="shared" si="186"/>
        <v/>
      </c>
      <c r="CH131" s="2" t="str">
        <f t="shared" si="187"/>
        <v/>
      </c>
      <c r="CI131" s="2" t="str">
        <f t="shared" si="188"/>
        <v/>
      </c>
      <c r="CJ131" s="2" t="str">
        <f t="shared" si="189"/>
        <v/>
      </c>
      <c r="CK131" s="2" t="str">
        <f t="shared" si="190"/>
        <v/>
      </c>
      <c r="CL131" s="2" t="str">
        <f t="shared" si="191"/>
        <v/>
      </c>
      <c r="CM131" s="2" t="str">
        <f t="shared" si="192"/>
        <v/>
      </c>
      <c r="CN131" s="2" t="str">
        <f t="shared" si="193"/>
        <v/>
      </c>
      <c r="CO131" s="2" t="str">
        <f t="shared" si="194"/>
        <v/>
      </c>
      <c r="CP131" s="2" t="str">
        <f t="shared" si="195"/>
        <v/>
      </c>
      <c r="CQ131" s="2" t="str">
        <f t="shared" si="196"/>
        <v/>
      </c>
      <c r="CR131" s="2" t="str">
        <f t="shared" si="197"/>
        <v/>
      </c>
      <c r="CS131" s="2" t="str">
        <f t="shared" si="243"/>
        <v/>
      </c>
      <c r="CU131" s="2">
        <f t="shared" si="198"/>
        <v>50.660134359969391</v>
      </c>
      <c r="CV131" s="2">
        <f t="shared" si="199"/>
        <v>49.832217197719501</v>
      </c>
      <c r="CW131" s="2">
        <f t="shared" si="200"/>
        <v>49.395769021992507</v>
      </c>
      <c r="CX131" s="2">
        <f t="shared" si="201"/>
        <v>50.16556236914802</v>
      </c>
      <c r="CY131" s="2">
        <f t="shared" si="202"/>
        <v>52.950959633228486</v>
      </c>
      <c r="CZ131" s="2">
        <f t="shared" si="203"/>
        <v>53.144205669338639</v>
      </c>
      <c r="DA131" s="2">
        <f t="shared" si="204"/>
        <v>54.308950935118467</v>
      </c>
      <c r="DB131" s="2">
        <f t="shared" si="205"/>
        <v>52.016388529378546</v>
      </c>
      <c r="DC131" s="2">
        <f t="shared" si="206"/>
        <v>50.846463771039424</v>
      </c>
      <c r="DD131" s="2">
        <f t="shared" si="207"/>
        <v>48.974655300401821</v>
      </c>
      <c r="DE131" s="2">
        <f t="shared" si="208"/>
        <v>47.70257153450433</v>
      </c>
      <c r="DF131" s="2">
        <f t="shared" si="209"/>
        <v>49.433215307945858</v>
      </c>
      <c r="DG131" s="2">
        <f t="shared" si="210"/>
        <v>52.334436942749477</v>
      </c>
      <c r="DH131" s="2">
        <f t="shared" si="211"/>
        <v>54.795672930217613</v>
      </c>
      <c r="DI131" s="2">
        <f t="shared" si="211"/>
        <v>56.270501757644091</v>
      </c>
      <c r="DK131" s="2">
        <f t="shared" si="256"/>
        <v>51.121808625760089</v>
      </c>
      <c r="DL131" s="2">
        <f t="shared" si="257"/>
        <v>50.528485518466766</v>
      </c>
      <c r="DM131" s="2">
        <f t="shared" si="214"/>
        <v>50.256810544298787</v>
      </c>
      <c r="DN131" s="2">
        <f t="shared" si="215"/>
        <v>51.518290209047137</v>
      </c>
      <c r="DO131" s="2">
        <f t="shared" si="216"/>
        <v>54.087980983307808</v>
      </c>
      <c r="DP131" s="2">
        <f t="shared" si="217"/>
        <v>54.843893493051027</v>
      </c>
      <c r="DQ131" s="2">
        <f t="shared" si="218"/>
        <v>55.132759314664014</v>
      </c>
      <c r="DR131" s="2">
        <f t="shared" si="219"/>
        <v>53.404701137651344</v>
      </c>
      <c r="DS131" s="2">
        <f t="shared" si="220"/>
        <v>51.997106825267764</v>
      </c>
      <c r="DT131" s="2">
        <f t="shared" si="221"/>
        <v>50.006935332492525</v>
      </c>
      <c r="DU131" s="2">
        <f t="shared" si="222"/>
        <v>48.566585708497456</v>
      </c>
      <c r="DV131" s="2">
        <f t="shared" si="223"/>
        <v>49.886408242930969</v>
      </c>
      <c r="DW131" s="2">
        <f t="shared" si="224"/>
        <v>52.566181026167641</v>
      </c>
      <c r="DX131" s="2">
        <f t="shared" si="225"/>
        <v>54.463125676262479</v>
      </c>
      <c r="DY131" s="2">
        <f t="shared" si="225"/>
        <v>55.704865963802902</v>
      </c>
      <c r="EA131" s="2">
        <f t="shared" si="226"/>
        <v>0.68587283806107724</v>
      </c>
      <c r="EB131" s="2">
        <f t="shared" si="227"/>
        <v>0.66239253790577346</v>
      </c>
      <c r="EC131" s="2">
        <f t="shared" si="228"/>
        <v>0.68481335295878343</v>
      </c>
      <c r="ED131" s="2">
        <f t="shared" si="229"/>
        <v>0.72186107004548561</v>
      </c>
      <c r="EE131" s="2">
        <f t="shared" si="230"/>
        <v>0.69717349235205173</v>
      </c>
      <c r="EF131" s="2">
        <f t="shared" si="231"/>
        <v>0.70101447455829491</v>
      </c>
      <c r="EG131" s="2">
        <f t="shared" si="232"/>
        <v>0.69441184081821272</v>
      </c>
      <c r="EH131" s="2">
        <f t="shared" si="233"/>
        <v>0.72205280660980364</v>
      </c>
      <c r="EI131" s="2">
        <f t="shared" si="234"/>
        <v>0.72733659307535681</v>
      </c>
      <c r="EJ131" s="2">
        <f t="shared" si="235"/>
        <v>0.72574433153586848</v>
      </c>
      <c r="EK131" s="2">
        <f t="shared" si="236"/>
        <v>0.7178234326938836</v>
      </c>
      <c r="EL131" s="2">
        <f t="shared" si="237"/>
        <v>0.70489346897544325</v>
      </c>
      <c r="EM131" s="2">
        <f t="shared" si="238"/>
        <v>0.69473708565762438</v>
      </c>
      <c r="EN131" s="2">
        <f t="shared" si="239"/>
        <v>0.67601247446882495</v>
      </c>
      <c r="EO131" s="2">
        <f t="shared" si="239"/>
        <v>0.65726985421703443</v>
      </c>
    </row>
    <row r="132" spans="2:145" x14ac:dyDescent="0.25">
      <c r="B132" s="2">
        <v>105</v>
      </c>
      <c r="C132" s="43">
        <v>51.777999999999999</v>
      </c>
      <c r="D132" s="43">
        <v>49.35</v>
      </c>
      <c r="E132" s="43">
        <v>55.25</v>
      </c>
      <c r="F132" s="43">
        <v>57.183</v>
      </c>
      <c r="G132" s="43">
        <v>58.982999999999997</v>
      </c>
      <c r="H132" s="43">
        <v>58.232999999999997</v>
      </c>
      <c r="I132" s="43">
        <v>57.183</v>
      </c>
      <c r="J132" s="43">
        <v>66.95</v>
      </c>
      <c r="K132" s="43">
        <v>69.75</v>
      </c>
      <c r="L132" s="43">
        <v>71.332999999999998</v>
      </c>
      <c r="M132" s="43">
        <v>67.716999999999999</v>
      </c>
      <c r="N132" s="43">
        <v>65.216999999999999</v>
      </c>
      <c r="O132" s="43">
        <v>65.117000000000004</v>
      </c>
      <c r="P132" s="43">
        <v>63.817</v>
      </c>
      <c r="Q132" s="43">
        <v>73.417000000000002</v>
      </c>
      <c r="S132" s="4">
        <f t="shared" si="240"/>
        <v>50.848428435436134</v>
      </c>
      <c r="T132" s="4">
        <f t="shared" si="244"/>
        <v>51.603296229139332</v>
      </c>
      <c r="U132" s="4">
        <f t="shared" si="245"/>
        <v>54.3185533196854</v>
      </c>
      <c r="V132" s="4">
        <f t="shared" si="246"/>
        <v>60.389991368477361</v>
      </c>
      <c r="W132" s="4">
        <f t="shared" si="247"/>
        <v>61.21408758295766</v>
      </c>
      <c r="X132" s="4">
        <f t="shared" si="248"/>
        <v>63.046644840859592</v>
      </c>
      <c r="Y132" s="4">
        <f t="shared" si="249"/>
        <v>64.158298598815918</v>
      </c>
      <c r="Z132" s="4">
        <f t="shared" si="250"/>
        <v>70.533594387876164</v>
      </c>
      <c r="AA132" s="4">
        <f t="shared" si="251"/>
        <v>72.375957993038639</v>
      </c>
      <c r="AB132" s="4">
        <f t="shared" si="252"/>
        <v>72.585583554517655</v>
      </c>
      <c r="AC132" s="4">
        <f t="shared" si="253"/>
        <v>70.818396623245619</v>
      </c>
      <c r="AD132" s="4">
        <f t="shared" si="254"/>
        <v>69.779347028138957</v>
      </c>
      <c r="AE132" s="4">
        <f t="shared" si="255"/>
        <v>69.483406869952717</v>
      </c>
      <c r="AF132" s="4">
        <f t="shared" si="141"/>
        <v>65.154199212353362</v>
      </c>
      <c r="AG132" s="4">
        <f t="shared" si="241"/>
        <v>74.870367158158203</v>
      </c>
      <c r="AI132" s="4">
        <f t="shared" si="142"/>
        <v>0.92957156456386514</v>
      </c>
      <c r="AJ132" s="4">
        <f t="shared" si="143"/>
        <v>-2.2532962291393304</v>
      </c>
      <c r="AK132" s="4">
        <f t="shared" si="144"/>
        <v>0.93144668031460043</v>
      </c>
      <c r="AL132" s="4">
        <f t="shared" si="145"/>
        <v>-3.206991368477361</v>
      </c>
      <c r="AM132" s="4">
        <f t="shared" si="146"/>
        <v>-2.2310875829576631</v>
      </c>
      <c r="AN132" s="4">
        <f t="shared" si="147"/>
        <v>-4.8136448408595953</v>
      </c>
      <c r="AO132" s="4">
        <f t="shared" si="148"/>
        <v>-6.9752985988159182</v>
      </c>
      <c r="AP132" s="4">
        <f t="shared" si="149"/>
        <v>-3.5835943878761611</v>
      </c>
      <c r="AQ132" s="4">
        <f t="shared" si="150"/>
        <v>-2.6259579930386394</v>
      </c>
      <c r="AR132" s="4">
        <f t="shared" si="151"/>
        <v>-1.2525835545176562</v>
      </c>
      <c r="AS132" s="4">
        <f t="shared" si="152"/>
        <v>-3.1013966232456198</v>
      </c>
      <c r="AT132" s="4">
        <f t="shared" si="153"/>
        <v>-4.5623470281389586</v>
      </c>
      <c r="AU132" s="4">
        <f t="shared" si="154"/>
        <v>-4.3664068699527121</v>
      </c>
      <c r="AV132" s="4">
        <f t="shared" si="155"/>
        <v>-1.3371992123533616</v>
      </c>
      <c r="AW132" s="4">
        <f t="shared" si="155"/>
        <v>-1.4533671581582013</v>
      </c>
      <c r="AY132" s="2">
        <f t="shared" si="156"/>
        <v>50.848428435436134</v>
      </c>
      <c r="AZ132" s="2">
        <f t="shared" si="157"/>
        <v>50.151759836414335</v>
      </c>
      <c r="BA132" s="2">
        <f t="shared" si="158"/>
        <v>49.853746019510893</v>
      </c>
      <c r="BB132" s="2">
        <f t="shared" si="159"/>
        <v>51.002454776639496</v>
      </c>
      <c r="BC132" s="2">
        <f t="shared" si="160"/>
        <v>53.588497382689482</v>
      </c>
      <c r="BD132" s="2">
        <f t="shared" si="161"/>
        <v>54.171107445807358</v>
      </c>
      <c r="BE132" s="2">
        <f t="shared" si="162"/>
        <v>54.711739140411147</v>
      </c>
      <c r="BF132" s="2">
        <f t="shared" si="163"/>
        <v>52.860723734522388</v>
      </c>
      <c r="BG132" s="2">
        <f t="shared" si="164"/>
        <v>51.534544386539075</v>
      </c>
      <c r="BH132" s="2">
        <f t="shared" si="165"/>
        <v>49.56438056586407</v>
      </c>
      <c r="BI132" s="2">
        <f t="shared" si="166"/>
        <v>48.171262872233171</v>
      </c>
      <c r="BJ132" s="2">
        <f t="shared" si="167"/>
        <v>49.589592421769837</v>
      </c>
      <c r="BK132" s="2">
        <f t="shared" si="168"/>
        <v>52.313952757832759</v>
      </c>
      <c r="BL132" s="2">
        <f t="shared" si="169"/>
        <v>54.395534447284916</v>
      </c>
      <c r="BM132" s="2">
        <f t="shared" si="169"/>
        <v>55.740035711650378</v>
      </c>
      <c r="BO132" s="2" t="str">
        <f t="shared" si="170"/>
        <v/>
      </c>
      <c r="BP132" s="2" t="str">
        <f t="shared" si="171"/>
        <v/>
      </c>
      <c r="BQ132" s="2" t="str">
        <f t="shared" si="172"/>
        <v/>
      </c>
      <c r="BR132" s="2" t="str">
        <f t="shared" si="173"/>
        <v/>
      </c>
      <c r="BS132" s="2" t="str">
        <f t="shared" si="174"/>
        <v/>
      </c>
      <c r="BT132" s="2" t="str">
        <f t="shared" si="175"/>
        <v/>
      </c>
      <c r="BU132" s="2" t="str">
        <f t="shared" si="176"/>
        <v/>
      </c>
      <c r="BV132" s="2" t="str">
        <f t="shared" si="177"/>
        <v/>
      </c>
      <c r="BW132" s="2" t="str">
        <f t="shared" si="178"/>
        <v/>
      </c>
      <c r="BX132" s="2" t="str">
        <f t="shared" si="179"/>
        <v/>
      </c>
      <c r="BY132" s="2" t="str">
        <f t="shared" si="180"/>
        <v/>
      </c>
      <c r="BZ132" s="2" t="str">
        <f t="shared" si="181"/>
        <v/>
      </c>
      <c r="CA132" s="2" t="str">
        <f t="shared" si="182"/>
        <v/>
      </c>
      <c r="CB132" s="2" t="str">
        <f t="shared" si="183"/>
        <v/>
      </c>
      <c r="CC132" s="2" t="str">
        <f t="shared" si="242"/>
        <v/>
      </c>
      <c r="CE132" s="2" t="str">
        <f t="shared" si="184"/>
        <v/>
      </c>
      <c r="CF132" s="2" t="str">
        <f t="shared" si="185"/>
        <v/>
      </c>
      <c r="CG132" s="2" t="str">
        <f t="shared" si="186"/>
        <v/>
      </c>
      <c r="CH132" s="2" t="str">
        <f t="shared" si="187"/>
        <v/>
      </c>
      <c r="CI132" s="2" t="str">
        <f t="shared" si="188"/>
        <v/>
      </c>
      <c r="CJ132" s="2" t="str">
        <f t="shared" si="189"/>
        <v/>
      </c>
      <c r="CK132" s="2" t="str">
        <f t="shared" si="190"/>
        <v/>
      </c>
      <c r="CL132" s="2" t="str">
        <f t="shared" si="191"/>
        <v/>
      </c>
      <c r="CM132" s="2" t="str">
        <f t="shared" si="192"/>
        <v/>
      </c>
      <c r="CN132" s="2" t="str">
        <f t="shared" si="193"/>
        <v/>
      </c>
      <c r="CO132" s="2" t="str">
        <f t="shared" si="194"/>
        <v/>
      </c>
      <c r="CP132" s="2" t="str">
        <f t="shared" si="195"/>
        <v/>
      </c>
      <c r="CQ132" s="2" t="str">
        <f t="shared" si="196"/>
        <v/>
      </c>
      <c r="CR132" s="2" t="str">
        <f t="shared" si="197"/>
        <v/>
      </c>
      <c r="CS132" s="2" t="str">
        <f t="shared" si="243"/>
        <v/>
      </c>
      <c r="CU132" s="2">
        <f t="shared" si="198"/>
        <v>50.462127090620896</v>
      </c>
      <c r="CV132" s="2">
        <f t="shared" si="199"/>
        <v>49.604174308321468</v>
      </c>
      <c r="CW132" s="2">
        <f t="shared" si="200"/>
        <v>49.168635821422377</v>
      </c>
      <c r="CX132" s="2">
        <f t="shared" si="201"/>
        <v>49.908715650146078</v>
      </c>
      <c r="CY132" s="2">
        <f t="shared" si="202"/>
        <v>52.683086720422004</v>
      </c>
      <c r="CZ132" s="2">
        <f t="shared" si="203"/>
        <v>52.82861808274982</v>
      </c>
      <c r="DA132" s="2">
        <f t="shared" si="204"/>
        <v>54.056874047383516</v>
      </c>
      <c r="DB132" s="2">
        <f t="shared" si="205"/>
        <v>51.740892608162412</v>
      </c>
      <c r="DC132" s="2">
        <f t="shared" si="206"/>
        <v>50.586443381154481</v>
      </c>
      <c r="DD132" s="2">
        <f t="shared" si="207"/>
        <v>48.719419541852915</v>
      </c>
      <c r="DE132" s="2">
        <f t="shared" si="208"/>
        <v>47.463378041433003</v>
      </c>
      <c r="DF132" s="2">
        <f t="shared" si="209"/>
        <v>49.197291327621855</v>
      </c>
      <c r="DG132" s="2">
        <f t="shared" si="210"/>
        <v>52.107014734052193</v>
      </c>
      <c r="DH132" s="2">
        <f t="shared" si="211"/>
        <v>54.61345868465429</v>
      </c>
      <c r="DI132" s="2">
        <f t="shared" si="211"/>
        <v>56.132450961256026</v>
      </c>
      <c r="DK132" s="2">
        <f t="shared" si="256"/>
        <v>51.009785545269281</v>
      </c>
      <c r="DL132" s="2">
        <f t="shared" si="257"/>
        <v>50.406295457083623</v>
      </c>
      <c r="DM132" s="2">
        <f t="shared" si="214"/>
        <v>50.141324260177612</v>
      </c>
      <c r="DN132" s="2">
        <f t="shared" si="215"/>
        <v>51.38680037082014</v>
      </c>
      <c r="DO132" s="2">
        <f t="shared" si="216"/>
        <v>53.947170334037722</v>
      </c>
      <c r="DP132" s="2">
        <f t="shared" si="217"/>
        <v>54.693304035953332</v>
      </c>
      <c r="DQ132" s="2">
        <f t="shared" si="218"/>
        <v>54.974566907903352</v>
      </c>
      <c r="DR132" s="2">
        <f t="shared" si="219"/>
        <v>53.253862498052712</v>
      </c>
      <c r="DS132" s="2">
        <f t="shared" si="220"/>
        <v>51.858694386647798</v>
      </c>
      <c r="DT132" s="2">
        <f t="shared" si="221"/>
        <v>49.855592143142189</v>
      </c>
      <c r="DU132" s="2">
        <f t="shared" si="222"/>
        <v>48.425047855322561</v>
      </c>
      <c r="DV132" s="2">
        <f t="shared" si="223"/>
        <v>49.739379673909561</v>
      </c>
      <c r="DW132" s="2">
        <f t="shared" si="224"/>
        <v>52.396879358085471</v>
      </c>
      <c r="DX132" s="2">
        <f t="shared" si="225"/>
        <v>54.300281348368095</v>
      </c>
      <c r="DY132" s="2">
        <f t="shared" si="225"/>
        <v>55.553417308891959</v>
      </c>
      <c r="EA132" s="2">
        <f t="shared" si="226"/>
        <v>0.70536908822717226</v>
      </c>
      <c r="EB132" s="2">
        <f t="shared" si="227"/>
        <v>0.68267184943061299</v>
      </c>
      <c r="EC132" s="2">
        <f t="shared" si="228"/>
        <v>0.70434701471857486</v>
      </c>
      <c r="ED132" s="2">
        <f t="shared" si="229"/>
        <v>0.73997052482528169</v>
      </c>
      <c r="EE132" s="2">
        <f t="shared" si="230"/>
        <v>0.71625852318240801</v>
      </c>
      <c r="EF132" s="2">
        <f t="shared" si="231"/>
        <v>0.71995467159022575</v>
      </c>
      <c r="EG132" s="2">
        <f t="shared" si="232"/>
        <v>0.71359942002455612</v>
      </c>
      <c r="EH132" s="2">
        <f t="shared" si="233"/>
        <v>0.74015427130619904</v>
      </c>
      <c r="EI132" s="2">
        <f t="shared" si="234"/>
        <v>0.74521537125212622</v>
      </c>
      <c r="EJ132" s="2">
        <f t="shared" si="235"/>
        <v>0.7436907236209771</v>
      </c>
      <c r="EK132" s="2">
        <f t="shared" si="236"/>
        <v>0.73609966807325045</v>
      </c>
      <c r="EL132" s="2">
        <f t="shared" si="237"/>
        <v>0.72368479572474542</v>
      </c>
      <c r="EM132" s="2">
        <f t="shared" si="238"/>
        <v>0.71391265653999658</v>
      </c>
      <c r="EN132" s="2">
        <f t="shared" si="239"/>
        <v>0.69584932279463052</v>
      </c>
      <c r="EO132" s="2">
        <f t="shared" si="239"/>
        <v>0.67770715571280382</v>
      </c>
    </row>
    <row r="133" spans="2:145" x14ac:dyDescent="0.25">
      <c r="B133" s="2">
        <v>106</v>
      </c>
      <c r="C133" s="43">
        <v>49.704000000000001</v>
      </c>
      <c r="D133" s="43">
        <v>52.433</v>
      </c>
      <c r="E133" s="43">
        <v>56.082999999999998</v>
      </c>
      <c r="F133" s="43">
        <v>59.767000000000003</v>
      </c>
      <c r="G133" s="43">
        <v>59.45</v>
      </c>
      <c r="H133" s="43">
        <v>62.966999999999999</v>
      </c>
      <c r="I133" s="43">
        <v>63.45</v>
      </c>
      <c r="J133" s="43">
        <v>73.45</v>
      </c>
      <c r="K133" s="43">
        <v>75.582999999999998</v>
      </c>
      <c r="L133" s="43">
        <v>77.966999999999999</v>
      </c>
      <c r="M133" s="43">
        <v>74.3</v>
      </c>
      <c r="N133" s="43">
        <v>73.167000000000002</v>
      </c>
      <c r="O133" s="43">
        <v>71.75</v>
      </c>
      <c r="P133" s="43">
        <v>69.132999999999996</v>
      </c>
      <c r="Q133" s="43">
        <v>82.2</v>
      </c>
      <c r="S133" s="4">
        <f t="shared" si="240"/>
        <v>50.722967060690564</v>
      </c>
      <c r="T133" s="4">
        <f t="shared" si="244"/>
        <v>51.912801742759697</v>
      </c>
      <c r="U133" s="4">
        <f t="shared" si="245"/>
        <v>55.355186141515468</v>
      </c>
      <c r="V133" s="4">
        <f t="shared" si="246"/>
        <v>62.281757135434077</v>
      </c>
      <c r="W133" s="4">
        <f t="shared" si="247"/>
        <v>63.58121912641991</v>
      </c>
      <c r="X133" s="4">
        <f t="shared" si="248"/>
        <v>66.056646212032646</v>
      </c>
      <c r="Y133" s="4">
        <f t="shared" si="249"/>
        <v>67.312296354356704</v>
      </c>
      <c r="Z133" s="4">
        <f t="shared" si="250"/>
        <v>74.817069255403084</v>
      </c>
      <c r="AA133" s="4">
        <f t="shared" si="251"/>
        <v>77.056831838410872</v>
      </c>
      <c r="AB133" s="4">
        <f t="shared" si="252"/>
        <v>77.783217977943409</v>
      </c>
      <c r="AC133" s="4">
        <f t="shared" si="253"/>
        <v>76.616791143616027</v>
      </c>
      <c r="AD133" s="4">
        <f t="shared" si="254"/>
        <v>75.800451611756841</v>
      </c>
      <c r="AE133" s="4">
        <f t="shared" si="255"/>
        <v>75.010902934584266</v>
      </c>
      <c r="AF133" s="4">
        <f t="shared" si="141"/>
        <v>70.325223148845538</v>
      </c>
      <c r="AG133" s="4">
        <f t="shared" si="241"/>
        <v>81.948599680654937</v>
      </c>
      <c r="AI133" s="4">
        <f t="shared" si="142"/>
        <v>-1.0189670606905636</v>
      </c>
      <c r="AJ133" s="4">
        <f t="shared" si="143"/>
        <v>0.52019825724030255</v>
      </c>
      <c r="AK133" s="4">
        <f t="shared" si="144"/>
        <v>0.72781385848453084</v>
      </c>
      <c r="AL133" s="4">
        <f t="shared" si="145"/>
        <v>-2.5147571354340741</v>
      </c>
      <c r="AM133" s="4">
        <f t="shared" si="146"/>
        <v>-4.1312191264199072</v>
      </c>
      <c r="AN133" s="4">
        <f t="shared" si="147"/>
        <v>-3.0896462120326476</v>
      </c>
      <c r="AO133" s="4">
        <f t="shared" si="148"/>
        <v>-3.862296354356701</v>
      </c>
      <c r="AP133" s="4">
        <f t="shared" si="149"/>
        <v>-1.3670692554030808</v>
      </c>
      <c r="AQ133" s="4">
        <f t="shared" si="150"/>
        <v>-1.4738318384108737</v>
      </c>
      <c r="AR133" s="4">
        <f t="shared" si="151"/>
        <v>0.18378202205659022</v>
      </c>
      <c r="AS133" s="4">
        <f t="shared" si="152"/>
        <v>-2.3167911436160296</v>
      </c>
      <c r="AT133" s="4">
        <f t="shared" si="153"/>
        <v>-2.6334516117568398</v>
      </c>
      <c r="AU133" s="4">
        <f t="shared" si="154"/>
        <v>-3.2609029345842657</v>
      </c>
      <c r="AV133" s="4">
        <f t="shared" si="155"/>
        <v>-1.1922231488455424</v>
      </c>
      <c r="AW133" s="4">
        <f t="shared" si="155"/>
        <v>0.25140031934506624</v>
      </c>
      <c r="AY133" s="2">
        <f t="shared" si="156"/>
        <v>50.722967060690564</v>
      </c>
      <c r="AZ133" s="2">
        <f t="shared" si="157"/>
        <v>50.013783865904614</v>
      </c>
      <c r="BA133" s="2">
        <f t="shared" si="158"/>
        <v>49.72565000358167</v>
      </c>
      <c r="BB133" s="2">
        <f t="shared" si="159"/>
        <v>50.866150954290958</v>
      </c>
      <c r="BC133" s="2">
        <f t="shared" si="160"/>
        <v>53.437147678342399</v>
      </c>
      <c r="BD133" s="2">
        <f t="shared" si="161"/>
        <v>54.011228049426968</v>
      </c>
      <c r="BE133" s="2">
        <f t="shared" si="162"/>
        <v>54.545319433746201</v>
      </c>
      <c r="BF133" s="2">
        <f t="shared" si="163"/>
        <v>52.705854779779898</v>
      </c>
      <c r="BG133" s="2">
        <f t="shared" si="164"/>
        <v>51.388968561285225</v>
      </c>
      <c r="BH133" s="2">
        <f t="shared" si="165"/>
        <v>49.407687046209332</v>
      </c>
      <c r="BI133" s="2">
        <f t="shared" si="166"/>
        <v>48.022490624703131</v>
      </c>
      <c r="BJ133" s="2">
        <f t="shared" si="167"/>
        <v>49.429379354622185</v>
      </c>
      <c r="BK133" s="2">
        <f t="shared" si="168"/>
        <v>52.134438675108719</v>
      </c>
      <c r="BL133" s="2">
        <f t="shared" si="169"/>
        <v>54.221176926867201</v>
      </c>
      <c r="BM133" s="2">
        <f t="shared" si="169"/>
        <v>55.581187079599879</v>
      </c>
      <c r="BO133" s="2" t="str">
        <f t="shared" si="170"/>
        <v/>
      </c>
      <c r="BP133" s="2" t="str">
        <f t="shared" si="171"/>
        <v/>
      </c>
      <c r="BQ133" s="2" t="str">
        <f t="shared" si="172"/>
        <v/>
      </c>
      <c r="BR133" s="2" t="str">
        <f t="shared" si="173"/>
        <v/>
      </c>
      <c r="BS133" s="2" t="str">
        <f t="shared" si="174"/>
        <v/>
      </c>
      <c r="BT133" s="2" t="str">
        <f t="shared" si="175"/>
        <v/>
      </c>
      <c r="BU133" s="2" t="str">
        <f t="shared" si="176"/>
        <v/>
      </c>
      <c r="BV133" s="2" t="str">
        <f t="shared" si="177"/>
        <v/>
      </c>
      <c r="BW133" s="2" t="str">
        <f t="shared" si="178"/>
        <v/>
      </c>
      <c r="BX133" s="2" t="str">
        <f t="shared" si="179"/>
        <v/>
      </c>
      <c r="BY133" s="2" t="str">
        <f t="shared" si="180"/>
        <v/>
      </c>
      <c r="BZ133" s="2" t="str">
        <f t="shared" si="181"/>
        <v/>
      </c>
      <c r="CA133" s="2" t="str">
        <f t="shared" si="182"/>
        <v/>
      </c>
      <c r="CB133" s="2" t="str">
        <f t="shared" si="183"/>
        <v/>
      </c>
      <c r="CC133" s="2" t="str">
        <f t="shared" si="242"/>
        <v/>
      </c>
      <c r="CE133" s="2" t="str">
        <f t="shared" si="184"/>
        <v/>
      </c>
      <c r="CF133" s="2" t="str">
        <f t="shared" si="185"/>
        <v/>
      </c>
      <c r="CG133" s="2" t="str">
        <f t="shared" si="186"/>
        <v/>
      </c>
      <c r="CH133" s="2" t="str">
        <f t="shared" si="187"/>
        <v/>
      </c>
      <c r="CI133" s="2" t="str">
        <f t="shared" si="188"/>
        <v/>
      </c>
      <c r="CJ133" s="2" t="str">
        <f t="shared" si="189"/>
        <v/>
      </c>
      <c r="CK133" s="2" t="str">
        <f t="shared" si="190"/>
        <v/>
      </c>
      <c r="CL133" s="2" t="str">
        <f t="shared" si="191"/>
        <v/>
      </c>
      <c r="CM133" s="2" t="str">
        <f t="shared" si="192"/>
        <v/>
      </c>
      <c r="CN133" s="2" t="str">
        <f t="shared" si="193"/>
        <v/>
      </c>
      <c r="CO133" s="2" t="str">
        <f t="shared" si="194"/>
        <v/>
      </c>
      <c r="CP133" s="2" t="str">
        <f t="shared" si="195"/>
        <v/>
      </c>
      <c r="CQ133" s="2" t="str">
        <f t="shared" si="196"/>
        <v/>
      </c>
      <c r="CR133" s="2" t="str">
        <f t="shared" si="197"/>
        <v/>
      </c>
      <c r="CS133" s="2" t="str">
        <f t="shared" si="243"/>
        <v/>
      </c>
      <c r="CU133" s="2">
        <f t="shared" si="198"/>
        <v>50.264119821272402</v>
      </c>
      <c r="CV133" s="2">
        <f t="shared" si="199"/>
        <v>49.376131418923435</v>
      </c>
      <c r="CW133" s="2">
        <f t="shared" si="200"/>
        <v>48.941502620852248</v>
      </c>
      <c r="CX133" s="2">
        <f t="shared" si="201"/>
        <v>49.651868931144129</v>
      </c>
      <c r="CY133" s="2">
        <f t="shared" si="202"/>
        <v>52.415213807615523</v>
      </c>
      <c r="CZ133" s="2">
        <f t="shared" si="203"/>
        <v>52.513030496160994</v>
      </c>
      <c r="DA133" s="2">
        <f t="shared" si="204"/>
        <v>53.804797159648565</v>
      </c>
      <c r="DB133" s="2">
        <f t="shared" si="205"/>
        <v>51.465396686946285</v>
      </c>
      <c r="DC133" s="2">
        <f t="shared" si="206"/>
        <v>50.326422991269538</v>
      </c>
      <c r="DD133" s="2">
        <f t="shared" si="207"/>
        <v>48.464183783304009</v>
      </c>
      <c r="DE133" s="2">
        <f t="shared" si="208"/>
        <v>47.224184548361677</v>
      </c>
      <c r="DF133" s="2">
        <f t="shared" si="209"/>
        <v>48.961367347297859</v>
      </c>
      <c r="DG133" s="2">
        <f t="shared" si="210"/>
        <v>51.879592525354909</v>
      </c>
      <c r="DH133" s="2">
        <f t="shared" si="211"/>
        <v>54.431244439090975</v>
      </c>
      <c r="DI133" s="2">
        <f t="shared" si="211"/>
        <v>55.994400164867962</v>
      </c>
      <c r="DK133" s="2">
        <f t="shared" si="256"/>
        <v>50.897762464778467</v>
      </c>
      <c r="DL133" s="2">
        <f t="shared" si="257"/>
        <v>50.284105395700472</v>
      </c>
      <c r="DM133" s="2">
        <f t="shared" si="214"/>
        <v>50.025837976056437</v>
      </c>
      <c r="DN133" s="2">
        <f t="shared" si="215"/>
        <v>51.255310532593136</v>
      </c>
      <c r="DO133" s="2">
        <f t="shared" si="216"/>
        <v>53.806359684767642</v>
      </c>
      <c r="DP133" s="2">
        <f t="shared" si="217"/>
        <v>54.542714578855623</v>
      </c>
      <c r="DQ133" s="2">
        <f t="shared" si="218"/>
        <v>54.816374501142676</v>
      </c>
      <c r="DR133" s="2">
        <f t="shared" si="219"/>
        <v>53.10302385845408</v>
      </c>
      <c r="DS133" s="2">
        <f t="shared" si="220"/>
        <v>51.720281948027832</v>
      </c>
      <c r="DT133" s="2">
        <f t="shared" si="221"/>
        <v>49.704248953791847</v>
      </c>
      <c r="DU133" s="2">
        <f t="shared" si="222"/>
        <v>48.283510002147665</v>
      </c>
      <c r="DV133" s="2">
        <f t="shared" si="223"/>
        <v>49.592351104888152</v>
      </c>
      <c r="DW133" s="2">
        <f t="shared" si="224"/>
        <v>52.227577690003308</v>
      </c>
      <c r="DX133" s="2">
        <f t="shared" si="225"/>
        <v>54.137437020473712</v>
      </c>
      <c r="DY133" s="2">
        <f t="shared" si="225"/>
        <v>55.401968653981015</v>
      </c>
      <c r="EA133" s="2">
        <f t="shared" si="226"/>
        <v>0.72414198147913889</v>
      </c>
      <c r="EB133" s="2">
        <f t="shared" si="227"/>
        <v>0.70228053148021141</v>
      </c>
      <c r="EC133" s="2">
        <f t="shared" si="228"/>
        <v>0.7231594718054376</v>
      </c>
      <c r="ED133" s="2">
        <f t="shared" si="229"/>
        <v>0.75729731725153226</v>
      </c>
      <c r="EE133" s="2">
        <f t="shared" si="230"/>
        <v>0.73459864095555794</v>
      </c>
      <c r="EF133" s="2">
        <f t="shared" si="231"/>
        <v>0.73814322437654956</v>
      </c>
      <c r="EG133" s="2">
        <f t="shared" si="232"/>
        <v>0.73204711466142758</v>
      </c>
      <c r="EH133" s="2">
        <f t="shared" si="233"/>
        <v>0.75747283289852729</v>
      </c>
      <c r="EI133" s="2">
        <f t="shared" si="234"/>
        <v>0.7623049411590791</v>
      </c>
      <c r="EJ133" s="2">
        <f t="shared" si="235"/>
        <v>0.76084974028756025</v>
      </c>
      <c r="EK133" s="2">
        <f t="shared" si="236"/>
        <v>0.75359850316854038</v>
      </c>
      <c r="EL133" s="2">
        <f t="shared" si="237"/>
        <v>0.74171799463055854</v>
      </c>
      <c r="EM133" s="2">
        <f t="shared" si="238"/>
        <v>0.7323477425001802</v>
      </c>
      <c r="EN133" s="2">
        <f t="shared" si="239"/>
        <v>0.71498368969854165</v>
      </c>
      <c r="EO133" s="2">
        <f t="shared" si="239"/>
        <v>0.69748667596942882</v>
      </c>
    </row>
    <row r="134" spans="2:145" x14ac:dyDescent="0.25">
      <c r="B134" s="2">
        <v>107</v>
      </c>
      <c r="C134" s="43">
        <v>49.667000000000002</v>
      </c>
      <c r="D134" s="43">
        <v>52.667000000000002</v>
      </c>
      <c r="E134" s="43">
        <v>58.067</v>
      </c>
      <c r="F134" s="43">
        <v>61.95</v>
      </c>
      <c r="G134" s="43">
        <v>63.033000000000001</v>
      </c>
      <c r="H134" s="43">
        <v>66.8</v>
      </c>
      <c r="I134" s="43">
        <v>69.433000000000007</v>
      </c>
      <c r="J134" s="43">
        <v>78.382999999999996</v>
      </c>
      <c r="K134" s="43">
        <v>83.183000000000007</v>
      </c>
      <c r="L134" s="43">
        <v>84.766999999999996</v>
      </c>
      <c r="M134" s="43">
        <v>82.15</v>
      </c>
      <c r="N134" s="43">
        <v>81.332999999999998</v>
      </c>
      <c r="O134" s="43">
        <v>80.483000000000004</v>
      </c>
      <c r="P134" s="43">
        <v>76.45</v>
      </c>
      <c r="Q134" s="43">
        <v>90.617000000000004</v>
      </c>
      <c r="S134" s="4">
        <f t="shared" si="240"/>
        <v>50.600187904514797</v>
      </c>
      <c r="T134" s="4">
        <f t="shared" si="244"/>
        <v>52.287954575671726</v>
      </c>
      <c r="U134" s="4">
        <f t="shared" si="245"/>
        <v>56.460875763153609</v>
      </c>
      <c r="V134" s="4">
        <f t="shared" si="246"/>
        <v>63.871073721312669</v>
      </c>
      <c r="W134" s="4">
        <f t="shared" si="247"/>
        <v>66.203963088611104</v>
      </c>
      <c r="X134" s="4">
        <f t="shared" si="248"/>
        <v>69.445118431785119</v>
      </c>
      <c r="Y134" s="4">
        <f t="shared" si="249"/>
        <v>70.866773939023901</v>
      </c>
      <c r="Z134" s="4">
        <f t="shared" si="250"/>
        <v>78.645950302483001</v>
      </c>
      <c r="AA134" s="4">
        <f t="shared" si="251"/>
        <v>80.986567158876056</v>
      </c>
      <c r="AB134" s="4">
        <f t="shared" si="252"/>
        <v>82.183390309157801</v>
      </c>
      <c r="AC134" s="4">
        <f t="shared" si="253"/>
        <v>82.026510609800212</v>
      </c>
      <c r="AD134" s="4">
        <f t="shared" si="254"/>
        <v>82.122154108455035</v>
      </c>
      <c r="AE134" s="4">
        <f t="shared" si="255"/>
        <v>81.206220831346755</v>
      </c>
      <c r="AF134" s="4">
        <f t="shared" si="141"/>
        <v>77.128719253244526</v>
      </c>
      <c r="AG134" s="4">
        <f t="shared" si="241"/>
        <v>90.783933862947876</v>
      </c>
      <c r="AI134" s="4">
        <f t="shared" si="142"/>
        <v>-0.93318790451479572</v>
      </c>
      <c r="AJ134" s="4">
        <f t="shared" si="143"/>
        <v>0.37904542432827526</v>
      </c>
      <c r="AK134" s="4">
        <f t="shared" si="144"/>
        <v>1.6061242368463908</v>
      </c>
      <c r="AL134" s="4">
        <f t="shared" si="145"/>
        <v>-1.9210737213126663</v>
      </c>
      <c r="AM134" s="4">
        <f t="shared" si="146"/>
        <v>-3.1709630886111029</v>
      </c>
      <c r="AN134" s="4">
        <f t="shared" si="147"/>
        <v>-2.6451184317851215</v>
      </c>
      <c r="AO134" s="4">
        <f t="shared" si="148"/>
        <v>-1.4337739390238937</v>
      </c>
      <c r="AP134" s="4">
        <f t="shared" si="149"/>
        <v>-0.26295030248300577</v>
      </c>
      <c r="AQ134" s="4">
        <f t="shared" si="150"/>
        <v>2.1964328411239507</v>
      </c>
      <c r="AR134" s="4">
        <f t="shared" si="151"/>
        <v>2.5836096908421951</v>
      </c>
      <c r="AS134" s="4">
        <f t="shared" si="152"/>
        <v>0.12348939019979355</v>
      </c>
      <c r="AT134" s="4">
        <f t="shared" si="153"/>
        <v>-0.78915410845503686</v>
      </c>
      <c r="AU134" s="4">
        <f t="shared" si="154"/>
        <v>-0.72322083134675097</v>
      </c>
      <c r="AV134" s="4">
        <f t="shared" si="155"/>
        <v>-0.6787192532445232</v>
      </c>
      <c r="AW134" s="4">
        <f t="shared" si="155"/>
        <v>-0.1669338629478716</v>
      </c>
      <c r="AY134" s="2">
        <f t="shared" si="156"/>
        <v>50.600187904514797</v>
      </c>
      <c r="AZ134" s="2">
        <f t="shared" si="157"/>
        <v>49.879232466375832</v>
      </c>
      <c r="BA134" s="2">
        <f t="shared" si="158"/>
        <v>49.600849055166556</v>
      </c>
      <c r="BB134" s="2">
        <f t="shared" si="159"/>
        <v>50.73280529728396</v>
      </c>
      <c r="BC134" s="2">
        <f t="shared" si="160"/>
        <v>53.289281637540526</v>
      </c>
      <c r="BD134" s="2">
        <f t="shared" si="161"/>
        <v>53.855638464851246</v>
      </c>
      <c r="BE134" s="2">
        <f t="shared" si="162"/>
        <v>54.38151076090265</v>
      </c>
      <c r="BF134" s="2">
        <f t="shared" si="163"/>
        <v>52.553890580650943</v>
      </c>
      <c r="BG134" s="2">
        <f t="shared" si="164"/>
        <v>51.24632817155009</v>
      </c>
      <c r="BH134" s="2">
        <f t="shared" si="165"/>
        <v>49.253477571374049</v>
      </c>
      <c r="BI134" s="2">
        <f t="shared" si="166"/>
        <v>47.876212546612869</v>
      </c>
      <c r="BJ134" s="2">
        <f t="shared" si="167"/>
        <v>49.271807378234058</v>
      </c>
      <c r="BK134" s="2">
        <f t="shared" si="168"/>
        <v>51.956754010642015</v>
      </c>
      <c r="BL134" s="2">
        <f t="shared" si="169"/>
        <v>54.047764444431643</v>
      </c>
      <c r="BM134" s="2">
        <f t="shared" si="169"/>
        <v>55.422236279449983</v>
      </c>
      <c r="BO134" s="2" t="str">
        <f t="shared" si="170"/>
        <v/>
      </c>
      <c r="BP134" s="2" t="str">
        <f t="shared" si="171"/>
        <v/>
      </c>
      <c r="BQ134" s="2" t="str">
        <f t="shared" si="172"/>
        <v/>
      </c>
      <c r="BR134" s="2" t="str">
        <f t="shared" si="173"/>
        <v/>
      </c>
      <c r="BS134" s="2" t="str">
        <f t="shared" si="174"/>
        <v/>
      </c>
      <c r="BT134" s="2" t="str">
        <f t="shared" si="175"/>
        <v/>
      </c>
      <c r="BU134" s="2" t="str">
        <f t="shared" si="176"/>
        <v/>
      </c>
      <c r="BV134" s="2" t="str">
        <f t="shared" si="177"/>
        <v/>
      </c>
      <c r="BW134" s="2" t="str">
        <f t="shared" si="178"/>
        <v/>
      </c>
      <c r="BX134" s="2" t="str">
        <f t="shared" si="179"/>
        <v/>
      </c>
      <c r="BY134" s="2" t="str">
        <f t="shared" si="180"/>
        <v/>
      </c>
      <c r="BZ134" s="2" t="str">
        <f t="shared" si="181"/>
        <v/>
      </c>
      <c r="CA134" s="2" t="str">
        <f t="shared" si="182"/>
        <v/>
      </c>
      <c r="CB134" s="2" t="str">
        <f t="shared" si="183"/>
        <v/>
      </c>
      <c r="CC134" s="2" t="str">
        <f t="shared" si="242"/>
        <v/>
      </c>
      <c r="CE134" s="2" t="str">
        <f t="shared" si="184"/>
        <v/>
      </c>
      <c r="CF134" s="2" t="str">
        <f t="shared" si="185"/>
        <v/>
      </c>
      <c r="CG134" s="2" t="str">
        <f t="shared" si="186"/>
        <v/>
      </c>
      <c r="CH134" s="2" t="str">
        <f t="shared" si="187"/>
        <v/>
      </c>
      <c r="CI134" s="2" t="str">
        <f t="shared" si="188"/>
        <v/>
      </c>
      <c r="CJ134" s="2" t="str">
        <f t="shared" si="189"/>
        <v/>
      </c>
      <c r="CK134" s="2" t="str">
        <f t="shared" si="190"/>
        <v/>
      </c>
      <c r="CL134" s="2" t="str">
        <f t="shared" si="191"/>
        <v/>
      </c>
      <c r="CM134" s="2" t="str">
        <f t="shared" si="192"/>
        <v/>
      </c>
      <c r="CN134" s="2" t="str">
        <f t="shared" si="193"/>
        <v/>
      </c>
      <c r="CO134" s="2" t="str">
        <f t="shared" si="194"/>
        <v/>
      </c>
      <c r="CP134" s="2" t="str">
        <f t="shared" si="195"/>
        <v/>
      </c>
      <c r="CQ134" s="2" t="str">
        <f t="shared" si="196"/>
        <v/>
      </c>
      <c r="CR134" s="2" t="str">
        <f t="shared" si="197"/>
        <v/>
      </c>
      <c r="CS134" s="2" t="str">
        <f t="shared" si="243"/>
        <v/>
      </c>
      <c r="CU134" s="2">
        <f t="shared" si="198"/>
        <v>50.066112551923908</v>
      </c>
      <c r="CV134" s="2">
        <f t="shared" si="199"/>
        <v>49.148088529525396</v>
      </c>
      <c r="CW134" s="2">
        <f t="shared" si="200"/>
        <v>48.714369420282125</v>
      </c>
      <c r="CX134" s="2">
        <f t="shared" si="201"/>
        <v>49.395022212142187</v>
      </c>
      <c r="CY134" s="2">
        <f t="shared" si="202"/>
        <v>52.147340894809048</v>
      </c>
      <c r="CZ134" s="2">
        <f t="shared" si="203"/>
        <v>52.197442909572175</v>
      </c>
      <c r="DA134" s="2">
        <f t="shared" si="204"/>
        <v>53.552720271913614</v>
      </c>
      <c r="DB134" s="2">
        <f t="shared" si="205"/>
        <v>51.189900765730158</v>
      </c>
      <c r="DC134" s="2">
        <f t="shared" si="206"/>
        <v>50.066402601384603</v>
      </c>
      <c r="DD134" s="2">
        <f t="shared" si="207"/>
        <v>48.208948024755102</v>
      </c>
      <c r="DE134" s="2">
        <f t="shared" si="208"/>
        <v>46.984991055290351</v>
      </c>
      <c r="DF134" s="2">
        <f t="shared" si="209"/>
        <v>48.725443366973863</v>
      </c>
      <c r="DG134" s="2">
        <f t="shared" si="210"/>
        <v>51.652170316657617</v>
      </c>
      <c r="DH134" s="2">
        <f t="shared" si="211"/>
        <v>54.249030193527659</v>
      </c>
      <c r="DI134" s="2">
        <f t="shared" si="211"/>
        <v>55.856349368479897</v>
      </c>
      <c r="DK134" s="2">
        <f t="shared" si="256"/>
        <v>50.785739384287652</v>
      </c>
      <c r="DL134" s="2">
        <f t="shared" si="257"/>
        <v>50.161915334317328</v>
      </c>
      <c r="DM134" s="2">
        <f t="shared" si="214"/>
        <v>49.910351691935261</v>
      </c>
      <c r="DN134" s="2">
        <f t="shared" si="215"/>
        <v>51.123820694366131</v>
      </c>
      <c r="DO134" s="2">
        <f t="shared" si="216"/>
        <v>53.665549035497563</v>
      </c>
      <c r="DP134" s="2">
        <f t="shared" si="217"/>
        <v>54.392125121757921</v>
      </c>
      <c r="DQ134" s="2">
        <f t="shared" si="218"/>
        <v>54.658182094382013</v>
      </c>
      <c r="DR134" s="2">
        <f t="shared" si="219"/>
        <v>52.952185218855448</v>
      </c>
      <c r="DS134" s="2">
        <f t="shared" si="220"/>
        <v>51.581869509407866</v>
      </c>
      <c r="DT134" s="2">
        <f t="shared" si="221"/>
        <v>49.552905764441512</v>
      </c>
      <c r="DU134" s="2">
        <f t="shared" si="222"/>
        <v>48.141972148972769</v>
      </c>
      <c r="DV134" s="2">
        <f t="shared" si="223"/>
        <v>49.445322535866751</v>
      </c>
      <c r="DW134" s="2">
        <f t="shared" si="224"/>
        <v>52.058276021921145</v>
      </c>
      <c r="DX134" s="2">
        <f t="shared" si="225"/>
        <v>53.974592692579321</v>
      </c>
      <c r="DY134" s="2">
        <f t="shared" si="225"/>
        <v>55.250519999070079</v>
      </c>
      <c r="EA134" s="2">
        <f t="shared" si="226"/>
        <v>0.74215597386303978</v>
      </c>
      <c r="EB134" s="2">
        <f t="shared" si="227"/>
        <v>0.72117242648806013</v>
      </c>
      <c r="EC134" s="2">
        <f t="shared" si="228"/>
        <v>0.74121469514686433</v>
      </c>
      <c r="ED134" s="2">
        <f t="shared" si="229"/>
        <v>0.77382245466853794</v>
      </c>
      <c r="EE134" s="2">
        <f t="shared" si="230"/>
        <v>0.75216349598389565</v>
      </c>
      <c r="EF134" s="2">
        <f t="shared" si="231"/>
        <v>0.75555155369288007</v>
      </c>
      <c r="EG134" s="2">
        <f t="shared" si="232"/>
        <v>0.74972330309736201</v>
      </c>
      <c r="EH134" s="2">
        <f t="shared" si="233"/>
        <v>0.77398958635868675</v>
      </c>
      <c r="EI134" s="2">
        <f t="shared" si="234"/>
        <v>0.77858880581203338</v>
      </c>
      <c r="EJ134" s="2">
        <f t="shared" si="235"/>
        <v>0.77720416035006712</v>
      </c>
      <c r="EK134" s="2">
        <f t="shared" si="236"/>
        <v>0.77029909666540441</v>
      </c>
      <c r="EL134" s="2">
        <f t="shared" si="237"/>
        <v>0.75896627499370128</v>
      </c>
      <c r="EM134" s="2">
        <f t="shared" si="238"/>
        <v>0.75001087164423919</v>
      </c>
      <c r="EN134" s="2">
        <f t="shared" si="239"/>
        <v>0.73337553505090025</v>
      </c>
      <c r="EO134" s="2">
        <f t="shared" si="239"/>
        <v>0.71655999353879996</v>
      </c>
    </row>
    <row r="135" spans="2:145" x14ac:dyDescent="0.25">
      <c r="B135" s="2">
        <v>108</v>
      </c>
      <c r="C135" s="43">
        <v>51.481000000000002</v>
      </c>
      <c r="D135" s="43">
        <v>54.417000000000002</v>
      </c>
      <c r="E135" s="43">
        <v>59.817</v>
      </c>
      <c r="F135" s="43">
        <v>64.983000000000004</v>
      </c>
      <c r="G135" s="43">
        <v>68.266999999999996</v>
      </c>
      <c r="H135" s="43">
        <v>73.25</v>
      </c>
      <c r="I135" s="43">
        <v>73.516999999999996</v>
      </c>
      <c r="J135" s="43">
        <v>84.3</v>
      </c>
      <c r="K135" s="43">
        <v>85.2</v>
      </c>
      <c r="L135" s="43">
        <v>85.733000000000004</v>
      </c>
      <c r="M135" s="43">
        <v>88.7</v>
      </c>
      <c r="N135" s="43">
        <v>88.283000000000001</v>
      </c>
      <c r="O135" s="43">
        <v>89.216999999999999</v>
      </c>
      <c r="P135" s="43">
        <v>86.766999999999996</v>
      </c>
      <c r="Q135" s="43">
        <v>102.367</v>
      </c>
      <c r="S135" s="4">
        <f t="shared" si="240"/>
        <v>50.479873800249663</v>
      </c>
      <c r="T135" s="4">
        <f t="shared" si="244"/>
        <v>52.702978566896192</v>
      </c>
      <c r="U135" s="4">
        <f t="shared" si="245"/>
        <v>57.525456063719879</v>
      </c>
      <c r="V135" s="4">
        <f t="shared" si="246"/>
        <v>64.770499193659148</v>
      </c>
      <c r="W135" s="4">
        <f t="shared" si="247"/>
        <v>68.794096036143031</v>
      </c>
      <c r="X135" s="4">
        <f t="shared" si="248"/>
        <v>72.830199927314013</v>
      </c>
      <c r="Y135" s="4">
        <f t="shared" si="249"/>
        <v>74.445709834361708</v>
      </c>
      <c r="Z135" s="4">
        <f t="shared" si="250"/>
        <v>81.125105395346253</v>
      </c>
      <c r="AA135" s="4">
        <f t="shared" si="251"/>
        <v>83.146354037927452</v>
      </c>
      <c r="AB135" s="4">
        <f t="shared" si="252"/>
        <v>84.669787011021768</v>
      </c>
      <c r="AC135" s="4">
        <f t="shared" si="253"/>
        <v>85.921814916611964</v>
      </c>
      <c r="AD135" s="4">
        <f t="shared" si="254"/>
        <v>87.867839642664748</v>
      </c>
      <c r="AE135" s="4">
        <f t="shared" si="255"/>
        <v>87.502582383329894</v>
      </c>
      <c r="AF135" s="4">
        <f t="shared" si="141"/>
        <v>85.505391215877722</v>
      </c>
      <c r="AG135" s="4">
        <f t="shared" si="241"/>
        <v>101.3922794722447</v>
      </c>
      <c r="AI135" s="4">
        <f t="shared" si="142"/>
        <v>1.0011261997503382</v>
      </c>
      <c r="AJ135" s="4">
        <f t="shared" si="143"/>
        <v>1.7140214331038095</v>
      </c>
      <c r="AK135" s="4">
        <f t="shared" si="144"/>
        <v>2.2915439362801209</v>
      </c>
      <c r="AL135" s="4">
        <f t="shared" si="145"/>
        <v>0.21250080634085577</v>
      </c>
      <c r="AM135" s="4">
        <f t="shared" si="146"/>
        <v>-0.52709603614303546</v>
      </c>
      <c r="AN135" s="4">
        <f t="shared" si="147"/>
        <v>0.4198000726859874</v>
      </c>
      <c r="AO135" s="4">
        <f t="shared" si="148"/>
        <v>-0.92870983436171173</v>
      </c>
      <c r="AP135" s="4">
        <f t="shared" si="149"/>
        <v>3.1748946046537441</v>
      </c>
      <c r="AQ135" s="4">
        <f t="shared" si="150"/>
        <v>2.0536459620725509</v>
      </c>
      <c r="AR135" s="4">
        <f t="shared" si="151"/>
        <v>1.0632129889782362</v>
      </c>
      <c r="AS135" s="4">
        <f t="shared" si="152"/>
        <v>2.7781850833880384</v>
      </c>
      <c r="AT135" s="4">
        <f t="shared" si="153"/>
        <v>0.41516035733525314</v>
      </c>
      <c r="AU135" s="4">
        <f t="shared" si="154"/>
        <v>1.7144176166701044</v>
      </c>
      <c r="AV135" s="4">
        <f t="shared" si="155"/>
        <v>1.2616087841222736</v>
      </c>
      <c r="AW135" s="4">
        <f t="shared" si="155"/>
        <v>0.97472052775530926</v>
      </c>
      <c r="AY135" s="2">
        <f t="shared" si="156"/>
        <v>50.479873800249663</v>
      </c>
      <c r="AZ135" s="2">
        <f t="shared" si="157"/>
        <v>49.747836578575345</v>
      </c>
      <c r="BA135" s="2">
        <f t="shared" si="158"/>
        <v>49.479054184076851</v>
      </c>
      <c r="BB135" s="2">
        <f t="shared" si="159"/>
        <v>50.6020962875386</v>
      </c>
      <c r="BC135" s="2">
        <f t="shared" si="160"/>
        <v>53.144568269388984</v>
      </c>
      <c r="BD135" s="2">
        <f t="shared" si="161"/>
        <v>53.703905611399847</v>
      </c>
      <c r="BE135" s="2">
        <f t="shared" si="162"/>
        <v>54.220068502078789</v>
      </c>
      <c r="BF135" s="2">
        <f t="shared" si="163"/>
        <v>52.404511044435488</v>
      </c>
      <c r="BG135" s="2">
        <f t="shared" si="164"/>
        <v>51.106315390091432</v>
      </c>
      <c r="BH135" s="2">
        <f t="shared" si="165"/>
        <v>49.101488110091495</v>
      </c>
      <c r="BI135" s="2">
        <f t="shared" si="166"/>
        <v>47.73217904804855</v>
      </c>
      <c r="BJ135" s="2">
        <f t="shared" si="167"/>
        <v>49.116652478427284</v>
      </c>
      <c r="BK135" s="2">
        <f t="shared" si="168"/>
        <v>51.780753656062217</v>
      </c>
      <c r="BL135" s="2">
        <f t="shared" si="169"/>
        <v>53.875261749051617</v>
      </c>
      <c r="BM135" s="2">
        <f t="shared" si="169"/>
        <v>55.263236013497007</v>
      </c>
      <c r="BO135" s="2" t="str">
        <f t="shared" si="170"/>
        <v/>
      </c>
      <c r="BP135" s="2" t="str">
        <f t="shared" si="171"/>
        <v/>
      </c>
      <c r="BQ135" s="2" t="str">
        <f t="shared" si="172"/>
        <v/>
      </c>
      <c r="BR135" s="2" t="str">
        <f t="shared" si="173"/>
        <v/>
      </c>
      <c r="BS135" s="2" t="str">
        <f t="shared" si="174"/>
        <v/>
      </c>
      <c r="BT135" s="2" t="str">
        <f t="shared" si="175"/>
        <v/>
      </c>
      <c r="BU135" s="2" t="str">
        <f t="shared" si="176"/>
        <v/>
      </c>
      <c r="BV135" s="2" t="str">
        <f t="shared" si="177"/>
        <v/>
      </c>
      <c r="BW135" s="2" t="str">
        <f t="shared" si="178"/>
        <v/>
      </c>
      <c r="BX135" s="2" t="str">
        <f t="shared" si="179"/>
        <v/>
      </c>
      <c r="BY135" s="2" t="str">
        <f t="shared" si="180"/>
        <v/>
      </c>
      <c r="BZ135" s="2" t="str">
        <f t="shared" si="181"/>
        <v/>
      </c>
      <c r="CA135" s="2" t="str">
        <f t="shared" si="182"/>
        <v/>
      </c>
      <c r="CB135" s="2" t="str">
        <f t="shared" si="183"/>
        <v/>
      </c>
      <c r="CC135" s="2" t="str">
        <f t="shared" si="242"/>
        <v/>
      </c>
      <c r="CE135" s="2" t="str">
        <f t="shared" si="184"/>
        <v/>
      </c>
      <c r="CF135" s="2" t="str">
        <f t="shared" si="185"/>
        <v/>
      </c>
      <c r="CG135" s="2" t="str">
        <f t="shared" si="186"/>
        <v/>
      </c>
      <c r="CH135" s="2" t="str">
        <f t="shared" si="187"/>
        <v/>
      </c>
      <c r="CI135" s="2" t="str">
        <f t="shared" si="188"/>
        <v/>
      </c>
      <c r="CJ135" s="2" t="str">
        <f t="shared" si="189"/>
        <v/>
      </c>
      <c r="CK135" s="2" t="str">
        <f t="shared" si="190"/>
        <v/>
      </c>
      <c r="CL135" s="2" t="str">
        <f t="shared" si="191"/>
        <v/>
      </c>
      <c r="CM135" s="2" t="str">
        <f t="shared" si="192"/>
        <v/>
      </c>
      <c r="CN135" s="2" t="str">
        <f t="shared" si="193"/>
        <v/>
      </c>
      <c r="CO135" s="2" t="str">
        <f t="shared" si="194"/>
        <v/>
      </c>
      <c r="CP135" s="2" t="str">
        <f t="shared" si="195"/>
        <v/>
      </c>
      <c r="CQ135" s="2" t="str">
        <f t="shared" si="196"/>
        <v/>
      </c>
      <c r="CR135" s="2" t="str">
        <f t="shared" si="197"/>
        <v/>
      </c>
      <c r="CS135" s="2" t="str">
        <f t="shared" si="243"/>
        <v/>
      </c>
      <c r="CU135" s="2">
        <f t="shared" si="198"/>
        <v>49.868105282575421</v>
      </c>
      <c r="CV135" s="2">
        <f t="shared" si="199"/>
        <v>48.920045640127356</v>
      </c>
      <c r="CW135" s="2">
        <f t="shared" si="200"/>
        <v>48.487236219711995</v>
      </c>
      <c r="CX135" s="2">
        <f t="shared" si="201"/>
        <v>49.138175493140238</v>
      </c>
      <c r="CY135" s="2">
        <f t="shared" si="202"/>
        <v>51.879467982002566</v>
      </c>
      <c r="CZ135" s="2">
        <f t="shared" si="203"/>
        <v>51.881855322983348</v>
      </c>
      <c r="DA135" s="2">
        <f t="shared" si="204"/>
        <v>53.300643384178656</v>
      </c>
      <c r="DB135" s="2">
        <f t="shared" si="205"/>
        <v>50.914404844514024</v>
      </c>
      <c r="DC135" s="2">
        <f t="shared" si="206"/>
        <v>49.806382211499667</v>
      </c>
      <c r="DD135" s="2">
        <f t="shared" si="207"/>
        <v>47.953712266206203</v>
      </c>
      <c r="DE135" s="2">
        <f t="shared" si="208"/>
        <v>46.745797562219025</v>
      </c>
      <c r="DF135" s="2">
        <f t="shared" si="209"/>
        <v>48.48951938664986</v>
      </c>
      <c r="DG135" s="2">
        <f t="shared" si="210"/>
        <v>51.424748107960326</v>
      </c>
      <c r="DH135" s="2">
        <f t="shared" si="211"/>
        <v>54.066815947964344</v>
      </c>
      <c r="DI135" s="2">
        <f t="shared" si="211"/>
        <v>55.718298572091832</v>
      </c>
      <c r="DK135" s="2">
        <f t="shared" si="256"/>
        <v>50.673716303796837</v>
      </c>
      <c r="DL135" s="2">
        <f t="shared" si="257"/>
        <v>50.039725272934177</v>
      </c>
      <c r="DM135" s="2">
        <f t="shared" si="214"/>
        <v>49.794865407814093</v>
      </c>
      <c r="DN135" s="2">
        <f t="shared" si="215"/>
        <v>50.992330856139134</v>
      </c>
      <c r="DO135" s="2">
        <f t="shared" si="216"/>
        <v>53.524738386227483</v>
      </c>
      <c r="DP135" s="2">
        <f t="shared" si="217"/>
        <v>54.241535664660219</v>
      </c>
      <c r="DQ135" s="2">
        <f t="shared" si="218"/>
        <v>54.499989687621337</v>
      </c>
      <c r="DR135" s="2">
        <f t="shared" si="219"/>
        <v>52.801346579256816</v>
      </c>
      <c r="DS135" s="2">
        <f t="shared" si="220"/>
        <v>51.443457070787908</v>
      </c>
      <c r="DT135" s="2">
        <f t="shared" si="221"/>
        <v>49.401562575091177</v>
      </c>
      <c r="DU135" s="2">
        <f t="shared" si="222"/>
        <v>48.000434295797881</v>
      </c>
      <c r="DV135" s="2">
        <f t="shared" si="223"/>
        <v>49.298293966845335</v>
      </c>
      <c r="DW135" s="2">
        <f t="shared" si="224"/>
        <v>51.888974353838982</v>
      </c>
      <c r="DX135" s="2">
        <f t="shared" si="225"/>
        <v>53.811748364684931</v>
      </c>
      <c r="DY135" s="2">
        <f t="shared" si="225"/>
        <v>55.099071344159135</v>
      </c>
      <c r="EA135" s="2">
        <f t="shared" si="226"/>
        <v>0.75938449395431695</v>
      </c>
      <c r="EB135" s="2">
        <f t="shared" si="227"/>
        <v>0.73931052614834225</v>
      </c>
      <c r="EC135" s="2">
        <f t="shared" si="228"/>
        <v>0.75848564209888147</v>
      </c>
      <c r="ED135" s="2">
        <f t="shared" si="229"/>
        <v>0.78953512937051284</v>
      </c>
      <c r="EE135" s="2">
        <f t="shared" si="230"/>
        <v>0.76893152890719252</v>
      </c>
      <c r="EF135" s="2">
        <f t="shared" si="231"/>
        <v>0.77215979479732721</v>
      </c>
      <c r="EG135" s="2">
        <f t="shared" si="232"/>
        <v>0.76660520423580136</v>
      </c>
      <c r="EH135" s="2">
        <f t="shared" si="233"/>
        <v>0.7896938058474684</v>
      </c>
      <c r="EI135" s="2">
        <f t="shared" si="234"/>
        <v>0.7940584825528022</v>
      </c>
      <c r="EJ135" s="2">
        <f t="shared" si="235"/>
        <v>0.79274482786084421</v>
      </c>
      <c r="EK135" s="2">
        <f t="shared" si="236"/>
        <v>0.78618890984951584</v>
      </c>
      <c r="EL135" s="2">
        <f t="shared" si="237"/>
        <v>0.77541147698516122</v>
      </c>
      <c r="EM135" s="2">
        <f t="shared" si="238"/>
        <v>0.76687940688933953</v>
      </c>
      <c r="EN135" s="2">
        <f t="shared" si="239"/>
        <v>0.75099389914589565</v>
      </c>
      <c r="EO135" s="2">
        <f t="shared" si="239"/>
        <v>0.73488783772325494</v>
      </c>
    </row>
    <row r="136" spans="2:145" x14ac:dyDescent="0.25">
      <c r="B136" s="2">
        <v>109</v>
      </c>
      <c r="C136" s="43">
        <v>52.222000000000001</v>
      </c>
      <c r="D136" s="43">
        <v>56.017000000000003</v>
      </c>
      <c r="E136" s="43">
        <v>60.383000000000003</v>
      </c>
      <c r="F136" s="43">
        <v>66.783000000000001</v>
      </c>
      <c r="G136" s="43">
        <v>71.082999999999998</v>
      </c>
      <c r="H136" s="43">
        <v>76.483000000000004</v>
      </c>
      <c r="I136" s="43">
        <v>76.816999999999993</v>
      </c>
      <c r="J136" s="43">
        <v>84.966999999999999</v>
      </c>
      <c r="K136" s="43">
        <v>86</v>
      </c>
      <c r="L136" s="43">
        <v>86.65</v>
      </c>
      <c r="M136" s="43">
        <v>89.382999999999996</v>
      </c>
      <c r="N136" s="43">
        <v>93.132999999999996</v>
      </c>
      <c r="O136" s="43">
        <v>95.033000000000001</v>
      </c>
      <c r="P136" s="43">
        <v>97.766999999999996</v>
      </c>
      <c r="Q136" s="43">
        <v>116.93300000000001</v>
      </c>
      <c r="S136" s="4">
        <f t="shared" si="240"/>
        <v>50.361806128019929</v>
      </c>
      <c r="T136" s="4">
        <f t="shared" si="244"/>
        <v>53.113062710908508</v>
      </c>
      <c r="U136" s="4">
        <f t="shared" si="245"/>
        <v>58.393696143271612</v>
      </c>
      <c r="V136" s="4">
        <f t="shared" si="246"/>
        <v>64.625064665641062</v>
      </c>
      <c r="W136" s="4">
        <f t="shared" si="247"/>
        <v>70.904550711452956</v>
      </c>
      <c r="X136" s="4">
        <f t="shared" si="248"/>
        <v>75.596261080208322</v>
      </c>
      <c r="Y136" s="4">
        <f t="shared" si="249"/>
        <v>77.438999140826084</v>
      </c>
      <c r="Z136" s="4">
        <f t="shared" si="250"/>
        <v>81.355621301129403</v>
      </c>
      <c r="AA136" s="4">
        <f t="shared" si="251"/>
        <v>82.627658249509906</v>
      </c>
      <c r="AB136" s="4">
        <f t="shared" si="252"/>
        <v>84.229954766566081</v>
      </c>
      <c r="AC136" s="4">
        <f t="shared" si="253"/>
        <v>87.076381495753594</v>
      </c>
      <c r="AD136" s="4">
        <f t="shared" si="254"/>
        <v>91.82500635251607</v>
      </c>
      <c r="AE136" s="4">
        <f t="shared" si="255"/>
        <v>92.983392659695298</v>
      </c>
      <c r="AF136" s="4">
        <f t="shared" si="141"/>
        <v>95.020653200623656</v>
      </c>
      <c r="AG136" s="4">
        <f t="shared" si="241"/>
        <v>113.58938849805784</v>
      </c>
      <c r="AI136" s="4">
        <f t="shared" si="142"/>
        <v>1.8601938719800728</v>
      </c>
      <c r="AJ136" s="4">
        <f t="shared" si="143"/>
        <v>2.9039372890914947</v>
      </c>
      <c r="AK136" s="4">
        <f t="shared" si="144"/>
        <v>1.9893038567283909</v>
      </c>
      <c r="AL136" s="4">
        <f t="shared" si="145"/>
        <v>2.1579353343589389</v>
      </c>
      <c r="AM136" s="4">
        <f t="shared" si="146"/>
        <v>0.17844928854704278</v>
      </c>
      <c r="AN136" s="4">
        <f t="shared" si="147"/>
        <v>0.88673891979168218</v>
      </c>
      <c r="AO136" s="4">
        <f t="shared" si="148"/>
        <v>-0.62199914082609098</v>
      </c>
      <c r="AP136" s="4">
        <f t="shared" si="149"/>
        <v>3.6113786988705954</v>
      </c>
      <c r="AQ136" s="4">
        <f t="shared" si="150"/>
        <v>3.3723417504900937</v>
      </c>
      <c r="AR136" s="4">
        <f t="shared" si="151"/>
        <v>2.4200452334339246</v>
      </c>
      <c r="AS136" s="4">
        <f t="shared" si="152"/>
        <v>2.3066185042464014</v>
      </c>
      <c r="AT136" s="4">
        <f t="shared" si="153"/>
        <v>1.3079936474839258</v>
      </c>
      <c r="AU136" s="4">
        <f t="shared" si="154"/>
        <v>2.0496073403047035</v>
      </c>
      <c r="AV136" s="4">
        <f t="shared" si="155"/>
        <v>2.7463467993763402</v>
      </c>
      <c r="AW136" s="4">
        <f t="shared" si="155"/>
        <v>3.3436115019421635</v>
      </c>
      <c r="AY136" s="2">
        <f t="shared" si="156"/>
        <v>50.361806128019929</v>
      </c>
      <c r="AZ136" s="2">
        <f t="shared" si="157"/>
        <v>49.61932251903761</v>
      </c>
      <c r="BA136" s="2">
        <f t="shared" si="158"/>
        <v>49.359976590118229</v>
      </c>
      <c r="BB136" s="2">
        <f t="shared" si="159"/>
        <v>50.47371198075767</v>
      </c>
      <c r="BC136" s="2">
        <f t="shared" si="160"/>
        <v>53.002680417883035</v>
      </c>
      <c r="BD136" s="2">
        <f t="shared" si="161"/>
        <v>53.555604104633417</v>
      </c>
      <c r="BE136" s="2">
        <f t="shared" si="162"/>
        <v>54.060750368822006</v>
      </c>
      <c r="BF136" s="2">
        <f t="shared" si="163"/>
        <v>52.257405952507554</v>
      </c>
      <c r="BG136" s="2">
        <f t="shared" si="164"/>
        <v>50.968631230749693</v>
      </c>
      <c r="BH136" s="2">
        <f t="shared" si="165"/>
        <v>48.951462359845976</v>
      </c>
      <c r="BI136" s="2">
        <f t="shared" si="166"/>
        <v>47.590146075039023</v>
      </c>
      <c r="BJ136" s="2">
        <f t="shared" si="167"/>
        <v>48.963691481348903</v>
      </c>
      <c r="BK136" s="2">
        <f t="shared" si="168"/>
        <v>51.606291633104078</v>
      </c>
      <c r="BL136" s="2">
        <f t="shared" si="169"/>
        <v>53.703629113411921</v>
      </c>
      <c r="BM136" s="2">
        <f t="shared" si="169"/>
        <v>55.104235353661622</v>
      </c>
      <c r="BO136" s="2" t="str">
        <f t="shared" si="170"/>
        <v/>
      </c>
      <c r="BP136" s="2" t="str">
        <f t="shared" si="171"/>
        <v/>
      </c>
      <c r="BQ136" s="2" t="str">
        <f t="shared" si="172"/>
        <v/>
      </c>
      <c r="BR136" s="2" t="str">
        <f t="shared" si="173"/>
        <v/>
      </c>
      <c r="BS136" s="2" t="str">
        <f t="shared" si="174"/>
        <v/>
      </c>
      <c r="BT136" s="2" t="str">
        <f t="shared" si="175"/>
        <v/>
      </c>
      <c r="BU136" s="2" t="str">
        <f t="shared" si="176"/>
        <v/>
      </c>
      <c r="BV136" s="2" t="str">
        <f t="shared" si="177"/>
        <v/>
      </c>
      <c r="BW136" s="2" t="str">
        <f t="shared" si="178"/>
        <v/>
      </c>
      <c r="BX136" s="2" t="str">
        <f t="shared" si="179"/>
        <v/>
      </c>
      <c r="BY136" s="2" t="str">
        <f t="shared" si="180"/>
        <v/>
      </c>
      <c r="BZ136" s="2" t="str">
        <f t="shared" si="181"/>
        <v/>
      </c>
      <c r="CA136" s="2" t="str">
        <f t="shared" si="182"/>
        <v/>
      </c>
      <c r="CB136" s="2" t="str">
        <f t="shared" si="183"/>
        <v/>
      </c>
      <c r="CC136" s="2" t="str">
        <f t="shared" si="242"/>
        <v/>
      </c>
      <c r="CE136" s="2" t="str">
        <f t="shared" si="184"/>
        <v/>
      </c>
      <c r="CF136" s="2" t="str">
        <f t="shared" si="185"/>
        <v/>
      </c>
      <c r="CG136" s="2" t="str">
        <f t="shared" si="186"/>
        <v/>
      </c>
      <c r="CH136" s="2" t="str">
        <f t="shared" si="187"/>
        <v/>
      </c>
      <c r="CI136" s="2" t="str">
        <f t="shared" si="188"/>
        <v/>
      </c>
      <c r="CJ136" s="2" t="str">
        <f t="shared" si="189"/>
        <v/>
      </c>
      <c r="CK136" s="2" t="str">
        <f t="shared" si="190"/>
        <v/>
      </c>
      <c r="CL136" s="2" t="str">
        <f t="shared" si="191"/>
        <v/>
      </c>
      <c r="CM136" s="2" t="str">
        <f t="shared" si="192"/>
        <v/>
      </c>
      <c r="CN136" s="2" t="str">
        <f t="shared" si="193"/>
        <v/>
      </c>
      <c r="CO136" s="2" t="str">
        <f t="shared" si="194"/>
        <v/>
      </c>
      <c r="CP136" s="2" t="str">
        <f t="shared" si="195"/>
        <v/>
      </c>
      <c r="CQ136" s="2" t="str">
        <f t="shared" si="196"/>
        <v/>
      </c>
      <c r="CR136" s="2" t="str">
        <f t="shared" si="197"/>
        <v/>
      </c>
      <c r="CS136" s="2" t="str">
        <f t="shared" si="243"/>
        <v/>
      </c>
      <c r="CU136" s="2">
        <f t="shared" si="198"/>
        <v>49.670098013226934</v>
      </c>
      <c r="CV136" s="2">
        <f t="shared" si="199"/>
        <v>48.692002750729323</v>
      </c>
      <c r="CW136" s="2">
        <f t="shared" si="200"/>
        <v>48.260103019141866</v>
      </c>
      <c r="CX136" s="2">
        <f t="shared" si="201"/>
        <v>48.881328774138296</v>
      </c>
      <c r="CY136" s="2">
        <f t="shared" si="202"/>
        <v>51.611595069196085</v>
      </c>
      <c r="CZ136" s="2">
        <f t="shared" si="203"/>
        <v>51.566267736394529</v>
      </c>
      <c r="DA136" s="2">
        <f t="shared" si="204"/>
        <v>53.048566496443705</v>
      </c>
      <c r="DB136" s="2">
        <f t="shared" si="205"/>
        <v>50.63890892329789</v>
      </c>
      <c r="DC136" s="2">
        <f t="shared" si="206"/>
        <v>49.546361821614724</v>
      </c>
      <c r="DD136" s="2">
        <f t="shared" si="207"/>
        <v>47.698476507657297</v>
      </c>
      <c r="DE136" s="2">
        <f t="shared" si="208"/>
        <v>46.506604069147699</v>
      </c>
      <c r="DF136" s="2">
        <f t="shared" si="209"/>
        <v>48.253595406325871</v>
      </c>
      <c r="DG136" s="2">
        <f t="shared" si="210"/>
        <v>51.197325899263042</v>
      </c>
      <c r="DH136" s="2">
        <f t="shared" si="211"/>
        <v>53.884601702401028</v>
      </c>
      <c r="DI136" s="2">
        <f t="shared" si="211"/>
        <v>55.580247775703768</v>
      </c>
      <c r="DK136" s="2">
        <f t="shared" si="256"/>
        <v>50.561693223306023</v>
      </c>
      <c r="DL136" s="2">
        <f t="shared" si="257"/>
        <v>49.917535211551026</v>
      </c>
      <c r="DM136" s="2">
        <f t="shared" si="214"/>
        <v>49.679379123692918</v>
      </c>
      <c r="DN136" s="2">
        <f t="shared" si="215"/>
        <v>50.860841017912129</v>
      </c>
      <c r="DO136" s="2">
        <f t="shared" si="216"/>
        <v>53.383927736957403</v>
      </c>
      <c r="DP136" s="2">
        <f t="shared" si="217"/>
        <v>54.090946207562517</v>
      </c>
      <c r="DQ136" s="2">
        <f t="shared" si="218"/>
        <v>54.341797280860675</v>
      </c>
      <c r="DR136" s="2">
        <f t="shared" si="219"/>
        <v>52.650507939658183</v>
      </c>
      <c r="DS136" s="2">
        <f t="shared" si="220"/>
        <v>51.305044632167942</v>
      </c>
      <c r="DT136" s="2">
        <f t="shared" si="221"/>
        <v>49.250219385740834</v>
      </c>
      <c r="DU136" s="2">
        <f t="shared" si="222"/>
        <v>47.858896442622985</v>
      </c>
      <c r="DV136" s="2">
        <f t="shared" si="223"/>
        <v>49.151265397823934</v>
      </c>
      <c r="DW136" s="2">
        <f t="shared" si="224"/>
        <v>51.719672685756819</v>
      </c>
      <c r="DX136" s="2">
        <f t="shared" si="225"/>
        <v>53.64890403679054</v>
      </c>
      <c r="DY136" s="2">
        <f t="shared" si="225"/>
        <v>54.947622689248192</v>
      </c>
      <c r="EA136" s="2">
        <f t="shared" si="226"/>
        <v>0.77580959046610021</v>
      </c>
      <c r="EB136" s="2">
        <f t="shared" si="227"/>
        <v>0.75666683499067</v>
      </c>
      <c r="EC136" s="2">
        <f t="shared" si="228"/>
        <v>0.77495391308957173</v>
      </c>
      <c r="ED136" s="2">
        <f t="shared" si="229"/>
        <v>0.80443210777195173</v>
      </c>
      <c r="EE136" s="2">
        <f t="shared" si="230"/>
        <v>0.78488952666209666</v>
      </c>
      <c r="EF136" s="2">
        <f t="shared" si="231"/>
        <v>0.78795632432297902</v>
      </c>
      <c r="EG136" s="2">
        <f t="shared" si="232"/>
        <v>0.78267845505597278</v>
      </c>
      <c r="EH136" s="2">
        <f t="shared" si="233"/>
        <v>0.80458233278424607</v>
      </c>
      <c r="EI136" s="2">
        <f t="shared" si="234"/>
        <v>0.80871286203541293</v>
      </c>
      <c r="EJ136" s="2">
        <f t="shared" si="235"/>
        <v>0.80747001960541787</v>
      </c>
      <c r="EK136" s="2">
        <f t="shared" si="236"/>
        <v>0.80126311968077557</v>
      </c>
      <c r="EL136" s="2">
        <f t="shared" si="237"/>
        <v>0.79104357029691752</v>
      </c>
      <c r="EM136" s="2">
        <f t="shared" si="238"/>
        <v>0.7829391209357236</v>
      </c>
      <c r="EN136" s="2">
        <f t="shared" si="239"/>
        <v>0.76781663713284309</v>
      </c>
      <c r="EO136" s="2">
        <f t="shared" si="239"/>
        <v>0.75244000314485815</v>
      </c>
    </row>
    <row r="137" spans="2:145" x14ac:dyDescent="0.25">
      <c r="B137" s="2">
        <v>110</v>
      </c>
      <c r="C137" s="43">
        <v>50.518999999999998</v>
      </c>
      <c r="D137" s="43">
        <v>56.05</v>
      </c>
      <c r="E137" s="43">
        <v>60.2</v>
      </c>
      <c r="F137" s="43">
        <v>66.716999999999999</v>
      </c>
      <c r="G137" s="43">
        <v>73.332999999999998</v>
      </c>
      <c r="H137" s="43">
        <v>79.05</v>
      </c>
      <c r="I137" s="43">
        <v>81.400000000000006</v>
      </c>
      <c r="J137" s="43">
        <v>81.849999999999994</v>
      </c>
      <c r="K137" s="43">
        <v>80.3</v>
      </c>
      <c r="L137" s="43">
        <v>83.05</v>
      </c>
      <c r="M137" s="43">
        <v>88</v>
      </c>
      <c r="N137" s="43">
        <v>95.533000000000001</v>
      </c>
      <c r="O137" s="43">
        <v>98.9</v>
      </c>
      <c r="P137" s="43">
        <v>106.283</v>
      </c>
      <c r="Q137" s="43">
        <v>130.4</v>
      </c>
      <c r="S137" s="4">
        <f t="shared" si="240"/>
        <v>50.245768027295696</v>
      </c>
      <c r="T137" s="4">
        <f t="shared" si="244"/>
        <v>53.452953412609041</v>
      </c>
      <c r="U137" s="4">
        <f t="shared" si="245"/>
        <v>58.883647749238186</v>
      </c>
      <c r="V137" s="4">
        <f t="shared" si="246"/>
        <v>63.280686498321757</v>
      </c>
      <c r="W137" s="4">
        <f t="shared" si="247"/>
        <v>71.989996921868965</v>
      </c>
      <c r="X137" s="4">
        <f t="shared" si="248"/>
        <v>76.978740713019121</v>
      </c>
      <c r="Y137" s="4">
        <f t="shared" si="249"/>
        <v>79.07481955835388</v>
      </c>
      <c r="Z137" s="4">
        <f t="shared" si="250"/>
        <v>78.86343704806508</v>
      </c>
      <c r="AA137" s="4">
        <f t="shared" si="251"/>
        <v>79.122040467317007</v>
      </c>
      <c r="AB137" s="4">
        <f t="shared" si="252"/>
        <v>80.488384529745204</v>
      </c>
      <c r="AC137" s="4">
        <f t="shared" si="253"/>
        <v>84.679755256798714</v>
      </c>
      <c r="AD137" s="4">
        <f t="shared" si="254"/>
        <v>92.731943368210977</v>
      </c>
      <c r="AE137" s="4">
        <f t="shared" si="255"/>
        <v>96.461828056797103</v>
      </c>
      <c r="AF137" s="4">
        <f t="shared" si="141"/>
        <v>104.68110450331898</v>
      </c>
      <c r="AG137" s="4">
        <f t="shared" si="241"/>
        <v>126.89346533000418</v>
      </c>
      <c r="AI137" s="4">
        <f t="shared" si="142"/>
        <v>0.273231972704302</v>
      </c>
      <c r="AJ137" s="4">
        <f t="shared" si="143"/>
        <v>2.5970465873909561</v>
      </c>
      <c r="AK137" s="4">
        <f t="shared" si="144"/>
        <v>1.3163522507618168</v>
      </c>
      <c r="AL137" s="4">
        <f t="shared" si="145"/>
        <v>3.4363135016782422</v>
      </c>
      <c r="AM137" s="4">
        <f t="shared" si="146"/>
        <v>1.3430030781310336</v>
      </c>
      <c r="AN137" s="4">
        <f t="shared" si="147"/>
        <v>2.0712592869808759</v>
      </c>
      <c r="AO137" s="4">
        <f t="shared" si="148"/>
        <v>2.3251804416461255</v>
      </c>
      <c r="AP137" s="4">
        <f t="shared" si="149"/>
        <v>2.9865629519349142</v>
      </c>
      <c r="AQ137" s="4">
        <f t="shared" si="150"/>
        <v>1.1779595326829906</v>
      </c>
      <c r="AR137" s="4">
        <f t="shared" si="151"/>
        <v>2.5616154702547931</v>
      </c>
      <c r="AS137" s="4">
        <f t="shared" si="152"/>
        <v>3.320244743201286</v>
      </c>
      <c r="AT137" s="4">
        <f t="shared" si="153"/>
        <v>2.8010566317890238</v>
      </c>
      <c r="AU137" s="4">
        <f t="shared" si="154"/>
        <v>2.438171943202903</v>
      </c>
      <c r="AV137" s="4">
        <f t="shared" si="155"/>
        <v>1.6018954966810242</v>
      </c>
      <c r="AW137" s="4">
        <f t="shared" si="155"/>
        <v>3.5065346699958297</v>
      </c>
      <c r="AY137" s="2">
        <f t="shared" si="156"/>
        <v>50.245768027295696</v>
      </c>
      <c r="AZ137" s="2">
        <f t="shared" si="157"/>
        <v>49.493416317724083</v>
      </c>
      <c r="BA137" s="2">
        <f t="shared" si="158"/>
        <v>49.243331726409863</v>
      </c>
      <c r="BB137" s="2">
        <f t="shared" si="159"/>
        <v>50.34735327924858</v>
      </c>
      <c r="BC137" s="2">
        <f t="shared" si="160"/>
        <v>52.863298967898672</v>
      </c>
      <c r="BD137" s="2">
        <f t="shared" si="161"/>
        <v>53.410321442370709</v>
      </c>
      <c r="BE137" s="2">
        <f t="shared" si="162"/>
        <v>53.903319578242048</v>
      </c>
      <c r="BF137" s="2">
        <f t="shared" si="163"/>
        <v>52.112278178757542</v>
      </c>
      <c r="BG137" s="2">
        <f t="shared" si="164"/>
        <v>50.832988676098516</v>
      </c>
      <c r="BH137" s="2">
        <f t="shared" si="165"/>
        <v>48.803154423652174</v>
      </c>
      <c r="BI137" s="2">
        <f t="shared" si="166"/>
        <v>47.449877885442959</v>
      </c>
      <c r="BJ137" s="2">
        <f t="shared" si="167"/>
        <v>48.812705054030616</v>
      </c>
      <c r="BK137" s="2">
        <f t="shared" si="168"/>
        <v>51.433223211016994</v>
      </c>
      <c r="BL137" s="2">
        <f t="shared" si="169"/>
        <v>53.532823281357267</v>
      </c>
      <c r="BM137" s="2">
        <f t="shared" si="169"/>
        <v>54.945279315687245</v>
      </c>
      <c r="BO137" s="2" t="str">
        <f t="shared" si="170"/>
        <v/>
      </c>
      <c r="BP137" s="2" t="str">
        <f t="shared" si="171"/>
        <v/>
      </c>
      <c r="BQ137" s="2" t="str">
        <f t="shared" si="172"/>
        <v/>
      </c>
      <c r="BR137" s="2" t="str">
        <f t="shared" si="173"/>
        <v/>
      </c>
      <c r="BS137" s="2" t="str">
        <f t="shared" si="174"/>
        <v/>
      </c>
      <c r="BT137" s="2" t="str">
        <f t="shared" si="175"/>
        <v/>
      </c>
      <c r="BU137" s="2" t="str">
        <f t="shared" si="176"/>
        <v/>
      </c>
      <c r="BV137" s="2" t="str">
        <f t="shared" si="177"/>
        <v/>
      </c>
      <c r="BW137" s="2" t="str">
        <f t="shared" si="178"/>
        <v/>
      </c>
      <c r="BX137" s="2" t="str">
        <f t="shared" si="179"/>
        <v/>
      </c>
      <c r="BY137" s="2" t="str">
        <f t="shared" si="180"/>
        <v/>
      </c>
      <c r="BZ137" s="2" t="str">
        <f t="shared" si="181"/>
        <v/>
      </c>
      <c r="CA137" s="2" t="str">
        <f t="shared" si="182"/>
        <v/>
      </c>
      <c r="CB137" s="2" t="str">
        <f t="shared" si="183"/>
        <v/>
      </c>
      <c r="CC137" s="2" t="str">
        <f t="shared" si="242"/>
        <v/>
      </c>
      <c r="CE137" s="2" t="str">
        <f t="shared" si="184"/>
        <v/>
      </c>
      <c r="CF137" s="2" t="str">
        <f t="shared" si="185"/>
        <v/>
      </c>
      <c r="CG137" s="2" t="str">
        <f t="shared" si="186"/>
        <v/>
      </c>
      <c r="CH137" s="2" t="str">
        <f t="shared" si="187"/>
        <v/>
      </c>
      <c r="CI137" s="2" t="str">
        <f t="shared" si="188"/>
        <v/>
      </c>
      <c r="CJ137" s="2" t="str">
        <f t="shared" si="189"/>
        <v/>
      </c>
      <c r="CK137" s="2" t="str">
        <f t="shared" si="190"/>
        <v/>
      </c>
      <c r="CL137" s="2" t="str">
        <f t="shared" si="191"/>
        <v/>
      </c>
      <c r="CM137" s="2" t="str">
        <f t="shared" si="192"/>
        <v/>
      </c>
      <c r="CN137" s="2" t="str">
        <f t="shared" si="193"/>
        <v/>
      </c>
      <c r="CO137" s="2" t="str">
        <f t="shared" si="194"/>
        <v/>
      </c>
      <c r="CP137" s="2" t="str">
        <f t="shared" si="195"/>
        <v/>
      </c>
      <c r="CQ137" s="2" t="str">
        <f t="shared" si="196"/>
        <v/>
      </c>
      <c r="CR137" s="2" t="str">
        <f t="shared" si="197"/>
        <v/>
      </c>
      <c r="CS137" s="2" t="str">
        <f t="shared" si="243"/>
        <v/>
      </c>
      <c r="CU137" s="2">
        <f t="shared" si="198"/>
        <v>49.472090743878439</v>
      </c>
      <c r="CV137" s="2">
        <f t="shared" si="199"/>
        <v>48.46395986133129</v>
      </c>
      <c r="CW137" s="2">
        <f t="shared" si="200"/>
        <v>48.032969818571743</v>
      </c>
      <c r="CX137" s="2">
        <f t="shared" si="201"/>
        <v>48.624482055136355</v>
      </c>
      <c r="CY137" s="2">
        <f t="shared" si="202"/>
        <v>51.343722156389603</v>
      </c>
      <c r="CZ137" s="2">
        <f t="shared" si="203"/>
        <v>51.250680149805703</v>
      </c>
      <c r="DA137" s="2">
        <f t="shared" si="204"/>
        <v>52.796489608708754</v>
      </c>
      <c r="DB137" s="2">
        <f t="shared" si="205"/>
        <v>50.363413002081757</v>
      </c>
      <c r="DC137" s="2">
        <f t="shared" si="206"/>
        <v>49.286341431729781</v>
      </c>
      <c r="DD137" s="2">
        <f t="shared" si="207"/>
        <v>47.443240749108391</v>
      </c>
      <c r="DE137" s="2">
        <f t="shared" si="208"/>
        <v>46.267410576076372</v>
      </c>
      <c r="DF137" s="2">
        <f t="shared" si="209"/>
        <v>48.017671426001868</v>
      </c>
      <c r="DG137" s="2">
        <f t="shared" si="210"/>
        <v>50.969903690565758</v>
      </c>
      <c r="DH137" s="2">
        <f t="shared" si="211"/>
        <v>53.702387456837705</v>
      </c>
      <c r="DI137" s="2">
        <f t="shared" si="211"/>
        <v>55.442196979315703</v>
      </c>
      <c r="DK137" s="2">
        <f t="shared" si="256"/>
        <v>50.449670142815215</v>
      </c>
      <c r="DL137" s="2">
        <f t="shared" si="257"/>
        <v>49.795345150167883</v>
      </c>
      <c r="DM137" s="2">
        <f t="shared" si="214"/>
        <v>49.56389283957175</v>
      </c>
      <c r="DN137" s="2">
        <f t="shared" si="215"/>
        <v>50.729351179685125</v>
      </c>
      <c r="DO137" s="2">
        <f t="shared" si="216"/>
        <v>53.243117087687324</v>
      </c>
      <c r="DP137" s="2">
        <f t="shared" si="217"/>
        <v>53.940356750464815</v>
      </c>
      <c r="DQ137" s="2">
        <f t="shared" si="218"/>
        <v>54.183604874099998</v>
      </c>
      <c r="DR137" s="2">
        <f t="shared" si="219"/>
        <v>52.499669300059551</v>
      </c>
      <c r="DS137" s="2">
        <f t="shared" si="220"/>
        <v>51.166632193547976</v>
      </c>
      <c r="DT137" s="2">
        <f t="shared" si="221"/>
        <v>49.098876196390506</v>
      </c>
      <c r="DU137" s="2">
        <f t="shared" si="222"/>
        <v>47.717358589448096</v>
      </c>
      <c r="DV137" s="2">
        <f t="shared" si="223"/>
        <v>49.004236828802519</v>
      </c>
      <c r="DW137" s="2">
        <f t="shared" si="224"/>
        <v>51.550371017674649</v>
      </c>
      <c r="DX137" s="2">
        <f t="shared" si="225"/>
        <v>53.486059708896157</v>
      </c>
      <c r="DY137" s="2">
        <f t="shared" si="225"/>
        <v>54.796174034337255</v>
      </c>
      <c r="EA137" s="2">
        <f t="shared" si="226"/>
        <v>0.79142142751649902</v>
      </c>
      <c r="EB137" s="2">
        <f t="shared" si="227"/>
        <v>0.77322204550747575</v>
      </c>
      <c r="EC137" s="2">
        <f t="shared" si="228"/>
        <v>0.79060925417890138</v>
      </c>
      <c r="ED137" s="2">
        <f t="shared" si="229"/>
        <v>0.81851702988021213</v>
      </c>
      <c r="EE137" s="2">
        <f t="shared" si="230"/>
        <v>0.80003204518970372</v>
      </c>
      <c r="EF137" s="2">
        <f t="shared" si="231"/>
        <v>0.80293716056264108</v>
      </c>
      <c r="EG137" s="2">
        <f t="shared" si="232"/>
        <v>0.79793655015476073</v>
      </c>
      <c r="EH137" s="2">
        <f t="shared" si="233"/>
        <v>0.81865887456073816</v>
      </c>
      <c r="EI137" s="2">
        <f t="shared" si="234"/>
        <v>0.82255748726498379</v>
      </c>
      <c r="EJ137" s="2">
        <f t="shared" si="235"/>
        <v>0.82138472981851596</v>
      </c>
      <c r="EK137" s="2">
        <f t="shared" si="236"/>
        <v>0.81552393496982367</v>
      </c>
      <c r="EL137" s="2">
        <f t="shared" si="237"/>
        <v>0.80586003297076692</v>
      </c>
      <c r="EM137" s="2">
        <f t="shared" si="238"/>
        <v>0.79818363379532975</v>
      </c>
      <c r="EN137" s="2">
        <f t="shared" si="239"/>
        <v>0.78382998526038739</v>
      </c>
      <c r="EO137" s="2">
        <f t="shared" si="239"/>
        <v>0.76919506883000677</v>
      </c>
    </row>
    <row r="138" spans="2:145" x14ac:dyDescent="0.25">
      <c r="B138" s="2">
        <v>111</v>
      </c>
      <c r="C138" s="43">
        <v>50.444000000000003</v>
      </c>
      <c r="D138" s="43">
        <v>55.017000000000003</v>
      </c>
      <c r="E138" s="43">
        <v>58.482999999999997</v>
      </c>
      <c r="F138" s="43">
        <v>63.133000000000003</v>
      </c>
      <c r="G138" s="43">
        <v>73.599999999999994</v>
      </c>
      <c r="H138" s="43">
        <v>77.533000000000001</v>
      </c>
      <c r="I138" s="43">
        <v>81.099999999999994</v>
      </c>
      <c r="J138" s="43">
        <v>76.283000000000001</v>
      </c>
      <c r="K138" s="43">
        <v>76.233000000000004</v>
      </c>
      <c r="L138" s="43">
        <v>75.3</v>
      </c>
      <c r="M138" s="43">
        <v>81.599999999999994</v>
      </c>
      <c r="N138" s="43">
        <v>94.233000000000004</v>
      </c>
      <c r="O138" s="43">
        <v>99.25</v>
      </c>
      <c r="P138" s="43">
        <v>112.867</v>
      </c>
      <c r="Q138" s="43">
        <v>142.88300000000001</v>
      </c>
      <c r="S138" s="4">
        <f t="shared" si="240"/>
        <v>50.131547222510449</v>
      </c>
      <c r="T138" s="4">
        <f t="shared" si="244"/>
        <v>53.642955399464057</v>
      </c>
      <c r="U138" s="4">
        <f t="shared" si="245"/>
        <v>58.830601376096091</v>
      </c>
      <c r="V138" s="4">
        <f t="shared" si="246"/>
        <v>60.914474036050329</v>
      </c>
      <c r="W138" s="4">
        <f t="shared" si="247"/>
        <v>71.58077824546497</v>
      </c>
      <c r="X138" s="4">
        <f t="shared" si="248"/>
        <v>76.328055625747936</v>
      </c>
      <c r="Y138" s="4">
        <f t="shared" si="249"/>
        <v>78.663677914677393</v>
      </c>
      <c r="Z138" s="4">
        <f t="shared" si="250"/>
        <v>73.981555840741521</v>
      </c>
      <c r="AA138" s="4">
        <f t="shared" si="251"/>
        <v>73.256472880191481</v>
      </c>
      <c r="AB138" s="4">
        <f t="shared" si="252"/>
        <v>74.088077607956905</v>
      </c>
      <c r="AC138" s="4">
        <f t="shared" si="253"/>
        <v>78.888690988717499</v>
      </c>
      <c r="AD138" s="4">
        <f t="shared" si="254"/>
        <v>89.817918198980678</v>
      </c>
      <c r="AE138" s="4">
        <f t="shared" si="255"/>
        <v>96.789236945115277</v>
      </c>
      <c r="AF138" s="4">
        <f t="shared" si="141"/>
        <v>112.82636121281773</v>
      </c>
      <c r="AG138" s="4">
        <f t="shared" si="241"/>
        <v>140.40282729931815</v>
      </c>
      <c r="AI138" s="4">
        <f t="shared" si="142"/>
        <v>0.31245277748955402</v>
      </c>
      <c r="AJ138" s="4">
        <f t="shared" si="143"/>
        <v>1.3740446005359459</v>
      </c>
      <c r="AK138" s="4">
        <f t="shared" si="144"/>
        <v>-0.34760137609609387</v>
      </c>
      <c r="AL138" s="4">
        <f t="shared" si="145"/>
        <v>2.2185259639496735</v>
      </c>
      <c r="AM138" s="4">
        <f t="shared" si="146"/>
        <v>2.0192217545350246</v>
      </c>
      <c r="AN138" s="4">
        <f t="shared" si="147"/>
        <v>1.2049443742520651</v>
      </c>
      <c r="AO138" s="4">
        <f t="shared" si="148"/>
        <v>2.4363220853226011</v>
      </c>
      <c r="AP138" s="4">
        <f t="shared" si="149"/>
        <v>2.3014441592584802</v>
      </c>
      <c r="AQ138" s="4">
        <f t="shared" si="150"/>
        <v>2.976527119808523</v>
      </c>
      <c r="AR138" s="4">
        <f t="shared" si="151"/>
        <v>1.2119223920430926</v>
      </c>
      <c r="AS138" s="4">
        <f t="shared" si="152"/>
        <v>2.7113090112824949</v>
      </c>
      <c r="AT138" s="4">
        <f t="shared" si="153"/>
        <v>4.4150818010193262</v>
      </c>
      <c r="AU138" s="4">
        <f t="shared" si="154"/>
        <v>2.4607630548847226</v>
      </c>
      <c r="AV138" s="4">
        <f t="shared" si="155"/>
        <v>4.0638787182274427E-2</v>
      </c>
      <c r="AW138" s="4">
        <f t="shared" si="155"/>
        <v>2.4801727006818624</v>
      </c>
      <c r="AY138" s="2">
        <f t="shared" si="156"/>
        <v>50.131547222510449</v>
      </c>
      <c r="AZ138" s="2">
        <f t="shared" si="157"/>
        <v>49.369847622853541</v>
      </c>
      <c r="BA138" s="2">
        <f t="shared" si="158"/>
        <v>49.128842831085613</v>
      </c>
      <c r="BB138" s="2">
        <f t="shared" si="159"/>
        <v>50.22273654916058</v>
      </c>
      <c r="BC138" s="2">
        <f t="shared" si="160"/>
        <v>52.726116409059685</v>
      </c>
      <c r="BD138" s="2">
        <f t="shared" si="161"/>
        <v>53.267662331231733</v>
      </c>
      <c r="BE138" s="2">
        <f t="shared" si="162"/>
        <v>53.747547556867708</v>
      </c>
      <c r="BF138" s="2">
        <f t="shared" si="163"/>
        <v>51.968846253773947</v>
      </c>
      <c r="BG138" s="2">
        <f t="shared" si="164"/>
        <v>50.699115181647983</v>
      </c>
      <c r="BH138" s="2">
        <f t="shared" si="165"/>
        <v>48.656330950748391</v>
      </c>
      <c r="BI138" s="2">
        <f t="shared" si="166"/>
        <v>47.311149324398599</v>
      </c>
      <c r="BJ138" s="2">
        <f t="shared" si="167"/>
        <v>48.663480280662554</v>
      </c>
      <c r="BK138" s="2">
        <f t="shared" si="168"/>
        <v>51.261406761501675</v>
      </c>
      <c r="BL138" s="2">
        <f t="shared" si="169"/>
        <v>53.362798391725278</v>
      </c>
      <c r="BM138" s="2">
        <f t="shared" si="169"/>
        <v>54.786408565072172</v>
      </c>
      <c r="BO138" s="2" t="str">
        <f t="shared" si="170"/>
        <v/>
      </c>
      <c r="BP138" s="2" t="str">
        <f t="shared" si="171"/>
        <v/>
      </c>
      <c r="BQ138" s="2" t="str">
        <f t="shared" si="172"/>
        <v/>
      </c>
      <c r="BR138" s="2" t="str">
        <f t="shared" si="173"/>
        <v/>
      </c>
      <c r="BS138" s="2" t="str">
        <f t="shared" si="174"/>
        <v/>
      </c>
      <c r="BT138" s="2" t="str">
        <f t="shared" si="175"/>
        <v/>
      </c>
      <c r="BU138" s="2" t="str">
        <f t="shared" si="176"/>
        <v/>
      </c>
      <c r="BV138" s="2" t="str">
        <f t="shared" si="177"/>
        <v/>
      </c>
      <c r="BW138" s="2" t="str">
        <f t="shared" si="178"/>
        <v/>
      </c>
      <c r="BX138" s="2" t="str">
        <f t="shared" si="179"/>
        <v/>
      </c>
      <c r="BY138" s="2" t="str">
        <f t="shared" si="180"/>
        <v/>
      </c>
      <c r="BZ138" s="2" t="str">
        <f t="shared" si="181"/>
        <v/>
      </c>
      <c r="CA138" s="2" t="str">
        <f t="shared" si="182"/>
        <v/>
      </c>
      <c r="CB138" s="2" t="str">
        <f t="shared" si="183"/>
        <v/>
      </c>
      <c r="CC138" s="2" t="str">
        <f t="shared" si="242"/>
        <v/>
      </c>
      <c r="CE138" s="2" t="str">
        <f t="shared" si="184"/>
        <v/>
      </c>
      <c r="CF138" s="2" t="str">
        <f t="shared" si="185"/>
        <v/>
      </c>
      <c r="CG138" s="2" t="str">
        <f t="shared" si="186"/>
        <v/>
      </c>
      <c r="CH138" s="2" t="str">
        <f t="shared" si="187"/>
        <v/>
      </c>
      <c r="CI138" s="2" t="str">
        <f t="shared" si="188"/>
        <v/>
      </c>
      <c r="CJ138" s="2" t="str">
        <f t="shared" si="189"/>
        <v/>
      </c>
      <c r="CK138" s="2" t="str">
        <f t="shared" si="190"/>
        <v/>
      </c>
      <c r="CL138" s="2" t="str">
        <f t="shared" si="191"/>
        <v/>
      </c>
      <c r="CM138" s="2" t="str">
        <f t="shared" si="192"/>
        <v/>
      </c>
      <c r="CN138" s="2" t="str">
        <f t="shared" si="193"/>
        <v/>
      </c>
      <c r="CO138" s="2" t="str">
        <f t="shared" si="194"/>
        <v/>
      </c>
      <c r="CP138" s="2" t="str">
        <f t="shared" si="195"/>
        <v/>
      </c>
      <c r="CQ138" s="2" t="str">
        <f t="shared" si="196"/>
        <v/>
      </c>
      <c r="CR138" s="2" t="str">
        <f t="shared" si="197"/>
        <v/>
      </c>
      <c r="CS138" s="2" t="str">
        <f t="shared" si="243"/>
        <v/>
      </c>
      <c r="CU138" s="2">
        <f t="shared" si="198"/>
        <v>49.274083474529945</v>
      </c>
      <c r="CV138" s="2">
        <f t="shared" si="199"/>
        <v>48.23591697193325</v>
      </c>
      <c r="CW138" s="2">
        <f t="shared" si="200"/>
        <v>47.805836618001614</v>
      </c>
      <c r="CX138" s="2">
        <f t="shared" si="201"/>
        <v>48.367635336134413</v>
      </c>
      <c r="CY138" s="2">
        <f t="shared" si="202"/>
        <v>51.075849243583122</v>
      </c>
      <c r="CZ138" s="2">
        <f t="shared" si="203"/>
        <v>50.935092563216884</v>
      </c>
      <c r="DA138" s="2">
        <f t="shared" si="204"/>
        <v>52.544412720973796</v>
      </c>
      <c r="DB138" s="2">
        <f t="shared" si="205"/>
        <v>50.08791708086563</v>
      </c>
      <c r="DC138" s="2">
        <f t="shared" si="206"/>
        <v>49.026321041844852</v>
      </c>
      <c r="DD138" s="2">
        <f t="shared" si="207"/>
        <v>47.188004990559492</v>
      </c>
      <c r="DE138" s="2">
        <f t="shared" si="208"/>
        <v>46.028217083005046</v>
      </c>
      <c r="DF138" s="2">
        <f t="shared" si="209"/>
        <v>47.781747445677873</v>
      </c>
      <c r="DG138" s="2">
        <f t="shared" si="210"/>
        <v>50.742481481868467</v>
      </c>
      <c r="DH138" s="2">
        <f t="shared" si="211"/>
        <v>53.520173211274383</v>
      </c>
      <c r="DI138" s="2">
        <f t="shared" si="211"/>
        <v>55.304146182927639</v>
      </c>
      <c r="DK138" s="2">
        <f t="shared" si="256"/>
        <v>50.3376470623244</v>
      </c>
      <c r="DL138" s="2">
        <f t="shared" si="257"/>
        <v>49.673155088784732</v>
      </c>
      <c r="DM138" s="2">
        <f t="shared" si="214"/>
        <v>49.448406555450575</v>
      </c>
      <c r="DN138" s="2">
        <f t="shared" si="215"/>
        <v>50.59786134145812</v>
      </c>
      <c r="DO138" s="2">
        <f t="shared" si="216"/>
        <v>53.102306438417244</v>
      </c>
      <c r="DP138" s="2">
        <f t="shared" si="217"/>
        <v>53.789767293367106</v>
      </c>
      <c r="DQ138" s="2">
        <f t="shared" si="218"/>
        <v>54.025412467339336</v>
      </c>
      <c r="DR138" s="2">
        <f t="shared" si="219"/>
        <v>52.348830660460919</v>
      </c>
      <c r="DS138" s="2">
        <f t="shared" si="220"/>
        <v>51.02821975492801</v>
      </c>
      <c r="DT138" s="2">
        <f t="shared" si="221"/>
        <v>48.947533007040164</v>
      </c>
      <c r="DU138" s="2">
        <f t="shared" si="222"/>
        <v>47.575820736273201</v>
      </c>
      <c r="DV138" s="2">
        <f t="shared" si="223"/>
        <v>48.857208259781117</v>
      </c>
      <c r="DW138" s="2">
        <f t="shared" si="224"/>
        <v>51.381069349592494</v>
      </c>
      <c r="DX138" s="2">
        <f t="shared" si="225"/>
        <v>53.323215381001766</v>
      </c>
      <c r="DY138" s="2">
        <f t="shared" si="225"/>
        <v>54.644725379426319</v>
      </c>
      <c r="EA138" s="2">
        <f t="shared" si="226"/>
        <v>0.80621766090982172</v>
      </c>
      <c r="EB138" s="2">
        <f t="shared" si="227"/>
        <v>0.78896505570306186</v>
      </c>
      <c r="EC138" s="2">
        <f t="shared" si="228"/>
        <v>0.80544893883710822</v>
      </c>
      <c r="ED138" s="2">
        <f t="shared" si="229"/>
        <v>0.83179965106581677</v>
      </c>
      <c r="EE138" s="2">
        <f t="shared" si="230"/>
        <v>0.81436073245635354</v>
      </c>
      <c r="EF138" s="2">
        <f t="shared" si="231"/>
        <v>0.81710527065621197</v>
      </c>
      <c r="EG138" s="2">
        <f t="shared" si="232"/>
        <v>0.81238017686800934</v>
      </c>
      <c r="EH138" s="2">
        <f t="shared" si="233"/>
        <v>0.83193324587179196</v>
      </c>
      <c r="EI138" s="2">
        <f t="shared" si="234"/>
        <v>0.83560378398307422</v>
      </c>
      <c r="EJ138" s="2">
        <f t="shared" si="235"/>
        <v>0.83449990363084858</v>
      </c>
      <c r="EK138" s="2">
        <f t="shared" si="236"/>
        <v>0.82897984809244463</v>
      </c>
      <c r="EL138" s="2">
        <f t="shared" si="237"/>
        <v>0.81986514378015563</v>
      </c>
      <c r="EM138" s="2">
        <f t="shared" si="238"/>
        <v>0.81261374645700912</v>
      </c>
      <c r="EN138" s="2">
        <f t="shared" si="239"/>
        <v>0.79902799158211635</v>
      </c>
      <c r="EO138" s="2">
        <f t="shared" si="239"/>
        <v>0.78513995176742624</v>
      </c>
    </row>
    <row r="139" spans="2:145" x14ac:dyDescent="0.25">
      <c r="B139" s="2">
        <v>112</v>
      </c>
      <c r="C139" s="43">
        <v>46.259</v>
      </c>
      <c r="D139" s="43">
        <v>53.7</v>
      </c>
      <c r="E139" s="43">
        <v>56.783000000000001</v>
      </c>
      <c r="F139" s="43">
        <v>61.567</v>
      </c>
      <c r="G139" s="43">
        <v>72.25</v>
      </c>
      <c r="H139" s="43">
        <v>77.632999999999996</v>
      </c>
      <c r="I139" s="43">
        <v>78.983000000000004</v>
      </c>
      <c r="J139" s="43">
        <v>66.8</v>
      </c>
      <c r="K139" s="43">
        <v>66.332999999999998</v>
      </c>
      <c r="L139" s="43">
        <v>64.900000000000006</v>
      </c>
      <c r="M139" s="43">
        <v>72.117000000000004</v>
      </c>
      <c r="N139" s="43">
        <v>85.25</v>
      </c>
      <c r="O139" s="43">
        <v>96.033000000000001</v>
      </c>
      <c r="P139" s="43">
        <v>114.81699999999999</v>
      </c>
      <c r="Q139" s="43">
        <v>152.06700000000001</v>
      </c>
      <c r="S139" s="4">
        <f t="shared" si="240"/>
        <v>50.018938428460672</v>
      </c>
      <c r="T139" s="4">
        <f t="shared" si="244"/>
        <v>53.605994175531258</v>
      </c>
      <c r="U139" s="4">
        <f t="shared" si="245"/>
        <v>58.148618582159386</v>
      </c>
      <c r="V139" s="4">
        <f t="shared" si="246"/>
        <v>58.012849323802904</v>
      </c>
      <c r="W139" s="4">
        <f t="shared" si="247"/>
        <v>69.525808294031762</v>
      </c>
      <c r="X139" s="4">
        <f t="shared" si="248"/>
        <v>73.479419650483834</v>
      </c>
      <c r="Y139" s="4">
        <f t="shared" si="249"/>
        <v>75.96060721836416</v>
      </c>
      <c r="Z139" s="4">
        <f t="shared" si="250"/>
        <v>67.843506823431142</v>
      </c>
      <c r="AA139" s="4">
        <f t="shared" si="251"/>
        <v>66.432777501462752</v>
      </c>
      <c r="AB139" s="4">
        <f t="shared" si="252"/>
        <v>66.542914880035767</v>
      </c>
      <c r="AC139" s="4">
        <f t="shared" si="253"/>
        <v>70.972956233719188</v>
      </c>
      <c r="AD139" s="4">
        <f t="shared" si="254"/>
        <v>83.337606761339373</v>
      </c>
      <c r="AE139" s="4">
        <f t="shared" si="255"/>
        <v>93.358603531598973</v>
      </c>
      <c r="AF139" s="4">
        <f t="shared" si="141"/>
        <v>117.32253637331597</v>
      </c>
      <c r="AG139" s="4">
        <f t="shared" si="241"/>
        <v>152.68732598780207</v>
      </c>
      <c r="AI139" s="4">
        <f t="shared" si="142"/>
        <v>-3.7599384284606714</v>
      </c>
      <c r="AJ139" s="4">
        <f t="shared" si="143"/>
        <v>9.4005824468744947E-2</v>
      </c>
      <c r="AK139" s="4">
        <f t="shared" si="144"/>
        <v>-1.3656185821593851</v>
      </c>
      <c r="AL139" s="4">
        <f t="shared" si="145"/>
        <v>3.5541506761970965</v>
      </c>
      <c r="AM139" s="4">
        <f t="shared" si="146"/>
        <v>2.7241917059682379</v>
      </c>
      <c r="AN139" s="4">
        <f t="shared" si="147"/>
        <v>4.1535803495161616</v>
      </c>
      <c r="AO139" s="4">
        <f t="shared" si="148"/>
        <v>3.022392781635844</v>
      </c>
      <c r="AP139" s="4">
        <f t="shared" si="149"/>
        <v>-1.0435068234311444</v>
      </c>
      <c r="AQ139" s="4">
        <f t="shared" si="150"/>
        <v>-9.9777501462753548E-2</v>
      </c>
      <c r="AR139" s="4">
        <f t="shared" si="151"/>
        <v>-1.6429148800357609</v>
      </c>
      <c r="AS139" s="4">
        <f t="shared" si="152"/>
        <v>1.1440437662808165</v>
      </c>
      <c r="AT139" s="4">
        <f t="shared" si="153"/>
        <v>1.912393238660627</v>
      </c>
      <c r="AU139" s="4">
        <f t="shared" si="154"/>
        <v>2.674396468401028</v>
      </c>
      <c r="AV139" s="4">
        <f t="shared" si="155"/>
        <v>-2.5055363733159766</v>
      </c>
      <c r="AW139" s="4">
        <f t="shared" si="155"/>
        <v>-0.62032598780206172</v>
      </c>
      <c r="AY139" s="2">
        <f t="shared" si="156"/>
        <v>50.018938428460672</v>
      </c>
      <c r="AZ139" s="2">
        <f t="shared" si="157"/>
        <v>49.248353107359748</v>
      </c>
      <c r="BA139" s="2">
        <f t="shared" si="158"/>
        <v>49.016243891570937</v>
      </c>
      <c r="BB139" s="2">
        <f t="shared" si="159"/>
        <v>50.099595600398189</v>
      </c>
      <c r="BC139" s="2">
        <f t="shared" si="160"/>
        <v>52.590839738994944</v>
      </c>
      <c r="BD139" s="2">
        <f t="shared" si="161"/>
        <v>53.127252143449184</v>
      </c>
      <c r="BE139" s="2">
        <f t="shared" si="162"/>
        <v>53.593216157214485</v>
      </c>
      <c r="BF139" s="2">
        <f t="shared" si="163"/>
        <v>51.826846294382854</v>
      </c>
      <c r="BG139" s="2">
        <f t="shared" si="164"/>
        <v>50.566754575148735</v>
      </c>
      <c r="BH139" s="2">
        <f t="shared" si="165"/>
        <v>48.510772757101996</v>
      </c>
      <c r="BI139" s="2">
        <f t="shared" si="166"/>
        <v>47.17374760452077</v>
      </c>
      <c r="BJ139" s="2">
        <f t="shared" si="167"/>
        <v>48.515812797784974</v>
      </c>
      <c r="BK139" s="2">
        <f t="shared" si="168"/>
        <v>51.090705331767666</v>
      </c>
      <c r="BL139" s="2">
        <f t="shared" si="169"/>
        <v>53.193506854122816</v>
      </c>
      <c r="BM139" s="2">
        <f t="shared" si="169"/>
        <v>54.627659248187804</v>
      </c>
      <c r="BO139" s="2" t="str">
        <f t="shared" si="170"/>
        <v/>
      </c>
      <c r="BP139" s="2" t="str">
        <f t="shared" si="171"/>
        <v/>
      </c>
      <c r="BQ139" s="2" t="str">
        <f t="shared" si="172"/>
        <v/>
      </c>
      <c r="BR139" s="2" t="str">
        <f t="shared" si="173"/>
        <v/>
      </c>
      <c r="BS139" s="2" t="str">
        <f t="shared" si="174"/>
        <v/>
      </c>
      <c r="BT139" s="2" t="str">
        <f t="shared" si="175"/>
        <v/>
      </c>
      <c r="BU139" s="2" t="str">
        <f t="shared" si="176"/>
        <v/>
      </c>
      <c r="BV139" s="2" t="str">
        <f t="shared" si="177"/>
        <v/>
      </c>
      <c r="BW139" s="2" t="str">
        <f t="shared" si="178"/>
        <v/>
      </c>
      <c r="BX139" s="2" t="str">
        <f t="shared" si="179"/>
        <v/>
      </c>
      <c r="BY139" s="2" t="str">
        <f t="shared" si="180"/>
        <v/>
      </c>
      <c r="BZ139" s="2" t="str">
        <f t="shared" si="181"/>
        <v/>
      </c>
      <c r="CA139" s="2" t="str">
        <f t="shared" si="182"/>
        <v/>
      </c>
      <c r="CB139" s="2" t="str">
        <f t="shared" si="183"/>
        <v/>
      </c>
      <c r="CC139" s="2" t="str">
        <f t="shared" si="242"/>
        <v/>
      </c>
      <c r="CE139" s="2" t="str">
        <f t="shared" si="184"/>
        <v/>
      </c>
      <c r="CF139" s="2" t="str">
        <f t="shared" si="185"/>
        <v/>
      </c>
      <c r="CG139" s="2" t="str">
        <f t="shared" si="186"/>
        <v/>
      </c>
      <c r="CH139" s="2" t="str">
        <f t="shared" si="187"/>
        <v/>
      </c>
      <c r="CI139" s="2" t="str">
        <f t="shared" si="188"/>
        <v/>
      </c>
      <c r="CJ139" s="2" t="str">
        <f t="shared" si="189"/>
        <v/>
      </c>
      <c r="CK139" s="2" t="str">
        <f t="shared" si="190"/>
        <v/>
      </c>
      <c r="CL139" s="2" t="str">
        <f t="shared" si="191"/>
        <v/>
      </c>
      <c r="CM139" s="2" t="str">
        <f t="shared" si="192"/>
        <v/>
      </c>
      <c r="CN139" s="2" t="str">
        <f t="shared" si="193"/>
        <v/>
      </c>
      <c r="CO139" s="2" t="str">
        <f t="shared" si="194"/>
        <v/>
      </c>
      <c r="CP139" s="2" t="str">
        <f t="shared" si="195"/>
        <v/>
      </c>
      <c r="CQ139" s="2" t="str">
        <f t="shared" si="196"/>
        <v/>
      </c>
      <c r="CR139" s="2" t="str">
        <f t="shared" si="197"/>
        <v/>
      </c>
      <c r="CS139" s="2" t="str">
        <f t="shared" si="243"/>
        <v/>
      </c>
      <c r="CU139" s="2">
        <f t="shared" si="198"/>
        <v>49.076076205181451</v>
      </c>
      <c r="CV139" s="2">
        <f t="shared" si="199"/>
        <v>48.00787408253521</v>
      </c>
      <c r="CW139" s="2">
        <f t="shared" si="200"/>
        <v>47.578703417431484</v>
      </c>
      <c r="CX139" s="2">
        <f t="shared" si="201"/>
        <v>48.110788617132471</v>
      </c>
      <c r="CY139" s="2">
        <f t="shared" si="202"/>
        <v>50.80797633077664</v>
      </c>
      <c r="CZ139" s="2">
        <f t="shared" si="203"/>
        <v>50.619504976628058</v>
      </c>
      <c r="DA139" s="2">
        <f t="shared" si="204"/>
        <v>52.292335833238852</v>
      </c>
      <c r="DB139" s="2">
        <f t="shared" si="205"/>
        <v>49.812421159649496</v>
      </c>
      <c r="DC139" s="2">
        <f t="shared" si="206"/>
        <v>48.766300651959909</v>
      </c>
      <c r="DD139" s="2">
        <f t="shared" si="207"/>
        <v>46.932769232010585</v>
      </c>
      <c r="DE139" s="2">
        <f t="shared" si="208"/>
        <v>45.78902358993372</v>
      </c>
      <c r="DF139" s="2">
        <f t="shared" si="209"/>
        <v>47.545823465353877</v>
      </c>
      <c r="DG139" s="2">
        <f t="shared" si="210"/>
        <v>50.515059273171175</v>
      </c>
      <c r="DH139" s="2">
        <f t="shared" si="211"/>
        <v>53.337958965711067</v>
      </c>
      <c r="DI139" s="2">
        <f t="shared" si="211"/>
        <v>55.166095386539567</v>
      </c>
      <c r="DK139" s="2">
        <f t="shared" si="256"/>
        <v>50.225623981833586</v>
      </c>
      <c r="DL139" s="2">
        <f t="shared" si="257"/>
        <v>49.550965027401588</v>
      </c>
      <c r="DM139" s="2">
        <f t="shared" si="214"/>
        <v>49.332920271329399</v>
      </c>
      <c r="DN139" s="2">
        <f t="shared" si="215"/>
        <v>50.466371503231116</v>
      </c>
      <c r="DO139" s="2">
        <f t="shared" si="216"/>
        <v>52.961495789147165</v>
      </c>
      <c r="DP139" s="2">
        <f t="shared" si="217"/>
        <v>53.639177836269411</v>
      </c>
      <c r="DQ139" s="2">
        <f t="shared" si="218"/>
        <v>53.867220060578667</v>
      </c>
      <c r="DR139" s="2">
        <f t="shared" si="219"/>
        <v>52.197992020862287</v>
      </c>
      <c r="DS139" s="2">
        <f t="shared" si="220"/>
        <v>50.889807316308044</v>
      </c>
      <c r="DT139" s="2">
        <f t="shared" si="221"/>
        <v>48.796189817689829</v>
      </c>
      <c r="DU139" s="2">
        <f t="shared" si="222"/>
        <v>47.434282883098305</v>
      </c>
      <c r="DV139" s="2">
        <f t="shared" si="223"/>
        <v>48.710179690759709</v>
      </c>
      <c r="DW139" s="2">
        <f t="shared" si="224"/>
        <v>51.211767681510324</v>
      </c>
      <c r="DX139" s="2">
        <f t="shared" si="225"/>
        <v>53.160371053107383</v>
      </c>
      <c r="DY139" s="2">
        <f t="shared" si="225"/>
        <v>54.493276724515368</v>
      </c>
      <c r="EA139" s="2">
        <f t="shared" si="226"/>
        <v>0.82020272878535727</v>
      </c>
      <c r="EB139" s="2">
        <f t="shared" si="227"/>
        <v>0.80389236224308325</v>
      </c>
      <c r="EC139" s="2">
        <f t="shared" si="228"/>
        <v>0.81947706233992956</v>
      </c>
      <c r="ED139" s="2">
        <f t="shared" si="229"/>
        <v>0.84429505537782823</v>
      </c>
      <c r="EE139" s="2">
        <f t="shared" si="230"/>
        <v>0.82788358437556042</v>
      </c>
      <c r="EF139" s="2">
        <f t="shared" si="231"/>
        <v>0.83046981689234045</v>
      </c>
      <c r="EG139" s="2">
        <f t="shared" si="232"/>
        <v>0.82601647879411755</v>
      </c>
      <c r="EH139" s="2">
        <f t="shared" si="233"/>
        <v>0.84442058187668112</v>
      </c>
      <c r="EI139" s="2">
        <f t="shared" si="234"/>
        <v>0.84786827063785986</v>
      </c>
      <c r="EJ139" s="2">
        <f t="shared" si="235"/>
        <v>0.84683164778723752</v>
      </c>
      <c r="EK139" s="2">
        <f t="shared" si="236"/>
        <v>0.84164485217621787</v>
      </c>
      <c r="EL139" s="2">
        <f t="shared" si="237"/>
        <v>0.83306921993997973</v>
      </c>
      <c r="EM139" s="2">
        <f t="shared" si="238"/>
        <v>0.82623670348509926</v>
      </c>
      <c r="EN139" s="2">
        <f t="shared" si="239"/>
        <v>0.81341184470486505</v>
      </c>
      <c r="EO139" s="2">
        <f t="shared" si="239"/>
        <v>0.80026932774406623</v>
      </c>
    </row>
    <row r="140" spans="2:145" x14ac:dyDescent="0.25">
      <c r="B140" s="2">
        <v>113</v>
      </c>
      <c r="C140" s="43">
        <v>49.593000000000004</v>
      </c>
      <c r="D140" s="43">
        <v>52</v>
      </c>
      <c r="E140" s="43">
        <v>55.567</v>
      </c>
      <c r="F140" s="43">
        <v>58.183</v>
      </c>
      <c r="G140" s="43">
        <v>67.5</v>
      </c>
      <c r="H140" s="43">
        <v>70.7</v>
      </c>
      <c r="I140" s="43">
        <v>73.632999999999996</v>
      </c>
      <c r="J140" s="43">
        <v>59.4</v>
      </c>
      <c r="K140" s="43">
        <v>57.832999999999998</v>
      </c>
      <c r="L140" s="43">
        <v>56.7</v>
      </c>
      <c r="M140" s="43">
        <v>62.417000000000002</v>
      </c>
      <c r="N140" s="43">
        <v>76.45</v>
      </c>
      <c r="O140" s="43">
        <v>87.55</v>
      </c>
      <c r="P140" s="43">
        <v>113.783</v>
      </c>
      <c r="Q140" s="43">
        <v>158.80000000000001</v>
      </c>
      <c r="S140" s="4">
        <f t="shared" si="240"/>
        <v>49.907745323134151</v>
      </c>
      <c r="T140" s="4">
        <f t="shared" si="244"/>
        <v>53.293914652880453</v>
      </c>
      <c r="U140" s="4">
        <f t="shared" si="245"/>
        <v>56.882330470254765</v>
      </c>
      <c r="V140" s="4">
        <f t="shared" si="246"/>
        <v>55.175960407039355</v>
      </c>
      <c r="W140" s="4">
        <f t="shared" si="247"/>
        <v>66.153763750652161</v>
      </c>
      <c r="X140" s="4">
        <f t="shared" si="248"/>
        <v>68.97584562342746</v>
      </c>
      <c r="Y140" s="4">
        <f t="shared" si="249"/>
        <v>71.41831065956508</v>
      </c>
      <c r="Z140" s="4">
        <f t="shared" si="250"/>
        <v>61.885971672775213</v>
      </c>
      <c r="AA140" s="4">
        <f t="shared" si="251"/>
        <v>60.184976542087334</v>
      </c>
      <c r="AB140" s="4">
        <f t="shared" si="252"/>
        <v>59.552665141991881</v>
      </c>
      <c r="AC140" s="4">
        <f t="shared" si="253"/>
        <v>62.809761972114686</v>
      </c>
      <c r="AD140" s="4">
        <f t="shared" si="254"/>
        <v>74.671841449716851</v>
      </c>
      <c r="AE140" s="4">
        <f t="shared" si="255"/>
        <v>86.545931718573129</v>
      </c>
      <c r="AF140" s="4">
        <f t="shared" si="141"/>
        <v>116.26747983251458</v>
      </c>
      <c r="AG140" s="4">
        <f t="shared" si="241"/>
        <v>161.80346652211887</v>
      </c>
      <c r="AI140" s="4">
        <f t="shared" si="142"/>
        <v>-0.31474532313414727</v>
      </c>
      <c r="AJ140" s="4">
        <f t="shared" si="143"/>
        <v>-1.2939146528804528</v>
      </c>
      <c r="AK140" s="4">
        <f t="shared" si="144"/>
        <v>-1.3153304702547644</v>
      </c>
      <c r="AL140" s="4">
        <f t="shared" si="145"/>
        <v>3.0070395929606448</v>
      </c>
      <c r="AM140" s="4">
        <f t="shared" si="146"/>
        <v>1.3462362493478395</v>
      </c>
      <c r="AN140" s="4">
        <f t="shared" si="147"/>
        <v>1.7241543765725424</v>
      </c>
      <c r="AO140" s="4">
        <f t="shared" si="148"/>
        <v>2.2146893404349157</v>
      </c>
      <c r="AP140" s="4">
        <f t="shared" si="149"/>
        <v>-2.4859716727752144</v>
      </c>
      <c r="AQ140" s="4">
        <f t="shared" si="150"/>
        <v>-2.3519765420873355</v>
      </c>
      <c r="AR140" s="4">
        <f t="shared" si="151"/>
        <v>-2.8526651419918778</v>
      </c>
      <c r="AS140" s="4">
        <f t="shared" si="152"/>
        <v>-0.392761972114684</v>
      </c>
      <c r="AT140" s="4">
        <f t="shared" si="153"/>
        <v>1.7781585502831518</v>
      </c>
      <c r="AU140" s="4">
        <f t="shared" si="154"/>
        <v>1.0040682814268678</v>
      </c>
      <c r="AV140" s="4">
        <f t="shared" si="155"/>
        <v>-2.4844798325145803</v>
      </c>
      <c r="AW140" s="4">
        <f t="shared" si="155"/>
        <v>-3.0034665221188561</v>
      </c>
      <c r="AY140" s="2">
        <f t="shared" si="156"/>
        <v>49.907745323134151</v>
      </c>
      <c r="AZ140" s="2">
        <f t="shared" si="157"/>
        <v>49.128679339996594</v>
      </c>
      <c r="BA140" s="2">
        <f t="shared" si="158"/>
        <v>48.905282032552059</v>
      </c>
      <c r="BB140" s="2">
        <f t="shared" si="159"/>
        <v>49.977683067772986</v>
      </c>
      <c r="BC140" s="2">
        <f t="shared" si="160"/>
        <v>52.45719271514956</v>
      </c>
      <c r="BD140" s="2">
        <f t="shared" si="161"/>
        <v>52.988739527822084</v>
      </c>
      <c r="BE140" s="2">
        <f t="shared" si="162"/>
        <v>53.440119391070922</v>
      </c>
      <c r="BF140" s="2">
        <f t="shared" si="163"/>
        <v>51.686033338143005</v>
      </c>
      <c r="BG140" s="2">
        <f t="shared" si="164"/>
        <v>50.435668388418286</v>
      </c>
      <c r="BH140" s="2">
        <f t="shared" si="165"/>
        <v>48.366275957913594</v>
      </c>
      <c r="BI140" s="2">
        <f t="shared" si="166"/>
        <v>47.037473613350762</v>
      </c>
      <c r="BJ140" s="2">
        <f t="shared" si="167"/>
        <v>48.369508490622955</v>
      </c>
      <c r="BK140" s="2">
        <f t="shared" si="168"/>
        <v>50.920987929859258</v>
      </c>
      <c r="BL140" s="2">
        <f t="shared" si="169"/>
        <v>53.024900157646719</v>
      </c>
      <c r="BM140" s="2">
        <f t="shared" si="169"/>
        <v>54.469062937992312</v>
      </c>
      <c r="BO140" s="2" t="str">
        <f t="shared" si="170"/>
        <v/>
      </c>
      <c r="BP140" s="2" t="str">
        <f t="shared" si="171"/>
        <v/>
      </c>
      <c r="BQ140" s="2" t="str">
        <f t="shared" si="172"/>
        <v/>
      </c>
      <c r="BR140" s="2" t="str">
        <f t="shared" si="173"/>
        <v/>
      </c>
      <c r="BS140" s="2" t="str">
        <f t="shared" si="174"/>
        <v/>
      </c>
      <c r="BT140" s="2" t="str">
        <f t="shared" si="175"/>
        <v/>
      </c>
      <c r="BU140" s="2" t="str">
        <f t="shared" si="176"/>
        <v/>
      </c>
      <c r="BV140" s="2" t="str">
        <f t="shared" si="177"/>
        <v/>
      </c>
      <c r="BW140" s="2" t="str">
        <f t="shared" si="178"/>
        <v/>
      </c>
      <c r="BX140" s="2" t="str">
        <f t="shared" si="179"/>
        <v/>
      </c>
      <c r="BY140" s="2" t="str">
        <f t="shared" si="180"/>
        <v/>
      </c>
      <c r="BZ140" s="2" t="str">
        <f t="shared" si="181"/>
        <v/>
      </c>
      <c r="CA140" s="2" t="str">
        <f t="shared" si="182"/>
        <v/>
      </c>
      <c r="CB140" s="2" t="str">
        <f t="shared" si="183"/>
        <v/>
      </c>
      <c r="CC140" s="2" t="str">
        <f t="shared" si="242"/>
        <v/>
      </c>
      <c r="CE140" s="2" t="str">
        <f t="shared" si="184"/>
        <v/>
      </c>
      <c r="CF140" s="2" t="str">
        <f t="shared" si="185"/>
        <v/>
      </c>
      <c r="CG140" s="2" t="str">
        <f t="shared" si="186"/>
        <v/>
      </c>
      <c r="CH140" s="2" t="str">
        <f t="shared" si="187"/>
        <v/>
      </c>
      <c r="CI140" s="2" t="str">
        <f t="shared" si="188"/>
        <v/>
      </c>
      <c r="CJ140" s="2" t="str">
        <f t="shared" si="189"/>
        <v/>
      </c>
      <c r="CK140" s="2" t="str">
        <f t="shared" si="190"/>
        <v/>
      </c>
      <c r="CL140" s="2" t="str">
        <f t="shared" si="191"/>
        <v/>
      </c>
      <c r="CM140" s="2" t="str">
        <f t="shared" si="192"/>
        <v/>
      </c>
      <c r="CN140" s="2" t="str">
        <f t="shared" si="193"/>
        <v/>
      </c>
      <c r="CO140" s="2" t="str">
        <f t="shared" si="194"/>
        <v/>
      </c>
      <c r="CP140" s="2" t="str">
        <f t="shared" si="195"/>
        <v/>
      </c>
      <c r="CQ140" s="2" t="str">
        <f t="shared" si="196"/>
        <v/>
      </c>
      <c r="CR140" s="2" t="str">
        <f t="shared" si="197"/>
        <v/>
      </c>
      <c r="CS140" s="2" t="str">
        <f t="shared" si="243"/>
        <v/>
      </c>
      <c r="CU140" s="2">
        <f t="shared" si="198"/>
        <v>48.878068935832964</v>
      </c>
      <c r="CV140" s="2">
        <f t="shared" si="199"/>
        <v>47.77983119313717</v>
      </c>
      <c r="CW140" s="2">
        <f t="shared" si="200"/>
        <v>47.351570216861361</v>
      </c>
      <c r="CX140" s="2">
        <f t="shared" si="201"/>
        <v>47.853941898130529</v>
      </c>
      <c r="CY140" s="2">
        <f t="shared" si="202"/>
        <v>50.540103417970158</v>
      </c>
      <c r="CZ140" s="2">
        <f t="shared" si="203"/>
        <v>50.303917390039238</v>
      </c>
      <c r="DA140" s="2">
        <f t="shared" si="204"/>
        <v>52.040258945503894</v>
      </c>
      <c r="DB140" s="2">
        <f t="shared" si="205"/>
        <v>49.536925238433369</v>
      </c>
      <c r="DC140" s="2">
        <f t="shared" si="206"/>
        <v>48.506280262074966</v>
      </c>
      <c r="DD140" s="2">
        <f t="shared" si="207"/>
        <v>46.677533473461679</v>
      </c>
      <c r="DE140" s="2">
        <f t="shared" si="208"/>
        <v>45.549830096862394</v>
      </c>
      <c r="DF140" s="2">
        <f t="shared" si="209"/>
        <v>47.309899485029874</v>
      </c>
      <c r="DG140" s="2">
        <f t="shared" si="210"/>
        <v>50.287637064473891</v>
      </c>
      <c r="DH140" s="2">
        <f t="shared" si="211"/>
        <v>53.155744720147752</v>
      </c>
      <c r="DI140" s="2">
        <f t="shared" si="211"/>
        <v>55.028044590151509</v>
      </c>
      <c r="DK140" s="2">
        <f t="shared" si="256"/>
        <v>50.113600901342771</v>
      </c>
      <c r="DL140" s="2">
        <f t="shared" si="257"/>
        <v>49.428774966018437</v>
      </c>
      <c r="DM140" s="2">
        <f t="shared" si="214"/>
        <v>49.217433987208231</v>
      </c>
      <c r="DN140" s="2">
        <f t="shared" si="215"/>
        <v>50.334881665004119</v>
      </c>
      <c r="DO140" s="2">
        <f t="shared" si="216"/>
        <v>52.820685139877085</v>
      </c>
      <c r="DP140" s="2">
        <f t="shared" si="217"/>
        <v>53.488588379171702</v>
      </c>
      <c r="DQ140" s="2">
        <f t="shared" si="218"/>
        <v>53.709027653817998</v>
      </c>
      <c r="DR140" s="2">
        <f t="shared" si="219"/>
        <v>52.047153381263655</v>
      </c>
      <c r="DS140" s="2">
        <f t="shared" si="220"/>
        <v>50.751394877688078</v>
      </c>
      <c r="DT140" s="2">
        <f t="shared" si="221"/>
        <v>48.644846628339494</v>
      </c>
      <c r="DU140" s="2">
        <f t="shared" si="222"/>
        <v>47.29274502992341</v>
      </c>
      <c r="DV140" s="2">
        <f t="shared" si="223"/>
        <v>48.563151121738301</v>
      </c>
      <c r="DW140" s="2">
        <f t="shared" si="224"/>
        <v>51.042466013428168</v>
      </c>
      <c r="DX140" s="2">
        <f t="shared" si="225"/>
        <v>52.997526725212992</v>
      </c>
      <c r="DY140" s="2">
        <f t="shared" si="225"/>
        <v>54.341828069604432</v>
      </c>
      <c r="EA140" s="2">
        <f t="shared" si="226"/>
        <v>0.83338708835131148</v>
      </c>
      <c r="EB140" s="2">
        <f t="shared" si="227"/>
        <v>0.81800736267830754</v>
      </c>
      <c r="EC140" s="2">
        <f t="shared" si="228"/>
        <v>0.83270378062051953</v>
      </c>
      <c r="ED140" s="2">
        <f t="shared" si="229"/>
        <v>0.85602286601207311</v>
      </c>
      <c r="EE140" s="2">
        <f t="shared" si="230"/>
        <v>0.84061416381799936</v>
      </c>
      <c r="EF140" s="2">
        <f t="shared" si="231"/>
        <v>0.84304537170234128</v>
      </c>
      <c r="EG140" s="2">
        <f t="shared" si="232"/>
        <v>0.83885827831782678</v>
      </c>
      <c r="EH140" s="2">
        <f t="shared" si="233"/>
        <v>0.85614054875765544</v>
      </c>
      <c r="EI140" s="2">
        <f t="shared" si="234"/>
        <v>0.85937177234776818</v>
      </c>
      <c r="EJ140" s="2">
        <f t="shared" si="235"/>
        <v>0.85840044339905563</v>
      </c>
      <c r="EK140" s="2">
        <f t="shared" si="236"/>
        <v>0.85353765021432992</v>
      </c>
      <c r="EL140" s="2">
        <f t="shared" si="237"/>
        <v>0.84548782906525111</v>
      </c>
      <c r="EM140" s="2">
        <f t="shared" si="238"/>
        <v>0.83906541510205301</v>
      </c>
      <c r="EN140" s="2">
        <f t="shared" si="239"/>
        <v>0.82698913328404355</v>
      </c>
      <c r="EO140" s="2">
        <f t="shared" si="239"/>
        <v>0.81458495303138145</v>
      </c>
    </row>
    <row r="141" spans="2:145" x14ac:dyDescent="0.25">
      <c r="B141" s="2">
        <v>114</v>
      </c>
      <c r="C141" s="43">
        <v>48.777999999999999</v>
      </c>
      <c r="D141" s="43">
        <v>51.55</v>
      </c>
      <c r="E141" s="43">
        <v>51.883000000000003</v>
      </c>
      <c r="F141" s="43">
        <v>53.116999999999997</v>
      </c>
      <c r="G141" s="43">
        <v>63.232999999999997</v>
      </c>
      <c r="H141" s="43">
        <v>65.400000000000006</v>
      </c>
      <c r="I141" s="43">
        <v>65.733000000000004</v>
      </c>
      <c r="J141" s="43">
        <v>54.216999999999999</v>
      </c>
      <c r="K141" s="43">
        <v>51.133000000000003</v>
      </c>
      <c r="L141" s="43">
        <v>50.232999999999997</v>
      </c>
      <c r="M141" s="43">
        <v>52.45</v>
      </c>
      <c r="N141" s="43">
        <v>62.75</v>
      </c>
      <c r="O141" s="43">
        <v>77.433000000000007</v>
      </c>
      <c r="P141" s="43">
        <v>109.217</v>
      </c>
      <c r="Q141" s="43">
        <v>159.583</v>
      </c>
      <c r="S141" s="4">
        <f t="shared" si="240"/>
        <v>49.797782093625237</v>
      </c>
      <c r="T141" s="4">
        <f t="shared" si="244"/>
        <v>52.712637596316462</v>
      </c>
      <c r="U141" s="4">
        <f t="shared" si="245"/>
        <v>55.21473930951403</v>
      </c>
      <c r="V141" s="4">
        <f t="shared" si="246"/>
        <v>52.866135704420792</v>
      </c>
      <c r="W141" s="4">
        <f t="shared" si="247"/>
        <v>62.196673005564698</v>
      </c>
      <c r="X141" s="4">
        <f t="shared" si="248"/>
        <v>63.900730899255905</v>
      </c>
      <c r="Y141" s="4">
        <f t="shared" si="249"/>
        <v>66.081577744478736</v>
      </c>
      <c r="Z141" s="4">
        <f t="shared" si="250"/>
        <v>57.18461105971916</v>
      </c>
      <c r="AA141" s="4">
        <f t="shared" si="251"/>
        <v>55.4989396275258</v>
      </c>
      <c r="AB141" s="4">
        <f t="shared" si="252"/>
        <v>54.24738871974909</v>
      </c>
      <c r="AC141" s="4">
        <f t="shared" si="253"/>
        <v>56.015076223552377</v>
      </c>
      <c r="AD141" s="4">
        <f t="shared" si="254"/>
        <v>65.788035261859633</v>
      </c>
      <c r="AE141" s="4">
        <f t="shared" si="255"/>
        <v>77.733862850921795</v>
      </c>
      <c r="AF141" s="4">
        <f t="shared" si="141"/>
        <v>109.04888006099023</v>
      </c>
      <c r="AG141" s="4">
        <f t="shared" si="241"/>
        <v>165.5924089674545</v>
      </c>
      <c r="AI141" s="4">
        <f t="shared" si="142"/>
        <v>-1.0197820936252384</v>
      </c>
      <c r="AJ141" s="4">
        <f t="shared" si="143"/>
        <v>-1.1626375963164648</v>
      </c>
      <c r="AK141" s="4">
        <f t="shared" si="144"/>
        <v>-3.3317393095140275</v>
      </c>
      <c r="AL141" s="4">
        <f t="shared" si="145"/>
        <v>0.25086429557920553</v>
      </c>
      <c r="AM141" s="4">
        <f t="shared" si="146"/>
        <v>1.0363269944352993</v>
      </c>
      <c r="AN141" s="4">
        <f t="shared" si="147"/>
        <v>1.499269100744101</v>
      </c>
      <c r="AO141" s="4">
        <f t="shared" si="148"/>
        <v>-0.34857774447873169</v>
      </c>
      <c r="AP141" s="4">
        <f t="shared" si="149"/>
        <v>-2.9676110597191609</v>
      </c>
      <c r="AQ141" s="4">
        <f t="shared" si="150"/>
        <v>-4.3659396275257976</v>
      </c>
      <c r="AR141" s="4">
        <f t="shared" si="151"/>
        <v>-4.0143887197490926</v>
      </c>
      <c r="AS141" s="4">
        <f t="shared" si="152"/>
        <v>-3.5650762235523743</v>
      </c>
      <c r="AT141" s="4">
        <f t="shared" si="153"/>
        <v>-3.0380352618596334</v>
      </c>
      <c r="AU141" s="4">
        <f t="shared" si="154"/>
        <v>-0.30086285092178855</v>
      </c>
      <c r="AV141" s="4">
        <f t="shared" si="155"/>
        <v>0.16811993900977029</v>
      </c>
      <c r="AW141" s="4">
        <f t="shared" si="155"/>
        <v>-6.0094089674545046</v>
      </c>
      <c r="AY141" s="2">
        <f t="shared" si="156"/>
        <v>49.797782093625237</v>
      </c>
      <c r="AZ141" s="2">
        <f t="shared" si="157"/>
        <v>49.01058511000322</v>
      </c>
      <c r="BA141" s="2">
        <f t="shared" si="158"/>
        <v>48.795719341607821</v>
      </c>
      <c r="BB141" s="2">
        <f t="shared" si="159"/>
        <v>49.856771246821175</v>
      </c>
      <c r="BC141" s="2">
        <f t="shared" si="160"/>
        <v>52.324917486781501</v>
      </c>
      <c r="BD141" s="2">
        <f t="shared" si="161"/>
        <v>52.851798225782971</v>
      </c>
      <c r="BE141" s="2">
        <f t="shared" si="162"/>
        <v>53.288064700686377</v>
      </c>
      <c r="BF141" s="2">
        <f t="shared" si="163"/>
        <v>51.54618213694701</v>
      </c>
      <c r="BG141" s="2">
        <f t="shared" si="164"/>
        <v>50.305636672835249</v>
      </c>
      <c r="BH141" s="2">
        <f t="shared" si="165"/>
        <v>48.222652656163106</v>
      </c>
      <c r="BI141" s="2">
        <f t="shared" si="166"/>
        <v>46.902142783742825</v>
      </c>
      <c r="BJ141" s="2">
        <f t="shared" si="167"/>
        <v>48.224384768381192</v>
      </c>
      <c r="BK141" s="2">
        <f t="shared" si="168"/>
        <v>50.752130527912804</v>
      </c>
      <c r="BL141" s="2">
        <f t="shared" si="169"/>
        <v>52.856929598940056</v>
      </c>
      <c r="BM141" s="2">
        <f t="shared" si="169"/>
        <v>54.310646680859506</v>
      </c>
      <c r="BO141" s="2" t="str">
        <f t="shared" si="170"/>
        <v/>
      </c>
      <c r="BP141" s="2" t="str">
        <f t="shared" si="171"/>
        <v/>
      </c>
      <c r="BQ141" s="2" t="str">
        <f t="shared" si="172"/>
        <v/>
      </c>
      <c r="BR141" s="2" t="str">
        <f t="shared" si="173"/>
        <v/>
      </c>
      <c r="BS141" s="2" t="str">
        <f t="shared" si="174"/>
        <v/>
      </c>
      <c r="BT141" s="2" t="str">
        <f t="shared" si="175"/>
        <v/>
      </c>
      <c r="BU141" s="2" t="str">
        <f t="shared" si="176"/>
        <v/>
      </c>
      <c r="BV141" s="2" t="str">
        <f t="shared" si="177"/>
        <v/>
      </c>
      <c r="BW141" s="2" t="str">
        <f t="shared" si="178"/>
        <v/>
      </c>
      <c r="BX141" s="2" t="str">
        <f t="shared" si="179"/>
        <v/>
      </c>
      <c r="BY141" s="2" t="str">
        <f t="shared" si="180"/>
        <v/>
      </c>
      <c r="BZ141" s="2" t="str">
        <f t="shared" si="181"/>
        <v/>
      </c>
      <c r="CA141" s="2" t="str">
        <f t="shared" si="182"/>
        <v/>
      </c>
      <c r="CB141" s="2" t="str">
        <f t="shared" si="183"/>
        <v/>
      </c>
      <c r="CC141" s="2" t="str">
        <f t="shared" si="242"/>
        <v/>
      </c>
      <c r="CE141" s="2" t="str">
        <f t="shared" si="184"/>
        <v/>
      </c>
      <c r="CF141" s="2" t="str">
        <f t="shared" si="185"/>
        <v/>
      </c>
      <c r="CG141" s="2" t="str">
        <f t="shared" si="186"/>
        <v/>
      </c>
      <c r="CH141" s="2" t="str">
        <f t="shared" si="187"/>
        <v/>
      </c>
      <c r="CI141" s="2" t="str">
        <f t="shared" si="188"/>
        <v/>
      </c>
      <c r="CJ141" s="2" t="str">
        <f t="shared" si="189"/>
        <v/>
      </c>
      <c r="CK141" s="2" t="str">
        <f t="shared" si="190"/>
        <v/>
      </c>
      <c r="CL141" s="2" t="str">
        <f t="shared" si="191"/>
        <v/>
      </c>
      <c r="CM141" s="2" t="str">
        <f t="shared" si="192"/>
        <v/>
      </c>
      <c r="CN141" s="2" t="str">
        <f t="shared" si="193"/>
        <v/>
      </c>
      <c r="CO141" s="2" t="str">
        <f t="shared" si="194"/>
        <v/>
      </c>
      <c r="CP141" s="2" t="str">
        <f t="shared" si="195"/>
        <v/>
      </c>
      <c r="CQ141" s="2" t="str">
        <f t="shared" si="196"/>
        <v/>
      </c>
      <c r="CR141" s="2" t="str">
        <f t="shared" si="197"/>
        <v/>
      </c>
      <c r="CS141" s="2" t="str">
        <f t="shared" si="243"/>
        <v/>
      </c>
      <c r="CU141" s="2">
        <f t="shared" si="198"/>
        <v>48.680061666484477</v>
      </c>
      <c r="CV141" s="2">
        <f t="shared" si="199"/>
        <v>47.551788303739137</v>
      </c>
      <c r="CW141" s="2">
        <f t="shared" si="200"/>
        <v>47.124437016291232</v>
      </c>
      <c r="CX141" s="2">
        <f t="shared" si="201"/>
        <v>47.597095179128587</v>
      </c>
      <c r="CY141" s="2">
        <f t="shared" si="202"/>
        <v>50.272230505163677</v>
      </c>
      <c r="CZ141" s="2">
        <f t="shared" si="203"/>
        <v>49.988329803450412</v>
      </c>
      <c r="DA141" s="2">
        <f t="shared" si="204"/>
        <v>51.788182057768942</v>
      </c>
      <c r="DB141" s="2">
        <f t="shared" si="205"/>
        <v>49.261429317217235</v>
      </c>
      <c r="DC141" s="2">
        <f t="shared" si="206"/>
        <v>48.246259872190031</v>
      </c>
      <c r="DD141" s="2">
        <f t="shared" si="207"/>
        <v>46.422297714912773</v>
      </c>
      <c r="DE141" s="2">
        <f t="shared" si="208"/>
        <v>45.310636603791068</v>
      </c>
      <c r="DF141" s="2">
        <f t="shared" si="209"/>
        <v>47.073975504705885</v>
      </c>
      <c r="DG141" s="2">
        <f t="shared" si="210"/>
        <v>50.060214855776607</v>
      </c>
      <c r="DH141" s="2">
        <f t="shared" si="211"/>
        <v>52.973530474584436</v>
      </c>
      <c r="DI141" s="2">
        <f t="shared" si="211"/>
        <v>54.889993793763438</v>
      </c>
      <c r="DK141" s="2">
        <f t="shared" si="256"/>
        <v>50.001577820851963</v>
      </c>
      <c r="DL141" s="2">
        <f t="shared" si="257"/>
        <v>49.306584904635287</v>
      </c>
      <c r="DM141" s="2">
        <f t="shared" si="214"/>
        <v>49.101947703087056</v>
      </c>
      <c r="DN141" s="2">
        <f t="shared" si="215"/>
        <v>50.203391826777114</v>
      </c>
      <c r="DO141" s="2">
        <f t="shared" si="216"/>
        <v>52.679874490607006</v>
      </c>
      <c r="DP141" s="2">
        <f t="shared" si="217"/>
        <v>53.337998922074007</v>
      </c>
      <c r="DQ141" s="2">
        <f t="shared" si="218"/>
        <v>53.550835247057329</v>
      </c>
      <c r="DR141" s="2">
        <f t="shared" si="219"/>
        <v>51.896314741665023</v>
      </c>
      <c r="DS141" s="2">
        <f t="shared" si="220"/>
        <v>50.612982439068112</v>
      </c>
      <c r="DT141" s="2">
        <f t="shared" si="221"/>
        <v>48.493503438989151</v>
      </c>
      <c r="DU141" s="2">
        <f t="shared" si="222"/>
        <v>47.151207176748521</v>
      </c>
      <c r="DV141" s="2">
        <f t="shared" si="223"/>
        <v>48.416122552716892</v>
      </c>
      <c r="DW141" s="2">
        <f t="shared" si="224"/>
        <v>50.873164345345998</v>
      </c>
      <c r="DX141" s="2">
        <f t="shared" si="225"/>
        <v>52.834682397318602</v>
      </c>
      <c r="DY141" s="2">
        <f t="shared" si="225"/>
        <v>54.190379414693496</v>
      </c>
      <c r="EA141" s="2">
        <f t="shared" si="226"/>
        <v>0.8457864275414283</v>
      </c>
      <c r="EB141" s="2">
        <f t="shared" si="227"/>
        <v>0.83131959881794915</v>
      </c>
      <c r="EC141" s="2">
        <f t="shared" si="228"/>
        <v>0.84514452259400064</v>
      </c>
      <c r="ED141" s="2">
        <f t="shared" si="229"/>
        <v>0.86700647439013767</v>
      </c>
      <c r="EE141" s="2">
        <f t="shared" si="230"/>
        <v>0.8525708094836365</v>
      </c>
      <c r="EF141" s="2">
        <f t="shared" si="231"/>
        <v>0.85485112735826774</v>
      </c>
      <c r="EG141" s="2">
        <f t="shared" si="232"/>
        <v>0.85092328543822426</v>
      </c>
      <c r="EH141" s="2">
        <f t="shared" si="233"/>
        <v>0.86711657308917145</v>
      </c>
      <c r="EI141" s="2">
        <f t="shared" si="234"/>
        <v>0.87013865903248611</v>
      </c>
      <c r="EJ141" s="2">
        <f t="shared" si="235"/>
        <v>0.86923038128101615</v>
      </c>
      <c r="EK141" s="2">
        <f t="shared" si="236"/>
        <v>0.86468087849221065</v>
      </c>
      <c r="EL141" s="2">
        <f t="shared" si="237"/>
        <v>0.85714100059316067</v>
      </c>
      <c r="EM141" s="2">
        <f t="shared" si="238"/>
        <v>0.85111766599755168</v>
      </c>
      <c r="EN141" s="2">
        <f t="shared" si="239"/>
        <v>0.83977306665283113</v>
      </c>
      <c r="EO141" s="2">
        <f t="shared" si="239"/>
        <v>0.82809491948136471</v>
      </c>
    </row>
    <row r="142" spans="2:145" x14ac:dyDescent="0.25">
      <c r="B142" s="2">
        <v>115</v>
      </c>
      <c r="C142" s="43">
        <v>49.851999999999997</v>
      </c>
      <c r="D142" s="43">
        <v>48.8</v>
      </c>
      <c r="E142" s="43">
        <v>50.933</v>
      </c>
      <c r="F142" s="43">
        <v>50.267000000000003</v>
      </c>
      <c r="G142" s="43">
        <v>58.5</v>
      </c>
      <c r="H142" s="43">
        <v>59.4</v>
      </c>
      <c r="I142" s="43">
        <v>62.283000000000001</v>
      </c>
      <c r="J142" s="43">
        <v>52.832999999999998</v>
      </c>
      <c r="K142" s="43">
        <v>48.116999999999997</v>
      </c>
      <c r="L142" s="43">
        <v>46.35</v>
      </c>
      <c r="M142" s="43">
        <v>46.6</v>
      </c>
      <c r="N142" s="43">
        <v>57.216999999999999</v>
      </c>
      <c r="O142" s="43">
        <v>64.599999999999994</v>
      </c>
      <c r="P142" s="43">
        <v>98.5</v>
      </c>
      <c r="Q142" s="43">
        <v>159.517</v>
      </c>
      <c r="S142" s="4">
        <f t="shared" si="240"/>
        <v>49.688874575392681</v>
      </c>
      <c r="T142" s="4">
        <f t="shared" si="244"/>
        <v>51.930892555782478</v>
      </c>
      <c r="U142" s="4">
        <f t="shared" si="245"/>
        <v>53.415522031492124</v>
      </c>
      <c r="V142" s="4">
        <f t="shared" si="246"/>
        <v>51.263257201537712</v>
      </c>
      <c r="W142" s="4">
        <f t="shared" si="247"/>
        <v>58.479480706033755</v>
      </c>
      <c r="X142" s="4">
        <f t="shared" si="248"/>
        <v>59.37060466523225</v>
      </c>
      <c r="Y142" s="4">
        <f t="shared" si="249"/>
        <v>61.121874954938505</v>
      </c>
      <c r="Z142" s="4">
        <f t="shared" si="250"/>
        <v>54.094981741612514</v>
      </c>
      <c r="AA142" s="4">
        <f t="shared" si="251"/>
        <v>52.560026289058484</v>
      </c>
      <c r="AB142" s="4">
        <f t="shared" si="252"/>
        <v>50.879574665514106</v>
      </c>
      <c r="AC142" s="4">
        <f t="shared" si="253"/>
        <v>51.326834551707506</v>
      </c>
      <c r="AD142" s="4">
        <f t="shared" si="254"/>
        <v>58.366204460948381</v>
      </c>
      <c r="AE142" s="4">
        <f t="shared" si="255"/>
        <v>68.788095535569326</v>
      </c>
      <c r="AF142" s="4">
        <f t="shared" si="141"/>
        <v>97.052057719290104</v>
      </c>
      <c r="AG142" s="4">
        <f t="shared" si="241"/>
        <v>162.3388739313435</v>
      </c>
      <c r="AI142" s="4">
        <f t="shared" si="142"/>
        <v>0.16312542460731549</v>
      </c>
      <c r="AJ142" s="4">
        <f t="shared" si="143"/>
        <v>-3.1308925557824807</v>
      </c>
      <c r="AK142" s="4">
        <f t="shared" si="144"/>
        <v>-2.4825220314921239</v>
      </c>
      <c r="AL142" s="4">
        <f t="shared" si="145"/>
        <v>-0.99625720153770914</v>
      </c>
      <c r="AM142" s="4">
        <f t="shared" si="146"/>
        <v>2.05192939662453E-2</v>
      </c>
      <c r="AN142" s="4">
        <f t="shared" si="147"/>
        <v>2.9395334767748693E-2</v>
      </c>
      <c r="AO142" s="4">
        <f t="shared" si="148"/>
        <v>1.1611250450614961</v>
      </c>
      <c r="AP142" s="4">
        <f t="shared" si="149"/>
        <v>-1.2619817416125159</v>
      </c>
      <c r="AQ142" s="4">
        <f t="shared" si="150"/>
        <v>-4.4430262890584871</v>
      </c>
      <c r="AR142" s="4">
        <f t="shared" si="151"/>
        <v>-4.5295746655141045</v>
      </c>
      <c r="AS142" s="4">
        <f t="shared" si="152"/>
        <v>-4.7268345517075048</v>
      </c>
      <c r="AT142" s="4">
        <f t="shared" si="153"/>
        <v>-1.1492044609483827</v>
      </c>
      <c r="AU142" s="4">
        <f t="shared" si="154"/>
        <v>-4.1880955355693317</v>
      </c>
      <c r="AV142" s="4">
        <f t="shared" si="155"/>
        <v>1.4479422807098956</v>
      </c>
      <c r="AW142" s="4">
        <f t="shared" si="155"/>
        <v>-2.8218739313435037</v>
      </c>
      <c r="AY142" s="2">
        <f t="shared" si="156"/>
        <v>49.688874575392681</v>
      </c>
      <c r="AZ142" s="2">
        <f t="shared" si="157"/>
        <v>48.893843216366392</v>
      </c>
      <c r="BA142" s="2">
        <f t="shared" si="158"/>
        <v>48.687334164687819</v>
      </c>
      <c r="BB142" s="2">
        <f t="shared" si="159"/>
        <v>49.736652447415196</v>
      </c>
      <c r="BC142" s="2">
        <f t="shared" si="160"/>
        <v>52.19377565576653</v>
      </c>
      <c r="BD142" s="2">
        <f t="shared" si="161"/>
        <v>52.716128163426632</v>
      </c>
      <c r="BE142" s="2">
        <f t="shared" si="162"/>
        <v>53.13687380218277</v>
      </c>
      <c r="BF142" s="2">
        <f t="shared" si="163"/>
        <v>51.407087473294673</v>
      </c>
      <c r="BG142" s="2">
        <f t="shared" si="164"/>
        <v>50.176458358514871</v>
      </c>
      <c r="BH142" s="2">
        <f t="shared" si="165"/>
        <v>48.079731238909353</v>
      </c>
      <c r="BI142" s="2">
        <f t="shared" si="166"/>
        <v>46.767585571999902</v>
      </c>
      <c r="BJ142" s="2">
        <f t="shared" si="167"/>
        <v>48.080271448264746</v>
      </c>
      <c r="BK142" s="2">
        <f t="shared" si="168"/>
        <v>50.584016798211607</v>
      </c>
      <c r="BL142" s="2">
        <f t="shared" si="169"/>
        <v>52.6895469210844</v>
      </c>
      <c r="BM142" s="2">
        <f t="shared" si="169"/>
        <v>54.15243312927872</v>
      </c>
      <c r="BO142" s="2" t="str">
        <f t="shared" si="170"/>
        <v/>
      </c>
      <c r="BP142" s="2" t="str">
        <f t="shared" si="171"/>
        <v/>
      </c>
      <c r="BQ142" s="2" t="str">
        <f t="shared" si="172"/>
        <v/>
      </c>
      <c r="BR142" s="2" t="str">
        <f t="shared" si="173"/>
        <v/>
      </c>
      <c r="BS142" s="2" t="str">
        <f t="shared" si="174"/>
        <v/>
      </c>
      <c r="BT142" s="2" t="str">
        <f t="shared" si="175"/>
        <v/>
      </c>
      <c r="BU142" s="2" t="str">
        <f t="shared" si="176"/>
        <v/>
      </c>
      <c r="BV142" s="2" t="str">
        <f t="shared" si="177"/>
        <v/>
      </c>
      <c r="BW142" s="2" t="str">
        <f t="shared" si="178"/>
        <v/>
      </c>
      <c r="BX142" s="2" t="str">
        <f t="shared" si="179"/>
        <v/>
      </c>
      <c r="BY142" s="2" t="str">
        <f t="shared" si="180"/>
        <v/>
      </c>
      <c r="BZ142" s="2" t="str">
        <f t="shared" si="181"/>
        <v/>
      </c>
      <c r="CA142" s="2" t="str">
        <f t="shared" si="182"/>
        <v/>
      </c>
      <c r="CB142" s="2" t="str">
        <f t="shared" si="183"/>
        <v/>
      </c>
      <c r="CC142" s="2" t="str">
        <f t="shared" si="242"/>
        <v/>
      </c>
      <c r="CE142" s="2" t="str">
        <f t="shared" si="184"/>
        <v/>
      </c>
      <c r="CF142" s="2" t="str">
        <f t="shared" si="185"/>
        <v/>
      </c>
      <c r="CG142" s="2" t="str">
        <f t="shared" si="186"/>
        <v/>
      </c>
      <c r="CH142" s="2" t="str">
        <f t="shared" si="187"/>
        <v/>
      </c>
      <c r="CI142" s="2" t="str">
        <f t="shared" si="188"/>
        <v/>
      </c>
      <c r="CJ142" s="2" t="str">
        <f t="shared" si="189"/>
        <v/>
      </c>
      <c r="CK142" s="2" t="str">
        <f t="shared" si="190"/>
        <v/>
      </c>
      <c r="CL142" s="2" t="str">
        <f t="shared" si="191"/>
        <v/>
      </c>
      <c r="CM142" s="2" t="str">
        <f t="shared" si="192"/>
        <v/>
      </c>
      <c r="CN142" s="2" t="str">
        <f t="shared" si="193"/>
        <v/>
      </c>
      <c r="CO142" s="2" t="str">
        <f t="shared" si="194"/>
        <v/>
      </c>
      <c r="CP142" s="2" t="str">
        <f t="shared" si="195"/>
        <v/>
      </c>
      <c r="CQ142" s="2" t="str">
        <f t="shared" si="196"/>
        <v/>
      </c>
      <c r="CR142" s="2" t="str">
        <f t="shared" si="197"/>
        <v/>
      </c>
      <c r="CS142" s="2" t="str">
        <f t="shared" si="243"/>
        <v/>
      </c>
      <c r="CU142" s="2">
        <f t="shared" si="198"/>
        <v>48.482054397135983</v>
      </c>
      <c r="CV142" s="2">
        <f t="shared" si="199"/>
        <v>47.323745414341104</v>
      </c>
      <c r="CW142" s="2">
        <f t="shared" si="200"/>
        <v>46.897303815721102</v>
      </c>
      <c r="CX142" s="2">
        <f t="shared" si="201"/>
        <v>47.340248460126638</v>
      </c>
      <c r="CY142" s="2">
        <f t="shared" si="202"/>
        <v>50.004357592357195</v>
      </c>
      <c r="CZ142" s="2">
        <f t="shared" si="203"/>
        <v>49.672742216861593</v>
      </c>
      <c r="DA142" s="2">
        <f t="shared" si="204"/>
        <v>51.536105170033991</v>
      </c>
      <c r="DB142" s="2">
        <f t="shared" si="205"/>
        <v>48.985933396001101</v>
      </c>
      <c r="DC142" s="2">
        <f t="shared" si="206"/>
        <v>47.986239482305095</v>
      </c>
      <c r="DD142" s="2">
        <f t="shared" si="207"/>
        <v>46.167061956363867</v>
      </c>
      <c r="DE142" s="2">
        <f t="shared" si="208"/>
        <v>45.071443110719741</v>
      </c>
      <c r="DF142" s="2">
        <f t="shared" si="209"/>
        <v>46.838051524381882</v>
      </c>
      <c r="DG142" s="2">
        <f t="shared" si="210"/>
        <v>49.832792647079316</v>
      </c>
      <c r="DH142" s="2">
        <f t="shared" si="211"/>
        <v>52.791316229021113</v>
      </c>
      <c r="DI142" s="2">
        <f t="shared" si="211"/>
        <v>54.751942997375373</v>
      </c>
      <c r="DK142" s="2">
        <f t="shared" si="256"/>
        <v>49.889554740361149</v>
      </c>
      <c r="DL142" s="2">
        <f t="shared" si="257"/>
        <v>49.184394843252143</v>
      </c>
      <c r="DM142" s="2">
        <f t="shared" si="214"/>
        <v>48.986461418965888</v>
      </c>
      <c r="DN142" s="2">
        <f t="shared" si="215"/>
        <v>50.07190198855011</v>
      </c>
      <c r="DO142" s="2">
        <f t="shared" si="216"/>
        <v>52.539063841336926</v>
      </c>
      <c r="DP142" s="2">
        <f t="shared" si="217"/>
        <v>53.187409464976298</v>
      </c>
      <c r="DQ142" s="2">
        <f t="shared" si="218"/>
        <v>53.392642840296659</v>
      </c>
      <c r="DR142" s="2">
        <f t="shared" si="219"/>
        <v>51.745476102066391</v>
      </c>
      <c r="DS142" s="2">
        <f t="shared" si="220"/>
        <v>50.474570000448146</v>
      </c>
      <c r="DT142" s="2">
        <f t="shared" si="221"/>
        <v>48.342160249638816</v>
      </c>
      <c r="DU142" s="2">
        <f t="shared" si="222"/>
        <v>47.009669323573632</v>
      </c>
      <c r="DV142" s="2">
        <f t="shared" si="223"/>
        <v>48.269093983695484</v>
      </c>
      <c r="DW142" s="2">
        <f t="shared" si="224"/>
        <v>50.703862677263835</v>
      </c>
      <c r="DX142" s="2">
        <f t="shared" si="225"/>
        <v>52.671838069424211</v>
      </c>
      <c r="DY142" s="2">
        <f t="shared" si="225"/>
        <v>54.038930759782552</v>
      </c>
      <c r="EA142" s="2">
        <f t="shared" si="226"/>
        <v>0.85742087670925682</v>
      </c>
      <c r="EB142" s="2">
        <f t="shared" si="227"/>
        <v>0.84384397062062688</v>
      </c>
      <c r="EC142" s="2">
        <f t="shared" si="228"/>
        <v>0.85681920128310118</v>
      </c>
      <c r="ED142" s="2">
        <f t="shared" si="229"/>
        <v>0.87727230498064179</v>
      </c>
      <c r="EE142" s="2">
        <f t="shared" si="230"/>
        <v>0.86377585737622165</v>
      </c>
      <c r="EF142" s="2">
        <f t="shared" si="231"/>
        <v>0.86591012227332198</v>
      </c>
      <c r="EG142" s="2">
        <f t="shared" si="232"/>
        <v>0.8622333162366137</v>
      </c>
      <c r="EH142" s="2">
        <f t="shared" si="233"/>
        <v>0.87737510710453348</v>
      </c>
      <c r="EI142" s="2">
        <f t="shared" si="234"/>
        <v>0.88019612356169297</v>
      </c>
      <c r="EJ142" s="2">
        <f t="shared" si="235"/>
        <v>0.87934843609557722</v>
      </c>
      <c r="EK142" s="2">
        <f t="shared" si="236"/>
        <v>0.8751003623992466</v>
      </c>
      <c r="EL142" s="2">
        <f t="shared" si="237"/>
        <v>0.8680524577018438</v>
      </c>
      <c r="EM142" s="2">
        <f t="shared" si="238"/>
        <v>0.86241533413009253</v>
      </c>
      <c r="EN142" s="2">
        <f t="shared" si="239"/>
        <v>0.85178168361537088</v>
      </c>
      <c r="EO142" s="2">
        <f t="shared" si="239"/>
        <v>0.8408128731712079</v>
      </c>
    </row>
    <row r="143" spans="2:145" x14ac:dyDescent="0.25">
      <c r="B143" s="2">
        <v>116</v>
      </c>
      <c r="C143" s="43">
        <v>48.332999999999998</v>
      </c>
      <c r="D143" s="43">
        <v>49.232999999999997</v>
      </c>
      <c r="E143" s="43">
        <v>49.966999999999999</v>
      </c>
      <c r="F143" s="43">
        <v>49.667000000000002</v>
      </c>
      <c r="G143" s="43">
        <v>57.25</v>
      </c>
      <c r="H143" s="43">
        <v>54.6</v>
      </c>
      <c r="I143" s="43">
        <v>56.232999999999997</v>
      </c>
      <c r="J143" s="43">
        <v>49.767000000000003</v>
      </c>
      <c r="K143" s="43">
        <v>48.982999999999997</v>
      </c>
      <c r="L143" s="43">
        <v>46.783000000000001</v>
      </c>
      <c r="M143" s="43">
        <v>46.05</v>
      </c>
      <c r="N143" s="43">
        <v>48.85</v>
      </c>
      <c r="O143" s="43">
        <v>55.017000000000003</v>
      </c>
      <c r="P143" s="43">
        <v>87.082999999999998</v>
      </c>
      <c r="Q143" s="43">
        <v>153.94999999999999</v>
      </c>
      <c r="S143" s="4">
        <f t="shared" si="240"/>
        <v>49.580861016136019</v>
      </c>
      <c r="T143" s="4">
        <f t="shared" si="244"/>
        <v>51.062941519529645</v>
      </c>
      <c r="U143" s="4">
        <f t="shared" si="245"/>
        <v>51.750709979812008</v>
      </c>
      <c r="V143" s="4">
        <f t="shared" si="246"/>
        <v>50.292682243692376</v>
      </c>
      <c r="W143" s="4">
        <f t="shared" si="247"/>
        <v>55.574477976576986</v>
      </c>
      <c r="X143" s="4">
        <f t="shared" si="248"/>
        <v>56.047478836629722</v>
      </c>
      <c r="Y143" s="4">
        <f t="shared" si="249"/>
        <v>57.324647484531368</v>
      </c>
      <c r="Z143" s="4">
        <f t="shared" si="250"/>
        <v>52.367917235825786</v>
      </c>
      <c r="AA143" s="4">
        <f t="shared" si="251"/>
        <v>50.986063662188101</v>
      </c>
      <c r="AB143" s="4">
        <f t="shared" si="252"/>
        <v>49.0547287969666</v>
      </c>
      <c r="AC143" s="4">
        <f t="shared" si="253"/>
        <v>48.598252690028737</v>
      </c>
      <c r="AD143" s="4">
        <f t="shared" si="254"/>
        <v>53.186356313167728</v>
      </c>
      <c r="AE143" s="4">
        <f t="shared" si="255"/>
        <v>61.279011997202318</v>
      </c>
      <c r="AF143" s="4">
        <f t="shared" si="141"/>
        <v>83.268783835945896</v>
      </c>
      <c r="AG143" s="4">
        <f t="shared" si="241"/>
        <v>151.60655368814</v>
      </c>
      <c r="AI143" s="4">
        <f t="shared" si="142"/>
        <v>-1.2478610161360209</v>
      </c>
      <c r="AJ143" s="4">
        <f t="shared" si="143"/>
        <v>-1.8299415195296476</v>
      </c>
      <c r="AK143" s="4">
        <f t="shared" si="144"/>
        <v>-1.7837099798120093</v>
      </c>
      <c r="AL143" s="4">
        <f t="shared" si="145"/>
        <v>-0.62568224369237413</v>
      </c>
      <c r="AM143" s="4">
        <f t="shared" si="146"/>
        <v>1.6755220234230137</v>
      </c>
      <c r="AN143" s="4">
        <f t="shared" si="147"/>
        <v>-1.4474788366297204</v>
      </c>
      <c r="AO143" s="4">
        <f t="shared" si="148"/>
        <v>-1.0916474845313715</v>
      </c>
      <c r="AP143" s="4">
        <f t="shared" si="149"/>
        <v>-2.6009172358257828</v>
      </c>
      <c r="AQ143" s="4">
        <f t="shared" si="150"/>
        <v>-2.0030636621881044</v>
      </c>
      <c r="AR143" s="4">
        <f t="shared" si="151"/>
        <v>-2.2717287969665989</v>
      </c>
      <c r="AS143" s="4">
        <f t="shared" si="152"/>
        <v>-2.5482526900287397</v>
      </c>
      <c r="AT143" s="4">
        <f t="shared" si="153"/>
        <v>-4.3363563131677267</v>
      </c>
      <c r="AU143" s="4">
        <f t="shared" si="154"/>
        <v>-6.2620119972023147</v>
      </c>
      <c r="AV143" s="4">
        <f t="shared" si="155"/>
        <v>3.8142161640541019</v>
      </c>
      <c r="AW143" s="4">
        <f t="shared" si="155"/>
        <v>2.3434463118599922</v>
      </c>
      <c r="AY143" s="2">
        <f t="shared" si="156"/>
        <v>49.580861016136019</v>
      </c>
      <c r="AZ143" s="2">
        <f t="shared" si="157"/>
        <v>48.778241750480866</v>
      </c>
      <c r="BA143" s="2">
        <f t="shared" si="158"/>
        <v>48.579921917059487</v>
      </c>
      <c r="BB143" s="2">
        <f t="shared" si="159"/>
        <v>49.61713893338716</v>
      </c>
      <c r="BC143" s="2">
        <f t="shared" si="160"/>
        <v>52.063548826491193</v>
      </c>
      <c r="BD143" s="2">
        <f t="shared" si="161"/>
        <v>52.581455903350964</v>
      </c>
      <c r="BE143" s="2">
        <f t="shared" si="162"/>
        <v>52.986383144681447</v>
      </c>
      <c r="BF143" s="2">
        <f t="shared" si="163"/>
        <v>51.268564067644192</v>
      </c>
      <c r="BG143" s="2">
        <f t="shared" si="164"/>
        <v>50.047951221738238</v>
      </c>
      <c r="BH143" s="2">
        <f t="shared" si="165"/>
        <v>47.937356337003258</v>
      </c>
      <c r="BI143" s="2">
        <f t="shared" si="166"/>
        <v>46.633647593991682</v>
      </c>
      <c r="BJ143" s="2">
        <f t="shared" si="167"/>
        <v>47.937011286371025</v>
      </c>
      <c r="BK143" s="2">
        <f t="shared" si="168"/>
        <v>50.416538603737536</v>
      </c>
      <c r="BL143" s="2">
        <f t="shared" si="169"/>
        <v>52.522704859418084</v>
      </c>
      <c r="BM143" s="2">
        <f t="shared" si="169"/>
        <v>53.994440744439622</v>
      </c>
      <c r="BO143" s="2" t="str">
        <f t="shared" si="170"/>
        <v/>
      </c>
      <c r="BP143" s="2" t="str">
        <f t="shared" si="171"/>
        <v/>
      </c>
      <c r="BQ143" s="2" t="str">
        <f t="shared" si="172"/>
        <v/>
      </c>
      <c r="BR143" s="2" t="str">
        <f t="shared" si="173"/>
        <v/>
      </c>
      <c r="BS143" s="2" t="str">
        <f t="shared" si="174"/>
        <v/>
      </c>
      <c r="BT143" s="2" t="str">
        <f t="shared" si="175"/>
        <v/>
      </c>
      <c r="BU143" s="2" t="str">
        <f t="shared" si="176"/>
        <v/>
      </c>
      <c r="BV143" s="2" t="str">
        <f t="shared" si="177"/>
        <v/>
      </c>
      <c r="BW143" s="2" t="str">
        <f t="shared" si="178"/>
        <v/>
      </c>
      <c r="BX143" s="2" t="str">
        <f t="shared" si="179"/>
        <v/>
      </c>
      <c r="BY143" s="2" t="str">
        <f t="shared" si="180"/>
        <v/>
      </c>
      <c r="BZ143" s="2" t="str">
        <f t="shared" si="181"/>
        <v/>
      </c>
      <c r="CA143" s="2" t="str">
        <f t="shared" si="182"/>
        <v/>
      </c>
      <c r="CB143" s="2" t="str">
        <f t="shared" si="183"/>
        <v/>
      </c>
      <c r="CC143" s="2" t="str">
        <f t="shared" si="242"/>
        <v/>
      </c>
      <c r="CE143" s="2" t="str">
        <f t="shared" si="184"/>
        <v/>
      </c>
      <c r="CF143" s="2" t="str">
        <f t="shared" si="185"/>
        <v/>
      </c>
      <c r="CG143" s="2" t="str">
        <f t="shared" si="186"/>
        <v/>
      </c>
      <c r="CH143" s="2" t="str">
        <f t="shared" si="187"/>
        <v/>
      </c>
      <c r="CI143" s="2" t="str">
        <f t="shared" si="188"/>
        <v/>
      </c>
      <c r="CJ143" s="2" t="str">
        <f t="shared" si="189"/>
        <v/>
      </c>
      <c r="CK143" s="2" t="str">
        <f t="shared" si="190"/>
        <v/>
      </c>
      <c r="CL143" s="2" t="str">
        <f t="shared" si="191"/>
        <v/>
      </c>
      <c r="CM143" s="2" t="str">
        <f t="shared" si="192"/>
        <v/>
      </c>
      <c r="CN143" s="2" t="str">
        <f t="shared" si="193"/>
        <v/>
      </c>
      <c r="CO143" s="2" t="str">
        <f t="shared" si="194"/>
        <v/>
      </c>
      <c r="CP143" s="2" t="str">
        <f t="shared" si="195"/>
        <v/>
      </c>
      <c r="CQ143" s="2" t="str">
        <f t="shared" si="196"/>
        <v/>
      </c>
      <c r="CR143" s="2" t="str">
        <f t="shared" si="197"/>
        <v/>
      </c>
      <c r="CS143" s="2" t="str">
        <f t="shared" si="243"/>
        <v/>
      </c>
      <c r="CU143" s="2">
        <f t="shared" si="198"/>
        <v>48.284047127787488</v>
      </c>
      <c r="CV143" s="2">
        <f t="shared" si="199"/>
        <v>47.095702524943064</v>
      </c>
      <c r="CW143" s="2">
        <f t="shared" si="200"/>
        <v>46.67017061515098</v>
      </c>
      <c r="CX143" s="2">
        <f t="shared" si="201"/>
        <v>47.083401741124696</v>
      </c>
      <c r="CY143" s="2">
        <f t="shared" si="202"/>
        <v>49.736484679550713</v>
      </c>
      <c r="CZ143" s="2">
        <f t="shared" si="203"/>
        <v>49.357154630272767</v>
      </c>
      <c r="DA143" s="2">
        <f t="shared" si="204"/>
        <v>51.284028282299033</v>
      </c>
      <c r="DB143" s="2">
        <f t="shared" si="205"/>
        <v>48.710437474784968</v>
      </c>
      <c r="DC143" s="2">
        <f t="shared" si="206"/>
        <v>47.726219092420152</v>
      </c>
      <c r="DD143" s="2">
        <f t="shared" si="207"/>
        <v>45.91182619781496</v>
      </c>
      <c r="DE143" s="2">
        <f t="shared" si="208"/>
        <v>44.832249617648415</v>
      </c>
      <c r="DF143" s="2">
        <f t="shared" si="209"/>
        <v>46.602127544057886</v>
      </c>
      <c r="DG143" s="2">
        <f t="shared" si="210"/>
        <v>49.605370438382025</v>
      </c>
      <c r="DH143" s="2">
        <f t="shared" si="211"/>
        <v>52.609101983457798</v>
      </c>
      <c r="DI143" s="2">
        <f t="shared" si="211"/>
        <v>54.613892200987308</v>
      </c>
      <c r="DK143" s="2">
        <f t="shared" si="256"/>
        <v>49.777531659870334</v>
      </c>
      <c r="DL143" s="2">
        <f t="shared" si="257"/>
        <v>49.062204781868992</v>
      </c>
      <c r="DM143" s="2">
        <f t="shared" si="214"/>
        <v>48.870975134844713</v>
      </c>
      <c r="DN143" s="2">
        <f t="shared" si="215"/>
        <v>49.940412150323112</v>
      </c>
      <c r="DO143" s="2">
        <f t="shared" si="216"/>
        <v>52.398253192066846</v>
      </c>
      <c r="DP143" s="2">
        <f t="shared" si="217"/>
        <v>53.036820007878596</v>
      </c>
      <c r="DQ143" s="2">
        <f t="shared" si="218"/>
        <v>53.23445043353599</v>
      </c>
      <c r="DR143" s="2">
        <f t="shared" si="219"/>
        <v>51.594637462467759</v>
      </c>
      <c r="DS143" s="2">
        <f t="shared" si="220"/>
        <v>50.33615756182818</v>
      </c>
      <c r="DT143" s="2">
        <f t="shared" si="221"/>
        <v>48.190817060288481</v>
      </c>
      <c r="DU143" s="2">
        <f t="shared" si="222"/>
        <v>46.868131470398737</v>
      </c>
      <c r="DV143" s="2">
        <f t="shared" si="223"/>
        <v>48.122065414674083</v>
      </c>
      <c r="DW143" s="2">
        <f t="shared" si="224"/>
        <v>50.534561009181672</v>
      </c>
      <c r="DX143" s="2">
        <f t="shared" si="225"/>
        <v>52.508993741529828</v>
      </c>
      <c r="DY143" s="2">
        <f t="shared" si="225"/>
        <v>53.887482104871609</v>
      </c>
      <c r="EA143" s="2">
        <f t="shared" si="226"/>
        <v>0.86831424128642565</v>
      </c>
      <c r="EB143" s="2">
        <f t="shared" si="227"/>
        <v>0.85559994635753744</v>
      </c>
      <c r="EC143" s="2">
        <f t="shared" si="228"/>
        <v>0.86775144490082756</v>
      </c>
      <c r="ED143" s="2">
        <f t="shared" si="229"/>
        <v>0.88684912876231081</v>
      </c>
      <c r="EE143" s="2">
        <f t="shared" si="230"/>
        <v>0.87425489331554973</v>
      </c>
      <c r="EF143" s="2">
        <f t="shared" si="231"/>
        <v>0.87624850148088462</v>
      </c>
      <c r="EG143" s="2">
        <f t="shared" si="232"/>
        <v>0.87281354003428469</v>
      </c>
      <c r="EH143" s="2">
        <f t="shared" si="233"/>
        <v>0.88694494271684066</v>
      </c>
      <c r="EI143" s="2">
        <f t="shared" si="234"/>
        <v>0.88957351161028952</v>
      </c>
      <c r="EJ143" s="2">
        <f t="shared" si="235"/>
        <v>0.88878379134432783</v>
      </c>
      <c r="EK143" s="2">
        <f t="shared" si="236"/>
        <v>0.88482441842571324</v>
      </c>
      <c r="EL143" s="2">
        <f t="shared" si="237"/>
        <v>0.87824888643110444</v>
      </c>
      <c r="EM143" s="2">
        <f t="shared" si="238"/>
        <v>0.87298363849885829</v>
      </c>
      <c r="EN143" s="2">
        <f t="shared" si="239"/>
        <v>0.86303707243078798</v>
      </c>
      <c r="EO143" s="2">
        <f t="shared" si="239"/>
        <v>0.85275722330960424</v>
      </c>
    </row>
    <row r="144" spans="2:145" x14ac:dyDescent="0.25">
      <c r="B144" s="2">
        <v>117</v>
      </c>
      <c r="C144" s="43">
        <v>49.63</v>
      </c>
      <c r="D144" s="43">
        <v>49.383000000000003</v>
      </c>
      <c r="E144" s="43">
        <v>49.716999999999999</v>
      </c>
      <c r="F144" s="43">
        <v>49.466999999999999</v>
      </c>
      <c r="G144" s="43">
        <v>51.4</v>
      </c>
      <c r="H144" s="43">
        <v>52.167000000000002</v>
      </c>
      <c r="I144" s="43">
        <v>54.5</v>
      </c>
      <c r="J144" s="43">
        <v>52.383000000000003</v>
      </c>
      <c r="K144" s="43">
        <v>46.866999999999997</v>
      </c>
      <c r="L144" s="43">
        <v>46.817</v>
      </c>
      <c r="M144" s="43">
        <v>45.183</v>
      </c>
      <c r="N144" s="43">
        <v>46.7</v>
      </c>
      <c r="O144" s="43">
        <v>50.982999999999997</v>
      </c>
      <c r="P144" s="43">
        <v>70.983000000000004</v>
      </c>
      <c r="Q144" s="43">
        <v>139.94999999999999</v>
      </c>
      <c r="S144" s="4">
        <f t="shared" si="240"/>
        <v>49.473592503124799</v>
      </c>
      <c r="T144" s="4">
        <f t="shared" si="244"/>
        <v>50.230865150661444</v>
      </c>
      <c r="U144" s="4">
        <f t="shared" si="245"/>
        <v>50.400503658911511</v>
      </c>
      <c r="V144" s="4">
        <f t="shared" si="246"/>
        <v>49.757906525232265</v>
      </c>
      <c r="W144" s="4">
        <f t="shared" si="247"/>
        <v>53.644655484012389</v>
      </c>
      <c r="X144" s="4">
        <f t="shared" si="248"/>
        <v>53.999434931162064</v>
      </c>
      <c r="Y144" s="4">
        <f t="shared" si="249"/>
        <v>54.875891533578425</v>
      </c>
      <c r="Z144" s="4">
        <f t="shared" si="250"/>
        <v>51.514686693192068</v>
      </c>
      <c r="AA144" s="4">
        <f t="shared" si="251"/>
        <v>50.235390980569171</v>
      </c>
      <c r="AB144" s="4">
        <f t="shared" si="252"/>
        <v>48.176904661451665</v>
      </c>
      <c r="AC144" s="4">
        <f t="shared" si="253"/>
        <v>47.226276770591241</v>
      </c>
      <c r="AD144" s="4">
        <f t="shared" si="254"/>
        <v>50.117233866349252</v>
      </c>
      <c r="AE144" s="4">
        <f t="shared" si="255"/>
        <v>55.949060891003661</v>
      </c>
      <c r="AF144" s="4">
        <f t="shared" si="141"/>
        <v>70.877263118760979</v>
      </c>
      <c r="AG144" s="4">
        <f t="shared" si="241"/>
        <v>134.77758182369533</v>
      </c>
      <c r="AI144" s="4">
        <f t="shared" si="142"/>
        <v>0.15640749687520383</v>
      </c>
      <c r="AJ144" s="4">
        <f t="shared" si="143"/>
        <v>-0.84786515066144119</v>
      </c>
      <c r="AK144" s="4">
        <f t="shared" si="144"/>
        <v>-0.68350365891151199</v>
      </c>
      <c r="AL144" s="4">
        <f t="shared" si="145"/>
        <v>-0.29090652523226623</v>
      </c>
      <c r="AM144" s="4">
        <f t="shared" si="146"/>
        <v>-2.2446554840123909</v>
      </c>
      <c r="AN144" s="4">
        <f t="shared" si="147"/>
        <v>-1.8324349311620622</v>
      </c>
      <c r="AO144" s="4">
        <f t="shared" si="148"/>
        <v>-0.3758915335784252</v>
      </c>
      <c r="AP144" s="4">
        <f t="shared" si="149"/>
        <v>0.86831330680793428</v>
      </c>
      <c r="AQ144" s="4">
        <f t="shared" si="150"/>
        <v>-3.3683909805691741</v>
      </c>
      <c r="AR144" s="4">
        <f t="shared" si="151"/>
        <v>-1.3599046614516652</v>
      </c>
      <c r="AS144" s="4">
        <f t="shared" si="152"/>
        <v>-2.0432767705912411</v>
      </c>
      <c r="AT144" s="4">
        <f t="shared" si="153"/>
        <v>-3.4172338663492496</v>
      </c>
      <c r="AU144" s="4">
        <f t="shared" si="154"/>
        <v>-4.9660608910036643</v>
      </c>
      <c r="AV144" s="4">
        <f t="shared" si="155"/>
        <v>0.10573688123902514</v>
      </c>
      <c r="AW144" s="4">
        <f t="shared" si="155"/>
        <v>5.1724181763046602</v>
      </c>
      <c r="AY144" s="2">
        <f t="shared" si="156"/>
        <v>49.473592503124799</v>
      </c>
      <c r="AZ144" s="2">
        <f t="shared" si="157"/>
        <v>48.663584914244716</v>
      </c>
      <c r="BA144" s="2">
        <f t="shared" si="158"/>
        <v>48.473295464235747</v>
      </c>
      <c r="BB144" s="2">
        <f t="shared" si="159"/>
        <v>49.498062517582852</v>
      </c>
      <c r="BC144" s="2">
        <f t="shared" si="160"/>
        <v>51.934038711903462</v>
      </c>
      <c r="BD144" s="2">
        <f t="shared" si="161"/>
        <v>52.447534547012033</v>
      </c>
      <c r="BE144" s="2">
        <f t="shared" si="162"/>
        <v>52.836444034147476</v>
      </c>
      <c r="BF144" s="2">
        <f t="shared" si="163"/>
        <v>51.130446146241169</v>
      </c>
      <c r="BG144" s="2">
        <f t="shared" si="164"/>
        <v>49.919951526152012</v>
      </c>
      <c r="BH144" s="2">
        <f t="shared" si="165"/>
        <v>47.79538850470103</v>
      </c>
      <c r="BI144" s="2">
        <f t="shared" si="166"/>
        <v>46.500189471707699</v>
      </c>
      <c r="BJ144" s="2">
        <f t="shared" si="167"/>
        <v>47.794460198704606</v>
      </c>
      <c r="BK144" s="2">
        <f t="shared" si="168"/>
        <v>50.249596269496585</v>
      </c>
      <c r="BL144" s="2">
        <f t="shared" si="169"/>
        <v>52.356357594285683</v>
      </c>
      <c r="BM144" s="2">
        <f t="shared" si="169"/>
        <v>53.836684052842315</v>
      </c>
      <c r="BO144" s="2" t="str">
        <f t="shared" si="170"/>
        <v/>
      </c>
      <c r="BP144" s="2" t="str">
        <f t="shared" si="171"/>
        <v/>
      </c>
      <c r="BQ144" s="2" t="str">
        <f t="shared" si="172"/>
        <v/>
      </c>
      <c r="BR144" s="2" t="str">
        <f t="shared" si="173"/>
        <v/>
      </c>
      <c r="BS144" s="2" t="str">
        <f t="shared" si="174"/>
        <v/>
      </c>
      <c r="BT144" s="2" t="str">
        <f t="shared" si="175"/>
        <v/>
      </c>
      <c r="BU144" s="2" t="str">
        <f t="shared" si="176"/>
        <v/>
      </c>
      <c r="BV144" s="2" t="str">
        <f t="shared" si="177"/>
        <v/>
      </c>
      <c r="BW144" s="2" t="str">
        <f t="shared" si="178"/>
        <v/>
      </c>
      <c r="BX144" s="2" t="str">
        <f t="shared" si="179"/>
        <v/>
      </c>
      <c r="BY144" s="2" t="str">
        <f t="shared" si="180"/>
        <v/>
      </c>
      <c r="BZ144" s="2" t="str">
        <f t="shared" si="181"/>
        <v/>
      </c>
      <c r="CA144" s="2" t="str">
        <f t="shared" si="182"/>
        <v/>
      </c>
      <c r="CB144" s="2" t="str">
        <f t="shared" si="183"/>
        <v/>
      </c>
      <c r="CC144" s="2" t="str">
        <f t="shared" si="242"/>
        <v/>
      </c>
      <c r="CE144" s="2" t="str">
        <f t="shared" si="184"/>
        <v/>
      </c>
      <c r="CF144" s="2" t="str">
        <f t="shared" si="185"/>
        <v/>
      </c>
      <c r="CG144" s="2" t="str">
        <f t="shared" si="186"/>
        <v/>
      </c>
      <c r="CH144" s="2" t="str">
        <f t="shared" si="187"/>
        <v/>
      </c>
      <c r="CI144" s="2" t="str">
        <f t="shared" si="188"/>
        <v/>
      </c>
      <c r="CJ144" s="2" t="str">
        <f t="shared" si="189"/>
        <v/>
      </c>
      <c r="CK144" s="2" t="str">
        <f t="shared" si="190"/>
        <v/>
      </c>
      <c r="CL144" s="2" t="str">
        <f t="shared" si="191"/>
        <v/>
      </c>
      <c r="CM144" s="2" t="str">
        <f t="shared" si="192"/>
        <v/>
      </c>
      <c r="CN144" s="2" t="str">
        <f t="shared" si="193"/>
        <v/>
      </c>
      <c r="CO144" s="2" t="str">
        <f t="shared" si="194"/>
        <v/>
      </c>
      <c r="CP144" s="2" t="str">
        <f t="shared" si="195"/>
        <v/>
      </c>
      <c r="CQ144" s="2" t="str">
        <f t="shared" si="196"/>
        <v/>
      </c>
      <c r="CR144" s="2" t="str">
        <f t="shared" si="197"/>
        <v/>
      </c>
      <c r="CS144" s="2" t="str">
        <f t="shared" si="243"/>
        <v/>
      </c>
      <c r="CU144" s="2">
        <f t="shared" si="198"/>
        <v>48.086039858438994</v>
      </c>
      <c r="CV144" s="2">
        <f t="shared" si="199"/>
        <v>46.867659635545024</v>
      </c>
      <c r="CW144" s="2">
        <f t="shared" si="200"/>
        <v>46.443037414580857</v>
      </c>
      <c r="CX144" s="2">
        <f t="shared" si="201"/>
        <v>46.826555022122747</v>
      </c>
      <c r="CY144" s="2">
        <f t="shared" si="202"/>
        <v>49.468611766744232</v>
      </c>
      <c r="CZ144" s="2">
        <f t="shared" si="203"/>
        <v>49.041567043683948</v>
      </c>
      <c r="DA144" s="2">
        <f t="shared" si="204"/>
        <v>51.031951394564089</v>
      </c>
      <c r="DB144" s="2">
        <f t="shared" si="205"/>
        <v>48.434941553568841</v>
      </c>
      <c r="DC144" s="2">
        <f t="shared" si="206"/>
        <v>47.466198702535209</v>
      </c>
      <c r="DD144" s="2">
        <f t="shared" si="207"/>
        <v>45.656590439266054</v>
      </c>
      <c r="DE144" s="2">
        <f t="shared" si="208"/>
        <v>44.593056124577089</v>
      </c>
      <c r="DF144" s="2">
        <f t="shared" si="209"/>
        <v>46.36620356373389</v>
      </c>
      <c r="DG144" s="2">
        <f t="shared" si="210"/>
        <v>49.377948229684741</v>
      </c>
      <c r="DH144" s="2">
        <f t="shared" si="211"/>
        <v>52.426887737894475</v>
      </c>
      <c r="DI144" s="2">
        <f t="shared" si="211"/>
        <v>54.475841404599244</v>
      </c>
      <c r="DK144" s="2">
        <f t="shared" si="256"/>
        <v>49.665508579379519</v>
      </c>
      <c r="DL144" s="2">
        <f t="shared" si="257"/>
        <v>48.940014720485848</v>
      </c>
      <c r="DM144" s="2">
        <f t="shared" si="214"/>
        <v>48.755488850723538</v>
      </c>
      <c r="DN144" s="2">
        <f t="shared" si="215"/>
        <v>49.808922312096108</v>
      </c>
      <c r="DO144" s="2">
        <f t="shared" si="216"/>
        <v>52.257442542796767</v>
      </c>
      <c r="DP144" s="2">
        <f t="shared" si="217"/>
        <v>52.886230550780894</v>
      </c>
      <c r="DQ144" s="2">
        <f t="shared" si="218"/>
        <v>53.076258026775321</v>
      </c>
      <c r="DR144" s="2">
        <f t="shared" si="219"/>
        <v>51.443798822869127</v>
      </c>
      <c r="DS144" s="2">
        <f t="shared" si="220"/>
        <v>50.197745123208215</v>
      </c>
      <c r="DT144" s="2">
        <f t="shared" si="221"/>
        <v>48.039473870938139</v>
      </c>
      <c r="DU144" s="2">
        <f t="shared" si="222"/>
        <v>46.726593617223841</v>
      </c>
      <c r="DV144" s="2">
        <f t="shared" si="223"/>
        <v>47.975036845652667</v>
      </c>
      <c r="DW144" s="2">
        <f t="shared" si="224"/>
        <v>50.36525934109951</v>
      </c>
      <c r="DX144" s="2">
        <f t="shared" si="225"/>
        <v>52.346149413635445</v>
      </c>
      <c r="DY144" s="2">
        <f t="shared" si="225"/>
        <v>53.736033449960672</v>
      </c>
      <c r="EA144" s="2">
        <f t="shared" si="226"/>
        <v>0.87849327200323168</v>
      </c>
      <c r="EB144" s="2">
        <f t="shared" si="227"/>
        <v>0.86661079066523927</v>
      </c>
      <c r="EC144" s="2">
        <f t="shared" si="228"/>
        <v>0.87796786471827271</v>
      </c>
      <c r="ED144" s="2">
        <f t="shared" si="229"/>
        <v>0.89576743429343597</v>
      </c>
      <c r="EE144" s="2">
        <f t="shared" si="230"/>
        <v>0.88403605063801283</v>
      </c>
      <c r="EF144" s="2">
        <f t="shared" si="231"/>
        <v>0.88589482461623359</v>
      </c>
      <c r="EG144" s="2">
        <f t="shared" si="232"/>
        <v>0.88269176998733845</v>
      </c>
      <c r="EH144" s="2">
        <f t="shared" si="233"/>
        <v>0.89585658322010597</v>
      </c>
      <c r="EI144" s="2">
        <f t="shared" si="234"/>
        <v>0.89830171109163925</v>
      </c>
      <c r="EJ144" s="2">
        <f t="shared" si="235"/>
        <v>0.89756722339295159</v>
      </c>
      <c r="EK144" s="2">
        <f t="shared" si="236"/>
        <v>0.89388321213175614</v>
      </c>
      <c r="EL144" s="2">
        <f t="shared" si="237"/>
        <v>0.88775925449982107</v>
      </c>
      <c r="EM144" s="2">
        <f t="shared" si="238"/>
        <v>0.88285043056267376</v>
      </c>
      <c r="EN144" s="2">
        <f t="shared" si="239"/>
        <v>0.87356462071851471</v>
      </c>
      <c r="EO144" s="2">
        <f t="shared" si="239"/>
        <v>0.86395036407683845</v>
      </c>
    </row>
    <row r="145" spans="2:145" x14ac:dyDescent="0.25">
      <c r="B145" s="2">
        <v>118</v>
      </c>
      <c r="C145" s="43">
        <v>50</v>
      </c>
      <c r="D145" s="43">
        <v>46</v>
      </c>
      <c r="E145" s="43">
        <v>47.317</v>
      </c>
      <c r="F145" s="43">
        <v>48.383000000000003</v>
      </c>
      <c r="G145" s="43">
        <v>51.883000000000003</v>
      </c>
      <c r="H145" s="43">
        <v>51.417000000000002</v>
      </c>
      <c r="I145" s="43">
        <v>52.75</v>
      </c>
      <c r="J145" s="43">
        <v>50.4</v>
      </c>
      <c r="K145" s="43">
        <v>48.332999999999998</v>
      </c>
      <c r="L145" s="43">
        <v>47.95</v>
      </c>
      <c r="M145" s="43">
        <v>43.7</v>
      </c>
      <c r="N145" s="43">
        <v>47.232999999999997</v>
      </c>
      <c r="O145" s="43">
        <v>50.35</v>
      </c>
      <c r="P145" s="43">
        <v>58.417000000000002</v>
      </c>
      <c r="Q145" s="43">
        <v>122.133</v>
      </c>
      <c r="S145" s="4">
        <f t="shared" si="240"/>
        <v>49.36693309722996</v>
      </c>
      <c r="T145" s="4">
        <f t="shared" si="244"/>
        <v>49.525526533449181</v>
      </c>
      <c r="U145" s="4">
        <f t="shared" si="245"/>
        <v>49.425012465658092</v>
      </c>
      <c r="V145" s="4">
        <f t="shared" si="246"/>
        <v>49.465925218729808</v>
      </c>
      <c r="W145" s="4">
        <f t="shared" si="247"/>
        <v>52.528860775491133</v>
      </c>
      <c r="X145" s="4">
        <f t="shared" si="248"/>
        <v>52.908676492084041</v>
      </c>
      <c r="Y145" s="4">
        <f t="shared" si="249"/>
        <v>53.512628588056707</v>
      </c>
      <c r="Z145" s="4">
        <f t="shared" si="250"/>
        <v>51.107006023078974</v>
      </c>
      <c r="AA145" s="4">
        <f t="shared" si="251"/>
        <v>49.882685339618639</v>
      </c>
      <c r="AB145" s="4">
        <f t="shared" si="252"/>
        <v>47.764849644407377</v>
      </c>
      <c r="AC145" s="4">
        <f t="shared" si="253"/>
        <v>46.596509354664974</v>
      </c>
      <c r="AD145" s="4">
        <f t="shared" si="254"/>
        <v>48.540109252675002</v>
      </c>
      <c r="AE145" s="4">
        <f t="shared" si="255"/>
        <v>52.700572245077439</v>
      </c>
      <c r="AF145" s="4">
        <f t="shared" si="141"/>
        <v>61.810372344030725</v>
      </c>
      <c r="AG145" s="4">
        <f t="shared" si="241"/>
        <v>114.82612467533924</v>
      </c>
      <c r="AI145" s="4">
        <f t="shared" si="142"/>
        <v>0.63306690277003952</v>
      </c>
      <c r="AJ145" s="4">
        <f t="shared" si="143"/>
        <v>-3.525526533449181</v>
      </c>
      <c r="AK145" s="4">
        <f t="shared" si="144"/>
        <v>-2.1080124656580921</v>
      </c>
      <c r="AL145" s="4">
        <f t="shared" si="145"/>
        <v>-1.0829252187298053</v>
      </c>
      <c r="AM145" s="4">
        <f t="shared" si="146"/>
        <v>-0.64586077549112986</v>
      </c>
      <c r="AN145" s="4">
        <f t="shared" si="147"/>
        <v>-1.4916764920840393</v>
      </c>
      <c r="AO145" s="4">
        <f t="shared" si="148"/>
        <v>-0.76262858805670675</v>
      </c>
      <c r="AP145" s="4">
        <f t="shared" si="149"/>
        <v>-0.70700602307897498</v>
      </c>
      <c r="AQ145" s="4">
        <f t="shared" si="150"/>
        <v>-1.549685339618641</v>
      </c>
      <c r="AR145" s="4">
        <f t="shared" si="151"/>
        <v>0.18515035559262571</v>
      </c>
      <c r="AS145" s="4">
        <f t="shared" si="152"/>
        <v>-2.8965093546649712</v>
      </c>
      <c r="AT145" s="4">
        <f t="shared" si="153"/>
        <v>-1.307109252675005</v>
      </c>
      <c r="AU145" s="4">
        <f t="shared" si="154"/>
        <v>-2.3505722450774371</v>
      </c>
      <c r="AV145" s="4">
        <f t="shared" si="155"/>
        <v>-3.3933723440307233</v>
      </c>
      <c r="AW145" s="4">
        <f t="shared" si="155"/>
        <v>7.3068753246607514</v>
      </c>
      <c r="AY145" s="2">
        <f t="shared" si="156"/>
        <v>49.36693309722996</v>
      </c>
      <c r="AZ145" s="2">
        <f t="shared" si="157"/>
        <v>48.549693424511332</v>
      </c>
      <c r="BA145" s="2">
        <f t="shared" si="158"/>
        <v>48.367285132202241</v>
      </c>
      <c r="BB145" s="2">
        <f t="shared" si="159"/>
        <v>49.379273879873068</v>
      </c>
      <c r="BC145" s="2">
        <f t="shared" si="160"/>
        <v>51.805066865389371</v>
      </c>
      <c r="BD145" s="2">
        <f t="shared" si="161"/>
        <v>52.314143179953803</v>
      </c>
      <c r="BE145" s="2">
        <f t="shared" si="162"/>
        <v>52.686922473291048</v>
      </c>
      <c r="BF145" s="2">
        <f t="shared" si="163"/>
        <v>50.992586736769326</v>
      </c>
      <c r="BG145" s="2">
        <f t="shared" si="164"/>
        <v>49.792313401340074</v>
      </c>
      <c r="BH145" s="2">
        <f t="shared" si="165"/>
        <v>47.653703674015681</v>
      </c>
      <c r="BI145" s="2">
        <f t="shared" si="166"/>
        <v>46.3670864423014</v>
      </c>
      <c r="BJ145" s="2">
        <f t="shared" si="167"/>
        <v>47.652487217835855</v>
      </c>
      <c r="BK145" s="2">
        <f t="shared" si="168"/>
        <v>50.083098663451985</v>
      </c>
      <c r="BL145" s="2">
        <f t="shared" si="169"/>
        <v>52.190461113889612</v>
      </c>
      <c r="BM145" s="2">
        <f t="shared" si="169"/>
        <v>53.679173941886603</v>
      </c>
      <c r="BO145" s="2" t="str">
        <f t="shared" si="170"/>
        <v/>
      </c>
      <c r="BP145" s="2" t="str">
        <f t="shared" si="171"/>
        <v/>
      </c>
      <c r="BQ145" s="2" t="str">
        <f t="shared" si="172"/>
        <v/>
      </c>
      <c r="BR145" s="2" t="str">
        <f t="shared" si="173"/>
        <v/>
      </c>
      <c r="BS145" s="2" t="str">
        <f t="shared" si="174"/>
        <v/>
      </c>
      <c r="BT145" s="2" t="str">
        <f t="shared" si="175"/>
        <v/>
      </c>
      <c r="BU145" s="2" t="str">
        <f t="shared" si="176"/>
        <v/>
      </c>
      <c r="BV145" s="2" t="str">
        <f t="shared" si="177"/>
        <v/>
      </c>
      <c r="BW145" s="2" t="str">
        <f t="shared" si="178"/>
        <v/>
      </c>
      <c r="BX145" s="2" t="str">
        <f t="shared" si="179"/>
        <v/>
      </c>
      <c r="BY145" s="2" t="str">
        <f t="shared" si="180"/>
        <v/>
      </c>
      <c r="BZ145" s="2" t="str">
        <f t="shared" si="181"/>
        <v/>
      </c>
      <c r="CA145" s="2" t="str">
        <f t="shared" si="182"/>
        <v/>
      </c>
      <c r="CB145" s="2" t="str">
        <f t="shared" si="183"/>
        <v/>
      </c>
      <c r="CC145" s="2" t="str">
        <f t="shared" si="242"/>
        <v/>
      </c>
      <c r="CE145" s="2" t="str">
        <f t="shared" si="184"/>
        <v/>
      </c>
      <c r="CF145" s="2" t="str">
        <f t="shared" si="185"/>
        <v/>
      </c>
      <c r="CG145" s="2" t="str">
        <f t="shared" si="186"/>
        <v/>
      </c>
      <c r="CH145" s="2" t="str">
        <f t="shared" si="187"/>
        <v/>
      </c>
      <c r="CI145" s="2" t="str">
        <f t="shared" si="188"/>
        <v/>
      </c>
      <c r="CJ145" s="2" t="str">
        <f t="shared" si="189"/>
        <v/>
      </c>
      <c r="CK145" s="2" t="str">
        <f t="shared" si="190"/>
        <v/>
      </c>
      <c r="CL145" s="2" t="str">
        <f t="shared" si="191"/>
        <v/>
      </c>
      <c r="CM145" s="2" t="str">
        <f t="shared" si="192"/>
        <v/>
      </c>
      <c r="CN145" s="2" t="str">
        <f t="shared" si="193"/>
        <v/>
      </c>
      <c r="CO145" s="2" t="str">
        <f t="shared" si="194"/>
        <v/>
      </c>
      <c r="CP145" s="2" t="str">
        <f t="shared" si="195"/>
        <v/>
      </c>
      <c r="CQ145" s="2" t="str">
        <f t="shared" si="196"/>
        <v/>
      </c>
      <c r="CR145" s="2" t="str">
        <f t="shared" si="197"/>
        <v/>
      </c>
      <c r="CS145" s="2" t="str">
        <f t="shared" si="243"/>
        <v/>
      </c>
      <c r="CU145" s="2">
        <f t="shared" si="198"/>
        <v>47.888032589090507</v>
      </c>
      <c r="CV145" s="2">
        <f t="shared" si="199"/>
        <v>46.639616746146991</v>
      </c>
      <c r="CW145" s="2">
        <f t="shared" si="200"/>
        <v>46.21590421401072</v>
      </c>
      <c r="CX145" s="2">
        <f t="shared" si="201"/>
        <v>46.569708303120805</v>
      </c>
      <c r="CY145" s="2">
        <f t="shared" si="202"/>
        <v>49.200738853937757</v>
      </c>
      <c r="CZ145" s="2">
        <f t="shared" si="203"/>
        <v>48.725979457095121</v>
      </c>
      <c r="DA145" s="2">
        <f t="shared" si="204"/>
        <v>50.779874506829131</v>
      </c>
      <c r="DB145" s="2">
        <f t="shared" si="205"/>
        <v>48.159445632352707</v>
      </c>
      <c r="DC145" s="2">
        <f t="shared" si="206"/>
        <v>47.20617831265028</v>
      </c>
      <c r="DD145" s="2">
        <f t="shared" si="207"/>
        <v>45.401354680717148</v>
      </c>
      <c r="DE145" s="2">
        <f t="shared" si="208"/>
        <v>44.353862631505763</v>
      </c>
      <c r="DF145" s="2">
        <f t="shared" si="209"/>
        <v>46.130279583409894</v>
      </c>
      <c r="DG145" s="2">
        <f t="shared" si="210"/>
        <v>49.150526020987456</v>
      </c>
      <c r="DH145" s="2">
        <f t="shared" si="211"/>
        <v>52.24467349233116</v>
      </c>
      <c r="DI145" s="2">
        <f t="shared" si="211"/>
        <v>54.337790608211179</v>
      </c>
      <c r="DK145" s="2">
        <f t="shared" si="256"/>
        <v>49.553485498888705</v>
      </c>
      <c r="DL145" s="2">
        <f t="shared" si="257"/>
        <v>48.817824659102698</v>
      </c>
      <c r="DM145" s="2">
        <f t="shared" si="214"/>
        <v>48.640002566602362</v>
      </c>
      <c r="DN145" s="2">
        <f t="shared" si="215"/>
        <v>49.677432473869104</v>
      </c>
      <c r="DO145" s="2">
        <f t="shared" si="216"/>
        <v>52.116631893526687</v>
      </c>
      <c r="DP145" s="2">
        <f t="shared" si="217"/>
        <v>52.735641093683192</v>
      </c>
      <c r="DQ145" s="2">
        <f t="shared" si="218"/>
        <v>52.918065620014652</v>
      </c>
      <c r="DR145" s="2">
        <f t="shared" si="219"/>
        <v>51.292960183270495</v>
      </c>
      <c r="DS145" s="2">
        <f t="shared" si="220"/>
        <v>50.059332684588249</v>
      </c>
      <c r="DT145" s="2">
        <f t="shared" si="221"/>
        <v>47.888130681587803</v>
      </c>
      <c r="DU145" s="2">
        <f t="shared" si="222"/>
        <v>46.585055764048946</v>
      </c>
      <c r="DV145" s="2">
        <f t="shared" si="223"/>
        <v>47.828008276631266</v>
      </c>
      <c r="DW145" s="2">
        <f t="shared" si="224"/>
        <v>50.195957673017347</v>
      </c>
      <c r="DX145" s="2">
        <f t="shared" si="225"/>
        <v>52.183305085741054</v>
      </c>
      <c r="DY145" s="2">
        <f t="shared" si="225"/>
        <v>53.584584795049729</v>
      </c>
      <c r="EA145" s="2">
        <f t="shared" si="226"/>
        <v>0.88798698506501472</v>
      </c>
      <c r="EB145" s="2">
        <f t="shared" si="227"/>
        <v>0.87690282778032569</v>
      </c>
      <c r="EC145" s="2">
        <f t="shared" si="228"/>
        <v>0.88749737232874182</v>
      </c>
      <c r="ED145" s="2">
        <f t="shared" si="229"/>
        <v>0.90405886185058715</v>
      </c>
      <c r="EE145" s="2">
        <f t="shared" si="230"/>
        <v>0.8931493631943227</v>
      </c>
      <c r="EF145" s="2">
        <f t="shared" si="231"/>
        <v>0.89487943075215393</v>
      </c>
      <c r="EG145" s="2">
        <f t="shared" si="232"/>
        <v>0.89189780777863126</v>
      </c>
      <c r="EH145" s="2">
        <f t="shared" si="233"/>
        <v>0.9041416780996947</v>
      </c>
      <c r="EI145" s="2">
        <f t="shared" si="234"/>
        <v>0.90641260568498372</v>
      </c>
      <c r="EJ145" s="2">
        <f t="shared" si="235"/>
        <v>0.90573054931765218</v>
      </c>
      <c r="EK145" s="2">
        <f t="shared" si="236"/>
        <v>0.90230817827092558</v>
      </c>
      <c r="EL145" s="2">
        <f t="shared" si="237"/>
        <v>0.89661418841760376</v>
      </c>
      <c r="EM145" s="2">
        <f t="shared" si="238"/>
        <v>0.89204553990093649</v>
      </c>
      <c r="EN145" s="2">
        <f t="shared" si="239"/>
        <v>0.88339230972131055</v>
      </c>
      <c r="EO145" s="2">
        <f t="shared" si="239"/>
        <v>0.87441792776418903</v>
      </c>
    </row>
    <row r="146" spans="2:145" x14ac:dyDescent="0.25">
      <c r="B146" s="2">
        <v>119</v>
      </c>
      <c r="C146" s="43">
        <v>49.777999999999999</v>
      </c>
      <c r="D146" s="43">
        <v>48.366999999999997</v>
      </c>
      <c r="E146" s="43">
        <v>48.167000000000002</v>
      </c>
      <c r="F146" s="43">
        <v>50.033000000000001</v>
      </c>
      <c r="G146" s="43">
        <v>52.85</v>
      </c>
      <c r="H146" s="43">
        <v>52.05</v>
      </c>
      <c r="I146" s="43">
        <v>52.082999999999998</v>
      </c>
      <c r="J146" s="43">
        <v>50.183</v>
      </c>
      <c r="K146" s="43">
        <v>48.95</v>
      </c>
      <c r="L146" s="43">
        <v>45.832999999999998</v>
      </c>
      <c r="M146" s="43">
        <v>45.332999999999998</v>
      </c>
      <c r="N146" s="43">
        <v>47.783000000000001</v>
      </c>
      <c r="O146" s="43">
        <v>49.8</v>
      </c>
      <c r="P146" s="43">
        <v>54.232999999999997</v>
      </c>
      <c r="Q146" s="43">
        <v>97.233000000000004</v>
      </c>
      <c r="S146" s="4">
        <f t="shared" si="240"/>
        <v>49.260759718622872</v>
      </c>
      <c r="T146" s="4">
        <f t="shared" si="244"/>
        <v>48.985751783002087</v>
      </c>
      <c r="U146" s="4">
        <f t="shared" si="245"/>
        <v>48.784384056613199</v>
      </c>
      <c r="V146" s="4">
        <f t="shared" si="246"/>
        <v>49.285703923769518</v>
      </c>
      <c r="W146" s="4">
        <f t="shared" si="247"/>
        <v>51.941502138878512</v>
      </c>
      <c r="X146" s="4">
        <f t="shared" si="248"/>
        <v>52.375257175453356</v>
      </c>
      <c r="Y146" s="4">
        <f t="shared" si="249"/>
        <v>52.824553790128853</v>
      </c>
      <c r="Z146" s="4">
        <f t="shared" si="250"/>
        <v>50.883859511957297</v>
      </c>
      <c r="AA146" s="4">
        <f t="shared" si="251"/>
        <v>49.68698800649247</v>
      </c>
      <c r="AB146" s="4">
        <f t="shared" si="252"/>
        <v>47.539841408941328</v>
      </c>
      <c r="AC146" s="4">
        <f t="shared" si="253"/>
        <v>46.296093956840799</v>
      </c>
      <c r="AD146" s="4">
        <f t="shared" si="254"/>
        <v>47.803010208185057</v>
      </c>
      <c r="AE146" s="4">
        <f t="shared" si="255"/>
        <v>50.96527190991354</v>
      </c>
      <c r="AF146" s="4">
        <f t="shared" si="141"/>
        <v>56.306516910853325</v>
      </c>
      <c r="AG146" s="4">
        <f t="shared" si="241"/>
        <v>95.294223441454236</v>
      </c>
      <c r="AI146" s="4">
        <f t="shared" si="142"/>
        <v>0.51724028137712708</v>
      </c>
      <c r="AJ146" s="4">
        <f t="shared" si="143"/>
        <v>-0.61875178300208944</v>
      </c>
      <c r="AK146" s="4">
        <f t="shared" si="144"/>
        <v>-0.61738405661319717</v>
      </c>
      <c r="AL146" s="4">
        <f t="shared" si="145"/>
        <v>0.74729607623048366</v>
      </c>
      <c r="AM146" s="4">
        <f t="shared" si="146"/>
        <v>0.90849786112148934</v>
      </c>
      <c r="AN146" s="4">
        <f t="shared" si="147"/>
        <v>-0.32525717545335908</v>
      </c>
      <c r="AO146" s="4">
        <f t="shared" si="148"/>
        <v>-0.74155379012885447</v>
      </c>
      <c r="AP146" s="4">
        <f t="shared" si="149"/>
        <v>-0.70085951195729734</v>
      </c>
      <c r="AQ146" s="4">
        <f t="shared" si="150"/>
        <v>-0.73698800649246721</v>
      </c>
      <c r="AR146" s="4">
        <f t="shared" si="151"/>
        <v>-1.7068414089413295</v>
      </c>
      <c r="AS146" s="4">
        <f t="shared" si="152"/>
        <v>-0.96309395684080101</v>
      </c>
      <c r="AT146" s="4">
        <f t="shared" si="153"/>
        <v>-2.0010208185055944E-2</v>
      </c>
      <c r="AU146" s="4">
        <f t="shared" si="154"/>
        <v>-1.1652719099135425</v>
      </c>
      <c r="AV146" s="4">
        <f t="shared" si="155"/>
        <v>-2.0735169108533285</v>
      </c>
      <c r="AW146" s="4">
        <f t="shared" si="155"/>
        <v>1.9387765585457686</v>
      </c>
      <c r="AY146" s="2">
        <f t="shared" si="156"/>
        <v>49.260759718622872</v>
      </c>
      <c r="AZ146" s="2">
        <f t="shared" si="157"/>
        <v>48.43640455977998</v>
      </c>
      <c r="BA146" s="2">
        <f t="shared" si="158"/>
        <v>48.261738407617514</v>
      </c>
      <c r="BB146" s="2">
        <f t="shared" si="159"/>
        <v>49.260641671455012</v>
      </c>
      <c r="BC146" s="2">
        <f t="shared" si="160"/>
        <v>51.67647410733516</v>
      </c>
      <c r="BD146" s="2">
        <f t="shared" si="161"/>
        <v>52.181085949792802</v>
      </c>
      <c r="BE146" s="2">
        <f t="shared" si="162"/>
        <v>52.537698768599526</v>
      </c>
      <c r="BF146" s="2">
        <f t="shared" si="163"/>
        <v>50.854856754852051</v>
      </c>
      <c r="BG146" s="2">
        <f t="shared" si="164"/>
        <v>49.664908018336483</v>
      </c>
      <c r="BH146" s="2">
        <f t="shared" si="165"/>
        <v>47.51219243516578</v>
      </c>
      <c r="BI146" s="2">
        <f t="shared" si="166"/>
        <v>46.234227779277383</v>
      </c>
      <c r="BJ146" s="2">
        <f t="shared" si="167"/>
        <v>47.51097423066777</v>
      </c>
      <c r="BK146" s="2">
        <f t="shared" si="168"/>
        <v>49.916963116742949</v>
      </c>
      <c r="BL146" s="2">
        <f t="shared" si="169"/>
        <v>52.024973492822809</v>
      </c>
      <c r="BM146" s="2">
        <f t="shared" si="169"/>
        <v>53.521917980709162</v>
      </c>
      <c r="BO146" s="2" t="str">
        <f t="shared" si="170"/>
        <v/>
      </c>
      <c r="BP146" s="2" t="str">
        <f t="shared" si="171"/>
        <v/>
      </c>
      <c r="BQ146" s="2" t="str">
        <f t="shared" si="172"/>
        <v/>
      </c>
      <c r="BR146" s="2" t="str">
        <f t="shared" si="173"/>
        <v/>
      </c>
      <c r="BS146" s="2" t="str">
        <f t="shared" si="174"/>
        <v/>
      </c>
      <c r="BT146" s="2" t="str">
        <f t="shared" si="175"/>
        <v/>
      </c>
      <c r="BU146" s="2" t="str">
        <f t="shared" si="176"/>
        <v/>
      </c>
      <c r="BV146" s="2" t="str">
        <f t="shared" si="177"/>
        <v/>
      </c>
      <c r="BW146" s="2" t="str">
        <f t="shared" si="178"/>
        <v/>
      </c>
      <c r="BX146" s="2" t="str">
        <f t="shared" si="179"/>
        <v/>
      </c>
      <c r="BY146" s="2" t="str">
        <f t="shared" si="180"/>
        <v/>
      </c>
      <c r="BZ146" s="2" t="str">
        <f t="shared" si="181"/>
        <v/>
      </c>
      <c r="CA146" s="2" t="str">
        <f t="shared" si="182"/>
        <v/>
      </c>
      <c r="CB146" s="2" t="str">
        <f t="shared" si="183"/>
        <v/>
      </c>
      <c r="CC146" s="2" t="str">
        <f t="shared" si="242"/>
        <v/>
      </c>
      <c r="CE146" s="2" t="str">
        <f t="shared" si="184"/>
        <v/>
      </c>
      <c r="CF146" s="2" t="str">
        <f t="shared" si="185"/>
        <v/>
      </c>
      <c r="CG146" s="2" t="str">
        <f t="shared" si="186"/>
        <v/>
      </c>
      <c r="CH146" s="2">
        <f t="shared" si="187"/>
        <v>50.033000000000001</v>
      </c>
      <c r="CI146" s="2" t="str">
        <f t="shared" si="188"/>
        <v/>
      </c>
      <c r="CJ146" s="2" t="str">
        <f t="shared" si="189"/>
        <v/>
      </c>
      <c r="CK146" s="2" t="str">
        <f t="shared" si="190"/>
        <v/>
      </c>
      <c r="CL146" s="2">
        <f t="shared" si="191"/>
        <v>50.183</v>
      </c>
      <c r="CM146" s="2">
        <f t="shared" si="192"/>
        <v>48.95</v>
      </c>
      <c r="CN146" s="2">
        <f t="shared" si="193"/>
        <v>45.832999999999998</v>
      </c>
      <c r="CO146" s="2">
        <f t="shared" si="194"/>
        <v>45.332999999999998</v>
      </c>
      <c r="CP146" s="2" t="str">
        <f t="shared" si="195"/>
        <v/>
      </c>
      <c r="CQ146" s="2" t="str">
        <f t="shared" si="196"/>
        <v/>
      </c>
      <c r="CR146" s="2" t="str">
        <f t="shared" si="197"/>
        <v/>
      </c>
      <c r="CS146" s="2" t="str">
        <f t="shared" si="243"/>
        <v/>
      </c>
      <c r="CU146" s="2">
        <f t="shared" si="198"/>
        <v>47.69002531974202</v>
      </c>
      <c r="CV146" s="2">
        <f t="shared" si="199"/>
        <v>46.411573856748959</v>
      </c>
      <c r="CW146" s="2">
        <f t="shared" si="200"/>
        <v>45.988771013440598</v>
      </c>
      <c r="CX146" s="2">
        <f t="shared" si="201"/>
        <v>46.312861584118863</v>
      </c>
      <c r="CY146" s="2">
        <f t="shared" si="202"/>
        <v>48.932865941131276</v>
      </c>
      <c r="CZ146" s="2">
        <f t="shared" si="203"/>
        <v>48.410391870506302</v>
      </c>
      <c r="DA146" s="2">
        <f t="shared" si="204"/>
        <v>50.52779761909418</v>
      </c>
      <c r="DB146" s="2">
        <f t="shared" si="205"/>
        <v>47.88394971113658</v>
      </c>
      <c r="DC146" s="2">
        <f t="shared" si="206"/>
        <v>46.946157922765337</v>
      </c>
      <c r="DD146" s="2">
        <f t="shared" si="207"/>
        <v>45.146118922168242</v>
      </c>
      <c r="DE146" s="2">
        <f t="shared" si="208"/>
        <v>44.114669138434436</v>
      </c>
      <c r="DF146" s="2">
        <f t="shared" si="209"/>
        <v>45.894355603085899</v>
      </c>
      <c r="DG146" s="2">
        <f t="shared" si="210"/>
        <v>48.923103812290165</v>
      </c>
      <c r="DH146" s="2">
        <f t="shared" si="211"/>
        <v>52.062459246767844</v>
      </c>
      <c r="DI146" s="2">
        <f t="shared" si="211"/>
        <v>54.199739811823115</v>
      </c>
      <c r="DK146" s="2">
        <f t="shared" si="256"/>
        <v>49.44146241839789</v>
      </c>
      <c r="DL146" s="2">
        <f t="shared" si="257"/>
        <v>48.695634597719547</v>
      </c>
      <c r="DM146" s="2">
        <f t="shared" si="214"/>
        <v>48.524516282481194</v>
      </c>
      <c r="DN146" s="2">
        <f t="shared" si="215"/>
        <v>49.545942635642099</v>
      </c>
      <c r="DO146" s="2">
        <f t="shared" si="216"/>
        <v>51.975821244256608</v>
      </c>
      <c r="DP146" s="2">
        <f t="shared" si="217"/>
        <v>52.58505163658549</v>
      </c>
      <c r="DQ146" s="2">
        <f t="shared" si="218"/>
        <v>52.759873213253982</v>
      </c>
      <c r="DR146" s="2">
        <f t="shared" si="219"/>
        <v>51.142121543671863</v>
      </c>
      <c r="DS146" s="2">
        <f t="shared" si="220"/>
        <v>49.920920245968283</v>
      </c>
      <c r="DT146" s="2">
        <f t="shared" si="221"/>
        <v>47.736787492237468</v>
      </c>
      <c r="DU146" s="2">
        <f t="shared" si="222"/>
        <v>46.443517910874057</v>
      </c>
      <c r="DV146" s="2">
        <f t="shared" si="223"/>
        <v>47.68097970760985</v>
      </c>
      <c r="DW146" s="2">
        <f t="shared" si="224"/>
        <v>50.026656004935177</v>
      </c>
      <c r="DX146" s="2">
        <f t="shared" si="225"/>
        <v>52.020460757846664</v>
      </c>
      <c r="DY146" s="2">
        <f t="shared" si="225"/>
        <v>53.433136140138785</v>
      </c>
      <c r="EA146" s="2">
        <f t="shared" si="226"/>
        <v>0.89682604079033168</v>
      </c>
      <c r="EB146" s="2">
        <f t="shared" si="227"/>
        <v>0.88650475300870957</v>
      </c>
      <c r="EC146" s="2">
        <f t="shared" si="228"/>
        <v>0.8963705550111899</v>
      </c>
      <c r="ED146" s="2">
        <f t="shared" si="229"/>
        <v>0.91175570310782472</v>
      </c>
      <c r="EE146" s="2">
        <f t="shared" si="230"/>
        <v>0.90162618011050244</v>
      </c>
      <c r="EF146" s="2">
        <f t="shared" si="231"/>
        <v>0.9032338658888861</v>
      </c>
      <c r="EG146" s="2">
        <f t="shared" si="232"/>
        <v>0.90046284936058185</v>
      </c>
      <c r="EH146" s="2">
        <f t="shared" si="233"/>
        <v>0.91183252339509535</v>
      </c>
      <c r="EI146" s="2">
        <f t="shared" si="234"/>
        <v>0.91393859414081036</v>
      </c>
      <c r="EJ146" s="2">
        <f t="shared" si="235"/>
        <v>0.91330614048184278</v>
      </c>
      <c r="EK146" s="2">
        <f t="shared" si="236"/>
        <v>0.91013150614437233</v>
      </c>
      <c r="EL146" s="2">
        <f t="shared" si="237"/>
        <v>0.90484541403443042</v>
      </c>
      <c r="EM146" s="2">
        <f t="shared" si="238"/>
        <v>0.90060018101245309</v>
      </c>
      <c r="EN146" s="2">
        <f t="shared" si="239"/>
        <v>0.89255006329850561</v>
      </c>
      <c r="EO146" s="2">
        <f t="shared" si="239"/>
        <v>0.88418808329561571</v>
      </c>
    </row>
    <row r="147" spans="2:145" x14ac:dyDescent="0.25">
      <c r="B147" s="2">
        <v>120</v>
      </c>
      <c r="C147" s="43">
        <v>49.444000000000003</v>
      </c>
      <c r="D147" s="43">
        <v>48.5</v>
      </c>
      <c r="E147" s="43">
        <v>48.9</v>
      </c>
      <c r="F147" s="43">
        <v>47.5</v>
      </c>
      <c r="G147" s="43">
        <v>51.232999999999997</v>
      </c>
      <c r="H147" s="43">
        <v>52.817</v>
      </c>
      <c r="I147" s="43">
        <v>50.55</v>
      </c>
      <c r="J147" s="43">
        <v>50.6</v>
      </c>
      <c r="K147" s="43">
        <v>48.767000000000003</v>
      </c>
      <c r="L147" s="43">
        <v>46.7</v>
      </c>
      <c r="M147" s="43">
        <v>44.582999999999998</v>
      </c>
      <c r="N147" s="43">
        <v>45.716999999999999</v>
      </c>
      <c r="O147" s="43">
        <v>48.417000000000002</v>
      </c>
      <c r="P147" s="43">
        <v>50.1</v>
      </c>
      <c r="Q147" s="43">
        <v>74.466999999999999</v>
      </c>
      <c r="S147" s="4">
        <f t="shared" si="240"/>
        <v>49.154961828634754</v>
      </c>
      <c r="T147" s="4">
        <f t="shared" si="244"/>
        <v>48.602318625457634</v>
      </c>
      <c r="U147" s="4">
        <f t="shared" si="245"/>
        <v>48.388508199155545</v>
      </c>
      <c r="V147" s="4">
        <f t="shared" si="246"/>
        <v>49.148542713964801</v>
      </c>
      <c r="W147" s="4">
        <f t="shared" si="247"/>
        <v>51.631879893921969</v>
      </c>
      <c r="X147" s="4">
        <f t="shared" si="248"/>
        <v>52.102102989843736</v>
      </c>
      <c r="Y147" s="4">
        <f t="shared" si="249"/>
        <v>52.473941489828057</v>
      </c>
      <c r="Z147" s="4">
        <f t="shared" si="250"/>
        <v>50.723556980611868</v>
      </c>
      <c r="AA147" s="4">
        <f t="shared" si="251"/>
        <v>49.542469766847944</v>
      </c>
      <c r="AB147" s="4">
        <f t="shared" si="252"/>
        <v>47.376927140677481</v>
      </c>
      <c r="AC147" s="4">
        <f t="shared" si="253"/>
        <v>46.115909552867876</v>
      </c>
      <c r="AD147" s="4">
        <f t="shared" si="254"/>
        <v>47.452393061424885</v>
      </c>
      <c r="AE147" s="4">
        <f t="shared" si="255"/>
        <v>50.116222207894332</v>
      </c>
      <c r="AF147" s="4">
        <f t="shared" si="141"/>
        <v>53.48479457722415</v>
      </c>
      <c r="AG147" s="4">
        <f t="shared" si="241"/>
        <v>79.011581849335016</v>
      </c>
      <c r="AI147" s="4">
        <f t="shared" si="142"/>
        <v>0.28903817136524879</v>
      </c>
      <c r="AJ147" s="4">
        <f t="shared" si="143"/>
        <v>-0.10231862545763448</v>
      </c>
      <c r="AK147" s="4">
        <f t="shared" si="144"/>
        <v>0.51149180084445334</v>
      </c>
      <c r="AL147" s="4">
        <f t="shared" si="145"/>
        <v>-1.648542713964801</v>
      </c>
      <c r="AM147" s="4">
        <f t="shared" si="146"/>
        <v>-0.39887989392197198</v>
      </c>
      <c r="AN147" s="4">
        <f t="shared" si="147"/>
        <v>0.71489701015626395</v>
      </c>
      <c r="AO147" s="4">
        <f t="shared" si="148"/>
        <v>-1.92394148982806</v>
      </c>
      <c r="AP147" s="4">
        <f t="shared" si="149"/>
        <v>-0.12355698061186615</v>
      </c>
      <c r="AQ147" s="4">
        <f t="shared" si="150"/>
        <v>-0.77546976684794089</v>
      </c>
      <c r="AR147" s="4">
        <f t="shared" si="151"/>
        <v>-0.67692714067747772</v>
      </c>
      <c r="AS147" s="4">
        <f t="shared" si="152"/>
        <v>-1.5329095528678778</v>
      </c>
      <c r="AT147" s="4">
        <f t="shared" si="153"/>
        <v>-1.7353930614248867</v>
      </c>
      <c r="AU147" s="4">
        <f t="shared" si="154"/>
        <v>-1.69922220789433</v>
      </c>
      <c r="AV147" s="4">
        <f t="shared" si="155"/>
        <v>-3.3847945772241488</v>
      </c>
      <c r="AW147" s="4">
        <f t="shared" si="155"/>
        <v>-4.5445818493350174</v>
      </c>
      <c r="AY147" s="2">
        <f t="shared" si="156"/>
        <v>49.154961828634754</v>
      </c>
      <c r="AZ147" s="2">
        <f t="shared" si="157"/>
        <v>48.323571906623016</v>
      </c>
      <c r="BA147" s="2">
        <f t="shared" si="158"/>
        <v>48.156519387252288</v>
      </c>
      <c r="BB147" s="2">
        <f t="shared" si="159"/>
        <v>49.142051463013743</v>
      </c>
      <c r="BC147" s="2">
        <f t="shared" si="160"/>
        <v>51.548119711820831</v>
      </c>
      <c r="BD147" s="2">
        <f t="shared" si="161"/>
        <v>52.048190861275323</v>
      </c>
      <c r="BE147" s="2">
        <f t="shared" si="162"/>
        <v>52.388666953298419</v>
      </c>
      <c r="BF147" s="2">
        <f t="shared" si="163"/>
        <v>50.717143938587938</v>
      </c>
      <c r="BG147" s="2">
        <f t="shared" si="164"/>
        <v>49.537622616183441</v>
      </c>
      <c r="BH147" s="2">
        <f t="shared" si="165"/>
        <v>47.37075918976025</v>
      </c>
      <c r="BI147" s="2">
        <f t="shared" si="166"/>
        <v>46.10151607163823</v>
      </c>
      <c r="BJ147" s="2">
        <f t="shared" si="167"/>
        <v>47.369815540921707</v>
      </c>
      <c r="BK147" s="2">
        <f t="shared" si="168"/>
        <v>49.751115212338668</v>
      </c>
      <c r="BL147" s="2">
        <f t="shared" si="169"/>
        <v>51.85985509355163</v>
      </c>
      <c r="BM147" s="2">
        <f t="shared" si="169"/>
        <v>53.364920754175714</v>
      </c>
      <c r="BO147" s="2" t="str">
        <f t="shared" si="170"/>
        <v/>
      </c>
      <c r="BP147" s="2" t="str">
        <f t="shared" si="171"/>
        <v/>
      </c>
      <c r="BQ147" s="2" t="str">
        <f t="shared" si="172"/>
        <v/>
      </c>
      <c r="BR147" s="2" t="str">
        <f t="shared" si="173"/>
        <v/>
      </c>
      <c r="BS147" s="2" t="str">
        <f t="shared" si="174"/>
        <v/>
      </c>
      <c r="BT147" s="2" t="str">
        <f t="shared" si="175"/>
        <v/>
      </c>
      <c r="BU147" s="2" t="str">
        <f t="shared" si="176"/>
        <v/>
      </c>
      <c r="BV147" s="2" t="str">
        <f t="shared" si="177"/>
        <v/>
      </c>
      <c r="BW147" s="2" t="str">
        <f t="shared" si="178"/>
        <v/>
      </c>
      <c r="BX147" s="2" t="str">
        <f t="shared" si="179"/>
        <v/>
      </c>
      <c r="BY147" s="2" t="str">
        <f t="shared" si="180"/>
        <v/>
      </c>
      <c r="BZ147" s="2" t="str">
        <f t="shared" si="181"/>
        <v/>
      </c>
      <c r="CA147" s="2" t="str">
        <f t="shared" si="182"/>
        <v/>
      </c>
      <c r="CB147" s="2" t="str">
        <f t="shared" si="183"/>
        <v/>
      </c>
      <c r="CC147" s="2" t="str">
        <f t="shared" si="242"/>
        <v/>
      </c>
      <c r="CE147" s="2" t="str">
        <f t="shared" si="184"/>
        <v/>
      </c>
      <c r="CF147" s="2" t="str">
        <f t="shared" si="185"/>
        <v/>
      </c>
      <c r="CG147" s="2" t="str">
        <f t="shared" si="186"/>
        <v/>
      </c>
      <c r="CH147" s="2">
        <f t="shared" si="187"/>
        <v>47.5</v>
      </c>
      <c r="CI147" s="2" t="str">
        <f t="shared" si="188"/>
        <v/>
      </c>
      <c r="CJ147" s="2">
        <f t="shared" si="189"/>
        <v>52.817</v>
      </c>
      <c r="CK147" s="2" t="str">
        <f t="shared" si="190"/>
        <v/>
      </c>
      <c r="CL147" s="2">
        <f t="shared" si="191"/>
        <v>50.6</v>
      </c>
      <c r="CM147" s="2">
        <f t="shared" si="192"/>
        <v>48.767000000000003</v>
      </c>
      <c r="CN147" s="2">
        <f t="shared" si="193"/>
        <v>46.7</v>
      </c>
      <c r="CO147" s="2">
        <f t="shared" si="194"/>
        <v>44.582999999999998</v>
      </c>
      <c r="CP147" s="2">
        <f t="shared" si="195"/>
        <v>45.716999999999999</v>
      </c>
      <c r="CQ147" s="2" t="str">
        <f t="shared" si="196"/>
        <v/>
      </c>
      <c r="CR147" s="2" t="str">
        <f t="shared" si="197"/>
        <v/>
      </c>
      <c r="CS147" s="2" t="str">
        <f t="shared" si="243"/>
        <v/>
      </c>
      <c r="CU147" s="2">
        <f t="shared" si="198"/>
        <v>47.492018050393526</v>
      </c>
      <c r="CV147" s="2">
        <f t="shared" si="199"/>
        <v>46.183530967350919</v>
      </c>
      <c r="CW147" s="2">
        <f t="shared" si="200"/>
        <v>45.761637812870475</v>
      </c>
      <c r="CX147" s="2">
        <f t="shared" si="201"/>
        <v>46.056014865116921</v>
      </c>
      <c r="CY147" s="2">
        <f t="shared" si="202"/>
        <v>48.664993028324794</v>
      </c>
      <c r="CZ147" s="2">
        <f t="shared" si="203"/>
        <v>48.094804283917476</v>
      </c>
      <c r="DA147" s="2">
        <f t="shared" si="204"/>
        <v>50.275720731359229</v>
      </c>
      <c r="DB147" s="2">
        <f t="shared" si="205"/>
        <v>47.608453789920446</v>
      </c>
      <c r="DC147" s="2">
        <f t="shared" si="206"/>
        <v>46.686137532880394</v>
      </c>
      <c r="DD147" s="2">
        <f t="shared" si="207"/>
        <v>44.890883163619343</v>
      </c>
      <c r="DE147" s="2">
        <f t="shared" si="208"/>
        <v>43.87547564536311</v>
      </c>
      <c r="DF147" s="2">
        <f t="shared" si="209"/>
        <v>45.658431622761896</v>
      </c>
      <c r="DG147" s="2">
        <f t="shared" si="210"/>
        <v>48.695681603592881</v>
      </c>
      <c r="DH147" s="2">
        <f t="shared" si="211"/>
        <v>51.880245001204528</v>
      </c>
      <c r="DI147" s="2">
        <f t="shared" si="211"/>
        <v>54.06168901543505</v>
      </c>
      <c r="DK147" s="2">
        <f t="shared" si="256"/>
        <v>49.329439337907083</v>
      </c>
      <c r="DL147" s="2">
        <f t="shared" si="257"/>
        <v>48.573444536336396</v>
      </c>
      <c r="DM147" s="2">
        <f t="shared" si="214"/>
        <v>48.409029998360019</v>
      </c>
      <c r="DN147" s="2">
        <f t="shared" si="215"/>
        <v>49.414452797415095</v>
      </c>
      <c r="DO147" s="2">
        <f t="shared" si="216"/>
        <v>51.835010594986528</v>
      </c>
      <c r="DP147" s="2">
        <f t="shared" si="217"/>
        <v>52.434462179487781</v>
      </c>
      <c r="DQ147" s="2">
        <f t="shared" si="218"/>
        <v>52.601680806493313</v>
      </c>
      <c r="DR147" s="2">
        <f t="shared" si="219"/>
        <v>50.99128290407323</v>
      </c>
      <c r="DS147" s="2">
        <f t="shared" si="220"/>
        <v>49.782507807348317</v>
      </c>
      <c r="DT147" s="2">
        <f t="shared" si="221"/>
        <v>47.585444302887126</v>
      </c>
      <c r="DU147" s="2">
        <f t="shared" si="222"/>
        <v>46.301980057699161</v>
      </c>
      <c r="DV147" s="2">
        <f t="shared" si="223"/>
        <v>47.533951138588449</v>
      </c>
      <c r="DW147" s="2">
        <f t="shared" si="224"/>
        <v>49.857354336853021</v>
      </c>
      <c r="DX147" s="2">
        <f t="shared" si="225"/>
        <v>51.857616429952273</v>
      </c>
      <c r="DY147" s="2">
        <f t="shared" si="225"/>
        <v>53.281687485227849</v>
      </c>
      <c r="EA147" s="2">
        <f t="shared" si="226"/>
        <v>0.9050421857752412</v>
      </c>
      <c r="EB147" s="2">
        <f t="shared" si="227"/>
        <v>0.89544700153342471</v>
      </c>
      <c r="EC147" s="2">
        <f t="shared" si="228"/>
        <v>0.90461911442824738</v>
      </c>
      <c r="ED147" s="2">
        <f t="shared" si="229"/>
        <v>0.91889046637376715</v>
      </c>
      <c r="EE147" s="2">
        <f t="shared" si="230"/>
        <v>0.90949864562806992</v>
      </c>
      <c r="EF147" s="2">
        <f t="shared" si="231"/>
        <v>0.91099037585272713</v>
      </c>
      <c r="EG147" s="2">
        <f t="shared" si="232"/>
        <v>0.90841895547901141</v>
      </c>
      <c r="EH147" s="2">
        <f t="shared" si="233"/>
        <v>0.91896162760975153</v>
      </c>
      <c r="EI147" s="2">
        <f t="shared" si="234"/>
        <v>0.92091217475372555</v>
      </c>
      <c r="EJ147" s="2">
        <f t="shared" si="235"/>
        <v>0.92032650141120476</v>
      </c>
      <c r="EK147" s="2">
        <f t="shared" si="236"/>
        <v>0.91738569069077514</v>
      </c>
      <c r="EL147" s="2">
        <f t="shared" si="237"/>
        <v>0.91248526273297259</v>
      </c>
      <c r="EM147" s="2">
        <f t="shared" si="238"/>
        <v>0.90854642493311633</v>
      </c>
      <c r="EN147" s="2">
        <f t="shared" si="239"/>
        <v>0.90106915834845636</v>
      </c>
      <c r="EO147" s="2">
        <f t="shared" si="239"/>
        <v>0.89329089017843355</v>
      </c>
    </row>
    <row r="148" spans="2:145" x14ac:dyDescent="0.25">
      <c r="B148" s="2">
        <v>121</v>
      </c>
      <c r="C148" s="43">
        <v>47.073999999999998</v>
      </c>
      <c r="D148" s="43">
        <v>45.167000000000002</v>
      </c>
      <c r="E148" s="43">
        <v>47.283000000000001</v>
      </c>
      <c r="F148" s="43">
        <v>49.5</v>
      </c>
      <c r="G148" s="43">
        <v>51.7</v>
      </c>
      <c r="H148" s="43">
        <v>52.3</v>
      </c>
      <c r="I148" s="43">
        <v>50.35</v>
      </c>
      <c r="J148" s="43">
        <v>50.5</v>
      </c>
      <c r="K148" s="43">
        <v>48.05</v>
      </c>
      <c r="L148" s="43">
        <v>46.65</v>
      </c>
      <c r="M148" s="43">
        <v>46.033000000000001</v>
      </c>
      <c r="N148" s="43">
        <v>45.982999999999997</v>
      </c>
      <c r="O148" s="43">
        <v>48.15</v>
      </c>
      <c r="P148" s="43">
        <v>49.832999999999998</v>
      </c>
      <c r="Q148" s="43">
        <v>59.716999999999999</v>
      </c>
      <c r="S148" s="4">
        <f t="shared" si="240"/>
        <v>49.0494409501257</v>
      </c>
      <c r="T148" s="4">
        <f t="shared" si="244"/>
        <v>48.33825186424481</v>
      </c>
      <c r="U148" s="4">
        <f t="shared" si="245"/>
        <v>48.143980803014578</v>
      </c>
      <c r="V148" s="4">
        <f t="shared" si="246"/>
        <v>49.025559533460537</v>
      </c>
      <c r="W148" s="4">
        <f t="shared" si="247"/>
        <v>51.442717586798132</v>
      </c>
      <c r="X148" s="4">
        <f t="shared" si="248"/>
        <v>51.928024344630863</v>
      </c>
      <c r="Y148" s="4">
        <f t="shared" si="249"/>
        <v>52.261413361466985</v>
      </c>
      <c r="Z148" s="4">
        <f t="shared" si="250"/>
        <v>50.581162448025097</v>
      </c>
      <c r="AA148" s="4">
        <f t="shared" si="251"/>
        <v>49.412168691020128</v>
      </c>
      <c r="AB148" s="4">
        <f t="shared" si="252"/>
        <v>47.231568480923535</v>
      </c>
      <c r="AC148" s="4">
        <f t="shared" si="253"/>
        <v>45.972388430301933</v>
      </c>
      <c r="AD148" s="4">
        <f t="shared" si="254"/>
        <v>47.249150505891265</v>
      </c>
      <c r="AE148" s="4">
        <f t="shared" si="255"/>
        <v>49.695881317462636</v>
      </c>
      <c r="AF148" s="4">
        <f t="shared" si="141"/>
        <v>52.218958259983502</v>
      </c>
      <c r="AG148" s="4">
        <f t="shared" si="241"/>
        <v>67.289104351539393</v>
      </c>
      <c r="AI148" s="4">
        <f t="shared" si="142"/>
        <v>-1.9754409501257015</v>
      </c>
      <c r="AJ148" s="4">
        <f t="shared" si="143"/>
        <v>-3.1712518642448089</v>
      </c>
      <c r="AK148" s="4">
        <f t="shared" si="144"/>
        <v>-0.86098080301457713</v>
      </c>
      <c r="AL148" s="4">
        <f t="shared" si="145"/>
        <v>0.47444046653946259</v>
      </c>
      <c r="AM148" s="4">
        <f t="shared" si="146"/>
        <v>0.25728241320187095</v>
      </c>
      <c r="AN148" s="4">
        <f t="shared" si="147"/>
        <v>0.37197565536913402</v>
      </c>
      <c r="AO148" s="4">
        <f t="shared" si="148"/>
        <v>-1.9114133614669839</v>
      </c>
      <c r="AP148" s="4">
        <f t="shared" si="149"/>
        <v>-8.1162448025096978E-2</v>
      </c>
      <c r="AQ148" s="4">
        <f t="shared" si="150"/>
        <v>-1.3621686910201305</v>
      </c>
      <c r="AR148" s="4">
        <f t="shared" si="151"/>
        <v>-0.58156848092353641</v>
      </c>
      <c r="AS148" s="4">
        <f t="shared" si="152"/>
        <v>6.0611569698068024E-2</v>
      </c>
      <c r="AT148" s="4">
        <f t="shared" si="153"/>
        <v>-1.2661505058912681</v>
      </c>
      <c r="AU148" s="4">
        <f t="shared" si="154"/>
        <v>-1.5458813174626371</v>
      </c>
      <c r="AV148" s="4">
        <f t="shared" si="155"/>
        <v>-2.3859582599835036</v>
      </c>
      <c r="AW148" s="4">
        <f t="shared" si="155"/>
        <v>-7.5721043515393944</v>
      </c>
      <c r="AY148" s="2">
        <f t="shared" si="156"/>
        <v>49.0494409501257</v>
      </c>
      <c r="AZ148" s="2">
        <f t="shared" si="157"/>
        <v>48.211064862272892</v>
      </c>
      <c r="BA148" s="2">
        <f t="shared" si="158"/>
        <v>48.051508032458933</v>
      </c>
      <c r="BB148" s="2">
        <f t="shared" si="159"/>
        <v>49.023404587620114</v>
      </c>
      <c r="BC148" s="2">
        <f t="shared" si="160"/>
        <v>51.419880413635731</v>
      </c>
      <c r="BD148" s="2">
        <f t="shared" si="161"/>
        <v>51.915308365057371</v>
      </c>
      <c r="BE148" s="2">
        <f t="shared" si="162"/>
        <v>52.239734071325287</v>
      </c>
      <c r="BF148" s="2">
        <f t="shared" si="163"/>
        <v>50.57935168156029</v>
      </c>
      <c r="BG148" s="2">
        <f t="shared" si="164"/>
        <v>49.410359427330782</v>
      </c>
      <c r="BH148" s="2">
        <f t="shared" si="165"/>
        <v>47.229321217907668</v>
      </c>
      <c r="BI148" s="2">
        <f t="shared" si="166"/>
        <v>45.968866402056427</v>
      </c>
      <c r="BJ148" s="2">
        <f t="shared" si="167"/>
        <v>47.228917296803857</v>
      </c>
      <c r="BK148" s="2">
        <f t="shared" si="168"/>
        <v>49.585488469715003</v>
      </c>
      <c r="BL148" s="2">
        <f t="shared" si="169"/>
        <v>51.695068699166768</v>
      </c>
      <c r="BM148" s="2">
        <f t="shared" si="169"/>
        <v>53.2081841997433</v>
      </c>
      <c r="BO148" s="2" t="str">
        <f t="shared" si="170"/>
        <v/>
      </c>
      <c r="BP148" s="2" t="str">
        <f t="shared" si="171"/>
        <v/>
      </c>
      <c r="BQ148" s="2" t="str">
        <f t="shared" si="172"/>
        <v/>
      </c>
      <c r="BR148" s="2" t="str">
        <f t="shared" si="173"/>
        <v/>
      </c>
      <c r="BS148" s="2" t="str">
        <f t="shared" si="174"/>
        <v/>
      </c>
      <c r="BT148" s="2" t="str">
        <f t="shared" si="175"/>
        <v/>
      </c>
      <c r="BU148" s="2" t="str">
        <f t="shared" si="176"/>
        <v/>
      </c>
      <c r="BV148" s="2" t="str">
        <f t="shared" si="177"/>
        <v/>
      </c>
      <c r="BW148" s="2" t="str">
        <f t="shared" si="178"/>
        <v/>
      </c>
      <c r="BX148" s="2" t="str">
        <f t="shared" si="179"/>
        <v/>
      </c>
      <c r="BY148" s="2" t="str">
        <f t="shared" si="180"/>
        <v/>
      </c>
      <c r="BZ148" s="2" t="str">
        <f t="shared" si="181"/>
        <v/>
      </c>
      <c r="CA148" s="2" t="str">
        <f t="shared" si="182"/>
        <v/>
      </c>
      <c r="CB148" s="2" t="str">
        <f t="shared" si="183"/>
        <v/>
      </c>
      <c r="CC148" s="2" t="str">
        <f t="shared" si="242"/>
        <v/>
      </c>
      <c r="CE148" s="2" t="str">
        <f t="shared" si="184"/>
        <v/>
      </c>
      <c r="CF148" s="2" t="str">
        <f t="shared" si="185"/>
        <v/>
      </c>
      <c r="CG148" s="2" t="str">
        <f t="shared" si="186"/>
        <v/>
      </c>
      <c r="CH148" s="2">
        <f t="shared" si="187"/>
        <v>49.5</v>
      </c>
      <c r="CI148" s="2">
        <f t="shared" si="188"/>
        <v>51.7</v>
      </c>
      <c r="CJ148" s="2">
        <f t="shared" si="189"/>
        <v>52.3</v>
      </c>
      <c r="CK148" s="2">
        <f t="shared" si="190"/>
        <v>50.35</v>
      </c>
      <c r="CL148" s="2">
        <f t="shared" si="191"/>
        <v>50.5</v>
      </c>
      <c r="CM148" s="2">
        <f t="shared" si="192"/>
        <v>48.05</v>
      </c>
      <c r="CN148" s="2">
        <f t="shared" si="193"/>
        <v>46.65</v>
      </c>
      <c r="CO148" s="2">
        <f t="shared" si="194"/>
        <v>46.033000000000001</v>
      </c>
      <c r="CP148" s="2">
        <f t="shared" si="195"/>
        <v>45.982999999999997</v>
      </c>
      <c r="CQ148" s="2">
        <f t="shared" si="196"/>
        <v>48.15</v>
      </c>
      <c r="CR148" s="2" t="str">
        <f t="shared" si="197"/>
        <v/>
      </c>
      <c r="CS148" s="2" t="str">
        <f t="shared" si="243"/>
        <v/>
      </c>
      <c r="CU148" s="2">
        <f t="shared" si="198"/>
        <v>47.294010781045031</v>
      </c>
      <c r="CV148" s="2">
        <f t="shared" si="199"/>
        <v>45.955488077952879</v>
      </c>
      <c r="CW148" s="2">
        <f t="shared" si="200"/>
        <v>45.534504612300346</v>
      </c>
      <c r="CX148" s="2">
        <f t="shared" si="201"/>
        <v>45.79916814611498</v>
      </c>
      <c r="CY148" s="2">
        <f t="shared" si="202"/>
        <v>48.397120115518312</v>
      </c>
      <c r="CZ148" s="2">
        <f t="shared" si="203"/>
        <v>47.779216697328657</v>
      </c>
      <c r="DA148" s="2">
        <f t="shared" si="204"/>
        <v>50.023643843624271</v>
      </c>
      <c r="DB148" s="2">
        <f t="shared" si="205"/>
        <v>47.332957868704312</v>
      </c>
      <c r="DC148" s="2">
        <f t="shared" si="206"/>
        <v>46.426117142995459</v>
      </c>
      <c r="DD148" s="2">
        <f t="shared" si="207"/>
        <v>44.635647405070436</v>
      </c>
      <c r="DE148" s="2">
        <f t="shared" si="208"/>
        <v>43.636282152291784</v>
      </c>
      <c r="DF148" s="2">
        <f t="shared" si="209"/>
        <v>45.422507642437907</v>
      </c>
      <c r="DG148" s="2">
        <f t="shared" si="210"/>
        <v>48.468259394895597</v>
      </c>
      <c r="DH148" s="2">
        <f t="shared" si="211"/>
        <v>51.698030755641206</v>
      </c>
      <c r="DI148" s="2">
        <f t="shared" si="211"/>
        <v>53.923638219046985</v>
      </c>
      <c r="DK148" s="2">
        <f t="shared" si="256"/>
        <v>49.217416257416268</v>
      </c>
      <c r="DL148" s="2">
        <f t="shared" si="257"/>
        <v>48.451254474953252</v>
      </c>
      <c r="DM148" s="2">
        <f t="shared" si="214"/>
        <v>48.293543714238851</v>
      </c>
      <c r="DN148" s="2">
        <f t="shared" si="215"/>
        <v>49.282962959188097</v>
      </c>
      <c r="DO148" s="2">
        <f t="shared" si="216"/>
        <v>51.694199945716448</v>
      </c>
      <c r="DP148" s="2">
        <f t="shared" si="217"/>
        <v>52.283872722390086</v>
      </c>
      <c r="DQ148" s="2">
        <f t="shared" si="218"/>
        <v>52.443488399732644</v>
      </c>
      <c r="DR148" s="2">
        <f t="shared" si="219"/>
        <v>50.840444264474598</v>
      </c>
      <c r="DS148" s="2">
        <f t="shared" si="220"/>
        <v>49.644095368728351</v>
      </c>
      <c r="DT148" s="2">
        <f t="shared" si="221"/>
        <v>47.434101113536791</v>
      </c>
      <c r="DU148" s="2">
        <f t="shared" si="222"/>
        <v>46.160442204524273</v>
      </c>
      <c r="DV148" s="2">
        <f t="shared" si="223"/>
        <v>47.386922569567041</v>
      </c>
      <c r="DW148" s="2">
        <f t="shared" si="224"/>
        <v>49.688052668770851</v>
      </c>
      <c r="DX148" s="2">
        <f t="shared" si="225"/>
        <v>51.69477210205789</v>
      </c>
      <c r="DY148" s="2">
        <f t="shared" si="225"/>
        <v>53.130238830316905</v>
      </c>
      <c r="EA148" s="2">
        <f t="shared" si="226"/>
        <v>0.91266776072225853</v>
      </c>
      <c r="EB148" s="2">
        <f t="shared" si="227"/>
        <v>0.90376118014528739</v>
      </c>
      <c r="EC148" s="2">
        <f t="shared" si="228"/>
        <v>0.91227537093988087</v>
      </c>
      <c r="ED148" s="2">
        <f t="shared" si="229"/>
        <v>0.92549550547753745</v>
      </c>
      <c r="EE148" s="2">
        <f t="shared" si="230"/>
        <v>0.91679924472310115</v>
      </c>
      <c r="EF148" s="2">
        <f t="shared" si="231"/>
        <v>0.91818146484831908</v>
      </c>
      <c r="EG148" s="2">
        <f t="shared" si="232"/>
        <v>0.91579858801548875</v>
      </c>
      <c r="EH148" s="2">
        <f t="shared" si="233"/>
        <v>0.9255613412416458</v>
      </c>
      <c r="EI148" s="2">
        <f t="shared" si="234"/>
        <v>0.92736559261698082</v>
      </c>
      <c r="EJ148" s="2">
        <f t="shared" si="235"/>
        <v>0.92682391171610667</v>
      </c>
      <c r="EK148" s="2">
        <f t="shared" si="236"/>
        <v>0.92410314777844371</v>
      </c>
      <c r="EL148" s="2">
        <f t="shared" si="237"/>
        <v>0.91956624306755019</v>
      </c>
      <c r="EM148" s="2">
        <f t="shared" si="238"/>
        <v>0.9159167366696439</v>
      </c>
      <c r="EN148" s="2">
        <f t="shared" si="239"/>
        <v>0.90898170017369284</v>
      </c>
      <c r="EO148" s="2">
        <f t="shared" si="239"/>
        <v>0.90175771429424312</v>
      </c>
    </row>
    <row r="149" spans="2:145" x14ac:dyDescent="0.25">
      <c r="B149" s="2">
        <v>122</v>
      </c>
      <c r="C149" s="43">
        <v>46.777999999999999</v>
      </c>
      <c r="D149" s="43">
        <v>47.482999999999997</v>
      </c>
      <c r="E149" s="43">
        <v>46.35</v>
      </c>
      <c r="F149" s="43">
        <v>49.383000000000003</v>
      </c>
      <c r="G149" s="43">
        <v>50.95</v>
      </c>
      <c r="H149" s="43">
        <v>51.517000000000003</v>
      </c>
      <c r="I149" s="43">
        <v>52.05</v>
      </c>
      <c r="J149" s="43">
        <v>50</v>
      </c>
      <c r="K149" s="43">
        <v>46.633000000000003</v>
      </c>
      <c r="L149" s="43">
        <v>47.433</v>
      </c>
      <c r="M149" s="43">
        <v>45.85</v>
      </c>
      <c r="N149" s="43">
        <v>46.267000000000003</v>
      </c>
      <c r="O149" s="43">
        <v>47.783000000000001</v>
      </c>
      <c r="P149" s="43">
        <v>51.2</v>
      </c>
      <c r="Q149" s="43">
        <v>52.966999999999999</v>
      </c>
      <c r="S149" s="4">
        <f t="shared" si="240"/>
        <v>48.944110065385843</v>
      </c>
      <c r="T149" s="4">
        <f t="shared" si="244"/>
        <v>48.150918824062948</v>
      </c>
      <c r="U149" s="4">
        <f t="shared" si="245"/>
        <v>47.980061009676554</v>
      </c>
      <c r="V149" s="4">
        <f t="shared" si="246"/>
        <v>48.907173289157846</v>
      </c>
      <c r="W149" s="4">
        <f t="shared" si="247"/>
        <v>51.297146456198064</v>
      </c>
      <c r="X149" s="4">
        <f t="shared" si="248"/>
        <v>51.784925392598687</v>
      </c>
      <c r="Y149" s="4">
        <f t="shared" si="249"/>
        <v>52.09565781017681</v>
      </c>
      <c r="Z149" s="4">
        <f t="shared" si="250"/>
        <v>50.443737572333788</v>
      </c>
      <c r="AA149" s="4">
        <f t="shared" si="251"/>
        <v>49.286311553298752</v>
      </c>
      <c r="AB149" s="4">
        <f t="shared" si="252"/>
        <v>47.091701417407577</v>
      </c>
      <c r="AC149" s="4">
        <f t="shared" si="253"/>
        <v>45.839085978330161</v>
      </c>
      <c r="AD149" s="4">
        <f t="shared" si="254"/>
        <v>47.093173096203643</v>
      </c>
      <c r="AE149" s="4">
        <f t="shared" si="255"/>
        <v>49.449178807629764</v>
      </c>
      <c r="AF149" s="4">
        <f t="shared" si="141"/>
        <v>51.67364398922048</v>
      </c>
      <c r="AG149" s="4">
        <f t="shared" si="241"/>
        <v>59.937713264869835</v>
      </c>
      <c r="AI149" s="4">
        <f t="shared" si="142"/>
        <v>-2.1661100653858441</v>
      </c>
      <c r="AJ149" s="4">
        <f t="shared" si="143"/>
        <v>-0.66791882406295144</v>
      </c>
      <c r="AK149" s="4">
        <f t="shared" si="144"/>
        <v>-1.6300610096765524</v>
      </c>
      <c r="AL149" s="4">
        <f t="shared" si="145"/>
        <v>0.47582671084215633</v>
      </c>
      <c r="AM149" s="4">
        <f t="shared" si="146"/>
        <v>-0.34714645619806106</v>
      </c>
      <c r="AN149" s="4">
        <f t="shared" si="147"/>
        <v>-0.2679253925986842</v>
      </c>
      <c r="AO149" s="4">
        <f t="shared" si="148"/>
        <v>-4.565781017681303E-2</v>
      </c>
      <c r="AP149" s="4">
        <f t="shared" si="149"/>
        <v>-0.44373757233378797</v>
      </c>
      <c r="AQ149" s="4">
        <f t="shared" si="150"/>
        <v>-2.6533115532987495</v>
      </c>
      <c r="AR149" s="4">
        <f t="shared" si="151"/>
        <v>0.34129858259242241</v>
      </c>
      <c r="AS149" s="4">
        <f t="shared" si="152"/>
        <v>1.0914021669840679E-2</v>
      </c>
      <c r="AT149" s="4">
        <f t="shared" si="153"/>
        <v>-0.82617309620363955</v>
      </c>
      <c r="AU149" s="4">
        <f t="shared" si="154"/>
        <v>-1.6661788076297626</v>
      </c>
      <c r="AV149" s="4">
        <f t="shared" si="155"/>
        <v>-0.47364398922047712</v>
      </c>
      <c r="AW149" s="4">
        <f t="shared" si="155"/>
        <v>-6.9707132648698362</v>
      </c>
      <c r="AY149" s="2">
        <f t="shared" si="156"/>
        <v>48.944110065385843</v>
      </c>
      <c r="AZ149" s="2">
        <f t="shared" si="157"/>
        <v>48.098767946686955</v>
      </c>
      <c r="BA149" s="2">
        <f t="shared" si="158"/>
        <v>47.946599279564147</v>
      </c>
      <c r="BB149" s="2">
        <f t="shared" si="159"/>
        <v>48.904616922144733</v>
      </c>
      <c r="BC149" s="2">
        <f t="shared" si="160"/>
        <v>51.291649289388175</v>
      </c>
      <c r="BD149" s="2">
        <f t="shared" si="161"/>
        <v>51.782309807937871</v>
      </c>
      <c r="BE149" s="2">
        <f t="shared" si="162"/>
        <v>52.09081936275863</v>
      </c>
      <c r="BF149" s="2">
        <f t="shared" si="163"/>
        <v>50.441397807641373</v>
      </c>
      <c r="BG149" s="2">
        <f t="shared" si="164"/>
        <v>49.283034543012022</v>
      </c>
      <c r="BH149" s="2">
        <f t="shared" si="165"/>
        <v>47.0878076946818</v>
      </c>
      <c r="BI149" s="2">
        <f t="shared" si="166"/>
        <v>45.836205459904988</v>
      </c>
      <c r="BJ149" s="2">
        <f t="shared" si="167"/>
        <v>47.088196820323802</v>
      </c>
      <c r="BK149" s="2">
        <f t="shared" si="168"/>
        <v>49.420023950860539</v>
      </c>
      <c r="BL149" s="2">
        <f t="shared" si="169"/>
        <v>51.530579586221421</v>
      </c>
      <c r="BM149" s="2">
        <f t="shared" si="169"/>
        <v>53.051707938755108</v>
      </c>
      <c r="BO149" s="2" t="str">
        <f t="shared" si="170"/>
        <v/>
      </c>
      <c r="BP149" s="2" t="str">
        <f t="shared" si="171"/>
        <v/>
      </c>
      <c r="BQ149" s="2" t="str">
        <f t="shared" si="172"/>
        <v/>
      </c>
      <c r="BR149" s="2" t="str">
        <f t="shared" si="173"/>
        <v/>
      </c>
      <c r="BS149" s="2" t="str">
        <f t="shared" si="174"/>
        <v/>
      </c>
      <c r="BT149" s="2" t="str">
        <f t="shared" si="175"/>
        <v/>
      </c>
      <c r="BU149" s="2" t="str">
        <f t="shared" si="176"/>
        <v/>
      </c>
      <c r="BV149" s="2" t="str">
        <f t="shared" si="177"/>
        <v/>
      </c>
      <c r="BW149" s="2" t="str">
        <f t="shared" si="178"/>
        <v/>
      </c>
      <c r="BX149" s="2" t="str">
        <f t="shared" si="179"/>
        <v/>
      </c>
      <c r="BY149" s="2" t="str">
        <f t="shared" si="180"/>
        <v/>
      </c>
      <c r="BZ149" s="2" t="str">
        <f t="shared" si="181"/>
        <v/>
      </c>
      <c r="CA149" s="2" t="str">
        <f t="shared" si="182"/>
        <v/>
      </c>
      <c r="CB149" s="2" t="str">
        <f t="shared" si="183"/>
        <v/>
      </c>
      <c r="CC149" s="2" t="str">
        <f t="shared" si="242"/>
        <v/>
      </c>
      <c r="CE149" s="2">
        <f t="shared" si="184"/>
        <v>46.777999999999999</v>
      </c>
      <c r="CF149" s="2" t="str">
        <f t="shared" si="185"/>
        <v/>
      </c>
      <c r="CG149" s="2" t="str">
        <f t="shared" si="186"/>
        <v/>
      </c>
      <c r="CH149" s="2">
        <f t="shared" si="187"/>
        <v>49.383000000000003</v>
      </c>
      <c r="CI149" s="2">
        <f t="shared" si="188"/>
        <v>50.95</v>
      </c>
      <c r="CJ149" s="2">
        <f t="shared" si="189"/>
        <v>51.517000000000003</v>
      </c>
      <c r="CK149" s="2">
        <f t="shared" si="190"/>
        <v>52.05</v>
      </c>
      <c r="CL149" s="2">
        <f t="shared" si="191"/>
        <v>50</v>
      </c>
      <c r="CM149" s="2">
        <f t="shared" si="192"/>
        <v>46.633000000000003</v>
      </c>
      <c r="CN149" s="2">
        <f t="shared" si="193"/>
        <v>47.433</v>
      </c>
      <c r="CO149" s="2">
        <f t="shared" si="194"/>
        <v>45.85</v>
      </c>
      <c r="CP149" s="2">
        <f t="shared" si="195"/>
        <v>46.267000000000003</v>
      </c>
      <c r="CQ149" s="2">
        <f t="shared" si="196"/>
        <v>47.783000000000001</v>
      </c>
      <c r="CR149" s="2">
        <f t="shared" si="197"/>
        <v>51.2</v>
      </c>
      <c r="CS149" s="2" t="str">
        <f t="shared" si="243"/>
        <v/>
      </c>
      <c r="CU149" s="2">
        <f t="shared" si="198"/>
        <v>47.096003511696537</v>
      </c>
      <c r="CV149" s="2">
        <f t="shared" si="199"/>
        <v>45.727445188554846</v>
      </c>
      <c r="CW149" s="2">
        <f t="shared" si="200"/>
        <v>45.307371411730216</v>
      </c>
      <c r="CX149" s="2">
        <f t="shared" si="201"/>
        <v>45.542321427113038</v>
      </c>
      <c r="CY149" s="2">
        <f t="shared" si="202"/>
        <v>48.129247202711831</v>
      </c>
      <c r="CZ149" s="2">
        <f t="shared" si="203"/>
        <v>47.463629110739831</v>
      </c>
      <c r="DA149" s="2">
        <f t="shared" si="204"/>
        <v>49.771566955889327</v>
      </c>
      <c r="DB149" s="2">
        <f t="shared" si="205"/>
        <v>47.057461947488186</v>
      </c>
      <c r="DC149" s="2">
        <f t="shared" si="206"/>
        <v>46.166096753110523</v>
      </c>
      <c r="DD149" s="2">
        <f t="shared" si="207"/>
        <v>44.38041164652153</v>
      </c>
      <c r="DE149" s="2">
        <f t="shared" si="208"/>
        <v>43.397088659220458</v>
      </c>
      <c r="DF149" s="2">
        <f t="shared" si="209"/>
        <v>45.186583662113904</v>
      </c>
      <c r="DG149" s="2">
        <f t="shared" si="210"/>
        <v>48.240837186198306</v>
      </c>
      <c r="DH149" s="2">
        <f t="shared" si="211"/>
        <v>51.515816510077883</v>
      </c>
      <c r="DI149" s="2">
        <f t="shared" si="211"/>
        <v>53.785587422658921</v>
      </c>
      <c r="DK149" s="2">
        <f t="shared" si="256"/>
        <v>49.105393176925453</v>
      </c>
      <c r="DL149" s="2">
        <f t="shared" si="257"/>
        <v>48.329064413570102</v>
      </c>
      <c r="DM149" s="2">
        <f t="shared" si="214"/>
        <v>48.178057430117676</v>
      </c>
      <c r="DN149" s="2">
        <f t="shared" si="215"/>
        <v>49.151473120961093</v>
      </c>
      <c r="DO149" s="2">
        <f t="shared" si="216"/>
        <v>51.553389296446369</v>
      </c>
      <c r="DP149" s="2">
        <f t="shared" si="217"/>
        <v>52.133283265292377</v>
      </c>
      <c r="DQ149" s="2">
        <f t="shared" si="218"/>
        <v>52.285295992971974</v>
      </c>
      <c r="DR149" s="2">
        <f t="shared" si="219"/>
        <v>50.689605624875966</v>
      </c>
      <c r="DS149" s="2">
        <f t="shared" si="220"/>
        <v>49.505682930108385</v>
      </c>
      <c r="DT149" s="2">
        <f t="shared" si="221"/>
        <v>47.282757924186456</v>
      </c>
      <c r="DU149" s="2">
        <f t="shared" si="222"/>
        <v>46.018904351349377</v>
      </c>
      <c r="DV149" s="2">
        <f t="shared" si="223"/>
        <v>47.239894000545632</v>
      </c>
      <c r="DW149" s="2">
        <f t="shared" si="224"/>
        <v>49.518751000688688</v>
      </c>
      <c r="DX149" s="2">
        <f t="shared" si="225"/>
        <v>51.531927774163506</v>
      </c>
      <c r="DY149" s="2">
        <f t="shared" si="225"/>
        <v>52.978790175405962</v>
      </c>
      <c r="EA149" s="2">
        <f t="shared" si="226"/>
        <v>0.91973527368509</v>
      </c>
      <c r="EB149" s="2">
        <f t="shared" si="227"/>
        <v>0.91147956446939549</v>
      </c>
      <c r="EC149" s="2">
        <f t="shared" si="228"/>
        <v>0.91937183339766826</v>
      </c>
      <c r="ED149" s="2">
        <f t="shared" si="229"/>
        <v>0.93160270895869057</v>
      </c>
      <c r="EE149" s="2">
        <f t="shared" si="230"/>
        <v>0.92356041312154746</v>
      </c>
      <c r="EF149" s="2">
        <f t="shared" si="231"/>
        <v>0.92483951793039421</v>
      </c>
      <c r="EG149" s="2">
        <f t="shared" si="232"/>
        <v>0.92263421102894527</v>
      </c>
      <c r="EH149" s="2">
        <f t="shared" si="233"/>
        <v>0.93166354657723804</v>
      </c>
      <c r="EI149" s="2">
        <f t="shared" si="234"/>
        <v>0.93333054597306031</v>
      </c>
      <c r="EJ149" s="2">
        <f t="shared" si="235"/>
        <v>0.9328301274713845</v>
      </c>
      <c r="EK149" s="2">
        <f t="shared" si="236"/>
        <v>0.93031589062767439</v>
      </c>
      <c r="EL149" s="2">
        <f t="shared" si="237"/>
        <v>0.92612067577778434</v>
      </c>
      <c r="EM149" s="2">
        <f t="shared" si="238"/>
        <v>0.92274357729866363</v>
      </c>
      <c r="EN149" s="2">
        <f t="shared" si="239"/>
        <v>0.91632016364926738</v>
      </c>
      <c r="EO149" s="2">
        <f t="shared" si="239"/>
        <v>0.90962070879960599</v>
      </c>
    </row>
    <row r="150" spans="2:145" x14ac:dyDescent="0.25">
      <c r="B150" s="2">
        <v>123</v>
      </c>
      <c r="C150" s="43">
        <v>47.593000000000004</v>
      </c>
      <c r="D150" s="43">
        <v>46.866999999999997</v>
      </c>
      <c r="E150" s="43">
        <v>47.383000000000003</v>
      </c>
      <c r="F150" s="43">
        <v>47.45</v>
      </c>
      <c r="G150" s="43">
        <v>52.517000000000003</v>
      </c>
      <c r="H150" s="43">
        <v>52.667000000000002</v>
      </c>
      <c r="I150" s="43">
        <v>50.633000000000003</v>
      </c>
      <c r="J150" s="43">
        <v>48.817</v>
      </c>
      <c r="K150" s="43">
        <v>49.482999999999997</v>
      </c>
      <c r="L150" s="43">
        <v>46.55</v>
      </c>
      <c r="M150" s="43">
        <v>46.017000000000003</v>
      </c>
      <c r="N150" s="43">
        <v>46.1</v>
      </c>
      <c r="O150" s="43">
        <v>49.917000000000002</v>
      </c>
      <c r="P150" s="43">
        <v>51.417000000000002</v>
      </c>
      <c r="Q150" s="43">
        <v>52.082999999999998</v>
      </c>
      <c r="S150" s="4">
        <f t="shared" si="240"/>
        <v>48.838892926516138</v>
      </c>
      <c r="T150" s="4">
        <f t="shared" si="244"/>
        <v>48.005965061889498</v>
      </c>
      <c r="U150" s="4">
        <f t="shared" si="245"/>
        <v>47.853728836808514</v>
      </c>
      <c r="V150" s="4">
        <f t="shared" si="246"/>
        <v>48.791777425522731</v>
      </c>
      <c r="W150" s="4">
        <f t="shared" si="247"/>
        <v>51.164937298608798</v>
      </c>
      <c r="X150" s="4">
        <f t="shared" si="248"/>
        <v>51.649811479510461</v>
      </c>
      <c r="Y150" s="4">
        <f t="shared" si="249"/>
        <v>51.943251572853981</v>
      </c>
      <c r="Z150" s="4">
        <f t="shared" si="250"/>
        <v>50.309675305528749</v>
      </c>
      <c r="AA150" s="4">
        <f t="shared" si="251"/>
        <v>49.164797736613046</v>
      </c>
      <c r="AB150" s="4">
        <f t="shared" si="252"/>
        <v>46.956974250943922</v>
      </c>
      <c r="AC150" s="4">
        <f t="shared" si="253"/>
        <v>45.710756163177543</v>
      </c>
      <c r="AD150" s="4">
        <f t="shared" si="254"/>
        <v>46.950908261352311</v>
      </c>
      <c r="AE150" s="4">
        <f t="shared" si="255"/>
        <v>49.262131711840432</v>
      </c>
      <c r="AF150" s="4">
        <f t="shared" si="141"/>
        <v>51.399377033681262</v>
      </c>
      <c r="AG150" s="4">
        <f t="shared" si="241"/>
        <v>55.886382921699358</v>
      </c>
      <c r="AI150" s="4">
        <f t="shared" si="142"/>
        <v>-1.2458929265161345</v>
      </c>
      <c r="AJ150" s="4">
        <f t="shared" si="143"/>
        <v>-1.1389650618895004</v>
      </c>
      <c r="AK150" s="4">
        <f t="shared" si="144"/>
        <v>-0.47072883680851163</v>
      </c>
      <c r="AL150" s="4">
        <f t="shared" si="145"/>
        <v>-1.3417774255227286</v>
      </c>
      <c r="AM150" s="4">
        <f t="shared" si="146"/>
        <v>1.3520627013912048</v>
      </c>
      <c r="AN150" s="4">
        <f t="shared" si="147"/>
        <v>1.0171885204895403</v>
      </c>
      <c r="AO150" s="4">
        <f t="shared" si="148"/>
        <v>-1.3102515728539785</v>
      </c>
      <c r="AP150" s="4">
        <f t="shared" si="149"/>
        <v>-1.4926753055287492</v>
      </c>
      <c r="AQ150" s="4">
        <f t="shared" si="150"/>
        <v>0.31820226338695079</v>
      </c>
      <c r="AR150" s="4">
        <f t="shared" si="151"/>
        <v>-0.40697425094392514</v>
      </c>
      <c r="AS150" s="4">
        <f t="shared" si="152"/>
        <v>0.30624383682246048</v>
      </c>
      <c r="AT150" s="4">
        <f t="shared" si="153"/>
        <v>-0.85090826135230913</v>
      </c>
      <c r="AU150" s="4">
        <f t="shared" si="154"/>
        <v>0.65486828815956954</v>
      </c>
      <c r="AV150" s="4">
        <f t="shared" si="155"/>
        <v>1.7622966318739941E-2</v>
      </c>
      <c r="AW150" s="4">
        <f t="shared" si="155"/>
        <v>-3.8033829216993595</v>
      </c>
      <c r="AY150" s="2">
        <f t="shared" si="156"/>
        <v>48.838892926516138</v>
      </c>
      <c r="AZ150" s="2">
        <f t="shared" si="157"/>
        <v>47.986579972888627</v>
      </c>
      <c r="BA150" s="2">
        <f t="shared" si="158"/>
        <v>47.841702051319366</v>
      </c>
      <c r="BB150" s="2">
        <f t="shared" si="159"/>
        <v>48.785617643879959</v>
      </c>
      <c r="BC150" s="2">
        <f t="shared" si="160"/>
        <v>51.163334559469639</v>
      </c>
      <c r="BD150" s="2">
        <f t="shared" si="161"/>
        <v>51.649085802812266</v>
      </c>
      <c r="BE150" s="2">
        <f t="shared" si="162"/>
        <v>51.941853386007601</v>
      </c>
      <c r="BF150" s="2">
        <f t="shared" si="163"/>
        <v>50.303213323824977</v>
      </c>
      <c r="BG150" s="2">
        <f t="shared" si="164"/>
        <v>49.155576753094685</v>
      </c>
      <c r="BH150" s="2">
        <f t="shared" si="165"/>
        <v>46.946158685639141</v>
      </c>
      <c r="BI150" s="2">
        <f t="shared" si="166"/>
        <v>45.703470619618749</v>
      </c>
      <c r="BJ150" s="2">
        <f t="shared" si="167"/>
        <v>46.947581870284367</v>
      </c>
      <c r="BK150" s="2">
        <f t="shared" si="168"/>
        <v>49.254669810192986</v>
      </c>
      <c r="BL150" s="2">
        <f t="shared" si="169"/>
        <v>51.366355546534564</v>
      </c>
      <c r="BM150" s="2">
        <f t="shared" si="169"/>
        <v>52.895489595518626</v>
      </c>
      <c r="BO150" s="2" t="str">
        <f t="shared" si="170"/>
        <v/>
      </c>
      <c r="BP150" s="2" t="str">
        <f t="shared" si="171"/>
        <v/>
      </c>
      <c r="BQ150" s="2" t="str">
        <f t="shared" si="172"/>
        <v/>
      </c>
      <c r="BR150" s="2" t="str">
        <f t="shared" si="173"/>
        <v/>
      </c>
      <c r="BS150" s="2" t="str">
        <f t="shared" si="174"/>
        <v/>
      </c>
      <c r="BT150" s="2" t="str">
        <f t="shared" si="175"/>
        <v/>
      </c>
      <c r="BU150" s="2" t="str">
        <f t="shared" si="176"/>
        <v/>
      </c>
      <c r="BV150" s="2" t="str">
        <f t="shared" si="177"/>
        <v/>
      </c>
      <c r="BW150" s="2" t="str">
        <f t="shared" si="178"/>
        <v/>
      </c>
      <c r="BX150" s="2" t="str">
        <f t="shared" si="179"/>
        <v/>
      </c>
      <c r="BY150" s="2" t="str">
        <f t="shared" si="180"/>
        <v/>
      </c>
      <c r="BZ150" s="2" t="str">
        <f t="shared" si="181"/>
        <v/>
      </c>
      <c r="CA150" s="2" t="str">
        <f t="shared" si="182"/>
        <v/>
      </c>
      <c r="CB150" s="2" t="str">
        <f t="shared" si="183"/>
        <v/>
      </c>
      <c r="CC150" s="2" t="str">
        <f t="shared" si="242"/>
        <v/>
      </c>
      <c r="CE150" s="2">
        <f t="shared" si="184"/>
        <v>47.593000000000004</v>
      </c>
      <c r="CF150" s="2" t="str">
        <f t="shared" si="185"/>
        <v/>
      </c>
      <c r="CG150" s="2">
        <f t="shared" si="186"/>
        <v>47.383000000000003</v>
      </c>
      <c r="CH150" s="2">
        <f t="shared" si="187"/>
        <v>47.45</v>
      </c>
      <c r="CI150" s="2">
        <f t="shared" si="188"/>
        <v>52.517000000000003</v>
      </c>
      <c r="CJ150" s="2">
        <f t="shared" si="189"/>
        <v>52.667000000000002</v>
      </c>
      <c r="CK150" s="2">
        <f t="shared" si="190"/>
        <v>50.633000000000003</v>
      </c>
      <c r="CL150" s="2">
        <f t="shared" si="191"/>
        <v>48.817</v>
      </c>
      <c r="CM150" s="2">
        <f t="shared" si="192"/>
        <v>49.482999999999997</v>
      </c>
      <c r="CN150" s="2">
        <f t="shared" si="193"/>
        <v>46.55</v>
      </c>
      <c r="CO150" s="2">
        <f t="shared" si="194"/>
        <v>46.017000000000003</v>
      </c>
      <c r="CP150" s="2">
        <f t="shared" si="195"/>
        <v>46.1</v>
      </c>
      <c r="CQ150" s="2">
        <f t="shared" si="196"/>
        <v>49.917000000000002</v>
      </c>
      <c r="CR150" s="2">
        <f t="shared" si="197"/>
        <v>51.417000000000002</v>
      </c>
      <c r="CS150" s="2" t="str">
        <f t="shared" si="243"/>
        <v/>
      </c>
      <c r="CU150" s="2">
        <f t="shared" si="198"/>
        <v>46.89799624234805</v>
      </c>
      <c r="CV150" s="2">
        <f t="shared" si="199"/>
        <v>45.499402299156813</v>
      </c>
      <c r="CW150" s="2">
        <f t="shared" si="200"/>
        <v>45.080238211160093</v>
      </c>
      <c r="CX150" s="2">
        <f t="shared" si="201"/>
        <v>45.285474708111089</v>
      </c>
      <c r="CY150" s="2">
        <f t="shared" si="202"/>
        <v>47.861374289905349</v>
      </c>
      <c r="CZ150" s="2">
        <f t="shared" si="203"/>
        <v>47.148041524151012</v>
      </c>
      <c r="DA150" s="2">
        <f t="shared" si="204"/>
        <v>49.519490068154369</v>
      </c>
      <c r="DB150" s="2">
        <f t="shared" si="205"/>
        <v>46.781966026272052</v>
      </c>
      <c r="DC150" s="2">
        <f t="shared" si="206"/>
        <v>45.90607636322558</v>
      </c>
      <c r="DD150" s="2">
        <f t="shared" si="207"/>
        <v>44.125175887972624</v>
      </c>
      <c r="DE150" s="2">
        <f t="shared" si="208"/>
        <v>43.157895166149132</v>
      </c>
      <c r="DF150" s="2">
        <f t="shared" si="209"/>
        <v>44.950659681789908</v>
      </c>
      <c r="DG150" s="2">
        <f t="shared" si="210"/>
        <v>48.013414977501014</v>
      </c>
      <c r="DH150" s="2">
        <f t="shared" si="211"/>
        <v>51.333602264514568</v>
      </c>
      <c r="DI150" s="2">
        <f t="shared" si="211"/>
        <v>53.647536626270856</v>
      </c>
      <c r="DK150" s="2">
        <f t="shared" si="256"/>
        <v>48.993370096434646</v>
      </c>
      <c r="DL150" s="2">
        <f t="shared" si="257"/>
        <v>48.206874352186958</v>
      </c>
      <c r="DM150" s="2">
        <f t="shared" si="214"/>
        <v>48.0625711459965</v>
      </c>
      <c r="DN150" s="2">
        <f t="shared" si="215"/>
        <v>49.019983282734088</v>
      </c>
      <c r="DO150" s="2">
        <f t="shared" si="216"/>
        <v>51.412578647176289</v>
      </c>
      <c r="DP150" s="2">
        <f t="shared" si="217"/>
        <v>51.982693808194675</v>
      </c>
      <c r="DQ150" s="2">
        <f t="shared" si="218"/>
        <v>52.127103586211305</v>
      </c>
      <c r="DR150" s="2">
        <f t="shared" si="219"/>
        <v>50.538766985277334</v>
      </c>
      <c r="DS150" s="2">
        <f t="shared" si="220"/>
        <v>49.367270491488426</v>
      </c>
      <c r="DT150" s="2">
        <f t="shared" si="221"/>
        <v>47.131414734836113</v>
      </c>
      <c r="DU150" s="2">
        <f t="shared" si="222"/>
        <v>45.877366498174482</v>
      </c>
      <c r="DV150" s="2">
        <f t="shared" si="223"/>
        <v>47.092865431524224</v>
      </c>
      <c r="DW150" s="2">
        <f t="shared" si="224"/>
        <v>49.349449332606525</v>
      </c>
      <c r="DX150" s="2">
        <f t="shared" si="225"/>
        <v>51.369083446269116</v>
      </c>
      <c r="DY150" s="2">
        <f t="shared" si="225"/>
        <v>52.827341520495025</v>
      </c>
      <c r="EA150" s="2">
        <f t="shared" si="226"/>
        <v>0.92627703661700966</v>
      </c>
      <c r="EB150" s="2">
        <f t="shared" si="227"/>
        <v>0.9186346617865252</v>
      </c>
      <c r="EC150" s="2">
        <f t="shared" si="228"/>
        <v>0.92594083239427172</v>
      </c>
      <c r="ED150" s="2">
        <f t="shared" si="229"/>
        <v>0.93724324521659763</v>
      </c>
      <c r="EE150" s="2">
        <f t="shared" si="230"/>
        <v>0.92981420874967791</v>
      </c>
      <c r="EF150" s="2">
        <f t="shared" si="231"/>
        <v>0.93099648417664949</v>
      </c>
      <c r="EG150" s="2">
        <f t="shared" si="232"/>
        <v>0.92895795373014278</v>
      </c>
      <c r="EH150" s="2">
        <f t="shared" si="233"/>
        <v>0.93729940339593532</v>
      </c>
      <c r="EI150" s="2">
        <f t="shared" si="234"/>
        <v>0.93883794709313584</v>
      </c>
      <c r="EJ150" s="2">
        <f t="shared" si="235"/>
        <v>0.9383761375480012</v>
      </c>
      <c r="EK150" s="2">
        <f t="shared" si="236"/>
        <v>0.9360552632021224</v>
      </c>
      <c r="EL150" s="2">
        <f t="shared" si="237"/>
        <v>0.93218038871481823</v>
      </c>
      <c r="EM150" s="2">
        <f t="shared" si="238"/>
        <v>0.92905906794136794</v>
      </c>
      <c r="EN150" s="2">
        <f t="shared" si="239"/>
        <v>0.92311699893687049</v>
      </c>
      <c r="EO150" s="2">
        <f t="shared" si="239"/>
        <v>0.9169123607984242</v>
      </c>
    </row>
    <row r="151" spans="2:145" x14ac:dyDescent="0.25">
      <c r="B151" s="2">
        <v>124</v>
      </c>
      <c r="C151" s="43">
        <v>48.148000000000003</v>
      </c>
      <c r="D151" s="43">
        <v>47.767000000000003</v>
      </c>
      <c r="E151" s="43">
        <v>46.832999999999998</v>
      </c>
      <c r="F151" s="43">
        <v>49.133000000000003</v>
      </c>
      <c r="G151" s="43">
        <v>51</v>
      </c>
      <c r="H151" s="43">
        <v>50.267000000000003</v>
      </c>
      <c r="I151" s="43">
        <v>51.167000000000002</v>
      </c>
      <c r="J151" s="43">
        <v>50.55</v>
      </c>
      <c r="K151" s="43">
        <v>49.366999999999997</v>
      </c>
      <c r="L151" s="43">
        <v>46.267000000000003</v>
      </c>
      <c r="M151" s="43">
        <v>45.966999999999999</v>
      </c>
      <c r="N151" s="43">
        <v>44.466999999999999</v>
      </c>
      <c r="O151" s="43">
        <v>48.283000000000001</v>
      </c>
      <c r="P151" s="43">
        <v>49.65</v>
      </c>
      <c r="Q151" s="43">
        <v>51.75</v>
      </c>
      <c r="S151" s="4">
        <f t="shared" si="240"/>
        <v>48.733723308775467</v>
      </c>
      <c r="T151" s="4">
        <f t="shared" si="244"/>
        <v>47.881454894019079</v>
      </c>
      <c r="U151" s="4">
        <f t="shared" si="245"/>
        <v>47.743459945211804</v>
      </c>
      <c r="V151" s="4">
        <f t="shared" si="246"/>
        <v>48.681630205910018</v>
      </c>
      <c r="W151" s="4">
        <f t="shared" si="247"/>
        <v>51.03663962982634</v>
      </c>
      <c r="X151" s="4">
        <f t="shared" si="248"/>
        <v>51.516589469781856</v>
      </c>
      <c r="Y151" s="4">
        <f t="shared" si="249"/>
        <v>51.794595441140146</v>
      </c>
      <c r="Z151" s="4">
        <f t="shared" si="250"/>
        <v>50.18265221638832</v>
      </c>
      <c r="AA151" s="4">
        <f t="shared" si="251"/>
        <v>49.053032081631052</v>
      </c>
      <c r="AB151" s="4">
        <f t="shared" si="252"/>
        <v>46.833525555593233</v>
      </c>
      <c r="AC151" s="4">
        <f t="shared" si="253"/>
        <v>45.590763428147504</v>
      </c>
      <c r="AD151" s="4">
        <f t="shared" si="254"/>
        <v>46.814679348397959</v>
      </c>
      <c r="AE151" s="4">
        <f t="shared" si="255"/>
        <v>49.093442141910536</v>
      </c>
      <c r="AF151" s="4">
        <f t="shared" si="141"/>
        <v>51.208826560879004</v>
      </c>
      <c r="AG151" s="4">
        <f t="shared" si="241"/>
        <v>53.893132027827214</v>
      </c>
      <c r="AI151" s="4">
        <f t="shared" si="142"/>
        <v>-0.58572330877546364</v>
      </c>
      <c r="AJ151" s="4">
        <f t="shared" si="143"/>
        <v>-0.11445489401907594</v>
      </c>
      <c r="AK151" s="4">
        <f t="shared" si="144"/>
        <v>-0.91045994521180518</v>
      </c>
      <c r="AL151" s="4">
        <f t="shared" si="145"/>
        <v>0.45136979408998457</v>
      </c>
      <c r="AM151" s="4">
        <f t="shared" si="146"/>
        <v>-3.6639629826339615E-2</v>
      </c>
      <c r="AN151" s="4">
        <f t="shared" si="147"/>
        <v>-1.2495894697818528</v>
      </c>
      <c r="AO151" s="4">
        <f t="shared" si="148"/>
        <v>-0.62759544114014432</v>
      </c>
      <c r="AP151" s="4">
        <f t="shared" si="149"/>
        <v>0.36734778361167741</v>
      </c>
      <c r="AQ151" s="4">
        <f t="shared" si="150"/>
        <v>0.31396791836894522</v>
      </c>
      <c r="AR151" s="4">
        <f t="shared" si="151"/>
        <v>-0.56652555559323048</v>
      </c>
      <c r="AS151" s="4">
        <f t="shared" si="152"/>
        <v>0.37623657185249471</v>
      </c>
      <c r="AT151" s="4">
        <f t="shared" si="153"/>
        <v>-2.3476793483979606</v>
      </c>
      <c r="AU151" s="4">
        <f t="shared" si="154"/>
        <v>-0.81044214191053499</v>
      </c>
      <c r="AV151" s="4">
        <f t="shared" si="155"/>
        <v>-1.5588265608790053</v>
      </c>
      <c r="AW151" s="4">
        <f t="shared" si="155"/>
        <v>-2.1431320278272139</v>
      </c>
      <c r="AY151" s="2">
        <f t="shared" si="156"/>
        <v>48.733723308775467</v>
      </c>
      <c r="AZ151" s="2">
        <f t="shared" si="157"/>
        <v>47.874413118994248</v>
      </c>
      <c r="BA151" s="2">
        <f t="shared" si="158"/>
        <v>47.736738208392332</v>
      </c>
      <c r="BB151" s="2">
        <f t="shared" si="159"/>
        <v>48.666347992287406</v>
      </c>
      <c r="BC151" s="2">
        <f t="shared" si="160"/>
        <v>51.034858350487667</v>
      </c>
      <c r="BD151" s="2">
        <f t="shared" si="161"/>
        <v>51.515544567156397</v>
      </c>
      <c r="BE151" s="2">
        <f t="shared" si="162"/>
        <v>51.792777106788655</v>
      </c>
      <c r="BF151" s="2">
        <f t="shared" si="163"/>
        <v>50.164741180561869</v>
      </c>
      <c r="BG151" s="2">
        <f t="shared" si="164"/>
        <v>49.027926388568922</v>
      </c>
      <c r="BH151" s="2">
        <f t="shared" si="165"/>
        <v>46.804324145610387</v>
      </c>
      <c r="BI151" s="2">
        <f t="shared" si="166"/>
        <v>45.570609009629507</v>
      </c>
      <c r="BJ151" s="2">
        <f t="shared" si="167"/>
        <v>46.807009866358619</v>
      </c>
      <c r="BK151" s="2">
        <f t="shared" si="168"/>
        <v>49.089380808027997</v>
      </c>
      <c r="BL151" s="2">
        <f t="shared" si="169"/>
        <v>51.202366866553504</v>
      </c>
      <c r="BM151" s="2">
        <f t="shared" si="169"/>
        <v>52.739525099175509</v>
      </c>
      <c r="BO151" s="2" t="str">
        <f t="shared" si="170"/>
        <v/>
      </c>
      <c r="BP151" s="2" t="str">
        <f t="shared" si="171"/>
        <v/>
      </c>
      <c r="BQ151" s="2" t="str">
        <f t="shared" si="172"/>
        <v/>
      </c>
      <c r="BR151" s="2" t="str">
        <f t="shared" si="173"/>
        <v/>
      </c>
      <c r="BS151" s="2" t="str">
        <f t="shared" si="174"/>
        <v/>
      </c>
      <c r="BT151" s="2" t="str">
        <f t="shared" si="175"/>
        <v/>
      </c>
      <c r="BU151" s="2" t="str">
        <f t="shared" si="176"/>
        <v/>
      </c>
      <c r="BV151" s="2" t="str">
        <f t="shared" si="177"/>
        <v/>
      </c>
      <c r="BW151" s="2" t="str">
        <f t="shared" si="178"/>
        <v/>
      </c>
      <c r="BX151" s="2" t="str">
        <f t="shared" si="179"/>
        <v/>
      </c>
      <c r="BY151" s="2" t="str">
        <f t="shared" si="180"/>
        <v/>
      </c>
      <c r="BZ151" s="2" t="str">
        <f t="shared" si="181"/>
        <v/>
      </c>
      <c r="CA151" s="2" t="str">
        <f t="shared" si="182"/>
        <v/>
      </c>
      <c r="CB151" s="2" t="str">
        <f t="shared" si="183"/>
        <v/>
      </c>
      <c r="CC151" s="2" t="str">
        <f t="shared" si="242"/>
        <v/>
      </c>
      <c r="CE151" s="2">
        <f t="shared" si="184"/>
        <v>48.148000000000003</v>
      </c>
      <c r="CF151" s="2">
        <f t="shared" si="185"/>
        <v>47.767000000000003</v>
      </c>
      <c r="CG151" s="2">
        <f t="shared" si="186"/>
        <v>46.832999999999998</v>
      </c>
      <c r="CH151" s="2">
        <f t="shared" si="187"/>
        <v>49.133000000000003</v>
      </c>
      <c r="CI151" s="2">
        <f t="shared" si="188"/>
        <v>51</v>
      </c>
      <c r="CJ151" s="2">
        <f t="shared" si="189"/>
        <v>50.267000000000003</v>
      </c>
      <c r="CK151" s="2">
        <f t="shared" si="190"/>
        <v>51.167000000000002</v>
      </c>
      <c r="CL151" s="2">
        <f t="shared" si="191"/>
        <v>50.55</v>
      </c>
      <c r="CM151" s="2">
        <f t="shared" si="192"/>
        <v>49.366999999999997</v>
      </c>
      <c r="CN151" s="2">
        <f t="shared" si="193"/>
        <v>46.267000000000003</v>
      </c>
      <c r="CO151" s="2">
        <f t="shared" si="194"/>
        <v>45.966999999999999</v>
      </c>
      <c r="CP151" s="2">
        <f t="shared" si="195"/>
        <v>44.466999999999999</v>
      </c>
      <c r="CQ151" s="2">
        <f t="shared" si="196"/>
        <v>48.283000000000001</v>
      </c>
      <c r="CR151" s="2">
        <f t="shared" si="197"/>
        <v>49.65</v>
      </c>
      <c r="CS151" s="2" t="str">
        <f t="shared" si="243"/>
        <v/>
      </c>
      <c r="CU151" s="2">
        <f t="shared" si="198"/>
        <v>46.699988972999563</v>
      </c>
      <c r="CV151" s="2">
        <f t="shared" si="199"/>
        <v>45.271359409758773</v>
      </c>
      <c r="CW151" s="2">
        <f t="shared" si="200"/>
        <v>44.853105010589964</v>
      </c>
      <c r="CX151" s="2">
        <f t="shared" si="201"/>
        <v>45.028627989109147</v>
      </c>
      <c r="CY151" s="2">
        <f t="shared" si="202"/>
        <v>47.593501377098875</v>
      </c>
      <c r="CZ151" s="2">
        <f t="shared" si="203"/>
        <v>46.832453937562185</v>
      </c>
      <c r="DA151" s="2">
        <f t="shared" si="204"/>
        <v>49.267413180419418</v>
      </c>
      <c r="DB151" s="2">
        <f t="shared" si="205"/>
        <v>46.506470105055925</v>
      </c>
      <c r="DC151" s="2">
        <f t="shared" si="206"/>
        <v>45.646055973340644</v>
      </c>
      <c r="DD151" s="2">
        <f t="shared" si="207"/>
        <v>43.869940129423725</v>
      </c>
      <c r="DE151" s="2">
        <f t="shared" si="208"/>
        <v>42.918701673077805</v>
      </c>
      <c r="DF151" s="2">
        <f t="shared" si="209"/>
        <v>44.714735701465912</v>
      </c>
      <c r="DG151" s="2">
        <f t="shared" si="210"/>
        <v>47.78599276880373</v>
      </c>
      <c r="DH151" s="2">
        <f t="shared" si="211"/>
        <v>51.151388018951252</v>
      </c>
      <c r="DI151" s="2">
        <f t="shared" si="211"/>
        <v>53.509485829882792</v>
      </c>
      <c r="DK151" s="2">
        <f t="shared" si="256"/>
        <v>48.881347015943831</v>
      </c>
      <c r="DL151" s="2">
        <f t="shared" si="257"/>
        <v>48.084684290803807</v>
      </c>
      <c r="DM151" s="2">
        <f t="shared" si="214"/>
        <v>47.947084861875332</v>
      </c>
      <c r="DN151" s="2">
        <f t="shared" si="215"/>
        <v>48.888493444507091</v>
      </c>
      <c r="DO151" s="2">
        <f t="shared" si="216"/>
        <v>51.27176799790621</v>
      </c>
      <c r="DP151" s="2">
        <f t="shared" si="217"/>
        <v>51.832104351096973</v>
      </c>
      <c r="DQ151" s="2">
        <f t="shared" si="218"/>
        <v>51.968911179450643</v>
      </c>
      <c r="DR151" s="2">
        <f t="shared" si="219"/>
        <v>50.387928345678709</v>
      </c>
      <c r="DS151" s="2">
        <f t="shared" si="220"/>
        <v>49.228858052868461</v>
      </c>
      <c r="DT151" s="2">
        <f t="shared" si="221"/>
        <v>46.980071545485778</v>
      </c>
      <c r="DU151" s="2">
        <f t="shared" si="222"/>
        <v>45.735828644999586</v>
      </c>
      <c r="DV151" s="2">
        <f t="shared" si="223"/>
        <v>46.945836862502816</v>
      </c>
      <c r="DW151" s="2">
        <f t="shared" si="224"/>
        <v>49.180147664524362</v>
      </c>
      <c r="DX151" s="2">
        <f t="shared" si="225"/>
        <v>51.206239118374725</v>
      </c>
      <c r="DY151" s="2">
        <f t="shared" si="225"/>
        <v>52.675892865584082</v>
      </c>
      <c r="EA151" s="2">
        <f t="shared" si="226"/>
        <v>0.93232486173195406</v>
      </c>
      <c r="EB151" s="2">
        <f t="shared" si="227"/>
        <v>0.92525883760305272</v>
      </c>
      <c r="EC151" s="2">
        <f t="shared" si="228"/>
        <v>0.93201421353936176</v>
      </c>
      <c r="ED151" s="2">
        <f t="shared" si="229"/>
        <v>0.94244735864846785</v>
      </c>
      <c r="EE151" s="2">
        <f t="shared" si="230"/>
        <v>0.93559204053387979</v>
      </c>
      <c r="EF151" s="2">
        <f t="shared" si="231"/>
        <v>0.93668361630173136</v>
      </c>
      <c r="EG151" s="2">
        <f t="shared" si="232"/>
        <v>0.93480133143717037</v>
      </c>
      <c r="EH151" s="2">
        <f t="shared" si="233"/>
        <v>0.94249914560950465</v>
      </c>
      <c r="EI151" s="2">
        <f t="shared" si="234"/>
        <v>0.94391773259045997</v>
      </c>
      <c r="EJ151" s="2">
        <f t="shared" si="235"/>
        <v>0.94349196983518024</v>
      </c>
      <c r="EK151" s="2">
        <f t="shared" si="236"/>
        <v>0.94135172570607584</v>
      </c>
      <c r="EL151" s="2">
        <f t="shared" si="237"/>
        <v>0.93777646725813524</v>
      </c>
      <c r="EM151" s="2">
        <f t="shared" si="238"/>
        <v>0.93489471164576299</v>
      </c>
      <c r="EN151" s="2">
        <f t="shared" si="239"/>
        <v>0.92940429887592102</v>
      </c>
      <c r="EO151" s="2">
        <f t="shared" si="239"/>
        <v>0.92366510237408372</v>
      </c>
    </row>
    <row r="152" spans="2:145" x14ac:dyDescent="0.25">
      <c r="B152" s="2">
        <v>125</v>
      </c>
      <c r="C152" s="43">
        <v>45.295999999999999</v>
      </c>
      <c r="D152" s="43">
        <v>46.517000000000003</v>
      </c>
      <c r="E152" s="43">
        <v>47.433</v>
      </c>
      <c r="F152" s="43">
        <v>48.05</v>
      </c>
      <c r="G152" s="43">
        <v>49.283000000000001</v>
      </c>
      <c r="H152" s="43">
        <v>51.517000000000003</v>
      </c>
      <c r="I152" s="43">
        <v>51.232999999999997</v>
      </c>
      <c r="J152" s="43">
        <v>51.183</v>
      </c>
      <c r="K152" s="43">
        <v>48.05</v>
      </c>
      <c r="L152" s="43">
        <v>46.317</v>
      </c>
      <c r="M152" s="43">
        <v>46.216999999999999</v>
      </c>
      <c r="N152" s="43">
        <v>47.05</v>
      </c>
      <c r="O152" s="43">
        <v>47.667000000000002</v>
      </c>
      <c r="P152" s="43">
        <v>51.1</v>
      </c>
      <c r="Q152" s="43">
        <v>49.966999999999999</v>
      </c>
      <c r="S152" s="4">
        <f t="shared" si="240"/>
        <v>48.628544232825838</v>
      </c>
      <c r="T152" s="4">
        <f t="shared" si="244"/>
        <v>47.765918258283108</v>
      </c>
      <c r="U152" s="4">
        <f t="shared" si="245"/>
        <v>47.640878987969295</v>
      </c>
      <c r="V152" s="4">
        <f t="shared" si="246"/>
        <v>48.582679220357065</v>
      </c>
      <c r="W152" s="4">
        <f t="shared" si="247"/>
        <v>50.910687174142403</v>
      </c>
      <c r="X152" s="4">
        <f t="shared" si="248"/>
        <v>51.384645371375747</v>
      </c>
      <c r="Y152" s="4">
        <f t="shared" si="249"/>
        <v>51.648501548497336</v>
      </c>
      <c r="Z152" s="4">
        <f t="shared" si="250"/>
        <v>50.072530069378665</v>
      </c>
      <c r="AA152" s="4">
        <f t="shared" si="251"/>
        <v>48.9640938494815</v>
      </c>
      <c r="AB152" s="4">
        <f t="shared" si="252"/>
        <v>46.736205980555006</v>
      </c>
      <c r="AC152" s="4">
        <f t="shared" si="253"/>
        <v>45.490218009502662</v>
      </c>
      <c r="AD152" s="4">
        <f t="shared" si="254"/>
        <v>46.687136540765181</v>
      </c>
      <c r="AE152" s="4">
        <f t="shared" si="255"/>
        <v>48.93217933576836</v>
      </c>
      <c r="AF152" s="4">
        <f t="shared" si="141"/>
        <v>51.039772774647894</v>
      </c>
      <c r="AG152" s="4">
        <f t="shared" si="241"/>
        <v>52.984833110726932</v>
      </c>
      <c r="AI152" s="4">
        <f t="shared" si="142"/>
        <v>-3.332544232825839</v>
      </c>
      <c r="AJ152" s="4">
        <f t="shared" si="143"/>
        <v>-1.2489182582831049</v>
      </c>
      <c r="AK152" s="4">
        <f t="shared" si="144"/>
        <v>-0.20787898796929483</v>
      </c>
      <c r="AL152" s="4">
        <f t="shared" si="145"/>
        <v>-0.53267922035706761</v>
      </c>
      <c r="AM152" s="4">
        <f t="shared" si="146"/>
        <v>-1.6276871741424017</v>
      </c>
      <c r="AN152" s="4">
        <f t="shared" si="147"/>
        <v>0.13235462862425607</v>
      </c>
      <c r="AO152" s="4">
        <f t="shared" si="148"/>
        <v>-0.415501548497339</v>
      </c>
      <c r="AP152" s="4">
        <f t="shared" si="149"/>
        <v>1.1104699306213348</v>
      </c>
      <c r="AQ152" s="4">
        <f t="shared" si="150"/>
        <v>-0.91409384948150318</v>
      </c>
      <c r="AR152" s="4">
        <f t="shared" si="151"/>
        <v>-0.41920598055500591</v>
      </c>
      <c r="AS152" s="4">
        <f t="shared" si="152"/>
        <v>0.72678199049733649</v>
      </c>
      <c r="AT152" s="4">
        <f t="shared" si="153"/>
        <v>0.36286345923481633</v>
      </c>
      <c r="AU152" s="4">
        <f t="shared" si="154"/>
        <v>-1.2651793357683587</v>
      </c>
      <c r="AV152" s="4">
        <f t="shared" si="155"/>
        <v>6.0227225352107894E-2</v>
      </c>
      <c r="AW152" s="4">
        <f t="shared" si="155"/>
        <v>-3.0178331107269329</v>
      </c>
      <c r="AY152" s="2">
        <f t="shared" si="156"/>
        <v>48.628544232825838</v>
      </c>
      <c r="AZ152" s="2">
        <f t="shared" si="157"/>
        <v>47.762191939529274</v>
      </c>
      <c r="BA152" s="2">
        <f t="shared" si="158"/>
        <v>47.631641473707504</v>
      </c>
      <c r="BB152" s="2">
        <f t="shared" si="159"/>
        <v>48.546760059534968</v>
      </c>
      <c r="BC152" s="2">
        <f t="shared" si="160"/>
        <v>50.906155450843606</v>
      </c>
      <c r="BD152" s="2">
        <f t="shared" si="161"/>
        <v>51.381610269810878</v>
      </c>
      <c r="BE152" s="2">
        <f t="shared" si="162"/>
        <v>51.64354097875642</v>
      </c>
      <c r="BF152" s="2">
        <f t="shared" si="163"/>
        <v>50.025935062847608</v>
      </c>
      <c r="BG152" s="2">
        <f t="shared" si="164"/>
        <v>48.900034188996095</v>
      </c>
      <c r="BH152" s="2">
        <f t="shared" si="165"/>
        <v>46.662262939940177</v>
      </c>
      <c r="BI152" s="2">
        <f t="shared" si="166"/>
        <v>45.437576592212203</v>
      </c>
      <c r="BJ152" s="2">
        <f t="shared" si="167"/>
        <v>46.666427097149615</v>
      </c>
      <c r="BK152" s="2">
        <f t="shared" si="168"/>
        <v>48.924117804268057</v>
      </c>
      <c r="BL152" s="2">
        <f t="shared" si="169"/>
        <v>51.038586272339948</v>
      </c>
      <c r="BM152" s="2">
        <f t="shared" si="169"/>
        <v>52.583808964853844</v>
      </c>
      <c r="BO152" s="2" t="str">
        <f t="shared" si="170"/>
        <v/>
      </c>
      <c r="BP152" s="2" t="str">
        <f t="shared" si="171"/>
        <v/>
      </c>
      <c r="BQ152" s="2" t="str">
        <f t="shared" si="172"/>
        <v/>
      </c>
      <c r="BR152" s="2" t="str">
        <f t="shared" si="173"/>
        <v/>
      </c>
      <c r="BS152" s="2" t="str">
        <f t="shared" si="174"/>
        <v/>
      </c>
      <c r="BT152" s="2" t="str">
        <f t="shared" si="175"/>
        <v/>
      </c>
      <c r="BU152" s="2" t="str">
        <f t="shared" si="176"/>
        <v/>
      </c>
      <c r="BV152" s="2" t="str">
        <f t="shared" si="177"/>
        <v/>
      </c>
      <c r="BW152" s="2" t="str">
        <f t="shared" si="178"/>
        <v/>
      </c>
      <c r="BX152" s="2" t="str">
        <f t="shared" si="179"/>
        <v/>
      </c>
      <c r="BY152" s="2" t="str">
        <f t="shared" si="180"/>
        <v/>
      </c>
      <c r="BZ152" s="2" t="str">
        <f t="shared" si="181"/>
        <v/>
      </c>
      <c r="CA152" s="2" t="str">
        <f t="shared" si="182"/>
        <v/>
      </c>
      <c r="CB152" s="2" t="str">
        <f t="shared" si="183"/>
        <v/>
      </c>
      <c r="CC152" s="2" t="str">
        <f t="shared" si="242"/>
        <v/>
      </c>
      <c r="CE152" s="2">
        <f t="shared" si="184"/>
        <v>45.295999999999999</v>
      </c>
      <c r="CF152" s="2">
        <f t="shared" si="185"/>
        <v>46.517000000000003</v>
      </c>
      <c r="CG152" s="2">
        <f t="shared" si="186"/>
        <v>47.433</v>
      </c>
      <c r="CH152" s="2">
        <f t="shared" si="187"/>
        <v>48.05</v>
      </c>
      <c r="CI152" s="2">
        <f t="shared" si="188"/>
        <v>49.283000000000001</v>
      </c>
      <c r="CJ152" s="2">
        <f t="shared" si="189"/>
        <v>51.517000000000003</v>
      </c>
      <c r="CK152" s="2">
        <f t="shared" si="190"/>
        <v>51.232999999999997</v>
      </c>
      <c r="CL152" s="2">
        <f t="shared" si="191"/>
        <v>51.183</v>
      </c>
      <c r="CM152" s="2">
        <f t="shared" si="192"/>
        <v>48.05</v>
      </c>
      <c r="CN152" s="2">
        <f t="shared" si="193"/>
        <v>46.317</v>
      </c>
      <c r="CO152" s="2">
        <f t="shared" si="194"/>
        <v>46.216999999999999</v>
      </c>
      <c r="CP152" s="2">
        <f t="shared" si="195"/>
        <v>47.05</v>
      </c>
      <c r="CQ152" s="2">
        <f t="shared" si="196"/>
        <v>47.667000000000002</v>
      </c>
      <c r="CR152" s="2">
        <f t="shared" si="197"/>
        <v>51.1</v>
      </c>
      <c r="CS152" s="2" t="str">
        <f t="shared" si="243"/>
        <v/>
      </c>
      <c r="CU152" s="2">
        <f t="shared" si="198"/>
        <v>46.501981703651069</v>
      </c>
      <c r="CV152" s="2">
        <f t="shared" si="199"/>
        <v>45.043316520360733</v>
      </c>
      <c r="CW152" s="2">
        <f t="shared" si="200"/>
        <v>44.625971810019834</v>
      </c>
      <c r="CX152" s="2">
        <f t="shared" si="201"/>
        <v>44.771781270107205</v>
      </c>
      <c r="CY152" s="2">
        <f t="shared" si="202"/>
        <v>47.325628464292393</v>
      </c>
      <c r="CZ152" s="2">
        <f t="shared" si="203"/>
        <v>46.516866350973366</v>
      </c>
      <c r="DA152" s="2">
        <f t="shared" si="204"/>
        <v>49.015336292684466</v>
      </c>
      <c r="DB152" s="2">
        <f t="shared" si="205"/>
        <v>46.230974183839791</v>
      </c>
      <c r="DC152" s="2">
        <f t="shared" si="206"/>
        <v>45.386035583455701</v>
      </c>
      <c r="DD152" s="2">
        <f t="shared" si="207"/>
        <v>43.614704370874819</v>
      </c>
      <c r="DE152" s="2">
        <f t="shared" si="208"/>
        <v>42.679508180006479</v>
      </c>
      <c r="DF152" s="2">
        <f t="shared" si="209"/>
        <v>44.478811721141909</v>
      </c>
      <c r="DG152" s="2">
        <f t="shared" si="210"/>
        <v>47.558570560106446</v>
      </c>
      <c r="DH152" s="2">
        <f t="shared" si="211"/>
        <v>50.969173773387936</v>
      </c>
      <c r="DI152" s="2">
        <f t="shared" si="211"/>
        <v>53.37143503349472</v>
      </c>
      <c r="DK152" s="2">
        <f t="shared" si="256"/>
        <v>48.769323935453016</v>
      </c>
      <c r="DL152" s="2">
        <f t="shared" si="257"/>
        <v>47.962494229420656</v>
      </c>
      <c r="DM152" s="2">
        <f t="shared" si="214"/>
        <v>47.831598577754157</v>
      </c>
      <c r="DN152" s="2">
        <f t="shared" si="215"/>
        <v>48.75700360628008</v>
      </c>
      <c r="DO152" s="2">
        <f t="shared" si="216"/>
        <v>51.130957348636123</v>
      </c>
      <c r="DP152" s="2">
        <f t="shared" si="217"/>
        <v>51.681514893999271</v>
      </c>
      <c r="DQ152" s="2">
        <f t="shared" si="218"/>
        <v>51.810718772689967</v>
      </c>
      <c r="DR152" s="2">
        <f t="shared" si="219"/>
        <v>50.237089706080077</v>
      </c>
      <c r="DS152" s="2">
        <f t="shared" si="220"/>
        <v>49.090445614248495</v>
      </c>
      <c r="DT152" s="2">
        <f t="shared" si="221"/>
        <v>46.828728356135443</v>
      </c>
      <c r="DU152" s="2">
        <f t="shared" si="222"/>
        <v>45.594290791824697</v>
      </c>
      <c r="DV152" s="2">
        <f t="shared" si="223"/>
        <v>46.798808293481407</v>
      </c>
      <c r="DW152" s="2">
        <f t="shared" si="224"/>
        <v>49.0108459964422</v>
      </c>
      <c r="DX152" s="2">
        <f t="shared" si="225"/>
        <v>51.043394790480335</v>
      </c>
      <c r="DY152" s="2">
        <f t="shared" si="225"/>
        <v>52.524444210673138</v>
      </c>
      <c r="EA152" s="2">
        <f t="shared" si="226"/>
        <v>0.93790981323746003</v>
      </c>
      <c r="EB152" s="2">
        <f t="shared" si="227"/>
        <v>0.93138400266974863</v>
      </c>
      <c r="EC152" s="2">
        <f t="shared" si="228"/>
        <v>0.93762308636199121</v>
      </c>
      <c r="ED152" s="2">
        <f t="shared" si="229"/>
        <v>0.94724421148682569</v>
      </c>
      <c r="EE152" s="2">
        <f t="shared" si="230"/>
        <v>0.94092444973221034</v>
      </c>
      <c r="EF152" s="2">
        <f t="shared" si="231"/>
        <v>0.94193126179062647</v>
      </c>
      <c r="EG152" s="2">
        <f t="shared" si="232"/>
        <v>0.94019501977660636</v>
      </c>
      <c r="EH152" s="2">
        <f t="shared" si="233"/>
        <v>0.94729192354533331</v>
      </c>
      <c r="EI152" s="2">
        <f t="shared" si="234"/>
        <v>0.94859871783371441</v>
      </c>
      <c r="EJ152" s="2">
        <f t="shared" si="235"/>
        <v>0.94820654202997101</v>
      </c>
      <c r="EK152" s="2">
        <f t="shared" si="236"/>
        <v>0.94623468694471813</v>
      </c>
      <c r="EL152" s="2">
        <f t="shared" si="237"/>
        <v>0.94293905520804311</v>
      </c>
      <c r="EM152" s="2">
        <f t="shared" si="238"/>
        <v>0.94028116843113352</v>
      </c>
      <c r="EN152" s="2">
        <f t="shared" si="239"/>
        <v>0.93521352402917646</v>
      </c>
      <c r="EO152" s="2">
        <f t="shared" si="239"/>
        <v>0.92991098299867403</v>
      </c>
    </row>
    <row r="153" spans="2:145" x14ac:dyDescent="0.25">
      <c r="B153" s="2">
        <v>126</v>
      </c>
      <c r="C153" s="43">
        <v>50.406999999999996</v>
      </c>
      <c r="D153" s="43">
        <v>47.466999999999999</v>
      </c>
      <c r="E153" s="43">
        <v>44.933</v>
      </c>
      <c r="F153" s="43">
        <v>48.966999999999999</v>
      </c>
      <c r="G153" s="43">
        <v>52.366999999999997</v>
      </c>
      <c r="H153" s="43">
        <v>51.2</v>
      </c>
      <c r="I153" s="43">
        <v>52.517000000000003</v>
      </c>
      <c r="J153" s="43">
        <v>49.732999999999997</v>
      </c>
      <c r="K153" s="43">
        <v>47.883000000000003</v>
      </c>
      <c r="L153" s="43">
        <v>46.683</v>
      </c>
      <c r="M153" s="43">
        <v>45.183</v>
      </c>
      <c r="N153" s="43">
        <v>43.55</v>
      </c>
      <c r="O153" s="43">
        <v>47.75</v>
      </c>
      <c r="P153" s="43">
        <v>49.232999999999997</v>
      </c>
      <c r="Q153" s="43">
        <v>50.582999999999998</v>
      </c>
      <c r="S153" s="4">
        <f t="shared" si="240"/>
        <v>48.523307177376658</v>
      </c>
      <c r="T153" s="4">
        <f t="shared" si="244"/>
        <v>47.654673340216846</v>
      </c>
      <c r="U153" s="4">
        <f t="shared" si="245"/>
        <v>47.544827461826173</v>
      </c>
      <c r="V153" s="4">
        <f t="shared" si="246"/>
        <v>48.506363977798763</v>
      </c>
      <c r="W153" s="4">
        <f t="shared" si="247"/>
        <v>50.789125601584516</v>
      </c>
      <c r="X153" s="4">
        <f t="shared" si="248"/>
        <v>51.255932774531175</v>
      </c>
      <c r="Y153" s="4">
        <f t="shared" si="249"/>
        <v>51.507706485327255</v>
      </c>
      <c r="Z153" s="4">
        <f t="shared" si="250"/>
        <v>50.000172680608607</v>
      </c>
      <c r="AA153" s="4">
        <f t="shared" si="251"/>
        <v>48.924823169752372</v>
      </c>
      <c r="AB153" s="4">
        <f t="shared" si="252"/>
        <v>46.6952503127904</v>
      </c>
      <c r="AC153" s="4">
        <f t="shared" si="253"/>
        <v>45.433154250043266</v>
      </c>
      <c r="AD153" s="4">
        <f t="shared" si="254"/>
        <v>46.579009556885495</v>
      </c>
      <c r="AE153" s="4">
        <f t="shared" si="255"/>
        <v>48.779721901642418</v>
      </c>
      <c r="AF153" s="4">
        <f t="shared" si="141"/>
        <v>50.875624066973614</v>
      </c>
      <c r="AG153" s="4">
        <f t="shared" si="241"/>
        <v>52.569258870380075</v>
      </c>
      <c r="AI153" s="4">
        <f t="shared" si="142"/>
        <v>1.8836928226233383</v>
      </c>
      <c r="AJ153" s="4">
        <f t="shared" si="143"/>
        <v>-0.1876733402168469</v>
      </c>
      <c r="AK153" s="4">
        <f t="shared" si="144"/>
        <v>-2.6118274618261736</v>
      </c>
      <c r="AL153" s="4">
        <f t="shared" si="145"/>
        <v>0.46063602220123556</v>
      </c>
      <c r="AM153" s="4">
        <f t="shared" si="146"/>
        <v>1.5778743984154815</v>
      </c>
      <c r="AN153" s="4">
        <f t="shared" si="147"/>
        <v>-5.5932774531171958E-2</v>
      </c>
      <c r="AO153" s="4">
        <f t="shared" si="148"/>
        <v>1.0092935146727484</v>
      </c>
      <c r="AP153" s="4">
        <f t="shared" si="149"/>
        <v>-0.26717268060860988</v>
      </c>
      <c r="AQ153" s="4">
        <f t="shared" si="150"/>
        <v>-1.0418231697523694</v>
      </c>
      <c r="AR153" s="4">
        <f t="shared" si="151"/>
        <v>-1.2250312790399676E-2</v>
      </c>
      <c r="AS153" s="4">
        <f t="shared" si="152"/>
        <v>-0.2501542500432663</v>
      </c>
      <c r="AT153" s="4">
        <f t="shared" si="153"/>
        <v>-3.029009556885498</v>
      </c>
      <c r="AU153" s="4">
        <f t="shared" si="154"/>
        <v>-1.0297219016424179</v>
      </c>
      <c r="AV153" s="4">
        <f t="shared" si="155"/>
        <v>-1.6426240669736174</v>
      </c>
      <c r="AW153" s="4">
        <f t="shared" si="155"/>
        <v>-1.9862588703800768</v>
      </c>
      <c r="AY153" s="2">
        <f t="shared" si="156"/>
        <v>48.523307177376658</v>
      </c>
      <c r="AZ153" s="2">
        <f t="shared" si="157"/>
        <v>47.649852347773141</v>
      </c>
      <c r="BA153" s="2">
        <f t="shared" si="158"/>
        <v>47.526356356514412</v>
      </c>
      <c r="BB153" s="2">
        <f t="shared" si="159"/>
        <v>48.426815627880075</v>
      </c>
      <c r="BC153" s="2">
        <f t="shared" si="160"/>
        <v>50.777172085644139</v>
      </c>
      <c r="BD153" s="2">
        <f t="shared" si="161"/>
        <v>51.247221417489484</v>
      </c>
      <c r="BE153" s="2">
        <f t="shared" si="162"/>
        <v>51.494104035809158</v>
      </c>
      <c r="BF153" s="2">
        <f t="shared" si="163"/>
        <v>49.886758229739982</v>
      </c>
      <c r="BG153" s="2">
        <f t="shared" si="164"/>
        <v>48.771860212002558</v>
      </c>
      <c r="BH153" s="2">
        <f t="shared" si="165"/>
        <v>46.519941902826787</v>
      </c>
      <c r="BI153" s="2">
        <f t="shared" si="166"/>
        <v>45.304337270116505</v>
      </c>
      <c r="BJ153" s="2">
        <f t="shared" si="167"/>
        <v>46.525787930859401</v>
      </c>
      <c r="BK153" s="2">
        <f t="shared" si="168"/>
        <v>48.75884724610566</v>
      </c>
      <c r="BL153" s="2">
        <f t="shared" si="169"/>
        <v>50.874988847549737</v>
      </c>
      <c r="BM153" s="2">
        <f t="shared" si="169"/>
        <v>52.428334551874272</v>
      </c>
      <c r="BO153" s="2" t="str">
        <f t="shared" si="170"/>
        <v/>
      </c>
      <c r="BP153" s="2" t="str">
        <f t="shared" si="171"/>
        <v/>
      </c>
      <c r="BQ153" s="2" t="str">
        <f t="shared" si="172"/>
        <v/>
      </c>
      <c r="BR153" s="2" t="str">
        <f t="shared" si="173"/>
        <v/>
      </c>
      <c r="BS153" s="2" t="str">
        <f t="shared" si="174"/>
        <v/>
      </c>
      <c r="BT153" s="2" t="str">
        <f t="shared" si="175"/>
        <v/>
      </c>
      <c r="BU153" s="2" t="str">
        <f t="shared" si="176"/>
        <v/>
      </c>
      <c r="BV153" s="2" t="str">
        <f t="shared" si="177"/>
        <v/>
      </c>
      <c r="BW153" s="2" t="str">
        <f t="shared" si="178"/>
        <v/>
      </c>
      <c r="BX153" s="2" t="str">
        <f t="shared" si="179"/>
        <v/>
      </c>
      <c r="BY153" s="2" t="str">
        <f t="shared" si="180"/>
        <v/>
      </c>
      <c r="BZ153" s="2" t="str">
        <f t="shared" si="181"/>
        <v/>
      </c>
      <c r="CA153" s="2" t="str">
        <f t="shared" si="182"/>
        <v/>
      </c>
      <c r="CB153" s="2" t="str">
        <f t="shared" si="183"/>
        <v/>
      </c>
      <c r="CC153" s="2" t="str">
        <f t="shared" si="242"/>
        <v/>
      </c>
      <c r="CE153" s="2">
        <f t="shared" si="184"/>
        <v>50.406999999999996</v>
      </c>
      <c r="CF153" s="2">
        <f t="shared" si="185"/>
        <v>47.466999999999999</v>
      </c>
      <c r="CG153" s="2">
        <f t="shared" si="186"/>
        <v>44.933</v>
      </c>
      <c r="CH153" s="2">
        <f t="shared" si="187"/>
        <v>48.966999999999999</v>
      </c>
      <c r="CI153" s="2">
        <f t="shared" si="188"/>
        <v>52.366999999999997</v>
      </c>
      <c r="CJ153" s="2">
        <f t="shared" si="189"/>
        <v>51.2</v>
      </c>
      <c r="CK153" s="2">
        <f t="shared" si="190"/>
        <v>52.517000000000003</v>
      </c>
      <c r="CL153" s="2">
        <f t="shared" si="191"/>
        <v>49.732999999999997</v>
      </c>
      <c r="CM153" s="2">
        <f t="shared" si="192"/>
        <v>47.883000000000003</v>
      </c>
      <c r="CN153" s="2">
        <f t="shared" si="193"/>
        <v>46.683</v>
      </c>
      <c r="CO153" s="2">
        <f t="shared" si="194"/>
        <v>45.183</v>
      </c>
      <c r="CP153" s="2">
        <f t="shared" si="195"/>
        <v>43.55</v>
      </c>
      <c r="CQ153" s="2">
        <f t="shared" si="196"/>
        <v>47.75</v>
      </c>
      <c r="CR153" s="2">
        <f t="shared" si="197"/>
        <v>49.232999999999997</v>
      </c>
      <c r="CS153" s="2">
        <f t="shared" si="243"/>
        <v>50.582999999999998</v>
      </c>
      <c r="CU153" s="2">
        <f t="shared" si="198"/>
        <v>46.303974434302575</v>
      </c>
      <c r="CV153" s="2">
        <f t="shared" si="199"/>
        <v>44.8152736309627</v>
      </c>
      <c r="CW153" s="2">
        <f t="shared" si="200"/>
        <v>44.398838609449712</v>
      </c>
      <c r="CX153" s="2">
        <f t="shared" si="201"/>
        <v>44.514934551105256</v>
      </c>
      <c r="CY153" s="2">
        <f t="shared" si="202"/>
        <v>47.057755551485911</v>
      </c>
      <c r="CZ153" s="2">
        <f t="shared" si="203"/>
        <v>46.20127876438454</v>
      </c>
      <c r="DA153" s="2">
        <f t="shared" si="204"/>
        <v>48.763259404949508</v>
      </c>
      <c r="DB153" s="2">
        <f t="shared" si="205"/>
        <v>45.955478262623657</v>
      </c>
      <c r="DC153" s="2">
        <f t="shared" si="206"/>
        <v>45.126015193570765</v>
      </c>
      <c r="DD153" s="2">
        <f t="shared" si="207"/>
        <v>43.359468612325912</v>
      </c>
      <c r="DE153" s="2">
        <f t="shared" si="208"/>
        <v>42.440314686935153</v>
      </c>
      <c r="DF153" s="2">
        <f t="shared" si="209"/>
        <v>44.24288774081792</v>
      </c>
      <c r="DG153" s="2">
        <f t="shared" si="210"/>
        <v>47.331148351409155</v>
      </c>
      <c r="DH153" s="2">
        <f t="shared" si="211"/>
        <v>50.786959527824614</v>
      </c>
      <c r="DI153" s="2">
        <f t="shared" si="211"/>
        <v>53.233384237106662</v>
      </c>
      <c r="DK153" s="2">
        <f t="shared" si="256"/>
        <v>48.657300854962202</v>
      </c>
      <c r="DL153" s="2">
        <f t="shared" si="257"/>
        <v>47.840304168037513</v>
      </c>
      <c r="DM153" s="2">
        <f t="shared" si="214"/>
        <v>47.716112293632989</v>
      </c>
      <c r="DN153" s="2">
        <f t="shared" si="215"/>
        <v>48.625513768053082</v>
      </c>
      <c r="DO153" s="2">
        <f t="shared" si="216"/>
        <v>50.990146699366043</v>
      </c>
      <c r="DP153" s="2">
        <f t="shared" si="217"/>
        <v>51.530925436901569</v>
      </c>
      <c r="DQ153" s="2">
        <f t="shared" si="218"/>
        <v>51.652526365929305</v>
      </c>
      <c r="DR153" s="2">
        <f t="shared" si="219"/>
        <v>50.086251066481445</v>
      </c>
      <c r="DS153" s="2">
        <f t="shared" si="220"/>
        <v>48.952033175628529</v>
      </c>
      <c r="DT153" s="2">
        <f t="shared" si="221"/>
        <v>46.677385166785101</v>
      </c>
      <c r="DU153" s="2">
        <f t="shared" si="222"/>
        <v>45.452752938649809</v>
      </c>
      <c r="DV153" s="2">
        <f t="shared" si="223"/>
        <v>46.651779724459999</v>
      </c>
      <c r="DW153" s="2">
        <f t="shared" si="224"/>
        <v>48.84154432836003</v>
      </c>
      <c r="DX153" s="2">
        <f t="shared" si="225"/>
        <v>50.880550462585951</v>
      </c>
      <c r="DY153" s="2">
        <f t="shared" si="225"/>
        <v>52.372995555762202</v>
      </c>
      <c r="EA153" s="2">
        <f t="shared" si="226"/>
        <v>0.9430620094138974</v>
      </c>
      <c r="EB153" s="2">
        <f t="shared" si="227"/>
        <v>0.93704135613502515</v>
      </c>
      <c r="EC153" s="2">
        <f t="shared" si="228"/>
        <v>0.94279762383691001</v>
      </c>
      <c r="ED153" s="2">
        <f t="shared" si="229"/>
        <v>0.95166176597357011</v>
      </c>
      <c r="EE153" s="2">
        <f t="shared" si="230"/>
        <v>0.94584093857582929</v>
      </c>
      <c r="EF153" s="2">
        <f t="shared" si="231"/>
        <v>0.94676870028269733</v>
      </c>
      <c r="EG153" s="2">
        <f t="shared" si="232"/>
        <v>0.94516867694828111</v>
      </c>
      <c r="EH153" s="2">
        <f t="shared" si="233"/>
        <v>0.95170568651097032</v>
      </c>
      <c r="EI153" s="2">
        <f t="shared" si="234"/>
        <v>0.95290849011402934</v>
      </c>
      <c r="EJ153" s="2">
        <f t="shared" si="235"/>
        <v>0.9525475516414923</v>
      </c>
      <c r="EK153" s="2">
        <f t="shared" si="236"/>
        <v>0.95073237818274747</v>
      </c>
      <c r="EL153" s="2">
        <f t="shared" si="237"/>
        <v>0.94769720084745901</v>
      </c>
      <c r="EM153" s="2">
        <f t="shared" si="238"/>
        <v>0.9452480783077053</v>
      </c>
      <c r="EN153" s="2">
        <f t="shared" si="239"/>
        <v>0.94057528060391093</v>
      </c>
      <c r="EO153" s="2">
        <f t="shared" si="239"/>
        <v>0.93568139921878291</v>
      </c>
    </row>
    <row r="154" spans="2:145" x14ac:dyDescent="0.25">
      <c r="B154" s="2">
        <v>127</v>
      </c>
      <c r="C154" s="43">
        <v>47</v>
      </c>
      <c r="D154" s="43">
        <v>46.317</v>
      </c>
      <c r="E154" s="43">
        <v>47.3</v>
      </c>
      <c r="F154" s="43">
        <v>48.6</v>
      </c>
      <c r="G154" s="43">
        <v>49</v>
      </c>
      <c r="H154" s="43">
        <v>51.232999999999997</v>
      </c>
      <c r="I154" s="43">
        <v>51.7</v>
      </c>
      <c r="J154" s="43">
        <v>48.067</v>
      </c>
      <c r="K154" s="43">
        <v>48.517000000000003</v>
      </c>
      <c r="L154" s="43">
        <v>45.732999999999997</v>
      </c>
      <c r="M154" s="43">
        <v>45.4</v>
      </c>
      <c r="N154" s="43">
        <v>45.767000000000003</v>
      </c>
      <c r="O154" s="43">
        <v>49.232999999999997</v>
      </c>
      <c r="P154" s="43">
        <v>49.35</v>
      </c>
      <c r="Q154" s="43">
        <v>49.633000000000003</v>
      </c>
      <c r="S154" s="4">
        <f t="shared" si="240"/>
        <v>48.417971299577268</v>
      </c>
      <c r="T154" s="4">
        <f t="shared" si="244"/>
        <v>47.546954835213398</v>
      </c>
      <c r="U154" s="4">
        <f t="shared" si="245"/>
        <v>47.458561582904693</v>
      </c>
      <c r="V154" s="4">
        <f t="shared" si="246"/>
        <v>48.472414809171262</v>
      </c>
      <c r="W154" s="4">
        <f t="shared" si="247"/>
        <v>50.677682712573919</v>
      </c>
      <c r="X154" s="4">
        <f t="shared" si="248"/>
        <v>51.135763057206482</v>
      </c>
      <c r="Y154" s="4">
        <f t="shared" si="249"/>
        <v>51.379512454749282</v>
      </c>
      <c r="Z154" s="4">
        <f t="shared" si="250"/>
        <v>50.005424546421409</v>
      </c>
      <c r="AA154" s="4">
        <f t="shared" si="251"/>
        <v>48.985130455449848</v>
      </c>
      <c r="AB154" s="4">
        <f t="shared" si="252"/>
        <v>46.766429279845518</v>
      </c>
      <c r="AC154" s="4">
        <f t="shared" si="253"/>
        <v>45.466078266428667</v>
      </c>
      <c r="AD154" s="4">
        <f t="shared" si="254"/>
        <v>46.513598734103283</v>
      </c>
      <c r="AE154" s="4">
        <f t="shared" si="255"/>
        <v>48.64575986967391</v>
      </c>
      <c r="AF154" s="4">
        <f t="shared" si="141"/>
        <v>50.713253795082601</v>
      </c>
      <c r="AG154" s="4">
        <f t="shared" si="241"/>
        <v>52.355551331772105</v>
      </c>
      <c r="AI154" s="4">
        <f t="shared" si="142"/>
        <v>-1.4179712995772675</v>
      </c>
      <c r="AJ154" s="4">
        <f t="shared" si="143"/>
        <v>-1.2299548352133982</v>
      </c>
      <c r="AK154" s="4">
        <f t="shared" si="144"/>
        <v>-0.1585615829046958</v>
      </c>
      <c r="AL154" s="4">
        <f t="shared" si="145"/>
        <v>0.12758519082873931</v>
      </c>
      <c r="AM154" s="4">
        <f t="shared" si="146"/>
        <v>-1.6776827125739189</v>
      </c>
      <c r="AN154" s="4">
        <f t="shared" si="147"/>
        <v>9.7236942793514913E-2</v>
      </c>
      <c r="AO154" s="4">
        <f t="shared" si="148"/>
        <v>0.32048754525072098</v>
      </c>
      <c r="AP154" s="4">
        <f t="shared" si="149"/>
        <v>-1.9384245464214089</v>
      </c>
      <c r="AQ154" s="4">
        <f t="shared" si="150"/>
        <v>-0.46813045544984533</v>
      </c>
      <c r="AR154" s="4">
        <f t="shared" si="151"/>
        <v>-1.0334292798455209</v>
      </c>
      <c r="AS154" s="4">
        <f t="shared" si="152"/>
        <v>-6.6078266428668542E-2</v>
      </c>
      <c r="AT154" s="4">
        <f t="shared" si="153"/>
        <v>-0.74659873410328004</v>
      </c>
      <c r="AU154" s="4">
        <f t="shared" si="154"/>
        <v>0.58724013032608724</v>
      </c>
      <c r="AV154" s="4">
        <f t="shared" si="155"/>
        <v>-1.3632537950825991</v>
      </c>
      <c r="AW154" s="4">
        <f t="shared" si="155"/>
        <v>-2.7225513317721024</v>
      </c>
      <c r="AY154" s="2">
        <f t="shared" si="156"/>
        <v>48.417971299577268</v>
      </c>
      <c r="AZ154" s="2">
        <f t="shared" si="157"/>
        <v>47.537340595218254</v>
      </c>
      <c r="BA154" s="2">
        <f t="shared" si="158"/>
        <v>47.420837097568757</v>
      </c>
      <c r="BB154" s="2">
        <f t="shared" si="159"/>
        <v>48.306485067055881</v>
      </c>
      <c r="BC154" s="2">
        <f t="shared" si="160"/>
        <v>50.647864731255659</v>
      </c>
      <c r="BD154" s="2">
        <f t="shared" si="161"/>
        <v>51.112329304952546</v>
      </c>
      <c r="BE154" s="2">
        <f t="shared" si="162"/>
        <v>51.344433011676287</v>
      </c>
      <c r="BF154" s="2">
        <f t="shared" si="163"/>
        <v>49.747182415123035</v>
      </c>
      <c r="BG154" s="2">
        <f t="shared" si="164"/>
        <v>48.643372797327871</v>
      </c>
      <c r="BH154" s="2">
        <f t="shared" si="165"/>
        <v>46.377334943462358</v>
      </c>
      <c r="BI154" s="2">
        <f t="shared" si="166"/>
        <v>45.170862031906637</v>
      </c>
      <c r="BJ154" s="2">
        <f t="shared" si="167"/>
        <v>46.385054043289166</v>
      </c>
      <c r="BK154" s="2">
        <f t="shared" si="168"/>
        <v>48.593540660855858</v>
      </c>
      <c r="BL154" s="2">
        <f t="shared" si="169"/>
        <v>50.711551930987703</v>
      </c>
      <c r="BM154" s="2">
        <f t="shared" si="169"/>
        <v>52.273094297855735</v>
      </c>
      <c r="BO154" s="2" t="str">
        <f t="shared" si="170"/>
        <v/>
      </c>
      <c r="BP154" s="2" t="str">
        <f t="shared" si="171"/>
        <v/>
      </c>
      <c r="BQ154" s="2" t="str">
        <f t="shared" si="172"/>
        <v/>
      </c>
      <c r="BR154" s="2" t="str">
        <f t="shared" si="173"/>
        <v/>
      </c>
      <c r="BS154" s="2" t="str">
        <f t="shared" si="174"/>
        <v/>
      </c>
      <c r="BT154" s="2" t="str">
        <f t="shared" si="175"/>
        <v/>
      </c>
      <c r="BU154" s="2" t="str">
        <f t="shared" si="176"/>
        <v/>
      </c>
      <c r="BV154" s="2" t="str">
        <f t="shared" si="177"/>
        <v/>
      </c>
      <c r="BW154" s="2" t="str">
        <f t="shared" si="178"/>
        <v/>
      </c>
      <c r="BX154" s="2" t="str">
        <f t="shared" si="179"/>
        <v/>
      </c>
      <c r="BY154" s="2" t="str">
        <f t="shared" si="180"/>
        <v/>
      </c>
      <c r="BZ154" s="2" t="str">
        <f t="shared" si="181"/>
        <v/>
      </c>
      <c r="CA154" s="2" t="str">
        <f t="shared" si="182"/>
        <v/>
      </c>
      <c r="CB154" s="2" t="str">
        <f t="shared" si="183"/>
        <v/>
      </c>
      <c r="CC154" s="2" t="str">
        <f t="shared" si="242"/>
        <v/>
      </c>
      <c r="CE154" s="2">
        <f t="shared" si="184"/>
        <v>47</v>
      </c>
      <c r="CF154" s="2">
        <f t="shared" si="185"/>
        <v>46.317</v>
      </c>
      <c r="CG154" s="2">
        <f t="shared" si="186"/>
        <v>47.3</v>
      </c>
      <c r="CH154" s="2">
        <f t="shared" si="187"/>
        <v>48.6</v>
      </c>
      <c r="CI154" s="2">
        <f t="shared" si="188"/>
        <v>49</v>
      </c>
      <c r="CJ154" s="2">
        <f t="shared" si="189"/>
        <v>51.232999999999997</v>
      </c>
      <c r="CK154" s="2">
        <f t="shared" si="190"/>
        <v>51.7</v>
      </c>
      <c r="CL154" s="2">
        <f t="shared" si="191"/>
        <v>48.067</v>
      </c>
      <c r="CM154" s="2">
        <f t="shared" si="192"/>
        <v>48.517000000000003</v>
      </c>
      <c r="CN154" s="2">
        <f t="shared" si="193"/>
        <v>45.732999999999997</v>
      </c>
      <c r="CO154" s="2">
        <f t="shared" si="194"/>
        <v>45.4</v>
      </c>
      <c r="CP154" s="2">
        <f t="shared" si="195"/>
        <v>45.767000000000003</v>
      </c>
      <c r="CQ154" s="2">
        <f t="shared" si="196"/>
        <v>49.232999999999997</v>
      </c>
      <c r="CR154" s="2">
        <f t="shared" si="197"/>
        <v>49.35</v>
      </c>
      <c r="CS154" s="2">
        <f t="shared" si="243"/>
        <v>49.633000000000003</v>
      </c>
      <c r="CU154" s="2">
        <f t="shared" si="198"/>
        <v>46.10596716495408</v>
      </c>
      <c r="CV154" s="2">
        <f t="shared" si="199"/>
        <v>44.587230741564667</v>
      </c>
      <c r="CW154" s="2">
        <f t="shared" si="200"/>
        <v>44.171705408879582</v>
      </c>
      <c r="CX154" s="2">
        <f t="shared" si="201"/>
        <v>44.258087832103314</v>
      </c>
      <c r="CY154" s="2">
        <f t="shared" si="202"/>
        <v>46.78988263867943</v>
      </c>
      <c r="CZ154" s="2">
        <f t="shared" si="203"/>
        <v>45.885691177795721</v>
      </c>
      <c r="DA154" s="2">
        <f t="shared" si="204"/>
        <v>48.511182517214557</v>
      </c>
      <c r="DB154" s="2">
        <f t="shared" si="205"/>
        <v>45.679982341407531</v>
      </c>
      <c r="DC154" s="2">
        <f t="shared" si="206"/>
        <v>44.865994803685822</v>
      </c>
      <c r="DD154" s="2">
        <f t="shared" si="207"/>
        <v>43.104232853777006</v>
      </c>
      <c r="DE154" s="2">
        <f t="shared" si="208"/>
        <v>42.201121193863827</v>
      </c>
      <c r="DF154" s="2">
        <f t="shared" si="209"/>
        <v>44.006963760493917</v>
      </c>
      <c r="DG154" s="2">
        <f t="shared" si="210"/>
        <v>47.103726142711864</v>
      </c>
      <c r="DH154" s="2">
        <f t="shared" si="211"/>
        <v>50.604745282261298</v>
      </c>
      <c r="DI154" s="2">
        <f t="shared" si="211"/>
        <v>53.095333440718591</v>
      </c>
      <c r="DK154" s="2">
        <f t="shared" si="256"/>
        <v>48.545277774471387</v>
      </c>
      <c r="DL154" s="2">
        <f t="shared" si="257"/>
        <v>47.718114106654362</v>
      </c>
      <c r="DM154" s="2">
        <f t="shared" si="214"/>
        <v>47.600626009511814</v>
      </c>
      <c r="DN154" s="2">
        <f t="shared" si="215"/>
        <v>48.494023929826078</v>
      </c>
      <c r="DO154" s="2">
        <f t="shared" si="216"/>
        <v>50.849336050095964</v>
      </c>
      <c r="DP154" s="2">
        <f t="shared" si="217"/>
        <v>51.38033597980386</v>
      </c>
      <c r="DQ154" s="2">
        <f t="shared" si="218"/>
        <v>51.494333959168628</v>
      </c>
      <c r="DR154" s="2">
        <f t="shared" si="219"/>
        <v>49.935412426882813</v>
      </c>
      <c r="DS154" s="2">
        <f t="shared" si="220"/>
        <v>48.813620737008563</v>
      </c>
      <c r="DT154" s="2">
        <f t="shared" si="221"/>
        <v>46.526041977434772</v>
      </c>
      <c r="DU154" s="2">
        <f t="shared" si="222"/>
        <v>45.311215085474913</v>
      </c>
      <c r="DV154" s="2">
        <f t="shared" si="223"/>
        <v>46.504751155438598</v>
      </c>
      <c r="DW154" s="2">
        <f t="shared" si="224"/>
        <v>48.672242660277874</v>
      </c>
      <c r="DX154" s="2">
        <f t="shared" si="225"/>
        <v>50.717706134691561</v>
      </c>
      <c r="DY154" s="2">
        <f t="shared" si="225"/>
        <v>52.221546900851258</v>
      </c>
      <c r="EA154" s="2">
        <f t="shared" si="226"/>
        <v>0.94781046972967808</v>
      </c>
      <c r="EB154" s="2">
        <f t="shared" si="227"/>
        <v>0.94226117987920499</v>
      </c>
      <c r="EC154" s="2">
        <f t="shared" si="228"/>
        <v>0.94756690723316672</v>
      </c>
      <c r="ED154" s="2">
        <f t="shared" si="229"/>
        <v>0.95572670162068363</v>
      </c>
      <c r="EE154" s="2">
        <f t="shared" si="230"/>
        <v>0.9503698408574669</v>
      </c>
      <c r="EF154" s="2">
        <f t="shared" si="231"/>
        <v>0.95122402184152743</v>
      </c>
      <c r="EG154" s="2">
        <f t="shared" si="232"/>
        <v>0.94975080869707673</v>
      </c>
      <c r="EH154" s="2">
        <f t="shared" si="233"/>
        <v>0.95576710039198043</v>
      </c>
      <c r="EI154" s="2">
        <f t="shared" si="234"/>
        <v>0.95687333537770403</v>
      </c>
      <c r="EJ154" s="2">
        <f t="shared" si="235"/>
        <v>0.95654140000262267</v>
      </c>
      <c r="EK154" s="2">
        <f t="shared" si="236"/>
        <v>0.95487176321369061</v>
      </c>
      <c r="EL154" s="2">
        <f t="shared" si="237"/>
        <v>0.95207874281386395</v>
      </c>
      <c r="EM154" s="2">
        <f t="shared" si="238"/>
        <v>0.94982392691398465</v>
      </c>
      <c r="EN154" s="2">
        <f t="shared" si="239"/>
        <v>0.94551914604523313</v>
      </c>
      <c r="EO154" s="2">
        <f t="shared" si="239"/>
        <v>0.94100687679132689</v>
      </c>
    </row>
    <row r="155" spans="2:145" x14ac:dyDescent="0.25">
      <c r="B155" s="2">
        <v>128</v>
      </c>
      <c r="C155" s="43">
        <v>47.036999999999999</v>
      </c>
      <c r="D155" s="43">
        <v>45.4</v>
      </c>
      <c r="E155" s="43">
        <v>45.933</v>
      </c>
      <c r="F155" s="43">
        <v>46.767000000000003</v>
      </c>
      <c r="G155" s="43">
        <v>52.35</v>
      </c>
      <c r="H155" s="43">
        <v>50.95</v>
      </c>
      <c r="I155" s="43">
        <v>51.35</v>
      </c>
      <c r="J155" s="43">
        <v>50.716999999999999</v>
      </c>
      <c r="K155" s="43">
        <v>47.05</v>
      </c>
      <c r="L155" s="43">
        <v>45.817</v>
      </c>
      <c r="M155" s="43">
        <v>44.8</v>
      </c>
      <c r="N155" s="43">
        <v>45.482999999999997</v>
      </c>
      <c r="O155" s="43">
        <v>48.133000000000003</v>
      </c>
      <c r="P155" s="43">
        <v>49.8</v>
      </c>
      <c r="Q155" s="43">
        <v>51.482999999999997</v>
      </c>
      <c r="S155" s="4">
        <f t="shared" si="240"/>
        <v>48.312502676734354</v>
      </c>
      <c r="T155" s="4">
        <f t="shared" si="244"/>
        <v>47.444499864383282</v>
      </c>
      <c r="U155" s="4">
        <f t="shared" si="245"/>
        <v>47.389178328471061</v>
      </c>
      <c r="V155" s="4">
        <f t="shared" si="246"/>
        <v>48.511650998426482</v>
      </c>
      <c r="W155" s="4">
        <f t="shared" si="247"/>
        <v>50.588174971146316</v>
      </c>
      <c r="X155" s="4">
        <f t="shared" si="248"/>
        <v>51.035848501692115</v>
      </c>
      <c r="Y155" s="4">
        <f t="shared" si="249"/>
        <v>51.279311940093159</v>
      </c>
      <c r="Z155" s="4">
        <f t="shared" si="250"/>
        <v>50.157162436896051</v>
      </c>
      <c r="AA155" s="4">
        <f t="shared" si="251"/>
        <v>49.228866065080993</v>
      </c>
      <c r="AB155" s="4">
        <f t="shared" si="252"/>
        <v>47.042702033488943</v>
      </c>
      <c r="AC155" s="4">
        <f t="shared" si="253"/>
        <v>45.670657197711947</v>
      </c>
      <c r="AD155" s="4">
        <f t="shared" si="254"/>
        <v>46.535792119297177</v>
      </c>
      <c r="AE155" s="4">
        <f t="shared" si="255"/>
        <v>48.551529489062581</v>
      </c>
      <c r="AF155" s="4">
        <f t="shared" ref="AF155:AF218" si="258">BL155 + (T$3 * _xlfn.NORM.DIST($B155, U$3, ABS(V$3), FALSE) * _xlfn.NORM.DIST(($B155 - U$3)*W$3, 0, ABS(V$3), TRUE) * 2)
               + (T$5 * _xlfn.NORM.DIST($B155, U$5, ABS(V$5), FALSE) * _xlfn.NORM.DIST(($B155 - U$5)*W$5, 0, ABS(V$5), TRUE) * 2)
               + (T$4 * _xlfn.NORM.DIST($B155, U$4, ABS(V$4), FALSE) * _xlfn.NORM.DIST(($B155 - U$4)*W$4, 0, ABS(V$4), TRUE) * 2)
               + (T$6 * _xlfn.NORM.DIST($B155, U$6, ABS(V$6), FALSE) * _xlfn.NORM.DIST(($B155 - U$6)*W$6, 0, ABS(V$6), TRUE) * 2)</f>
        <v>50.553668092860455</v>
      </c>
      <c r="AG155" s="4">
        <f t="shared" si="241"/>
        <v>52.232252477253454</v>
      </c>
      <c r="AI155" s="4">
        <f t="shared" ref="AI155:AI218" si="259">IF(OR($B155 &lt; C$230, $B155 &gt; C$232), 0, C155-S155)</f>
        <v>-1.2755026767343551</v>
      </c>
      <c r="AJ155" s="4">
        <f t="shared" ref="AJ155:AJ218" si="260">IF(OR($B155 &lt; D$230, $B155 &gt; D$232), 0, D155-T155)</f>
        <v>-2.0444998643832832</v>
      </c>
      <c r="AK155" s="4">
        <f t="shared" ref="AK155:AK218" si="261">IF(OR($B155 &lt; E$230, $B155 &gt; E$232), 0, E155-U155)</f>
        <v>-1.4561783284710614</v>
      </c>
      <c r="AL155" s="4">
        <f t="shared" ref="AL155:AL218" si="262">IF(OR($B155 &lt; F$230, $B155 &gt; F$232), 0, F155-V155)</f>
        <v>-1.7446509984264793</v>
      </c>
      <c r="AM155" s="4">
        <f t="shared" ref="AM155:AM218" si="263">IF(OR($B155 &lt; G$230, $B155 &gt; G$232), 0, G155-W155)</f>
        <v>1.7618250288536856</v>
      </c>
      <c r="AN155" s="4">
        <f t="shared" ref="AN155:AN218" si="264">IF(OR($B155 &lt; H$230, $B155 &gt; H$232), 0, H155-X155)</f>
        <v>-8.5848501692112222E-2</v>
      </c>
      <c r="AO155" s="4">
        <f t="shared" ref="AO155:AO218" si="265">IF(OR($B155 &lt; I$230, $B155 &gt; I$232), 0, I155-Y155)</f>
        <v>7.0688059906842682E-2</v>
      </c>
      <c r="AP155" s="4">
        <f t="shared" ref="AP155:AP218" si="266">IF(OR($B155 &lt; J$230, $B155 &gt; J$232), 0, J155-Z155)</f>
        <v>0.55983756310394739</v>
      </c>
      <c r="AQ155" s="4">
        <f t="shared" ref="AQ155:AQ218" si="267">IF(OR($B155 &lt; K$230, $B155 &gt; K$232), 0, K155-AA155)</f>
        <v>-2.1788660650809959</v>
      </c>
      <c r="AR155" s="4">
        <f t="shared" ref="AR155:AR218" si="268">IF(OR($B155 &lt; L$230, $B155 &gt; L$232), 0, L155-AB155)</f>
        <v>-1.2257020334889432</v>
      </c>
      <c r="AS155" s="4">
        <f t="shared" ref="AS155:AS218" si="269">IF(OR($B155 &lt; M$230, $B155 &gt; M$232), 0, M155-AC155)</f>
        <v>-0.87065719771194949</v>
      </c>
      <c r="AT155" s="4">
        <f t="shared" ref="AT155:AT218" si="270">IF(OR($B155 &lt; N$230, $B155 &gt; N$232), 0, N155-AD155)</f>
        <v>-1.0527921192971803</v>
      </c>
      <c r="AU155" s="4">
        <f t="shared" ref="AU155:AU218" si="271">IF(OR($B155 &lt; O$230, $B155 &gt; O$232), 0, O155-AE155)</f>
        <v>-0.41852948906257836</v>
      </c>
      <c r="AV155" s="4">
        <f t="shared" ref="AV155:AW218" si="272">IF(OR($B155 &lt; P$230, $B155 &gt; P$232), 0, P155-AF155)</f>
        <v>-0.75366809286045822</v>
      </c>
      <c r="AW155" s="4">
        <f t="shared" si="272"/>
        <v>-0.74925247725345656</v>
      </c>
      <c r="AY155" s="2">
        <f t="shared" ref="AY155:AY218" si="273">IF(OR($B155 &lt; C$230, $B155 &gt; C$232), #N/A, ((1-EA155)*CU155) + (EA155*DK155))</f>
        <v>48.312502676734354</v>
      </c>
      <c r="AZ155" s="2">
        <f t="shared" ref="AZ155:AZ218" si="274">IF(OR($B155 &lt; D$230, $B155 &gt; D$232), #N/A, ((1-EB155)*CV155) + (EB155*DL155))</f>
        <v>47.424612268969859</v>
      </c>
      <c r="BA155" s="2">
        <f t="shared" ref="BA155:BA218" si="275">IF(OR($B155 &lt; E$230, $B155 &gt; E$232), #N/A, ((1-EC155)*CW155) + (EC155*DM155))</f>
        <v>47.31504665186835</v>
      </c>
      <c r="BB155" s="2">
        <f t="shared" ref="BB155:BB218" si="276">IF(OR($B155 &lt; F$230, $B155 &gt; F$232), #N/A, ((1-ED155)*CX155) + (ED155*DN155))</f>
        <v>48.185746300636239</v>
      </c>
      <c r="BC155" s="2">
        <f t="shared" ref="BC155:BC218" si="277">IF(OR($B155 &lt; G$230, $B155 &gt; G$232), #N/A, ((1-EE155)*CY155) + (EE155*DO155))</f>
        <v>50.518198984620476</v>
      </c>
      <c r="BD155" s="2">
        <f t="shared" ref="BD155:BD218" si="278">IF(OR($B155 &lt; H$230, $B155 &gt; H$232), #N/A, ((1-EF155)*CZ155) + (EF155*DP155))</f>
        <v>50.976896546249421</v>
      </c>
      <c r="BE155" s="2">
        <f t="shared" ref="BE155:BE218" si="279">IF(OR($B155 &lt; I$230, $B155 &gt; I$232), #N/A, ((1-EG155)*DA155) + (EG155*DQ155))</f>
        <v>51.194501498486318</v>
      </c>
      <c r="BF155" s="2">
        <f t="shared" ref="BF155:BF218" si="280">IF(OR($B155 &lt; J$230, $B155 &gt; J$232), #N/A, ((1-EH155)*DB155) + (EH155*DR155))</f>
        <v>49.607186798394928</v>
      </c>
      <c r="BG155" s="2">
        <f t="shared" ref="BG155:BG218" si="281">IF(OR($B155 &lt; K$230, $B155 &gt; K$232), #N/A, ((1-EI155)*DC155) + (EI155*DS155))</f>
        <v>48.514547594029288</v>
      </c>
      <c r="BH155" s="2">
        <f t="shared" ref="BH155:BH218" si="282">IF(OR($B155 &lt; L$230, $B155 &gt; L$232), #N/A, ((1-EJ155)*DD155) + (EJ155*DT155))</f>
        <v>46.234422207302686</v>
      </c>
      <c r="BI155" s="2">
        <f t="shared" ref="BI155:BI218" si="283">IF(OR($B155 &lt; M$230, $B155 &gt; M$232), #N/A, ((1-EK155)*DE155) + (EK155*DU155))</f>
        <v>45.037128144516288</v>
      </c>
      <c r="BJ155" s="2">
        <f t="shared" ref="BJ155:BJ218" si="284">IF(OR($B155 &lt; N$230, $B155 &gt; N$232), #N/A, ((1-EL155)*DF155) + (EL155*DV155))</f>
        <v>46.244193674412735</v>
      </c>
      <c r="BK155" s="2">
        <f t="shared" ref="BK155:BK218" si="285">IF(OR($B155 &lt; O$230, $B155 &gt; O$232), #N/A, ((1-EM155)*DG155) + (EM155*DW155))</f>
        <v>48.428174162607391</v>
      </c>
      <c r="BL155" s="2">
        <f t="shared" ref="BL155:BM218" si="286">IF(OR($B155 &lt; P$230, $B155 &gt; P$232), #N/A, ((1-EN155)*DH155) + (EN155*DX155))</f>
        <v>50.548254999492272</v>
      </c>
      <c r="BM155" s="2">
        <f t="shared" si="286"/>
        <v>52.118079928438426</v>
      </c>
      <c r="BO155" s="2" t="str">
        <f t="shared" ref="BO155:BO218" si="287">IF(AND( (_xlfn.NORM.DIST($B155, C$7, ABS(C$11), TRUE) * _xlfn.NORM.DIST(($B155 - C$7)*C$15, 0, ABS(C$11), TRUE) * 2)
                + (_xlfn.NORM.DIST($B155, C$8, ABS(C$12), TRUE) * _xlfn.NORM.DIST(($B155 - C$8)*C$16, 0, ABS(C$12), TRUE) * 2)
                + (_xlfn.NORM.DIST($B155, C$9, ABS(C$13), TRUE) * _xlfn.NORM.DIST(($B155 - C$9)*C$17, 0, ABS(C$13), TRUE) * 2)
                + (_xlfn.NORM.DIST($B155, C$10, ABS(C$14), TRUE) * _xlfn.NORM.DIST(($B155 - C$10)*C$18, 0, ABS(C$14), TRUE) * 2) &lt; $CB$22,
                 $B155 &lt; C$9,
                 $B155 &gt; C$230), C155, "")</f>
        <v/>
      </c>
      <c r="BP155" s="2" t="str">
        <f t="shared" ref="BP155:BP218" si="288">IF(AND( (_xlfn.NORM.DIST($B155, D$7, ABS(D$11), TRUE) * _xlfn.NORM.DIST(($B155 - D$7)*D$15, 0, ABS(D$11), TRUE) * 2)
                + (_xlfn.NORM.DIST($B155, D$8, ABS(D$12), TRUE) * _xlfn.NORM.DIST(($B155 - D$8)*D$16, 0, ABS(D$12), TRUE) * 2)
                + (_xlfn.NORM.DIST($B155, D$9, ABS(D$13), TRUE) * _xlfn.NORM.DIST(($B155 - D$9)*D$17, 0, ABS(D$13), TRUE) * 2)
                + (_xlfn.NORM.DIST($B155, D$10, ABS(D$14), TRUE) * _xlfn.NORM.DIST(($B155 - D$10)*D$18, 0, ABS(D$14), TRUE) * 2) &lt; $CB$22,
                 $B155 &lt; D$9,
                 $B155 &gt; D$230), D155, "")</f>
        <v/>
      </c>
      <c r="BQ155" s="2" t="str">
        <f t="shared" ref="BQ155:BQ218" si="289">IF(AND( (_xlfn.NORM.DIST($B155, E$7, ABS(E$11), TRUE) * _xlfn.NORM.DIST(($B155 - E$7)*E$15, 0, ABS(E$11), TRUE) * 2)
                + (_xlfn.NORM.DIST($B155, E$8, ABS(E$12), TRUE) * _xlfn.NORM.DIST(($B155 - E$8)*E$16, 0, ABS(E$12), TRUE) * 2)
                + (_xlfn.NORM.DIST($B155, E$9, ABS(E$13), TRUE) * _xlfn.NORM.DIST(($B155 - E$9)*E$17, 0, ABS(E$13), TRUE) * 2)
                + (_xlfn.NORM.DIST($B155, E$10, ABS(E$14), TRUE) * _xlfn.NORM.DIST(($B155 - E$10)*E$18, 0, ABS(E$14), TRUE) * 2) &lt; $CB$22,
                 $B155 &lt; E$9,
                 $B155 &gt; E$230), E155, "")</f>
        <v/>
      </c>
      <c r="BR155" s="2" t="str">
        <f t="shared" ref="BR155:BR218" si="290">IF(AND( (_xlfn.NORM.DIST($B155, F$7, ABS(F$11), TRUE) * _xlfn.NORM.DIST(($B155 - F$7)*F$15, 0, ABS(F$11), TRUE) * 2)
                + (_xlfn.NORM.DIST($B155, F$8, ABS(F$12), TRUE) * _xlfn.NORM.DIST(($B155 - F$8)*F$16, 0, ABS(F$12), TRUE) * 2)
                + (_xlfn.NORM.DIST($B155, F$9, ABS(F$13), TRUE) * _xlfn.NORM.DIST(($B155 - F$9)*F$17, 0, ABS(F$13), TRUE) * 2)
                + (_xlfn.NORM.DIST($B155, F$10, ABS(F$14), TRUE) * _xlfn.NORM.DIST(($B155 - F$10)*F$18, 0, ABS(F$14), TRUE) * 2) &lt; $CB$22,
                 $B155 &lt; F$9,
                 $B155 &gt; F$230), F155, "")</f>
        <v/>
      </c>
      <c r="BS155" s="2" t="str">
        <f t="shared" ref="BS155:BS218" si="291">IF(AND( (_xlfn.NORM.DIST($B155, G$7, ABS(G$11), TRUE) * _xlfn.NORM.DIST(($B155 - G$7)*G$15, 0, ABS(G$11), TRUE) * 2)
                + (_xlfn.NORM.DIST($B155, G$8, ABS(G$12), TRUE) * _xlfn.NORM.DIST(($B155 - G$8)*G$16, 0, ABS(G$12), TRUE) * 2)
                + (_xlfn.NORM.DIST($B155, G$9, ABS(G$13), TRUE) * _xlfn.NORM.DIST(($B155 - G$9)*G$17, 0, ABS(G$13), TRUE) * 2)
                + (_xlfn.NORM.DIST($B155, G$10, ABS(G$14), TRUE) * _xlfn.NORM.DIST(($B155 - G$10)*G$18, 0, ABS(G$14), TRUE) * 2) &lt; $CB$22,
                 $B155 &lt; G$9,
                 $B155 &gt; G$230), G155, "")</f>
        <v/>
      </c>
      <c r="BT155" s="2" t="str">
        <f t="shared" ref="BT155:BT218" si="292">IF(AND( (_xlfn.NORM.DIST($B155, H$7, ABS(H$11), TRUE) * _xlfn.NORM.DIST(($B155 - H$7)*H$15, 0, ABS(H$11), TRUE) * 2)
                + (_xlfn.NORM.DIST($B155, H$8, ABS(H$12), TRUE) * _xlfn.NORM.DIST(($B155 - H$8)*H$16, 0, ABS(H$12), TRUE) * 2)
                + (_xlfn.NORM.DIST($B155, H$9, ABS(H$13), TRUE) * _xlfn.NORM.DIST(($B155 - H$9)*H$17, 0, ABS(H$13), TRUE) * 2)
                + (_xlfn.NORM.DIST($B155, H$10, ABS(H$14), TRUE) * _xlfn.NORM.DIST(($B155 - H$10)*H$18, 0, ABS(H$14), TRUE) * 2) &lt; $CB$22,
                 $B155 &lt; H$9,
                 $B155 &gt; H$230), H155, "")</f>
        <v/>
      </c>
      <c r="BU155" s="2" t="str">
        <f t="shared" ref="BU155:BU218" si="293">IF(AND( (_xlfn.NORM.DIST($B155, I$7, ABS(I$11), TRUE) * _xlfn.NORM.DIST(($B155 - I$7)*I$15, 0, ABS(I$11), TRUE) * 2)
                + (_xlfn.NORM.DIST($B155, I$8, ABS(I$12), TRUE) * _xlfn.NORM.DIST(($B155 - I$8)*I$16, 0, ABS(I$12), TRUE) * 2)
                + (_xlfn.NORM.DIST($B155, I$9, ABS(I$13), TRUE) * _xlfn.NORM.DIST(($B155 - I$9)*I$17, 0, ABS(I$13), TRUE) * 2)
                + (_xlfn.NORM.DIST($B155, I$10, ABS(I$14), TRUE) * _xlfn.NORM.DIST(($B155 - I$10)*I$18, 0, ABS(I$14), TRUE) * 2) &lt; $CB$22,
                 $B155 &lt; I$9,
                 $B155 &gt; I$230), I155, "")</f>
        <v/>
      </c>
      <c r="BV155" s="2" t="str">
        <f t="shared" ref="BV155:BV218" si="294">IF(AND( (_xlfn.NORM.DIST($B155, J$7, ABS(J$11), TRUE) * _xlfn.NORM.DIST(($B155 - J$7)*J$15, 0, ABS(J$11), TRUE) * 2)
                + (_xlfn.NORM.DIST($B155, J$8, ABS(J$12), TRUE) * _xlfn.NORM.DIST(($B155 - J$8)*J$16, 0, ABS(J$12), TRUE) * 2)
                + (_xlfn.NORM.DIST($B155, J$9, ABS(J$13), TRUE) * _xlfn.NORM.DIST(($B155 - J$9)*J$17, 0, ABS(J$13), TRUE) * 2)
                + (_xlfn.NORM.DIST($B155, J$10, ABS(J$14), TRUE) * _xlfn.NORM.DIST(($B155 - J$10)*J$18, 0, ABS(J$14), TRUE) * 2) &lt; $CB$22,
                 $B155 &lt; J$9,
                 $B155 &gt; J$230), J155, "")</f>
        <v/>
      </c>
      <c r="BW155" s="2" t="str">
        <f t="shared" ref="BW155:BW218" si="295">IF(AND( (_xlfn.NORM.DIST($B155, K$7, ABS(K$11), TRUE) * _xlfn.NORM.DIST(($B155 - K$7)*K$15, 0, ABS(K$11), TRUE) * 2)
                + (_xlfn.NORM.DIST($B155, K$8, ABS(K$12), TRUE) * _xlfn.NORM.DIST(($B155 - K$8)*K$16, 0, ABS(K$12), TRUE) * 2)
                + (_xlfn.NORM.DIST($B155, K$9, ABS(K$13), TRUE) * _xlfn.NORM.DIST(($B155 - K$9)*K$17, 0, ABS(K$13), TRUE) * 2)
                + (_xlfn.NORM.DIST($B155, K$10, ABS(K$14), TRUE) * _xlfn.NORM.DIST(($B155 - K$10)*K$18, 0, ABS(K$14), TRUE) * 2) &lt; $CB$22,
                 $B155 &lt; K$9,
                 $B155 &gt; K$230), K155, "")</f>
        <v/>
      </c>
      <c r="BX155" s="2" t="str">
        <f t="shared" ref="BX155:BX218" si="296">IF(AND( (_xlfn.NORM.DIST($B155, L$7, ABS(L$11), TRUE) * _xlfn.NORM.DIST(($B155 - L$7)*L$15, 0, ABS(L$11), TRUE) * 2)
                + (_xlfn.NORM.DIST($B155, L$8, ABS(L$12), TRUE) * _xlfn.NORM.DIST(($B155 - L$8)*L$16, 0, ABS(L$12), TRUE) * 2)
                + (_xlfn.NORM.DIST($B155, L$9, ABS(L$13), TRUE) * _xlfn.NORM.DIST(($B155 - L$9)*L$17, 0, ABS(L$13), TRUE) * 2)
                + (_xlfn.NORM.DIST($B155, L$10, ABS(L$14), TRUE) * _xlfn.NORM.DIST(($B155 - L$10)*L$18, 0, ABS(L$14), TRUE) * 2) &lt; $CB$22,
                 $B155 &lt; L$9,
                 $B155 &gt; L$230), L155, "")</f>
        <v/>
      </c>
      <c r="BY155" s="2" t="str">
        <f t="shared" ref="BY155:BY218" si="297">IF(AND( (_xlfn.NORM.DIST($B155, M$7, ABS(M$11), TRUE) * _xlfn.NORM.DIST(($B155 - M$7)*M$15, 0, ABS(M$11), TRUE) * 2)
                + (_xlfn.NORM.DIST($B155, M$8, ABS(M$12), TRUE) * _xlfn.NORM.DIST(($B155 - M$8)*M$16, 0, ABS(M$12), TRUE) * 2)
                + (_xlfn.NORM.DIST($B155, M$9, ABS(M$13), TRUE) * _xlfn.NORM.DIST(($B155 - M$9)*M$17, 0, ABS(M$13), TRUE) * 2)
                + (_xlfn.NORM.DIST($B155, M$10, ABS(M$14), TRUE) * _xlfn.NORM.DIST(($B155 - M$10)*M$18, 0, ABS(M$14), TRUE) * 2) &lt; $CB$22,
                 $B155 &lt; M$9,
                 $B155 &gt; M$230), M155, "")</f>
        <v/>
      </c>
      <c r="BZ155" s="2" t="str">
        <f t="shared" ref="BZ155:BZ218" si="298">IF(AND( (_xlfn.NORM.DIST($B155, N$7, ABS(N$11), TRUE) * _xlfn.NORM.DIST(($B155 - N$7)*N$15, 0, ABS(N$11), TRUE) * 2)
                + (_xlfn.NORM.DIST($B155, N$8, ABS(N$12), TRUE) * _xlfn.NORM.DIST(($B155 - N$8)*N$16, 0, ABS(N$12), TRUE) * 2)
                + (_xlfn.NORM.DIST($B155, N$9, ABS(N$13), TRUE) * _xlfn.NORM.DIST(($B155 - N$9)*N$17, 0, ABS(N$13), TRUE) * 2)
                + (_xlfn.NORM.DIST($B155, N$10, ABS(N$14), TRUE) * _xlfn.NORM.DIST(($B155 - N$10)*N$18, 0, ABS(N$14), TRUE) * 2) &lt; $CB$22,
                 $B155 &lt; N$9,
                 $B155 &gt; N$230), N155, "")</f>
        <v/>
      </c>
      <c r="CA155" s="2" t="str">
        <f t="shared" ref="CA155:CA218" si="299">IF(AND( (_xlfn.NORM.DIST($B155, O$7, ABS(O$11), TRUE) * _xlfn.NORM.DIST(($B155 - O$7)*O$15, 0, ABS(O$11), TRUE) * 2)
                + (_xlfn.NORM.DIST($B155, O$8, ABS(O$12), TRUE) * _xlfn.NORM.DIST(($B155 - O$8)*O$16, 0, ABS(O$12), TRUE) * 2)
                + (_xlfn.NORM.DIST($B155, O$9, ABS(O$13), TRUE) * _xlfn.NORM.DIST(($B155 - O$9)*O$17, 0, ABS(O$13), TRUE) * 2)
                + (_xlfn.NORM.DIST($B155, O$10, ABS(O$14), TRUE) * _xlfn.NORM.DIST(($B155 - O$10)*O$18, 0, ABS(O$14), TRUE) * 2) &lt; $CB$22,
                 $B155 &lt; O$9,
                 $B155 &gt; O$230), O155, "")</f>
        <v/>
      </c>
      <c r="CB155" s="2" t="str">
        <f t="shared" ref="CB155:CB218" si="300">IF(AND( (_xlfn.NORM.DIST($B155, U$3, ABS(V$3), TRUE) * _xlfn.NORM.DIST(($B155 - U$3)*W$3, 0, ABS(V$3), TRUE) * 2)
                + (_xlfn.NORM.DIST($B155, U$5, ABS(V$5), TRUE) * _xlfn.NORM.DIST(($B155 - U$5)*W$5, 0, ABS(V$5), TRUE) * 2)
                + (_xlfn.NORM.DIST($B155, U$4, ABS(V$4), TRUE) * _xlfn.NORM.DIST(($B155 - U$4)*W$4, 0, ABS(V$4), TRUE) * 2)
                + (_xlfn.NORM.DIST($B155, U$6, ABS(V$6), TRUE) * _xlfn.NORM.DIST(($B155 - U$6)*W$6, 0, ABS(V$6), TRUE) * 2) &lt; $CB$22,
                 $B155 &lt; U$4,
                 $B155 &gt; P$230), P155, "")</f>
        <v/>
      </c>
      <c r="CC155" s="2" t="str">
        <f t="shared" si="242"/>
        <v/>
      </c>
      <c r="CE155" s="2">
        <f t="shared" ref="CE155:CE218" si="301">IF(AND( (_xlfn.NORM.DIST($B155, C$7, ABS(C$11), TRUE) * _xlfn.NORM.DIST(($B155 - C$7)*C$15, 0, ABS(C$11), TRUE) * 2)
                + (_xlfn.NORM.DIST($B155, C$8, ABS(C$12), TRUE) * _xlfn.NORM.DIST(($B155 - C$8)*C$16, 0, ABS(C$12), TRUE) * 2)
                + (_xlfn.NORM.DIST($B155, C$9, ABS(C$13), TRUE) * _xlfn.NORM.DIST(($B155 - C$9)*C$17, 0, ABS(C$13), TRUE) * 2)
                + (_xlfn.NORM.DIST($B155, C$10, ABS(C$14), TRUE) * _xlfn.NORM.DIST(($B155 - C$10)*C$18, 0, ABS(C$14), TRUE) * 2) &lt; $CR$22,
                 $B155 &gt; C$8,
                 $B155 &lt; C$232), C155, "")</f>
        <v>47.036999999999999</v>
      </c>
      <c r="CF155" s="2">
        <f t="shared" ref="CF155:CF218" si="302">IF(AND( (_xlfn.NORM.DIST($B155, D$7, ABS(D$11), TRUE) * _xlfn.NORM.DIST(($B155 - D$7)*D$15, 0, ABS(D$11), TRUE) * 2)
                + (_xlfn.NORM.DIST($B155, D$8, ABS(D$12), TRUE) * _xlfn.NORM.DIST(($B155 - D$8)*D$16, 0, ABS(D$12), TRUE) * 2)
                + (_xlfn.NORM.DIST($B155, D$9, ABS(D$13), TRUE) * _xlfn.NORM.DIST(($B155 - D$9)*D$17, 0, ABS(D$13), TRUE) * 2)
                + (_xlfn.NORM.DIST($B155, D$10, ABS(D$14), TRUE) * _xlfn.NORM.DIST(($B155 - D$10)*D$18, 0, ABS(D$14), TRUE) * 2) &lt; $CR$22,
                 $B155 &gt; D$8,
                 $B155 &lt; D$232), D155, "")</f>
        <v>45.4</v>
      </c>
      <c r="CG155" s="2">
        <f t="shared" ref="CG155:CG218" si="303">IF(AND( (_xlfn.NORM.DIST($B155, E$7, ABS(E$11), TRUE) * _xlfn.NORM.DIST(($B155 - E$7)*E$15, 0, ABS(E$11), TRUE) * 2)
                + (_xlfn.NORM.DIST($B155, E$8, ABS(E$12), TRUE) * _xlfn.NORM.DIST(($B155 - E$8)*E$16, 0, ABS(E$12), TRUE) * 2)
                + (_xlfn.NORM.DIST($B155, E$9, ABS(E$13), TRUE) * _xlfn.NORM.DIST(($B155 - E$9)*E$17, 0, ABS(E$13), TRUE) * 2)
                + (_xlfn.NORM.DIST($B155, E$10, ABS(E$14), TRUE) * _xlfn.NORM.DIST(($B155 - E$10)*E$18, 0, ABS(E$14), TRUE) * 2) &lt; $CR$22,
                 $B155 &gt; E$8,
                 $B155 &lt; E$232), E155, "")</f>
        <v>45.933</v>
      </c>
      <c r="CH155" s="2">
        <f t="shared" ref="CH155:CH218" si="304">IF(AND( (_xlfn.NORM.DIST($B155, F$7, ABS(F$11), TRUE) * _xlfn.NORM.DIST(($B155 - F$7)*F$15, 0, ABS(F$11), TRUE) * 2)
                + (_xlfn.NORM.DIST($B155, F$8, ABS(F$12), TRUE) * _xlfn.NORM.DIST(($B155 - F$8)*F$16, 0, ABS(F$12), TRUE) * 2)
                + (_xlfn.NORM.DIST($B155, F$9, ABS(F$13), TRUE) * _xlfn.NORM.DIST(($B155 - F$9)*F$17, 0, ABS(F$13), TRUE) * 2)
                + (_xlfn.NORM.DIST($B155, F$10, ABS(F$14), TRUE) * _xlfn.NORM.DIST(($B155 - F$10)*F$18, 0, ABS(F$14), TRUE) * 2) &lt; $CR$22,
                 $B155 &gt; F$8,
                 $B155 &lt; F$232), F155, "")</f>
        <v>46.767000000000003</v>
      </c>
      <c r="CI155" s="2">
        <f t="shared" ref="CI155:CI218" si="305">IF(AND( (_xlfn.NORM.DIST($B155, G$7, ABS(G$11), TRUE) * _xlfn.NORM.DIST(($B155 - G$7)*G$15, 0, ABS(G$11), TRUE) * 2)
                + (_xlfn.NORM.DIST($B155, G$8, ABS(G$12), TRUE) * _xlfn.NORM.DIST(($B155 - G$8)*G$16, 0, ABS(G$12), TRUE) * 2)
                + (_xlfn.NORM.DIST($B155, G$9, ABS(G$13), TRUE) * _xlfn.NORM.DIST(($B155 - G$9)*G$17, 0, ABS(G$13), TRUE) * 2)
                + (_xlfn.NORM.DIST($B155, G$10, ABS(G$14), TRUE) * _xlfn.NORM.DIST(($B155 - G$10)*G$18, 0, ABS(G$14), TRUE) * 2) &lt; $CR$22,
                 $B155 &gt; G$8,
                 $B155 &lt; G$232), G155, "")</f>
        <v>52.35</v>
      </c>
      <c r="CJ155" s="2">
        <f t="shared" ref="CJ155:CJ218" si="306">IF(AND( (_xlfn.NORM.DIST($B155, H$7, ABS(H$11), TRUE) * _xlfn.NORM.DIST(($B155 - H$7)*H$15, 0, ABS(H$11), TRUE) * 2)
                + (_xlfn.NORM.DIST($B155, H$8, ABS(H$12), TRUE) * _xlfn.NORM.DIST(($B155 - H$8)*H$16, 0, ABS(H$12), TRUE) * 2)
                + (_xlfn.NORM.DIST($B155, H$9, ABS(H$13), TRUE) * _xlfn.NORM.DIST(($B155 - H$9)*H$17, 0, ABS(H$13), TRUE) * 2)
                + (_xlfn.NORM.DIST($B155, H$10, ABS(H$14), TRUE) * _xlfn.NORM.DIST(($B155 - H$10)*H$18, 0, ABS(H$14), TRUE) * 2) &lt; $CR$22,
                 $B155 &gt; H$8,
                 $B155 &lt; H$232), H155, "")</f>
        <v>50.95</v>
      </c>
      <c r="CK155" s="2">
        <f t="shared" ref="CK155:CK218" si="307">IF(AND( (_xlfn.NORM.DIST($B155, I$7, ABS(I$11), TRUE) * _xlfn.NORM.DIST(($B155 - I$7)*I$15, 0, ABS(I$11), TRUE) * 2)
                + (_xlfn.NORM.DIST($B155, I$8, ABS(I$12), TRUE) * _xlfn.NORM.DIST(($B155 - I$8)*I$16, 0, ABS(I$12), TRUE) * 2)
                + (_xlfn.NORM.DIST($B155, I$9, ABS(I$13), TRUE) * _xlfn.NORM.DIST(($B155 - I$9)*I$17, 0, ABS(I$13), TRUE) * 2)
                + (_xlfn.NORM.DIST($B155, I$10, ABS(I$14), TRUE) * _xlfn.NORM.DIST(($B155 - I$10)*I$18, 0, ABS(I$14), TRUE) * 2) &lt; $CR$22,
                 $B155 &gt; I$8,
                 $B155 &lt; I$232), I155, "")</f>
        <v>51.35</v>
      </c>
      <c r="CL155" s="2">
        <f t="shared" ref="CL155:CL218" si="308">IF(AND( (_xlfn.NORM.DIST($B155, J$7, ABS(J$11), TRUE) * _xlfn.NORM.DIST(($B155 - J$7)*J$15, 0, ABS(J$11), TRUE) * 2)
                + (_xlfn.NORM.DIST($B155, J$8, ABS(J$12), TRUE) * _xlfn.NORM.DIST(($B155 - J$8)*J$16, 0, ABS(J$12), TRUE) * 2)
                + (_xlfn.NORM.DIST($B155, J$9, ABS(J$13), TRUE) * _xlfn.NORM.DIST(($B155 - J$9)*J$17, 0, ABS(J$13), TRUE) * 2)
                + (_xlfn.NORM.DIST($B155, J$10, ABS(J$14), TRUE) * _xlfn.NORM.DIST(($B155 - J$10)*J$18, 0, ABS(J$14), TRUE) * 2) &lt; $CR$22,
                 $B155 &gt; J$8,
                 $B155 &lt; J$232), J155, "")</f>
        <v>50.716999999999999</v>
      </c>
      <c r="CM155" s="2">
        <f t="shared" ref="CM155:CM218" si="309">IF(AND( (_xlfn.NORM.DIST($B155, K$7, ABS(K$11), TRUE) * _xlfn.NORM.DIST(($B155 - K$7)*K$15, 0, ABS(K$11), TRUE) * 2)
                + (_xlfn.NORM.DIST($B155, K$8, ABS(K$12), TRUE) * _xlfn.NORM.DIST(($B155 - K$8)*K$16, 0, ABS(K$12), TRUE) * 2)
                + (_xlfn.NORM.DIST($B155, K$9, ABS(K$13), TRUE) * _xlfn.NORM.DIST(($B155 - K$9)*K$17, 0, ABS(K$13), TRUE) * 2)
                + (_xlfn.NORM.DIST($B155, K$10, ABS(K$14), TRUE) * _xlfn.NORM.DIST(($B155 - K$10)*K$18, 0, ABS(K$14), TRUE) * 2) &lt; $CR$22,
                 $B155 &gt; K$8,
                 $B155 &lt; K$232), K155, "")</f>
        <v>47.05</v>
      </c>
      <c r="CN155" s="2">
        <f t="shared" ref="CN155:CN218" si="310">IF(AND( (_xlfn.NORM.DIST($B155, L$7, ABS(L$11), TRUE) * _xlfn.NORM.DIST(($B155 - L$7)*L$15, 0, ABS(L$11), TRUE) * 2)
                + (_xlfn.NORM.DIST($B155, L$8, ABS(L$12), TRUE) * _xlfn.NORM.DIST(($B155 - L$8)*L$16, 0, ABS(L$12), TRUE) * 2)
                + (_xlfn.NORM.DIST($B155, L$9, ABS(L$13), TRUE) * _xlfn.NORM.DIST(($B155 - L$9)*L$17, 0, ABS(L$13), TRUE) * 2)
                + (_xlfn.NORM.DIST($B155, L$10, ABS(L$14), TRUE) * _xlfn.NORM.DIST(($B155 - L$10)*L$18, 0, ABS(L$14), TRUE) * 2) &lt; $CR$22,
                 $B155 &gt; L$8,
                 $B155 &lt; L$232), L155, "")</f>
        <v>45.817</v>
      </c>
      <c r="CO155" s="2">
        <f t="shared" ref="CO155:CO218" si="311">IF(AND( (_xlfn.NORM.DIST($B155, M$7, ABS(M$11), TRUE) * _xlfn.NORM.DIST(($B155 - M$7)*M$15, 0, ABS(M$11), TRUE) * 2)
                + (_xlfn.NORM.DIST($B155, M$8, ABS(M$12), TRUE) * _xlfn.NORM.DIST(($B155 - M$8)*M$16, 0, ABS(M$12), TRUE) * 2)
                + (_xlfn.NORM.DIST($B155, M$9, ABS(M$13), TRUE) * _xlfn.NORM.DIST(($B155 - M$9)*M$17, 0, ABS(M$13), TRUE) * 2)
                + (_xlfn.NORM.DIST($B155, M$10, ABS(M$14), TRUE) * _xlfn.NORM.DIST(($B155 - M$10)*M$18, 0, ABS(M$14), TRUE) * 2) &lt; $CR$22,
                 $B155 &gt; M$8,
                 $B155 &lt; M$232), M155, "")</f>
        <v>44.8</v>
      </c>
      <c r="CP155" s="2">
        <f t="shared" ref="CP155:CP218" si="312">IF(AND( (_xlfn.NORM.DIST($B155, N$7, ABS(N$11), TRUE) * _xlfn.NORM.DIST(($B155 - N$7)*N$15, 0, ABS(N$11), TRUE) * 2)
                + (_xlfn.NORM.DIST($B155, N$8, ABS(N$12), TRUE) * _xlfn.NORM.DIST(($B155 - N$8)*N$16, 0, ABS(N$12), TRUE) * 2)
                + (_xlfn.NORM.DIST($B155, N$9, ABS(N$13), TRUE) * _xlfn.NORM.DIST(($B155 - N$9)*N$17, 0, ABS(N$13), TRUE) * 2)
                + (_xlfn.NORM.DIST($B155, N$10, ABS(N$14), TRUE) * _xlfn.NORM.DIST(($B155 - N$10)*N$18, 0, ABS(N$14), TRUE) * 2) &lt; $CR$22,
                 $B155 &gt; N$8,
                 $B155 &lt; N$232), N155, "")</f>
        <v>45.482999999999997</v>
      </c>
      <c r="CQ155" s="2">
        <f t="shared" ref="CQ155:CQ218" si="313">IF(AND( (_xlfn.NORM.DIST($B155, O$7, ABS(O$11), TRUE) * _xlfn.NORM.DIST(($B155 - O$7)*O$15, 0, ABS(O$11), TRUE) * 2)
                + (_xlfn.NORM.DIST($B155, O$8, ABS(O$12), TRUE) * _xlfn.NORM.DIST(($B155 - O$8)*O$16, 0, ABS(O$12), TRUE) * 2)
                + (_xlfn.NORM.DIST($B155, O$9, ABS(O$13), TRUE) * _xlfn.NORM.DIST(($B155 - O$9)*O$17, 0, ABS(O$13), TRUE) * 2)
                + (_xlfn.NORM.DIST($B155, O$10, ABS(O$14), TRUE) * _xlfn.NORM.DIST(($B155 - O$10)*O$18, 0, ABS(O$14), TRUE) * 2) &lt; $CR$22,
                 $B155 &gt; O$8,
                 $B155 &lt; O$232), O155, "")</f>
        <v>48.133000000000003</v>
      </c>
      <c r="CR155" s="2">
        <f t="shared" ref="CR155:CR218" si="314">IF(AND( (_xlfn.NORM.DIST($B155, U$3, ABS(V$3), TRUE) * _xlfn.NORM.DIST(($B155 - U$3)*W$3, 0, ABS(V$3), TRUE) * 2)
                + (_xlfn.NORM.DIST($B155, U$5, ABS(V$5), TRUE) * _xlfn.NORM.DIST(($B155 - U$5)*W$5, 0, ABS(V$5), TRUE) * 2)
                + (_xlfn.NORM.DIST($B155, U$4, ABS(V$4), TRUE) * _xlfn.NORM.DIST(($B155 - U$4)*W$4, 0, ABS(V$4), TRUE) * 2)
                + (_xlfn.NORM.DIST($B155, U$6, ABS(V$6), TRUE) * _xlfn.NORM.DIST(($B155 - U$6)*W$6, 0, ABS(V$6), TRUE) * 2) &lt; $CR$22,
                 $B155 &gt; U$5,
                 $B155 &lt; P$232), P155, "")</f>
        <v>49.8</v>
      </c>
      <c r="CS155" s="2">
        <f t="shared" si="243"/>
        <v>51.482999999999997</v>
      </c>
      <c r="CU155" s="2">
        <f t="shared" ref="CU155:CU218" si="315">BO$228*$B155+BO$229</f>
        <v>45.907959895605593</v>
      </c>
      <c r="CV155" s="2">
        <f t="shared" ref="CV155:CV218" si="316">BP$228*$B155+BP$229</f>
        <v>44.359187852166627</v>
      </c>
      <c r="CW155" s="2">
        <f t="shared" ref="CW155:CW218" si="317">BQ$228*$B155+BQ$229</f>
        <v>43.944572208309452</v>
      </c>
      <c r="CX155" s="2">
        <f t="shared" ref="CX155:CX218" si="318">BR$228*$B155+BR$229</f>
        <v>44.001241113101372</v>
      </c>
      <c r="CY155" s="2">
        <f t="shared" ref="CY155:CY218" si="319">BS$228*$B155+BS$229</f>
        <v>46.522009725872948</v>
      </c>
      <c r="CZ155" s="2">
        <f t="shared" ref="CZ155:CZ218" si="320">BT$228*$B155+BT$229</f>
        <v>45.570103591206895</v>
      </c>
      <c r="DA155" s="2">
        <f t="shared" ref="DA155:DA218" si="321">BU$228*$B155+BU$229</f>
        <v>48.259105629479606</v>
      </c>
      <c r="DB155" s="2">
        <f t="shared" ref="DB155:DB218" si="322">BV$228*$B155+BV$229</f>
        <v>45.404486420191397</v>
      </c>
      <c r="DC155" s="2">
        <f t="shared" ref="DC155:DC218" si="323">BW$228*$B155+BW$229</f>
        <v>44.605974413800887</v>
      </c>
      <c r="DD155" s="2">
        <f t="shared" ref="DD155:DD218" si="324">BX$228*$B155+BX$229</f>
        <v>42.8489970952281</v>
      </c>
      <c r="DE155" s="2">
        <f t="shared" ref="DE155:DE218" si="325">BY$228*$B155+BY$229</f>
        <v>41.961927700792501</v>
      </c>
      <c r="DF155" s="2">
        <f t="shared" ref="DF155:DF218" si="326">BZ$228*$B155+BZ$229</f>
        <v>43.771039780169922</v>
      </c>
      <c r="DG155" s="2">
        <f t="shared" ref="DG155:DG218" si="327">CA$228*$B155+CA$229</f>
        <v>46.87630393401458</v>
      </c>
      <c r="DH155" s="2">
        <f t="shared" ref="DH155:DI218" si="328">CB$228*$B155+CB$229</f>
        <v>50.422531036697976</v>
      </c>
      <c r="DI155" s="2">
        <f t="shared" si="328"/>
        <v>52.957282644330533</v>
      </c>
      <c r="DK155" s="2">
        <f t="shared" ref="DK155:DK186" si="329">CE$228*$B155+CE$229</f>
        <v>48.433254693980572</v>
      </c>
      <c r="DL155" s="2">
        <f t="shared" ref="DL155:DL186" si="330">CF$228*$B155+CF$229</f>
        <v>47.595924045271218</v>
      </c>
      <c r="DM155" s="2">
        <f t="shared" ref="DM155:DM218" si="331">CG$228*$B155+CG$229</f>
        <v>47.485139725390638</v>
      </c>
      <c r="DN155" s="2">
        <f t="shared" ref="DN155:DN218" si="332">CH$228*$B155+CH$229</f>
        <v>48.362534091599073</v>
      </c>
      <c r="DO155" s="2">
        <f t="shared" ref="DO155:DO218" si="333">CI$228*$B155+CI$229</f>
        <v>50.708525400825884</v>
      </c>
      <c r="DP155" s="2">
        <f t="shared" ref="DP155:DP218" si="334">CJ$228*$B155+CJ$229</f>
        <v>51.229746522706165</v>
      </c>
      <c r="DQ155" s="2">
        <f t="shared" ref="DQ155:DQ218" si="335">CK$228*$B155+CK$229</f>
        <v>51.336141552407966</v>
      </c>
      <c r="DR155" s="2">
        <f t="shared" ref="DR155:DR218" si="336">CL$228*$B155+CL$229</f>
        <v>49.784573787284181</v>
      </c>
      <c r="DS155" s="2">
        <f t="shared" ref="DS155:DS218" si="337">CM$228*$B155+CM$229</f>
        <v>48.675208298388597</v>
      </c>
      <c r="DT155" s="2">
        <f t="shared" ref="DT155:DT218" si="338">CN$228*$B155+CN$229</f>
        <v>46.37469878808443</v>
      </c>
      <c r="DU155" s="2">
        <f t="shared" ref="DU155:DU218" si="339">CO$228*$B155+CO$229</f>
        <v>45.169677232300018</v>
      </c>
      <c r="DV155" s="2">
        <f t="shared" ref="DV155:DV218" si="340">CP$228*$B155+CP$229</f>
        <v>46.357722586417182</v>
      </c>
      <c r="DW155" s="2">
        <f t="shared" ref="DW155:DW218" si="341">CQ$228*$B155+CQ$229</f>
        <v>48.502940992195704</v>
      </c>
      <c r="DX155" s="2">
        <f t="shared" ref="DX155:DY218" si="342">CR$228*$B155+CR$229</f>
        <v>50.554861806797177</v>
      </c>
      <c r="DY155" s="2">
        <f t="shared" si="342"/>
        <v>52.070098245940315</v>
      </c>
      <c r="EA155" s="2">
        <f t="shared" ref="EA155:EA218" si="343">POWER(10,($B155-C$231)/C$229)/(1+POWER(10,($B155-C$231)/C$229))</f>
        <v>0.95218300163453218</v>
      </c>
      <c r="EB155" s="2">
        <f t="shared" ref="EB155:EB218" si="344">POWER(10,($B155-D$231)/D$229)/(1+POWER(10,($B155-D$231)/D$229))</f>
        <v>0.94707267874771262</v>
      </c>
      <c r="EC155" s="2">
        <f t="shared" ref="EC155:EC218" si="345">POWER(10,($B155-E$231)/E$229)/(1+POWER(10,($B155-E$231)/E$229))</f>
        <v>0.95195881092460843</v>
      </c>
      <c r="ED155" s="2">
        <f t="shared" ref="ED155:ED218" si="346">POWER(10,($B155-F$231)/F$229)/(1+POWER(10,($B155-F$231)/F$229))</f>
        <v>0.95946436255613965</v>
      </c>
      <c r="EE155" s="2">
        <f t="shared" ref="EE155:EE218" si="347">POWER(10,($B155-G$231)/G$229)/(1+POWER(10,($B155-G$231)/G$229))</f>
        <v>0.95453822916653763</v>
      </c>
      <c r="EF155" s="2">
        <f t="shared" ref="EF155:EF218" si="348">POWER(10,($B155-H$231)/H$229)/(1+POWER(10,($B155-H$231)/H$229))</f>
        <v>0.95532404084196099</v>
      </c>
      <c r="EG155" s="2">
        <f t="shared" ref="EG155:EG218" si="349">POWER(10,($B155-I$231)/I$229)/(1+POWER(10,($B155-I$231)/I$229))</f>
        <v>0.95396867067224533</v>
      </c>
      <c r="EH155" s="2">
        <f t="shared" ref="EH155:EH218" si="350">POWER(10,($B155-J$231)/J$229)/(1+POWER(10,($B155-J$231)/J$229))</f>
        <v>0.95950149528478701</v>
      </c>
      <c r="EI155" s="2">
        <f t="shared" ref="EI155:EI218" si="351">POWER(10,($B155-K$231)/K$229)/(1+POWER(10,($B155-K$231)/K$229))</f>
        <v>0.96051819361678592</v>
      </c>
      <c r="EJ155" s="2">
        <f t="shared" ref="EJ155:EJ218" si="352">POWER(10,($B155-L$231)/L$229)/(1+POWER(10,($B155-L$231)/L$229))</f>
        <v>0.96021314535317348</v>
      </c>
      <c r="EK155" s="2">
        <f t="shared" ref="EK155:EK218" si="353">POWER(10,($B155-M$231)/M$229)/(1+POWER(10,($B155-M$231)/M$229))</f>
        <v>0.95867847957523011</v>
      </c>
      <c r="EL155" s="2">
        <f t="shared" ref="EL155:EL218" si="354">POWER(10,($B155-N$231)/N$229)/(1+POWER(10,($B155-N$231)/N$229))</f>
        <v>0.95611023055078248</v>
      </c>
      <c r="EM155" s="2">
        <f t="shared" ref="EM155:EM218" si="355">POWER(10,($B155-O$231)/O$229)/(1+POWER(10,($B155-O$231)/O$229))</f>
        <v>0.95403594845434636</v>
      </c>
      <c r="EN155" s="2">
        <f t="shared" ref="EN155:EO218" si="356">POWER(10,($B155-P$231)/P$229)/(1+POWER(10,($B155-P$231)/P$229))</f>
        <v>0.95007353694119845</v>
      </c>
      <c r="EO155" s="2">
        <f t="shared" si="356"/>
        <v>0.94591690004335816</v>
      </c>
    </row>
    <row r="156" spans="2:145" x14ac:dyDescent="0.25">
      <c r="B156" s="2">
        <v>129</v>
      </c>
      <c r="C156" s="43">
        <v>48.481000000000002</v>
      </c>
      <c r="D156" s="43">
        <v>47.45</v>
      </c>
      <c r="E156" s="43">
        <v>47.05</v>
      </c>
      <c r="F156" s="43">
        <v>48.55</v>
      </c>
      <c r="G156" s="43">
        <v>49.567</v>
      </c>
      <c r="H156" s="43">
        <v>52.866999999999997</v>
      </c>
      <c r="I156" s="43">
        <v>50.7</v>
      </c>
      <c r="J156" s="43">
        <v>50.533000000000001</v>
      </c>
      <c r="K156" s="43">
        <v>48.183</v>
      </c>
      <c r="L156" s="43">
        <v>44.616999999999997</v>
      </c>
      <c r="M156" s="43">
        <v>43.35</v>
      </c>
      <c r="N156" s="43">
        <v>43.767000000000003</v>
      </c>
      <c r="O156" s="43">
        <v>48.417000000000002</v>
      </c>
      <c r="P156" s="43">
        <v>49.45</v>
      </c>
      <c r="Q156" s="43">
        <v>52.817</v>
      </c>
      <c r="S156" s="4">
        <f t="shared" ref="S156:S219" si="357">AY156 + (C$3 * _xlfn.NORM.DIST($B156, C$7, ABS(C$11), FALSE) * _xlfn.NORM.DIST(($B156 - C$7)*C$15, 0, ABS(C$11), TRUE) * 2)
               + (C$4 * _xlfn.NORM.DIST($B156, C$8, ABS(C$12), FALSE) * _xlfn.NORM.DIST(($B156 - C$8)*C$16, 0, ABS(C$12), TRUE) * 2)
               + (C$5 * _xlfn.NORM.DIST($B156, C$9, ABS(C$13), FALSE) * _xlfn.NORM.DIST(($B156 - C$9)*C$17, 0, ABS(C$13), TRUE) * 2)
               + (C$6 * _xlfn.NORM.DIST($B156, C$10, ABS(C$14), FALSE) * _xlfn.NORM.DIST(($B156 - C$10)*C$18, 0, ABS(C$14), TRUE) * 2)</f>
        <v>48.2068735795904</v>
      </c>
      <c r="T156" s="4">
        <f t="shared" si="244"/>
        <v>47.351301139996089</v>
      </c>
      <c r="U156" s="4">
        <f t="shared" si="245"/>
        <v>47.348163947587238</v>
      </c>
      <c r="V156" s="4">
        <f t="shared" si="246"/>
        <v>48.667008002583103</v>
      </c>
      <c r="W156" s="4">
        <f t="shared" si="247"/>
        <v>50.54259405199295</v>
      </c>
      <c r="X156" s="4">
        <f t="shared" si="248"/>
        <v>50.979572696082066</v>
      </c>
      <c r="Y156" s="4">
        <f t="shared" si="249"/>
        <v>51.236477223662455</v>
      </c>
      <c r="Z156" s="4">
        <f t="shared" si="250"/>
        <v>50.561854398286769</v>
      </c>
      <c r="AA156" s="4">
        <f t="shared" si="251"/>
        <v>49.781434727633936</v>
      </c>
      <c r="AB156" s="4">
        <f t="shared" si="252"/>
        <v>47.661976138849688</v>
      </c>
      <c r="AC156" s="4">
        <f t="shared" si="253"/>
        <v>46.175790510550215</v>
      </c>
      <c r="AD156" s="4">
        <f t="shared" si="254"/>
        <v>46.72436847205519</v>
      </c>
      <c r="AE156" s="4">
        <f t="shared" si="255"/>
        <v>48.537536492033368</v>
      </c>
      <c r="AF156" s="4">
        <f t="shared" si="258"/>
        <v>50.401307196920726</v>
      </c>
      <c r="AG156" s="4">
        <f t="shared" ref="AG156:AG219" si="358">BM156 + (AB$3 * _xlfn.NORM.DIST($B156, AC$3, ABS(AD$3), FALSE) * _xlfn.NORM.DIST(($B156 - AC$3)*AE$3, 0, ABS(AD$3), TRUE) * 2)
               + (AB$5 * _xlfn.NORM.DIST($B156, AC$5, ABS(AD$5), FALSE) * _xlfn.NORM.DIST(($B156 - AC$5)*AE$5, 0, ABS(AD$5), TRUE) * 2)
               + (AB$4 * _xlfn.NORM.DIST($B156, AC$4, ABS(AD$4), FALSE) * _xlfn.NORM.DIST(($B156 - AC$4)*AE$4, 0, ABS(AD$4), TRUE) * 2)
               + (AB$6 * _xlfn.NORM.DIST($B156, AC$6, ABS(AD$6), FALSE) * _xlfn.NORM.DIST(($B156 - AC$6)*AE$6, 0, ABS(AD$6), TRUE) * 2)</f>
        <v>52.178699580236781</v>
      </c>
      <c r="AI156" s="4">
        <f t="shared" si="259"/>
        <v>0.27412642040960122</v>
      </c>
      <c r="AJ156" s="4">
        <f t="shared" si="260"/>
        <v>9.8698860003914035E-2</v>
      </c>
      <c r="AK156" s="4">
        <f t="shared" si="261"/>
        <v>-0.2981639475872413</v>
      </c>
      <c r="AL156" s="4">
        <f t="shared" si="262"/>
        <v>-0.11700800258310551</v>
      </c>
      <c r="AM156" s="4">
        <f t="shared" si="263"/>
        <v>-0.97559405199294957</v>
      </c>
      <c r="AN156" s="4">
        <f t="shared" si="264"/>
        <v>1.8874273039179315</v>
      </c>
      <c r="AO156" s="4">
        <f t="shared" si="265"/>
        <v>-0.53647722366245176</v>
      </c>
      <c r="AP156" s="4">
        <f t="shared" si="266"/>
        <v>-2.8854398286767946E-2</v>
      </c>
      <c r="AQ156" s="4">
        <f t="shared" si="267"/>
        <v>-1.5984347276339363</v>
      </c>
      <c r="AR156" s="4">
        <f t="shared" si="268"/>
        <v>-3.044976138849691</v>
      </c>
      <c r="AS156" s="4">
        <f t="shared" si="269"/>
        <v>-2.8257905105502132</v>
      </c>
      <c r="AT156" s="4">
        <f t="shared" si="270"/>
        <v>-2.9573684720551867</v>
      </c>
      <c r="AU156" s="4">
        <f t="shared" si="271"/>
        <v>-0.12053649203336647</v>
      </c>
      <c r="AV156" s="4">
        <f t="shared" si="272"/>
        <v>-0.95130719692072319</v>
      </c>
      <c r="AW156" s="4">
        <f t="shared" si="272"/>
        <v>0.63830041976321894</v>
      </c>
      <c r="AY156" s="2">
        <f t="shared" si="273"/>
        <v>48.2068735795904</v>
      </c>
      <c r="AZ156" s="2">
        <f t="shared" si="274"/>
        <v>47.311631323167525</v>
      </c>
      <c r="BA156" s="2">
        <f t="shared" si="275"/>
        <v>47.208955721050899</v>
      </c>
      <c r="BB156" s="2">
        <f t="shared" si="276"/>
        <v>48.064583846867805</v>
      </c>
      <c r="BC156" s="2">
        <f t="shared" si="277"/>
        <v>50.388148497983025</v>
      </c>
      <c r="BD156" s="2">
        <f t="shared" si="278"/>
        <v>50.840895698858262</v>
      </c>
      <c r="BE156" s="2">
        <f t="shared" si="279"/>
        <v>51.044289152634235</v>
      </c>
      <c r="BF156" s="2">
        <f t="shared" si="280"/>
        <v>49.466757050309795</v>
      </c>
      <c r="BG156" s="2">
        <f t="shared" si="281"/>
        <v>48.385366656182008</v>
      </c>
      <c r="BH156" s="2">
        <f t="shared" si="282"/>
        <v>46.09118929698311</v>
      </c>
      <c r="BI156" s="2">
        <f t="shared" si="283"/>
        <v>44.903118398639691</v>
      </c>
      <c r="BJ156" s="2">
        <f t="shared" si="284"/>
        <v>46.103180921740488</v>
      </c>
      <c r="BK156" s="2">
        <f t="shared" si="285"/>
        <v>48.262727979240296</v>
      </c>
      <c r="BL156" s="2">
        <f t="shared" si="286"/>
        <v>50.385079541081275</v>
      </c>
      <c r="BM156" s="2">
        <f t="shared" si="286"/>
        <v>51.963282643024989</v>
      </c>
      <c r="BO156" s="2" t="str">
        <f t="shared" si="287"/>
        <v/>
      </c>
      <c r="BP156" s="2" t="str">
        <f t="shared" si="288"/>
        <v/>
      </c>
      <c r="BQ156" s="2" t="str">
        <f t="shared" si="289"/>
        <v/>
      </c>
      <c r="BR156" s="2" t="str">
        <f t="shared" si="290"/>
        <v/>
      </c>
      <c r="BS156" s="2" t="str">
        <f t="shared" si="291"/>
        <v/>
      </c>
      <c r="BT156" s="2" t="str">
        <f t="shared" si="292"/>
        <v/>
      </c>
      <c r="BU156" s="2" t="str">
        <f t="shared" si="293"/>
        <v/>
      </c>
      <c r="BV156" s="2" t="str">
        <f t="shared" si="294"/>
        <v/>
      </c>
      <c r="BW156" s="2" t="str">
        <f t="shared" si="295"/>
        <v/>
      </c>
      <c r="BX156" s="2" t="str">
        <f t="shared" si="296"/>
        <v/>
      </c>
      <c r="BY156" s="2" t="str">
        <f t="shared" si="297"/>
        <v/>
      </c>
      <c r="BZ156" s="2" t="str">
        <f t="shared" si="298"/>
        <v/>
      </c>
      <c r="CA156" s="2" t="str">
        <f t="shared" si="299"/>
        <v/>
      </c>
      <c r="CB156" s="2" t="str">
        <f t="shared" si="300"/>
        <v/>
      </c>
      <c r="CC156" s="2" t="str">
        <f t="shared" ref="CC156:CC219" si="359">IF(AND( (_xlfn.NORM.DIST($B156, AC$3, ABS(AD$3), TRUE) * _xlfn.NORM.DIST(($B156 - AC$3)*AE$3, 0, ABS(AD$3), TRUE) * 2)
                + (_xlfn.NORM.DIST($B156, AC$5, ABS(AD$5), TRUE) * _xlfn.NORM.DIST(($B156 - AC$5)*AE$5, 0, ABS(AD$5), TRUE) * 2)
                + (_xlfn.NORM.DIST($B156, AC$4, ABS(AD$4), TRUE) * _xlfn.NORM.DIST(($B156 - AC$4)*AE$4, 0, ABS(AD$4), TRUE) * 2)
                + (_xlfn.NORM.DIST($B156, AC$6, ABS(AD$6), TRUE) * _xlfn.NORM.DIST(($B156 - AC$6)*AE$6, 0, ABS(AD$6), TRUE) * 2) &lt; $CB$22,
                 $B156 &lt; AC$4,
                 $B156 &gt; Q$230), Q156, "")</f>
        <v/>
      </c>
      <c r="CE156" s="2">
        <f t="shared" si="301"/>
        <v>48.481000000000002</v>
      </c>
      <c r="CF156" s="2">
        <f t="shared" si="302"/>
        <v>47.45</v>
      </c>
      <c r="CG156" s="2">
        <f t="shared" si="303"/>
        <v>47.05</v>
      </c>
      <c r="CH156" s="2" t="str">
        <f t="shared" si="304"/>
        <v/>
      </c>
      <c r="CI156" s="2">
        <f t="shared" si="305"/>
        <v>49.567</v>
      </c>
      <c r="CJ156" s="2">
        <f t="shared" si="306"/>
        <v>52.866999999999997</v>
      </c>
      <c r="CK156" s="2">
        <f t="shared" si="307"/>
        <v>50.7</v>
      </c>
      <c r="CL156" s="2" t="str">
        <f t="shared" si="308"/>
        <v/>
      </c>
      <c r="CM156" s="2" t="str">
        <f t="shared" si="309"/>
        <v/>
      </c>
      <c r="CN156" s="2" t="str">
        <f t="shared" si="310"/>
        <v/>
      </c>
      <c r="CO156" s="2">
        <f t="shared" si="311"/>
        <v>43.35</v>
      </c>
      <c r="CP156" s="2">
        <f t="shared" si="312"/>
        <v>43.767000000000003</v>
      </c>
      <c r="CQ156" s="2">
        <f t="shared" si="313"/>
        <v>48.417000000000002</v>
      </c>
      <c r="CR156" s="2">
        <f t="shared" si="314"/>
        <v>49.45</v>
      </c>
      <c r="CS156" s="2">
        <f t="shared" ref="CS156:CS219" si="360">IF(AND( (_xlfn.NORM.DIST($B156, AC$3, ABS(AD$3), TRUE) * _xlfn.NORM.DIST(($B156 - AC$3)*AE$3, 0, ABS(AD$3), TRUE) * 2)
                + (_xlfn.NORM.DIST($B156, AC$5, ABS(AD$5), TRUE) * _xlfn.NORM.DIST(($B156 - AC$5)*AE$5, 0, ABS(AD$5), TRUE) * 2)
                + (_xlfn.NORM.DIST($B156, AC$4, ABS(AD$4), TRUE) * _xlfn.NORM.DIST(($B156 - AC$4)*AE$4, 0, ABS(AD$4), TRUE) * 2)
                + (_xlfn.NORM.DIST($B156, AC$6, ABS(AD$6), TRUE) * _xlfn.NORM.DIST(($B156 - AC$6)*AE$6, 0, ABS(AD$6), TRUE) * 2) &lt; $CR$22,
                 $B156 &gt; AC$5,
                 $B156 &lt; Q$232), Q156, "")</f>
        <v>52.817</v>
      </c>
      <c r="CU156" s="2">
        <f t="shared" si="315"/>
        <v>45.709952626257106</v>
      </c>
      <c r="CV156" s="2">
        <f t="shared" si="316"/>
        <v>44.131144962768587</v>
      </c>
      <c r="CW156" s="2">
        <f t="shared" si="317"/>
        <v>43.71743900773933</v>
      </c>
      <c r="CX156" s="2">
        <f t="shared" si="318"/>
        <v>43.74439439409943</v>
      </c>
      <c r="CY156" s="2">
        <f t="shared" si="319"/>
        <v>46.254136813066467</v>
      </c>
      <c r="CZ156" s="2">
        <f t="shared" si="320"/>
        <v>45.254516004618068</v>
      </c>
      <c r="DA156" s="2">
        <f t="shared" si="321"/>
        <v>48.007028741744655</v>
      </c>
      <c r="DB156" s="2">
        <f t="shared" si="322"/>
        <v>45.128990498975263</v>
      </c>
      <c r="DC156" s="2">
        <f t="shared" si="323"/>
        <v>44.345954023915951</v>
      </c>
      <c r="DD156" s="2">
        <f t="shared" si="324"/>
        <v>42.593761336679194</v>
      </c>
      <c r="DE156" s="2">
        <f t="shared" si="325"/>
        <v>41.722734207721174</v>
      </c>
      <c r="DF156" s="2">
        <f t="shared" si="326"/>
        <v>43.535115799845926</v>
      </c>
      <c r="DG156" s="2">
        <f t="shared" si="327"/>
        <v>46.648881725317295</v>
      </c>
      <c r="DH156" s="2">
        <f t="shared" si="328"/>
        <v>50.24031679113466</v>
      </c>
      <c r="DI156" s="2">
        <f t="shared" si="328"/>
        <v>52.819231847942461</v>
      </c>
      <c r="DK156" s="2">
        <f t="shared" si="329"/>
        <v>48.321231613489765</v>
      </c>
      <c r="DL156" s="2">
        <f t="shared" si="330"/>
        <v>47.473733983888067</v>
      </c>
      <c r="DM156" s="2">
        <f t="shared" si="331"/>
        <v>47.369653441269463</v>
      </c>
      <c r="DN156" s="2">
        <f t="shared" si="332"/>
        <v>48.231044253372076</v>
      </c>
      <c r="DO156" s="2">
        <f t="shared" si="333"/>
        <v>50.567714751555805</v>
      </c>
      <c r="DP156" s="2">
        <f t="shared" si="334"/>
        <v>51.079157065608456</v>
      </c>
      <c r="DQ156" s="2">
        <f t="shared" si="335"/>
        <v>51.17794914564729</v>
      </c>
      <c r="DR156" s="2">
        <f t="shared" si="336"/>
        <v>49.633735147685549</v>
      </c>
      <c r="DS156" s="2">
        <f t="shared" si="337"/>
        <v>48.536795859768631</v>
      </c>
      <c r="DT156" s="2">
        <f t="shared" si="338"/>
        <v>46.223355598734088</v>
      </c>
      <c r="DU156" s="2">
        <f t="shared" si="339"/>
        <v>45.028139379125122</v>
      </c>
      <c r="DV156" s="2">
        <f t="shared" si="340"/>
        <v>46.210694017395781</v>
      </c>
      <c r="DW156" s="2">
        <f t="shared" si="341"/>
        <v>48.333639324113548</v>
      </c>
      <c r="DX156" s="2">
        <f t="shared" si="342"/>
        <v>50.392017478902787</v>
      </c>
      <c r="DY156" s="2">
        <f t="shared" si="342"/>
        <v>51.918649591029379</v>
      </c>
      <c r="EA156" s="2">
        <f t="shared" si="343"/>
        <v>0.95620612180525499</v>
      </c>
      <c r="EB156" s="2">
        <f t="shared" si="344"/>
        <v>0.9515038613193757</v>
      </c>
      <c r="EC156" s="2">
        <f t="shared" si="345"/>
        <v>0.95599992192593319</v>
      </c>
      <c r="ED156" s="2">
        <f t="shared" si="346"/>
        <v>0.96289873029422135</v>
      </c>
      <c r="EE156" s="2">
        <f t="shared" si="347"/>
        <v>0.9583718536831014</v>
      </c>
      <c r="EF156" s="2">
        <f t="shared" si="348"/>
        <v>0.95909424044240066</v>
      </c>
      <c r="EG156" s="2">
        <f t="shared" si="349"/>
        <v>0.95784820304900931</v>
      </c>
      <c r="EH156" s="2">
        <f t="shared" si="350"/>
        <v>0.9629328385076027</v>
      </c>
      <c r="EI156" s="2">
        <f t="shared" si="351"/>
        <v>0.9638666383705663</v>
      </c>
      <c r="EJ156" s="2">
        <f t="shared" si="352"/>
        <v>0.96358648041388806</v>
      </c>
      <c r="EK156" s="2">
        <f t="shared" si="353"/>
        <v>0.96217680616977941</v>
      </c>
      <c r="EL156" s="2">
        <f t="shared" si="354"/>
        <v>0.95981687436753593</v>
      </c>
      <c r="EM156" s="2">
        <f t="shared" si="355"/>
        <v>0.95791006081591923</v>
      </c>
      <c r="EN156" s="2">
        <f t="shared" si="356"/>
        <v>0.95426561392975495</v>
      </c>
      <c r="EO156" s="2">
        <f t="shared" si="356"/>
        <v>0.95043978309255039</v>
      </c>
    </row>
    <row r="157" spans="2:145" x14ac:dyDescent="0.25">
      <c r="B157" s="2">
        <v>130</v>
      </c>
      <c r="C157" s="43">
        <v>48.036999999999999</v>
      </c>
      <c r="D157" s="43">
        <v>47.982999999999997</v>
      </c>
      <c r="E157" s="43">
        <v>47.283000000000001</v>
      </c>
      <c r="F157" s="43">
        <v>47.982999999999997</v>
      </c>
      <c r="G157" s="43">
        <v>50.017000000000003</v>
      </c>
      <c r="H157" s="43">
        <v>50.082999999999998</v>
      </c>
      <c r="I157" s="43">
        <v>51.116999999999997</v>
      </c>
      <c r="J157" s="43">
        <v>49.116999999999997</v>
      </c>
      <c r="K157" s="43">
        <v>48.7</v>
      </c>
      <c r="L157" s="43">
        <v>46.866999999999997</v>
      </c>
      <c r="M157" s="43">
        <v>45.033000000000001</v>
      </c>
      <c r="N157" s="43">
        <v>43.7</v>
      </c>
      <c r="O157" s="43">
        <v>48.667000000000002</v>
      </c>
      <c r="P157" s="43">
        <v>51.116999999999997</v>
      </c>
      <c r="Q157" s="43">
        <v>52.6</v>
      </c>
      <c r="S157" s="4">
        <f t="shared" si="357"/>
        <v>48.101061784511856</v>
      </c>
      <c r="T157" s="4">
        <f t="shared" si="244"/>
        <v>47.274022913616257</v>
      </c>
      <c r="U157" s="4">
        <f t="shared" si="245"/>
        <v>47.352129787799413</v>
      </c>
      <c r="V157" s="4">
        <f t="shared" si="246"/>
        <v>48.98993406145501</v>
      </c>
      <c r="W157" s="4">
        <f t="shared" si="247"/>
        <v>50.578242187305321</v>
      </c>
      <c r="X157" s="4">
        <f t="shared" si="248"/>
        <v>51.00931691725512</v>
      </c>
      <c r="Y157" s="4">
        <f t="shared" si="249"/>
        <v>51.301932483414532</v>
      </c>
      <c r="Z157" s="4">
        <f t="shared" si="250"/>
        <v>51.362958653487986</v>
      </c>
      <c r="AA157" s="4">
        <f t="shared" si="251"/>
        <v>50.804704625274297</v>
      </c>
      <c r="AB157" s="4">
        <f t="shared" si="252"/>
        <v>48.800626456084835</v>
      </c>
      <c r="AC157" s="4">
        <f t="shared" si="253"/>
        <v>47.160480377085733</v>
      </c>
      <c r="AD157" s="4">
        <f t="shared" si="254"/>
        <v>47.204374968180225</v>
      </c>
      <c r="AE157" s="4">
        <f t="shared" si="255"/>
        <v>48.674459606578608</v>
      </c>
      <c r="AF157" s="4">
        <f t="shared" si="258"/>
        <v>50.26744694254824</v>
      </c>
      <c r="AG157" s="4">
        <f t="shared" si="358"/>
        <v>52.221325667617002</v>
      </c>
      <c r="AI157" s="4">
        <f t="shared" si="259"/>
        <v>-6.4061784511856956E-2</v>
      </c>
      <c r="AJ157" s="4">
        <f t="shared" si="260"/>
        <v>0.70897708638374013</v>
      </c>
      <c r="AK157" s="4">
        <f t="shared" si="261"/>
        <v>-6.9129787799411702E-2</v>
      </c>
      <c r="AL157" s="4">
        <f t="shared" si="262"/>
        <v>-1.0069340614550129</v>
      </c>
      <c r="AM157" s="4">
        <f t="shared" si="263"/>
        <v>-0.56124218730531794</v>
      </c>
      <c r="AN157" s="4">
        <f t="shared" si="264"/>
        <v>-0.92631691725512155</v>
      </c>
      <c r="AO157" s="4">
        <f t="shared" si="265"/>
        <v>-0.18493248341453494</v>
      </c>
      <c r="AP157" s="4">
        <f t="shared" si="266"/>
        <v>-2.245958653487989</v>
      </c>
      <c r="AQ157" s="4">
        <f t="shared" si="267"/>
        <v>-2.1047046252742945</v>
      </c>
      <c r="AR157" s="4">
        <f t="shared" si="268"/>
        <v>-1.9336264560848377</v>
      </c>
      <c r="AS157" s="4">
        <f t="shared" si="269"/>
        <v>-2.1274803770857318</v>
      </c>
      <c r="AT157" s="4">
        <f t="shared" si="270"/>
        <v>-3.5043749681802225</v>
      </c>
      <c r="AU157" s="4">
        <f t="shared" si="271"/>
        <v>-7.4596065786067811E-3</v>
      </c>
      <c r="AV157" s="4">
        <f t="shared" si="272"/>
        <v>0.84955305745175735</v>
      </c>
      <c r="AW157" s="4">
        <f t="shared" si="272"/>
        <v>0.37867433238299952</v>
      </c>
      <c r="AY157" s="2">
        <f t="shared" si="273"/>
        <v>48.101061784511856</v>
      </c>
      <c r="AZ157" s="2">
        <f t="shared" si="274"/>
        <v>47.198369156335545</v>
      </c>
      <c r="BA157" s="2">
        <f t="shared" si="275"/>
        <v>47.102541843848421</v>
      </c>
      <c r="BB157" s="2">
        <f t="shared" si="276"/>
        <v>47.942987936615616</v>
      </c>
      <c r="BC157" s="2">
        <f t="shared" si="277"/>
        <v>50.25769398591035</v>
      </c>
      <c r="BD157" s="2">
        <f t="shared" si="278"/>
        <v>50.704307987903505</v>
      </c>
      <c r="BE157" s="2">
        <f t="shared" si="279"/>
        <v>50.893780953412765</v>
      </c>
      <c r="BF157" s="2">
        <f t="shared" si="280"/>
        <v>49.325884456401042</v>
      </c>
      <c r="BG157" s="2">
        <f t="shared" si="281"/>
        <v>48.25581760975232</v>
      </c>
      <c r="BH157" s="2">
        <f t="shared" si="282"/>
        <v>45.947626555102481</v>
      </c>
      <c r="BI157" s="2">
        <f t="shared" si="283"/>
        <v>44.768820410195083</v>
      </c>
      <c r="BJ157" s="2">
        <f t="shared" si="284"/>
        <v>45.96199507611599</v>
      </c>
      <c r="BK157" s="2">
        <f t="shared" si="285"/>
        <v>48.0971860045101</v>
      </c>
      <c r="BL157" s="2">
        <f t="shared" si="286"/>
        <v>50.222008922502482</v>
      </c>
      <c r="BM157" s="2">
        <f t="shared" si="286"/>
        <v>51.808693277456349</v>
      </c>
      <c r="BO157" s="2" t="str">
        <f t="shared" si="287"/>
        <v/>
      </c>
      <c r="BP157" s="2" t="str">
        <f t="shared" si="288"/>
        <v/>
      </c>
      <c r="BQ157" s="2" t="str">
        <f t="shared" si="289"/>
        <v/>
      </c>
      <c r="BR157" s="2" t="str">
        <f t="shared" si="290"/>
        <v/>
      </c>
      <c r="BS157" s="2" t="str">
        <f t="shared" si="291"/>
        <v/>
      </c>
      <c r="BT157" s="2" t="str">
        <f t="shared" si="292"/>
        <v/>
      </c>
      <c r="BU157" s="2" t="str">
        <f t="shared" si="293"/>
        <v/>
      </c>
      <c r="BV157" s="2" t="str">
        <f t="shared" si="294"/>
        <v/>
      </c>
      <c r="BW157" s="2" t="str">
        <f t="shared" si="295"/>
        <v/>
      </c>
      <c r="BX157" s="2" t="str">
        <f t="shared" si="296"/>
        <v/>
      </c>
      <c r="BY157" s="2" t="str">
        <f t="shared" si="297"/>
        <v/>
      </c>
      <c r="BZ157" s="2" t="str">
        <f t="shared" si="298"/>
        <v/>
      </c>
      <c r="CA157" s="2" t="str">
        <f t="shared" si="299"/>
        <v/>
      </c>
      <c r="CB157" s="2" t="str">
        <f t="shared" si="300"/>
        <v/>
      </c>
      <c r="CC157" s="2" t="str">
        <f t="shared" si="359"/>
        <v/>
      </c>
      <c r="CE157" s="2">
        <f t="shared" si="301"/>
        <v>48.036999999999999</v>
      </c>
      <c r="CF157" s="2">
        <f t="shared" si="302"/>
        <v>47.982999999999997</v>
      </c>
      <c r="CG157" s="2">
        <f t="shared" si="303"/>
        <v>47.283000000000001</v>
      </c>
      <c r="CH157" s="2" t="str">
        <f t="shared" si="304"/>
        <v/>
      </c>
      <c r="CI157" s="2">
        <f t="shared" si="305"/>
        <v>50.017000000000003</v>
      </c>
      <c r="CJ157" s="2">
        <f t="shared" si="306"/>
        <v>50.082999999999998</v>
      </c>
      <c r="CK157" s="2">
        <f t="shared" si="307"/>
        <v>51.116999999999997</v>
      </c>
      <c r="CL157" s="2" t="str">
        <f t="shared" si="308"/>
        <v/>
      </c>
      <c r="CM157" s="2" t="str">
        <f t="shared" si="309"/>
        <v/>
      </c>
      <c r="CN157" s="2" t="str">
        <f t="shared" si="310"/>
        <v/>
      </c>
      <c r="CO157" s="2" t="str">
        <f t="shared" si="311"/>
        <v/>
      </c>
      <c r="CP157" s="2">
        <f t="shared" si="312"/>
        <v>43.7</v>
      </c>
      <c r="CQ157" s="2">
        <f t="shared" si="313"/>
        <v>48.667000000000002</v>
      </c>
      <c r="CR157" s="2">
        <f t="shared" si="314"/>
        <v>51.116999999999997</v>
      </c>
      <c r="CS157" s="2">
        <f t="shared" si="360"/>
        <v>52.6</v>
      </c>
      <c r="CU157" s="2">
        <f t="shared" si="315"/>
        <v>45.511945356908612</v>
      </c>
      <c r="CV157" s="2">
        <f t="shared" si="316"/>
        <v>43.903102073370555</v>
      </c>
      <c r="CW157" s="2">
        <f t="shared" si="317"/>
        <v>43.490305807169207</v>
      </c>
      <c r="CX157" s="2">
        <f t="shared" si="318"/>
        <v>43.487547675097488</v>
      </c>
      <c r="CY157" s="2">
        <f t="shared" si="319"/>
        <v>45.986263900259985</v>
      </c>
      <c r="CZ157" s="2">
        <f t="shared" si="320"/>
        <v>44.938928418029249</v>
      </c>
      <c r="DA157" s="2">
        <f t="shared" si="321"/>
        <v>47.754951854009704</v>
      </c>
      <c r="DB157" s="2">
        <f t="shared" si="322"/>
        <v>44.853494577759136</v>
      </c>
      <c r="DC157" s="2">
        <f t="shared" si="323"/>
        <v>44.085933634031008</v>
      </c>
      <c r="DD157" s="2">
        <f t="shared" si="324"/>
        <v>42.338525578130287</v>
      </c>
      <c r="DE157" s="2">
        <f t="shared" si="325"/>
        <v>41.483540714649848</v>
      </c>
      <c r="DF157" s="2">
        <f t="shared" si="326"/>
        <v>43.299191819521923</v>
      </c>
      <c r="DG157" s="2">
        <f t="shared" si="327"/>
        <v>46.421459516620004</v>
      </c>
      <c r="DH157" s="2">
        <f t="shared" si="328"/>
        <v>50.058102545571344</v>
      </c>
      <c r="DI157" s="2">
        <f t="shared" si="328"/>
        <v>52.681181051554404</v>
      </c>
      <c r="DK157" s="2">
        <f t="shared" si="329"/>
        <v>48.20920853299895</v>
      </c>
      <c r="DL157" s="2">
        <f t="shared" si="330"/>
        <v>47.351543922504916</v>
      </c>
      <c r="DM157" s="2">
        <f t="shared" si="331"/>
        <v>47.254167157148295</v>
      </c>
      <c r="DN157" s="2">
        <f t="shared" si="332"/>
        <v>48.099554415145072</v>
      </c>
      <c r="DO157" s="2">
        <f t="shared" si="333"/>
        <v>50.426904102285725</v>
      </c>
      <c r="DP157" s="2">
        <f t="shared" si="334"/>
        <v>50.928567608510754</v>
      </c>
      <c r="DQ157" s="2">
        <f t="shared" si="335"/>
        <v>51.019756738886628</v>
      </c>
      <c r="DR157" s="2">
        <f t="shared" si="336"/>
        <v>49.482896508086917</v>
      </c>
      <c r="DS157" s="2">
        <f t="shared" si="337"/>
        <v>48.398383421148665</v>
      </c>
      <c r="DT157" s="2">
        <f t="shared" si="338"/>
        <v>46.07201240938376</v>
      </c>
      <c r="DU157" s="2">
        <f t="shared" si="339"/>
        <v>44.886601525950226</v>
      </c>
      <c r="DV157" s="2">
        <f t="shared" si="340"/>
        <v>46.063665448374365</v>
      </c>
      <c r="DW157" s="2">
        <f t="shared" si="341"/>
        <v>48.164337656031378</v>
      </c>
      <c r="DX157" s="2">
        <f t="shared" si="342"/>
        <v>50.229173151008396</v>
      </c>
      <c r="DY157" s="2">
        <f t="shared" si="342"/>
        <v>51.767200936118435</v>
      </c>
      <c r="EA157" s="2">
        <f t="shared" si="343"/>
        <v>0.95990500688039937</v>
      </c>
      <c r="EB157" s="2">
        <f t="shared" si="344"/>
        <v>0.9555814559529775</v>
      </c>
      <c r="EC157" s="2">
        <f t="shared" si="345"/>
        <v>0.95971548917424465</v>
      </c>
      <c r="ED157" s="2">
        <f t="shared" si="346"/>
        <v>0.9660524176667098</v>
      </c>
      <c r="EE157" s="2">
        <f t="shared" si="347"/>
        <v>0.96189510775987008</v>
      </c>
      <c r="EF157" s="2">
        <f t="shared" si="348"/>
        <v>0.96255874294337496</v>
      </c>
      <c r="EG157" s="2">
        <f t="shared" si="349"/>
        <v>0.96141399259190086</v>
      </c>
      <c r="EH157" s="2">
        <f t="shared" si="350"/>
        <v>0.96608372873021287</v>
      </c>
      <c r="EI157" s="2">
        <f t="shared" si="351"/>
        <v>0.96694087619936542</v>
      </c>
      <c r="EJ157" s="2">
        <f t="shared" si="352"/>
        <v>0.96668373027593713</v>
      </c>
      <c r="EK157" s="2">
        <f t="shared" si="353"/>
        <v>0.96538965293713364</v>
      </c>
      <c r="EL157" s="2">
        <f t="shared" si="354"/>
        <v>0.96322252048373547</v>
      </c>
      <c r="EM157" s="2">
        <f t="shared" si="355"/>
        <v>0.96147082804999917</v>
      </c>
      <c r="EN157" s="2">
        <f t="shared" si="356"/>
        <v>0.95812121850148491</v>
      </c>
      <c r="EO157" s="2">
        <f t="shared" si="356"/>
        <v>0.95460257763033718</v>
      </c>
    </row>
    <row r="158" spans="2:145" x14ac:dyDescent="0.25">
      <c r="B158" s="2">
        <v>131</v>
      </c>
      <c r="C158" s="43">
        <v>47.036999999999999</v>
      </c>
      <c r="D158" s="43">
        <v>46.966999999999999</v>
      </c>
      <c r="E158" s="43">
        <v>46.482999999999997</v>
      </c>
      <c r="F158" s="43">
        <v>46.332999999999998</v>
      </c>
      <c r="G158" s="43">
        <v>47.582999999999998</v>
      </c>
      <c r="H158" s="43">
        <v>49.133000000000003</v>
      </c>
      <c r="I158" s="43">
        <v>51.2</v>
      </c>
      <c r="J158" s="43">
        <v>52.017000000000003</v>
      </c>
      <c r="K158" s="43">
        <v>48.517000000000003</v>
      </c>
      <c r="L158" s="43">
        <v>46.85</v>
      </c>
      <c r="M158" s="43">
        <v>45.466999999999999</v>
      </c>
      <c r="N158" s="43">
        <v>44.6</v>
      </c>
      <c r="O158" s="43">
        <v>47.667000000000002</v>
      </c>
      <c r="P158" s="43">
        <v>48.582999999999998</v>
      </c>
      <c r="Q158" s="43">
        <v>52.116999999999997</v>
      </c>
      <c r="S158" s="4">
        <f t="shared" si="357"/>
        <v>47.995049929493995</v>
      </c>
      <c r="T158" s="4">
        <f t="shared" si="244"/>
        <v>47.222603070752328</v>
      </c>
      <c r="U158" s="4">
        <f t="shared" si="245"/>
        <v>47.422843002963127</v>
      </c>
      <c r="V158" s="4">
        <f t="shared" si="246"/>
        <v>49.528616950009479</v>
      </c>
      <c r="W158" s="4">
        <f t="shared" si="247"/>
        <v>50.752235709799869</v>
      </c>
      <c r="X158" s="4">
        <f t="shared" si="248"/>
        <v>51.194179079811114</v>
      </c>
      <c r="Y158" s="4">
        <f t="shared" si="249"/>
        <v>51.555034299044216</v>
      </c>
      <c r="Z158" s="4">
        <f t="shared" si="250"/>
        <v>52.719205994319516</v>
      </c>
      <c r="AA158" s="4">
        <f t="shared" si="251"/>
        <v>52.465642354855618</v>
      </c>
      <c r="AB158" s="4">
        <f t="shared" si="252"/>
        <v>50.638176735614998</v>
      </c>
      <c r="AC158" s="4">
        <f t="shared" si="253"/>
        <v>48.833294457047828</v>
      </c>
      <c r="AD158" s="4">
        <f t="shared" si="254"/>
        <v>48.152142798456381</v>
      </c>
      <c r="AE158" s="4">
        <f t="shared" si="255"/>
        <v>49.074740305239935</v>
      </c>
      <c r="AF158" s="4">
        <f t="shared" si="258"/>
        <v>50.177826968971431</v>
      </c>
      <c r="AG158" s="4">
        <f t="shared" si="358"/>
        <v>52.420454077727662</v>
      </c>
      <c r="AI158" s="4">
        <f t="shared" si="259"/>
        <v>-0.95804992949399548</v>
      </c>
      <c r="AJ158" s="4">
        <f t="shared" si="260"/>
        <v>-0.25560307075232913</v>
      </c>
      <c r="AK158" s="4">
        <f t="shared" si="261"/>
        <v>-0.93984300296312995</v>
      </c>
      <c r="AL158" s="4">
        <f t="shared" si="262"/>
        <v>-3.1956169500094802</v>
      </c>
      <c r="AM158" s="4">
        <f t="shared" si="263"/>
        <v>-3.1692357097998709</v>
      </c>
      <c r="AN158" s="4">
        <f t="shared" si="264"/>
        <v>-2.0611790798111116</v>
      </c>
      <c r="AO158" s="4">
        <f t="shared" si="265"/>
        <v>-0.35503429904421324</v>
      </c>
      <c r="AP158" s="4">
        <f t="shared" si="266"/>
        <v>-0.70220599431951314</v>
      </c>
      <c r="AQ158" s="4">
        <f t="shared" si="267"/>
        <v>-3.9486423548556147</v>
      </c>
      <c r="AR158" s="4">
        <f t="shared" si="268"/>
        <v>-3.7881767356149965</v>
      </c>
      <c r="AS158" s="4">
        <f t="shared" si="269"/>
        <v>-3.3662944570478288</v>
      </c>
      <c r="AT158" s="4">
        <f t="shared" si="270"/>
        <v>-3.55214279845638</v>
      </c>
      <c r="AU158" s="4">
        <f t="shared" si="271"/>
        <v>-1.4077403052399333</v>
      </c>
      <c r="AV158" s="4">
        <f t="shared" si="272"/>
        <v>-1.5948269689714323</v>
      </c>
      <c r="AW158" s="4">
        <f t="shared" si="272"/>
        <v>-0.30345407772766464</v>
      </c>
      <c r="AY158" s="2">
        <f t="shared" si="273"/>
        <v>47.995049929493995</v>
      </c>
      <c r="AZ158" s="2">
        <f t="shared" si="274"/>
        <v>47.084803742986189</v>
      </c>
      <c r="BA158" s="2">
        <f t="shared" si="275"/>
        <v>46.995788549884786</v>
      </c>
      <c r="BB158" s="2">
        <f t="shared" si="276"/>
        <v>47.820953708808787</v>
      </c>
      <c r="BC158" s="2">
        <f t="shared" si="277"/>
        <v>50.126822308393116</v>
      </c>
      <c r="BD158" s="2">
        <f t="shared" si="278"/>
        <v>50.56712213384634</v>
      </c>
      <c r="BE158" s="2">
        <f t="shared" si="279"/>
        <v>50.742966517514347</v>
      </c>
      <c r="BF158" s="2">
        <f t="shared" si="280"/>
        <v>49.184565118189553</v>
      </c>
      <c r="BG158" s="2">
        <f t="shared" si="281"/>
        <v>48.125892891198625</v>
      </c>
      <c r="BH158" s="2">
        <f t="shared" si="282"/>
        <v>45.803728409271962</v>
      </c>
      <c r="BI158" s="2">
        <f t="shared" si="283"/>
        <v>44.634225979171106</v>
      </c>
      <c r="BJ158" s="2">
        <f t="shared" si="284"/>
        <v>45.820620003444994</v>
      </c>
      <c r="BK158" s="2">
        <f t="shared" si="285"/>
        <v>47.93153537833976</v>
      </c>
      <c r="BL158" s="2">
        <f t="shared" si="286"/>
        <v>50.059028254600513</v>
      </c>
      <c r="BM158" s="2">
        <f t="shared" si="286"/>
        <v>51.654302444907536</v>
      </c>
      <c r="BO158" s="2" t="str">
        <f t="shared" si="287"/>
        <v/>
      </c>
      <c r="BP158" s="2" t="str">
        <f t="shared" si="288"/>
        <v/>
      </c>
      <c r="BQ158" s="2" t="str">
        <f t="shared" si="289"/>
        <v/>
      </c>
      <c r="BR158" s="2" t="str">
        <f t="shared" si="290"/>
        <v/>
      </c>
      <c r="BS158" s="2" t="str">
        <f t="shared" si="291"/>
        <v/>
      </c>
      <c r="BT158" s="2" t="str">
        <f t="shared" si="292"/>
        <v/>
      </c>
      <c r="BU158" s="2" t="str">
        <f t="shared" si="293"/>
        <v/>
      </c>
      <c r="BV158" s="2" t="str">
        <f t="shared" si="294"/>
        <v/>
      </c>
      <c r="BW158" s="2" t="str">
        <f t="shared" si="295"/>
        <v/>
      </c>
      <c r="BX158" s="2" t="str">
        <f t="shared" si="296"/>
        <v/>
      </c>
      <c r="BY158" s="2" t="str">
        <f t="shared" si="297"/>
        <v/>
      </c>
      <c r="BZ158" s="2" t="str">
        <f t="shared" si="298"/>
        <v/>
      </c>
      <c r="CA158" s="2" t="str">
        <f t="shared" si="299"/>
        <v/>
      </c>
      <c r="CB158" s="2" t="str">
        <f t="shared" si="300"/>
        <v/>
      </c>
      <c r="CC158" s="2" t="str">
        <f t="shared" si="359"/>
        <v/>
      </c>
      <c r="CE158" s="2" t="str">
        <f t="shared" si="301"/>
        <v/>
      </c>
      <c r="CF158" s="2">
        <f t="shared" si="302"/>
        <v>46.966999999999999</v>
      </c>
      <c r="CG158" s="2" t="str">
        <f t="shared" si="303"/>
        <v/>
      </c>
      <c r="CH158" s="2" t="str">
        <f t="shared" si="304"/>
        <v/>
      </c>
      <c r="CI158" s="2">
        <f t="shared" si="305"/>
        <v>47.582999999999998</v>
      </c>
      <c r="CJ158" s="2">
        <f t="shared" si="306"/>
        <v>49.133000000000003</v>
      </c>
      <c r="CK158" s="2">
        <f t="shared" si="307"/>
        <v>51.2</v>
      </c>
      <c r="CL158" s="2" t="str">
        <f t="shared" si="308"/>
        <v/>
      </c>
      <c r="CM158" s="2" t="str">
        <f t="shared" si="309"/>
        <v/>
      </c>
      <c r="CN158" s="2" t="str">
        <f t="shared" si="310"/>
        <v/>
      </c>
      <c r="CO158" s="2" t="str">
        <f t="shared" si="311"/>
        <v/>
      </c>
      <c r="CP158" s="2" t="str">
        <f t="shared" si="312"/>
        <v/>
      </c>
      <c r="CQ158" s="2">
        <f t="shared" si="313"/>
        <v>47.667000000000002</v>
      </c>
      <c r="CR158" s="2">
        <f t="shared" si="314"/>
        <v>48.582999999999998</v>
      </c>
      <c r="CS158" s="2">
        <f t="shared" si="360"/>
        <v>52.116999999999997</v>
      </c>
      <c r="CU158" s="2">
        <f t="shared" si="315"/>
        <v>45.313938087560118</v>
      </c>
      <c r="CV158" s="2">
        <f t="shared" si="316"/>
        <v>43.675059183972522</v>
      </c>
      <c r="CW158" s="2">
        <f t="shared" si="317"/>
        <v>43.26317260659907</v>
      </c>
      <c r="CX158" s="2">
        <f t="shared" si="318"/>
        <v>43.230700956095539</v>
      </c>
      <c r="CY158" s="2">
        <f t="shared" si="319"/>
        <v>45.718390987453503</v>
      </c>
      <c r="CZ158" s="2">
        <f t="shared" si="320"/>
        <v>44.623340831440423</v>
      </c>
      <c r="DA158" s="2">
        <f t="shared" si="321"/>
        <v>47.502874966274746</v>
      </c>
      <c r="DB158" s="2">
        <f t="shared" si="322"/>
        <v>44.577998656543002</v>
      </c>
      <c r="DC158" s="2">
        <f t="shared" si="323"/>
        <v>43.825913244146072</v>
      </c>
      <c r="DD158" s="2">
        <f t="shared" si="324"/>
        <v>42.083289819581381</v>
      </c>
      <c r="DE158" s="2">
        <f t="shared" si="325"/>
        <v>41.244347221578522</v>
      </c>
      <c r="DF158" s="2">
        <f t="shared" si="326"/>
        <v>43.063267839197934</v>
      </c>
      <c r="DG158" s="2">
        <f t="shared" si="327"/>
        <v>46.194037307922713</v>
      </c>
      <c r="DH158" s="2">
        <f t="shared" si="328"/>
        <v>49.875888300008029</v>
      </c>
      <c r="DI158" s="2">
        <f t="shared" si="328"/>
        <v>52.543130255166332</v>
      </c>
      <c r="DK158" s="2">
        <f t="shared" si="329"/>
        <v>48.097185452508135</v>
      </c>
      <c r="DL158" s="2">
        <f t="shared" si="330"/>
        <v>47.229353861121766</v>
      </c>
      <c r="DM158" s="2">
        <f t="shared" si="331"/>
        <v>47.13868087302712</v>
      </c>
      <c r="DN158" s="2">
        <f t="shared" si="332"/>
        <v>47.968064576918067</v>
      </c>
      <c r="DO158" s="2">
        <f t="shared" si="333"/>
        <v>50.286093453015646</v>
      </c>
      <c r="DP158" s="2">
        <f t="shared" si="334"/>
        <v>50.777978151413052</v>
      </c>
      <c r="DQ158" s="2">
        <f t="shared" si="335"/>
        <v>50.861564332125951</v>
      </c>
      <c r="DR158" s="2">
        <f t="shared" si="336"/>
        <v>49.332057868488285</v>
      </c>
      <c r="DS158" s="2">
        <f t="shared" si="337"/>
        <v>48.259970982528699</v>
      </c>
      <c r="DT158" s="2">
        <f t="shared" si="338"/>
        <v>45.920669220033417</v>
      </c>
      <c r="DU158" s="2">
        <f t="shared" si="339"/>
        <v>44.745063672775338</v>
      </c>
      <c r="DV158" s="2">
        <f t="shared" si="340"/>
        <v>45.916636879352964</v>
      </c>
      <c r="DW158" s="2">
        <f t="shared" si="341"/>
        <v>47.995035987949215</v>
      </c>
      <c r="DX158" s="2">
        <f t="shared" si="342"/>
        <v>50.066328823114006</v>
      </c>
      <c r="DY158" s="2">
        <f t="shared" si="342"/>
        <v>51.615752281207492</v>
      </c>
      <c r="EA158" s="2">
        <f t="shared" si="343"/>
        <v>0.96330346906982511</v>
      </c>
      <c r="EB158" s="2">
        <f t="shared" si="344"/>
        <v>0.95933085709947019</v>
      </c>
      <c r="EC158" s="2">
        <f t="shared" si="345"/>
        <v>0.96312939792177521</v>
      </c>
      <c r="ED158" s="2">
        <f t="shared" si="346"/>
        <v>0.96894668007693674</v>
      </c>
      <c r="EE158" s="2">
        <f t="shared" si="347"/>
        <v>0.96513101590496708</v>
      </c>
      <c r="EF158" s="2">
        <f t="shared" si="348"/>
        <v>0.96574030172623448</v>
      </c>
      <c r="EG158" s="2">
        <f t="shared" si="349"/>
        <v>0.96468925771539737</v>
      </c>
      <c r="EH158" s="2">
        <f t="shared" si="350"/>
        <v>0.96897540738909205</v>
      </c>
      <c r="EI158" s="2">
        <f t="shared" si="351"/>
        <v>0.96976176242148393</v>
      </c>
      <c r="EJ158" s="2">
        <f t="shared" si="352"/>
        <v>0.96952586685911801</v>
      </c>
      <c r="EK158" s="2">
        <f t="shared" si="353"/>
        <v>0.96833856864747403</v>
      </c>
      <c r="EL158" s="2">
        <f t="shared" si="354"/>
        <v>0.9663496468361652</v>
      </c>
      <c r="EM158" s="2">
        <f t="shared" si="355"/>
        <v>0.96474144578022591</v>
      </c>
      <c r="EN158" s="2">
        <f t="shared" si="356"/>
        <v>0.96166483690328752</v>
      </c>
      <c r="EO158" s="2">
        <f t="shared" si="356"/>
        <v>0.95843101218430071</v>
      </c>
    </row>
    <row r="159" spans="2:145" x14ac:dyDescent="0.25">
      <c r="B159" s="2">
        <v>132</v>
      </c>
      <c r="C159" s="43">
        <v>46.110999999999997</v>
      </c>
      <c r="D159" s="43">
        <v>47.167000000000002</v>
      </c>
      <c r="E159" s="43">
        <v>47.033000000000001</v>
      </c>
      <c r="F159" s="43">
        <v>48.567</v>
      </c>
      <c r="G159" s="43">
        <v>49.116999999999997</v>
      </c>
      <c r="H159" s="43">
        <v>49.6</v>
      </c>
      <c r="I159" s="43">
        <v>51.716999999999999</v>
      </c>
      <c r="J159" s="43">
        <v>53.183</v>
      </c>
      <c r="K159" s="43">
        <v>52.283000000000001</v>
      </c>
      <c r="L159" s="43">
        <v>50.5</v>
      </c>
      <c r="M159" s="43">
        <v>49.167000000000002</v>
      </c>
      <c r="N159" s="43">
        <v>47.067</v>
      </c>
      <c r="O159" s="43">
        <v>47.95</v>
      </c>
      <c r="P159" s="43">
        <v>49.183</v>
      </c>
      <c r="Q159" s="43">
        <v>50.85</v>
      </c>
      <c r="S159" s="4">
        <f t="shared" si="357"/>
        <v>47.888824916869218</v>
      </c>
      <c r="T159" s="4">
        <f t="shared" si="244"/>
        <v>47.210548444074163</v>
      </c>
      <c r="U159" s="4">
        <f t="shared" si="245"/>
        <v>47.585541919523358</v>
      </c>
      <c r="V159" s="4">
        <f t="shared" si="246"/>
        <v>50.305543772966892</v>
      </c>
      <c r="W159" s="4">
        <f t="shared" si="247"/>
        <v>51.141872166424875</v>
      </c>
      <c r="X159" s="4">
        <f t="shared" si="248"/>
        <v>51.633623271710469</v>
      </c>
      <c r="Y159" s="4">
        <f t="shared" si="249"/>
        <v>52.104487223887844</v>
      </c>
      <c r="Z159" s="4">
        <f t="shared" si="250"/>
        <v>54.748967307056162</v>
      </c>
      <c r="AA159" s="4">
        <f t="shared" si="251"/>
        <v>54.866178529795185</v>
      </c>
      <c r="AB159" s="4">
        <f t="shared" si="252"/>
        <v>53.280120252067711</v>
      </c>
      <c r="AC159" s="4">
        <f t="shared" si="253"/>
        <v>51.371604308073522</v>
      </c>
      <c r="AD159" s="4">
        <f t="shared" si="254"/>
        <v>49.780244524772279</v>
      </c>
      <c r="AE159" s="4">
        <f t="shared" si="255"/>
        <v>49.899160389822008</v>
      </c>
      <c r="AF159" s="4">
        <f t="shared" si="258"/>
        <v>50.186137729514165</v>
      </c>
      <c r="AG159" s="4">
        <f t="shared" si="358"/>
        <v>52.87202803818198</v>
      </c>
      <c r="AI159" s="4">
        <f t="shared" si="259"/>
        <v>-1.7778249168692213</v>
      </c>
      <c r="AJ159" s="4">
        <f t="shared" si="260"/>
        <v>-4.3548444074161807E-2</v>
      </c>
      <c r="AK159" s="4">
        <f t="shared" si="261"/>
        <v>-0.55254191952335674</v>
      </c>
      <c r="AL159" s="4">
        <f t="shared" si="262"/>
        <v>-1.7385437729668922</v>
      </c>
      <c r="AM159" s="4">
        <f t="shared" si="263"/>
        <v>-2.0248721664248777</v>
      </c>
      <c r="AN159" s="4">
        <f t="shared" si="264"/>
        <v>-2.0336232717104679</v>
      </c>
      <c r="AO159" s="4">
        <f t="shared" si="265"/>
        <v>-0.38748722388784529</v>
      </c>
      <c r="AP159" s="4">
        <f t="shared" si="266"/>
        <v>-1.5659673070561624</v>
      </c>
      <c r="AQ159" s="4">
        <f t="shared" si="267"/>
        <v>-2.5831785297951839</v>
      </c>
      <c r="AR159" s="4">
        <f t="shared" si="268"/>
        <v>-2.7801202520677109</v>
      </c>
      <c r="AS159" s="4">
        <f t="shared" si="269"/>
        <v>-2.2046043080735203</v>
      </c>
      <c r="AT159" s="4">
        <f t="shared" si="270"/>
        <v>-2.7132445247722785</v>
      </c>
      <c r="AU159" s="4">
        <f t="shared" si="271"/>
        <v>-1.9491603898220049</v>
      </c>
      <c r="AV159" s="4">
        <f t="shared" si="272"/>
        <v>-1.0031377295141652</v>
      </c>
      <c r="AW159" s="4">
        <f t="shared" si="272"/>
        <v>-2.0220280381819791</v>
      </c>
      <c r="AY159" s="2">
        <f t="shared" si="273"/>
        <v>47.888824916869218</v>
      </c>
      <c r="AZ159" s="2">
        <f t="shared" si="274"/>
        <v>46.97091882479166</v>
      </c>
      <c r="BA159" s="2">
        <f t="shared" si="275"/>
        <v>46.888684579559012</v>
      </c>
      <c r="BB159" s="2">
        <f t="shared" si="276"/>
        <v>47.698480482025303</v>
      </c>
      <c r="BC159" s="2">
        <f t="shared" si="277"/>
        <v>49.995525631323872</v>
      </c>
      <c r="BD159" s="2">
        <f t="shared" si="278"/>
        <v>50.429333284037945</v>
      </c>
      <c r="BE159" s="2">
        <f t="shared" si="279"/>
        <v>50.591839470609301</v>
      </c>
      <c r="BF159" s="2">
        <f t="shared" si="280"/>
        <v>49.042799230665359</v>
      </c>
      <c r="BG159" s="2">
        <f t="shared" si="281"/>
        <v>47.995589056709257</v>
      </c>
      <c r="BH159" s="2">
        <f t="shared" si="282"/>
        <v>45.659492778411099</v>
      </c>
      <c r="BI159" s="2">
        <f t="shared" si="283"/>
        <v>44.499330505650953</v>
      </c>
      <c r="BJ159" s="2">
        <f t="shared" si="284"/>
        <v>45.679043574109471</v>
      </c>
      <c r="BK159" s="2">
        <f t="shared" si="285"/>
        <v>47.765766097170413</v>
      </c>
      <c r="BL159" s="2">
        <f t="shared" si="286"/>
        <v>49.896124258248499</v>
      </c>
      <c r="BM159" s="2">
        <f t="shared" si="286"/>
        <v>51.500100656533846</v>
      </c>
      <c r="BO159" s="2" t="str">
        <f t="shared" si="287"/>
        <v/>
      </c>
      <c r="BP159" s="2" t="str">
        <f t="shared" si="288"/>
        <v/>
      </c>
      <c r="BQ159" s="2" t="str">
        <f t="shared" si="289"/>
        <v/>
      </c>
      <c r="BR159" s="2" t="str">
        <f t="shared" si="290"/>
        <v/>
      </c>
      <c r="BS159" s="2" t="str">
        <f t="shared" si="291"/>
        <v/>
      </c>
      <c r="BT159" s="2" t="str">
        <f t="shared" si="292"/>
        <v/>
      </c>
      <c r="BU159" s="2" t="str">
        <f t="shared" si="293"/>
        <v/>
      </c>
      <c r="BV159" s="2" t="str">
        <f t="shared" si="294"/>
        <v/>
      </c>
      <c r="BW159" s="2" t="str">
        <f t="shared" si="295"/>
        <v/>
      </c>
      <c r="BX159" s="2" t="str">
        <f t="shared" si="296"/>
        <v/>
      </c>
      <c r="BY159" s="2" t="str">
        <f t="shared" si="297"/>
        <v/>
      </c>
      <c r="BZ159" s="2" t="str">
        <f t="shared" si="298"/>
        <v/>
      </c>
      <c r="CA159" s="2" t="str">
        <f t="shared" si="299"/>
        <v/>
      </c>
      <c r="CB159" s="2" t="str">
        <f t="shared" si="300"/>
        <v/>
      </c>
      <c r="CC159" s="2" t="str">
        <f t="shared" si="359"/>
        <v/>
      </c>
      <c r="CE159" s="2" t="str">
        <f t="shared" si="301"/>
        <v/>
      </c>
      <c r="CF159" s="2" t="str">
        <f t="shared" si="302"/>
        <v/>
      </c>
      <c r="CG159" s="2" t="str">
        <f t="shared" si="303"/>
        <v/>
      </c>
      <c r="CH159" s="2" t="str">
        <f t="shared" si="304"/>
        <v/>
      </c>
      <c r="CI159" s="2" t="str">
        <f t="shared" si="305"/>
        <v/>
      </c>
      <c r="CJ159" s="2" t="str">
        <f t="shared" si="306"/>
        <v/>
      </c>
      <c r="CK159" s="2" t="str">
        <f t="shared" si="307"/>
        <v/>
      </c>
      <c r="CL159" s="2" t="str">
        <f t="shared" si="308"/>
        <v/>
      </c>
      <c r="CM159" s="2" t="str">
        <f t="shared" si="309"/>
        <v/>
      </c>
      <c r="CN159" s="2" t="str">
        <f t="shared" si="310"/>
        <v/>
      </c>
      <c r="CO159" s="2" t="str">
        <f t="shared" si="311"/>
        <v/>
      </c>
      <c r="CP159" s="2" t="str">
        <f t="shared" si="312"/>
        <v/>
      </c>
      <c r="CQ159" s="2" t="str">
        <f t="shared" si="313"/>
        <v/>
      </c>
      <c r="CR159" s="2">
        <f t="shared" si="314"/>
        <v>49.183</v>
      </c>
      <c r="CS159" s="2">
        <f t="shared" si="360"/>
        <v>50.85</v>
      </c>
      <c r="CU159" s="2">
        <f t="shared" si="315"/>
        <v>45.115930818211623</v>
      </c>
      <c r="CV159" s="2">
        <f t="shared" si="316"/>
        <v>43.447016294574482</v>
      </c>
      <c r="CW159" s="2">
        <f t="shared" si="317"/>
        <v>43.036039406028948</v>
      </c>
      <c r="CX159" s="2">
        <f t="shared" si="318"/>
        <v>42.973854237093597</v>
      </c>
      <c r="CY159" s="2">
        <f t="shared" si="319"/>
        <v>45.450518074647022</v>
      </c>
      <c r="CZ159" s="2">
        <f t="shared" si="320"/>
        <v>44.307753244851604</v>
      </c>
      <c r="DA159" s="2">
        <f t="shared" si="321"/>
        <v>47.250798078539795</v>
      </c>
      <c r="DB159" s="2">
        <f t="shared" si="322"/>
        <v>44.302502735326868</v>
      </c>
      <c r="DC159" s="2">
        <f t="shared" si="323"/>
        <v>43.565892854261129</v>
      </c>
      <c r="DD159" s="2">
        <f t="shared" si="324"/>
        <v>41.828054061032482</v>
      </c>
      <c r="DE159" s="2">
        <f t="shared" si="325"/>
        <v>41.005153728507196</v>
      </c>
      <c r="DF159" s="2">
        <f t="shared" si="326"/>
        <v>42.827343858873931</v>
      </c>
      <c r="DG159" s="2">
        <f t="shared" si="327"/>
        <v>45.966615099225429</v>
      </c>
      <c r="DH159" s="2">
        <f t="shared" si="328"/>
        <v>49.693674054444706</v>
      </c>
      <c r="DI159" s="2">
        <f t="shared" si="328"/>
        <v>52.405079458778268</v>
      </c>
      <c r="DK159" s="2">
        <f t="shared" si="329"/>
        <v>47.985162372017321</v>
      </c>
      <c r="DL159" s="2">
        <f t="shared" si="330"/>
        <v>47.107163799738622</v>
      </c>
      <c r="DM159" s="2">
        <f t="shared" si="331"/>
        <v>47.023194588905952</v>
      </c>
      <c r="DN159" s="2">
        <f t="shared" si="332"/>
        <v>47.83657473869107</v>
      </c>
      <c r="DO159" s="2">
        <f t="shared" si="333"/>
        <v>50.145282803745559</v>
      </c>
      <c r="DP159" s="2">
        <f t="shared" si="334"/>
        <v>50.62738869431535</v>
      </c>
      <c r="DQ159" s="2">
        <f t="shared" si="335"/>
        <v>50.703371925365289</v>
      </c>
      <c r="DR159" s="2">
        <f t="shared" si="336"/>
        <v>49.181219228889653</v>
      </c>
      <c r="DS159" s="2">
        <f t="shared" si="337"/>
        <v>48.121558543908733</v>
      </c>
      <c r="DT159" s="2">
        <f t="shared" si="338"/>
        <v>45.769326030683082</v>
      </c>
      <c r="DU159" s="2">
        <f t="shared" si="339"/>
        <v>44.603525819600449</v>
      </c>
      <c r="DV159" s="2">
        <f t="shared" si="340"/>
        <v>45.769608310331556</v>
      </c>
      <c r="DW159" s="2">
        <f t="shared" si="341"/>
        <v>47.825734319867053</v>
      </c>
      <c r="DX159" s="2">
        <f t="shared" si="342"/>
        <v>49.903484495219622</v>
      </c>
      <c r="DY159" s="2">
        <f t="shared" si="342"/>
        <v>51.464303626296555</v>
      </c>
      <c r="EA159" s="2">
        <f t="shared" si="343"/>
        <v>0.96642395242714896</v>
      </c>
      <c r="EB159" s="2">
        <f t="shared" si="344"/>
        <v>0.96277609720517254</v>
      </c>
      <c r="EC159" s="2">
        <f t="shared" si="345"/>
        <v>0.96626416500551615</v>
      </c>
      <c r="ED159" s="2">
        <f t="shared" si="346"/>
        <v>0.97160144067083554</v>
      </c>
      <c r="EE159" s="2">
        <f t="shared" si="347"/>
        <v>0.96810124019772992</v>
      </c>
      <c r="EF159" s="2">
        <f t="shared" si="348"/>
        <v>0.96866031088957583</v>
      </c>
      <c r="EG159" s="2">
        <f t="shared" si="349"/>
        <v>0.96769585251347034</v>
      </c>
      <c r="EH159" s="2">
        <f t="shared" si="350"/>
        <v>0.97162778398643723</v>
      </c>
      <c r="EI159" s="2">
        <f t="shared" si="351"/>
        <v>0.97234882983496096</v>
      </c>
      <c r="EJ159" s="2">
        <f t="shared" si="352"/>
        <v>0.97213253662326704</v>
      </c>
      <c r="EK159" s="2">
        <f t="shared" si="353"/>
        <v>0.97104376331524844</v>
      </c>
      <c r="EL159" s="2">
        <f t="shared" si="354"/>
        <v>0.96921937585276607</v>
      </c>
      <c r="EM159" s="2">
        <f t="shared" si="355"/>
        <v>0.96774374551625142</v>
      </c>
      <c r="EN159" s="2">
        <f t="shared" si="356"/>
        <v>0.96491958672817602</v>
      </c>
      <c r="EO159" s="2">
        <f t="shared" si="356"/>
        <v>0.96194945809475185</v>
      </c>
    </row>
    <row r="160" spans="2:145" x14ac:dyDescent="0.25">
      <c r="B160" s="2">
        <v>133</v>
      </c>
      <c r="C160" s="43">
        <v>46</v>
      </c>
      <c r="D160" s="43">
        <v>46.667000000000002</v>
      </c>
      <c r="E160" s="43">
        <v>47.25</v>
      </c>
      <c r="F160" s="43">
        <v>48.517000000000003</v>
      </c>
      <c r="G160" s="43">
        <v>51.4</v>
      </c>
      <c r="H160" s="43">
        <v>50.817</v>
      </c>
      <c r="I160" s="43">
        <v>51.85</v>
      </c>
      <c r="J160" s="43">
        <v>54.883000000000003</v>
      </c>
      <c r="K160" s="43">
        <v>55.65</v>
      </c>
      <c r="L160" s="43">
        <v>53.167000000000002</v>
      </c>
      <c r="M160" s="43">
        <v>50.6</v>
      </c>
      <c r="N160" s="43">
        <v>49.55</v>
      </c>
      <c r="O160" s="43">
        <v>48.732999999999997</v>
      </c>
      <c r="P160" s="43">
        <v>51.216999999999999</v>
      </c>
      <c r="Q160" s="43">
        <v>53.732999999999997</v>
      </c>
      <c r="S160" s="4">
        <f t="shared" si="357"/>
        <v>47.782377363971506</v>
      </c>
      <c r="T160" s="4">
        <f t="shared" si="244"/>
        <v>47.254321336752042</v>
      </c>
      <c r="U160" s="4">
        <f t="shared" si="245"/>
        <v>47.864453037375753</v>
      </c>
      <c r="V160" s="4">
        <f t="shared" si="246"/>
        <v>51.286524722710389</v>
      </c>
      <c r="W160" s="4">
        <f t="shared" si="247"/>
        <v>51.835368279496286</v>
      </c>
      <c r="X160" s="4">
        <f t="shared" si="248"/>
        <v>52.449049560046603</v>
      </c>
      <c r="Y160" s="4">
        <f t="shared" si="249"/>
        <v>53.074801640945594</v>
      </c>
      <c r="Z160" s="4">
        <f t="shared" si="250"/>
        <v>57.437324476894858</v>
      </c>
      <c r="AA160" s="4">
        <f t="shared" si="251"/>
        <v>57.936037388521648</v>
      </c>
      <c r="AB160" s="4">
        <f t="shared" si="252"/>
        <v>56.64176860190485</v>
      </c>
      <c r="AC160" s="4">
        <f t="shared" si="253"/>
        <v>54.811793978221502</v>
      </c>
      <c r="AD160" s="4">
        <f t="shared" si="254"/>
        <v>52.286401724206847</v>
      </c>
      <c r="AE160" s="4">
        <f t="shared" si="255"/>
        <v>51.34839605076116</v>
      </c>
      <c r="AF160" s="4">
        <f t="shared" si="258"/>
        <v>50.394292044544393</v>
      </c>
      <c r="AG160" s="4">
        <f t="shared" si="358"/>
        <v>53.714173296686972</v>
      </c>
      <c r="AI160" s="4">
        <f t="shared" si="259"/>
        <v>-1.7823773639715057</v>
      </c>
      <c r="AJ160" s="4">
        <f t="shared" si="260"/>
        <v>-0.58732133675204068</v>
      </c>
      <c r="AK160" s="4">
        <f t="shared" si="261"/>
        <v>-0.6144530373757533</v>
      </c>
      <c r="AL160" s="4">
        <f t="shared" si="262"/>
        <v>-2.7695247227103863</v>
      </c>
      <c r="AM160" s="4">
        <f t="shared" si="263"/>
        <v>-0.43536827949628787</v>
      </c>
      <c r="AN160" s="4">
        <f t="shared" si="264"/>
        <v>-1.6320495600466032</v>
      </c>
      <c r="AO160" s="4">
        <f t="shared" si="265"/>
        <v>-1.2248016409455929</v>
      </c>
      <c r="AP160" s="4">
        <f t="shared" si="266"/>
        <v>-2.5543244768948554</v>
      </c>
      <c r="AQ160" s="4">
        <f t="shared" si="267"/>
        <v>-2.2860373885216489</v>
      </c>
      <c r="AR160" s="4">
        <f t="shared" si="268"/>
        <v>-3.4747686019048487</v>
      </c>
      <c r="AS160" s="4">
        <f t="shared" si="269"/>
        <v>-4.2117939782215004</v>
      </c>
      <c r="AT160" s="4">
        <f t="shared" si="270"/>
        <v>-2.7364017242068499</v>
      </c>
      <c r="AU160" s="4">
        <f t="shared" si="271"/>
        <v>-2.6153960507611629</v>
      </c>
      <c r="AV160" s="4">
        <f t="shared" si="272"/>
        <v>0.8227079554556056</v>
      </c>
      <c r="AW160" s="4">
        <f t="shared" si="272"/>
        <v>1.8826703313024495E-2</v>
      </c>
      <c r="AY160" s="2">
        <f t="shared" si="273"/>
        <v>47.782377363971506</v>
      </c>
      <c r="AZ160" s="2">
        <f t="shared" si="274"/>
        <v>46.856703164172302</v>
      </c>
      <c r="BA160" s="2">
        <f t="shared" si="275"/>
        <v>46.781223170723329</v>
      </c>
      <c r="BB160" s="2">
        <f t="shared" si="276"/>
        <v>47.575571099547872</v>
      </c>
      <c r="BC160" s="2">
        <f t="shared" si="277"/>
        <v>49.863800663699251</v>
      </c>
      <c r="BD160" s="2">
        <f t="shared" si="278"/>
        <v>50.290942046203092</v>
      </c>
      <c r="BE160" s="2">
        <f t="shared" si="279"/>
        <v>50.440396875710114</v>
      </c>
      <c r="BF160" s="2">
        <f t="shared" si="280"/>
        <v>48.900590433253761</v>
      </c>
      <c r="BG160" s="2">
        <f t="shared" si="281"/>
        <v>47.864906159749786</v>
      </c>
      <c r="BH160" s="2">
        <f t="shared" si="282"/>
        <v>45.514920538212976</v>
      </c>
      <c r="BI160" s="2">
        <f t="shared" si="283"/>
        <v>44.364132461648346</v>
      </c>
      <c r="BJ160" s="2">
        <f t="shared" si="284"/>
        <v>45.537257140429901</v>
      </c>
      <c r="BK160" s="2">
        <f t="shared" si="285"/>
        <v>47.599870655180617</v>
      </c>
      <c r="BL160" s="2">
        <f t="shared" si="286"/>
        <v>49.733285133004273</v>
      </c>
      <c r="BM160" s="2">
        <f t="shared" si="286"/>
        <v>51.346078423542167</v>
      </c>
      <c r="BO160" s="2" t="str">
        <f t="shared" si="287"/>
        <v/>
      </c>
      <c r="BP160" s="2" t="str">
        <f t="shared" si="288"/>
        <v/>
      </c>
      <c r="BQ160" s="2" t="str">
        <f t="shared" si="289"/>
        <v/>
      </c>
      <c r="BR160" s="2" t="str">
        <f t="shared" si="290"/>
        <v/>
      </c>
      <c r="BS160" s="2" t="str">
        <f t="shared" si="291"/>
        <v/>
      </c>
      <c r="BT160" s="2" t="str">
        <f t="shared" si="292"/>
        <v/>
      </c>
      <c r="BU160" s="2" t="str">
        <f t="shared" si="293"/>
        <v/>
      </c>
      <c r="BV160" s="2" t="str">
        <f t="shared" si="294"/>
        <v/>
      </c>
      <c r="BW160" s="2" t="str">
        <f t="shared" si="295"/>
        <v/>
      </c>
      <c r="BX160" s="2" t="str">
        <f t="shared" si="296"/>
        <v/>
      </c>
      <c r="BY160" s="2" t="str">
        <f t="shared" si="297"/>
        <v/>
      </c>
      <c r="BZ160" s="2" t="str">
        <f t="shared" si="298"/>
        <v/>
      </c>
      <c r="CA160" s="2" t="str">
        <f t="shared" si="299"/>
        <v/>
      </c>
      <c r="CB160" s="2" t="str">
        <f t="shared" si="300"/>
        <v/>
      </c>
      <c r="CC160" s="2" t="str">
        <f t="shared" si="359"/>
        <v/>
      </c>
      <c r="CE160" s="2" t="str">
        <f t="shared" si="301"/>
        <v/>
      </c>
      <c r="CF160" s="2" t="str">
        <f t="shared" si="302"/>
        <v/>
      </c>
      <c r="CG160" s="2" t="str">
        <f t="shared" si="303"/>
        <v/>
      </c>
      <c r="CH160" s="2" t="str">
        <f t="shared" si="304"/>
        <v/>
      </c>
      <c r="CI160" s="2" t="str">
        <f t="shared" si="305"/>
        <v/>
      </c>
      <c r="CJ160" s="2" t="str">
        <f t="shared" si="306"/>
        <v/>
      </c>
      <c r="CK160" s="2" t="str">
        <f t="shared" si="307"/>
        <v/>
      </c>
      <c r="CL160" s="2" t="str">
        <f t="shared" si="308"/>
        <v/>
      </c>
      <c r="CM160" s="2" t="str">
        <f t="shared" si="309"/>
        <v/>
      </c>
      <c r="CN160" s="2" t="str">
        <f t="shared" si="310"/>
        <v/>
      </c>
      <c r="CO160" s="2" t="str">
        <f t="shared" si="311"/>
        <v/>
      </c>
      <c r="CP160" s="2" t="str">
        <f t="shared" si="312"/>
        <v/>
      </c>
      <c r="CQ160" s="2" t="str">
        <f t="shared" si="313"/>
        <v/>
      </c>
      <c r="CR160" s="2">
        <f t="shared" si="314"/>
        <v>51.216999999999999</v>
      </c>
      <c r="CS160" s="2">
        <f t="shared" si="360"/>
        <v>53.732999999999997</v>
      </c>
      <c r="CU160" s="2">
        <f t="shared" si="315"/>
        <v>44.917923548863136</v>
      </c>
      <c r="CV160" s="2">
        <f t="shared" si="316"/>
        <v>43.218973405176442</v>
      </c>
      <c r="CW160" s="2">
        <f t="shared" si="317"/>
        <v>42.808906205458825</v>
      </c>
      <c r="CX160" s="2">
        <f t="shared" si="318"/>
        <v>42.717007518091656</v>
      </c>
      <c r="CY160" s="2">
        <f t="shared" si="319"/>
        <v>45.182645161840547</v>
      </c>
      <c r="CZ160" s="2">
        <f t="shared" si="320"/>
        <v>43.992165658262778</v>
      </c>
      <c r="DA160" s="2">
        <f t="shared" si="321"/>
        <v>46.998721190804844</v>
      </c>
      <c r="DB160" s="2">
        <f t="shared" si="322"/>
        <v>44.027006814110742</v>
      </c>
      <c r="DC160" s="2">
        <f t="shared" si="323"/>
        <v>43.305872464376193</v>
      </c>
      <c r="DD160" s="2">
        <f t="shared" si="324"/>
        <v>41.572818302483576</v>
      </c>
      <c r="DE160" s="2">
        <f t="shared" si="325"/>
        <v>40.76596023543587</v>
      </c>
      <c r="DF160" s="2">
        <f t="shared" si="326"/>
        <v>42.591419878549935</v>
      </c>
      <c r="DG160" s="2">
        <f t="shared" si="327"/>
        <v>45.739192890528145</v>
      </c>
      <c r="DH160" s="2">
        <f t="shared" si="328"/>
        <v>49.511459808881384</v>
      </c>
      <c r="DI160" s="2">
        <f t="shared" si="328"/>
        <v>52.267028662390203</v>
      </c>
      <c r="DK160" s="2">
        <f t="shared" si="329"/>
        <v>47.873139291526513</v>
      </c>
      <c r="DL160" s="2">
        <f t="shared" si="330"/>
        <v>46.984973738355478</v>
      </c>
      <c r="DM160" s="2">
        <f t="shared" si="331"/>
        <v>46.907708304784776</v>
      </c>
      <c r="DN160" s="2">
        <f t="shared" si="332"/>
        <v>47.705084900464065</v>
      </c>
      <c r="DO160" s="2">
        <f t="shared" si="333"/>
        <v>50.004472154475479</v>
      </c>
      <c r="DP160" s="2">
        <f t="shared" si="334"/>
        <v>50.476799237217648</v>
      </c>
      <c r="DQ160" s="2">
        <f t="shared" si="335"/>
        <v>50.545179518604613</v>
      </c>
      <c r="DR160" s="2">
        <f t="shared" si="336"/>
        <v>49.030380589291028</v>
      </c>
      <c r="DS160" s="2">
        <f t="shared" si="337"/>
        <v>47.983146105288768</v>
      </c>
      <c r="DT160" s="2">
        <f t="shared" si="338"/>
        <v>45.617982841332747</v>
      </c>
      <c r="DU160" s="2">
        <f t="shared" si="339"/>
        <v>44.461987966425554</v>
      </c>
      <c r="DV160" s="2">
        <f t="shared" si="340"/>
        <v>45.622579741310147</v>
      </c>
      <c r="DW160" s="2">
        <f t="shared" si="341"/>
        <v>47.65643265178489</v>
      </c>
      <c r="DX160" s="2">
        <f t="shared" si="342"/>
        <v>49.740640167325239</v>
      </c>
      <c r="DY160" s="2">
        <f t="shared" si="342"/>
        <v>51.312854971385619</v>
      </c>
      <c r="EA160" s="2">
        <f t="shared" si="343"/>
        <v>0.96928754600054667</v>
      </c>
      <c r="EB160" s="2">
        <f t="shared" si="344"/>
        <v>0.96593983992696597</v>
      </c>
      <c r="EC160" s="2">
        <f t="shared" si="345"/>
        <v>0.96914095118614163</v>
      </c>
      <c r="ED160" s="2">
        <f t="shared" si="346"/>
        <v>0.97403532644182989</v>
      </c>
      <c r="EE160" s="2">
        <f t="shared" si="347"/>
        <v>0.97082610160192528</v>
      </c>
      <c r="EF160" s="2">
        <f t="shared" si="348"/>
        <v>0.97133882913327074</v>
      </c>
      <c r="EG160" s="2">
        <f t="shared" si="349"/>
        <v>0.97045428616117135</v>
      </c>
      <c r="EH160" s="2">
        <f t="shared" si="350"/>
        <v>0.97405947229425338</v>
      </c>
      <c r="EI160" s="2">
        <f t="shared" si="351"/>
        <v>0.97472032756332005</v>
      </c>
      <c r="EJ160" s="2">
        <f t="shared" si="352"/>
        <v>0.97452209863653871</v>
      </c>
      <c r="EK160" s="2">
        <f t="shared" si="353"/>
        <v>0.97352414216031691</v>
      </c>
      <c r="EL160" s="2">
        <f t="shared" si="354"/>
        <v>0.97185150083026184</v>
      </c>
      <c r="EM160" s="2">
        <f t="shared" si="355"/>
        <v>0.97049821428322824</v>
      </c>
      <c r="EN160" s="2">
        <f t="shared" si="356"/>
        <v>0.96790722219431613</v>
      </c>
      <c r="EO160" s="2">
        <f t="shared" si="356"/>
        <v>0.96518091782475068</v>
      </c>
    </row>
    <row r="161" spans="2:145" x14ac:dyDescent="0.25">
      <c r="B161" s="2">
        <v>134</v>
      </c>
      <c r="C161" s="43">
        <v>45.814999999999998</v>
      </c>
      <c r="D161" s="43">
        <v>48.133000000000003</v>
      </c>
      <c r="E161" s="43">
        <v>46.267000000000003</v>
      </c>
      <c r="F161" s="43">
        <v>49</v>
      </c>
      <c r="G161" s="43">
        <v>51.65</v>
      </c>
      <c r="H161" s="43">
        <v>50.8</v>
      </c>
      <c r="I161" s="43">
        <v>51.5</v>
      </c>
      <c r="J161" s="43">
        <v>57.567</v>
      </c>
      <c r="K161" s="43">
        <v>60.832999999999998</v>
      </c>
      <c r="L161" s="43">
        <v>59.966999999999999</v>
      </c>
      <c r="M161" s="43">
        <v>55.567</v>
      </c>
      <c r="N161" s="43">
        <v>51.966999999999999</v>
      </c>
      <c r="O161" s="43">
        <v>48.3</v>
      </c>
      <c r="P161" s="43">
        <v>51.466999999999999</v>
      </c>
      <c r="Q161" s="43">
        <v>53.65</v>
      </c>
      <c r="S161" s="4">
        <f t="shared" si="357"/>
        <v>47.675701101719248</v>
      </c>
      <c r="T161" s="4">
        <f t="shared" si="244"/>
        <v>47.371105672332277</v>
      </c>
      <c r="U161" s="4">
        <f t="shared" si="245"/>
        <v>48.274736795228911</v>
      </c>
      <c r="V161" s="4">
        <f t="shared" si="246"/>
        <v>52.352487257676835</v>
      </c>
      <c r="W161" s="4">
        <f t="shared" si="247"/>
        <v>52.906750569998295</v>
      </c>
      <c r="X161" s="4">
        <f t="shared" si="248"/>
        <v>53.752914794972426</v>
      </c>
      <c r="Y161" s="4">
        <f t="shared" si="249"/>
        <v>54.568576066086891</v>
      </c>
      <c r="Z161" s="4">
        <f t="shared" si="250"/>
        <v>60.529683776489328</v>
      </c>
      <c r="AA161" s="4">
        <f t="shared" si="251"/>
        <v>61.324357493690947</v>
      </c>
      <c r="AB161" s="4">
        <f t="shared" si="252"/>
        <v>60.333047413268964</v>
      </c>
      <c r="AC161" s="4">
        <f t="shared" si="253"/>
        <v>58.910241170697567</v>
      </c>
      <c r="AD161" s="4">
        <f t="shared" si="254"/>
        <v>55.755167765232315</v>
      </c>
      <c r="AE161" s="4">
        <f t="shared" si="255"/>
        <v>53.626132231529155</v>
      </c>
      <c r="AF161" s="4">
        <f t="shared" si="258"/>
        <v>50.976841125000256</v>
      </c>
      <c r="AG161" s="4">
        <f t="shared" si="358"/>
        <v>55.13221262614389</v>
      </c>
      <c r="AI161" s="4">
        <f t="shared" si="259"/>
        <v>-1.8607011017192505</v>
      </c>
      <c r="AJ161" s="4">
        <f t="shared" si="260"/>
        <v>0.76189432766772569</v>
      </c>
      <c r="AK161" s="4">
        <f t="shared" si="261"/>
        <v>-2.007736795228908</v>
      </c>
      <c r="AL161" s="4">
        <f t="shared" si="262"/>
        <v>-3.3524872576768345</v>
      </c>
      <c r="AM161" s="4">
        <f t="shared" si="263"/>
        <v>-1.2567505699982959</v>
      </c>
      <c r="AN161" s="4">
        <f t="shared" si="264"/>
        <v>-2.952914794972429</v>
      </c>
      <c r="AO161" s="4">
        <f t="shared" si="265"/>
        <v>-3.0685760660868908</v>
      </c>
      <c r="AP161" s="4">
        <f t="shared" si="266"/>
        <v>-2.9626837764893281</v>
      </c>
      <c r="AQ161" s="4">
        <f t="shared" si="267"/>
        <v>-0.49135749369094839</v>
      </c>
      <c r="AR161" s="4">
        <f t="shared" si="268"/>
        <v>-0.36604741326896573</v>
      </c>
      <c r="AS161" s="4">
        <f t="shared" si="269"/>
        <v>-3.3432411706975671</v>
      </c>
      <c r="AT161" s="4">
        <f t="shared" si="270"/>
        <v>-3.7881677652323162</v>
      </c>
      <c r="AU161" s="4">
        <f t="shared" si="271"/>
        <v>-5.3261322315291579</v>
      </c>
      <c r="AV161" s="4">
        <f t="shared" si="272"/>
        <v>0.49015887499974298</v>
      </c>
      <c r="AW161" s="4">
        <f t="shared" si="272"/>
        <v>-1.482212626143891</v>
      </c>
      <c r="AY161" s="2">
        <f t="shared" si="273"/>
        <v>47.675701101719248</v>
      </c>
      <c r="AZ161" s="2">
        <f t="shared" si="274"/>
        <v>46.742149861170205</v>
      </c>
      <c r="BA161" s="2">
        <f t="shared" si="275"/>
        <v>46.673401411283159</v>
      </c>
      <c r="BB161" s="2">
        <f t="shared" si="276"/>
        <v>47.452231344286773</v>
      </c>
      <c r="BC161" s="2">
        <f t="shared" si="277"/>
        <v>49.731647969411803</v>
      </c>
      <c r="BD161" s="2">
        <f t="shared" si="278"/>
        <v>50.151953620189246</v>
      </c>
      <c r="BE161" s="2">
        <f t="shared" si="279"/>
        <v>50.288638716890425</v>
      </c>
      <c r="BF161" s="2">
        <f t="shared" si="280"/>
        <v>48.757945230565959</v>
      </c>
      <c r="BG161" s="2">
        <f t="shared" si="281"/>
        <v>47.733847193701294</v>
      </c>
      <c r="BH161" s="2">
        <f t="shared" si="282"/>
        <v>45.370015042939336</v>
      </c>
      <c r="BI161" s="2">
        <f t="shared" si="283"/>
        <v>44.228632916534195</v>
      </c>
      <c r="BJ161" s="2">
        <f t="shared" si="284"/>
        <v>45.395255061460325</v>
      </c>
      <c r="BK161" s="2">
        <f t="shared" si="285"/>
        <v>47.4338437163604</v>
      </c>
      <c r="BL161" s="2">
        <f t="shared" si="286"/>
        <v>49.570500430139404</v>
      </c>
      <c r="BM161" s="2">
        <f t="shared" si="286"/>
        <v>51.192226342425116</v>
      </c>
      <c r="BO161" s="2" t="str">
        <f t="shared" si="287"/>
        <v/>
      </c>
      <c r="BP161" s="2" t="str">
        <f t="shared" si="288"/>
        <v/>
      </c>
      <c r="BQ161" s="2" t="str">
        <f t="shared" si="289"/>
        <v/>
      </c>
      <c r="BR161" s="2" t="str">
        <f t="shared" si="290"/>
        <v/>
      </c>
      <c r="BS161" s="2" t="str">
        <f t="shared" si="291"/>
        <v/>
      </c>
      <c r="BT161" s="2" t="str">
        <f t="shared" si="292"/>
        <v/>
      </c>
      <c r="BU161" s="2" t="str">
        <f t="shared" si="293"/>
        <v/>
      </c>
      <c r="BV161" s="2" t="str">
        <f t="shared" si="294"/>
        <v/>
      </c>
      <c r="BW161" s="2" t="str">
        <f t="shared" si="295"/>
        <v/>
      </c>
      <c r="BX161" s="2" t="str">
        <f t="shared" si="296"/>
        <v/>
      </c>
      <c r="BY161" s="2" t="str">
        <f t="shared" si="297"/>
        <v/>
      </c>
      <c r="BZ161" s="2" t="str">
        <f t="shared" si="298"/>
        <v/>
      </c>
      <c r="CA161" s="2" t="str">
        <f t="shared" si="299"/>
        <v/>
      </c>
      <c r="CB161" s="2" t="str">
        <f t="shared" si="300"/>
        <v/>
      </c>
      <c r="CC161" s="2" t="str">
        <f t="shared" si="359"/>
        <v/>
      </c>
      <c r="CE161" s="2" t="str">
        <f t="shared" si="301"/>
        <v/>
      </c>
      <c r="CF161" s="2" t="str">
        <f t="shared" si="302"/>
        <v/>
      </c>
      <c r="CG161" s="2" t="str">
        <f t="shared" si="303"/>
        <v/>
      </c>
      <c r="CH161" s="2" t="str">
        <f t="shared" si="304"/>
        <v/>
      </c>
      <c r="CI161" s="2" t="str">
        <f t="shared" si="305"/>
        <v/>
      </c>
      <c r="CJ161" s="2" t="str">
        <f t="shared" si="306"/>
        <v/>
      </c>
      <c r="CK161" s="2" t="str">
        <f t="shared" si="307"/>
        <v/>
      </c>
      <c r="CL161" s="2" t="str">
        <f t="shared" si="308"/>
        <v/>
      </c>
      <c r="CM161" s="2" t="str">
        <f t="shared" si="309"/>
        <v/>
      </c>
      <c r="CN161" s="2" t="str">
        <f t="shared" si="310"/>
        <v/>
      </c>
      <c r="CO161" s="2" t="str">
        <f t="shared" si="311"/>
        <v/>
      </c>
      <c r="CP161" s="2" t="str">
        <f t="shared" si="312"/>
        <v/>
      </c>
      <c r="CQ161" s="2" t="str">
        <f t="shared" si="313"/>
        <v/>
      </c>
      <c r="CR161" s="2">
        <f t="shared" si="314"/>
        <v>51.466999999999999</v>
      </c>
      <c r="CS161" s="2" t="str">
        <f t="shared" si="360"/>
        <v/>
      </c>
      <c r="CU161" s="2">
        <f t="shared" si="315"/>
        <v>44.719916279514649</v>
      </c>
      <c r="CV161" s="2">
        <f t="shared" si="316"/>
        <v>42.990930515778409</v>
      </c>
      <c r="CW161" s="2">
        <f t="shared" si="317"/>
        <v>42.581773004888696</v>
      </c>
      <c r="CX161" s="2">
        <f t="shared" si="318"/>
        <v>42.460160799089714</v>
      </c>
      <c r="CY161" s="2">
        <f t="shared" si="319"/>
        <v>44.914772249034066</v>
      </c>
      <c r="CZ161" s="2">
        <f t="shared" si="320"/>
        <v>43.676578071673958</v>
      </c>
      <c r="DA161" s="2">
        <f t="shared" si="321"/>
        <v>46.746644303069893</v>
      </c>
      <c r="DB161" s="2">
        <f t="shared" si="322"/>
        <v>43.751510892894608</v>
      </c>
      <c r="DC161" s="2">
        <f t="shared" si="323"/>
        <v>43.045852074491251</v>
      </c>
      <c r="DD161" s="2">
        <f t="shared" si="324"/>
        <v>41.31758254393467</v>
      </c>
      <c r="DE161" s="2">
        <f t="shared" si="325"/>
        <v>40.526766742364551</v>
      </c>
      <c r="DF161" s="2">
        <f t="shared" si="326"/>
        <v>42.355495898225939</v>
      </c>
      <c r="DG161" s="2">
        <f t="shared" si="327"/>
        <v>45.511770681830853</v>
      </c>
      <c r="DH161" s="2">
        <f t="shared" si="328"/>
        <v>49.329245563318068</v>
      </c>
      <c r="DI161" s="2">
        <f t="shared" si="328"/>
        <v>52.128977866002138</v>
      </c>
      <c r="DK161" s="2">
        <f t="shared" si="329"/>
        <v>47.761116211035699</v>
      </c>
      <c r="DL161" s="2">
        <f t="shared" si="330"/>
        <v>46.862783676972327</v>
      </c>
      <c r="DM161" s="2">
        <f t="shared" si="331"/>
        <v>46.792222020663601</v>
      </c>
      <c r="DN161" s="2">
        <f t="shared" si="332"/>
        <v>47.573595062237061</v>
      </c>
      <c r="DO161" s="2">
        <f t="shared" si="333"/>
        <v>49.8636615052054</v>
      </c>
      <c r="DP161" s="2">
        <f t="shared" si="334"/>
        <v>50.326209780119939</v>
      </c>
      <c r="DQ161" s="2">
        <f t="shared" si="335"/>
        <v>50.386987111843951</v>
      </c>
      <c r="DR161" s="2">
        <f t="shared" si="336"/>
        <v>48.879541949692396</v>
      </c>
      <c r="DS161" s="2">
        <f t="shared" si="337"/>
        <v>47.844733666668802</v>
      </c>
      <c r="DT161" s="2">
        <f t="shared" si="338"/>
        <v>45.466639651982405</v>
      </c>
      <c r="DU161" s="2">
        <f t="shared" si="339"/>
        <v>44.320450113250658</v>
      </c>
      <c r="DV161" s="2">
        <f t="shared" si="340"/>
        <v>45.475551172288739</v>
      </c>
      <c r="DW161" s="2">
        <f t="shared" si="341"/>
        <v>47.487130983702727</v>
      </c>
      <c r="DX161" s="2">
        <f t="shared" si="342"/>
        <v>49.577795839430848</v>
      </c>
      <c r="DY161" s="2">
        <f t="shared" si="342"/>
        <v>51.161406316474668</v>
      </c>
      <c r="EA161" s="2">
        <f t="shared" si="343"/>
        <v>0.97191401050909165</v>
      </c>
      <c r="EB161" s="2">
        <f t="shared" si="344"/>
        <v>0.96884339080541826</v>
      </c>
      <c r="EC161" s="2">
        <f t="shared" si="345"/>
        <v>0.97177958718054314</v>
      </c>
      <c r="ED161" s="2">
        <f t="shared" si="346"/>
        <v>0.97626571268844498</v>
      </c>
      <c r="EE161" s="2">
        <f t="shared" si="347"/>
        <v>0.97332461306767371</v>
      </c>
      <c r="EF161" s="2">
        <f t="shared" si="348"/>
        <v>0.97379461486425389</v>
      </c>
      <c r="EG161" s="2">
        <f t="shared" si="349"/>
        <v>0.97298375451990882</v>
      </c>
      <c r="EH161" s="2">
        <f t="shared" si="350"/>
        <v>0.97628783488640436</v>
      </c>
      <c r="EI161" s="2">
        <f t="shared" si="351"/>
        <v>0.97689326755878758</v>
      </c>
      <c r="EJ161" s="2">
        <f t="shared" si="352"/>
        <v>0.97671167050083463</v>
      </c>
      <c r="EK161" s="2">
        <f t="shared" si="353"/>
        <v>0.9757973484500333</v>
      </c>
      <c r="EL161" s="2">
        <f t="shared" si="354"/>
        <v>0.97426452297306265</v>
      </c>
      <c r="EM161" s="2">
        <f t="shared" si="355"/>
        <v>0.97302402640579722</v>
      </c>
      <c r="EN161" s="2">
        <f t="shared" si="356"/>
        <v>0.97064815454828079</v>
      </c>
      <c r="EO161" s="2">
        <f t="shared" si="356"/>
        <v>0.96814703164277938</v>
      </c>
    </row>
    <row r="162" spans="2:145" x14ac:dyDescent="0.25">
      <c r="B162" s="2">
        <v>135</v>
      </c>
      <c r="C162" s="43">
        <v>47.073999999999998</v>
      </c>
      <c r="D162" s="43">
        <v>47.2</v>
      </c>
      <c r="E162" s="43">
        <v>47.2</v>
      </c>
      <c r="F162" s="43">
        <v>49.582999999999998</v>
      </c>
      <c r="G162" s="43">
        <v>51.317</v>
      </c>
      <c r="H162" s="43">
        <v>55.45</v>
      </c>
      <c r="I162" s="43">
        <v>53.933</v>
      </c>
      <c r="J162" s="43">
        <v>62.633000000000003</v>
      </c>
      <c r="K162" s="43">
        <v>64.966999999999999</v>
      </c>
      <c r="L162" s="43">
        <v>63.667000000000002</v>
      </c>
      <c r="M162" s="43">
        <v>60.7</v>
      </c>
      <c r="N162" s="43">
        <v>55.267000000000003</v>
      </c>
      <c r="O162" s="43">
        <v>55.45</v>
      </c>
      <c r="P162" s="43">
        <v>52.5</v>
      </c>
      <c r="Q162" s="43">
        <v>56.05</v>
      </c>
      <c r="S162" s="4">
        <f t="shared" si="357"/>
        <v>47.568792720088091</v>
      </c>
      <c r="T162" s="4">
        <f t="shared" si="244"/>
        <v>47.574311737746036</v>
      </c>
      <c r="U162" s="4">
        <f t="shared" si="245"/>
        <v>48.811203353840583</v>
      </c>
      <c r="V162" s="4">
        <f t="shared" si="246"/>
        <v>53.295536332013242</v>
      </c>
      <c r="W162" s="4">
        <f t="shared" si="247"/>
        <v>54.371918480574443</v>
      </c>
      <c r="X162" s="4">
        <f t="shared" si="248"/>
        <v>55.588131465614588</v>
      </c>
      <c r="Y162" s="4">
        <f t="shared" si="249"/>
        <v>56.60017200448938</v>
      </c>
      <c r="Z162" s="4">
        <f t="shared" si="250"/>
        <v>63.477235616727</v>
      </c>
      <c r="AA162" s="4">
        <f t="shared" si="251"/>
        <v>64.369955393625247</v>
      </c>
      <c r="AB162" s="4">
        <f t="shared" si="252"/>
        <v>63.630736458212596</v>
      </c>
      <c r="AC162" s="4">
        <f t="shared" si="253"/>
        <v>63.045030149181187</v>
      </c>
      <c r="AD162" s="4">
        <f t="shared" si="254"/>
        <v>60.023084005593496</v>
      </c>
      <c r="AE162" s="4">
        <f t="shared" si="255"/>
        <v>56.862006625119918</v>
      </c>
      <c r="AF162" s="4">
        <f t="shared" si="258"/>
        <v>52.199495286339506</v>
      </c>
      <c r="AG162" s="4">
        <f t="shared" si="358"/>
        <v>57.356830288341399</v>
      </c>
      <c r="AI162" s="4">
        <f t="shared" si="259"/>
        <v>-0.49479272008809261</v>
      </c>
      <c r="AJ162" s="4">
        <f t="shared" si="260"/>
        <v>-0.37431173774603366</v>
      </c>
      <c r="AK162" s="4">
        <f t="shared" si="261"/>
        <v>-1.6112033538405797</v>
      </c>
      <c r="AL162" s="4">
        <f t="shared" si="262"/>
        <v>-3.7125363320132436</v>
      </c>
      <c r="AM162" s="4">
        <f t="shared" si="263"/>
        <v>-3.0549184805744432</v>
      </c>
      <c r="AN162" s="4">
        <f t="shared" si="264"/>
        <v>-0.13813146561458467</v>
      </c>
      <c r="AO162" s="4">
        <f t="shared" si="265"/>
        <v>-2.6671720044893803</v>
      </c>
      <c r="AP162" s="4">
        <f t="shared" si="266"/>
        <v>-0.84423561672699776</v>
      </c>
      <c r="AQ162" s="4">
        <f t="shared" si="267"/>
        <v>0.59704460637475165</v>
      </c>
      <c r="AR162" s="4">
        <f t="shared" si="268"/>
        <v>3.6263541787405984E-2</v>
      </c>
      <c r="AS162" s="4">
        <f t="shared" si="269"/>
        <v>-2.3450301491811842</v>
      </c>
      <c r="AT162" s="4">
        <f t="shared" si="270"/>
        <v>-4.7560840055934932</v>
      </c>
      <c r="AU162" s="4">
        <f t="shared" si="271"/>
        <v>-1.4120066251199148</v>
      </c>
      <c r="AV162" s="4">
        <f t="shared" si="272"/>
        <v>0.30050471366049436</v>
      </c>
      <c r="AW162" s="4">
        <f t="shared" si="272"/>
        <v>-1.306830288341402</v>
      </c>
      <c r="AY162" s="2">
        <f t="shared" si="273"/>
        <v>47.568792720088091</v>
      </c>
      <c r="AZ162" s="2">
        <f t="shared" si="274"/>
        <v>46.627255732932845</v>
      </c>
      <c r="BA162" s="2">
        <f t="shared" si="275"/>
        <v>46.565219655652911</v>
      </c>
      <c r="BB162" s="2">
        <f t="shared" si="276"/>
        <v>47.328469419336784</v>
      </c>
      <c r="BC162" s="2">
        <f t="shared" si="277"/>
        <v>49.599071350414278</v>
      </c>
      <c r="BD162" s="2">
        <f t="shared" si="278"/>
        <v>50.012377023079061</v>
      </c>
      <c r="BE162" s="2">
        <f t="shared" si="279"/>
        <v>50.136567436087155</v>
      </c>
      <c r="BF162" s="2">
        <f t="shared" si="280"/>
        <v>48.614872478627824</v>
      </c>
      <c r="BG162" s="2">
        <f t="shared" si="281"/>
        <v>47.602417595766298</v>
      </c>
      <c r="BH162" s="2">
        <f t="shared" si="282"/>
        <v>45.224781700191201</v>
      </c>
      <c r="BI162" s="2">
        <f t="shared" si="283"/>
        <v>44.092835113229746</v>
      </c>
      <c r="BJ162" s="2">
        <f t="shared" si="284"/>
        <v>45.25303427359075</v>
      </c>
      <c r="BK162" s="2">
        <f t="shared" si="285"/>
        <v>47.267681816794145</v>
      </c>
      <c r="BL162" s="2">
        <f t="shared" si="286"/>
        <v>49.407760931250891</v>
      </c>
      <c r="BM162" s="2">
        <f t="shared" si="286"/>
        <v>51.038535165096533</v>
      </c>
      <c r="BO162" s="2" t="str">
        <f t="shared" si="287"/>
        <v/>
      </c>
      <c r="BP162" s="2" t="str">
        <f t="shared" si="288"/>
        <v/>
      </c>
      <c r="BQ162" s="2" t="str">
        <f t="shared" si="289"/>
        <v/>
      </c>
      <c r="BR162" s="2" t="str">
        <f t="shared" si="290"/>
        <v/>
      </c>
      <c r="BS162" s="2" t="str">
        <f t="shared" si="291"/>
        <v/>
      </c>
      <c r="BT162" s="2" t="str">
        <f t="shared" si="292"/>
        <v/>
      </c>
      <c r="BU162" s="2" t="str">
        <f t="shared" si="293"/>
        <v/>
      </c>
      <c r="BV162" s="2" t="str">
        <f t="shared" si="294"/>
        <v/>
      </c>
      <c r="BW162" s="2" t="str">
        <f t="shared" si="295"/>
        <v/>
      </c>
      <c r="BX162" s="2" t="str">
        <f t="shared" si="296"/>
        <v/>
      </c>
      <c r="BY162" s="2" t="str">
        <f t="shared" si="297"/>
        <v/>
      </c>
      <c r="BZ162" s="2" t="str">
        <f t="shared" si="298"/>
        <v/>
      </c>
      <c r="CA162" s="2" t="str">
        <f t="shared" si="299"/>
        <v/>
      </c>
      <c r="CB162" s="2" t="str">
        <f t="shared" si="300"/>
        <v/>
      </c>
      <c r="CC162" s="2" t="str">
        <f t="shared" si="359"/>
        <v/>
      </c>
      <c r="CE162" s="2" t="str">
        <f t="shared" si="301"/>
        <v/>
      </c>
      <c r="CF162" s="2" t="str">
        <f t="shared" si="302"/>
        <v/>
      </c>
      <c r="CG162" s="2" t="str">
        <f t="shared" si="303"/>
        <v/>
      </c>
      <c r="CH162" s="2" t="str">
        <f t="shared" si="304"/>
        <v/>
      </c>
      <c r="CI162" s="2" t="str">
        <f t="shared" si="305"/>
        <v/>
      </c>
      <c r="CJ162" s="2" t="str">
        <f t="shared" si="306"/>
        <v/>
      </c>
      <c r="CK162" s="2" t="str">
        <f t="shared" si="307"/>
        <v/>
      </c>
      <c r="CL162" s="2" t="str">
        <f t="shared" si="308"/>
        <v/>
      </c>
      <c r="CM162" s="2" t="str">
        <f t="shared" si="309"/>
        <v/>
      </c>
      <c r="CN162" s="2" t="str">
        <f t="shared" si="310"/>
        <v/>
      </c>
      <c r="CO162" s="2" t="str">
        <f t="shared" si="311"/>
        <v/>
      </c>
      <c r="CP162" s="2" t="str">
        <f t="shared" si="312"/>
        <v/>
      </c>
      <c r="CQ162" s="2" t="str">
        <f t="shared" si="313"/>
        <v/>
      </c>
      <c r="CR162" s="2" t="str">
        <f t="shared" si="314"/>
        <v/>
      </c>
      <c r="CS162" s="2" t="str">
        <f t="shared" si="360"/>
        <v/>
      </c>
      <c r="CU162" s="2">
        <f t="shared" si="315"/>
        <v>44.521909010166155</v>
      </c>
      <c r="CV162" s="2">
        <f t="shared" si="316"/>
        <v>42.762887626380376</v>
      </c>
      <c r="CW162" s="2">
        <f t="shared" si="317"/>
        <v>42.354639804318566</v>
      </c>
      <c r="CX162" s="2">
        <f t="shared" si="318"/>
        <v>42.203314080087765</v>
      </c>
      <c r="CY162" s="2">
        <f t="shared" si="319"/>
        <v>44.646899336227584</v>
      </c>
      <c r="CZ162" s="2">
        <f t="shared" si="320"/>
        <v>43.360990485085132</v>
      </c>
      <c r="DA162" s="2">
        <f t="shared" si="321"/>
        <v>46.494567415334934</v>
      </c>
      <c r="DB162" s="2">
        <f t="shared" si="322"/>
        <v>43.476014971678481</v>
      </c>
      <c r="DC162" s="2">
        <f t="shared" si="323"/>
        <v>42.785831684606315</v>
      </c>
      <c r="DD162" s="2">
        <f t="shared" si="324"/>
        <v>41.062346785385763</v>
      </c>
      <c r="DE162" s="2">
        <f t="shared" si="325"/>
        <v>40.287573249293224</v>
      </c>
      <c r="DF162" s="2">
        <f t="shared" si="326"/>
        <v>42.119571917901936</v>
      </c>
      <c r="DG162" s="2">
        <f t="shared" si="327"/>
        <v>45.284348473133562</v>
      </c>
      <c r="DH162" s="2">
        <f t="shared" si="328"/>
        <v>49.147031317754752</v>
      </c>
      <c r="DI162" s="2">
        <f t="shared" si="328"/>
        <v>51.990927069614074</v>
      </c>
      <c r="DK162" s="2">
        <f t="shared" si="329"/>
        <v>47.649093130544884</v>
      </c>
      <c r="DL162" s="2">
        <f t="shared" si="330"/>
        <v>46.740593615589177</v>
      </c>
      <c r="DM162" s="2">
        <f t="shared" si="331"/>
        <v>46.676735736542433</v>
      </c>
      <c r="DN162" s="2">
        <f t="shared" si="332"/>
        <v>47.442105224010064</v>
      </c>
      <c r="DO162" s="2">
        <f t="shared" si="333"/>
        <v>49.72285085593532</v>
      </c>
      <c r="DP162" s="2">
        <f t="shared" si="334"/>
        <v>50.175620323022244</v>
      </c>
      <c r="DQ162" s="2">
        <f t="shared" si="335"/>
        <v>50.228794705083281</v>
      </c>
      <c r="DR162" s="2">
        <f t="shared" si="336"/>
        <v>48.728703310093763</v>
      </c>
      <c r="DS162" s="2">
        <f t="shared" si="337"/>
        <v>47.706321228048836</v>
      </c>
      <c r="DT162" s="2">
        <f t="shared" si="338"/>
        <v>45.31529646263207</v>
      </c>
      <c r="DU162" s="2">
        <f t="shared" si="339"/>
        <v>44.178912260075762</v>
      </c>
      <c r="DV162" s="2">
        <f t="shared" si="340"/>
        <v>45.328522603267331</v>
      </c>
      <c r="DW162" s="2">
        <f t="shared" si="341"/>
        <v>47.317829315620557</v>
      </c>
      <c r="DX162" s="2">
        <f t="shared" si="342"/>
        <v>49.414951511536458</v>
      </c>
      <c r="DY162" s="2">
        <f t="shared" si="342"/>
        <v>51.009957661563732</v>
      </c>
      <c r="EA162" s="2">
        <f t="shared" si="343"/>
        <v>0.97432181561248565</v>
      </c>
      <c r="EB162" s="2">
        <f t="shared" si="344"/>
        <v>0.97150672197397081</v>
      </c>
      <c r="EC162" s="2">
        <f t="shared" si="345"/>
        <v>0.97419861043386347</v>
      </c>
      <c r="ED162" s="2">
        <f t="shared" si="346"/>
        <v>0.97830877361753354</v>
      </c>
      <c r="EE162" s="2">
        <f t="shared" si="347"/>
        <v>0.97561452172258545</v>
      </c>
      <c r="EF162" s="2">
        <f t="shared" si="348"/>
        <v>0.97604516990278756</v>
      </c>
      <c r="EG162" s="2">
        <f t="shared" si="349"/>
        <v>0.97530218119038492</v>
      </c>
      <c r="EH162" s="2">
        <f t="shared" si="350"/>
        <v>0.97832903379523906</v>
      </c>
      <c r="EI162" s="2">
        <f t="shared" si="351"/>
        <v>0.97888347666117681</v>
      </c>
      <c r="EJ162" s="2">
        <f t="shared" si="352"/>
        <v>0.97871718000212105</v>
      </c>
      <c r="EK162" s="2">
        <f t="shared" si="353"/>
        <v>0.97787981293649651</v>
      </c>
      <c r="EL162" s="2">
        <f t="shared" si="354"/>
        <v>0.97647569655063604</v>
      </c>
      <c r="EM162" s="2">
        <f t="shared" si="355"/>
        <v>0.9753390846972122</v>
      </c>
      <c r="EN162" s="2">
        <f t="shared" si="356"/>
        <v>0.97316148445522599</v>
      </c>
      <c r="EO162" s="2">
        <f t="shared" si="356"/>
        <v>0.97086809914939276</v>
      </c>
    </row>
    <row r="163" spans="2:145" x14ac:dyDescent="0.25">
      <c r="B163" s="2">
        <v>136</v>
      </c>
      <c r="C163" s="43">
        <v>48.036999999999999</v>
      </c>
      <c r="D163" s="43">
        <v>47.832999999999998</v>
      </c>
      <c r="E163" s="43">
        <v>48.332999999999998</v>
      </c>
      <c r="F163" s="43">
        <v>53.017000000000003</v>
      </c>
      <c r="G163" s="43">
        <v>52.95</v>
      </c>
      <c r="H163" s="43">
        <v>54.167000000000002</v>
      </c>
      <c r="I163" s="43">
        <v>58.582999999999998</v>
      </c>
      <c r="J163" s="43">
        <v>66.417000000000002</v>
      </c>
      <c r="K163" s="43">
        <v>67.933000000000007</v>
      </c>
      <c r="L163" s="43">
        <v>64.75</v>
      </c>
      <c r="M163" s="43">
        <v>65.582999999999998</v>
      </c>
      <c r="N163" s="43">
        <v>60.832999999999998</v>
      </c>
      <c r="O163" s="43">
        <v>58.9</v>
      </c>
      <c r="P163" s="43">
        <v>53.017000000000003</v>
      </c>
      <c r="Q163" s="43">
        <v>61.283000000000001</v>
      </c>
      <c r="S163" s="4">
        <f t="shared" si="357"/>
        <v>47.461651158710033</v>
      </c>
      <c r="T163" s="4">
        <f t="shared" si="244"/>
        <v>47.86668591683835</v>
      </c>
      <c r="U163" s="4">
        <f t="shared" si="245"/>
        <v>49.436340894906969</v>
      </c>
      <c r="V163" s="4">
        <f t="shared" si="246"/>
        <v>53.861305782141216</v>
      </c>
      <c r="W163" s="4">
        <f t="shared" si="247"/>
        <v>56.133495198768969</v>
      </c>
      <c r="X163" s="4">
        <f t="shared" si="248"/>
        <v>57.845354032010164</v>
      </c>
      <c r="Y163" s="4">
        <f t="shared" si="249"/>
        <v>59.013800221247976</v>
      </c>
      <c r="Z163" s="4">
        <f t="shared" si="250"/>
        <v>65.522783306540873</v>
      </c>
      <c r="AA163" s="4">
        <f t="shared" si="251"/>
        <v>66.240904224354068</v>
      </c>
      <c r="AB163" s="4">
        <f t="shared" si="252"/>
        <v>65.63402899949449</v>
      </c>
      <c r="AC163" s="4">
        <f t="shared" si="253"/>
        <v>66.269767516411747</v>
      </c>
      <c r="AD163" s="4">
        <f t="shared" si="254"/>
        <v>64.561149545086437</v>
      </c>
      <c r="AE163" s="4">
        <f t="shared" si="255"/>
        <v>60.996118208911795</v>
      </c>
      <c r="AF163" s="4">
        <f t="shared" si="258"/>
        <v>54.410919245631071</v>
      </c>
      <c r="AG163" s="4">
        <f t="shared" si="358"/>
        <v>60.649931615679975</v>
      </c>
      <c r="AI163" s="4">
        <f t="shared" si="259"/>
        <v>0.57534884128996566</v>
      </c>
      <c r="AJ163" s="4">
        <f t="shared" si="260"/>
        <v>-3.3685916838351204E-2</v>
      </c>
      <c r="AK163" s="4">
        <f t="shared" si="261"/>
        <v>-1.103340894906971</v>
      </c>
      <c r="AL163" s="4">
        <f t="shared" si="262"/>
        <v>-0.84430578214121255</v>
      </c>
      <c r="AM163" s="4">
        <f t="shared" si="263"/>
        <v>-3.1834951987689664</v>
      </c>
      <c r="AN163" s="4">
        <f t="shared" si="264"/>
        <v>-3.6783540320101622</v>
      </c>
      <c r="AO163" s="4">
        <f t="shared" si="265"/>
        <v>-0.43080022124797779</v>
      </c>
      <c r="AP163" s="4">
        <f t="shared" si="266"/>
        <v>0.89421669345912846</v>
      </c>
      <c r="AQ163" s="4">
        <f t="shared" si="267"/>
        <v>1.6920957756459387</v>
      </c>
      <c r="AR163" s="4">
        <f t="shared" si="268"/>
        <v>-0.88402899949448965</v>
      </c>
      <c r="AS163" s="4">
        <f t="shared" si="269"/>
        <v>-0.6867675164117486</v>
      </c>
      <c r="AT163" s="4">
        <f t="shared" si="270"/>
        <v>-3.7281495450864384</v>
      </c>
      <c r="AU163" s="4">
        <f t="shared" si="271"/>
        <v>-2.0961182089117969</v>
      </c>
      <c r="AV163" s="4">
        <f t="shared" si="272"/>
        <v>-1.3939192456310678</v>
      </c>
      <c r="AW163" s="4">
        <f t="shared" si="272"/>
        <v>0.63306838432002621</v>
      </c>
      <c r="AY163" s="2">
        <f t="shared" si="273"/>
        <v>47.461651158710033</v>
      </c>
      <c r="AZ163" s="2">
        <f t="shared" si="274"/>
        <v>46.512020753962169</v>
      </c>
      <c r="BA163" s="2">
        <f t="shared" si="275"/>
        <v>46.456681002137877</v>
      </c>
      <c r="BB163" s="2">
        <f t="shared" si="276"/>
        <v>47.204295489554298</v>
      </c>
      <c r="BC163" s="2">
        <f t="shared" si="277"/>
        <v>49.466077297288038</v>
      </c>
      <c r="BD163" s="2">
        <f t="shared" si="278"/>
        <v>49.87222440193645</v>
      </c>
      <c r="BE163" s="2">
        <f t="shared" si="279"/>
        <v>49.984187520126305</v>
      </c>
      <c r="BF163" s="2">
        <f t="shared" si="280"/>
        <v>48.471382931917717</v>
      </c>
      <c r="BG163" s="2">
        <f t="shared" si="281"/>
        <v>47.470624807945619</v>
      </c>
      <c r="BH163" s="2">
        <f t="shared" si="282"/>
        <v>45.079227594985952</v>
      </c>
      <c r="BI163" s="2">
        <f t="shared" si="283"/>
        <v>43.956744091948806</v>
      </c>
      <c r="BJ163" s="2">
        <f t="shared" si="284"/>
        <v>45.11059390484624</v>
      </c>
      <c r="BK163" s="2">
        <f t="shared" si="285"/>
        <v>47.101383096037225</v>
      </c>
      <c r="BL163" s="2">
        <f t="shared" si="286"/>
        <v>49.245058533297673</v>
      </c>
      <c r="BM163" s="2">
        <f t="shared" si="286"/>
        <v>50.884995855620545</v>
      </c>
      <c r="BO163" s="2" t="str">
        <f t="shared" si="287"/>
        <v/>
      </c>
      <c r="BP163" s="2" t="str">
        <f t="shared" si="288"/>
        <v/>
      </c>
      <c r="BQ163" s="2" t="str">
        <f t="shared" si="289"/>
        <v/>
      </c>
      <c r="BR163" s="2" t="str">
        <f t="shared" si="290"/>
        <v/>
      </c>
      <c r="BS163" s="2" t="str">
        <f t="shared" si="291"/>
        <v/>
      </c>
      <c r="BT163" s="2" t="str">
        <f t="shared" si="292"/>
        <v/>
      </c>
      <c r="BU163" s="2" t="str">
        <f t="shared" si="293"/>
        <v/>
      </c>
      <c r="BV163" s="2" t="str">
        <f t="shared" si="294"/>
        <v/>
      </c>
      <c r="BW163" s="2" t="str">
        <f t="shared" si="295"/>
        <v/>
      </c>
      <c r="BX163" s="2" t="str">
        <f t="shared" si="296"/>
        <v/>
      </c>
      <c r="BY163" s="2" t="str">
        <f t="shared" si="297"/>
        <v/>
      </c>
      <c r="BZ163" s="2" t="str">
        <f t="shared" si="298"/>
        <v/>
      </c>
      <c r="CA163" s="2" t="str">
        <f t="shared" si="299"/>
        <v/>
      </c>
      <c r="CB163" s="2" t="str">
        <f t="shared" si="300"/>
        <v/>
      </c>
      <c r="CC163" s="2" t="str">
        <f t="shared" si="359"/>
        <v/>
      </c>
      <c r="CE163" s="2" t="str">
        <f t="shared" si="301"/>
        <v/>
      </c>
      <c r="CF163" s="2" t="str">
        <f t="shared" si="302"/>
        <v/>
      </c>
      <c r="CG163" s="2" t="str">
        <f t="shared" si="303"/>
        <v/>
      </c>
      <c r="CH163" s="2" t="str">
        <f t="shared" si="304"/>
        <v/>
      </c>
      <c r="CI163" s="2" t="str">
        <f t="shared" si="305"/>
        <v/>
      </c>
      <c r="CJ163" s="2" t="str">
        <f t="shared" si="306"/>
        <v/>
      </c>
      <c r="CK163" s="2" t="str">
        <f t="shared" si="307"/>
        <v/>
      </c>
      <c r="CL163" s="2" t="str">
        <f t="shared" si="308"/>
        <v/>
      </c>
      <c r="CM163" s="2" t="str">
        <f t="shared" si="309"/>
        <v/>
      </c>
      <c r="CN163" s="2" t="str">
        <f t="shared" si="310"/>
        <v/>
      </c>
      <c r="CO163" s="2" t="str">
        <f t="shared" si="311"/>
        <v/>
      </c>
      <c r="CP163" s="2" t="str">
        <f t="shared" si="312"/>
        <v/>
      </c>
      <c r="CQ163" s="2" t="str">
        <f t="shared" si="313"/>
        <v/>
      </c>
      <c r="CR163" s="2" t="str">
        <f t="shared" si="314"/>
        <v/>
      </c>
      <c r="CS163" s="2" t="str">
        <f t="shared" si="360"/>
        <v/>
      </c>
      <c r="CU163" s="2">
        <f t="shared" si="315"/>
        <v>44.323901740817661</v>
      </c>
      <c r="CV163" s="2">
        <f t="shared" si="316"/>
        <v>42.534844736982336</v>
      </c>
      <c r="CW163" s="2">
        <f t="shared" si="317"/>
        <v>42.127506603748444</v>
      </c>
      <c r="CX163" s="2">
        <f t="shared" si="318"/>
        <v>41.946467361085823</v>
      </c>
      <c r="CY163" s="2">
        <f t="shared" si="319"/>
        <v>44.379026423421102</v>
      </c>
      <c r="CZ163" s="2">
        <f t="shared" si="320"/>
        <v>43.045402898496313</v>
      </c>
      <c r="DA163" s="2">
        <f t="shared" si="321"/>
        <v>46.242490527599983</v>
      </c>
      <c r="DB163" s="2">
        <f t="shared" si="322"/>
        <v>43.200519050462347</v>
      </c>
      <c r="DC163" s="2">
        <f t="shared" si="323"/>
        <v>42.525811294721379</v>
      </c>
      <c r="DD163" s="2">
        <f t="shared" si="324"/>
        <v>40.807111026836857</v>
      </c>
      <c r="DE163" s="2">
        <f t="shared" si="325"/>
        <v>40.048379756221898</v>
      </c>
      <c r="DF163" s="2">
        <f t="shared" si="326"/>
        <v>41.883647937577948</v>
      </c>
      <c r="DG163" s="2">
        <f t="shared" si="327"/>
        <v>45.056926264436278</v>
      </c>
      <c r="DH163" s="2">
        <f t="shared" si="328"/>
        <v>48.964817072191437</v>
      </c>
      <c r="DI163" s="2">
        <f t="shared" si="328"/>
        <v>51.852876273226009</v>
      </c>
      <c r="DK163" s="2">
        <f t="shared" si="329"/>
        <v>47.537070050054069</v>
      </c>
      <c r="DL163" s="2">
        <f t="shared" si="330"/>
        <v>46.618403554206026</v>
      </c>
      <c r="DM163" s="2">
        <f t="shared" si="331"/>
        <v>46.561249452421258</v>
      </c>
      <c r="DN163" s="2">
        <f t="shared" si="332"/>
        <v>47.310615385783052</v>
      </c>
      <c r="DO163" s="2">
        <f t="shared" si="333"/>
        <v>49.582040206665241</v>
      </c>
      <c r="DP163" s="2">
        <f t="shared" si="334"/>
        <v>50.025030865924535</v>
      </c>
      <c r="DQ163" s="2">
        <f t="shared" si="335"/>
        <v>50.070602298322612</v>
      </c>
      <c r="DR163" s="2">
        <f t="shared" si="336"/>
        <v>48.577864670495131</v>
      </c>
      <c r="DS163" s="2">
        <f t="shared" si="337"/>
        <v>47.56790878942887</v>
      </c>
      <c r="DT163" s="2">
        <f t="shared" si="338"/>
        <v>45.163953273281734</v>
      </c>
      <c r="DU163" s="2">
        <f t="shared" si="339"/>
        <v>44.037374406900874</v>
      </c>
      <c r="DV163" s="2">
        <f t="shared" si="340"/>
        <v>45.181494034245929</v>
      </c>
      <c r="DW163" s="2">
        <f t="shared" si="341"/>
        <v>47.148527647538401</v>
      </c>
      <c r="DX163" s="2">
        <f t="shared" si="342"/>
        <v>49.252107183642067</v>
      </c>
      <c r="DY163" s="2">
        <f t="shared" si="342"/>
        <v>50.858509006652795</v>
      </c>
      <c r="EA163" s="2">
        <f t="shared" si="343"/>
        <v>0.97652818524095253</v>
      </c>
      <c r="EB163" s="2">
        <f t="shared" si="344"/>
        <v>0.97394850790561449</v>
      </c>
      <c r="EC163" s="2">
        <f t="shared" si="345"/>
        <v>0.97641531007720017</v>
      </c>
      <c r="ED163" s="2">
        <f t="shared" si="346"/>
        <v>0.98017953722767359</v>
      </c>
      <c r="EE163" s="2">
        <f t="shared" si="347"/>
        <v>0.97771235783563437</v>
      </c>
      <c r="EF163" s="2">
        <f t="shared" si="348"/>
        <v>0.97810678954506081</v>
      </c>
      <c r="EG163" s="2">
        <f t="shared" si="349"/>
        <v>0.97742626564427648</v>
      </c>
      <c r="EH163" s="2">
        <f t="shared" si="350"/>
        <v>0.98019808543071352</v>
      </c>
      <c r="EI163" s="2">
        <f t="shared" si="351"/>
        <v>0.98070565244218999</v>
      </c>
      <c r="EJ163" s="2">
        <f t="shared" si="352"/>
        <v>0.98055342068790263</v>
      </c>
      <c r="EK163" s="2">
        <f t="shared" si="353"/>
        <v>0.97978680795213891</v>
      </c>
      <c r="EL163" s="2">
        <f t="shared" si="354"/>
        <v>0.97850108000148206</v>
      </c>
      <c r="EM163" s="2">
        <f t="shared" si="355"/>
        <v>0.9774600686908822</v>
      </c>
      <c r="EN163" s="2">
        <f t="shared" si="356"/>
        <v>0.975465043649411</v>
      </c>
      <c r="EO163" s="2">
        <f t="shared" si="356"/>
        <v>0.97336311254590546</v>
      </c>
    </row>
    <row r="164" spans="2:145" x14ac:dyDescent="0.25">
      <c r="B164" s="2">
        <v>137</v>
      </c>
      <c r="C164" s="43">
        <v>49.777999999999999</v>
      </c>
      <c r="D164" s="43">
        <v>48.482999999999997</v>
      </c>
      <c r="E164" s="43">
        <v>51.5</v>
      </c>
      <c r="F164" s="43">
        <v>53.267000000000003</v>
      </c>
      <c r="G164" s="43">
        <v>54.582999999999998</v>
      </c>
      <c r="H164" s="43">
        <v>58.9</v>
      </c>
      <c r="I164" s="43">
        <v>61.133000000000003</v>
      </c>
      <c r="J164" s="43">
        <v>69.216999999999999</v>
      </c>
      <c r="K164" s="43">
        <v>68.783000000000001</v>
      </c>
      <c r="L164" s="43">
        <v>67.933000000000007</v>
      </c>
      <c r="M164" s="43">
        <v>69.533000000000001</v>
      </c>
      <c r="N164" s="43">
        <v>66.716999999999999</v>
      </c>
      <c r="O164" s="43">
        <v>63.6</v>
      </c>
      <c r="P164" s="43">
        <v>57.917000000000002</v>
      </c>
      <c r="Q164" s="43">
        <v>65.233000000000004</v>
      </c>
      <c r="S164" s="4">
        <f t="shared" si="357"/>
        <v>47.354277340313914</v>
      </c>
      <c r="T164" s="4">
        <f t="shared" si="244"/>
        <v>48.232086290797213</v>
      </c>
      <c r="U164" s="4">
        <f t="shared" si="245"/>
        <v>50.073070532308193</v>
      </c>
      <c r="V164" s="4">
        <f t="shared" si="246"/>
        <v>53.83878256855288</v>
      </c>
      <c r="W164" s="4">
        <f t="shared" si="247"/>
        <v>57.940259839678745</v>
      </c>
      <c r="X164" s="4">
        <f t="shared" si="248"/>
        <v>60.195119481000802</v>
      </c>
      <c r="Y164" s="4">
        <f t="shared" si="249"/>
        <v>61.428487104015531</v>
      </c>
      <c r="Z164" s="4">
        <f t="shared" si="250"/>
        <v>65.96574530405772</v>
      </c>
      <c r="AA164" s="4">
        <f t="shared" si="251"/>
        <v>66.255980743997213</v>
      </c>
      <c r="AB164" s="4">
        <f t="shared" si="252"/>
        <v>65.613206899301233</v>
      </c>
      <c r="AC164" s="4">
        <f t="shared" si="253"/>
        <v>67.59769633389395</v>
      </c>
      <c r="AD164" s="4">
        <f t="shared" si="254"/>
        <v>68.474153426623246</v>
      </c>
      <c r="AE164" s="4">
        <f t="shared" si="255"/>
        <v>65.657649299077832</v>
      </c>
      <c r="AF164" s="4">
        <f t="shared" si="258"/>
        <v>57.976873591296432</v>
      </c>
      <c r="AG164" s="4">
        <f t="shared" si="358"/>
        <v>65.272522422492543</v>
      </c>
      <c r="AI164" s="4">
        <f t="shared" si="259"/>
        <v>2.423722659686085</v>
      </c>
      <c r="AJ164" s="4">
        <f t="shared" si="260"/>
        <v>0.25091370920278422</v>
      </c>
      <c r="AK164" s="4">
        <f t="shared" si="261"/>
        <v>1.4269294676918065</v>
      </c>
      <c r="AL164" s="4">
        <f t="shared" si="262"/>
        <v>-0.57178256855287657</v>
      </c>
      <c r="AM164" s="4">
        <f t="shared" si="263"/>
        <v>-3.357259839678747</v>
      </c>
      <c r="AN164" s="4">
        <f t="shared" si="264"/>
        <v>-1.2951194810008033</v>
      </c>
      <c r="AO164" s="4">
        <f t="shared" si="265"/>
        <v>-0.29548710401552825</v>
      </c>
      <c r="AP164" s="4">
        <f t="shared" si="266"/>
        <v>3.2512546959422792</v>
      </c>
      <c r="AQ164" s="4">
        <f t="shared" si="267"/>
        <v>2.527019256002788</v>
      </c>
      <c r="AR164" s="4">
        <f t="shared" si="268"/>
        <v>2.3197931006987744</v>
      </c>
      <c r="AS164" s="4">
        <f t="shared" si="269"/>
        <v>1.9353036661060514</v>
      </c>
      <c r="AT164" s="4">
        <f t="shared" si="270"/>
        <v>-1.7571534266232476</v>
      </c>
      <c r="AU164" s="4">
        <f t="shared" si="271"/>
        <v>-2.0576492990778306</v>
      </c>
      <c r="AV164" s="4">
        <f t="shared" si="272"/>
        <v>-5.9873591296430106E-2</v>
      </c>
      <c r="AW164" s="4">
        <f t="shared" si="272"/>
        <v>-3.9522422492538567E-2</v>
      </c>
      <c r="AY164" s="2">
        <f t="shared" si="273"/>
        <v>47.354277340313914</v>
      </c>
      <c r="AZ164" s="2">
        <f t="shared" si="274"/>
        <v>46.396447554433436</v>
      </c>
      <c r="BA164" s="2">
        <f t="shared" si="275"/>
        <v>46.347790827721496</v>
      </c>
      <c r="BB164" s="2">
        <f t="shared" si="276"/>
        <v>47.079721279357535</v>
      </c>
      <c r="BC164" s="2">
        <f t="shared" si="277"/>
        <v>49.332674502766935</v>
      </c>
      <c r="BD164" s="2">
        <f t="shared" si="278"/>
        <v>49.731510427959869</v>
      </c>
      <c r="BE164" s="2">
        <f t="shared" si="279"/>
        <v>49.831505134731131</v>
      </c>
      <c r="BF164" s="2">
        <f t="shared" si="280"/>
        <v>48.327488846377101</v>
      </c>
      <c r="BG164" s="2">
        <f t="shared" si="281"/>
        <v>47.338477890701661</v>
      </c>
      <c r="BH164" s="2">
        <f t="shared" si="282"/>
        <v>44.933361159316227</v>
      </c>
      <c r="BI164" s="2">
        <f t="shared" si="283"/>
        <v>43.820366358045163</v>
      </c>
      <c r="BJ164" s="2">
        <f t="shared" si="284"/>
        <v>44.967934930373332</v>
      </c>
      <c r="BK164" s="2">
        <f t="shared" si="285"/>
        <v>46.934947056136778</v>
      </c>
      <c r="BL164" s="2">
        <f t="shared" si="286"/>
        <v>49.082386140599475</v>
      </c>
      <c r="BM164" s="2">
        <f t="shared" si="286"/>
        <v>50.731599635147091</v>
      </c>
      <c r="BO164" s="2" t="str">
        <f t="shared" si="287"/>
        <v/>
      </c>
      <c r="BP164" s="2" t="str">
        <f t="shared" si="288"/>
        <v/>
      </c>
      <c r="BQ164" s="2" t="str">
        <f t="shared" si="289"/>
        <v/>
      </c>
      <c r="BR164" s="2" t="str">
        <f t="shared" si="290"/>
        <v/>
      </c>
      <c r="BS164" s="2" t="str">
        <f t="shared" si="291"/>
        <v/>
      </c>
      <c r="BT164" s="2" t="str">
        <f t="shared" si="292"/>
        <v/>
      </c>
      <c r="BU164" s="2" t="str">
        <f t="shared" si="293"/>
        <v/>
      </c>
      <c r="BV164" s="2" t="str">
        <f t="shared" si="294"/>
        <v/>
      </c>
      <c r="BW164" s="2" t="str">
        <f t="shared" si="295"/>
        <v/>
      </c>
      <c r="BX164" s="2" t="str">
        <f t="shared" si="296"/>
        <v/>
      </c>
      <c r="BY164" s="2" t="str">
        <f t="shared" si="297"/>
        <v/>
      </c>
      <c r="BZ164" s="2" t="str">
        <f t="shared" si="298"/>
        <v/>
      </c>
      <c r="CA164" s="2" t="str">
        <f t="shared" si="299"/>
        <v/>
      </c>
      <c r="CB164" s="2" t="str">
        <f t="shared" si="300"/>
        <v/>
      </c>
      <c r="CC164" s="2" t="str">
        <f t="shared" si="359"/>
        <v/>
      </c>
      <c r="CE164" s="2" t="str">
        <f t="shared" si="301"/>
        <v/>
      </c>
      <c r="CF164" s="2" t="str">
        <f t="shared" si="302"/>
        <v/>
      </c>
      <c r="CG164" s="2" t="str">
        <f t="shared" si="303"/>
        <v/>
      </c>
      <c r="CH164" s="2" t="str">
        <f t="shared" si="304"/>
        <v/>
      </c>
      <c r="CI164" s="2" t="str">
        <f t="shared" si="305"/>
        <v/>
      </c>
      <c r="CJ164" s="2" t="str">
        <f t="shared" si="306"/>
        <v/>
      </c>
      <c r="CK164" s="2" t="str">
        <f t="shared" si="307"/>
        <v/>
      </c>
      <c r="CL164" s="2" t="str">
        <f t="shared" si="308"/>
        <v/>
      </c>
      <c r="CM164" s="2" t="str">
        <f t="shared" si="309"/>
        <v/>
      </c>
      <c r="CN164" s="2" t="str">
        <f t="shared" si="310"/>
        <v/>
      </c>
      <c r="CO164" s="2" t="str">
        <f t="shared" si="311"/>
        <v/>
      </c>
      <c r="CP164" s="2" t="str">
        <f t="shared" si="312"/>
        <v/>
      </c>
      <c r="CQ164" s="2" t="str">
        <f t="shared" si="313"/>
        <v/>
      </c>
      <c r="CR164" s="2" t="str">
        <f t="shared" si="314"/>
        <v/>
      </c>
      <c r="CS164" s="2" t="str">
        <f t="shared" si="360"/>
        <v/>
      </c>
      <c r="CU164" s="2">
        <f t="shared" si="315"/>
        <v>44.125894471469167</v>
      </c>
      <c r="CV164" s="2">
        <f t="shared" si="316"/>
        <v>42.306801847584296</v>
      </c>
      <c r="CW164" s="2">
        <f t="shared" si="317"/>
        <v>41.900373403178314</v>
      </c>
      <c r="CX164" s="2">
        <f t="shared" si="318"/>
        <v>41.689620642083881</v>
      </c>
      <c r="CY164" s="2">
        <f t="shared" si="319"/>
        <v>44.111153510614621</v>
      </c>
      <c r="CZ164" s="2">
        <f t="shared" si="320"/>
        <v>42.729815311907487</v>
      </c>
      <c r="DA164" s="2">
        <f t="shared" si="321"/>
        <v>45.990413639865032</v>
      </c>
      <c r="DB164" s="2">
        <f t="shared" si="322"/>
        <v>42.925023129246213</v>
      </c>
      <c r="DC164" s="2">
        <f t="shared" si="323"/>
        <v>42.265790904836436</v>
      </c>
      <c r="DD164" s="2">
        <f t="shared" si="324"/>
        <v>40.551875268287951</v>
      </c>
      <c r="DE164" s="2">
        <f t="shared" si="325"/>
        <v>39.809186263150572</v>
      </c>
      <c r="DF164" s="2">
        <f t="shared" si="326"/>
        <v>41.647723957253945</v>
      </c>
      <c r="DG164" s="2">
        <f t="shared" si="327"/>
        <v>44.829504055738994</v>
      </c>
      <c r="DH164" s="2">
        <f t="shared" si="328"/>
        <v>48.782602826628121</v>
      </c>
      <c r="DI164" s="2">
        <f t="shared" si="328"/>
        <v>51.714825476837945</v>
      </c>
      <c r="DK164" s="2">
        <f t="shared" si="329"/>
        <v>47.425046969563255</v>
      </c>
      <c r="DL164" s="2">
        <f t="shared" si="330"/>
        <v>46.496213492822882</v>
      </c>
      <c r="DM164" s="2">
        <f t="shared" si="331"/>
        <v>46.44576316830009</v>
      </c>
      <c r="DN164" s="2">
        <f t="shared" si="332"/>
        <v>47.179125547556055</v>
      </c>
      <c r="DO164" s="2">
        <f t="shared" si="333"/>
        <v>49.441229557395161</v>
      </c>
      <c r="DP164" s="2">
        <f t="shared" si="334"/>
        <v>49.87444140882684</v>
      </c>
      <c r="DQ164" s="2">
        <f t="shared" si="335"/>
        <v>49.912409891561943</v>
      </c>
      <c r="DR164" s="2">
        <f t="shared" si="336"/>
        <v>48.427026030896499</v>
      </c>
      <c r="DS164" s="2">
        <f t="shared" si="337"/>
        <v>47.429496350808904</v>
      </c>
      <c r="DT164" s="2">
        <f t="shared" si="338"/>
        <v>45.012610083931392</v>
      </c>
      <c r="DU164" s="2">
        <f t="shared" si="339"/>
        <v>43.895836553725978</v>
      </c>
      <c r="DV164" s="2">
        <f t="shared" si="340"/>
        <v>45.034465465224514</v>
      </c>
      <c r="DW164" s="2">
        <f t="shared" si="341"/>
        <v>46.979225979456231</v>
      </c>
      <c r="DX164" s="2">
        <f t="shared" si="342"/>
        <v>49.089262855747684</v>
      </c>
      <c r="DY164" s="2">
        <f t="shared" si="342"/>
        <v>50.707060351741852</v>
      </c>
      <c r="EA164" s="2">
        <f t="shared" si="343"/>
        <v>0.97854914882224275</v>
      </c>
      <c r="EB164" s="2">
        <f t="shared" si="344"/>
        <v>0.97618616960144411</v>
      </c>
      <c r="EC164" s="2">
        <f t="shared" si="345"/>
        <v>0.97844577788897991</v>
      </c>
      <c r="ED164" s="2">
        <f t="shared" si="346"/>
        <v>0.9818919429146642</v>
      </c>
      <c r="EE164" s="2">
        <f t="shared" si="347"/>
        <v>0.97963348858900479</v>
      </c>
      <c r="EF164" s="2">
        <f t="shared" si="348"/>
        <v>0.97999461708309676</v>
      </c>
      <c r="EG164" s="2">
        <f t="shared" si="349"/>
        <v>0.97937153642209585</v>
      </c>
      <c r="EH164" s="2">
        <f t="shared" si="350"/>
        <v>0.98190891820694126</v>
      </c>
      <c r="EI164" s="2">
        <f t="shared" si="351"/>
        <v>0.98237342136193395</v>
      </c>
      <c r="EJ164" s="2">
        <f t="shared" si="352"/>
        <v>0.9822341098741747</v>
      </c>
      <c r="EK164" s="2">
        <f t="shared" si="353"/>
        <v>0.98153250454171292</v>
      </c>
      <c r="EL164" s="2">
        <f t="shared" si="354"/>
        <v>0.98035559115019344</v>
      </c>
      <c r="EM164" s="2">
        <f t="shared" si="355"/>
        <v>0.97940248790741868</v>
      </c>
      <c r="EN164" s="2">
        <f t="shared" si="356"/>
        <v>0.97757544350349079</v>
      </c>
      <c r="EO164" s="2">
        <f t="shared" si="356"/>
        <v>0.9756497989520132</v>
      </c>
    </row>
    <row r="165" spans="2:145" x14ac:dyDescent="0.25">
      <c r="B165" s="2">
        <v>138</v>
      </c>
      <c r="C165" s="43">
        <v>45.518999999999998</v>
      </c>
      <c r="D165" s="43">
        <v>47.067</v>
      </c>
      <c r="E165" s="43">
        <v>51.4</v>
      </c>
      <c r="F165" s="43">
        <v>54.167000000000002</v>
      </c>
      <c r="G165" s="43">
        <v>58</v>
      </c>
      <c r="H165" s="43">
        <v>61.832999999999998</v>
      </c>
      <c r="I165" s="43">
        <v>62.267000000000003</v>
      </c>
      <c r="J165" s="43">
        <v>67.233000000000004</v>
      </c>
      <c r="K165" s="43">
        <v>65.5</v>
      </c>
      <c r="L165" s="43">
        <v>67.832999999999998</v>
      </c>
      <c r="M165" s="43">
        <v>70.849999999999994</v>
      </c>
      <c r="N165" s="43">
        <v>73.216999999999999</v>
      </c>
      <c r="O165" s="43">
        <v>70.2</v>
      </c>
      <c r="P165" s="43">
        <v>64.117000000000004</v>
      </c>
      <c r="Q165" s="43">
        <v>74.417000000000002</v>
      </c>
      <c r="S165" s="4">
        <f t="shared" si="357"/>
        <v>47.246673844377014</v>
      </c>
      <c r="T165" s="4">
        <f t="shared" si="244"/>
        <v>48.628820936036362</v>
      </c>
      <c r="U165" s="4">
        <f t="shared" si="245"/>
        <v>50.609441348724459</v>
      </c>
      <c r="V165" s="4">
        <f t="shared" si="246"/>
        <v>53.160706189740353</v>
      </c>
      <c r="W165" s="4">
        <f t="shared" si="247"/>
        <v>59.402500063241526</v>
      </c>
      <c r="X165" s="4">
        <f t="shared" si="248"/>
        <v>62.101013072997773</v>
      </c>
      <c r="Y165" s="4">
        <f t="shared" si="249"/>
        <v>63.275176565245637</v>
      </c>
      <c r="Z165" s="4">
        <f t="shared" si="250"/>
        <v>64.509007973726838</v>
      </c>
      <c r="AA165" s="4">
        <f t="shared" si="251"/>
        <v>64.244035828580934</v>
      </c>
      <c r="AB165" s="4">
        <f t="shared" si="252"/>
        <v>63.394004855185841</v>
      </c>
      <c r="AC165" s="4">
        <f t="shared" si="253"/>
        <v>66.44551903204669</v>
      </c>
      <c r="AD165" s="4">
        <f t="shared" si="254"/>
        <v>70.711398005679712</v>
      </c>
      <c r="AE165" s="4">
        <f t="shared" si="255"/>
        <v>70.111213475036877</v>
      </c>
      <c r="AF165" s="4">
        <f t="shared" si="258"/>
        <v>63.127020562401142</v>
      </c>
      <c r="AG165" s="4">
        <f t="shared" si="358"/>
        <v>71.429060878728947</v>
      </c>
      <c r="AI165" s="4">
        <f t="shared" si="259"/>
        <v>-1.7276738443770157</v>
      </c>
      <c r="AJ165" s="4">
        <f t="shared" si="260"/>
        <v>-1.5618209360363622</v>
      </c>
      <c r="AK165" s="4">
        <f t="shared" si="261"/>
        <v>0.79055865127553915</v>
      </c>
      <c r="AL165" s="4">
        <f t="shared" si="262"/>
        <v>1.006293810259649</v>
      </c>
      <c r="AM165" s="4">
        <f t="shared" si="263"/>
        <v>-1.4025000632415257</v>
      </c>
      <c r="AN165" s="4">
        <f t="shared" si="264"/>
        <v>-0.26801307299777477</v>
      </c>
      <c r="AO165" s="4">
        <f t="shared" si="265"/>
        <v>-1.008176565245634</v>
      </c>
      <c r="AP165" s="4">
        <f t="shared" si="266"/>
        <v>2.7239920262731658</v>
      </c>
      <c r="AQ165" s="4">
        <f t="shared" si="267"/>
        <v>1.2559641714190661</v>
      </c>
      <c r="AR165" s="4">
        <f t="shared" si="268"/>
        <v>4.4389951448141574</v>
      </c>
      <c r="AS165" s="4">
        <f t="shared" si="269"/>
        <v>4.4044809679533046</v>
      </c>
      <c r="AT165" s="4">
        <f t="shared" si="270"/>
        <v>2.505601994320287</v>
      </c>
      <c r="AU165" s="4">
        <f t="shared" si="271"/>
        <v>8.8786524963126112E-2</v>
      </c>
      <c r="AV165" s="4">
        <f t="shared" si="272"/>
        <v>0.98997943759886198</v>
      </c>
      <c r="AW165" s="4">
        <f t="shared" si="272"/>
        <v>2.9879391212710544</v>
      </c>
      <c r="AY165" s="2">
        <f t="shared" si="273"/>
        <v>47.246673844377014</v>
      </c>
      <c r="AZ165" s="2">
        <f t="shared" si="274"/>
        <v>46.280540973301704</v>
      </c>
      <c r="BA165" s="2">
        <f t="shared" si="275"/>
        <v>46.23855637636845</v>
      </c>
      <c r="BB165" s="2">
        <f t="shared" si="276"/>
        <v>46.954759721921981</v>
      </c>
      <c r="BC165" s="2">
        <f t="shared" si="277"/>
        <v>49.198873433505554</v>
      </c>
      <c r="BD165" s="2">
        <f t="shared" si="278"/>
        <v>49.590251765582522</v>
      </c>
      <c r="BE165" s="2">
        <f t="shared" si="279"/>
        <v>49.678527802055939</v>
      </c>
      <c r="BF165" s="2">
        <f t="shared" si="280"/>
        <v>48.183203633539677</v>
      </c>
      <c r="BG165" s="2">
        <f t="shared" si="281"/>
        <v>47.205987184878296</v>
      </c>
      <c r="BH165" s="2">
        <f t="shared" si="282"/>
        <v>44.787191883333797</v>
      </c>
      <c r="BI165" s="2">
        <f t="shared" si="283"/>
        <v>43.683709590426929</v>
      </c>
      <c r="BJ165" s="2">
        <f t="shared" si="284"/>
        <v>44.825059866357165</v>
      </c>
      <c r="BK165" s="2">
        <f t="shared" si="285"/>
        <v>46.768374346626004</v>
      </c>
      <c r="BL165" s="2">
        <f t="shared" si="286"/>
        <v>48.919737564087995</v>
      </c>
      <c r="BM165" s="2">
        <f t="shared" si="286"/>
        <v>50.578338016564722</v>
      </c>
      <c r="BO165" s="2" t="str">
        <f t="shared" si="287"/>
        <v/>
      </c>
      <c r="BP165" s="2" t="str">
        <f t="shared" si="288"/>
        <v/>
      </c>
      <c r="BQ165" s="2" t="str">
        <f t="shared" si="289"/>
        <v/>
      </c>
      <c r="BR165" s="2" t="str">
        <f t="shared" si="290"/>
        <v/>
      </c>
      <c r="BS165" s="2" t="str">
        <f t="shared" si="291"/>
        <v/>
      </c>
      <c r="BT165" s="2" t="str">
        <f t="shared" si="292"/>
        <v/>
      </c>
      <c r="BU165" s="2" t="str">
        <f t="shared" si="293"/>
        <v/>
      </c>
      <c r="BV165" s="2" t="str">
        <f t="shared" si="294"/>
        <v/>
      </c>
      <c r="BW165" s="2" t="str">
        <f t="shared" si="295"/>
        <v/>
      </c>
      <c r="BX165" s="2" t="str">
        <f t="shared" si="296"/>
        <v/>
      </c>
      <c r="BY165" s="2" t="str">
        <f t="shared" si="297"/>
        <v/>
      </c>
      <c r="BZ165" s="2" t="str">
        <f t="shared" si="298"/>
        <v/>
      </c>
      <c r="CA165" s="2" t="str">
        <f t="shared" si="299"/>
        <v/>
      </c>
      <c r="CB165" s="2" t="str">
        <f t="shared" si="300"/>
        <v/>
      </c>
      <c r="CC165" s="2" t="str">
        <f t="shared" si="359"/>
        <v/>
      </c>
      <c r="CE165" s="2" t="str">
        <f t="shared" si="301"/>
        <v/>
      </c>
      <c r="CF165" s="2" t="str">
        <f t="shared" si="302"/>
        <v/>
      </c>
      <c r="CG165" s="2" t="str">
        <f t="shared" si="303"/>
        <v/>
      </c>
      <c r="CH165" s="2" t="str">
        <f t="shared" si="304"/>
        <v/>
      </c>
      <c r="CI165" s="2" t="str">
        <f t="shared" si="305"/>
        <v/>
      </c>
      <c r="CJ165" s="2" t="str">
        <f t="shared" si="306"/>
        <v/>
      </c>
      <c r="CK165" s="2" t="str">
        <f t="shared" si="307"/>
        <v/>
      </c>
      <c r="CL165" s="2" t="str">
        <f t="shared" si="308"/>
        <v/>
      </c>
      <c r="CM165" s="2" t="str">
        <f t="shared" si="309"/>
        <v/>
      </c>
      <c r="CN165" s="2" t="str">
        <f t="shared" si="310"/>
        <v/>
      </c>
      <c r="CO165" s="2" t="str">
        <f t="shared" si="311"/>
        <v/>
      </c>
      <c r="CP165" s="2" t="str">
        <f t="shared" si="312"/>
        <v/>
      </c>
      <c r="CQ165" s="2" t="str">
        <f t="shared" si="313"/>
        <v/>
      </c>
      <c r="CR165" s="2" t="str">
        <f t="shared" si="314"/>
        <v/>
      </c>
      <c r="CS165" s="2" t="str">
        <f t="shared" si="360"/>
        <v/>
      </c>
      <c r="CU165" s="2">
        <f t="shared" si="315"/>
        <v>43.927887202120679</v>
      </c>
      <c r="CV165" s="2">
        <f t="shared" si="316"/>
        <v>42.078758958186263</v>
      </c>
      <c r="CW165" s="2">
        <f t="shared" si="317"/>
        <v>41.673240202608184</v>
      </c>
      <c r="CX165" s="2">
        <f t="shared" si="318"/>
        <v>41.432773923081939</v>
      </c>
      <c r="CY165" s="2">
        <f t="shared" si="319"/>
        <v>43.843280597808139</v>
      </c>
      <c r="CZ165" s="2">
        <f t="shared" si="320"/>
        <v>42.414227725318668</v>
      </c>
      <c r="DA165" s="2">
        <f t="shared" si="321"/>
        <v>45.738336752130081</v>
      </c>
      <c r="DB165" s="2">
        <f t="shared" si="322"/>
        <v>42.649527208030086</v>
      </c>
      <c r="DC165" s="2">
        <f t="shared" si="323"/>
        <v>42.0057705149515</v>
      </c>
      <c r="DD165" s="2">
        <f t="shared" si="324"/>
        <v>40.296639509739052</v>
      </c>
      <c r="DE165" s="2">
        <f t="shared" si="325"/>
        <v>39.569992770079246</v>
      </c>
      <c r="DF165" s="2">
        <f t="shared" si="326"/>
        <v>41.411799976929949</v>
      </c>
      <c r="DG165" s="2">
        <f t="shared" si="327"/>
        <v>44.602081847041703</v>
      </c>
      <c r="DH165" s="2">
        <f t="shared" si="328"/>
        <v>48.600388581064799</v>
      </c>
      <c r="DI165" s="2">
        <f t="shared" si="328"/>
        <v>51.57677468044988</v>
      </c>
      <c r="DK165" s="2">
        <f t="shared" si="329"/>
        <v>47.313023889072447</v>
      </c>
      <c r="DL165" s="2">
        <f t="shared" si="330"/>
        <v>46.374023431439731</v>
      </c>
      <c r="DM165" s="2">
        <f t="shared" si="331"/>
        <v>46.330276884178915</v>
      </c>
      <c r="DN165" s="2">
        <f t="shared" si="332"/>
        <v>47.04763570932905</v>
      </c>
      <c r="DO165" s="2">
        <f t="shared" si="333"/>
        <v>49.300418908125081</v>
      </c>
      <c r="DP165" s="2">
        <f t="shared" si="334"/>
        <v>49.723851951729131</v>
      </c>
      <c r="DQ165" s="2">
        <f t="shared" si="335"/>
        <v>49.754217484801273</v>
      </c>
      <c r="DR165" s="2">
        <f t="shared" si="336"/>
        <v>48.276187391297867</v>
      </c>
      <c r="DS165" s="2">
        <f t="shared" si="337"/>
        <v>47.291083912188938</v>
      </c>
      <c r="DT165" s="2">
        <f t="shared" si="338"/>
        <v>44.861266894581057</v>
      </c>
      <c r="DU165" s="2">
        <f t="shared" si="339"/>
        <v>43.754298700551089</v>
      </c>
      <c r="DV165" s="2">
        <f t="shared" si="340"/>
        <v>44.887436896203113</v>
      </c>
      <c r="DW165" s="2">
        <f t="shared" si="341"/>
        <v>46.809924311374076</v>
      </c>
      <c r="DX165" s="2">
        <f t="shared" si="342"/>
        <v>48.926418527853293</v>
      </c>
      <c r="DY165" s="2">
        <f t="shared" si="342"/>
        <v>50.555611696830908</v>
      </c>
      <c r="EA165" s="2">
        <f t="shared" si="343"/>
        <v>0.98039959658019471</v>
      </c>
      <c r="EB165" s="2">
        <f t="shared" si="344"/>
        <v>0.97823592500062828</v>
      </c>
      <c r="EC165" s="2">
        <f t="shared" si="345"/>
        <v>0.98030496341730977</v>
      </c>
      <c r="ED165" s="2">
        <f t="shared" si="346"/>
        <v>0.98345890051388996</v>
      </c>
      <c r="EE165" s="2">
        <f t="shared" si="347"/>
        <v>0.98139217501092979</v>
      </c>
      <c r="EF165" s="2">
        <f t="shared" si="348"/>
        <v>0.98172270119387339</v>
      </c>
      <c r="EG165" s="2">
        <f t="shared" si="349"/>
        <v>0.98115240770734014</v>
      </c>
      <c r="EH165" s="2">
        <f t="shared" si="350"/>
        <v>0.98347443159359338</v>
      </c>
      <c r="EI165" s="2">
        <f t="shared" si="351"/>
        <v>0.98389939802715976</v>
      </c>
      <c r="EJ165" s="2">
        <f t="shared" si="352"/>
        <v>0.98377194784984212</v>
      </c>
      <c r="EK165" s="2">
        <f t="shared" si="353"/>
        <v>0.98313003128903642</v>
      </c>
      <c r="EL165" s="2">
        <f t="shared" si="354"/>
        <v>0.98205306500801193</v>
      </c>
      <c r="EM165" s="2">
        <f t="shared" si="355"/>
        <v>0.98118073847237441</v>
      </c>
      <c r="EN165" s="2">
        <f t="shared" si="356"/>
        <v>0.97950812852894986</v>
      </c>
      <c r="EO165" s="2">
        <f t="shared" si="356"/>
        <v>0.97774466946179994</v>
      </c>
    </row>
    <row r="166" spans="2:145" x14ac:dyDescent="0.25">
      <c r="B166" s="2">
        <v>139</v>
      </c>
      <c r="C166" s="43">
        <v>45.741</v>
      </c>
      <c r="D166" s="43">
        <v>48.582999999999998</v>
      </c>
      <c r="E166" s="43">
        <v>51.517000000000003</v>
      </c>
      <c r="F166" s="43">
        <v>56.683</v>
      </c>
      <c r="G166" s="43">
        <v>59.732999999999997</v>
      </c>
      <c r="H166" s="43">
        <v>63.832999999999998</v>
      </c>
      <c r="I166" s="43">
        <v>65.367000000000004</v>
      </c>
      <c r="J166" s="43">
        <v>62.8</v>
      </c>
      <c r="K166" s="43">
        <v>61.482999999999997</v>
      </c>
      <c r="L166" s="43">
        <v>61.366999999999997</v>
      </c>
      <c r="M166" s="43">
        <v>66.783000000000001</v>
      </c>
      <c r="N166" s="43">
        <v>74.667000000000002</v>
      </c>
      <c r="O166" s="43">
        <v>74.983000000000004</v>
      </c>
      <c r="P166" s="43">
        <v>70.099999999999994</v>
      </c>
      <c r="Q166" s="43">
        <v>79.900000000000006</v>
      </c>
      <c r="S166" s="4">
        <f t="shared" si="357"/>
        <v>47.13884461815352</v>
      </c>
      <c r="T166" s="4">
        <f t="shared" si="244"/>
        <v>48.989127385348027</v>
      </c>
      <c r="U166" s="4">
        <f t="shared" si="245"/>
        <v>50.920432221732014</v>
      </c>
      <c r="V166" s="4">
        <f t="shared" si="246"/>
        <v>51.952161689236789</v>
      </c>
      <c r="W166" s="4">
        <f t="shared" si="247"/>
        <v>60.095153590335272</v>
      </c>
      <c r="X166" s="4">
        <f t="shared" si="248"/>
        <v>62.969917707623281</v>
      </c>
      <c r="Y166" s="4">
        <f t="shared" si="249"/>
        <v>63.969134085242779</v>
      </c>
      <c r="Z166" s="4">
        <f t="shared" si="250"/>
        <v>61.465787265823579</v>
      </c>
      <c r="AA166" s="4">
        <f t="shared" si="251"/>
        <v>60.694105784525682</v>
      </c>
      <c r="AB166" s="4">
        <f t="shared" si="252"/>
        <v>59.513540007712692</v>
      </c>
      <c r="AC166" s="4">
        <f t="shared" si="253"/>
        <v>62.984471380197064</v>
      </c>
      <c r="AD166" s="4">
        <f t="shared" si="254"/>
        <v>70.475017377337366</v>
      </c>
      <c r="AE166" s="4">
        <f t="shared" si="255"/>
        <v>73.362787540438205</v>
      </c>
      <c r="AF166" s="4">
        <f t="shared" si="258"/>
        <v>69.716158739596978</v>
      </c>
      <c r="AG166" s="4">
        <f t="shared" si="358"/>
        <v>79.183644426879653</v>
      </c>
      <c r="AI166" s="4">
        <f t="shared" si="259"/>
        <v>-1.3978446181535205</v>
      </c>
      <c r="AJ166" s="4">
        <f t="shared" si="260"/>
        <v>-0.40612738534802872</v>
      </c>
      <c r="AK166" s="4">
        <f t="shared" si="261"/>
        <v>0.59656777826798901</v>
      </c>
      <c r="AL166" s="4">
        <f t="shared" si="262"/>
        <v>4.730838310763211</v>
      </c>
      <c r="AM166" s="4">
        <f t="shared" si="263"/>
        <v>-0.36215359033527506</v>
      </c>
      <c r="AN166" s="4">
        <f t="shared" si="264"/>
        <v>0.86308229237671696</v>
      </c>
      <c r="AO166" s="4">
        <f t="shared" si="265"/>
        <v>1.3978659147572259</v>
      </c>
      <c r="AP166" s="4">
        <f t="shared" si="266"/>
        <v>1.3342127341764183</v>
      </c>
      <c r="AQ166" s="4">
        <f t="shared" si="267"/>
        <v>0.78889421547431482</v>
      </c>
      <c r="AR166" s="4">
        <f t="shared" si="268"/>
        <v>1.8534599922873056</v>
      </c>
      <c r="AS166" s="4">
        <f t="shared" si="269"/>
        <v>3.7985286198029371</v>
      </c>
      <c r="AT166" s="4">
        <f t="shared" si="270"/>
        <v>4.1919826226626355</v>
      </c>
      <c r="AU166" s="4">
        <f t="shared" si="271"/>
        <v>1.6202124595617988</v>
      </c>
      <c r="AV166" s="4">
        <f t="shared" si="272"/>
        <v>0.3838412604030168</v>
      </c>
      <c r="AW166" s="4">
        <f t="shared" si="272"/>
        <v>0.71635557312035303</v>
      </c>
      <c r="AY166" s="2">
        <f t="shared" si="273"/>
        <v>47.13884461815352</v>
      </c>
      <c r="AZ166" s="2">
        <f t="shared" si="274"/>
        <v>46.164307662542342</v>
      </c>
      <c r="BA166" s="2">
        <f t="shared" si="275"/>
        <v>46.128986396762542</v>
      </c>
      <c r="BB166" s="2">
        <f t="shared" si="276"/>
        <v>46.829424655028447</v>
      </c>
      <c r="BC166" s="2">
        <f t="shared" si="277"/>
        <v>49.064685955287345</v>
      </c>
      <c r="BD166" s="2">
        <f t="shared" si="278"/>
        <v>49.448466610028902</v>
      </c>
      <c r="BE166" s="2">
        <f t="shared" si="279"/>
        <v>49.525264118202891</v>
      </c>
      <c r="BF166" s="2">
        <f t="shared" si="280"/>
        <v>48.03854156102053</v>
      </c>
      <c r="BG166" s="2">
        <f t="shared" si="281"/>
        <v>47.07316401751234</v>
      </c>
      <c r="BH166" s="2">
        <f t="shared" si="282"/>
        <v>44.640730064362877</v>
      </c>
      <c r="BI166" s="2">
        <f t="shared" si="283"/>
        <v>43.546782387006914</v>
      </c>
      <c r="BJ166" s="2">
        <f t="shared" si="284"/>
        <v>44.681972499484914</v>
      </c>
      <c r="BK166" s="2">
        <f t="shared" si="285"/>
        <v>46.601666573688412</v>
      </c>
      <c r="BL166" s="2">
        <f t="shared" si="286"/>
        <v>48.757107427903229</v>
      </c>
      <c r="BM166" s="2">
        <f t="shared" si="286"/>
        <v>50.425202830265647</v>
      </c>
      <c r="BO166" s="2" t="str">
        <f t="shared" si="287"/>
        <v/>
      </c>
      <c r="BP166" s="2" t="str">
        <f t="shared" si="288"/>
        <v/>
      </c>
      <c r="BQ166" s="2" t="str">
        <f t="shared" si="289"/>
        <v/>
      </c>
      <c r="BR166" s="2" t="str">
        <f t="shared" si="290"/>
        <v/>
      </c>
      <c r="BS166" s="2" t="str">
        <f t="shared" si="291"/>
        <v/>
      </c>
      <c r="BT166" s="2" t="str">
        <f t="shared" si="292"/>
        <v/>
      </c>
      <c r="BU166" s="2" t="str">
        <f t="shared" si="293"/>
        <v/>
      </c>
      <c r="BV166" s="2" t="str">
        <f t="shared" si="294"/>
        <v/>
      </c>
      <c r="BW166" s="2" t="str">
        <f t="shared" si="295"/>
        <v/>
      </c>
      <c r="BX166" s="2" t="str">
        <f t="shared" si="296"/>
        <v/>
      </c>
      <c r="BY166" s="2" t="str">
        <f t="shared" si="297"/>
        <v/>
      </c>
      <c r="BZ166" s="2" t="str">
        <f t="shared" si="298"/>
        <v/>
      </c>
      <c r="CA166" s="2" t="str">
        <f t="shared" si="299"/>
        <v/>
      </c>
      <c r="CB166" s="2" t="str">
        <f t="shared" si="300"/>
        <v/>
      </c>
      <c r="CC166" s="2" t="str">
        <f t="shared" si="359"/>
        <v/>
      </c>
      <c r="CE166" s="2" t="str">
        <f t="shared" si="301"/>
        <v/>
      </c>
      <c r="CF166" s="2" t="str">
        <f t="shared" si="302"/>
        <v/>
      </c>
      <c r="CG166" s="2" t="str">
        <f t="shared" si="303"/>
        <v/>
      </c>
      <c r="CH166" s="2" t="str">
        <f t="shared" si="304"/>
        <v/>
      </c>
      <c r="CI166" s="2" t="str">
        <f t="shared" si="305"/>
        <v/>
      </c>
      <c r="CJ166" s="2" t="str">
        <f t="shared" si="306"/>
        <v/>
      </c>
      <c r="CK166" s="2" t="str">
        <f t="shared" si="307"/>
        <v/>
      </c>
      <c r="CL166" s="2" t="str">
        <f t="shared" si="308"/>
        <v/>
      </c>
      <c r="CM166" s="2" t="str">
        <f t="shared" si="309"/>
        <v/>
      </c>
      <c r="CN166" s="2" t="str">
        <f t="shared" si="310"/>
        <v/>
      </c>
      <c r="CO166" s="2" t="str">
        <f t="shared" si="311"/>
        <v/>
      </c>
      <c r="CP166" s="2" t="str">
        <f t="shared" si="312"/>
        <v/>
      </c>
      <c r="CQ166" s="2" t="str">
        <f t="shared" si="313"/>
        <v/>
      </c>
      <c r="CR166" s="2" t="str">
        <f t="shared" si="314"/>
        <v/>
      </c>
      <c r="CS166" s="2" t="str">
        <f t="shared" si="360"/>
        <v/>
      </c>
      <c r="CU166" s="2">
        <f t="shared" si="315"/>
        <v>43.729879932772192</v>
      </c>
      <c r="CV166" s="2">
        <f t="shared" si="316"/>
        <v>41.85071606878823</v>
      </c>
      <c r="CW166" s="2">
        <f t="shared" si="317"/>
        <v>41.446107002038062</v>
      </c>
      <c r="CX166" s="2">
        <f t="shared" si="318"/>
        <v>41.17592720407999</v>
      </c>
      <c r="CY166" s="2">
        <f t="shared" si="319"/>
        <v>43.575407685001657</v>
      </c>
      <c r="CZ166" s="2">
        <f t="shared" si="320"/>
        <v>42.098640138729841</v>
      </c>
      <c r="DA166" s="2">
        <f t="shared" si="321"/>
        <v>45.48625986439513</v>
      </c>
      <c r="DB166" s="2">
        <f t="shared" si="322"/>
        <v>42.374031286813953</v>
      </c>
      <c r="DC166" s="2">
        <f t="shared" si="323"/>
        <v>41.745750125066557</v>
      </c>
      <c r="DD166" s="2">
        <f t="shared" si="324"/>
        <v>40.041403751190145</v>
      </c>
      <c r="DE166" s="2">
        <f t="shared" si="325"/>
        <v>39.33079927700792</v>
      </c>
      <c r="DF166" s="2">
        <f t="shared" si="326"/>
        <v>41.175875996605953</v>
      </c>
      <c r="DG166" s="2">
        <f t="shared" si="327"/>
        <v>44.374659638344419</v>
      </c>
      <c r="DH166" s="2">
        <f t="shared" si="328"/>
        <v>48.418174335501476</v>
      </c>
      <c r="DI166" s="2">
        <f t="shared" si="328"/>
        <v>51.438723884061815</v>
      </c>
      <c r="DK166" s="2">
        <f t="shared" si="329"/>
        <v>47.201000808581632</v>
      </c>
      <c r="DL166" s="2">
        <f t="shared" si="330"/>
        <v>46.251833370056588</v>
      </c>
      <c r="DM166" s="2">
        <f t="shared" si="331"/>
        <v>46.214790600057739</v>
      </c>
      <c r="DN166" s="2">
        <f t="shared" si="332"/>
        <v>46.916145871102046</v>
      </c>
      <c r="DO166" s="2">
        <f t="shared" si="333"/>
        <v>49.159608258855002</v>
      </c>
      <c r="DP166" s="2">
        <f t="shared" si="334"/>
        <v>49.573262494631429</v>
      </c>
      <c r="DQ166" s="2">
        <f t="shared" si="335"/>
        <v>49.596025078040604</v>
      </c>
      <c r="DR166" s="2">
        <f t="shared" si="336"/>
        <v>48.125348751699235</v>
      </c>
      <c r="DS166" s="2">
        <f t="shared" si="337"/>
        <v>47.152671473568972</v>
      </c>
      <c r="DT166" s="2">
        <f t="shared" si="338"/>
        <v>44.709923705230722</v>
      </c>
      <c r="DU166" s="2">
        <f t="shared" si="339"/>
        <v>43.612760847376194</v>
      </c>
      <c r="DV166" s="2">
        <f t="shared" si="340"/>
        <v>44.740408327181697</v>
      </c>
      <c r="DW166" s="2">
        <f t="shared" si="341"/>
        <v>46.640622643291906</v>
      </c>
      <c r="DX166" s="2">
        <f t="shared" si="342"/>
        <v>48.76357419995891</v>
      </c>
      <c r="DY166" s="2">
        <f t="shared" si="342"/>
        <v>50.404163041919972</v>
      </c>
      <c r="EA166" s="2">
        <f t="shared" si="343"/>
        <v>0.98209333738237614</v>
      </c>
      <c r="EB166" s="2">
        <f t="shared" si="344"/>
        <v>0.98011284373424501</v>
      </c>
      <c r="EC166" s="2">
        <f t="shared" si="345"/>
        <v>0.98200673172553754</v>
      </c>
      <c r="ED166" s="2">
        <f t="shared" si="346"/>
        <v>0.98489234973367423</v>
      </c>
      <c r="EE166" s="2">
        <f t="shared" si="347"/>
        <v>0.98300163070572588</v>
      </c>
      <c r="EF166" s="2">
        <f t="shared" si="348"/>
        <v>0.98330405488593098</v>
      </c>
      <c r="EG166" s="2">
        <f t="shared" si="349"/>
        <v>0.98278223787510555</v>
      </c>
      <c r="EH166" s="2">
        <f t="shared" si="350"/>
        <v>0.98490655554858397</v>
      </c>
      <c r="EI166" s="2">
        <f t="shared" si="351"/>
        <v>0.98529524457043416</v>
      </c>
      <c r="EJ166" s="2">
        <f t="shared" si="352"/>
        <v>0.98517867727908959</v>
      </c>
      <c r="EK166" s="2">
        <f t="shared" si="353"/>
        <v>0.98459153374335229</v>
      </c>
      <c r="EL166" s="2">
        <f t="shared" si="354"/>
        <v>0.98360631289677625</v>
      </c>
      <c r="EM166" s="2">
        <f t="shared" si="355"/>
        <v>0.98280816168735363</v>
      </c>
      <c r="EN166" s="2">
        <f t="shared" si="356"/>
        <v>0.98127743314018057</v>
      </c>
      <c r="EO166" s="2">
        <f t="shared" si="356"/>
        <v>0.97966307297875688</v>
      </c>
    </row>
    <row r="167" spans="2:145" x14ac:dyDescent="0.25">
      <c r="B167" s="2">
        <v>140</v>
      </c>
      <c r="C167" s="43">
        <v>48.036999999999999</v>
      </c>
      <c r="D167" s="43">
        <v>49.482999999999997</v>
      </c>
      <c r="E167" s="43">
        <v>52.567</v>
      </c>
      <c r="F167" s="43">
        <v>56.6</v>
      </c>
      <c r="G167" s="43">
        <v>61.75</v>
      </c>
      <c r="H167" s="43">
        <v>63.783000000000001</v>
      </c>
      <c r="I167" s="43">
        <v>65.7</v>
      </c>
      <c r="J167" s="43">
        <v>55.716999999999999</v>
      </c>
      <c r="K167" s="43">
        <v>55.482999999999997</v>
      </c>
      <c r="L167" s="43">
        <v>55.283000000000001</v>
      </c>
      <c r="M167" s="43">
        <v>59.4</v>
      </c>
      <c r="N167" s="43">
        <v>71.7</v>
      </c>
      <c r="O167" s="43">
        <v>76.632999999999996</v>
      </c>
      <c r="P167" s="43">
        <v>77.7</v>
      </c>
      <c r="Q167" s="43">
        <v>88.867000000000004</v>
      </c>
      <c r="S167" s="4">
        <f t="shared" si="357"/>
        <v>47.030794722154326</v>
      </c>
      <c r="T167" s="4">
        <f t="shared" si="244"/>
        <v>49.229215690683688</v>
      </c>
      <c r="U167" s="4">
        <f t="shared" si="245"/>
        <v>50.904483706204196</v>
      </c>
      <c r="V167" s="4">
        <f t="shared" si="246"/>
        <v>50.485744325304353</v>
      </c>
      <c r="W167" s="4">
        <f t="shared" si="247"/>
        <v>59.730128151302367</v>
      </c>
      <c r="X167" s="4">
        <f t="shared" si="248"/>
        <v>62.413073916746526</v>
      </c>
      <c r="Y167" s="4">
        <f t="shared" si="249"/>
        <v>63.172372259397818</v>
      </c>
      <c r="Z167" s="4">
        <f t="shared" si="250"/>
        <v>57.646242952997802</v>
      </c>
      <c r="AA167" s="4">
        <f t="shared" si="251"/>
        <v>56.548750487292622</v>
      </c>
      <c r="AB167" s="4">
        <f t="shared" si="252"/>
        <v>54.993834046546283</v>
      </c>
      <c r="AC167" s="4">
        <f t="shared" si="253"/>
        <v>58.12471522309103</v>
      </c>
      <c r="AD167" s="4">
        <f t="shared" si="254"/>
        <v>67.634720194963165</v>
      </c>
      <c r="AE167" s="4">
        <f t="shared" si="255"/>
        <v>74.463986362645358</v>
      </c>
      <c r="AF167" s="4">
        <f t="shared" si="258"/>
        <v>76.980122800468081</v>
      </c>
      <c r="AG167" s="4">
        <f t="shared" si="358"/>
        <v>88.347667178121853</v>
      </c>
      <c r="AI167" s="4">
        <f t="shared" si="259"/>
        <v>1.0062052778456732</v>
      </c>
      <c r="AJ167" s="4">
        <f t="shared" si="260"/>
        <v>0.25378430931630902</v>
      </c>
      <c r="AK167" s="4">
        <f t="shared" si="261"/>
        <v>1.6625162937958038</v>
      </c>
      <c r="AL167" s="4">
        <f t="shared" si="262"/>
        <v>6.1142556746956487</v>
      </c>
      <c r="AM167" s="4">
        <f t="shared" si="263"/>
        <v>2.0198718486976333</v>
      </c>
      <c r="AN167" s="4">
        <f t="shared" si="264"/>
        <v>1.3699260832534748</v>
      </c>
      <c r="AO167" s="4">
        <f t="shared" si="265"/>
        <v>2.5276277406021848</v>
      </c>
      <c r="AP167" s="4">
        <f t="shared" si="266"/>
        <v>-1.9292429529978037</v>
      </c>
      <c r="AQ167" s="4">
        <f t="shared" si="267"/>
        <v>-1.0657504872926253</v>
      </c>
      <c r="AR167" s="4">
        <f t="shared" si="268"/>
        <v>0.28916595345371832</v>
      </c>
      <c r="AS167" s="4">
        <f t="shared" si="269"/>
        <v>1.2752847769089684</v>
      </c>
      <c r="AT167" s="4">
        <f t="shared" si="270"/>
        <v>4.0652798050368375</v>
      </c>
      <c r="AU167" s="4">
        <f t="shared" si="271"/>
        <v>2.169013637354638</v>
      </c>
      <c r="AV167" s="4">
        <f t="shared" si="272"/>
        <v>0.71987719953192197</v>
      </c>
      <c r="AW167" s="4">
        <f t="shared" si="272"/>
        <v>0.51933282187815166</v>
      </c>
      <c r="AY167" s="2">
        <f t="shared" si="273"/>
        <v>47.030794722154326</v>
      </c>
      <c r="AZ167" s="2">
        <f t="shared" si="274"/>
        <v>46.047755738673338</v>
      </c>
      <c r="BA167" s="2">
        <f t="shared" si="275"/>
        <v>46.019090825344378</v>
      </c>
      <c r="BB167" s="2">
        <f t="shared" si="276"/>
        <v>46.703730558990344</v>
      </c>
      <c r="BC167" s="2">
        <f t="shared" si="277"/>
        <v>48.930125006905925</v>
      </c>
      <c r="BD167" s="2">
        <f t="shared" si="278"/>
        <v>49.306174286959433</v>
      </c>
      <c r="BE167" s="2">
        <f t="shared" si="279"/>
        <v>49.371723507194709</v>
      </c>
      <c r="BF167" s="2">
        <f t="shared" si="280"/>
        <v>47.893517494784639</v>
      </c>
      <c r="BG167" s="2">
        <f t="shared" si="281"/>
        <v>46.940020447315725</v>
      </c>
      <c r="BH167" s="2">
        <f t="shared" si="282"/>
        <v>44.493986590077647</v>
      </c>
      <c r="BI167" s="2">
        <f t="shared" si="283"/>
        <v>43.409594043741791</v>
      </c>
      <c r="BJ167" s="2">
        <f t="shared" si="284"/>
        <v>44.538677649038377</v>
      </c>
      <c r="BK167" s="2">
        <f t="shared" si="285"/>
        <v>46.434826131628675</v>
      </c>
      <c r="BL167" s="2">
        <f t="shared" si="286"/>
        <v>48.594491083273212</v>
      </c>
      <c r="BM167" s="2">
        <f t="shared" si="286"/>
        <v>50.272186242295859</v>
      </c>
      <c r="BO167" s="2" t="str">
        <f t="shared" si="287"/>
        <v/>
      </c>
      <c r="BP167" s="2" t="str">
        <f t="shared" si="288"/>
        <v/>
      </c>
      <c r="BQ167" s="2" t="str">
        <f t="shared" si="289"/>
        <v/>
      </c>
      <c r="BR167" s="2" t="str">
        <f t="shared" si="290"/>
        <v/>
      </c>
      <c r="BS167" s="2" t="str">
        <f t="shared" si="291"/>
        <v/>
      </c>
      <c r="BT167" s="2" t="str">
        <f t="shared" si="292"/>
        <v/>
      </c>
      <c r="BU167" s="2" t="str">
        <f t="shared" si="293"/>
        <v/>
      </c>
      <c r="BV167" s="2" t="str">
        <f t="shared" si="294"/>
        <v/>
      </c>
      <c r="BW167" s="2" t="str">
        <f t="shared" si="295"/>
        <v/>
      </c>
      <c r="BX167" s="2" t="str">
        <f t="shared" si="296"/>
        <v/>
      </c>
      <c r="BY167" s="2" t="str">
        <f t="shared" si="297"/>
        <v/>
      </c>
      <c r="BZ167" s="2" t="str">
        <f t="shared" si="298"/>
        <v/>
      </c>
      <c r="CA167" s="2" t="str">
        <f t="shared" si="299"/>
        <v/>
      </c>
      <c r="CB167" s="2" t="str">
        <f t="shared" si="300"/>
        <v/>
      </c>
      <c r="CC167" s="2" t="str">
        <f t="shared" si="359"/>
        <v/>
      </c>
      <c r="CE167" s="2" t="str">
        <f t="shared" si="301"/>
        <v/>
      </c>
      <c r="CF167" s="2" t="str">
        <f t="shared" si="302"/>
        <v/>
      </c>
      <c r="CG167" s="2" t="str">
        <f t="shared" si="303"/>
        <v/>
      </c>
      <c r="CH167" s="2" t="str">
        <f t="shared" si="304"/>
        <v/>
      </c>
      <c r="CI167" s="2" t="str">
        <f t="shared" si="305"/>
        <v/>
      </c>
      <c r="CJ167" s="2" t="str">
        <f t="shared" si="306"/>
        <v/>
      </c>
      <c r="CK167" s="2" t="str">
        <f t="shared" si="307"/>
        <v/>
      </c>
      <c r="CL167" s="2" t="str">
        <f t="shared" si="308"/>
        <v/>
      </c>
      <c r="CM167" s="2" t="str">
        <f t="shared" si="309"/>
        <v/>
      </c>
      <c r="CN167" s="2" t="str">
        <f t="shared" si="310"/>
        <v/>
      </c>
      <c r="CO167" s="2" t="str">
        <f t="shared" si="311"/>
        <v/>
      </c>
      <c r="CP167" s="2" t="str">
        <f t="shared" si="312"/>
        <v/>
      </c>
      <c r="CQ167" s="2" t="str">
        <f t="shared" si="313"/>
        <v/>
      </c>
      <c r="CR167" s="2" t="str">
        <f t="shared" si="314"/>
        <v/>
      </c>
      <c r="CS167" s="2" t="str">
        <f t="shared" si="360"/>
        <v/>
      </c>
      <c r="CU167" s="2">
        <f t="shared" si="315"/>
        <v>43.531872663423698</v>
      </c>
      <c r="CV167" s="2">
        <f t="shared" si="316"/>
        <v>41.622673179390191</v>
      </c>
      <c r="CW167" s="2">
        <f t="shared" si="317"/>
        <v>41.218973801467932</v>
      </c>
      <c r="CX167" s="2">
        <f t="shared" si="318"/>
        <v>40.919080485078048</v>
      </c>
      <c r="CY167" s="2">
        <f t="shared" si="319"/>
        <v>43.307534772195183</v>
      </c>
      <c r="CZ167" s="2">
        <f t="shared" si="320"/>
        <v>41.783052552141022</v>
      </c>
      <c r="DA167" s="2">
        <f t="shared" si="321"/>
        <v>45.234182976660172</v>
      </c>
      <c r="DB167" s="2">
        <f t="shared" si="322"/>
        <v>42.098535365597819</v>
      </c>
      <c r="DC167" s="2">
        <f t="shared" si="323"/>
        <v>41.485729735181621</v>
      </c>
      <c r="DD167" s="2">
        <f t="shared" si="324"/>
        <v>39.786167992641239</v>
      </c>
      <c r="DE167" s="2">
        <f t="shared" si="325"/>
        <v>39.091605783936593</v>
      </c>
      <c r="DF167" s="2">
        <f t="shared" si="326"/>
        <v>40.939952016281957</v>
      </c>
      <c r="DG167" s="2">
        <f t="shared" si="327"/>
        <v>44.147237429647134</v>
      </c>
      <c r="DH167" s="2">
        <f t="shared" si="328"/>
        <v>48.23596008993816</v>
      </c>
      <c r="DI167" s="2">
        <f t="shared" si="328"/>
        <v>51.300673087673744</v>
      </c>
      <c r="DK167" s="2">
        <f t="shared" si="329"/>
        <v>47.088977728090818</v>
      </c>
      <c r="DL167" s="2">
        <f t="shared" si="330"/>
        <v>46.129643308673437</v>
      </c>
      <c r="DM167" s="2">
        <f t="shared" si="331"/>
        <v>46.099304315936564</v>
      </c>
      <c r="DN167" s="2">
        <f t="shared" si="332"/>
        <v>46.784656032875048</v>
      </c>
      <c r="DO167" s="2">
        <f t="shared" si="333"/>
        <v>49.018797609584922</v>
      </c>
      <c r="DP167" s="2">
        <f t="shared" si="334"/>
        <v>49.422673037533727</v>
      </c>
      <c r="DQ167" s="2">
        <f t="shared" si="335"/>
        <v>49.437832671279935</v>
      </c>
      <c r="DR167" s="2">
        <f t="shared" si="336"/>
        <v>47.974510112100603</v>
      </c>
      <c r="DS167" s="2">
        <f t="shared" si="337"/>
        <v>47.014259034949006</v>
      </c>
      <c r="DT167" s="2">
        <f t="shared" si="338"/>
        <v>44.558580515880379</v>
      </c>
      <c r="DU167" s="2">
        <f t="shared" si="339"/>
        <v>43.471222994201298</v>
      </c>
      <c r="DV167" s="2">
        <f t="shared" si="340"/>
        <v>44.593379758160296</v>
      </c>
      <c r="DW167" s="2">
        <f t="shared" si="341"/>
        <v>46.471320975209743</v>
      </c>
      <c r="DX167" s="2">
        <f t="shared" si="342"/>
        <v>48.60072987206452</v>
      </c>
      <c r="DY167" s="2">
        <f t="shared" si="342"/>
        <v>50.252714387009028</v>
      </c>
      <c r="EA167" s="2">
        <f t="shared" si="343"/>
        <v>0.98364315788295809</v>
      </c>
      <c r="EB167" s="2">
        <f t="shared" si="344"/>
        <v>0.98183090465409395</v>
      </c>
      <c r="EC167" s="2">
        <f t="shared" si="345"/>
        <v>0.9835639224936974</v>
      </c>
      <c r="ED167" s="2">
        <f t="shared" si="346"/>
        <v>0.98620331914144477</v>
      </c>
      <c r="EE167" s="2">
        <f t="shared" si="347"/>
        <v>0.98447408126649583</v>
      </c>
      <c r="EF167" s="2">
        <f t="shared" si="348"/>
        <v>0.98475071493446054</v>
      </c>
      <c r="EG167" s="2">
        <f t="shared" si="349"/>
        <v>0.98427338886733629</v>
      </c>
      <c r="EH167" s="2">
        <f t="shared" si="350"/>
        <v>0.98621630949585593</v>
      </c>
      <c r="EI167" s="2">
        <f t="shared" si="351"/>
        <v>0.98657172936816884</v>
      </c>
      <c r="EJ167" s="2">
        <f t="shared" si="352"/>
        <v>0.98646514200350666</v>
      </c>
      <c r="EK167" s="2">
        <f t="shared" si="353"/>
        <v>0.98592823356455395</v>
      </c>
      <c r="EL167" s="2">
        <f t="shared" si="354"/>
        <v>0.98502718187227711</v>
      </c>
      <c r="EM167" s="2">
        <f t="shared" si="355"/>
        <v>0.98429710341061272</v>
      </c>
      <c r="EN167" s="2">
        <f t="shared" si="356"/>
        <v>0.98289664030023982</v>
      </c>
      <c r="EO167" s="2">
        <f t="shared" si="356"/>
        <v>0.98141925318767176</v>
      </c>
    </row>
    <row r="168" spans="2:145" x14ac:dyDescent="0.25">
      <c r="B168" s="2">
        <v>141</v>
      </c>
      <c r="C168" s="43">
        <v>48.593000000000004</v>
      </c>
      <c r="D168" s="43">
        <v>51.232999999999997</v>
      </c>
      <c r="E168" s="43">
        <v>50.817</v>
      </c>
      <c r="F168" s="43">
        <v>51.082999999999998</v>
      </c>
      <c r="G168" s="43">
        <v>61.667000000000002</v>
      </c>
      <c r="H168" s="43">
        <v>62.85</v>
      </c>
      <c r="I168" s="43">
        <v>62.55</v>
      </c>
      <c r="J168" s="43">
        <v>51.383000000000003</v>
      </c>
      <c r="K168" s="43">
        <v>49.133000000000003</v>
      </c>
      <c r="L168" s="43">
        <v>46.216999999999999</v>
      </c>
      <c r="M168" s="43">
        <v>53.332999999999998</v>
      </c>
      <c r="N168" s="43">
        <v>65.75</v>
      </c>
      <c r="O168" s="43">
        <v>76.983000000000004</v>
      </c>
      <c r="P168" s="43">
        <v>81.716999999999999</v>
      </c>
      <c r="Q168" s="43">
        <v>100.517</v>
      </c>
      <c r="S168" s="4">
        <f t="shared" si="357"/>
        <v>46.922530107146848</v>
      </c>
      <c r="T168" s="4">
        <f t="shared" si="244"/>
        <v>49.27066576973094</v>
      </c>
      <c r="U168" s="4">
        <f t="shared" si="245"/>
        <v>50.52189038901497</v>
      </c>
      <c r="V168" s="4">
        <f t="shared" si="246"/>
        <v>49.063919166130944</v>
      </c>
      <c r="W168" s="4">
        <f t="shared" si="247"/>
        <v>58.310871816261745</v>
      </c>
      <c r="X168" s="4">
        <f t="shared" si="248"/>
        <v>60.475052629570172</v>
      </c>
      <c r="Y168" s="4">
        <f t="shared" si="249"/>
        <v>60.996653526211823</v>
      </c>
      <c r="Z168" s="4">
        <f t="shared" si="250"/>
        <v>53.971379047350133</v>
      </c>
      <c r="AA168" s="4">
        <f t="shared" si="251"/>
        <v>52.758034466931534</v>
      </c>
      <c r="AB168" s="4">
        <f t="shared" si="252"/>
        <v>50.861692856603121</v>
      </c>
      <c r="AC168" s="4">
        <f t="shared" si="253"/>
        <v>53.094771644898941</v>
      </c>
      <c r="AD168" s="4">
        <f t="shared" si="254"/>
        <v>62.866956217905958</v>
      </c>
      <c r="AE168" s="4">
        <f t="shared" si="255"/>
        <v>72.91937015406323</v>
      </c>
      <c r="AF168" s="4">
        <f t="shared" si="258"/>
        <v>83.469881530718169</v>
      </c>
      <c r="AG168" s="4">
        <f t="shared" si="358"/>
        <v>98.353023268985268</v>
      </c>
      <c r="AI168" s="4">
        <f t="shared" si="259"/>
        <v>1.6704698928531556</v>
      </c>
      <c r="AJ168" s="4">
        <f t="shared" si="260"/>
        <v>1.9623342302690574</v>
      </c>
      <c r="AK168" s="4">
        <f t="shared" si="261"/>
        <v>0.29510961098502975</v>
      </c>
      <c r="AL168" s="4">
        <f t="shared" si="262"/>
        <v>2.0190808338690545</v>
      </c>
      <c r="AM168" s="4">
        <f t="shared" si="263"/>
        <v>3.3561281837382566</v>
      </c>
      <c r="AN168" s="4">
        <f t="shared" si="264"/>
        <v>2.3749473704298296</v>
      </c>
      <c r="AO168" s="4">
        <f t="shared" si="265"/>
        <v>1.5533464737881744</v>
      </c>
      <c r="AP168" s="4">
        <f t="shared" si="266"/>
        <v>-2.5883790473501307</v>
      </c>
      <c r="AQ168" s="4">
        <f t="shared" si="267"/>
        <v>-3.6250344669315311</v>
      </c>
      <c r="AR168" s="4">
        <f t="shared" si="268"/>
        <v>-4.6446928566031218</v>
      </c>
      <c r="AS168" s="4">
        <f t="shared" si="269"/>
        <v>0.23822835510105733</v>
      </c>
      <c r="AT168" s="4">
        <f t="shared" si="270"/>
        <v>2.8830437820940418</v>
      </c>
      <c r="AU168" s="4">
        <f t="shared" si="271"/>
        <v>4.0636298459367737</v>
      </c>
      <c r="AV168" s="4">
        <f t="shared" si="272"/>
        <v>-1.7528815307181702</v>
      </c>
      <c r="AW168" s="4">
        <f t="shared" si="272"/>
        <v>2.1639767310147278</v>
      </c>
      <c r="AY168" s="2">
        <f t="shared" si="273"/>
        <v>46.922530107146848</v>
      </c>
      <c r="AZ168" s="2">
        <f t="shared" si="274"/>
        <v>45.930894477643115</v>
      </c>
      <c r="BA168" s="2">
        <f t="shared" si="275"/>
        <v>45.908880510565538</v>
      </c>
      <c r="BB168" s="2">
        <f t="shared" si="276"/>
        <v>46.577692332315387</v>
      </c>
      <c r="BC168" s="2">
        <f t="shared" si="277"/>
        <v>48.795204318086654</v>
      </c>
      <c r="BD168" s="2">
        <f t="shared" si="278"/>
        <v>49.163394908070231</v>
      </c>
      <c r="BE168" s="2">
        <f t="shared" si="279"/>
        <v>49.217916007965087</v>
      </c>
      <c r="BF168" s="2">
        <f t="shared" si="280"/>
        <v>47.748146678849089</v>
      </c>
      <c r="BG168" s="2">
        <f t="shared" si="281"/>
        <v>46.806569045808494</v>
      </c>
      <c r="BH168" s="2">
        <f t="shared" si="282"/>
        <v>44.346972752356912</v>
      </c>
      <c r="BI168" s="2">
        <f t="shared" si="283"/>
        <v>43.272154363950698</v>
      </c>
      <c r="BJ168" s="2">
        <f t="shared" si="284"/>
        <v>44.39518095873558</v>
      </c>
      <c r="BK168" s="2">
        <f t="shared" si="285"/>
        <v>46.267856054780481</v>
      </c>
      <c r="BL168" s="2">
        <f t="shared" si="286"/>
        <v>48.431884529498092</v>
      </c>
      <c r="BM168" s="2">
        <f t="shared" si="286"/>
        <v>50.119280766039104</v>
      </c>
      <c r="BO168" s="2" t="str">
        <f t="shared" si="287"/>
        <v/>
      </c>
      <c r="BP168" s="2" t="str">
        <f t="shared" si="288"/>
        <v/>
      </c>
      <c r="BQ168" s="2" t="str">
        <f t="shared" si="289"/>
        <v/>
      </c>
      <c r="BR168" s="2" t="str">
        <f t="shared" si="290"/>
        <v/>
      </c>
      <c r="BS168" s="2" t="str">
        <f t="shared" si="291"/>
        <v/>
      </c>
      <c r="BT168" s="2" t="str">
        <f t="shared" si="292"/>
        <v/>
      </c>
      <c r="BU168" s="2" t="str">
        <f t="shared" si="293"/>
        <v/>
      </c>
      <c r="BV168" s="2" t="str">
        <f t="shared" si="294"/>
        <v/>
      </c>
      <c r="BW168" s="2" t="str">
        <f t="shared" si="295"/>
        <v/>
      </c>
      <c r="BX168" s="2" t="str">
        <f t="shared" si="296"/>
        <v/>
      </c>
      <c r="BY168" s="2" t="str">
        <f t="shared" si="297"/>
        <v/>
      </c>
      <c r="BZ168" s="2" t="str">
        <f t="shared" si="298"/>
        <v/>
      </c>
      <c r="CA168" s="2" t="str">
        <f t="shared" si="299"/>
        <v/>
      </c>
      <c r="CB168" s="2" t="str">
        <f t="shared" si="300"/>
        <v/>
      </c>
      <c r="CC168" s="2" t="str">
        <f t="shared" si="359"/>
        <v/>
      </c>
      <c r="CE168" s="2" t="str">
        <f t="shared" si="301"/>
        <v/>
      </c>
      <c r="CF168" s="2" t="str">
        <f t="shared" si="302"/>
        <v/>
      </c>
      <c r="CG168" s="2" t="str">
        <f t="shared" si="303"/>
        <v/>
      </c>
      <c r="CH168" s="2" t="str">
        <f t="shared" si="304"/>
        <v/>
      </c>
      <c r="CI168" s="2" t="str">
        <f t="shared" si="305"/>
        <v/>
      </c>
      <c r="CJ168" s="2" t="str">
        <f t="shared" si="306"/>
        <v/>
      </c>
      <c r="CK168" s="2" t="str">
        <f t="shared" si="307"/>
        <v/>
      </c>
      <c r="CL168" s="2" t="str">
        <f t="shared" si="308"/>
        <v/>
      </c>
      <c r="CM168" s="2" t="str">
        <f t="shared" si="309"/>
        <v/>
      </c>
      <c r="CN168" s="2" t="str">
        <f t="shared" si="310"/>
        <v/>
      </c>
      <c r="CO168" s="2" t="str">
        <f t="shared" si="311"/>
        <v/>
      </c>
      <c r="CP168" s="2" t="str">
        <f t="shared" si="312"/>
        <v/>
      </c>
      <c r="CQ168" s="2" t="str">
        <f t="shared" si="313"/>
        <v/>
      </c>
      <c r="CR168" s="2" t="str">
        <f t="shared" si="314"/>
        <v/>
      </c>
      <c r="CS168" s="2" t="str">
        <f t="shared" si="360"/>
        <v/>
      </c>
      <c r="CU168" s="2">
        <f t="shared" si="315"/>
        <v>43.333865394075204</v>
      </c>
      <c r="CV168" s="2">
        <f t="shared" si="316"/>
        <v>41.394630289992151</v>
      </c>
      <c r="CW168" s="2">
        <f t="shared" si="317"/>
        <v>40.991840600897802</v>
      </c>
      <c r="CX168" s="2">
        <f t="shared" si="318"/>
        <v>40.662233766076106</v>
      </c>
      <c r="CY168" s="2">
        <f t="shared" si="319"/>
        <v>43.039661859388701</v>
      </c>
      <c r="CZ168" s="2">
        <f t="shared" si="320"/>
        <v>41.467464965552196</v>
      </c>
      <c r="DA168" s="2">
        <f t="shared" si="321"/>
        <v>44.982106088925221</v>
      </c>
      <c r="DB168" s="2">
        <f t="shared" si="322"/>
        <v>41.823039444381692</v>
      </c>
      <c r="DC168" s="2">
        <f t="shared" si="323"/>
        <v>41.225709345296679</v>
      </c>
      <c r="DD168" s="2">
        <f t="shared" si="324"/>
        <v>39.530932234092333</v>
      </c>
      <c r="DE168" s="2">
        <f t="shared" si="325"/>
        <v>38.852412290865267</v>
      </c>
      <c r="DF168" s="2">
        <f t="shared" si="326"/>
        <v>40.704028035957961</v>
      </c>
      <c r="DG168" s="2">
        <f t="shared" si="327"/>
        <v>43.919815220949843</v>
      </c>
      <c r="DH168" s="2">
        <f t="shared" si="328"/>
        <v>48.053745844374845</v>
      </c>
      <c r="DI168" s="2">
        <f t="shared" si="328"/>
        <v>51.162622291285686</v>
      </c>
      <c r="DK168" s="2">
        <f t="shared" si="329"/>
        <v>46.976954647600003</v>
      </c>
      <c r="DL168" s="2">
        <f t="shared" si="330"/>
        <v>46.007453247290286</v>
      </c>
      <c r="DM168" s="2">
        <f t="shared" si="331"/>
        <v>45.983818031815396</v>
      </c>
      <c r="DN168" s="2">
        <f t="shared" si="332"/>
        <v>46.653166194648044</v>
      </c>
      <c r="DO168" s="2">
        <f t="shared" si="333"/>
        <v>48.877986960314843</v>
      </c>
      <c r="DP168" s="2">
        <f t="shared" si="334"/>
        <v>49.272083580436025</v>
      </c>
      <c r="DQ168" s="2">
        <f t="shared" si="335"/>
        <v>49.279640264519266</v>
      </c>
      <c r="DR168" s="2">
        <f t="shared" si="336"/>
        <v>47.823671472501971</v>
      </c>
      <c r="DS168" s="2">
        <f t="shared" si="337"/>
        <v>46.87584659632904</v>
      </c>
      <c r="DT168" s="2">
        <f t="shared" si="338"/>
        <v>44.407237326530044</v>
      </c>
      <c r="DU168" s="2">
        <f t="shared" si="339"/>
        <v>43.329685141026403</v>
      </c>
      <c r="DV168" s="2">
        <f t="shared" si="340"/>
        <v>44.446351189138888</v>
      </c>
      <c r="DW168" s="2">
        <f t="shared" si="341"/>
        <v>46.30201930712758</v>
      </c>
      <c r="DX168" s="2">
        <f t="shared" si="342"/>
        <v>48.437885544170129</v>
      </c>
      <c r="DY168" s="2">
        <f t="shared" si="342"/>
        <v>50.101265732098085</v>
      </c>
      <c r="EA168" s="2">
        <f t="shared" si="343"/>
        <v>0.98506088194229624</v>
      </c>
      <c r="EB168" s="2">
        <f t="shared" si="344"/>
        <v>0.98340305484171164</v>
      </c>
      <c r="EC168" s="2">
        <f t="shared" si="345"/>
        <v>0.98498840944557609</v>
      </c>
      <c r="ED168" s="2">
        <f t="shared" si="346"/>
        <v>0.98740198404296697</v>
      </c>
      <c r="EE168" s="2">
        <f t="shared" si="347"/>
        <v>0.9858208234729755</v>
      </c>
      <c r="EF168" s="2">
        <f t="shared" si="348"/>
        <v>0.9860738009467217</v>
      </c>
      <c r="EG168" s="2">
        <f t="shared" si="349"/>
        <v>0.98563728546832474</v>
      </c>
      <c r="EH168" s="2">
        <f t="shared" si="350"/>
        <v>0.98741386019023381</v>
      </c>
      <c r="EI168" s="2">
        <f t="shared" si="351"/>
        <v>0.98773878448565422</v>
      </c>
      <c r="EJ168" s="2">
        <f t="shared" si="352"/>
        <v>0.98764134461836839</v>
      </c>
      <c r="EK168" s="2">
        <f t="shared" si="353"/>
        <v>0.98715048669110239</v>
      </c>
      <c r="EL168" s="2">
        <f t="shared" si="354"/>
        <v>0.98632661362773788</v>
      </c>
      <c r="EM168" s="2">
        <f t="shared" si="355"/>
        <v>0.98565897332418873</v>
      </c>
      <c r="EN168" s="2">
        <f t="shared" si="356"/>
        <v>0.98437804091784642</v>
      </c>
      <c r="EO168" s="2">
        <f t="shared" si="356"/>
        <v>0.98302640730386937</v>
      </c>
    </row>
    <row r="169" spans="2:145" x14ac:dyDescent="0.25">
      <c r="B169" s="2">
        <v>142</v>
      </c>
      <c r="C169" s="43">
        <v>45.295999999999999</v>
      </c>
      <c r="D169" s="43">
        <v>50.3</v>
      </c>
      <c r="E169" s="43">
        <v>49.25</v>
      </c>
      <c r="F169" s="43">
        <v>50.317</v>
      </c>
      <c r="G169" s="43">
        <v>60.533000000000001</v>
      </c>
      <c r="H169" s="43">
        <v>60.982999999999997</v>
      </c>
      <c r="I169" s="43">
        <v>58.017000000000003</v>
      </c>
      <c r="J169" s="43">
        <v>47.116999999999997</v>
      </c>
      <c r="K169" s="43">
        <v>46.633000000000003</v>
      </c>
      <c r="L169" s="43">
        <v>43.616999999999997</v>
      </c>
      <c r="M169" s="43">
        <v>46.033000000000001</v>
      </c>
      <c r="N169" s="43">
        <v>57.232999999999997</v>
      </c>
      <c r="O169" s="43">
        <v>70.582999999999998</v>
      </c>
      <c r="P169" s="43">
        <v>87.65</v>
      </c>
      <c r="Q169" s="43">
        <v>107.383</v>
      </c>
      <c r="S169" s="4">
        <f t="shared" si="357"/>
        <v>46.814057419804037</v>
      </c>
      <c r="T169" s="4">
        <f t="shared" si="244"/>
        <v>49.067274146742321</v>
      </c>
      <c r="U169" s="4">
        <f t="shared" si="245"/>
        <v>49.81598766872343</v>
      </c>
      <c r="V169" s="4">
        <f t="shared" si="246"/>
        <v>47.901186452548842</v>
      </c>
      <c r="W169" s="4">
        <f t="shared" si="247"/>
        <v>56.160792933832063</v>
      </c>
      <c r="X169" s="4">
        <f t="shared" si="248"/>
        <v>57.654969278582548</v>
      </c>
      <c r="Y169" s="4">
        <f t="shared" si="249"/>
        <v>57.98920375836542</v>
      </c>
      <c r="Z169" s="4">
        <f t="shared" si="250"/>
        <v>51.075850944012686</v>
      </c>
      <c r="AA169" s="4">
        <f t="shared" si="251"/>
        <v>49.895909136519101</v>
      </c>
      <c r="AB169" s="4">
        <f t="shared" si="252"/>
        <v>47.737581044499727</v>
      </c>
      <c r="AC169" s="4">
        <f t="shared" si="253"/>
        <v>48.889774623713123</v>
      </c>
      <c r="AD169" s="4">
        <f t="shared" si="254"/>
        <v>57.376015444388912</v>
      </c>
      <c r="AE169" s="4">
        <f t="shared" si="255"/>
        <v>68.971609670563097</v>
      </c>
      <c r="AF169" s="4">
        <f t="shared" si="258"/>
        <v>87.372761765765858</v>
      </c>
      <c r="AG169" s="4">
        <f t="shared" si="358"/>
        <v>108.1569240725501</v>
      </c>
      <c r="AI169" s="4">
        <f t="shared" si="259"/>
        <v>-1.5180574198040375</v>
      </c>
      <c r="AJ169" s="4">
        <f t="shared" si="260"/>
        <v>1.2327258532576764</v>
      </c>
      <c r="AK169" s="4">
        <f t="shared" si="261"/>
        <v>-0.5659876687234302</v>
      </c>
      <c r="AL169" s="4">
        <f t="shared" si="262"/>
        <v>2.4158135474511582</v>
      </c>
      <c r="AM169" s="4">
        <f t="shared" si="263"/>
        <v>4.3722070661679382</v>
      </c>
      <c r="AN169" s="4">
        <f t="shared" si="264"/>
        <v>3.3280307214174485</v>
      </c>
      <c r="AO169" s="4">
        <f t="shared" si="265"/>
        <v>2.7796241634582941E-2</v>
      </c>
      <c r="AP169" s="4">
        <f t="shared" si="266"/>
        <v>-3.9588509440126884</v>
      </c>
      <c r="AQ169" s="4">
        <f t="shared" si="267"/>
        <v>-3.2629091365190988</v>
      </c>
      <c r="AR169" s="4">
        <f t="shared" si="268"/>
        <v>-4.1205810444997297</v>
      </c>
      <c r="AS169" s="4">
        <f t="shared" si="269"/>
        <v>-2.8567746237131217</v>
      </c>
      <c r="AT169" s="4">
        <f t="shared" si="270"/>
        <v>-0.14301544438891511</v>
      </c>
      <c r="AU169" s="4">
        <f t="shared" si="271"/>
        <v>1.611390329436901</v>
      </c>
      <c r="AV169" s="4">
        <f t="shared" si="272"/>
        <v>0.27723823423414728</v>
      </c>
      <c r="AW169" s="4">
        <f t="shared" si="272"/>
        <v>-0.77392407255010198</v>
      </c>
      <c r="AY169" s="2">
        <f t="shared" si="273"/>
        <v>46.814057419804037</v>
      </c>
      <c r="AZ169" s="2">
        <f t="shared" si="274"/>
        <v>45.813734049206076</v>
      </c>
      <c r="BA169" s="2">
        <f t="shared" si="275"/>
        <v>45.798366974404601</v>
      </c>
      <c r="BB169" s="2">
        <f t="shared" si="276"/>
        <v>46.451325101023684</v>
      </c>
      <c r="BC169" s="2">
        <f t="shared" si="277"/>
        <v>48.659938167018659</v>
      </c>
      <c r="BD169" s="2">
        <f t="shared" si="278"/>
        <v>49.020149076826655</v>
      </c>
      <c r="BE169" s="2">
        <f t="shared" si="279"/>
        <v>49.06385209107237</v>
      </c>
      <c r="BF169" s="2">
        <f t="shared" si="280"/>
        <v>47.602444548345588</v>
      </c>
      <c r="BG169" s="2">
        <f t="shared" si="281"/>
        <v>46.672822710321299</v>
      </c>
      <c r="BH169" s="2">
        <f t="shared" si="282"/>
        <v>44.199700088538364</v>
      </c>
      <c r="BI169" s="2">
        <f t="shared" si="283"/>
        <v>43.134473494780252</v>
      </c>
      <c r="BJ169" s="2">
        <f t="shared" si="284"/>
        <v>44.251488715532588</v>
      </c>
      <c r="BK169" s="2">
        <f t="shared" si="285"/>
        <v>46.100759888018075</v>
      </c>
      <c r="BL169" s="2">
        <f t="shared" si="286"/>
        <v>48.269284341772831</v>
      </c>
      <c r="BM169" s="2">
        <f t="shared" si="286"/>
        <v>49.966479268461711</v>
      </c>
      <c r="BO169" s="2" t="str">
        <f t="shared" si="287"/>
        <v/>
      </c>
      <c r="BP169" s="2" t="str">
        <f t="shared" si="288"/>
        <v/>
      </c>
      <c r="BQ169" s="2" t="str">
        <f t="shared" si="289"/>
        <v/>
      </c>
      <c r="BR169" s="2" t="str">
        <f t="shared" si="290"/>
        <v/>
      </c>
      <c r="BS169" s="2" t="str">
        <f t="shared" si="291"/>
        <v/>
      </c>
      <c r="BT169" s="2" t="str">
        <f t="shared" si="292"/>
        <v/>
      </c>
      <c r="BU169" s="2" t="str">
        <f t="shared" si="293"/>
        <v/>
      </c>
      <c r="BV169" s="2" t="str">
        <f t="shared" si="294"/>
        <v/>
      </c>
      <c r="BW169" s="2" t="str">
        <f t="shared" si="295"/>
        <v/>
      </c>
      <c r="BX169" s="2" t="str">
        <f t="shared" si="296"/>
        <v/>
      </c>
      <c r="BY169" s="2" t="str">
        <f t="shared" si="297"/>
        <v/>
      </c>
      <c r="BZ169" s="2" t="str">
        <f t="shared" si="298"/>
        <v/>
      </c>
      <c r="CA169" s="2" t="str">
        <f t="shared" si="299"/>
        <v/>
      </c>
      <c r="CB169" s="2" t="str">
        <f t="shared" si="300"/>
        <v/>
      </c>
      <c r="CC169" s="2" t="str">
        <f t="shared" si="359"/>
        <v/>
      </c>
      <c r="CE169" s="2" t="str">
        <f t="shared" si="301"/>
        <v/>
      </c>
      <c r="CF169" s="2" t="str">
        <f t="shared" si="302"/>
        <v/>
      </c>
      <c r="CG169" s="2" t="str">
        <f t="shared" si="303"/>
        <v/>
      </c>
      <c r="CH169" s="2" t="str">
        <f t="shared" si="304"/>
        <v/>
      </c>
      <c r="CI169" s="2" t="str">
        <f t="shared" si="305"/>
        <v/>
      </c>
      <c r="CJ169" s="2" t="str">
        <f t="shared" si="306"/>
        <v/>
      </c>
      <c r="CK169" s="2" t="str">
        <f t="shared" si="307"/>
        <v/>
      </c>
      <c r="CL169" s="2" t="str">
        <f t="shared" si="308"/>
        <v/>
      </c>
      <c r="CM169" s="2" t="str">
        <f t="shared" si="309"/>
        <v/>
      </c>
      <c r="CN169" s="2" t="str">
        <f t="shared" si="310"/>
        <v/>
      </c>
      <c r="CO169" s="2" t="str">
        <f t="shared" si="311"/>
        <v/>
      </c>
      <c r="CP169" s="2" t="str">
        <f t="shared" si="312"/>
        <v/>
      </c>
      <c r="CQ169" s="2" t="str">
        <f t="shared" si="313"/>
        <v/>
      </c>
      <c r="CR169" s="2" t="str">
        <f t="shared" si="314"/>
        <v/>
      </c>
      <c r="CS169" s="2" t="str">
        <f t="shared" si="360"/>
        <v/>
      </c>
      <c r="CU169" s="2">
        <f t="shared" si="315"/>
        <v>43.13585812472671</v>
      </c>
      <c r="CV169" s="2">
        <f t="shared" si="316"/>
        <v>41.166587400594118</v>
      </c>
      <c r="CW169" s="2">
        <f t="shared" si="317"/>
        <v>40.76470740032768</v>
      </c>
      <c r="CX169" s="2">
        <f t="shared" si="318"/>
        <v>40.405387047074164</v>
      </c>
      <c r="CY169" s="2">
        <f t="shared" si="319"/>
        <v>42.77178894658222</v>
      </c>
      <c r="CZ169" s="2">
        <f t="shared" si="320"/>
        <v>41.151877378963377</v>
      </c>
      <c r="DA169" s="2">
        <f t="shared" si="321"/>
        <v>44.73002920119027</v>
      </c>
      <c r="DB169" s="2">
        <f t="shared" si="322"/>
        <v>41.547543523165558</v>
      </c>
      <c r="DC169" s="2">
        <f t="shared" si="323"/>
        <v>40.965688955411743</v>
      </c>
      <c r="DD169" s="2">
        <f t="shared" si="324"/>
        <v>39.275696475543427</v>
      </c>
      <c r="DE169" s="2">
        <f t="shared" si="325"/>
        <v>38.613218797793941</v>
      </c>
      <c r="DF169" s="2">
        <f t="shared" si="326"/>
        <v>40.468104055633958</v>
      </c>
      <c r="DG169" s="2">
        <f t="shared" si="327"/>
        <v>43.692393012252552</v>
      </c>
      <c r="DH169" s="2">
        <f t="shared" si="328"/>
        <v>47.871531598811529</v>
      </c>
      <c r="DI169" s="2">
        <f t="shared" si="328"/>
        <v>51.024571494897614</v>
      </c>
      <c r="DK169" s="2">
        <f t="shared" si="329"/>
        <v>46.864931567109195</v>
      </c>
      <c r="DL169" s="2">
        <f t="shared" si="330"/>
        <v>45.885263185907135</v>
      </c>
      <c r="DM169" s="2">
        <f t="shared" si="331"/>
        <v>45.868331747694228</v>
      </c>
      <c r="DN169" s="2">
        <f t="shared" si="332"/>
        <v>46.52167635642104</v>
      </c>
      <c r="DO169" s="2">
        <f t="shared" si="333"/>
        <v>48.737176311044763</v>
      </c>
      <c r="DP169" s="2">
        <f t="shared" si="334"/>
        <v>49.121494123338323</v>
      </c>
      <c r="DQ169" s="2">
        <f t="shared" si="335"/>
        <v>49.121447857758596</v>
      </c>
      <c r="DR169" s="2">
        <f t="shared" si="336"/>
        <v>47.672832832903339</v>
      </c>
      <c r="DS169" s="2">
        <f t="shared" si="337"/>
        <v>46.737434157709075</v>
      </c>
      <c r="DT169" s="2">
        <f t="shared" si="338"/>
        <v>44.255894137179709</v>
      </c>
      <c r="DU169" s="2">
        <f t="shared" si="339"/>
        <v>43.188147287851514</v>
      </c>
      <c r="DV169" s="2">
        <f t="shared" si="340"/>
        <v>44.299322620117479</v>
      </c>
      <c r="DW169" s="2">
        <f t="shared" si="341"/>
        <v>46.132717639045417</v>
      </c>
      <c r="DX169" s="2">
        <f t="shared" si="342"/>
        <v>48.275041216275739</v>
      </c>
      <c r="DY169" s="2">
        <f t="shared" si="342"/>
        <v>49.949817077187149</v>
      </c>
      <c r="EA169" s="2">
        <f t="shared" si="343"/>
        <v>0.9863574295086398</v>
      </c>
      <c r="EB169" s="2">
        <f t="shared" si="344"/>
        <v>0.98484126904338476</v>
      </c>
      <c r="EC169" s="2">
        <f t="shared" si="345"/>
        <v>0.98629115927669553</v>
      </c>
      <c r="ED169" s="2">
        <f t="shared" si="346"/>
        <v>0.98849772274672409</v>
      </c>
      <c r="EE169" s="2">
        <f t="shared" si="347"/>
        <v>0.98705228356397479</v>
      </c>
      <c r="EF169" s="2">
        <f t="shared" si="348"/>
        <v>0.98728357338096562</v>
      </c>
      <c r="EG169" s="2">
        <f t="shared" si="349"/>
        <v>0.98688447374515775</v>
      </c>
      <c r="EH169" s="2">
        <f t="shared" si="350"/>
        <v>0.98850857796286418</v>
      </c>
      <c r="EI169" s="2">
        <f t="shared" si="351"/>
        <v>0.9888055613816672</v>
      </c>
      <c r="EJ169" s="2">
        <f t="shared" si="352"/>
        <v>0.98871650234402897</v>
      </c>
      <c r="EK169" s="2">
        <f t="shared" si="353"/>
        <v>0.98826783999183521</v>
      </c>
      <c r="EL169" s="2">
        <f t="shared" si="354"/>
        <v>0.98751470223382121</v>
      </c>
      <c r="EM169" s="2">
        <f t="shared" si="355"/>
        <v>0.98690430335518797</v>
      </c>
      <c r="EN169" s="2">
        <f t="shared" si="356"/>
        <v>0.98573299308431483</v>
      </c>
      <c r="EO169" s="2">
        <f t="shared" si="356"/>
        <v>0.98449674548902588</v>
      </c>
    </row>
    <row r="170" spans="2:145" x14ac:dyDescent="0.25">
      <c r="B170" s="2">
        <v>143</v>
      </c>
      <c r="C170" s="43">
        <v>47.814999999999998</v>
      </c>
      <c r="D170" s="43">
        <v>48.517000000000003</v>
      </c>
      <c r="E170" s="43">
        <v>48.133000000000003</v>
      </c>
      <c r="F170" s="43">
        <v>49.2</v>
      </c>
      <c r="G170" s="43">
        <v>55.067</v>
      </c>
      <c r="H170" s="43">
        <v>54.317</v>
      </c>
      <c r="I170" s="43">
        <v>54.767000000000003</v>
      </c>
      <c r="J170" s="43">
        <v>45.6</v>
      </c>
      <c r="K170" s="43">
        <v>45.783000000000001</v>
      </c>
      <c r="L170" s="43">
        <v>43.216999999999999</v>
      </c>
      <c r="M170" s="43">
        <v>41.817</v>
      </c>
      <c r="N170" s="43">
        <v>49.067</v>
      </c>
      <c r="O170" s="43">
        <v>63.55</v>
      </c>
      <c r="P170" s="43">
        <v>86.35</v>
      </c>
      <c r="Q170" s="43">
        <v>113.483</v>
      </c>
      <c r="S170" s="4">
        <f t="shared" si="357"/>
        <v>46.705383834238681</v>
      </c>
      <c r="T170" s="4">
        <f t="shared" si="244"/>
        <v>48.625473638282259</v>
      </c>
      <c r="U170" s="4">
        <f t="shared" si="245"/>
        <v>48.903227541208494</v>
      </c>
      <c r="V170" s="4">
        <f t="shared" si="246"/>
        <v>47.07233688227354</v>
      </c>
      <c r="W170" s="4">
        <f t="shared" si="247"/>
        <v>53.787342154298209</v>
      </c>
      <c r="X170" s="4">
        <f t="shared" si="248"/>
        <v>54.673730612703238</v>
      </c>
      <c r="Y170" s="4">
        <f t="shared" si="249"/>
        <v>54.882502028605344</v>
      </c>
      <c r="Z170" s="4">
        <f t="shared" si="250"/>
        <v>49.146001123732781</v>
      </c>
      <c r="AA170" s="4">
        <f t="shared" si="251"/>
        <v>48.059767914864729</v>
      </c>
      <c r="AB170" s="4">
        <f t="shared" si="252"/>
        <v>45.728098819331031</v>
      </c>
      <c r="AC170" s="4">
        <f t="shared" si="253"/>
        <v>45.945439254688793</v>
      </c>
      <c r="AD170" s="4">
        <f t="shared" si="254"/>
        <v>52.354226261598612</v>
      </c>
      <c r="AE170" s="4">
        <f t="shared" si="255"/>
        <v>63.553478206491206</v>
      </c>
      <c r="AF170" s="4">
        <f t="shared" si="258"/>
        <v>87.243509855973258</v>
      </c>
      <c r="AG170" s="4">
        <f t="shared" si="358"/>
        <v>116.26663138484764</v>
      </c>
      <c r="AI170" s="4">
        <f t="shared" si="259"/>
        <v>1.1096161657613166</v>
      </c>
      <c r="AJ170" s="4">
        <f t="shared" si="260"/>
        <v>-0.10847363828225554</v>
      </c>
      <c r="AK170" s="4">
        <f t="shared" si="261"/>
        <v>-0.77022754120849157</v>
      </c>
      <c r="AL170" s="4">
        <f t="shared" si="262"/>
        <v>2.1276631177264633</v>
      </c>
      <c r="AM170" s="4">
        <f t="shared" si="263"/>
        <v>1.2796578457017915</v>
      </c>
      <c r="AN170" s="4">
        <f t="shared" si="264"/>
        <v>-0.35673061270323814</v>
      </c>
      <c r="AO170" s="4">
        <f t="shared" si="265"/>
        <v>-0.11550202860534142</v>
      </c>
      <c r="AP170" s="4">
        <f t="shared" si="266"/>
        <v>-3.5460011237327791</v>
      </c>
      <c r="AQ170" s="4">
        <f t="shared" si="267"/>
        <v>-2.2767679148647275</v>
      </c>
      <c r="AR170" s="4">
        <f t="shared" si="268"/>
        <v>-2.511098819331032</v>
      </c>
      <c r="AS170" s="4">
        <f t="shared" si="269"/>
        <v>-4.1284392546887929</v>
      </c>
      <c r="AT170" s="4">
        <f t="shared" si="270"/>
        <v>-3.2872262615986116</v>
      </c>
      <c r="AU170" s="4">
        <f t="shared" si="271"/>
        <v>-3.4782064912093347E-3</v>
      </c>
      <c r="AV170" s="4">
        <f t="shared" si="272"/>
        <v>-0.89350985597326371</v>
      </c>
      <c r="AW170" s="4">
        <f t="shared" si="272"/>
        <v>-2.7836313848476379</v>
      </c>
      <c r="AY170" s="2">
        <f t="shared" si="273"/>
        <v>46.705383834238681</v>
      </c>
      <c r="AZ170" s="2">
        <f t="shared" si="274"/>
        <v>45.696285287023109</v>
      </c>
      <c r="BA170" s="2">
        <f t="shared" si="275"/>
        <v>45.687562207374548</v>
      </c>
      <c r="BB170" s="2">
        <f t="shared" si="276"/>
        <v>46.324644057833751</v>
      </c>
      <c r="BC170" s="2">
        <f t="shared" si="277"/>
        <v>48.524341173317318</v>
      </c>
      <c r="BD170" s="2">
        <f t="shared" si="278"/>
        <v>48.876457638872722</v>
      </c>
      <c r="BE170" s="2">
        <f t="shared" si="279"/>
        <v>48.909542502021864</v>
      </c>
      <c r="BF170" s="2">
        <f t="shared" si="280"/>
        <v>47.456426572163053</v>
      </c>
      <c r="BG170" s="2">
        <f t="shared" si="281"/>
        <v>46.538794505346146</v>
      </c>
      <c r="BH170" s="2">
        <f t="shared" si="282"/>
        <v>44.052180247024268</v>
      </c>
      <c r="BI170" s="2">
        <f t="shared" si="283"/>
        <v>42.996561787883223</v>
      </c>
      <c r="BJ170" s="2">
        <f t="shared" si="284"/>
        <v>44.107607692723555</v>
      </c>
      <c r="BK170" s="2">
        <f t="shared" si="285"/>
        <v>45.933541574104481</v>
      </c>
      <c r="BL170" s="2">
        <f t="shared" si="286"/>
        <v>48.106687605521067</v>
      </c>
      <c r="BM170" s="2">
        <f t="shared" si="286"/>
        <v>49.813774971828906</v>
      </c>
      <c r="BO170" s="2" t="str">
        <f t="shared" si="287"/>
        <v/>
      </c>
      <c r="BP170" s="2" t="str">
        <f t="shared" si="288"/>
        <v/>
      </c>
      <c r="BQ170" s="2" t="str">
        <f t="shared" si="289"/>
        <v/>
      </c>
      <c r="BR170" s="2" t="str">
        <f t="shared" si="290"/>
        <v/>
      </c>
      <c r="BS170" s="2" t="str">
        <f t="shared" si="291"/>
        <v/>
      </c>
      <c r="BT170" s="2" t="str">
        <f t="shared" si="292"/>
        <v/>
      </c>
      <c r="BU170" s="2" t="str">
        <f t="shared" si="293"/>
        <v/>
      </c>
      <c r="BV170" s="2" t="str">
        <f t="shared" si="294"/>
        <v/>
      </c>
      <c r="BW170" s="2" t="str">
        <f t="shared" si="295"/>
        <v/>
      </c>
      <c r="BX170" s="2" t="str">
        <f t="shared" si="296"/>
        <v/>
      </c>
      <c r="BY170" s="2" t="str">
        <f t="shared" si="297"/>
        <v/>
      </c>
      <c r="BZ170" s="2" t="str">
        <f t="shared" si="298"/>
        <v/>
      </c>
      <c r="CA170" s="2" t="str">
        <f t="shared" si="299"/>
        <v/>
      </c>
      <c r="CB170" s="2" t="str">
        <f t="shared" si="300"/>
        <v/>
      </c>
      <c r="CC170" s="2" t="str">
        <f t="shared" si="359"/>
        <v/>
      </c>
      <c r="CE170" s="2" t="str">
        <f t="shared" si="301"/>
        <v/>
      </c>
      <c r="CF170" s="2" t="str">
        <f t="shared" si="302"/>
        <v/>
      </c>
      <c r="CG170" s="2" t="str">
        <f t="shared" si="303"/>
        <v/>
      </c>
      <c r="CH170" s="2" t="str">
        <f t="shared" si="304"/>
        <v/>
      </c>
      <c r="CI170" s="2" t="str">
        <f t="shared" si="305"/>
        <v/>
      </c>
      <c r="CJ170" s="2" t="str">
        <f t="shared" si="306"/>
        <v/>
      </c>
      <c r="CK170" s="2" t="str">
        <f t="shared" si="307"/>
        <v/>
      </c>
      <c r="CL170" s="2" t="str">
        <f t="shared" si="308"/>
        <v/>
      </c>
      <c r="CM170" s="2" t="str">
        <f t="shared" si="309"/>
        <v/>
      </c>
      <c r="CN170" s="2" t="str">
        <f t="shared" si="310"/>
        <v/>
      </c>
      <c r="CO170" s="2" t="str">
        <f t="shared" si="311"/>
        <v/>
      </c>
      <c r="CP170" s="2" t="str">
        <f t="shared" si="312"/>
        <v/>
      </c>
      <c r="CQ170" s="2" t="str">
        <f t="shared" si="313"/>
        <v/>
      </c>
      <c r="CR170" s="2" t="str">
        <f t="shared" si="314"/>
        <v/>
      </c>
      <c r="CS170" s="2" t="str">
        <f t="shared" si="360"/>
        <v/>
      </c>
      <c r="CU170" s="2">
        <f t="shared" si="315"/>
        <v>42.937850855378223</v>
      </c>
      <c r="CV170" s="2">
        <f t="shared" si="316"/>
        <v>40.938544511196078</v>
      </c>
      <c r="CW170" s="2">
        <f t="shared" si="317"/>
        <v>40.53757419975755</v>
      </c>
      <c r="CX170" s="2">
        <f t="shared" si="318"/>
        <v>40.148540328072215</v>
      </c>
      <c r="CY170" s="2">
        <f t="shared" si="319"/>
        <v>42.503916033775738</v>
      </c>
      <c r="CZ170" s="2">
        <f t="shared" si="320"/>
        <v>40.836289792374551</v>
      </c>
      <c r="DA170" s="2">
        <f t="shared" si="321"/>
        <v>44.477952313455319</v>
      </c>
      <c r="DB170" s="2">
        <f t="shared" si="322"/>
        <v>41.272047601949431</v>
      </c>
      <c r="DC170" s="2">
        <f t="shared" si="323"/>
        <v>40.705668565526807</v>
      </c>
      <c r="DD170" s="2">
        <f t="shared" si="324"/>
        <v>39.020460716994521</v>
      </c>
      <c r="DE170" s="2">
        <f t="shared" si="325"/>
        <v>38.374025304722615</v>
      </c>
      <c r="DF170" s="2">
        <f t="shared" si="326"/>
        <v>40.232180075309962</v>
      </c>
      <c r="DG170" s="2">
        <f t="shared" si="327"/>
        <v>43.464970803555268</v>
      </c>
      <c r="DH170" s="2">
        <f t="shared" si="328"/>
        <v>47.689317353248207</v>
      </c>
      <c r="DI170" s="2">
        <f t="shared" si="328"/>
        <v>50.886520698509557</v>
      </c>
      <c r="DK170" s="2">
        <f t="shared" si="329"/>
        <v>46.752908486618381</v>
      </c>
      <c r="DL170" s="2">
        <f t="shared" si="330"/>
        <v>45.763073124523991</v>
      </c>
      <c r="DM170" s="2">
        <f t="shared" si="331"/>
        <v>45.752845463573053</v>
      </c>
      <c r="DN170" s="2">
        <f t="shared" si="332"/>
        <v>46.390186518194042</v>
      </c>
      <c r="DO170" s="2">
        <f t="shared" si="333"/>
        <v>48.596365661774684</v>
      </c>
      <c r="DP170" s="2">
        <f t="shared" si="334"/>
        <v>48.970904666240614</v>
      </c>
      <c r="DQ170" s="2">
        <f t="shared" si="335"/>
        <v>48.963255450997927</v>
      </c>
      <c r="DR170" s="2">
        <f t="shared" si="336"/>
        <v>47.521994193304707</v>
      </c>
      <c r="DS170" s="2">
        <f t="shared" si="337"/>
        <v>46.599021719089109</v>
      </c>
      <c r="DT170" s="2">
        <f t="shared" si="338"/>
        <v>44.104550947829367</v>
      </c>
      <c r="DU170" s="2">
        <f t="shared" si="339"/>
        <v>43.046609434676625</v>
      </c>
      <c r="DV170" s="2">
        <f t="shared" si="340"/>
        <v>44.152294051096071</v>
      </c>
      <c r="DW170" s="2">
        <f t="shared" si="341"/>
        <v>45.963415970963254</v>
      </c>
      <c r="DX170" s="2">
        <f t="shared" si="342"/>
        <v>48.112196888381355</v>
      </c>
      <c r="DY170" s="2">
        <f t="shared" si="342"/>
        <v>49.798368422276205</v>
      </c>
      <c r="EA170" s="2">
        <f t="shared" si="343"/>
        <v>0.98754287432238519</v>
      </c>
      <c r="EB170" s="2">
        <f t="shared" si="344"/>
        <v>0.98615660868579436</v>
      </c>
      <c r="EC170" s="2">
        <f t="shared" si="345"/>
        <v>0.98748228943498051</v>
      </c>
      <c r="ED170" s="2">
        <f t="shared" si="346"/>
        <v>0.9894991708334856</v>
      </c>
      <c r="EE170" s="2">
        <f t="shared" si="347"/>
        <v>0.98817807403341285</v>
      </c>
      <c r="EF170" s="2">
        <f t="shared" si="348"/>
        <v>0.98838948999646936</v>
      </c>
      <c r="EG170" s="2">
        <f t="shared" si="349"/>
        <v>0.98802467808106942</v>
      </c>
      <c r="EH170" s="2">
        <f t="shared" si="350"/>
        <v>0.98950909096849782</v>
      </c>
      <c r="EI170" s="2">
        <f t="shared" si="351"/>
        <v>0.98978048452661382</v>
      </c>
      <c r="EJ170" s="2">
        <f t="shared" si="352"/>
        <v>0.98969910083667001</v>
      </c>
      <c r="EK170" s="2">
        <f t="shared" si="353"/>
        <v>0.98928908599578269</v>
      </c>
      <c r="EL170" s="2">
        <f t="shared" si="354"/>
        <v>0.9886007502209021</v>
      </c>
      <c r="EM170" s="2">
        <f t="shared" si="355"/>
        <v>0.9880428046816957</v>
      </c>
      <c r="EN170" s="2">
        <f t="shared" si="356"/>
        <v>0.98697198042806056</v>
      </c>
      <c r="EO170" s="2">
        <f t="shared" si="356"/>
        <v>0.98584155003927554</v>
      </c>
    </row>
    <row r="171" spans="2:145" x14ac:dyDescent="0.25">
      <c r="B171" s="2">
        <v>144</v>
      </c>
      <c r="C171" s="43">
        <v>44.222000000000001</v>
      </c>
      <c r="D171" s="43">
        <v>47.25</v>
      </c>
      <c r="E171" s="43">
        <v>47.716999999999999</v>
      </c>
      <c r="F171" s="43">
        <v>48.716999999999999</v>
      </c>
      <c r="G171" s="43">
        <v>52.482999999999997</v>
      </c>
      <c r="H171" s="43">
        <v>51.25</v>
      </c>
      <c r="I171" s="43">
        <v>48.8</v>
      </c>
      <c r="J171" s="43">
        <v>47.283000000000001</v>
      </c>
      <c r="K171" s="43">
        <v>44.883000000000003</v>
      </c>
      <c r="L171" s="43">
        <v>45.366999999999997</v>
      </c>
      <c r="M171" s="43">
        <v>42.067</v>
      </c>
      <c r="N171" s="43">
        <v>45.216999999999999</v>
      </c>
      <c r="O171" s="43">
        <v>53.433</v>
      </c>
      <c r="P171" s="43">
        <v>82.266999999999996</v>
      </c>
      <c r="Q171" s="43">
        <v>119.467</v>
      </c>
      <c r="S171" s="4">
        <f t="shared" si="357"/>
        <v>46.596516906799486</v>
      </c>
      <c r="T171" s="4">
        <f t="shared" ref="T171:T227" si="361">AZ171 + (D$3 * _xlfn.NORM.DIST($B171, D$7, ABS(D$11), FALSE) * _xlfn.NORM.DIST(($B171 - D$7)*D$15, 0, ABS(D$11), TRUE) * 2)
               + (D$4 * _xlfn.NORM.DIST($B171, D$8, ABS(D$12), FALSE) * _xlfn.NORM.DIST(($B171 - D$8)*D$16, 0, ABS(D$12), TRUE) * 2)
               + (D$5 * _xlfn.NORM.DIST($B171, D$9, ABS(D$13), FALSE) * _xlfn.NORM.DIST(($B171 - D$9)*D$17, 0, ABS(D$13), TRUE) * 2)
               + (D$6 * _xlfn.NORM.DIST($B171, D$10, ABS(D$14), FALSE) * _xlfn.NORM.DIST(($B171 - D$10)*D$18, 0, ABS(D$14), TRUE) * 2)</f>
        <v>48.00655947078846</v>
      </c>
      <c r="U171" s="4">
        <f t="shared" ref="U171:U227" si="362">BA171 + (E$3 * _xlfn.NORM.DIST($B171, E$7, ABS(E$11), FALSE) * _xlfn.NORM.DIST(($B171 - E$7)*E$15, 0, ABS(E$11), TRUE) * 2)
               + (E$4 * _xlfn.NORM.DIST($B171, E$8, ABS(E$12), FALSE) * _xlfn.NORM.DIST(($B171 - E$8)*E$16, 0, ABS(E$12), TRUE) * 2)
               + (E$5 * _xlfn.NORM.DIST($B171, E$9, ABS(E$13), FALSE) * _xlfn.NORM.DIST(($B171 - E$9)*E$17, 0, ABS(E$13), TRUE) * 2)
               + (E$6 * _xlfn.NORM.DIST($B171, E$10, ABS(E$14), FALSE) * _xlfn.NORM.DIST(($B171 - E$10)*E$18, 0, ABS(E$14), TRUE) * 2)</f>
        <v>47.934206992334616</v>
      </c>
      <c r="V171" s="4">
        <f t="shared" ref="V171:V227" si="363">BB171 + (F$3 * _xlfn.NORM.DIST($B171, F$7, ABS(F$11), FALSE) * _xlfn.NORM.DIST(($B171 - F$7)*F$15, 0, ABS(F$11), TRUE) * 2)
               + (F$4 * _xlfn.NORM.DIST($B171, F$8, ABS(F$12), FALSE) * _xlfn.NORM.DIST(($B171 - F$8)*F$16, 0, ABS(F$12), TRUE) * 2)
               + (F$5 * _xlfn.NORM.DIST($B171, F$9, ABS(F$13), FALSE) * _xlfn.NORM.DIST(($B171 - F$9)*F$17, 0, ABS(F$13), TRUE) * 2)
               + (F$6 * _xlfn.NORM.DIST($B171, F$10, ABS(F$14), FALSE) * _xlfn.NORM.DIST(($B171 - F$10)*F$18, 0, ABS(F$14), TRUE) * 2)</f>
        <v>46.537765493231127</v>
      </c>
      <c r="W171" s="4">
        <f t="shared" ref="W171:W227" si="364">BC171 + (G$3 * _xlfn.NORM.DIST($B171, G$7, ABS(G$11), FALSE) * _xlfn.NORM.DIST(($B171 - G$7)*G$15, 0, ABS(G$11), TRUE) * 2)
               + (G$4 * _xlfn.NORM.DIST($B171, G$8, ABS(G$12), FALSE) * _xlfn.NORM.DIST(($B171 - G$8)*G$16, 0, ABS(G$12), TRUE) * 2)
               + (G$5 * _xlfn.NORM.DIST($B171, G$9, ABS(G$13), FALSE) * _xlfn.NORM.DIST(($B171 - G$9)*G$17, 0, ABS(G$13), TRUE) * 2)
               + (G$6 * _xlfn.NORM.DIST($B171, G$10, ABS(G$14), FALSE) * _xlfn.NORM.DIST(($B171 - G$10)*G$18, 0, ABS(G$14), TRUE) * 2)</f>
        <v>51.66131756270142</v>
      </c>
      <c r="X171" s="4">
        <f t="shared" ref="X171:X227" si="365">BD171 + (H$3 * _xlfn.NORM.DIST($B171, H$7, ABS(H$11), FALSE) * _xlfn.NORM.DIST(($B171 - H$7)*H$15, 0, ABS(H$11), TRUE) * 2)
               + (H$4 * _xlfn.NORM.DIST($B171, H$8, ABS(H$12), FALSE) * _xlfn.NORM.DIST(($B171 - H$8)*H$16, 0, ABS(H$12), TRUE) * 2)
               + (H$5 * _xlfn.NORM.DIST($B171, H$9, ABS(H$13), FALSE) * _xlfn.NORM.DIST(($B171 - H$9)*H$17, 0, ABS(H$13), TRUE) * 2)
               + (H$6 * _xlfn.NORM.DIST($B171, H$10, ABS(H$14), FALSE) * _xlfn.NORM.DIST(($B171 - H$10)*H$18, 0, ABS(H$14), TRUE) * 2)</f>
        <v>52.139327163282623</v>
      </c>
      <c r="Y171" s="4">
        <f t="shared" ref="Y171:Y227" si="366">BE171 + (I$3 * _xlfn.NORM.DIST($B171, I$7, ABS(I$11), FALSE) * _xlfn.NORM.DIST(($B171 - I$7)*I$15, 0, ABS(I$11), TRUE) * 2)
               + (I$4 * _xlfn.NORM.DIST($B171, I$8, ABS(I$12), FALSE) * _xlfn.NORM.DIST(($B171 - I$8)*I$16, 0, ABS(I$12), TRUE) * 2)
               + (I$5 * _xlfn.NORM.DIST($B171, I$9, ABS(I$13), FALSE) * _xlfn.NORM.DIST(($B171 - I$9)*I$17, 0, ABS(I$13), TRUE) * 2)
               + (I$6 * _xlfn.NORM.DIST($B171, I$10, ABS(I$14), FALSE) * _xlfn.NORM.DIST(($B171 - I$10)*I$18, 0, ABS(I$14), TRUE) * 2)</f>
        <v>52.269491636497534</v>
      </c>
      <c r="Z171" s="4">
        <f t="shared" ref="Z171:Z227" si="367">BF171 + (J$3 * _xlfn.NORM.DIST($B171, J$7, ABS(J$11), FALSE) * _xlfn.NORM.DIST(($B171 - J$7)*J$15, 0, ABS(J$11), TRUE) * 2)
               + (J$4 * _xlfn.NORM.DIST($B171, J$8, ABS(J$12), FALSE) * _xlfn.NORM.DIST(($B171 - J$8)*J$16, 0, ABS(J$12), TRUE) * 2)
               + (J$5 * _xlfn.NORM.DIST($B171, J$9, ABS(J$13), FALSE) * _xlfn.NORM.DIST(($B171 - J$9)*J$17, 0, ABS(J$13), TRUE) * 2)
               + (J$6 * _xlfn.NORM.DIST($B171, J$10, ABS(J$14), FALSE) * _xlfn.NORM.DIST(($B171 - J$10)*J$18, 0, ABS(J$14), TRUE) * 2)</f>
        <v>48.02427357247447</v>
      </c>
      <c r="AA171" s="4">
        <f t="shared" ref="AA171:AA227" si="368">BG171 + (K$3 * _xlfn.NORM.DIST($B171, K$7, ABS(K$11), FALSE) * _xlfn.NORM.DIST(($B171 - K$7)*K$15, 0, ABS(K$11), TRUE) * 2)
               + (K$4 * _xlfn.NORM.DIST($B171, K$8, ABS(K$12), FALSE) * _xlfn.NORM.DIST(($B171 - K$8)*K$16, 0, ABS(K$12), TRUE) * 2)
               + (K$5 * _xlfn.NORM.DIST($B171, K$9, ABS(K$13), FALSE) * _xlfn.NORM.DIST(($B171 - K$9)*K$17, 0, ABS(K$13), TRUE) * 2)
               + (K$6 * _xlfn.NORM.DIST($B171, K$10, ABS(K$14), FALSE) * _xlfn.NORM.DIST(($B171 - K$10)*K$18, 0, ABS(K$14), TRUE) * 2)</f>
        <v>47.028168882441939</v>
      </c>
      <c r="AB171" s="4">
        <f t="shared" ref="AB171:AB227" si="369">BH171 + (L$3 * _xlfn.NORM.DIST($B171, L$7, ABS(L$11), FALSE) * _xlfn.NORM.DIST(($B171 - L$7)*L$15, 0, ABS(L$11), TRUE) * 2)
               + (L$4 * _xlfn.NORM.DIST($B171, L$8, ABS(L$12), FALSE) * _xlfn.NORM.DIST(($B171 - L$8)*L$16, 0, ABS(L$12), TRUE) * 2)
               + (L$5 * _xlfn.NORM.DIST($B171, L$9, ABS(L$13), FALSE) * _xlfn.NORM.DIST(($B171 - L$9)*L$17, 0, ABS(L$13), TRUE) * 2)
               + (L$6 * _xlfn.NORM.DIST($B171, L$10, ABS(L$14), FALSE) * _xlfn.NORM.DIST(($B171 - L$10)*L$18, 0, ABS(L$14), TRUE) * 2)</f>
        <v>44.595014272602391</v>
      </c>
      <c r="AC171" s="4">
        <f t="shared" ref="AC171:AC227" si="370">BI171 + (M$3 * _xlfn.NORM.DIST($B171, M$7, ABS(M$11), FALSE) * _xlfn.NORM.DIST(($B171 - M$7)*M$15, 0, ABS(M$11), TRUE) * 2)
               + (M$4 * _xlfn.NORM.DIST($B171, M$8, ABS(M$12), FALSE) * _xlfn.NORM.DIST(($B171 - M$8)*M$16, 0, ABS(M$12), TRUE) * 2)
               + (M$5 * _xlfn.NORM.DIST($B171, M$9, ABS(M$13), FALSE) * _xlfn.NORM.DIST(($B171 - M$9)*M$17, 0, ABS(M$13), TRUE) * 2)
               + (M$6 * _xlfn.NORM.DIST($B171, M$10, ABS(M$14), FALSE) * _xlfn.NORM.DIST(($B171 - M$10)*M$18, 0, ABS(M$14), TRUE) * 2)</f>
        <v>44.175640119739811</v>
      </c>
      <c r="AD171" s="4">
        <f t="shared" ref="AD171:AD227" si="371">BJ171 + (N$3 * _xlfn.NORM.DIST($B171, N$7, ABS(N$11), FALSE) * _xlfn.NORM.DIST(($B171 - N$7)*N$15, 0, ABS(N$11), TRUE) * 2)
               + (N$4 * _xlfn.NORM.DIST($B171, N$8, ABS(N$12), FALSE) * _xlfn.NORM.DIST(($B171 - N$8)*N$16, 0, ABS(N$12), TRUE) * 2)
               + (N$5 * _xlfn.NORM.DIST($B171, N$9, ABS(N$13), FALSE) * _xlfn.NORM.DIST(($B171 - N$9)*N$17, 0, ABS(N$13), TRUE) * 2)
               + (N$6 * _xlfn.NORM.DIST($B171, N$10, ABS(N$14), FALSE) * _xlfn.NORM.DIST(($B171 - N$10)*N$18, 0, ABS(N$14), TRUE) * 2)</f>
        <v>48.528357697868337</v>
      </c>
      <c r="AE171" s="4">
        <f t="shared" ref="AE171:AE227" si="372">BK171 + (O$3 * _xlfn.NORM.DIST($B171, O$7, ABS(O$11), FALSE) * _xlfn.NORM.DIST(($B171 - O$7)*O$15, 0, ABS(O$11), TRUE) * 2)
               + (O$4 * _xlfn.NORM.DIST($B171, O$8, ABS(O$12), FALSE) * _xlfn.NORM.DIST(($B171 - O$8)*O$16, 0, ABS(O$12), TRUE) * 2)
               + (O$5 * _xlfn.NORM.DIST($B171, O$9, ABS(O$13), FALSE) * _xlfn.NORM.DIST(($B171 - O$9)*O$17, 0, ABS(O$13), TRUE) * 2)
               + (O$6 * _xlfn.NORM.DIST($B171, O$10, ABS(O$14), FALSE) * _xlfn.NORM.DIST(($B171 - O$10)*O$18, 0, ABS(O$14), TRUE) * 2)</f>
        <v>57.897372377308905</v>
      </c>
      <c r="AF171" s="4">
        <f t="shared" si="258"/>
        <v>82.800012805688027</v>
      </c>
      <c r="AG171" s="4">
        <f t="shared" si="358"/>
        <v>120.98523726862992</v>
      </c>
      <c r="AI171" s="4">
        <f t="shared" si="259"/>
        <v>-2.3745169067994851</v>
      </c>
      <c r="AJ171" s="4">
        <f t="shared" si="260"/>
        <v>-0.75655947078845998</v>
      </c>
      <c r="AK171" s="4">
        <f t="shared" si="261"/>
        <v>-0.21720699233461715</v>
      </c>
      <c r="AL171" s="4">
        <f t="shared" si="262"/>
        <v>2.1792345067688714</v>
      </c>
      <c r="AM171" s="4">
        <f t="shared" si="263"/>
        <v>0.82168243729857693</v>
      </c>
      <c r="AN171" s="4">
        <f t="shared" si="264"/>
        <v>-0.88932716328262273</v>
      </c>
      <c r="AO171" s="4">
        <f t="shared" si="265"/>
        <v>-3.469491636497537</v>
      </c>
      <c r="AP171" s="4">
        <f t="shared" si="266"/>
        <v>-0.74127357247446923</v>
      </c>
      <c r="AQ171" s="4">
        <f t="shared" si="267"/>
        <v>-2.1451688824419364</v>
      </c>
      <c r="AR171" s="4">
        <f t="shared" si="268"/>
        <v>0.77198572739760607</v>
      </c>
      <c r="AS171" s="4">
        <f t="shared" si="269"/>
        <v>-2.1086401197398104</v>
      </c>
      <c r="AT171" s="4">
        <f t="shared" si="270"/>
        <v>-3.3113576978683383</v>
      </c>
      <c r="AU171" s="4">
        <f t="shared" si="271"/>
        <v>-4.464372377308905</v>
      </c>
      <c r="AV171" s="4">
        <f t="shared" si="272"/>
        <v>-0.53301280568803122</v>
      </c>
      <c r="AW171" s="4">
        <f t="shared" si="272"/>
        <v>-1.5182372686299175</v>
      </c>
      <c r="AY171" s="2">
        <f t="shared" si="273"/>
        <v>46.596516906799486</v>
      </c>
      <c r="AZ171" s="2">
        <f t="shared" si="274"/>
        <v>45.578559490893127</v>
      </c>
      <c r="BA171" s="2">
        <f t="shared" si="275"/>
        <v>45.576478493470837</v>
      </c>
      <c r="BB171" s="2">
        <f t="shared" si="276"/>
        <v>46.197664327726869</v>
      </c>
      <c r="BC171" s="2">
        <f t="shared" si="277"/>
        <v>48.388428122515805</v>
      </c>
      <c r="BD171" s="2">
        <f t="shared" si="278"/>
        <v>48.732341472049988</v>
      </c>
      <c r="BE171" s="2">
        <f t="shared" si="279"/>
        <v>48.75499812828545</v>
      </c>
      <c r="BF171" s="2">
        <f t="shared" si="280"/>
        <v>47.310108121691982</v>
      </c>
      <c r="BG171" s="2">
        <f t="shared" si="281"/>
        <v>46.404497528986099</v>
      </c>
      <c r="BH171" s="2">
        <f t="shared" si="282"/>
        <v>43.904424874426951</v>
      </c>
      <c r="BI171" s="2">
        <f t="shared" si="283"/>
        <v>42.858429681591076</v>
      </c>
      <c r="BJ171" s="2">
        <f t="shared" si="284"/>
        <v>43.96354501483038</v>
      </c>
      <c r="BK171" s="2">
        <f t="shared" si="285"/>
        <v>45.76620535619665</v>
      </c>
      <c r="BL171" s="2">
        <f t="shared" si="286"/>
        <v>47.94409185687266</v>
      </c>
      <c r="BM171" s="2">
        <f t="shared" si="286"/>
        <v>49.661161451693729</v>
      </c>
      <c r="BO171" s="2" t="str">
        <f t="shared" si="287"/>
        <v/>
      </c>
      <c r="BP171" s="2" t="str">
        <f t="shared" si="288"/>
        <v/>
      </c>
      <c r="BQ171" s="2" t="str">
        <f t="shared" si="289"/>
        <v/>
      </c>
      <c r="BR171" s="2" t="str">
        <f t="shared" si="290"/>
        <v/>
      </c>
      <c r="BS171" s="2" t="str">
        <f t="shared" si="291"/>
        <v/>
      </c>
      <c r="BT171" s="2" t="str">
        <f t="shared" si="292"/>
        <v/>
      </c>
      <c r="BU171" s="2" t="str">
        <f t="shared" si="293"/>
        <v/>
      </c>
      <c r="BV171" s="2" t="str">
        <f t="shared" si="294"/>
        <v/>
      </c>
      <c r="BW171" s="2" t="str">
        <f t="shared" si="295"/>
        <v/>
      </c>
      <c r="BX171" s="2" t="str">
        <f t="shared" si="296"/>
        <v/>
      </c>
      <c r="BY171" s="2" t="str">
        <f t="shared" si="297"/>
        <v/>
      </c>
      <c r="BZ171" s="2" t="str">
        <f t="shared" si="298"/>
        <v/>
      </c>
      <c r="CA171" s="2" t="str">
        <f t="shared" si="299"/>
        <v/>
      </c>
      <c r="CB171" s="2" t="str">
        <f t="shared" si="300"/>
        <v/>
      </c>
      <c r="CC171" s="2" t="str">
        <f t="shared" si="359"/>
        <v/>
      </c>
      <c r="CE171" s="2" t="str">
        <f t="shared" si="301"/>
        <v/>
      </c>
      <c r="CF171" s="2" t="str">
        <f t="shared" si="302"/>
        <v/>
      </c>
      <c r="CG171" s="2" t="str">
        <f t="shared" si="303"/>
        <v/>
      </c>
      <c r="CH171" s="2" t="str">
        <f t="shared" si="304"/>
        <v/>
      </c>
      <c r="CI171" s="2" t="str">
        <f t="shared" si="305"/>
        <v/>
      </c>
      <c r="CJ171" s="2" t="str">
        <f t="shared" si="306"/>
        <v/>
      </c>
      <c r="CK171" s="2" t="str">
        <f t="shared" si="307"/>
        <v/>
      </c>
      <c r="CL171" s="2" t="str">
        <f t="shared" si="308"/>
        <v/>
      </c>
      <c r="CM171" s="2" t="str">
        <f t="shared" si="309"/>
        <v/>
      </c>
      <c r="CN171" s="2" t="str">
        <f t="shared" si="310"/>
        <v/>
      </c>
      <c r="CO171" s="2" t="str">
        <f t="shared" si="311"/>
        <v/>
      </c>
      <c r="CP171" s="2" t="str">
        <f t="shared" si="312"/>
        <v/>
      </c>
      <c r="CQ171" s="2" t="str">
        <f t="shared" si="313"/>
        <v/>
      </c>
      <c r="CR171" s="2" t="str">
        <f t="shared" si="314"/>
        <v/>
      </c>
      <c r="CS171" s="2" t="str">
        <f t="shared" si="360"/>
        <v/>
      </c>
      <c r="CU171" s="2">
        <f t="shared" si="315"/>
        <v>42.739843586029735</v>
      </c>
      <c r="CV171" s="2">
        <f t="shared" si="316"/>
        <v>40.710501621798045</v>
      </c>
      <c r="CW171" s="2">
        <f t="shared" si="317"/>
        <v>40.310440999187428</v>
      </c>
      <c r="CX171" s="2">
        <f t="shared" si="318"/>
        <v>39.891693609070273</v>
      </c>
      <c r="CY171" s="2">
        <f t="shared" si="319"/>
        <v>42.236043120969256</v>
      </c>
      <c r="CZ171" s="2">
        <f t="shared" si="320"/>
        <v>40.520702205785732</v>
      </c>
      <c r="DA171" s="2">
        <f t="shared" si="321"/>
        <v>44.225875425720361</v>
      </c>
      <c r="DB171" s="2">
        <f t="shared" si="322"/>
        <v>40.996551680733297</v>
      </c>
      <c r="DC171" s="2">
        <f t="shared" si="323"/>
        <v>40.445648175641864</v>
      </c>
      <c r="DD171" s="2">
        <f t="shared" si="324"/>
        <v>38.765224958445614</v>
      </c>
      <c r="DE171" s="2">
        <f t="shared" si="325"/>
        <v>38.134831811651289</v>
      </c>
      <c r="DF171" s="2">
        <f t="shared" si="326"/>
        <v>39.996256094985966</v>
      </c>
      <c r="DG171" s="2">
        <f t="shared" si="327"/>
        <v>43.237548594857977</v>
      </c>
      <c r="DH171" s="2">
        <f t="shared" si="328"/>
        <v>47.507103107684891</v>
      </c>
      <c r="DI171" s="2">
        <f t="shared" si="328"/>
        <v>50.748469902121485</v>
      </c>
      <c r="DK171" s="2">
        <f t="shared" si="329"/>
        <v>46.640885406127566</v>
      </c>
      <c r="DL171" s="2">
        <f t="shared" si="330"/>
        <v>45.640883063140848</v>
      </c>
      <c r="DM171" s="2">
        <f t="shared" si="331"/>
        <v>45.637359179451877</v>
      </c>
      <c r="DN171" s="2">
        <f t="shared" si="332"/>
        <v>46.258696679967031</v>
      </c>
      <c r="DO171" s="2">
        <f t="shared" si="333"/>
        <v>48.455555012504604</v>
      </c>
      <c r="DP171" s="2">
        <f t="shared" si="334"/>
        <v>48.820315209142919</v>
      </c>
      <c r="DQ171" s="2">
        <f t="shared" si="335"/>
        <v>48.805063044237258</v>
      </c>
      <c r="DR171" s="2">
        <f t="shared" si="336"/>
        <v>47.371155553706075</v>
      </c>
      <c r="DS171" s="2">
        <f t="shared" si="337"/>
        <v>46.460609280469143</v>
      </c>
      <c r="DT171" s="2">
        <f t="shared" si="338"/>
        <v>43.953207758479031</v>
      </c>
      <c r="DU171" s="2">
        <f t="shared" si="339"/>
        <v>42.90507158150173</v>
      </c>
      <c r="DV171" s="2">
        <f t="shared" si="340"/>
        <v>44.005265482074662</v>
      </c>
      <c r="DW171" s="2">
        <f t="shared" si="341"/>
        <v>45.794114302881084</v>
      </c>
      <c r="DX171" s="2">
        <f t="shared" si="342"/>
        <v>47.949352560486972</v>
      </c>
      <c r="DY171" s="2">
        <f t="shared" si="342"/>
        <v>49.646919767365262</v>
      </c>
      <c r="EA171" s="2">
        <f t="shared" si="343"/>
        <v>0.98862649995201324</v>
      </c>
      <c r="EB171" s="2">
        <f t="shared" si="344"/>
        <v>0.98735927980640292</v>
      </c>
      <c r="EC171" s="2">
        <f t="shared" si="345"/>
        <v>0.98857112425593585</v>
      </c>
      <c r="ED171" s="2">
        <f t="shared" si="346"/>
        <v>0.99041427315794239</v>
      </c>
      <c r="EE171" s="2">
        <f t="shared" si="347"/>
        <v>0.98920704853379937</v>
      </c>
      <c r="EF171" s="2">
        <f t="shared" si="348"/>
        <v>0.989400260342579</v>
      </c>
      <c r="EG171" s="2">
        <f t="shared" si="349"/>
        <v>0.98906685636785008</v>
      </c>
      <c r="EH171" s="2">
        <f t="shared" si="350"/>
        <v>0.99042333716249897</v>
      </c>
      <c r="EI171" s="2">
        <f t="shared" si="351"/>
        <v>0.99067130268922055</v>
      </c>
      <c r="EJ171" s="2">
        <f t="shared" si="352"/>
        <v>0.99059694568536949</v>
      </c>
      <c r="EK171" s="2">
        <f t="shared" si="353"/>
        <v>0.99022231540530903</v>
      </c>
      <c r="EL171" s="2">
        <f t="shared" si="354"/>
        <v>0.98959332263510236</v>
      </c>
      <c r="EM171" s="2">
        <f t="shared" si="355"/>
        <v>0.98908342289155671</v>
      </c>
      <c r="EN171" s="2">
        <f t="shared" si="356"/>
        <v>0.98810466902563565</v>
      </c>
      <c r="EO171" s="2">
        <f t="shared" si="356"/>
        <v>0.987071233637839</v>
      </c>
    </row>
    <row r="172" spans="2:145" x14ac:dyDescent="0.25">
      <c r="B172" s="2">
        <v>145</v>
      </c>
      <c r="C172" s="43">
        <v>45.555999999999997</v>
      </c>
      <c r="D172" s="43">
        <v>45.933</v>
      </c>
      <c r="E172" s="43">
        <v>46.767000000000003</v>
      </c>
      <c r="F172" s="43">
        <v>47.082999999999998</v>
      </c>
      <c r="G172" s="43">
        <v>48.267000000000003</v>
      </c>
      <c r="H172" s="43">
        <v>48.3</v>
      </c>
      <c r="I172" s="43">
        <v>48.482999999999997</v>
      </c>
      <c r="J172" s="43">
        <v>48.366999999999997</v>
      </c>
      <c r="K172" s="43">
        <v>44.866999999999997</v>
      </c>
      <c r="L172" s="43">
        <v>45</v>
      </c>
      <c r="M172" s="43">
        <v>41.683</v>
      </c>
      <c r="N172" s="43">
        <v>43.783000000000001</v>
      </c>
      <c r="O172" s="43">
        <v>47.45</v>
      </c>
      <c r="P172" s="43">
        <v>76.433000000000007</v>
      </c>
      <c r="Q172" s="43">
        <v>118.717</v>
      </c>
      <c r="S172" s="4">
        <f t="shared" si="357"/>
        <v>46.487464451666817</v>
      </c>
      <c r="T172" s="4">
        <f t="shared" si="361"/>
        <v>47.307279604230999</v>
      </c>
      <c r="U172" s="4">
        <f t="shared" si="362"/>
        <v>47.044289261286501</v>
      </c>
      <c r="V172" s="4">
        <f t="shared" si="363"/>
        <v>46.206562587491014</v>
      </c>
      <c r="W172" s="4">
        <f t="shared" si="364"/>
        <v>50.04957081303246</v>
      </c>
      <c r="X172" s="4">
        <f t="shared" si="365"/>
        <v>50.33357174639567</v>
      </c>
      <c r="Y172" s="4">
        <f t="shared" si="366"/>
        <v>50.411756831616373</v>
      </c>
      <c r="Z172" s="4">
        <f t="shared" si="367"/>
        <v>47.425186332876464</v>
      </c>
      <c r="AA172" s="4">
        <f t="shared" si="368"/>
        <v>46.491652780803705</v>
      </c>
      <c r="AB172" s="4">
        <f t="shared" si="369"/>
        <v>44.003424630988142</v>
      </c>
      <c r="AC172" s="4">
        <f t="shared" si="370"/>
        <v>43.231733250809704</v>
      </c>
      <c r="AD172" s="4">
        <f t="shared" si="371"/>
        <v>46.038266737143395</v>
      </c>
      <c r="AE172" s="4">
        <f t="shared" si="372"/>
        <v>53.033902674017064</v>
      </c>
      <c r="AF172" s="4">
        <f t="shared" si="258"/>
        <v>75.212384227831137</v>
      </c>
      <c r="AG172" s="4">
        <f t="shared" si="358"/>
        <v>120.90449175685018</v>
      </c>
      <c r="AI172" s="4">
        <f t="shared" si="259"/>
        <v>-0.93146445166681957</v>
      </c>
      <c r="AJ172" s="4">
        <f t="shared" si="260"/>
        <v>-1.374279604230999</v>
      </c>
      <c r="AK172" s="4">
        <f t="shared" si="261"/>
        <v>-0.27728926128649789</v>
      </c>
      <c r="AL172" s="4">
        <f t="shared" si="262"/>
        <v>0.87643741250898444</v>
      </c>
      <c r="AM172" s="4">
        <f t="shared" si="263"/>
        <v>-1.7825708130324571</v>
      </c>
      <c r="AN172" s="4">
        <f t="shared" si="264"/>
        <v>-2.0335717463956726</v>
      </c>
      <c r="AO172" s="4">
        <f t="shared" si="265"/>
        <v>-1.9287568316163757</v>
      </c>
      <c r="AP172" s="4">
        <f t="shared" si="266"/>
        <v>0.94181366712353309</v>
      </c>
      <c r="AQ172" s="4">
        <f t="shared" si="267"/>
        <v>-1.6246527808037072</v>
      </c>
      <c r="AR172" s="4">
        <f t="shared" si="268"/>
        <v>0.9965753690118575</v>
      </c>
      <c r="AS172" s="4">
        <f t="shared" si="269"/>
        <v>-1.548733250809704</v>
      </c>
      <c r="AT172" s="4">
        <f t="shared" si="270"/>
        <v>-2.2552667371433941</v>
      </c>
      <c r="AU172" s="4">
        <f t="shared" si="271"/>
        <v>-5.583902674017061</v>
      </c>
      <c r="AV172" s="4">
        <f t="shared" si="272"/>
        <v>1.2206157721688697</v>
      </c>
      <c r="AW172" s="4">
        <f t="shared" si="272"/>
        <v>-2.1874917568501786</v>
      </c>
      <c r="AY172" s="2">
        <f t="shared" si="273"/>
        <v>46.487464451666817</v>
      </c>
      <c r="AZ172" s="2">
        <f t="shared" si="274"/>
        <v>45.460568257727431</v>
      </c>
      <c r="BA172" s="2">
        <f t="shared" si="275"/>
        <v>45.465128261752355</v>
      </c>
      <c r="BB172" s="2">
        <f t="shared" si="276"/>
        <v>46.070400856700289</v>
      </c>
      <c r="BC172" s="2">
        <f t="shared" si="277"/>
        <v>48.252213818477856</v>
      </c>
      <c r="BD172" s="2">
        <f t="shared" si="278"/>
        <v>48.587821311363477</v>
      </c>
      <c r="BE172" s="2">
        <f t="shared" si="279"/>
        <v>48.600229887322541</v>
      </c>
      <c r="BF172" s="2">
        <f t="shared" si="280"/>
        <v>47.163504362494052</v>
      </c>
      <c r="BG172" s="2">
        <f t="shared" si="281"/>
        <v>46.269944801526783</v>
      </c>
      <c r="BH172" s="2">
        <f t="shared" si="282"/>
        <v>43.75644552168098</v>
      </c>
      <c r="BI172" s="2">
        <f t="shared" si="283"/>
        <v>42.720087602079374</v>
      </c>
      <c r="BJ172" s="2">
        <f t="shared" si="284"/>
        <v>43.81930804194085</v>
      </c>
      <c r="BK172" s="2">
        <f t="shared" si="285"/>
        <v>45.598755693929256</v>
      </c>
      <c r="BL172" s="2">
        <f t="shared" si="286"/>
        <v>47.781495028893012</v>
      </c>
      <c r="BM172" s="2">
        <f t="shared" si="286"/>
        <v>49.508632631857843</v>
      </c>
      <c r="BO172" s="2" t="str">
        <f t="shared" si="287"/>
        <v/>
      </c>
      <c r="BP172" s="2" t="str">
        <f t="shared" si="288"/>
        <v/>
      </c>
      <c r="BQ172" s="2" t="str">
        <f t="shared" si="289"/>
        <v/>
      </c>
      <c r="BR172" s="2" t="str">
        <f t="shared" si="290"/>
        <v/>
      </c>
      <c r="BS172" s="2" t="str">
        <f t="shared" si="291"/>
        <v/>
      </c>
      <c r="BT172" s="2" t="str">
        <f t="shared" si="292"/>
        <v/>
      </c>
      <c r="BU172" s="2" t="str">
        <f t="shared" si="293"/>
        <v/>
      </c>
      <c r="BV172" s="2" t="str">
        <f t="shared" si="294"/>
        <v/>
      </c>
      <c r="BW172" s="2" t="str">
        <f t="shared" si="295"/>
        <v/>
      </c>
      <c r="BX172" s="2" t="str">
        <f t="shared" si="296"/>
        <v/>
      </c>
      <c r="BY172" s="2" t="str">
        <f t="shared" si="297"/>
        <v/>
      </c>
      <c r="BZ172" s="2" t="str">
        <f t="shared" si="298"/>
        <v/>
      </c>
      <c r="CA172" s="2" t="str">
        <f t="shared" si="299"/>
        <v/>
      </c>
      <c r="CB172" s="2" t="str">
        <f t="shared" si="300"/>
        <v/>
      </c>
      <c r="CC172" s="2" t="str">
        <f t="shared" si="359"/>
        <v/>
      </c>
      <c r="CE172" s="2" t="str">
        <f t="shared" si="301"/>
        <v/>
      </c>
      <c r="CF172" s="2" t="str">
        <f t="shared" si="302"/>
        <v/>
      </c>
      <c r="CG172" s="2" t="str">
        <f t="shared" si="303"/>
        <v/>
      </c>
      <c r="CH172" s="2" t="str">
        <f t="shared" si="304"/>
        <v/>
      </c>
      <c r="CI172" s="2" t="str">
        <f t="shared" si="305"/>
        <v/>
      </c>
      <c r="CJ172" s="2" t="str">
        <f t="shared" si="306"/>
        <v/>
      </c>
      <c r="CK172" s="2" t="str">
        <f t="shared" si="307"/>
        <v/>
      </c>
      <c r="CL172" s="2" t="str">
        <f t="shared" si="308"/>
        <v/>
      </c>
      <c r="CM172" s="2" t="str">
        <f t="shared" si="309"/>
        <v/>
      </c>
      <c r="CN172" s="2" t="str">
        <f t="shared" si="310"/>
        <v/>
      </c>
      <c r="CO172" s="2" t="str">
        <f t="shared" si="311"/>
        <v/>
      </c>
      <c r="CP172" s="2" t="str">
        <f t="shared" si="312"/>
        <v/>
      </c>
      <c r="CQ172" s="2" t="str">
        <f t="shared" si="313"/>
        <v/>
      </c>
      <c r="CR172" s="2" t="str">
        <f t="shared" si="314"/>
        <v/>
      </c>
      <c r="CS172" s="2" t="str">
        <f t="shared" si="360"/>
        <v/>
      </c>
      <c r="CU172" s="2">
        <f t="shared" si="315"/>
        <v>42.541836316681241</v>
      </c>
      <c r="CV172" s="2">
        <f t="shared" si="316"/>
        <v>40.482458732400005</v>
      </c>
      <c r="CW172" s="2">
        <f t="shared" si="317"/>
        <v>40.083307798617298</v>
      </c>
      <c r="CX172" s="2">
        <f t="shared" si="318"/>
        <v>39.634846890068332</v>
      </c>
      <c r="CY172" s="2">
        <f t="shared" si="319"/>
        <v>41.968170208162775</v>
      </c>
      <c r="CZ172" s="2">
        <f t="shared" si="320"/>
        <v>40.205114619196905</v>
      </c>
      <c r="DA172" s="2">
        <f t="shared" si="321"/>
        <v>43.973798537985409</v>
      </c>
      <c r="DB172" s="2">
        <f t="shared" si="322"/>
        <v>40.721055759517164</v>
      </c>
      <c r="DC172" s="2">
        <f t="shared" si="323"/>
        <v>40.185627785756928</v>
      </c>
      <c r="DD172" s="2">
        <f t="shared" si="324"/>
        <v>38.509989199896715</v>
      </c>
      <c r="DE172" s="2">
        <f t="shared" si="325"/>
        <v>37.895638318579962</v>
      </c>
      <c r="DF172" s="2">
        <f t="shared" si="326"/>
        <v>39.760332114661971</v>
      </c>
      <c r="DG172" s="2">
        <f t="shared" si="327"/>
        <v>43.010126386160692</v>
      </c>
      <c r="DH172" s="2">
        <f t="shared" si="328"/>
        <v>47.324888862121568</v>
      </c>
      <c r="DI172" s="2">
        <f t="shared" si="328"/>
        <v>50.610419105733428</v>
      </c>
      <c r="DK172" s="2">
        <f t="shared" si="329"/>
        <v>46.528862325636752</v>
      </c>
      <c r="DL172" s="2">
        <f t="shared" si="330"/>
        <v>45.518693001757697</v>
      </c>
      <c r="DM172" s="2">
        <f t="shared" si="331"/>
        <v>45.521872895330702</v>
      </c>
      <c r="DN172" s="2">
        <f t="shared" si="332"/>
        <v>46.127206841740033</v>
      </c>
      <c r="DO172" s="2">
        <f t="shared" si="333"/>
        <v>48.314744363234524</v>
      </c>
      <c r="DP172" s="2">
        <f t="shared" si="334"/>
        <v>48.66972575204521</v>
      </c>
      <c r="DQ172" s="2">
        <f t="shared" si="335"/>
        <v>48.646870637476589</v>
      </c>
      <c r="DR172" s="2">
        <f t="shared" si="336"/>
        <v>47.220316914107443</v>
      </c>
      <c r="DS172" s="2">
        <f t="shared" si="337"/>
        <v>46.322196841849177</v>
      </c>
      <c r="DT172" s="2">
        <f t="shared" si="338"/>
        <v>43.801864569128696</v>
      </c>
      <c r="DU172" s="2">
        <f t="shared" si="339"/>
        <v>42.763533728326834</v>
      </c>
      <c r="DV172" s="2">
        <f t="shared" si="340"/>
        <v>43.858236913053254</v>
      </c>
      <c r="DW172" s="2">
        <f t="shared" si="341"/>
        <v>45.624812634798928</v>
      </c>
      <c r="DX172" s="2">
        <f t="shared" si="342"/>
        <v>47.786508232592581</v>
      </c>
      <c r="DY172" s="2">
        <f t="shared" si="342"/>
        <v>49.495471112454325</v>
      </c>
      <c r="EA172" s="2">
        <f t="shared" si="343"/>
        <v>0.98961685379605135</v>
      </c>
      <c r="EB172" s="2">
        <f t="shared" si="344"/>
        <v>0.98845868938545622</v>
      </c>
      <c r="EC172" s="2">
        <f t="shared" si="345"/>
        <v>0.98956624908054536</v>
      </c>
      <c r="ED172" s="2">
        <f t="shared" si="346"/>
        <v>0.99125033339762325</v>
      </c>
      <c r="EE172" s="2">
        <f t="shared" si="347"/>
        <v>0.99014735458393688</v>
      </c>
      <c r="EF172" s="2">
        <f t="shared" si="348"/>
        <v>0.99032389800354947</v>
      </c>
      <c r="EG172" s="2">
        <f t="shared" si="349"/>
        <v>0.99001925303931815</v>
      </c>
      <c r="EH172" s="2">
        <f t="shared" si="350"/>
        <v>0.99125861382362379</v>
      </c>
      <c r="EI172" s="2">
        <f t="shared" si="351"/>
        <v>0.99148513773009395</v>
      </c>
      <c r="EJ172" s="2">
        <f t="shared" si="352"/>
        <v>0.99141721142720196</v>
      </c>
      <c r="EK172" s="2">
        <f t="shared" si="353"/>
        <v>0.99107496719003585</v>
      </c>
      <c r="EL172" s="2">
        <f t="shared" si="354"/>
        <v>0.99050029880448021</v>
      </c>
      <c r="EM172" s="2">
        <f t="shared" si="355"/>
        <v>0.99003439097779189</v>
      </c>
      <c r="EN172" s="2">
        <f t="shared" si="356"/>
        <v>0.98913996244470415</v>
      </c>
      <c r="EO172" s="2">
        <f t="shared" si="356"/>
        <v>0.98819539612353491</v>
      </c>
    </row>
    <row r="173" spans="2:145" x14ac:dyDescent="0.25">
      <c r="B173" s="2">
        <v>146</v>
      </c>
      <c r="C173" s="43">
        <v>47.110999999999997</v>
      </c>
      <c r="D173" s="43">
        <v>46.133000000000003</v>
      </c>
      <c r="E173" s="43">
        <v>44.55</v>
      </c>
      <c r="F173" s="43">
        <v>44.133000000000003</v>
      </c>
      <c r="G173" s="43">
        <v>48.883000000000003</v>
      </c>
      <c r="H173" s="43">
        <v>47.216999999999999</v>
      </c>
      <c r="I173" s="43">
        <v>47.533000000000001</v>
      </c>
      <c r="J173" s="43">
        <v>47.433</v>
      </c>
      <c r="K173" s="43">
        <v>44.3</v>
      </c>
      <c r="L173" s="43">
        <v>44.6</v>
      </c>
      <c r="M173" s="43">
        <v>41.667000000000002</v>
      </c>
      <c r="N173" s="43">
        <v>41.95</v>
      </c>
      <c r="O173" s="43">
        <v>45.417000000000002</v>
      </c>
      <c r="P173" s="43">
        <v>68.55</v>
      </c>
      <c r="Q173" s="43">
        <v>116.43300000000001</v>
      </c>
      <c r="S173" s="4">
        <f t="shared" si="357"/>
        <v>46.378234434959936</v>
      </c>
      <c r="T173" s="4">
        <f t="shared" si="361"/>
        <v>46.627379794819724</v>
      </c>
      <c r="U173" s="4">
        <f t="shared" si="362"/>
        <v>46.317420451972687</v>
      </c>
      <c r="V173" s="4">
        <f t="shared" si="363"/>
        <v>45.99076444038311</v>
      </c>
      <c r="W173" s="4">
        <f t="shared" si="364"/>
        <v>48.984757142682625</v>
      </c>
      <c r="X173" s="4">
        <f t="shared" si="365"/>
        <v>49.220340186388228</v>
      </c>
      <c r="Y173" s="4">
        <f t="shared" si="366"/>
        <v>49.260741517457866</v>
      </c>
      <c r="Z173" s="4">
        <f t="shared" si="367"/>
        <v>47.099586295554616</v>
      </c>
      <c r="AA173" s="4">
        <f t="shared" si="368"/>
        <v>46.20334959869237</v>
      </c>
      <c r="AB173" s="4">
        <f t="shared" si="369"/>
        <v>43.684772627760481</v>
      </c>
      <c r="AC173" s="4">
        <f t="shared" si="370"/>
        <v>42.754012532048471</v>
      </c>
      <c r="AD173" s="4">
        <f t="shared" si="371"/>
        <v>44.619668209256602</v>
      </c>
      <c r="AE173" s="4">
        <f t="shared" si="372"/>
        <v>49.474640381115591</v>
      </c>
      <c r="AF173" s="4">
        <f t="shared" si="258"/>
        <v>66.578419700393937</v>
      </c>
      <c r="AG173" s="4">
        <f t="shared" si="358"/>
        <v>115.49757251951701</v>
      </c>
      <c r="AI173" s="4">
        <f t="shared" si="259"/>
        <v>0.73276556504006152</v>
      </c>
      <c r="AJ173" s="4">
        <f t="shared" si="260"/>
        <v>-0.4943797948197215</v>
      </c>
      <c r="AK173" s="4">
        <f t="shared" si="261"/>
        <v>-1.7674204519726899</v>
      </c>
      <c r="AL173" s="4">
        <f t="shared" si="262"/>
        <v>-1.8577644403831073</v>
      </c>
      <c r="AM173" s="4">
        <f t="shared" si="263"/>
        <v>-0.10175714268262226</v>
      </c>
      <c r="AN173" s="4">
        <f t="shared" si="264"/>
        <v>-2.003340186388229</v>
      </c>
      <c r="AO173" s="4">
        <f t="shared" si="265"/>
        <v>-1.727741517457865</v>
      </c>
      <c r="AP173" s="4">
        <f t="shared" si="266"/>
        <v>0.33341370444538398</v>
      </c>
      <c r="AQ173" s="4">
        <f t="shared" si="267"/>
        <v>-1.9033495986923725</v>
      </c>
      <c r="AR173" s="4">
        <f t="shared" si="268"/>
        <v>0.91522737223952078</v>
      </c>
      <c r="AS173" s="4">
        <f t="shared" si="269"/>
        <v>-1.0870125320484689</v>
      </c>
      <c r="AT173" s="4">
        <f t="shared" si="270"/>
        <v>-2.6696682092565993</v>
      </c>
      <c r="AU173" s="4">
        <f t="shared" si="271"/>
        <v>-4.0576403811155899</v>
      </c>
      <c r="AV173" s="4">
        <f t="shared" si="272"/>
        <v>1.9715802996060603</v>
      </c>
      <c r="AW173" s="4">
        <f t="shared" si="272"/>
        <v>0.93542748048299984</v>
      </c>
      <c r="AY173" s="2">
        <f t="shared" si="273"/>
        <v>46.378234434959936</v>
      </c>
      <c r="AZ173" s="2">
        <f t="shared" si="274"/>
        <v>45.342323338106162</v>
      </c>
      <c r="BA173" s="2">
        <f t="shared" si="275"/>
        <v>45.353523961500379</v>
      </c>
      <c r="BB173" s="2">
        <f t="shared" si="276"/>
        <v>45.942868320811861</v>
      </c>
      <c r="BC173" s="2">
        <f t="shared" si="277"/>
        <v>48.115712960422059</v>
      </c>
      <c r="BD173" s="2">
        <f t="shared" si="278"/>
        <v>48.44291760463674</v>
      </c>
      <c r="BE173" s="2">
        <f t="shared" si="279"/>
        <v>48.445248633126454</v>
      </c>
      <c r="BF173" s="2">
        <f t="shared" si="280"/>
        <v>47.016630166014387</v>
      </c>
      <c r="BG173" s="2">
        <f t="shared" si="281"/>
        <v>46.135149173420906</v>
      </c>
      <c r="BH173" s="2">
        <f t="shared" si="282"/>
        <v>43.608253566782324</v>
      </c>
      <c r="BI173" s="2">
        <f t="shared" si="283"/>
        <v>42.581545881241432</v>
      </c>
      <c r="BJ173" s="2">
        <f t="shared" si="284"/>
        <v>43.67490427132924</v>
      </c>
      <c r="BK173" s="2">
        <f t="shared" si="285"/>
        <v>45.431197191608049</v>
      </c>
      <c r="BL173" s="2">
        <f t="shared" si="286"/>
        <v>47.618895403161773</v>
      </c>
      <c r="BM173" s="2">
        <f t="shared" si="286"/>
        <v>49.35618277691075</v>
      </c>
      <c r="BO173" s="2" t="str">
        <f t="shared" si="287"/>
        <v/>
      </c>
      <c r="BP173" s="2" t="str">
        <f t="shared" si="288"/>
        <v/>
      </c>
      <c r="BQ173" s="2" t="str">
        <f t="shared" si="289"/>
        <v/>
      </c>
      <c r="BR173" s="2" t="str">
        <f t="shared" si="290"/>
        <v/>
      </c>
      <c r="BS173" s="2" t="str">
        <f t="shared" si="291"/>
        <v/>
      </c>
      <c r="BT173" s="2" t="str">
        <f t="shared" si="292"/>
        <v/>
      </c>
      <c r="BU173" s="2" t="str">
        <f t="shared" si="293"/>
        <v/>
      </c>
      <c r="BV173" s="2" t="str">
        <f t="shared" si="294"/>
        <v/>
      </c>
      <c r="BW173" s="2" t="str">
        <f t="shared" si="295"/>
        <v/>
      </c>
      <c r="BX173" s="2" t="str">
        <f t="shared" si="296"/>
        <v/>
      </c>
      <c r="BY173" s="2" t="str">
        <f t="shared" si="297"/>
        <v/>
      </c>
      <c r="BZ173" s="2" t="str">
        <f t="shared" si="298"/>
        <v/>
      </c>
      <c r="CA173" s="2" t="str">
        <f t="shared" si="299"/>
        <v/>
      </c>
      <c r="CB173" s="2" t="str">
        <f t="shared" si="300"/>
        <v/>
      </c>
      <c r="CC173" s="2" t="str">
        <f t="shared" si="359"/>
        <v/>
      </c>
      <c r="CE173" s="2" t="str">
        <f t="shared" si="301"/>
        <v/>
      </c>
      <c r="CF173" s="2" t="str">
        <f t="shared" si="302"/>
        <v/>
      </c>
      <c r="CG173" s="2" t="str">
        <f t="shared" si="303"/>
        <v/>
      </c>
      <c r="CH173" s="2" t="str">
        <f t="shared" si="304"/>
        <v/>
      </c>
      <c r="CI173" s="2" t="str">
        <f t="shared" si="305"/>
        <v/>
      </c>
      <c r="CJ173" s="2" t="str">
        <f t="shared" si="306"/>
        <v/>
      </c>
      <c r="CK173" s="2" t="str">
        <f t="shared" si="307"/>
        <v/>
      </c>
      <c r="CL173" s="2" t="str">
        <f t="shared" si="308"/>
        <v/>
      </c>
      <c r="CM173" s="2" t="str">
        <f t="shared" si="309"/>
        <v/>
      </c>
      <c r="CN173" s="2" t="str">
        <f t="shared" si="310"/>
        <v/>
      </c>
      <c r="CO173" s="2" t="str">
        <f t="shared" si="311"/>
        <v/>
      </c>
      <c r="CP173" s="2" t="str">
        <f t="shared" si="312"/>
        <v/>
      </c>
      <c r="CQ173" s="2" t="str">
        <f t="shared" si="313"/>
        <v/>
      </c>
      <c r="CR173" s="2" t="str">
        <f t="shared" si="314"/>
        <v/>
      </c>
      <c r="CS173" s="2" t="str">
        <f t="shared" si="360"/>
        <v/>
      </c>
      <c r="CU173" s="2">
        <f t="shared" si="315"/>
        <v>42.343829047332747</v>
      </c>
      <c r="CV173" s="2">
        <f t="shared" si="316"/>
        <v>40.254415843001972</v>
      </c>
      <c r="CW173" s="2">
        <f t="shared" si="317"/>
        <v>39.856174598047168</v>
      </c>
      <c r="CX173" s="2">
        <f t="shared" si="318"/>
        <v>39.37800017106639</v>
      </c>
      <c r="CY173" s="2">
        <f t="shared" si="319"/>
        <v>41.700297295356293</v>
      </c>
      <c r="CZ173" s="2">
        <f t="shared" si="320"/>
        <v>39.889527032608086</v>
      </c>
      <c r="DA173" s="2">
        <f t="shared" si="321"/>
        <v>43.721721650250458</v>
      </c>
      <c r="DB173" s="2">
        <f t="shared" si="322"/>
        <v>40.445559838301037</v>
      </c>
      <c r="DC173" s="2">
        <f t="shared" si="323"/>
        <v>39.925607395871985</v>
      </c>
      <c r="DD173" s="2">
        <f t="shared" si="324"/>
        <v>38.254753441347809</v>
      </c>
      <c r="DE173" s="2">
        <f t="shared" si="325"/>
        <v>37.656444825508636</v>
      </c>
      <c r="DF173" s="2">
        <f t="shared" si="326"/>
        <v>39.524408134337975</v>
      </c>
      <c r="DG173" s="2">
        <f t="shared" si="327"/>
        <v>42.782704177463401</v>
      </c>
      <c r="DH173" s="2">
        <f t="shared" si="328"/>
        <v>47.142674616558253</v>
      </c>
      <c r="DI173" s="2">
        <f t="shared" si="328"/>
        <v>50.472368309345356</v>
      </c>
      <c r="DK173" s="2">
        <f t="shared" si="329"/>
        <v>46.416839245145937</v>
      </c>
      <c r="DL173" s="2">
        <f t="shared" si="330"/>
        <v>45.396502940374546</v>
      </c>
      <c r="DM173" s="2">
        <f t="shared" si="331"/>
        <v>45.406386611209534</v>
      </c>
      <c r="DN173" s="2">
        <f t="shared" si="332"/>
        <v>45.995717003513029</v>
      </c>
      <c r="DO173" s="2">
        <f t="shared" si="333"/>
        <v>48.173933713964445</v>
      </c>
      <c r="DP173" s="2">
        <f t="shared" si="334"/>
        <v>48.519136294947508</v>
      </c>
      <c r="DQ173" s="2">
        <f t="shared" si="335"/>
        <v>48.488678230715919</v>
      </c>
      <c r="DR173" s="2">
        <f t="shared" si="336"/>
        <v>47.069478274508811</v>
      </c>
      <c r="DS173" s="2">
        <f t="shared" si="337"/>
        <v>46.183784403229211</v>
      </c>
      <c r="DT173" s="2">
        <f t="shared" si="338"/>
        <v>43.650521379778354</v>
      </c>
      <c r="DU173" s="2">
        <f t="shared" si="339"/>
        <v>42.621995875151939</v>
      </c>
      <c r="DV173" s="2">
        <f t="shared" si="340"/>
        <v>43.711208344031846</v>
      </c>
      <c r="DW173" s="2">
        <f t="shared" si="341"/>
        <v>45.455510966716759</v>
      </c>
      <c r="DX173" s="2">
        <f t="shared" si="342"/>
        <v>47.623663904698191</v>
      </c>
      <c r="DY173" s="2">
        <f t="shared" si="342"/>
        <v>49.344022457543382</v>
      </c>
      <c r="EA173" s="2">
        <f t="shared" si="343"/>
        <v>0.99052179878981661</v>
      </c>
      <c r="EB173" s="2">
        <f t="shared" si="344"/>
        <v>0.98946349969527581</v>
      </c>
      <c r="EC173" s="2">
        <f t="shared" si="345"/>
        <v>0.99047556208955845</v>
      </c>
      <c r="ED173" s="2">
        <f t="shared" si="346"/>
        <v>0.99201406103657208</v>
      </c>
      <c r="EE173" s="2">
        <f t="shared" si="347"/>
        <v>0.99100648387125412</v>
      </c>
      <c r="EF173" s="2">
        <f t="shared" si="348"/>
        <v>0.99116777040608417</v>
      </c>
      <c r="EG173" s="2">
        <f t="shared" si="349"/>
        <v>0.99088944972407933</v>
      </c>
      <c r="EH173" s="2">
        <f t="shared" si="350"/>
        <v>0.9920216245107214</v>
      </c>
      <c r="EI173" s="2">
        <f t="shared" si="351"/>
        <v>0.99222853080839313</v>
      </c>
      <c r="EJ173" s="2">
        <f t="shared" si="352"/>
        <v>0.99216648798126006</v>
      </c>
      <c r="EK173" s="2">
        <f t="shared" si="353"/>
        <v>0.99185387613457066</v>
      </c>
      <c r="EL173" s="2">
        <f t="shared" si="354"/>
        <v>0.99132892163840403</v>
      </c>
      <c r="EM173" s="2">
        <f t="shared" si="355"/>
        <v>0.99090327995032279</v>
      </c>
      <c r="EN173" s="2">
        <f t="shared" si="356"/>
        <v>0.99008605460869026</v>
      </c>
      <c r="EO173" s="2">
        <f t="shared" si="356"/>
        <v>0.98922287936101372</v>
      </c>
    </row>
    <row r="174" spans="2:145" x14ac:dyDescent="0.25">
      <c r="B174" s="2">
        <v>147</v>
      </c>
      <c r="C174" s="43">
        <v>46</v>
      </c>
      <c r="D174" s="43">
        <v>44.482999999999997</v>
      </c>
      <c r="E174" s="43">
        <v>43.167000000000002</v>
      </c>
      <c r="F174" s="43">
        <v>46.732999999999997</v>
      </c>
      <c r="G174" s="43">
        <v>47.732999999999997</v>
      </c>
      <c r="H174" s="43">
        <v>47.482999999999997</v>
      </c>
      <c r="I174" s="43">
        <v>48.067</v>
      </c>
      <c r="J174" s="43">
        <v>47.05</v>
      </c>
      <c r="K174" s="43">
        <v>46.35</v>
      </c>
      <c r="L174" s="43">
        <v>43.767000000000003</v>
      </c>
      <c r="M174" s="43">
        <v>40.783000000000001</v>
      </c>
      <c r="N174" s="43">
        <v>42.35</v>
      </c>
      <c r="O174" s="43">
        <v>43.966999999999999</v>
      </c>
      <c r="P174" s="43">
        <v>59.017000000000003</v>
      </c>
      <c r="Q174" s="43">
        <v>108.95</v>
      </c>
      <c r="S174" s="4">
        <f t="shared" si="357"/>
        <v>46.268834885246193</v>
      </c>
      <c r="T174" s="4">
        <f t="shared" si="361"/>
        <v>46.039891205094243</v>
      </c>
      <c r="U174" s="4">
        <f t="shared" si="362"/>
        <v>45.776763114449217</v>
      </c>
      <c r="V174" s="4">
        <f t="shared" si="363"/>
        <v>45.829862363606686</v>
      </c>
      <c r="W174" s="4">
        <f t="shared" si="364"/>
        <v>48.347987529653459</v>
      </c>
      <c r="X174" s="4">
        <f t="shared" si="365"/>
        <v>48.597740298576298</v>
      </c>
      <c r="Y174" s="4">
        <f t="shared" si="366"/>
        <v>48.609889631235049</v>
      </c>
      <c r="Z174" s="4">
        <f t="shared" si="367"/>
        <v>46.892215645352046</v>
      </c>
      <c r="AA174" s="4">
        <f t="shared" si="368"/>
        <v>46.018249527919338</v>
      </c>
      <c r="AB174" s="4">
        <f t="shared" si="369"/>
        <v>43.480366526795109</v>
      </c>
      <c r="AC174" s="4">
        <f t="shared" si="370"/>
        <v>42.493179926480479</v>
      </c>
      <c r="AD174" s="4">
        <f t="shared" si="371"/>
        <v>43.881915252454704</v>
      </c>
      <c r="AE174" s="4">
        <f t="shared" si="372"/>
        <v>47.209403072164001</v>
      </c>
      <c r="AF174" s="4">
        <f t="shared" si="258"/>
        <v>58.906225084221163</v>
      </c>
      <c r="AG174" s="4">
        <f t="shared" si="358"/>
        <v>105.5002767738639</v>
      </c>
      <c r="AI174" s="4">
        <f t="shared" si="259"/>
        <v>-0.26883488524619281</v>
      </c>
      <c r="AJ174" s="4">
        <f t="shared" si="260"/>
        <v>-1.5568912050942458</v>
      </c>
      <c r="AK174" s="4">
        <f t="shared" si="261"/>
        <v>-2.6097631144492155</v>
      </c>
      <c r="AL174" s="4">
        <f t="shared" si="262"/>
        <v>0.90313763639331057</v>
      </c>
      <c r="AM174" s="4">
        <f t="shared" si="263"/>
        <v>-0.61498752965346171</v>
      </c>
      <c r="AN174" s="4">
        <f t="shared" si="264"/>
        <v>-1.1147402985763009</v>
      </c>
      <c r="AO174" s="4">
        <f t="shared" si="265"/>
        <v>-0.54288963123504885</v>
      </c>
      <c r="AP174" s="4">
        <f t="shared" si="266"/>
        <v>0.15778435464795137</v>
      </c>
      <c r="AQ174" s="4">
        <f t="shared" si="267"/>
        <v>0.33175047208066388</v>
      </c>
      <c r="AR174" s="4">
        <f t="shared" si="268"/>
        <v>0.28663347320489407</v>
      </c>
      <c r="AS174" s="4">
        <f t="shared" si="269"/>
        <v>-1.7101799264804782</v>
      </c>
      <c r="AT174" s="4">
        <f t="shared" si="270"/>
        <v>-1.5319152524547022</v>
      </c>
      <c r="AU174" s="4">
        <f t="shared" si="271"/>
        <v>-3.2424030721640023</v>
      </c>
      <c r="AV174" s="4">
        <f t="shared" si="272"/>
        <v>0.11077491577884047</v>
      </c>
      <c r="AW174" s="4">
        <f t="shared" si="272"/>
        <v>3.4497232261361006</v>
      </c>
      <c r="AY174" s="2">
        <f t="shared" si="273"/>
        <v>46.268834885246193</v>
      </c>
      <c r="AZ174" s="2">
        <f t="shared" si="274"/>
        <v>45.223836515495421</v>
      </c>
      <c r="BA174" s="2">
        <f t="shared" si="275"/>
        <v>45.241677958156266</v>
      </c>
      <c r="BB174" s="2">
        <f t="shared" si="276"/>
        <v>45.815081052901306</v>
      </c>
      <c r="BC174" s="2">
        <f t="shared" si="277"/>
        <v>47.97894004154211</v>
      </c>
      <c r="BD174" s="2">
        <f t="shared" si="278"/>
        <v>48.297650394991493</v>
      </c>
      <c r="BE174" s="2">
        <f t="shared" si="279"/>
        <v>48.290065079037944</v>
      </c>
      <c r="BF174" s="2">
        <f t="shared" si="280"/>
        <v>46.86950003873644</v>
      </c>
      <c r="BG174" s="2">
        <f t="shared" si="281"/>
        <v>46.000123250234687</v>
      </c>
      <c r="BH174" s="2">
        <f t="shared" si="282"/>
        <v>43.459860152039234</v>
      </c>
      <c r="BI174" s="2">
        <f t="shared" si="283"/>
        <v>42.442814689197498</v>
      </c>
      <c r="BJ174" s="2">
        <f t="shared" si="284"/>
        <v>43.530341254370754</v>
      </c>
      <c r="BK174" s="2">
        <f t="shared" si="285"/>
        <v>45.263534537156652</v>
      </c>
      <c r="BL174" s="2">
        <f t="shared" si="286"/>
        <v>47.456291566297601</v>
      </c>
      <c r="BM174" s="2">
        <f t="shared" si="286"/>
        <v>49.203806482869936</v>
      </c>
      <c r="BO174" s="2" t="str">
        <f t="shared" si="287"/>
        <v/>
      </c>
      <c r="BP174" s="2" t="str">
        <f t="shared" si="288"/>
        <v/>
      </c>
      <c r="BQ174" s="2" t="str">
        <f t="shared" si="289"/>
        <v/>
      </c>
      <c r="BR174" s="2" t="str">
        <f t="shared" si="290"/>
        <v/>
      </c>
      <c r="BS174" s="2" t="str">
        <f t="shared" si="291"/>
        <v/>
      </c>
      <c r="BT174" s="2" t="str">
        <f t="shared" si="292"/>
        <v/>
      </c>
      <c r="BU174" s="2" t="str">
        <f t="shared" si="293"/>
        <v/>
      </c>
      <c r="BV174" s="2" t="str">
        <f t="shared" si="294"/>
        <v/>
      </c>
      <c r="BW174" s="2" t="str">
        <f t="shared" si="295"/>
        <v/>
      </c>
      <c r="BX174" s="2" t="str">
        <f t="shared" si="296"/>
        <v/>
      </c>
      <c r="BY174" s="2" t="str">
        <f t="shared" si="297"/>
        <v/>
      </c>
      <c r="BZ174" s="2" t="str">
        <f t="shared" si="298"/>
        <v/>
      </c>
      <c r="CA174" s="2" t="str">
        <f t="shared" si="299"/>
        <v/>
      </c>
      <c r="CB174" s="2" t="str">
        <f t="shared" si="300"/>
        <v/>
      </c>
      <c r="CC174" s="2" t="str">
        <f t="shared" si="359"/>
        <v/>
      </c>
      <c r="CE174" s="2" t="str">
        <f t="shared" si="301"/>
        <v/>
      </c>
      <c r="CF174" s="2" t="str">
        <f t="shared" si="302"/>
        <v/>
      </c>
      <c r="CG174" s="2" t="str">
        <f t="shared" si="303"/>
        <v/>
      </c>
      <c r="CH174" s="2" t="str">
        <f t="shared" si="304"/>
        <v/>
      </c>
      <c r="CI174" s="2" t="str">
        <f t="shared" si="305"/>
        <v/>
      </c>
      <c r="CJ174" s="2" t="str">
        <f t="shared" si="306"/>
        <v/>
      </c>
      <c r="CK174" s="2" t="str">
        <f t="shared" si="307"/>
        <v/>
      </c>
      <c r="CL174" s="2" t="str">
        <f t="shared" si="308"/>
        <v/>
      </c>
      <c r="CM174" s="2" t="str">
        <f t="shared" si="309"/>
        <v/>
      </c>
      <c r="CN174" s="2" t="str">
        <f t="shared" si="310"/>
        <v/>
      </c>
      <c r="CO174" s="2" t="str">
        <f t="shared" si="311"/>
        <v/>
      </c>
      <c r="CP174" s="2" t="str">
        <f t="shared" si="312"/>
        <v/>
      </c>
      <c r="CQ174" s="2" t="str">
        <f t="shared" si="313"/>
        <v/>
      </c>
      <c r="CR174" s="2" t="str">
        <f t="shared" si="314"/>
        <v/>
      </c>
      <c r="CS174" s="2" t="str">
        <f t="shared" si="360"/>
        <v/>
      </c>
      <c r="CU174" s="2">
        <f t="shared" si="315"/>
        <v>42.145821777984253</v>
      </c>
      <c r="CV174" s="2">
        <f t="shared" si="316"/>
        <v>40.026372953603932</v>
      </c>
      <c r="CW174" s="2">
        <f t="shared" si="317"/>
        <v>39.629041397477046</v>
      </c>
      <c r="CX174" s="2">
        <f t="shared" si="318"/>
        <v>39.121153452064448</v>
      </c>
      <c r="CY174" s="2">
        <f t="shared" si="319"/>
        <v>41.432424382549812</v>
      </c>
      <c r="CZ174" s="2">
        <f t="shared" si="320"/>
        <v>39.57393944601926</v>
      </c>
      <c r="DA174" s="2">
        <f t="shared" si="321"/>
        <v>43.469644762515507</v>
      </c>
      <c r="DB174" s="2">
        <f t="shared" si="322"/>
        <v>40.170063917084903</v>
      </c>
      <c r="DC174" s="2">
        <f t="shared" si="323"/>
        <v>39.665587005987049</v>
      </c>
      <c r="DD174" s="2">
        <f t="shared" si="324"/>
        <v>37.999517682798903</v>
      </c>
      <c r="DE174" s="2">
        <f t="shared" si="325"/>
        <v>37.41725133243731</v>
      </c>
      <c r="DF174" s="2">
        <f t="shared" si="326"/>
        <v>39.288484154013979</v>
      </c>
      <c r="DG174" s="2">
        <f t="shared" si="327"/>
        <v>42.555281968766117</v>
      </c>
      <c r="DH174" s="2">
        <f t="shared" si="328"/>
        <v>46.960460370994937</v>
      </c>
      <c r="DI174" s="2">
        <f t="shared" si="328"/>
        <v>50.334317512957291</v>
      </c>
      <c r="DK174" s="2">
        <f t="shared" si="329"/>
        <v>46.304816164655122</v>
      </c>
      <c r="DL174" s="2">
        <f t="shared" si="330"/>
        <v>45.274312878991395</v>
      </c>
      <c r="DM174" s="2">
        <f t="shared" si="331"/>
        <v>45.290900327088366</v>
      </c>
      <c r="DN174" s="2">
        <f t="shared" si="332"/>
        <v>45.864227165286025</v>
      </c>
      <c r="DO174" s="2">
        <f t="shared" si="333"/>
        <v>48.033123064694365</v>
      </c>
      <c r="DP174" s="2">
        <f t="shared" si="334"/>
        <v>48.368546837849806</v>
      </c>
      <c r="DQ174" s="2">
        <f t="shared" si="335"/>
        <v>48.330485823955257</v>
      </c>
      <c r="DR174" s="2">
        <f t="shared" si="336"/>
        <v>46.918639634910178</v>
      </c>
      <c r="DS174" s="2">
        <f t="shared" si="337"/>
        <v>46.045371964609245</v>
      </c>
      <c r="DT174" s="2">
        <f t="shared" si="338"/>
        <v>43.499178190428026</v>
      </c>
      <c r="DU174" s="2">
        <f t="shared" si="339"/>
        <v>42.48045802197705</v>
      </c>
      <c r="DV174" s="2">
        <f t="shared" si="340"/>
        <v>43.564179775010444</v>
      </c>
      <c r="DW174" s="2">
        <f t="shared" si="341"/>
        <v>45.286209298634596</v>
      </c>
      <c r="DX174" s="2">
        <f t="shared" si="342"/>
        <v>47.4608195768038</v>
      </c>
      <c r="DY174" s="2">
        <f t="shared" si="342"/>
        <v>49.192573802632438</v>
      </c>
      <c r="EA174" s="2">
        <f t="shared" si="343"/>
        <v>0.99134856264190896</v>
      </c>
      <c r="EB174" s="2">
        <f t="shared" si="344"/>
        <v>0.99038168039009211</v>
      </c>
      <c r="EC174" s="2">
        <f t="shared" si="345"/>
        <v>0.99130632367495675</v>
      </c>
      <c r="ED174" s="2">
        <f t="shared" si="346"/>
        <v>0.99271161572972999</v>
      </c>
      <c r="EE174" s="2">
        <f t="shared" si="347"/>
        <v>0.99179132001604275</v>
      </c>
      <c r="EF174" s="2">
        <f t="shared" si="348"/>
        <v>0.99193864607029836</v>
      </c>
      <c r="EG174" s="2">
        <f t="shared" si="349"/>
        <v>0.99168441337488633</v>
      </c>
      <c r="EH174" s="2">
        <f t="shared" si="350"/>
        <v>0.99271852339984179</v>
      </c>
      <c r="EI174" s="2">
        <f t="shared" si="351"/>
        <v>0.99290748596260991</v>
      </c>
      <c r="EJ174" s="2">
        <f t="shared" si="352"/>
        <v>0.99285082445829986</v>
      </c>
      <c r="EK174" s="2">
        <f t="shared" si="353"/>
        <v>0.99256531777434232</v>
      </c>
      <c r="EL174" s="2">
        <f t="shared" si="354"/>
        <v>0.99208584435395086</v>
      </c>
      <c r="EM174" s="2">
        <f t="shared" si="355"/>
        <v>0.99169704692250449</v>
      </c>
      <c r="EN174" s="2">
        <f t="shared" si="356"/>
        <v>0.99095048026770038</v>
      </c>
      <c r="EO174" s="2">
        <f t="shared" si="356"/>
        <v>0.99016181991114105</v>
      </c>
    </row>
    <row r="175" spans="2:145" x14ac:dyDescent="0.25">
      <c r="B175" s="2">
        <v>148</v>
      </c>
      <c r="C175" s="43">
        <v>45.777999999999999</v>
      </c>
      <c r="D175" s="43">
        <v>46.466999999999999</v>
      </c>
      <c r="E175" s="43">
        <v>44.933</v>
      </c>
      <c r="F175" s="43">
        <v>45.866999999999997</v>
      </c>
      <c r="G175" s="43">
        <v>47.716999999999999</v>
      </c>
      <c r="H175" s="43">
        <v>47.75</v>
      </c>
      <c r="I175" s="43">
        <v>48.567</v>
      </c>
      <c r="J175" s="43">
        <v>46.582999999999998</v>
      </c>
      <c r="K175" s="43">
        <v>45.832999999999998</v>
      </c>
      <c r="L175" s="43">
        <v>42.5</v>
      </c>
      <c r="M175" s="43">
        <v>41.25</v>
      </c>
      <c r="N175" s="43">
        <v>43.4</v>
      </c>
      <c r="O175" s="43">
        <v>43.533000000000001</v>
      </c>
      <c r="P175" s="43">
        <v>54</v>
      </c>
      <c r="Q175" s="43">
        <v>95.8</v>
      </c>
      <c r="S175" s="4">
        <f t="shared" si="357"/>
        <v>46.159273818521541</v>
      </c>
      <c r="T175" s="4">
        <f t="shared" si="361"/>
        <v>45.577022466585582</v>
      </c>
      <c r="U175" s="4">
        <f t="shared" si="362"/>
        <v>45.399287439451761</v>
      </c>
      <c r="V175" s="4">
        <f t="shared" si="363"/>
        <v>45.691050313180767</v>
      </c>
      <c r="W175" s="4">
        <f t="shared" si="364"/>
        <v>47.979273667958594</v>
      </c>
      <c r="X175" s="4">
        <f t="shared" si="365"/>
        <v>48.2522310823976</v>
      </c>
      <c r="Y175" s="4">
        <f t="shared" si="366"/>
        <v>48.243742949248023</v>
      </c>
      <c r="Z175" s="4">
        <f t="shared" si="367"/>
        <v>46.727493779692345</v>
      </c>
      <c r="AA175" s="4">
        <f t="shared" si="368"/>
        <v>45.869036516448347</v>
      </c>
      <c r="AB175" s="4">
        <f t="shared" si="369"/>
        <v>43.316023745871135</v>
      </c>
      <c r="AC175" s="4">
        <f t="shared" si="370"/>
        <v>42.316628613552737</v>
      </c>
      <c r="AD175" s="4">
        <f t="shared" si="371"/>
        <v>43.499774201723781</v>
      </c>
      <c r="AE175" s="4">
        <f t="shared" si="372"/>
        <v>45.922580693341573</v>
      </c>
      <c r="AF175" s="4">
        <f t="shared" si="258"/>
        <v>53.309757898454791</v>
      </c>
      <c r="AG175" s="4">
        <f t="shared" si="358"/>
        <v>92.790045408034558</v>
      </c>
      <c r="AI175" s="4">
        <f t="shared" si="259"/>
        <v>-0.3812738185215423</v>
      </c>
      <c r="AJ175" s="4">
        <f t="shared" si="260"/>
        <v>0.88997753341441665</v>
      </c>
      <c r="AK175" s="4">
        <f t="shared" si="261"/>
        <v>-0.46628743945176154</v>
      </c>
      <c r="AL175" s="4">
        <f t="shared" si="262"/>
        <v>0.17594968681923007</v>
      </c>
      <c r="AM175" s="4">
        <f t="shared" si="263"/>
        <v>-0.26227366795859552</v>
      </c>
      <c r="AN175" s="4">
        <f t="shared" si="264"/>
        <v>-0.50223108239759995</v>
      </c>
      <c r="AO175" s="4">
        <f t="shared" si="265"/>
        <v>0.32325705075197675</v>
      </c>
      <c r="AP175" s="4">
        <f t="shared" si="266"/>
        <v>-0.14449377969234689</v>
      </c>
      <c r="AQ175" s="4">
        <f t="shared" si="267"/>
        <v>-3.6036516448348266E-2</v>
      </c>
      <c r="AR175" s="4">
        <f t="shared" si="268"/>
        <v>-0.81602374587113502</v>
      </c>
      <c r="AS175" s="4">
        <f t="shared" si="269"/>
        <v>-1.0666286135527372</v>
      </c>
      <c r="AT175" s="4">
        <f t="shared" si="270"/>
        <v>-9.9774201723782596E-2</v>
      </c>
      <c r="AU175" s="4">
        <f t="shared" si="271"/>
        <v>-2.3895806933415713</v>
      </c>
      <c r="AV175" s="4">
        <f t="shared" si="272"/>
        <v>0.69024210154520915</v>
      </c>
      <c r="AW175" s="4">
        <f t="shared" si="272"/>
        <v>3.0099545919654389</v>
      </c>
      <c r="AY175" s="2">
        <f t="shared" si="273"/>
        <v>46.159273818521541</v>
      </c>
      <c r="AZ175" s="2">
        <f t="shared" si="274"/>
        <v>45.105119505445565</v>
      </c>
      <c r="BA175" s="2">
        <f t="shared" si="275"/>
        <v>45.129602447489603</v>
      </c>
      <c r="BB175" s="2">
        <f t="shared" si="276"/>
        <v>45.687052984638335</v>
      </c>
      <c r="BC175" s="2">
        <f t="shared" si="277"/>
        <v>47.841909266492358</v>
      </c>
      <c r="BD175" s="2">
        <f t="shared" si="278"/>
        <v>48.152039226666297</v>
      </c>
      <c r="BE175" s="2">
        <f t="shared" si="279"/>
        <v>48.134689734779258</v>
      </c>
      <c r="BF175" s="2">
        <f t="shared" si="280"/>
        <v>46.722128066445464</v>
      </c>
      <c r="BG175" s="2">
        <f t="shared" si="281"/>
        <v>45.864879332350284</v>
      </c>
      <c r="BH175" s="2">
        <f t="shared" si="282"/>
        <v>43.311276133932473</v>
      </c>
      <c r="BI175" s="2">
        <f t="shared" si="283"/>
        <v>42.303903979567728</v>
      </c>
      <c r="BJ175" s="2">
        <f t="shared" si="284"/>
        <v>43.385626526934679</v>
      </c>
      <c r="BK175" s="2">
        <f t="shared" si="285"/>
        <v>45.095772450573364</v>
      </c>
      <c r="BL175" s="2">
        <f t="shared" si="286"/>
        <v>47.293682371033242</v>
      </c>
      <c r="BM175" s="2">
        <f t="shared" si="286"/>
        <v>49.051498666368559</v>
      </c>
      <c r="BO175" s="2" t="str">
        <f t="shared" si="287"/>
        <v/>
      </c>
      <c r="BP175" s="2" t="str">
        <f t="shared" si="288"/>
        <v/>
      </c>
      <c r="BQ175" s="2" t="str">
        <f t="shared" si="289"/>
        <v/>
      </c>
      <c r="BR175" s="2" t="str">
        <f t="shared" si="290"/>
        <v/>
      </c>
      <c r="BS175" s="2" t="str">
        <f t="shared" si="291"/>
        <v/>
      </c>
      <c r="BT175" s="2" t="str">
        <f t="shared" si="292"/>
        <v/>
      </c>
      <c r="BU175" s="2" t="str">
        <f t="shared" si="293"/>
        <v/>
      </c>
      <c r="BV175" s="2" t="str">
        <f t="shared" si="294"/>
        <v/>
      </c>
      <c r="BW175" s="2" t="str">
        <f t="shared" si="295"/>
        <v/>
      </c>
      <c r="BX175" s="2" t="str">
        <f t="shared" si="296"/>
        <v/>
      </c>
      <c r="BY175" s="2" t="str">
        <f t="shared" si="297"/>
        <v/>
      </c>
      <c r="BZ175" s="2" t="str">
        <f t="shared" si="298"/>
        <v/>
      </c>
      <c r="CA175" s="2" t="str">
        <f t="shared" si="299"/>
        <v/>
      </c>
      <c r="CB175" s="2" t="str">
        <f t="shared" si="300"/>
        <v/>
      </c>
      <c r="CC175" s="2" t="str">
        <f t="shared" si="359"/>
        <v/>
      </c>
      <c r="CE175" s="2" t="str">
        <f t="shared" si="301"/>
        <v/>
      </c>
      <c r="CF175" s="2" t="str">
        <f t="shared" si="302"/>
        <v/>
      </c>
      <c r="CG175" s="2" t="str">
        <f t="shared" si="303"/>
        <v/>
      </c>
      <c r="CH175" s="2">
        <f t="shared" si="304"/>
        <v>45.866999999999997</v>
      </c>
      <c r="CI175" s="2" t="str">
        <f t="shared" si="305"/>
        <v/>
      </c>
      <c r="CJ175" s="2" t="str">
        <f t="shared" si="306"/>
        <v/>
      </c>
      <c r="CK175" s="2" t="str">
        <f t="shared" si="307"/>
        <v/>
      </c>
      <c r="CL175" s="2">
        <f t="shared" si="308"/>
        <v>46.582999999999998</v>
      </c>
      <c r="CM175" s="2">
        <f t="shared" si="309"/>
        <v>45.832999999999998</v>
      </c>
      <c r="CN175" s="2">
        <f t="shared" si="310"/>
        <v>42.5</v>
      </c>
      <c r="CO175" s="2">
        <f t="shared" si="311"/>
        <v>41.25</v>
      </c>
      <c r="CP175" s="2" t="str">
        <f t="shared" si="312"/>
        <v/>
      </c>
      <c r="CQ175" s="2" t="str">
        <f t="shared" si="313"/>
        <v/>
      </c>
      <c r="CR175" s="2" t="str">
        <f t="shared" si="314"/>
        <v/>
      </c>
      <c r="CS175" s="2" t="str">
        <f t="shared" si="360"/>
        <v/>
      </c>
      <c r="CU175" s="2">
        <f t="shared" si="315"/>
        <v>41.947814508635766</v>
      </c>
      <c r="CV175" s="2">
        <f t="shared" si="316"/>
        <v>39.798330064205899</v>
      </c>
      <c r="CW175" s="2">
        <f t="shared" si="317"/>
        <v>39.401908196906916</v>
      </c>
      <c r="CX175" s="2">
        <f t="shared" si="318"/>
        <v>38.864306733062499</v>
      </c>
      <c r="CY175" s="2">
        <f t="shared" si="319"/>
        <v>41.16455146974333</v>
      </c>
      <c r="CZ175" s="2">
        <f t="shared" si="320"/>
        <v>39.258351859430441</v>
      </c>
      <c r="DA175" s="2">
        <f t="shared" si="321"/>
        <v>43.217567874780556</v>
      </c>
      <c r="DB175" s="2">
        <f t="shared" si="322"/>
        <v>39.894567995868769</v>
      </c>
      <c r="DC175" s="2">
        <f t="shared" si="323"/>
        <v>39.405566616102107</v>
      </c>
      <c r="DD175" s="2">
        <f t="shared" si="324"/>
        <v>37.744281924249997</v>
      </c>
      <c r="DE175" s="2">
        <f t="shared" si="325"/>
        <v>37.178057839365984</v>
      </c>
      <c r="DF175" s="2">
        <f t="shared" si="326"/>
        <v>39.052560173689976</v>
      </c>
      <c r="DG175" s="2">
        <f t="shared" si="327"/>
        <v>42.327859760068826</v>
      </c>
      <c r="DH175" s="2">
        <f t="shared" si="328"/>
        <v>46.778246125431622</v>
      </c>
      <c r="DI175" s="2">
        <f t="shared" si="328"/>
        <v>50.196266716569227</v>
      </c>
      <c r="DK175" s="2">
        <f t="shared" si="329"/>
        <v>46.192793084164315</v>
      </c>
      <c r="DL175" s="2">
        <f t="shared" si="330"/>
        <v>45.152122817608252</v>
      </c>
      <c r="DM175" s="2">
        <f t="shared" si="331"/>
        <v>45.175414042967191</v>
      </c>
      <c r="DN175" s="2">
        <f t="shared" si="332"/>
        <v>45.732737327059027</v>
      </c>
      <c r="DO175" s="2">
        <f t="shared" si="333"/>
        <v>47.892312415424286</v>
      </c>
      <c r="DP175" s="2">
        <f t="shared" si="334"/>
        <v>48.217957380752104</v>
      </c>
      <c r="DQ175" s="2">
        <f t="shared" si="335"/>
        <v>48.172293417194581</v>
      </c>
      <c r="DR175" s="2">
        <f t="shared" si="336"/>
        <v>46.767800995311546</v>
      </c>
      <c r="DS175" s="2">
        <f t="shared" si="337"/>
        <v>45.906959525989279</v>
      </c>
      <c r="DT175" s="2">
        <f t="shared" si="338"/>
        <v>43.347835001077684</v>
      </c>
      <c r="DU175" s="2">
        <f t="shared" si="339"/>
        <v>42.338920168802154</v>
      </c>
      <c r="DV175" s="2">
        <f t="shared" si="340"/>
        <v>43.417151205989029</v>
      </c>
      <c r="DW175" s="2">
        <f t="shared" si="341"/>
        <v>45.116907630552433</v>
      </c>
      <c r="DX175" s="2">
        <f t="shared" si="342"/>
        <v>47.297975248909417</v>
      </c>
      <c r="DY175" s="2">
        <f t="shared" si="342"/>
        <v>49.041125147721502</v>
      </c>
      <c r="EA175" s="2">
        <f t="shared" si="343"/>
        <v>0.99210378449587355</v>
      </c>
      <c r="EB175" s="2">
        <f t="shared" si="344"/>
        <v>0.99122055814864773</v>
      </c>
      <c r="EC175" s="2">
        <f t="shared" si="345"/>
        <v>0.99206520324061875</v>
      </c>
      <c r="ED175" s="2">
        <f t="shared" si="346"/>
        <v>0.99334864904063824</v>
      </c>
      <c r="EE175" s="2">
        <f t="shared" si="347"/>
        <v>0.99250818372726424</v>
      </c>
      <c r="EF175" s="2">
        <f t="shared" si="348"/>
        <v>0.99264273924460888</v>
      </c>
      <c r="EG175" s="2">
        <f t="shared" si="349"/>
        <v>0.99241054179622623</v>
      </c>
      <c r="EH175" s="2">
        <f t="shared" si="350"/>
        <v>0.99335495699479615</v>
      </c>
      <c r="EI175" s="2">
        <f t="shared" si="351"/>
        <v>0.99352751106997395</v>
      </c>
      <c r="EJ175" s="2">
        <f t="shared" si="352"/>
        <v>0.99347577034714041</v>
      </c>
      <c r="EK175" s="2">
        <f t="shared" si="353"/>
        <v>0.99321505070292249</v>
      </c>
      <c r="EL175" s="2">
        <f t="shared" si="354"/>
        <v>0.99277717458037618</v>
      </c>
      <c r="EM175" s="2">
        <f t="shared" si="355"/>
        <v>0.99242208059504966</v>
      </c>
      <c r="EN175" s="2">
        <f t="shared" si="356"/>
        <v>0.99174016293824707</v>
      </c>
      <c r="EO175" s="2">
        <f t="shared" si="356"/>
        <v>0.99101969929330702</v>
      </c>
    </row>
    <row r="176" spans="2:145" x14ac:dyDescent="0.25">
      <c r="B176" s="2">
        <v>149</v>
      </c>
      <c r="C176" s="43">
        <v>44.814999999999998</v>
      </c>
      <c r="D176" s="43">
        <v>43.7</v>
      </c>
      <c r="E176" s="43">
        <v>43.183</v>
      </c>
      <c r="F176" s="43">
        <v>44.283000000000001</v>
      </c>
      <c r="G176" s="43">
        <v>47.2</v>
      </c>
      <c r="H176" s="43">
        <v>47.283000000000001</v>
      </c>
      <c r="I176" s="43">
        <v>47.716999999999999</v>
      </c>
      <c r="J176" s="43">
        <v>46.35</v>
      </c>
      <c r="K176" s="43">
        <v>46.116999999999997</v>
      </c>
      <c r="L176" s="43">
        <v>43.6</v>
      </c>
      <c r="M176" s="43">
        <v>42.366999999999997</v>
      </c>
      <c r="N176" s="43">
        <v>43.2</v>
      </c>
      <c r="O176" s="43">
        <v>46.533000000000001</v>
      </c>
      <c r="P176" s="43">
        <v>48.4</v>
      </c>
      <c r="Q176" s="43">
        <v>80.132999999999996</v>
      </c>
      <c r="S176" s="4">
        <f t="shared" si="357"/>
        <v>46.049559175905976</v>
      </c>
      <c r="T176" s="4">
        <f t="shared" si="361"/>
        <v>45.234227200282902</v>
      </c>
      <c r="U176" s="4">
        <f t="shared" si="362"/>
        <v>45.140535032643683</v>
      </c>
      <c r="V176" s="4">
        <f t="shared" si="363"/>
        <v>45.559743916320286</v>
      </c>
      <c r="W176" s="4">
        <f t="shared" si="364"/>
        <v>47.749374098381971</v>
      </c>
      <c r="X176" s="4">
        <f t="shared" si="365"/>
        <v>48.034985838774183</v>
      </c>
      <c r="Y176" s="4">
        <f t="shared" si="366"/>
        <v>48.011408725348502</v>
      </c>
      <c r="Z176" s="4">
        <f t="shared" si="367"/>
        <v>46.575620025473114</v>
      </c>
      <c r="AA176" s="4">
        <f t="shared" si="368"/>
        <v>45.730251244275443</v>
      </c>
      <c r="AB176" s="4">
        <f t="shared" si="369"/>
        <v>43.163460635650132</v>
      </c>
      <c r="AC176" s="4">
        <f t="shared" si="370"/>
        <v>42.167601572361441</v>
      </c>
      <c r="AD176" s="4">
        <f t="shared" si="371"/>
        <v>43.273055947667842</v>
      </c>
      <c r="AE176" s="4">
        <f t="shared" si="372"/>
        <v>45.23753142893267</v>
      </c>
      <c r="AF176" s="4">
        <f t="shared" si="258"/>
        <v>49.871631776918946</v>
      </c>
      <c r="AG176" s="4">
        <f t="shared" si="358"/>
        <v>79.743289085451053</v>
      </c>
      <c r="AI176" s="4">
        <f t="shared" si="259"/>
        <v>-1.2345591759059786</v>
      </c>
      <c r="AJ176" s="4">
        <f t="shared" si="260"/>
        <v>-1.5342272002828992</v>
      </c>
      <c r="AK176" s="4">
        <f t="shared" si="261"/>
        <v>-1.9575350326436833</v>
      </c>
      <c r="AL176" s="4">
        <f t="shared" si="262"/>
        <v>-1.2767439163202852</v>
      </c>
      <c r="AM176" s="4">
        <f t="shared" si="263"/>
        <v>-0.54937409838196771</v>
      </c>
      <c r="AN176" s="4">
        <f t="shared" si="264"/>
        <v>-0.75198583877418201</v>
      </c>
      <c r="AO176" s="4">
        <f t="shared" si="265"/>
        <v>-0.29440872534850371</v>
      </c>
      <c r="AP176" s="4">
        <f t="shared" si="266"/>
        <v>-0.22562002547311266</v>
      </c>
      <c r="AQ176" s="4">
        <f t="shared" si="267"/>
        <v>0.38674875572455392</v>
      </c>
      <c r="AR176" s="4">
        <f t="shared" si="268"/>
        <v>0.43653936434986917</v>
      </c>
      <c r="AS176" s="4">
        <f t="shared" si="269"/>
        <v>0.19939842763855609</v>
      </c>
      <c r="AT176" s="4">
        <f t="shared" si="270"/>
        <v>-7.3055947667839405E-2</v>
      </c>
      <c r="AU176" s="4">
        <f t="shared" si="271"/>
        <v>1.2954685710673317</v>
      </c>
      <c r="AV176" s="4">
        <f t="shared" si="272"/>
        <v>-1.4716317769189473</v>
      </c>
      <c r="AW176" s="4">
        <f t="shared" si="272"/>
        <v>0.38971091454894236</v>
      </c>
      <c r="AY176" s="2">
        <f t="shared" si="273"/>
        <v>46.049559175905976</v>
      </c>
      <c r="AZ176" s="2">
        <f t="shared" si="274"/>
        <v>44.98618387232974</v>
      </c>
      <c r="BA176" s="2">
        <f t="shared" si="275"/>
        <v>45.01730938569105</v>
      </c>
      <c r="BB176" s="2">
        <f t="shared" si="276"/>
        <v>45.558797601798098</v>
      </c>
      <c r="BC176" s="2">
        <f t="shared" si="277"/>
        <v>47.704634485279342</v>
      </c>
      <c r="BD176" s="2">
        <f t="shared" si="278"/>
        <v>48.006103071045978</v>
      </c>
      <c r="BE176" s="2">
        <f t="shared" si="279"/>
        <v>47.979132855864087</v>
      </c>
      <c r="BF176" s="2">
        <f t="shared" si="280"/>
        <v>46.574527871516501</v>
      </c>
      <c r="BG176" s="2">
        <f t="shared" si="281"/>
        <v>45.729429367448283</v>
      </c>
      <c r="BH176" s="2">
        <f t="shared" si="282"/>
        <v>43.16251204388265</v>
      </c>
      <c r="BI176" s="2">
        <f t="shared" si="283"/>
        <v>42.164823445828794</v>
      </c>
      <c r="BJ176" s="2">
        <f t="shared" si="284"/>
        <v>43.240767551610354</v>
      </c>
      <c r="BK176" s="2">
        <f t="shared" si="285"/>
        <v>44.927915640765356</v>
      </c>
      <c r="BL176" s="2">
        <f t="shared" si="286"/>
        <v>47.131066901457487</v>
      </c>
      <c r="BM176" s="2">
        <f t="shared" si="286"/>
        <v>48.899254552770422</v>
      </c>
      <c r="BO176" s="2" t="str">
        <f t="shared" si="287"/>
        <v/>
      </c>
      <c r="BP176" s="2" t="str">
        <f t="shared" si="288"/>
        <v/>
      </c>
      <c r="BQ176" s="2" t="str">
        <f t="shared" si="289"/>
        <v/>
      </c>
      <c r="BR176" s="2" t="str">
        <f t="shared" si="290"/>
        <v/>
      </c>
      <c r="BS176" s="2" t="str">
        <f t="shared" si="291"/>
        <v/>
      </c>
      <c r="BT176" s="2" t="str">
        <f t="shared" si="292"/>
        <v/>
      </c>
      <c r="BU176" s="2" t="str">
        <f t="shared" si="293"/>
        <v/>
      </c>
      <c r="BV176" s="2" t="str">
        <f t="shared" si="294"/>
        <v/>
      </c>
      <c r="BW176" s="2" t="str">
        <f t="shared" si="295"/>
        <v/>
      </c>
      <c r="BX176" s="2" t="str">
        <f t="shared" si="296"/>
        <v/>
      </c>
      <c r="BY176" s="2" t="str">
        <f t="shared" si="297"/>
        <v/>
      </c>
      <c r="BZ176" s="2" t="str">
        <f t="shared" si="298"/>
        <v/>
      </c>
      <c r="CA176" s="2" t="str">
        <f t="shared" si="299"/>
        <v/>
      </c>
      <c r="CB176" s="2" t="str">
        <f t="shared" si="300"/>
        <v/>
      </c>
      <c r="CC176" s="2" t="str">
        <f t="shared" si="359"/>
        <v/>
      </c>
      <c r="CE176" s="2" t="str">
        <f t="shared" si="301"/>
        <v/>
      </c>
      <c r="CF176" s="2" t="str">
        <f t="shared" si="302"/>
        <v/>
      </c>
      <c r="CG176" s="2" t="str">
        <f t="shared" si="303"/>
        <v/>
      </c>
      <c r="CH176" s="2">
        <f t="shared" si="304"/>
        <v>44.283000000000001</v>
      </c>
      <c r="CI176" s="2" t="str">
        <f t="shared" si="305"/>
        <v/>
      </c>
      <c r="CJ176" s="2" t="str">
        <f t="shared" si="306"/>
        <v/>
      </c>
      <c r="CK176" s="2" t="str">
        <f t="shared" si="307"/>
        <v/>
      </c>
      <c r="CL176" s="2">
        <f t="shared" si="308"/>
        <v>46.35</v>
      </c>
      <c r="CM176" s="2">
        <f t="shared" si="309"/>
        <v>46.116999999999997</v>
      </c>
      <c r="CN176" s="2">
        <f t="shared" si="310"/>
        <v>43.6</v>
      </c>
      <c r="CO176" s="2">
        <f t="shared" si="311"/>
        <v>42.366999999999997</v>
      </c>
      <c r="CP176" s="2" t="str">
        <f t="shared" si="312"/>
        <v/>
      </c>
      <c r="CQ176" s="2" t="str">
        <f t="shared" si="313"/>
        <v/>
      </c>
      <c r="CR176" s="2" t="str">
        <f t="shared" si="314"/>
        <v/>
      </c>
      <c r="CS176" s="2" t="str">
        <f t="shared" si="360"/>
        <v/>
      </c>
      <c r="CU176" s="2">
        <f t="shared" si="315"/>
        <v>41.749807239287279</v>
      </c>
      <c r="CV176" s="2">
        <f t="shared" si="316"/>
        <v>39.570287174807859</v>
      </c>
      <c r="CW176" s="2">
        <f t="shared" si="317"/>
        <v>39.174774996336787</v>
      </c>
      <c r="CX176" s="2">
        <f t="shared" si="318"/>
        <v>38.607460014060557</v>
      </c>
      <c r="CY176" s="2">
        <f t="shared" si="319"/>
        <v>40.896678556936855</v>
      </c>
      <c r="CZ176" s="2">
        <f t="shared" si="320"/>
        <v>38.942764272841615</v>
      </c>
      <c r="DA176" s="2">
        <f t="shared" si="321"/>
        <v>42.965490987045598</v>
      </c>
      <c r="DB176" s="2">
        <f t="shared" si="322"/>
        <v>39.619072074652642</v>
      </c>
      <c r="DC176" s="2">
        <f t="shared" si="323"/>
        <v>39.145546226217171</v>
      </c>
      <c r="DD176" s="2">
        <f t="shared" si="324"/>
        <v>37.48904616570109</v>
      </c>
      <c r="DE176" s="2">
        <f t="shared" si="325"/>
        <v>36.938864346294658</v>
      </c>
      <c r="DF176" s="2">
        <f t="shared" si="326"/>
        <v>38.81663619336598</v>
      </c>
      <c r="DG176" s="2">
        <f t="shared" si="327"/>
        <v>42.100437551371542</v>
      </c>
      <c r="DH176" s="2">
        <f t="shared" si="328"/>
        <v>46.596031879868299</v>
      </c>
      <c r="DI176" s="2">
        <f t="shared" si="328"/>
        <v>50.058215920181162</v>
      </c>
      <c r="DK176" s="2">
        <f t="shared" si="329"/>
        <v>46.0807700036735</v>
      </c>
      <c r="DL176" s="2">
        <f t="shared" si="330"/>
        <v>45.029932756225108</v>
      </c>
      <c r="DM176" s="2">
        <f t="shared" si="331"/>
        <v>45.059927758846015</v>
      </c>
      <c r="DN176" s="2">
        <f t="shared" si="332"/>
        <v>45.601247488832023</v>
      </c>
      <c r="DO176" s="2">
        <f t="shared" si="333"/>
        <v>47.751501766154206</v>
      </c>
      <c r="DP176" s="2">
        <f t="shared" si="334"/>
        <v>48.067367923654402</v>
      </c>
      <c r="DQ176" s="2">
        <f t="shared" si="335"/>
        <v>48.014101010433919</v>
      </c>
      <c r="DR176" s="2">
        <f t="shared" si="336"/>
        <v>46.616962355712914</v>
      </c>
      <c r="DS176" s="2">
        <f t="shared" si="337"/>
        <v>45.768547087369313</v>
      </c>
      <c r="DT176" s="2">
        <f t="shared" si="338"/>
        <v>43.196491811727348</v>
      </c>
      <c r="DU176" s="2">
        <f t="shared" si="339"/>
        <v>42.197382315627266</v>
      </c>
      <c r="DV176" s="2">
        <f t="shared" si="340"/>
        <v>43.270122636967628</v>
      </c>
      <c r="DW176" s="2">
        <f t="shared" si="341"/>
        <v>44.94760596247027</v>
      </c>
      <c r="DX176" s="2">
        <f t="shared" si="342"/>
        <v>47.135130921015033</v>
      </c>
      <c r="DY176" s="2">
        <f t="shared" si="342"/>
        <v>48.889676492810558</v>
      </c>
      <c r="EA176" s="2">
        <f t="shared" si="343"/>
        <v>0.99279355896934218</v>
      </c>
      <c r="EB176" s="2">
        <f t="shared" si="344"/>
        <v>0.99198686375462319</v>
      </c>
      <c r="EC176" s="2">
        <f t="shared" si="345"/>
        <v>0.99275832338177061</v>
      </c>
      <c r="ED176" s="2">
        <f t="shared" si="346"/>
        <v>0.99393034358177834</v>
      </c>
      <c r="EE176" s="2">
        <f t="shared" si="347"/>
        <v>0.99316287532961656</v>
      </c>
      <c r="EF176" s="2">
        <f t="shared" si="348"/>
        <v>0.99328575191285517</v>
      </c>
      <c r="EG176" s="2">
        <f t="shared" si="349"/>
        <v>0.99307370654341687</v>
      </c>
      <c r="EH176" s="2">
        <f t="shared" si="350"/>
        <v>0.99393610324082071</v>
      </c>
      <c r="EI176" s="2">
        <f t="shared" si="351"/>
        <v>0.99409365622304535</v>
      </c>
      <c r="EJ176" s="2">
        <f t="shared" si="352"/>
        <v>0.99404641411375405</v>
      </c>
      <c r="EK176" s="2">
        <f t="shared" si="353"/>
        <v>0.99380835627293596</v>
      </c>
      <c r="EL176" s="2">
        <f t="shared" si="354"/>
        <v>0.9934085158383168</v>
      </c>
      <c r="EM176" s="2">
        <f t="shared" si="355"/>
        <v>0.99308424411139251</v>
      </c>
      <c r="EN176" s="2">
        <f t="shared" si="356"/>
        <v>0.99246146023761239</v>
      </c>
      <c r="EO176" s="2">
        <f t="shared" si="356"/>
        <v>0.99180339170804699</v>
      </c>
    </row>
    <row r="177" spans="2:147" x14ac:dyDescent="0.25">
      <c r="B177" s="2">
        <v>150</v>
      </c>
      <c r="C177" s="43">
        <v>43.667000000000002</v>
      </c>
      <c r="D177" s="43">
        <v>44.883000000000003</v>
      </c>
      <c r="E177" s="43">
        <v>43.033000000000001</v>
      </c>
      <c r="F177" s="43">
        <v>44.35</v>
      </c>
      <c r="G177" s="43">
        <v>47.732999999999997</v>
      </c>
      <c r="H177" s="43">
        <v>46.95</v>
      </c>
      <c r="I177" s="43">
        <v>45.966999999999999</v>
      </c>
      <c r="J177" s="43">
        <v>47.082999999999998</v>
      </c>
      <c r="K177" s="43">
        <v>46.417000000000002</v>
      </c>
      <c r="L177" s="43">
        <v>43.366999999999997</v>
      </c>
      <c r="M177" s="43">
        <v>42.15</v>
      </c>
      <c r="N177" s="43">
        <v>45.95</v>
      </c>
      <c r="O177" s="43">
        <v>43.417000000000002</v>
      </c>
      <c r="P177" s="43">
        <v>45.966999999999999</v>
      </c>
      <c r="Q177" s="43">
        <v>67.233000000000004</v>
      </c>
      <c r="S177" s="4">
        <f t="shared" si="357"/>
        <v>45.939698772465128</v>
      </c>
      <c r="T177" s="4">
        <f t="shared" si="361"/>
        <v>44.985364676787057</v>
      </c>
      <c r="U177" s="4">
        <f t="shared" si="362"/>
        <v>44.95579318062893</v>
      </c>
      <c r="V177" s="4">
        <f t="shared" si="363"/>
        <v>45.430523860989979</v>
      </c>
      <c r="W177" s="4">
        <f t="shared" si="364"/>
        <v>47.579862340831788</v>
      </c>
      <c r="X177" s="4">
        <f t="shared" si="365"/>
        <v>47.867038980520469</v>
      </c>
      <c r="Y177" s="4">
        <f t="shared" si="366"/>
        <v>47.831684515343952</v>
      </c>
      <c r="Z177" s="4">
        <f t="shared" si="367"/>
        <v>46.426903962817924</v>
      </c>
      <c r="AA177" s="4">
        <f t="shared" si="368"/>
        <v>45.593924858166453</v>
      </c>
      <c r="AB177" s="4">
        <f t="shared" si="369"/>
        <v>43.013741486719745</v>
      </c>
      <c r="AC177" s="4">
        <f t="shared" si="370"/>
        <v>42.026106134749085</v>
      </c>
      <c r="AD177" s="4">
        <f t="shared" si="371"/>
        <v>43.103719269444568</v>
      </c>
      <c r="AE177" s="4">
        <f t="shared" si="372"/>
        <v>44.861993424415815</v>
      </c>
      <c r="AF177" s="4">
        <f t="shared" si="258"/>
        <v>48.047755532952401</v>
      </c>
      <c r="AG177" s="4">
        <f t="shared" si="358"/>
        <v>68.395734245492534</v>
      </c>
      <c r="AI177" s="4">
        <f t="shared" si="259"/>
        <v>-2.2726987724651266</v>
      </c>
      <c r="AJ177" s="4">
        <f t="shared" si="260"/>
        <v>-0.10236467678705452</v>
      </c>
      <c r="AK177" s="4">
        <f t="shared" si="261"/>
        <v>-1.9227931806289291</v>
      </c>
      <c r="AL177" s="4">
        <f t="shared" si="262"/>
        <v>-1.0805238609899774</v>
      </c>
      <c r="AM177" s="4">
        <f t="shared" si="263"/>
        <v>0.15313765916820898</v>
      </c>
      <c r="AN177" s="4">
        <f t="shared" si="264"/>
        <v>-0.9170389805204664</v>
      </c>
      <c r="AO177" s="4">
        <f t="shared" si="265"/>
        <v>-1.8646845153439529</v>
      </c>
      <c r="AP177" s="4">
        <f t="shared" si="266"/>
        <v>0.6560960371820741</v>
      </c>
      <c r="AQ177" s="4">
        <f t="shared" si="267"/>
        <v>0.82307514183354868</v>
      </c>
      <c r="AR177" s="4">
        <f t="shared" si="268"/>
        <v>0.35325851328025237</v>
      </c>
      <c r="AS177" s="4">
        <f t="shared" si="269"/>
        <v>0.12389386525091339</v>
      </c>
      <c r="AT177" s="4">
        <f t="shared" si="270"/>
        <v>2.846280730555435</v>
      </c>
      <c r="AU177" s="4">
        <f t="shared" si="271"/>
        <v>-1.4449934244158129</v>
      </c>
      <c r="AV177" s="4">
        <f t="shared" si="272"/>
        <v>-2.0807555329524021</v>
      </c>
      <c r="AW177" s="4">
        <f t="shared" si="272"/>
        <v>-1.1627342454925298</v>
      </c>
      <c r="AY177" s="2">
        <f t="shared" si="273"/>
        <v>45.939698772465128</v>
      </c>
      <c r="AZ177" s="2">
        <f t="shared" si="274"/>
        <v>44.867040961412549</v>
      </c>
      <c r="BA177" s="2">
        <f t="shared" si="275"/>
        <v>44.904810433314246</v>
      </c>
      <c r="BB177" s="2">
        <f t="shared" si="276"/>
        <v>45.43032791089508</v>
      </c>
      <c r="BC177" s="2">
        <f t="shared" si="277"/>
        <v>47.567129141355579</v>
      </c>
      <c r="BD177" s="2">
        <f t="shared" si="278"/>
        <v>47.85986027010766</v>
      </c>
      <c r="BE177" s="2">
        <f t="shared" si="279"/>
        <v>47.823404403728631</v>
      </c>
      <c r="BF177" s="2">
        <f t="shared" si="280"/>
        <v>46.426712581372918</v>
      </c>
      <c r="BG177" s="2">
        <f t="shared" si="281"/>
        <v>45.593784914007607</v>
      </c>
      <c r="BH177" s="2">
        <f t="shared" si="282"/>
        <v>43.01357805840675</v>
      </c>
      <c r="BI177" s="2">
        <f t="shared" si="283"/>
        <v>42.025582487251178</v>
      </c>
      <c r="BJ177" s="2">
        <f t="shared" si="284"/>
        <v>43.09577167027917</v>
      </c>
      <c r="BK177" s="2">
        <f t="shared" si="285"/>
        <v>44.759968769733774</v>
      </c>
      <c r="BL177" s="2">
        <f t="shared" si="286"/>
        <v>46.968444442057809</v>
      </c>
      <c r="BM177" s="2">
        <f t="shared" si="286"/>
        <v>48.747069663532564</v>
      </c>
      <c r="BO177" s="2" t="str">
        <f t="shared" si="287"/>
        <v/>
      </c>
      <c r="BP177" s="2" t="str">
        <f t="shared" si="288"/>
        <v/>
      </c>
      <c r="BQ177" s="2" t="str">
        <f t="shared" si="289"/>
        <v/>
      </c>
      <c r="BR177" s="2" t="str">
        <f t="shared" si="290"/>
        <v/>
      </c>
      <c r="BS177" s="2" t="str">
        <f t="shared" si="291"/>
        <v/>
      </c>
      <c r="BT177" s="2" t="str">
        <f t="shared" si="292"/>
        <v/>
      </c>
      <c r="BU177" s="2" t="str">
        <f t="shared" si="293"/>
        <v/>
      </c>
      <c r="BV177" s="2" t="str">
        <f t="shared" si="294"/>
        <v/>
      </c>
      <c r="BW177" s="2" t="str">
        <f t="shared" si="295"/>
        <v/>
      </c>
      <c r="BX177" s="2" t="str">
        <f t="shared" si="296"/>
        <v/>
      </c>
      <c r="BY177" s="2" t="str">
        <f t="shared" si="297"/>
        <v/>
      </c>
      <c r="BZ177" s="2" t="str">
        <f t="shared" si="298"/>
        <v/>
      </c>
      <c r="CA177" s="2" t="str">
        <f t="shared" si="299"/>
        <v/>
      </c>
      <c r="CB177" s="2" t="str">
        <f t="shared" si="300"/>
        <v/>
      </c>
      <c r="CC177" s="2" t="str">
        <f t="shared" si="359"/>
        <v/>
      </c>
      <c r="CE177" s="2" t="str">
        <f t="shared" si="301"/>
        <v/>
      </c>
      <c r="CF177" s="2" t="str">
        <f t="shared" si="302"/>
        <v/>
      </c>
      <c r="CG177" s="2" t="str">
        <f t="shared" si="303"/>
        <v/>
      </c>
      <c r="CH177" s="2">
        <f t="shared" si="304"/>
        <v>44.35</v>
      </c>
      <c r="CI177" s="2" t="str">
        <f t="shared" si="305"/>
        <v/>
      </c>
      <c r="CJ177" s="2">
        <f t="shared" si="306"/>
        <v>46.95</v>
      </c>
      <c r="CK177" s="2">
        <f t="shared" si="307"/>
        <v>45.966999999999999</v>
      </c>
      <c r="CL177" s="2">
        <f t="shared" si="308"/>
        <v>47.082999999999998</v>
      </c>
      <c r="CM177" s="2">
        <f t="shared" si="309"/>
        <v>46.417000000000002</v>
      </c>
      <c r="CN177" s="2">
        <f t="shared" si="310"/>
        <v>43.366999999999997</v>
      </c>
      <c r="CO177" s="2">
        <f t="shared" si="311"/>
        <v>42.15</v>
      </c>
      <c r="CP177" s="2">
        <f t="shared" si="312"/>
        <v>45.95</v>
      </c>
      <c r="CQ177" s="2" t="str">
        <f t="shared" si="313"/>
        <v/>
      </c>
      <c r="CR177" s="2" t="str">
        <f t="shared" si="314"/>
        <v/>
      </c>
      <c r="CS177" s="2" t="str">
        <f t="shared" si="360"/>
        <v/>
      </c>
      <c r="CU177" s="2">
        <f t="shared" si="315"/>
        <v>41.551799969938784</v>
      </c>
      <c r="CV177" s="2">
        <f t="shared" si="316"/>
        <v>39.342244285409826</v>
      </c>
      <c r="CW177" s="2">
        <f t="shared" si="317"/>
        <v>38.947641795766664</v>
      </c>
      <c r="CX177" s="2">
        <f t="shared" si="318"/>
        <v>38.350613295058615</v>
      </c>
      <c r="CY177" s="2">
        <f t="shared" si="319"/>
        <v>40.628805644130374</v>
      </c>
      <c r="CZ177" s="2">
        <f t="shared" si="320"/>
        <v>38.627176686252795</v>
      </c>
      <c r="DA177" s="2">
        <f t="shared" si="321"/>
        <v>42.713414099310647</v>
      </c>
      <c r="DB177" s="2">
        <f t="shared" si="322"/>
        <v>39.343576153436508</v>
      </c>
      <c r="DC177" s="2">
        <f t="shared" si="323"/>
        <v>38.885525836332235</v>
      </c>
      <c r="DD177" s="2">
        <f t="shared" si="324"/>
        <v>37.233810407152184</v>
      </c>
      <c r="DE177" s="2">
        <f t="shared" si="325"/>
        <v>36.699670853223331</v>
      </c>
      <c r="DF177" s="2">
        <f t="shared" si="326"/>
        <v>38.580712213041984</v>
      </c>
      <c r="DG177" s="2">
        <f t="shared" si="327"/>
        <v>41.873015342674258</v>
      </c>
      <c r="DH177" s="2">
        <f t="shared" si="328"/>
        <v>46.413817634304976</v>
      </c>
      <c r="DI177" s="2">
        <f t="shared" si="328"/>
        <v>49.920165123793097</v>
      </c>
      <c r="DK177" s="2">
        <f t="shared" si="329"/>
        <v>45.968746923182685</v>
      </c>
      <c r="DL177" s="2">
        <f t="shared" si="330"/>
        <v>44.907742694841957</v>
      </c>
      <c r="DM177" s="2">
        <f t="shared" si="331"/>
        <v>44.94444147472484</v>
      </c>
      <c r="DN177" s="2">
        <f t="shared" si="332"/>
        <v>45.469757650605018</v>
      </c>
      <c r="DO177" s="2">
        <f t="shared" si="333"/>
        <v>47.610691116884126</v>
      </c>
      <c r="DP177" s="2">
        <f t="shared" si="334"/>
        <v>47.916778466556693</v>
      </c>
      <c r="DQ177" s="2">
        <f t="shared" si="335"/>
        <v>47.855908603673242</v>
      </c>
      <c r="DR177" s="2">
        <f t="shared" si="336"/>
        <v>46.466123716114282</v>
      </c>
      <c r="DS177" s="2">
        <f t="shared" si="337"/>
        <v>45.630134648749348</v>
      </c>
      <c r="DT177" s="2">
        <f t="shared" si="338"/>
        <v>43.045148622377013</v>
      </c>
      <c r="DU177" s="2">
        <f t="shared" si="339"/>
        <v>42.05584446245237</v>
      </c>
      <c r="DV177" s="2">
        <f t="shared" si="340"/>
        <v>43.123094067946212</v>
      </c>
      <c r="DW177" s="2">
        <f t="shared" si="341"/>
        <v>44.778304294388107</v>
      </c>
      <c r="DX177" s="2">
        <f t="shared" si="342"/>
        <v>46.972286593120643</v>
      </c>
      <c r="DY177" s="2">
        <f t="shared" si="342"/>
        <v>48.738227837899615</v>
      </c>
      <c r="EA177" s="2">
        <f t="shared" si="343"/>
        <v>0.99342347756831795</v>
      </c>
      <c r="EB177" s="2">
        <f t="shared" si="344"/>
        <v>0.99268677655887427</v>
      </c>
      <c r="EC177" s="2">
        <f t="shared" si="345"/>
        <v>0.99339130143872445</v>
      </c>
      <c r="ED177" s="2">
        <f t="shared" si="346"/>
        <v>0.99446144961518901</v>
      </c>
      <c r="EE177" s="2">
        <f t="shared" si="347"/>
        <v>0.9937607146810773</v>
      </c>
      <c r="EF177" s="2">
        <f t="shared" si="348"/>
        <v>0.99387291319960414</v>
      </c>
      <c r="EG177" s="2">
        <f t="shared" si="349"/>
        <v>0.99367929320740445</v>
      </c>
      <c r="EH177" s="2">
        <f t="shared" si="350"/>
        <v>0.9944667080992371</v>
      </c>
      <c r="EI177" s="2">
        <f t="shared" si="351"/>
        <v>0.99461054958816553</v>
      </c>
      <c r="EJ177" s="2">
        <f t="shared" si="352"/>
        <v>0.99456741927572678</v>
      </c>
      <c r="EK177" s="2">
        <f t="shared" si="353"/>
        <v>0.99435007574268175</v>
      </c>
      <c r="EL177" s="2">
        <f t="shared" si="354"/>
        <v>0.99398500642618903</v>
      </c>
      <c r="EM177" s="2">
        <f t="shared" si="355"/>
        <v>0.99368891529928016</v>
      </c>
      <c r="EN177" s="2">
        <f t="shared" si="356"/>
        <v>0.99312020658949085</v>
      </c>
      <c r="EO177" s="2">
        <f t="shared" si="356"/>
        <v>0.99251920915053926</v>
      </c>
    </row>
    <row r="178" spans="2:147" x14ac:dyDescent="0.25">
      <c r="B178" s="2">
        <v>151</v>
      </c>
      <c r="C178" s="43">
        <v>47.295999999999999</v>
      </c>
      <c r="D178" s="43">
        <v>43.366999999999997</v>
      </c>
      <c r="E178" s="43">
        <v>44.4</v>
      </c>
      <c r="F178" s="43">
        <v>45.633000000000003</v>
      </c>
      <c r="G178" s="43">
        <v>48.317</v>
      </c>
      <c r="H178" s="43">
        <v>46.183</v>
      </c>
      <c r="I178" s="43">
        <v>49.567</v>
      </c>
      <c r="J178" s="43">
        <v>47.25</v>
      </c>
      <c r="K178" s="43">
        <v>46.517000000000003</v>
      </c>
      <c r="L178" s="43">
        <v>42.832999999999998</v>
      </c>
      <c r="M178" s="43">
        <v>39.883000000000003</v>
      </c>
      <c r="N178" s="43">
        <v>42.232999999999997</v>
      </c>
      <c r="O178" s="43">
        <v>46</v>
      </c>
      <c r="P178" s="43">
        <v>44.783000000000001</v>
      </c>
      <c r="Q178" s="43">
        <v>55.75</v>
      </c>
      <c r="S178" s="4">
        <f t="shared" si="357"/>
        <v>45.82970025572785</v>
      </c>
      <c r="T178" s="4">
        <f t="shared" si="361"/>
        <v>44.798860359447907</v>
      </c>
      <c r="U178" s="4">
        <f t="shared" si="362"/>
        <v>44.811196671000218</v>
      </c>
      <c r="V178" s="4">
        <f t="shared" si="363"/>
        <v>45.301691879961858</v>
      </c>
      <c r="W178" s="4">
        <f t="shared" si="364"/>
        <v>47.43256933934088</v>
      </c>
      <c r="X178" s="4">
        <f t="shared" si="365"/>
        <v>47.714865025538252</v>
      </c>
      <c r="Y178" s="4">
        <f t="shared" si="366"/>
        <v>47.669353186849285</v>
      </c>
      <c r="Z178" s="4">
        <f t="shared" si="367"/>
        <v>46.27872365650552</v>
      </c>
      <c r="AA178" s="4">
        <f t="shared" si="368"/>
        <v>45.457977622495534</v>
      </c>
      <c r="AB178" s="4">
        <f t="shared" si="369"/>
        <v>42.864508238154848</v>
      </c>
      <c r="AC178" s="4">
        <f t="shared" si="370"/>
        <v>41.88627532869306</v>
      </c>
      <c r="AD178" s="4">
        <f t="shared" si="371"/>
        <v>42.952346674214816</v>
      </c>
      <c r="AE178" s="4">
        <f t="shared" si="372"/>
        <v>44.621482576595767</v>
      </c>
      <c r="AF178" s="4">
        <f t="shared" si="258"/>
        <v>47.172443734013953</v>
      </c>
      <c r="AG178" s="4">
        <f t="shared" si="358"/>
        <v>59.857416728085447</v>
      </c>
      <c r="AI178" s="4">
        <f t="shared" si="259"/>
        <v>1.466299744272149</v>
      </c>
      <c r="AJ178" s="4">
        <f t="shared" si="260"/>
        <v>-1.43186035944791</v>
      </c>
      <c r="AK178" s="4">
        <f t="shared" si="261"/>
        <v>-0.41119667100021928</v>
      </c>
      <c r="AL178" s="4">
        <f t="shared" si="262"/>
        <v>0.33130812003814469</v>
      </c>
      <c r="AM178" s="4">
        <f t="shared" si="263"/>
        <v>0.88443066065912035</v>
      </c>
      <c r="AN178" s="4">
        <f t="shared" si="264"/>
        <v>-1.5318650255382522</v>
      </c>
      <c r="AO178" s="4">
        <f t="shared" si="265"/>
        <v>1.8976468131507147</v>
      </c>
      <c r="AP178" s="4">
        <f t="shared" si="266"/>
        <v>0.97127634349448044</v>
      </c>
      <c r="AQ178" s="4">
        <f t="shared" si="267"/>
        <v>1.0590223775044691</v>
      </c>
      <c r="AR178" s="4">
        <f t="shared" si="268"/>
        <v>-3.1508238154849266E-2</v>
      </c>
      <c r="AS178" s="4">
        <f t="shared" si="269"/>
        <v>-2.0032753286930571</v>
      </c>
      <c r="AT178" s="4">
        <f t="shared" si="270"/>
        <v>-0.7193466742148189</v>
      </c>
      <c r="AU178" s="4">
        <f t="shared" si="271"/>
        <v>1.378517423404233</v>
      </c>
      <c r="AV178" s="4">
        <f t="shared" si="272"/>
        <v>-2.3894437340139518</v>
      </c>
      <c r="AW178" s="4">
        <f t="shared" si="272"/>
        <v>-4.1074167280854468</v>
      </c>
      <c r="AY178" s="2">
        <f t="shared" si="273"/>
        <v>45.82970025572785</v>
      </c>
      <c r="AZ178" s="2">
        <f t="shared" si="274"/>
        <v>44.747701844258074</v>
      </c>
      <c r="BA178" s="2">
        <f t="shared" si="275"/>
        <v>44.792116911207714</v>
      </c>
      <c r="BB178" s="2">
        <f t="shared" si="276"/>
        <v>45.301656415518941</v>
      </c>
      <c r="BC178" s="2">
        <f t="shared" si="277"/>
        <v>47.429406231949024</v>
      </c>
      <c r="BD178" s="2">
        <f t="shared" si="278"/>
        <v>47.713328494799299</v>
      </c>
      <c r="BE178" s="2">
        <f t="shared" si="279"/>
        <v>47.667514015107265</v>
      </c>
      <c r="BF178" s="2">
        <f t="shared" si="280"/>
        <v>46.278694806473851</v>
      </c>
      <c r="BG178" s="2">
        <f t="shared" si="281"/>
        <v>45.457957114257312</v>
      </c>
      <c r="BH178" s="2">
        <f t="shared" si="282"/>
        <v>42.86448397731747</v>
      </c>
      <c r="BI178" s="2">
        <f t="shared" si="283"/>
        <v>41.886190183079812</v>
      </c>
      <c r="BJ178" s="2">
        <f t="shared" si="284"/>
        <v>42.950646065697818</v>
      </c>
      <c r="BK178" s="2">
        <f t="shared" si="285"/>
        <v>44.591936423184102</v>
      </c>
      <c r="BL178" s="2">
        <f t="shared" si="286"/>
        <v>46.805814450217078</v>
      </c>
      <c r="BM178" s="2">
        <f t="shared" si="286"/>
        <v>48.594939803083427</v>
      </c>
      <c r="BO178" s="2" t="str">
        <f t="shared" si="287"/>
        <v/>
      </c>
      <c r="BP178" s="2" t="str">
        <f t="shared" si="288"/>
        <v/>
      </c>
      <c r="BQ178" s="2" t="str">
        <f t="shared" si="289"/>
        <v/>
      </c>
      <c r="BR178" s="2" t="str">
        <f t="shared" si="290"/>
        <v/>
      </c>
      <c r="BS178" s="2" t="str">
        <f t="shared" si="291"/>
        <v/>
      </c>
      <c r="BT178" s="2" t="str">
        <f t="shared" si="292"/>
        <v/>
      </c>
      <c r="BU178" s="2" t="str">
        <f t="shared" si="293"/>
        <v/>
      </c>
      <c r="BV178" s="2" t="str">
        <f t="shared" si="294"/>
        <v/>
      </c>
      <c r="BW178" s="2" t="str">
        <f t="shared" si="295"/>
        <v/>
      </c>
      <c r="BX178" s="2" t="str">
        <f t="shared" si="296"/>
        <v/>
      </c>
      <c r="BY178" s="2" t="str">
        <f t="shared" si="297"/>
        <v/>
      </c>
      <c r="BZ178" s="2" t="str">
        <f t="shared" si="298"/>
        <v/>
      </c>
      <c r="CA178" s="2" t="str">
        <f t="shared" si="299"/>
        <v/>
      </c>
      <c r="CB178" s="2" t="str">
        <f t="shared" si="300"/>
        <v/>
      </c>
      <c r="CC178" s="2" t="str">
        <f t="shared" si="359"/>
        <v/>
      </c>
      <c r="CE178" s="2" t="str">
        <f t="shared" si="301"/>
        <v/>
      </c>
      <c r="CF178" s="2" t="str">
        <f t="shared" si="302"/>
        <v/>
      </c>
      <c r="CG178" s="2" t="str">
        <f t="shared" si="303"/>
        <v/>
      </c>
      <c r="CH178" s="2">
        <f t="shared" si="304"/>
        <v>45.633000000000003</v>
      </c>
      <c r="CI178" s="2">
        <f t="shared" si="305"/>
        <v>48.317</v>
      </c>
      <c r="CJ178" s="2">
        <f t="shared" si="306"/>
        <v>46.183</v>
      </c>
      <c r="CK178" s="2">
        <f t="shared" si="307"/>
        <v>49.567</v>
      </c>
      <c r="CL178" s="2">
        <f t="shared" si="308"/>
        <v>47.25</v>
      </c>
      <c r="CM178" s="2">
        <f t="shared" si="309"/>
        <v>46.517000000000003</v>
      </c>
      <c r="CN178" s="2">
        <f t="shared" si="310"/>
        <v>42.832999999999998</v>
      </c>
      <c r="CO178" s="2">
        <f t="shared" si="311"/>
        <v>39.883000000000003</v>
      </c>
      <c r="CP178" s="2">
        <f t="shared" si="312"/>
        <v>42.232999999999997</v>
      </c>
      <c r="CQ178" s="2" t="str">
        <f t="shared" si="313"/>
        <v/>
      </c>
      <c r="CR178" s="2" t="str">
        <f t="shared" si="314"/>
        <v/>
      </c>
      <c r="CS178" s="2" t="str">
        <f t="shared" si="360"/>
        <v/>
      </c>
      <c r="CU178" s="2">
        <f t="shared" si="315"/>
        <v>41.35379270059029</v>
      </c>
      <c r="CV178" s="2">
        <f t="shared" si="316"/>
        <v>39.114201396011786</v>
      </c>
      <c r="CW178" s="2">
        <f t="shared" si="317"/>
        <v>38.720508595196534</v>
      </c>
      <c r="CX178" s="2">
        <f t="shared" si="318"/>
        <v>38.093766576056673</v>
      </c>
      <c r="CY178" s="2">
        <f t="shared" si="319"/>
        <v>40.360932731323892</v>
      </c>
      <c r="CZ178" s="2">
        <f t="shared" si="320"/>
        <v>38.311589099663969</v>
      </c>
      <c r="DA178" s="2">
        <f t="shared" si="321"/>
        <v>42.461337211575696</v>
      </c>
      <c r="DB178" s="2">
        <f t="shared" si="322"/>
        <v>39.068080232220375</v>
      </c>
      <c r="DC178" s="2">
        <f t="shared" si="323"/>
        <v>38.625505446447292</v>
      </c>
      <c r="DD178" s="2">
        <f t="shared" si="324"/>
        <v>36.978574648603285</v>
      </c>
      <c r="DE178" s="2">
        <f t="shared" si="325"/>
        <v>36.460477360152005</v>
      </c>
      <c r="DF178" s="2">
        <f t="shared" si="326"/>
        <v>38.344788232717988</v>
      </c>
      <c r="DG178" s="2">
        <f t="shared" si="327"/>
        <v>41.645593133976966</v>
      </c>
      <c r="DH178" s="2">
        <f t="shared" si="328"/>
        <v>46.231603388741661</v>
      </c>
      <c r="DI178" s="2">
        <f t="shared" si="328"/>
        <v>49.782114327405033</v>
      </c>
      <c r="DJ178" s="5"/>
      <c r="DK178" s="2">
        <f t="shared" si="329"/>
        <v>45.856723842691878</v>
      </c>
      <c r="DL178" s="2">
        <f t="shared" si="330"/>
        <v>44.785552633458806</v>
      </c>
      <c r="DM178" s="2">
        <f t="shared" si="331"/>
        <v>44.828955190603665</v>
      </c>
      <c r="DN178" s="2">
        <f t="shared" si="332"/>
        <v>45.338267812378021</v>
      </c>
      <c r="DO178" s="2">
        <f t="shared" si="333"/>
        <v>47.469880467614047</v>
      </c>
      <c r="DP178" s="2">
        <f t="shared" si="334"/>
        <v>47.766189009458998</v>
      </c>
      <c r="DQ178" s="2">
        <f t="shared" si="335"/>
        <v>47.69771619691258</v>
      </c>
      <c r="DR178" s="2">
        <f t="shared" si="336"/>
        <v>46.31528507651565</v>
      </c>
      <c r="DS178" s="2">
        <f t="shared" si="337"/>
        <v>45.491722210129382</v>
      </c>
      <c r="DT178" s="2">
        <f t="shared" si="338"/>
        <v>42.893805433026671</v>
      </c>
      <c r="DU178" s="2">
        <f t="shared" si="339"/>
        <v>41.914306609277475</v>
      </c>
      <c r="DV178" s="2">
        <f t="shared" si="340"/>
        <v>42.976065498924811</v>
      </c>
      <c r="DW178" s="2">
        <f t="shared" si="341"/>
        <v>44.609002626305937</v>
      </c>
      <c r="DX178" s="2">
        <f t="shared" si="342"/>
        <v>46.809442265226252</v>
      </c>
      <c r="DY178" s="2">
        <f t="shared" si="342"/>
        <v>48.586779182988678</v>
      </c>
      <c r="EA178" s="2">
        <f t="shared" si="343"/>
        <v>0.993998667509844</v>
      </c>
      <c r="EB178" s="2">
        <f t="shared" si="344"/>
        <v>0.99332596631455206</v>
      </c>
      <c r="EC178" s="2">
        <f t="shared" si="345"/>
        <v>0.99396928845647137</v>
      </c>
      <c r="ED178" s="2">
        <f t="shared" si="346"/>
        <v>0.994946319192339</v>
      </c>
      <c r="EE178" s="2">
        <f t="shared" si="347"/>
        <v>0.99430657853082649</v>
      </c>
      <c r="EF178" s="2">
        <f t="shared" si="348"/>
        <v>0.99440901622871003</v>
      </c>
      <c r="EG178" s="2">
        <f t="shared" si="349"/>
        <v>0.99423223913129899</v>
      </c>
      <c r="EH178" s="2">
        <f t="shared" si="350"/>
        <v>0.99495111966227834</v>
      </c>
      <c r="EI178" s="2">
        <f t="shared" si="351"/>
        <v>0.99508243082993453</v>
      </c>
      <c r="EJ178" s="2">
        <f t="shared" si="352"/>
        <v>0.99504305803479109</v>
      </c>
      <c r="EK178" s="2">
        <f t="shared" si="353"/>
        <v>0.99484464494333591</v>
      </c>
      <c r="EL178" s="2">
        <f t="shared" si="354"/>
        <v>0.99451135577382255</v>
      </c>
      <c r="EM178" s="2">
        <f t="shared" si="355"/>
        <v>0.99424102434509376</v>
      </c>
      <c r="EN178" s="2">
        <f t="shared" si="356"/>
        <v>0.99372175331773749</v>
      </c>
      <c r="EO178" s="2">
        <f t="shared" si="356"/>
        <v>0.99317294389538491</v>
      </c>
      <c r="EP178" s="5"/>
      <c r="EQ178" s="5"/>
    </row>
    <row r="179" spans="2:147" x14ac:dyDescent="0.25">
      <c r="B179" s="2">
        <v>152</v>
      </c>
      <c r="C179" s="43">
        <v>44.963000000000001</v>
      </c>
      <c r="D179" s="43">
        <v>45.133000000000003</v>
      </c>
      <c r="E179" s="43">
        <v>43.3</v>
      </c>
      <c r="F179" s="43">
        <v>46.35</v>
      </c>
      <c r="G179" s="43">
        <v>48.216999999999999</v>
      </c>
      <c r="H179" s="43">
        <v>49.7</v>
      </c>
      <c r="I179" s="43">
        <v>47.2</v>
      </c>
      <c r="J179" s="43">
        <v>44.517000000000003</v>
      </c>
      <c r="K179" s="43">
        <v>46.183</v>
      </c>
      <c r="L179" s="43">
        <v>42.866999999999997</v>
      </c>
      <c r="M179" s="43">
        <v>41.783000000000001</v>
      </c>
      <c r="N179" s="43">
        <v>44.35</v>
      </c>
      <c r="O179" s="43">
        <v>42.683</v>
      </c>
      <c r="P179" s="43">
        <v>45.1</v>
      </c>
      <c r="Q179" s="43">
        <v>49.2</v>
      </c>
      <c r="S179" s="4">
        <f t="shared" si="357"/>
        <v>45.719571072618102</v>
      </c>
      <c r="T179" s="4">
        <f t="shared" si="361"/>
        <v>44.648202912998599</v>
      </c>
      <c r="U179" s="4">
        <f t="shared" si="362"/>
        <v>44.685692870009561</v>
      </c>
      <c r="V179" s="4">
        <f t="shared" si="363"/>
        <v>45.172800707761674</v>
      </c>
      <c r="W179" s="4">
        <f t="shared" si="364"/>
        <v>47.292163464426011</v>
      </c>
      <c r="X179" s="4">
        <f t="shared" si="365"/>
        <v>47.566807658184651</v>
      </c>
      <c r="Y179" s="4">
        <f t="shared" si="366"/>
        <v>47.511824348262572</v>
      </c>
      <c r="Z179" s="4">
        <f t="shared" si="367"/>
        <v>46.130490365304887</v>
      </c>
      <c r="AA179" s="4">
        <f t="shared" si="368"/>
        <v>45.321959260203798</v>
      </c>
      <c r="AB179" s="4">
        <f t="shared" si="369"/>
        <v>42.715242310124424</v>
      </c>
      <c r="AC179" s="4">
        <f t="shared" si="370"/>
        <v>41.746667209053669</v>
      </c>
      <c r="AD179" s="4">
        <f t="shared" si="371"/>
        <v>42.805713806872419</v>
      </c>
      <c r="AE179" s="4">
        <f t="shared" si="372"/>
        <v>44.431335037668575</v>
      </c>
      <c r="AF179" s="4">
        <f t="shared" si="258"/>
        <v>46.750393257761139</v>
      </c>
      <c r="AG179" s="4">
        <f t="shared" si="358"/>
        <v>54.232676747788908</v>
      </c>
      <c r="AI179" s="4">
        <f t="shared" si="259"/>
        <v>-0.75657107261810097</v>
      </c>
      <c r="AJ179" s="4">
        <f t="shared" si="260"/>
        <v>0.48479708700140378</v>
      </c>
      <c r="AK179" s="4">
        <f t="shared" si="261"/>
        <v>-1.3856928700095636</v>
      </c>
      <c r="AL179" s="4">
        <f t="shared" si="262"/>
        <v>1.1771992922383276</v>
      </c>
      <c r="AM179" s="4">
        <f t="shared" si="263"/>
        <v>0.92483653557398782</v>
      </c>
      <c r="AN179" s="4">
        <f t="shared" si="264"/>
        <v>2.1331923418153522</v>
      </c>
      <c r="AO179" s="4">
        <f t="shared" si="265"/>
        <v>-0.31182434826256866</v>
      </c>
      <c r="AP179" s="4">
        <f t="shared" si="266"/>
        <v>-1.6134903653048838</v>
      </c>
      <c r="AQ179" s="4">
        <f t="shared" si="267"/>
        <v>0.8610407397962021</v>
      </c>
      <c r="AR179" s="4">
        <f t="shared" si="268"/>
        <v>0.15175768987557348</v>
      </c>
      <c r="AS179" s="4">
        <f t="shared" si="269"/>
        <v>3.6332790946332238E-2</v>
      </c>
      <c r="AT179" s="4">
        <f t="shared" si="270"/>
        <v>1.5442861931275829</v>
      </c>
      <c r="AU179" s="4">
        <f t="shared" si="271"/>
        <v>-1.7483350376685749</v>
      </c>
      <c r="AV179" s="4">
        <f t="shared" si="272"/>
        <v>-1.650393257761138</v>
      </c>
      <c r="AW179" s="4">
        <f t="shared" si="272"/>
        <v>-5.0326767477889049</v>
      </c>
      <c r="AY179" s="2">
        <f t="shared" si="273"/>
        <v>45.719571072618102</v>
      </c>
      <c r="AZ179" s="2">
        <f t="shared" si="274"/>
        <v>44.628177275693119</v>
      </c>
      <c r="BA179" s="2">
        <f t="shared" si="275"/>
        <v>44.679239766778245</v>
      </c>
      <c r="BB179" s="2">
        <f t="shared" si="276"/>
        <v>45.172795100909752</v>
      </c>
      <c r="BC179" s="2">
        <f t="shared" si="277"/>
        <v>47.291478278881804</v>
      </c>
      <c r="BD179" s="2">
        <f t="shared" si="278"/>
        <v>47.566524716150298</v>
      </c>
      <c r="BE179" s="2">
        <f t="shared" si="279"/>
        <v>47.511470979339137</v>
      </c>
      <c r="BF179" s="2">
        <f t="shared" si="280"/>
        <v>46.130486626381959</v>
      </c>
      <c r="BG179" s="2">
        <f t="shared" si="281"/>
        <v>45.321956675194649</v>
      </c>
      <c r="BH179" s="2">
        <f t="shared" si="282"/>
        <v>42.715239208774271</v>
      </c>
      <c r="BI179" s="2">
        <f t="shared" si="283"/>
        <v>41.746655273771275</v>
      </c>
      <c r="BJ179" s="2">
        <f t="shared" si="284"/>
        <v>42.805397730897496</v>
      </c>
      <c r="BK179" s="2">
        <f t="shared" si="285"/>
        <v>44.423823086730899</v>
      </c>
      <c r="BL179" s="2">
        <f t="shared" si="286"/>
        <v>46.643176531838684</v>
      </c>
      <c r="BM179" s="2">
        <f t="shared" si="286"/>
        <v>48.442861045439294</v>
      </c>
      <c r="BO179" s="2" t="str">
        <f t="shared" si="287"/>
        <v/>
      </c>
      <c r="BP179" s="2" t="str">
        <f t="shared" si="288"/>
        <v/>
      </c>
      <c r="BQ179" s="2" t="str">
        <f t="shared" si="289"/>
        <v/>
      </c>
      <c r="BR179" s="2" t="str">
        <f t="shared" si="290"/>
        <v/>
      </c>
      <c r="BS179" s="2" t="str">
        <f t="shared" si="291"/>
        <v/>
      </c>
      <c r="BT179" s="2" t="str">
        <f t="shared" si="292"/>
        <v/>
      </c>
      <c r="BU179" s="2" t="str">
        <f t="shared" si="293"/>
        <v/>
      </c>
      <c r="BV179" s="2" t="str">
        <f t="shared" si="294"/>
        <v/>
      </c>
      <c r="BW179" s="2" t="str">
        <f t="shared" si="295"/>
        <v/>
      </c>
      <c r="BX179" s="2" t="str">
        <f t="shared" si="296"/>
        <v/>
      </c>
      <c r="BY179" s="2" t="str">
        <f t="shared" si="297"/>
        <v/>
      </c>
      <c r="BZ179" s="2" t="str">
        <f t="shared" si="298"/>
        <v/>
      </c>
      <c r="CA179" s="2" t="str">
        <f t="shared" si="299"/>
        <v/>
      </c>
      <c r="CB179" s="2" t="str">
        <f t="shared" si="300"/>
        <v/>
      </c>
      <c r="CC179" s="2" t="str">
        <f t="shared" si="359"/>
        <v/>
      </c>
      <c r="CE179" s="2" t="str">
        <f t="shared" si="301"/>
        <v/>
      </c>
      <c r="CF179" s="2" t="str">
        <f t="shared" si="302"/>
        <v/>
      </c>
      <c r="CG179" s="2" t="str">
        <f t="shared" si="303"/>
        <v/>
      </c>
      <c r="CH179" s="2">
        <f t="shared" si="304"/>
        <v>46.35</v>
      </c>
      <c r="CI179" s="2">
        <f t="shared" si="305"/>
        <v>48.216999999999999</v>
      </c>
      <c r="CJ179" s="2">
        <f t="shared" si="306"/>
        <v>49.7</v>
      </c>
      <c r="CK179" s="2">
        <f t="shared" si="307"/>
        <v>47.2</v>
      </c>
      <c r="CL179" s="2">
        <f t="shared" si="308"/>
        <v>44.517000000000003</v>
      </c>
      <c r="CM179" s="2">
        <f t="shared" si="309"/>
        <v>46.183</v>
      </c>
      <c r="CN179" s="2">
        <f t="shared" si="310"/>
        <v>42.866999999999997</v>
      </c>
      <c r="CO179" s="2">
        <f t="shared" si="311"/>
        <v>41.783000000000001</v>
      </c>
      <c r="CP179" s="2">
        <f t="shared" si="312"/>
        <v>44.35</v>
      </c>
      <c r="CQ179" s="2">
        <f t="shared" si="313"/>
        <v>42.683</v>
      </c>
      <c r="CR179" s="2" t="str">
        <f t="shared" si="314"/>
        <v/>
      </c>
      <c r="CS179" s="2" t="str">
        <f t="shared" si="360"/>
        <v/>
      </c>
      <c r="CU179" s="2">
        <f t="shared" si="315"/>
        <v>41.155785431241796</v>
      </c>
      <c r="CV179" s="2">
        <f t="shared" si="316"/>
        <v>38.886158506613754</v>
      </c>
      <c r="CW179" s="2">
        <f t="shared" si="317"/>
        <v>38.493375394626412</v>
      </c>
      <c r="CX179" s="2">
        <f t="shared" si="318"/>
        <v>37.836919857054724</v>
      </c>
      <c r="CY179" s="2">
        <f t="shared" si="319"/>
        <v>40.093059818517411</v>
      </c>
      <c r="CZ179" s="2">
        <f t="shared" si="320"/>
        <v>37.99600151307515</v>
      </c>
      <c r="DA179" s="2">
        <f t="shared" si="321"/>
        <v>42.209260323840745</v>
      </c>
      <c r="DB179" s="2">
        <f t="shared" si="322"/>
        <v>38.792584311004248</v>
      </c>
      <c r="DC179" s="2">
        <f t="shared" si="323"/>
        <v>38.365485056562356</v>
      </c>
      <c r="DD179" s="2">
        <f t="shared" si="324"/>
        <v>36.723338890054379</v>
      </c>
      <c r="DE179" s="2">
        <f t="shared" si="325"/>
        <v>36.221283867080679</v>
      </c>
      <c r="DF179" s="2">
        <f t="shared" si="326"/>
        <v>38.108864252393992</v>
      </c>
      <c r="DG179" s="2">
        <f t="shared" si="327"/>
        <v>41.418170925279682</v>
      </c>
      <c r="DH179" s="2">
        <f t="shared" si="328"/>
        <v>46.049389143178345</v>
      </c>
      <c r="DI179" s="2">
        <f t="shared" si="328"/>
        <v>49.644063531016968</v>
      </c>
      <c r="DK179" s="2">
        <f t="shared" si="329"/>
        <v>45.744700762201063</v>
      </c>
      <c r="DL179" s="2">
        <f t="shared" si="330"/>
        <v>44.663362572075656</v>
      </c>
      <c r="DM179" s="2">
        <f t="shared" si="331"/>
        <v>44.713468906482497</v>
      </c>
      <c r="DN179" s="2">
        <f t="shared" si="332"/>
        <v>45.206777974151009</v>
      </c>
      <c r="DO179" s="2">
        <f t="shared" si="333"/>
        <v>47.329069818343967</v>
      </c>
      <c r="DP179" s="2">
        <f t="shared" si="334"/>
        <v>47.615599552361289</v>
      </c>
      <c r="DQ179" s="2">
        <f t="shared" si="335"/>
        <v>47.539523790151904</v>
      </c>
      <c r="DR179" s="2">
        <f t="shared" si="336"/>
        <v>46.164446436917018</v>
      </c>
      <c r="DS179" s="2">
        <f t="shared" si="337"/>
        <v>45.353309771509416</v>
      </c>
      <c r="DT179" s="2">
        <f t="shared" si="338"/>
        <v>42.742462243676336</v>
      </c>
      <c r="DU179" s="2">
        <f t="shared" si="339"/>
        <v>41.772768756102579</v>
      </c>
      <c r="DV179" s="2">
        <f t="shared" si="340"/>
        <v>42.829036929903403</v>
      </c>
      <c r="DW179" s="2">
        <f t="shared" si="341"/>
        <v>44.439700958223781</v>
      </c>
      <c r="DX179" s="2">
        <f t="shared" si="342"/>
        <v>46.646597937331862</v>
      </c>
      <c r="DY179" s="2">
        <f t="shared" si="342"/>
        <v>48.435330528077735</v>
      </c>
      <c r="EA179" s="2">
        <f t="shared" si="343"/>
        <v>0.99452382801368722</v>
      </c>
      <c r="EB179" s="2">
        <f t="shared" si="344"/>
        <v>0.99390963241321384</v>
      </c>
      <c r="EC179" s="2">
        <f t="shared" si="345"/>
        <v>0.99449700560948051</v>
      </c>
      <c r="ED179" s="2">
        <f t="shared" si="346"/>
        <v>0.99538893792779704</v>
      </c>
      <c r="EE179" s="2">
        <f t="shared" si="347"/>
        <v>0.99480493539076587</v>
      </c>
      <c r="EF179" s="2">
        <f t="shared" si="348"/>
        <v>0.99489845251219722</v>
      </c>
      <c r="EG179" s="2">
        <f t="shared" si="349"/>
        <v>0.99473706862895783</v>
      </c>
      <c r="EH179" s="2">
        <f t="shared" si="350"/>
        <v>0.99539331990275715</v>
      </c>
      <c r="EI179" s="2">
        <f t="shared" si="351"/>
        <v>0.99551318219993412</v>
      </c>
      <c r="EJ179" s="2">
        <f t="shared" si="352"/>
        <v>0.99547724256461989</v>
      </c>
      <c r="EK179" s="2">
        <f t="shared" si="353"/>
        <v>0.99529612655832933</v>
      </c>
      <c r="EL179" s="2">
        <f t="shared" si="354"/>
        <v>0.99499187834408298</v>
      </c>
      <c r="EM179" s="2">
        <f t="shared" si="355"/>
        <v>0.99474508897155722</v>
      </c>
      <c r="EN179" s="2">
        <f t="shared" si="356"/>
        <v>0.99427100617628761</v>
      </c>
      <c r="EO179" s="2">
        <f t="shared" si="356"/>
        <v>0.99376990837244561</v>
      </c>
    </row>
    <row r="180" spans="2:147" x14ac:dyDescent="0.25">
      <c r="B180" s="2">
        <v>153</v>
      </c>
      <c r="C180" s="43">
        <v>47.889000000000003</v>
      </c>
      <c r="D180" s="43">
        <v>44.6</v>
      </c>
      <c r="E180" s="43">
        <v>45.55</v>
      </c>
      <c r="F180" s="43">
        <v>46.216999999999999</v>
      </c>
      <c r="G180" s="43">
        <v>47.232999999999997</v>
      </c>
      <c r="H180" s="43">
        <v>45.767000000000003</v>
      </c>
      <c r="I180" s="43">
        <v>47.616999999999997</v>
      </c>
      <c r="J180" s="43">
        <v>45.466999999999999</v>
      </c>
      <c r="K180" s="43">
        <v>45.433</v>
      </c>
      <c r="L180" s="43">
        <v>42.582999999999998</v>
      </c>
      <c r="M180" s="43">
        <v>42.017000000000003</v>
      </c>
      <c r="N180" s="43">
        <v>43.283000000000001</v>
      </c>
      <c r="O180" s="43">
        <v>44.082999999999998</v>
      </c>
      <c r="P180" s="43">
        <v>44.183</v>
      </c>
      <c r="Q180" s="43">
        <v>47.082999999999998</v>
      </c>
      <c r="S180" s="4">
        <f t="shared" si="357"/>
        <v>45.609318443657457</v>
      </c>
      <c r="T180" s="4">
        <f t="shared" si="361"/>
        <v>44.515568064391353</v>
      </c>
      <c r="U180" s="4">
        <f t="shared" si="362"/>
        <v>44.568160546822078</v>
      </c>
      <c r="V180" s="4">
        <f t="shared" si="363"/>
        <v>45.043756199417778</v>
      </c>
      <c r="W180" s="4">
        <f t="shared" si="364"/>
        <v>47.153486630911374</v>
      </c>
      <c r="X180" s="4">
        <f t="shared" si="365"/>
        <v>47.419509975027971</v>
      </c>
      <c r="Y180" s="4">
        <f t="shared" si="366"/>
        <v>47.355342905606499</v>
      </c>
      <c r="Z180" s="4">
        <f t="shared" si="367"/>
        <v>45.982099998995722</v>
      </c>
      <c r="AA180" s="4">
        <f t="shared" si="368"/>
        <v>45.185794136559046</v>
      </c>
      <c r="AB180" s="4">
        <f t="shared" si="369"/>
        <v>42.565853101360062</v>
      </c>
      <c r="AC180" s="4">
        <f t="shared" si="370"/>
        <v>41.606987589710556</v>
      </c>
      <c r="AD180" s="4">
        <f t="shared" si="371"/>
        <v>42.660084436479742</v>
      </c>
      <c r="AE180" s="4">
        <f t="shared" si="372"/>
        <v>44.25730836927255</v>
      </c>
      <c r="AF180" s="4">
        <f t="shared" si="258"/>
        <v>46.507481953959683</v>
      </c>
      <c r="AG180" s="4">
        <f t="shared" si="358"/>
        <v>50.953235707689487</v>
      </c>
      <c r="AI180" s="4">
        <f t="shared" si="259"/>
        <v>2.2796815563425454</v>
      </c>
      <c r="AJ180" s="4">
        <f t="shared" si="260"/>
        <v>8.4431935608648701E-2</v>
      </c>
      <c r="AK180" s="4">
        <f t="shared" si="261"/>
        <v>0.9818394531779191</v>
      </c>
      <c r="AL180" s="4">
        <f t="shared" si="262"/>
        <v>1.1732438005822203</v>
      </c>
      <c r="AM180" s="4">
        <f t="shared" si="263"/>
        <v>7.9513369088623165E-2</v>
      </c>
      <c r="AN180" s="4">
        <f t="shared" si="264"/>
        <v>-1.6525099750279679</v>
      </c>
      <c r="AO180" s="4">
        <f t="shared" si="265"/>
        <v>0.26165709439349882</v>
      </c>
      <c r="AP180" s="4">
        <f t="shared" si="266"/>
        <v>-0.51509999899572279</v>
      </c>
      <c r="AQ180" s="4">
        <f t="shared" si="267"/>
        <v>0.24720586344095352</v>
      </c>
      <c r="AR180" s="4">
        <f t="shared" si="268"/>
        <v>1.7146898639936126E-2</v>
      </c>
      <c r="AS180" s="4">
        <f t="shared" si="269"/>
        <v>0.4100124102894469</v>
      </c>
      <c r="AT180" s="4">
        <f t="shared" si="270"/>
        <v>0.62291556352025879</v>
      </c>
      <c r="AU180" s="4">
        <f t="shared" si="271"/>
        <v>-0.174308369272552</v>
      </c>
      <c r="AV180" s="4">
        <f t="shared" si="272"/>
        <v>-2.3244819539596833</v>
      </c>
      <c r="AW180" s="4">
        <f t="shared" si="272"/>
        <v>-3.8702357076894884</v>
      </c>
      <c r="AY180" s="2">
        <f t="shared" si="273"/>
        <v>45.609318443657457</v>
      </c>
      <c r="AZ180" s="2">
        <f t="shared" si="274"/>
        <v>44.508477660733483</v>
      </c>
      <c r="BA180" s="2">
        <f t="shared" si="275"/>
        <v>44.566189549113197</v>
      </c>
      <c r="BB180" s="2">
        <f t="shared" si="276"/>
        <v>45.043755425486125</v>
      </c>
      <c r="BC180" s="2">
        <f t="shared" si="277"/>
        <v>47.153357308331913</v>
      </c>
      <c r="BD180" s="2">
        <f t="shared" si="278"/>
        <v>47.41946518717387</v>
      </c>
      <c r="BE180" s="2">
        <f t="shared" si="279"/>
        <v>47.355284222443572</v>
      </c>
      <c r="BF180" s="2">
        <f t="shared" si="280"/>
        <v>45.98209958263832</v>
      </c>
      <c r="BG180" s="2">
        <f t="shared" si="281"/>
        <v>45.185793856447496</v>
      </c>
      <c r="BH180" s="2">
        <f t="shared" si="282"/>
        <v>42.565852760136927</v>
      </c>
      <c r="BI180" s="2">
        <f t="shared" si="283"/>
        <v>41.606986148239436</v>
      </c>
      <c r="BJ180" s="2">
        <f t="shared" si="284"/>
        <v>42.660033445334292</v>
      </c>
      <c r="BK180" s="2">
        <f t="shared" si="285"/>
        <v>44.255633126953732</v>
      </c>
      <c r="BL180" s="2">
        <f t="shared" si="286"/>
        <v>46.480530419796942</v>
      </c>
      <c r="BM180" s="2">
        <f t="shared" si="286"/>
        <v>48.290829720742266</v>
      </c>
      <c r="BO180" s="2" t="str">
        <f t="shared" si="287"/>
        <v/>
      </c>
      <c r="BP180" s="2" t="str">
        <f t="shared" si="288"/>
        <v/>
      </c>
      <c r="BQ180" s="2" t="str">
        <f t="shared" si="289"/>
        <v/>
      </c>
      <c r="BR180" s="2" t="str">
        <f t="shared" si="290"/>
        <v/>
      </c>
      <c r="BS180" s="2" t="str">
        <f t="shared" si="291"/>
        <v/>
      </c>
      <c r="BT180" s="2" t="str">
        <f t="shared" si="292"/>
        <v/>
      </c>
      <c r="BU180" s="2" t="str">
        <f t="shared" si="293"/>
        <v/>
      </c>
      <c r="BV180" s="2" t="str">
        <f t="shared" si="294"/>
        <v/>
      </c>
      <c r="BW180" s="2" t="str">
        <f t="shared" si="295"/>
        <v/>
      </c>
      <c r="BX180" s="2" t="str">
        <f t="shared" si="296"/>
        <v/>
      </c>
      <c r="BY180" s="2" t="str">
        <f t="shared" si="297"/>
        <v/>
      </c>
      <c r="BZ180" s="2" t="str">
        <f t="shared" si="298"/>
        <v/>
      </c>
      <c r="CA180" s="2" t="str">
        <f t="shared" si="299"/>
        <v/>
      </c>
      <c r="CB180" s="2" t="str">
        <f t="shared" si="300"/>
        <v/>
      </c>
      <c r="CC180" s="2" t="str">
        <f t="shared" si="359"/>
        <v/>
      </c>
      <c r="CE180" s="2">
        <f t="shared" si="301"/>
        <v>47.889000000000003</v>
      </c>
      <c r="CF180" s="2" t="str">
        <f t="shared" si="302"/>
        <v/>
      </c>
      <c r="CG180" s="2">
        <f t="shared" si="303"/>
        <v>45.55</v>
      </c>
      <c r="CH180" s="2">
        <f t="shared" si="304"/>
        <v>46.216999999999999</v>
      </c>
      <c r="CI180" s="2">
        <f t="shared" si="305"/>
        <v>47.232999999999997</v>
      </c>
      <c r="CJ180" s="2">
        <f t="shared" si="306"/>
        <v>45.767000000000003</v>
      </c>
      <c r="CK180" s="2">
        <f t="shared" si="307"/>
        <v>47.616999999999997</v>
      </c>
      <c r="CL180" s="2">
        <f t="shared" si="308"/>
        <v>45.466999999999999</v>
      </c>
      <c r="CM180" s="2">
        <f t="shared" si="309"/>
        <v>45.433</v>
      </c>
      <c r="CN180" s="2">
        <f t="shared" si="310"/>
        <v>42.582999999999998</v>
      </c>
      <c r="CO180" s="2">
        <f t="shared" si="311"/>
        <v>42.017000000000003</v>
      </c>
      <c r="CP180" s="2">
        <f t="shared" si="312"/>
        <v>43.283000000000001</v>
      </c>
      <c r="CQ180" s="2">
        <f t="shared" si="313"/>
        <v>44.082999999999998</v>
      </c>
      <c r="CR180" s="2">
        <f t="shared" si="314"/>
        <v>44.183</v>
      </c>
      <c r="CS180" s="2" t="str">
        <f t="shared" si="360"/>
        <v/>
      </c>
      <c r="CU180" s="2">
        <f t="shared" si="315"/>
        <v>40.957778161893309</v>
      </c>
      <c r="CV180" s="2">
        <f t="shared" si="316"/>
        <v>38.658115617215714</v>
      </c>
      <c r="CW180" s="2">
        <f t="shared" si="317"/>
        <v>38.266242194056282</v>
      </c>
      <c r="CX180" s="2">
        <f t="shared" si="318"/>
        <v>37.580073138052782</v>
      </c>
      <c r="CY180" s="2">
        <f t="shared" si="319"/>
        <v>39.825186905710929</v>
      </c>
      <c r="CZ180" s="2">
        <f t="shared" si="320"/>
        <v>37.680413926486324</v>
      </c>
      <c r="DA180" s="2">
        <f t="shared" si="321"/>
        <v>41.957183436105794</v>
      </c>
      <c r="DB180" s="2">
        <f t="shared" si="322"/>
        <v>38.517088389788114</v>
      </c>
      <c r="DC180" s="2">
        <f t="shared" si="323"/>
        <v>38.105464666677413</v>
      </c>
      <c r="DD180" s="2">
        <f t="shared" si="324"/>
        <v>36.468103131505472</v>
      </c>
      <c r="DE180" s="2">
        <f t="shared" si="325"/>
        <v>35.982090374009353</v>
      </c>
      <c r="DF180" s="2">
        <f t="shared" si="326"/>
        <v>37.872940272069997</v>
      </c>
      <c r="DG180" s="2">
        <f t="shared" si="327"/>
        <v>41.190748716582391</v>
      </c>
      <c r="DH180" s="2">
        <f t="shared" si="328"/>
        <v>45.86717489761503</v>
      </c>
      <c r="DI180" s="2">
        <f t="shared" si="328"/>
        <v>49.506012734628904</v>
      </c>
      <c r="DK180" s="2">
        <f t="shared" si="329"/>
        <v>45.632677681710248</v>
      </c>
      <c r="DL180" s="2">
        <f t="shared" si="330"/>
        <v>44.541172510692512</v>
      </c>
      <c r="DM180" s="2">
        <f t="shared" si="331"/>
        <v>44.597982622361329</v>
      </c>
      <c r="DN180" s="2">
        <f t="shared" si="332"/>
        <v>45.075288135924012</v>
      </c>
      <c r="DO180" s="2">
        <f t="shared" si="333"/>
        <v>47.188259169073881</v>
      </c>
      <c r="DP180" s="2">
        <f t="shared" si="334"/>
        <v>47.465010095263594</v>
      </c>
      <c r="DQ180" s="2">
        <f t="shared" si="335"/>
        <v>47.381331383391242</v>
      </c>
      <c r="DR180" s="2">
        <f t="shared" si="336"/>
        <v>46.013607797318386</v>
      </c>
      <c r="DS180" s="2">
        <f t="shared" si="337"/>
        <v>45.21489733288945</v>
      </c>
      <c r="DT180" s="2">
        <f t="shared" si="338"/>
        <v>42.591119054326001</v>
      </c>
      <c r="DU180" s="2">
        <f t="shared" si="339"/>
        <v>41.63123090292769</v>
      </c>
      <c r="DV180" s="2">
        <f t="shared" si="340"/>
        <v>42.682008360881994</v>
      </c>
      <c r="DW180" s="2">
        <f t="shared" si="341"/>
        <v>44.270399290141611</v>
      </c>
      <c r="DX180" s="2">
        <f t="shared" si="342"/>
        <v>46.483753609437478</v>
      </c>
      <c r="DY180" s="2">
        <f t="shared" si="342"/>
        <v>48.283881873166791</v>
      </c>
      <c r="EA180" s="2">
        <f t="shared" si="343"/>
        <v>0.99500326414423002</v>
      </c>
      <c r="EB180" s="2">
        <f t="shared" si="344"/>
        <v>0.99444254057864467</v>
      </c>
      <c r="EC180" s="2">
        <f t="shared" si="345"/>
        <v>0.99497877817195324</v>
      </c>
      <c r="ED180" s="2">
        <f t="shared" si="346"/>
        <v>0.99579295451206606</v>
      </c>
      <c r="EE180" s="2">
        <f t="shared" si="347"/>
        <v>0.995259878011027</v>
      </c>
      <c r="EF180" s="2">
        <f t="shared" si="348"/>
        <v>0.99534524396264201</v>
      </c>
      <c r="EG180" s="2">
        <f t="shared" si="349"/>
        <v>0.99519792579391142</v>
      </c>
      <c r="EH180" s="2">
        <f t="shared" si="350"/>
        <v>0.99579695416403313</v>
      </c>
      <c r="EI180" s="2">
        <f t="shared" si="351"/>
        <v>0.99590635739750832</v>
      </c>
      <c r="EJ180" s="2">
        <f t="shared" si="352"/>
        <v>0.99587355406101319</v>
      </c>
      <c r="EK180" s="2">
        <f t="shared" si="353"/>
        <v>0.99570824011827308</v>
      </c>
      <c r="EL180" s="2">
        <f t="shared" si="354"/>
        <v>0.99543052517829234</v>
      </c>
      <c r="EM180" s="2">
        <f t="shared" si="355"/>
        <v>0.99520524720737669</v>
      </c>
      <c r="EN180" s="2">
        <f t="shared" si="356"/>
        <v>0.99477246038708445</v>
      </c>
      <c r="EO180" s="2">
        <f t="shared" si="356"/>
        <v>0.99431497248407585</v>
      </c>
    </row>
    <row r="181" spans="2:147" x14ac:dyDescent="0.25">
      <c r="B181" s="2">
        <v>154</v>
      </c>
      <c r="C181" s="43">
        <v>43.889000000000003</v>
      </c>
      <c r="D181" s="43">
        <v>43.982999999999997</v>
      </c>
      <c r="E181" s="43">
        <v>44.1</v>
      </c>
      <c r="F181" s="43">
        <v>44.683</v>
      </c>
      <c r="G181" s="43">
        <v>47.732999999999997</v>
      </c>
      <c r="H181" s="43">
        <v>45.85</v>
      </c>
      <c r="I181" s="43">
        <v>47.832999999999998</v>
      </c>
      <c r="J181" s="43">
        <v>46.732999999999997</v>
      </c>
      <c r="K181" s="43">
        <v>44.05</v>
      </c>
      <c r="L181" s="43">
        <v>42.95</v>
      </c>
      <c r="M181" s="43">
        <v>42.05</v>
      </c>
      <c r="N181" s="43">
        <v>42.65</v>
      </c>
      <c r="O181" s="43">
        <v>45.15</v>
      </c>
      <c r="P181" s="43">
        <v>45.832999999999998</v>
      </c>
      <c r="Q181" s="43">
        <v>45.933</v>
      </c>
      <c r="S181" s="4">
        <f t="shared" si="357"/>
        <v>45.498949343421145</v>
      </c>
      <c r="T181" s="4">
        <f t="shared" si="361"/>
        <v>44.390881990775448</v>
      </c>
      <c r="U181" s="4">
        <f t="shared" si="362"/>
        <v>44.45351970308036</v>
      </c>
      <c r="V181" s="4">
        <f t="shared" si="363"/>
        <v>44.914548411428207</v>
      </c>
      <c r="W181" s="4">
        <f t="shared" si="364"/>
        <v>47.015076091220422</v>
      </c>
      <c r="X181" s="4">
        <f t="shared" si="365"/>
        <v>47.27217152406179</v>
      </c>
      <c r="Y181" s="4">
        <f t="shared" si="366"/>
        <v>47.198970714593713</v>
      </c>
      <c r="Z181" s="4">
        <f t="shared" si="367"/>
        <v>45.833544717149579</v>
      </c>
      <c r="AA181" s="4">
        <f t="shared" si="368"/>
        <v>45.04947848998966</v>
      </c>
      <c r="AB181" s="4">
        <f t="shared" si="369"/>
        <v>42.416333265998531</v>
      </c>
      <c r="AC181" s="4">
        <f t="shared" si="370"/>
        <v>41.467190986111468</v>
      </c>
      <c r="AD181" s="4">
        <f t="shared" si="371"/>
        <v>42.514566892904149</v>
      </c>
      <c r="AE181" s="4">
        <f t="shared" si="372"/>
        <v>44.087698233242932</v>
      </c>
      <c r="AF181" s="4">
        <f t="shared" si="258"/>
        <v>46.323692169596612</v>
      </c>
      <c r="AG181" s="4">
        <f t="shared" si="358"/>
        <v>49.231598111343942</v>
      </c>
      <c r="AI181" s="4">
        <f t="shared" si="259"/>
        <v>-1.6099493434211425</v>
      </c>
      <c r="AJ181" s="4">
        <f t="shared" si="260"/>
        <v>-0.40788199077545073</v>
      </c>
      <c r="AK181" s="4">
        <f t="shared" si="261"/>
        <v>-0.35351970308035874</v>
      </c>
      <c r="AL181" s="4">
        <f t="shared" si="262"/>
        <v>-0.23154841142820715</v>
      </c>
      <c r="AM181" s="4">
        <f t="shared" si="263"/>
        <v>0.71792390877957502</v>
      </c>
      <c r="AN181" s="4">
        <f t="shared" si="264"/>
        <v>-1.4221715240617883</v>
      </c>
      <c r="AO181" s="4">
        <f t="shared" si="265"/>
        <v>0.63402928540628523</v>
      </c>
      <c r="AP181" s="4">
        <f t="shared" si="266"/>
        <v>0.89945528285041831</v>
      </c>
      <c r="AQ181" s="4">
        <f t="shared" si="267"/>
        <v>-0.99947848998966293</v>
      </c>
      <c r="AR181" s="4">
        <f t="shared" si="268"/>
        <v>0.53366673400147135</v>
      </c>
      <c r="AS181" s="4">
        <f t="shared" si="269"/>
        <v>0.58280901388852868</v>
      </c>
      <c r="AT181" s="4">
        <f t="shared" si="270"/>
        <v>0.13543310709584944</v>
      </c>
      <c r="AU181" s="4">
        <f t="shared" si="271"/>
        <v>1.0623017667570664</v>
      </c>
      <c r="AV181" s="4">
        <f t="shared" si="272"/>
        <v>-0.49069216959661333</v>
      </c>
      <c r="AW181" s="4">
        <f t="shared" si="272"/>
        <v>-3.2985981113439422</v>
      </c>
      <c r="AY181" s="2">
        <f t="shared" si="273"/>
        <v>45.498949343421145</v>
      </c>
      <c r="AZ181" s="2">
        <f t="shared" si="274"/>
        <v>44.388613030058572</v>
      </c>
      <c r="BA181" s="2">
        <f t="shared" si="275"/>
        <v>44.452976391658176</v>
      </c>
      <c r="BB181" s="2">
        <f t="shared" si="276"/>
        <v>44.914548318198378</v>
      </c>
      <c r="BC181" s="2">
        <f t="shared" si="277"/>
        <v>47.015054838175182</v>
      </c>
      <c r="BD181" s="2">
        <f t="shared" si="278"/>
        <v>47.272165433854987</v>
      </c>
      <c r="BE181" s="2">
        <f t="shared" si="279"/>
        <v>47.198962296938056</v>
      </c>
      <c r="BF181" s="2">
        <f t="shared" si="280"/>
        <v>45.833544677329122</v>
      </c>
      <c r="BG181" s="2">
        <f t="shared" si="281"/>
        <v>45.049478463907512</v>
      </c>
      <c r="BH181" s="2">
        <f t="shared" si="282"/>
        <v>42.416333233700371</v>
      </c>
      <c r="BI181" s="2">
        <f t="shared" si="283"/>
        <v>41.467190836186418</v>
      </c>
      <c r="BJ181" s="2">
        <f t="shared" si="284"/>
        <v>42.514559756844527</v>
      </c>
      <c r="BK181" s="2">
        <f t="shared" si="285"/>
        <v>44.087370776642636</v>
      </c>
      <c r="BL181" s="2">
        <f t="shared" si="286"/>
        <v>46.317875954931594</v>
      </c>
      <c r="BM181" s="2">
        <f t="shared" si="286"/>
        <v>48.138842401868686</v>
      </c>
      <c r="BO181" s="2" t="str">
        <f t="shared" si="287"/>
        <v/>
      </c>
      <c r="BP181" s="2" t="str">
        <f t="shared" si="288"/>
        <v/>
      </c>
      <c r="BQ181" s="2" t="str">
        <f t="shared" si="289"/>
        <v/>
      </c>
      <c r="BR181" s="2" t="str">
        <f t="shared" si="290"/>
        <v/>
      </c>
      <c r="BS181" s="2" t="str">
        <f t="shared" si="291"/>
        <v/>
      </c>
      <c r="BT181" s="2" t="str">
        <f t="shared" si="292"/>
        <v/>
      </c>
      <c r="BU181" s="2" t="str">
        <f t="shared" si="293"/>
        <v/>
      </c>
      <c r="BV181" s="2" t="str">
        <f t="shared" si="294"/>
        <v/>
      </c>
      <c r="BW181" s="2" t="str">
        <f t="shared" si="295"/>
        <v/>
      </c>
      <c r="BX181" s="2" t="str">
        <f t="shared" si="296"/>
        <v/>
      </c>
      <c r="BY181" s="2" t="str">
        <f t="shared" si="297"/>
        <v/>
      </c>
      <c r="BZ181" s="2" t="str">
        <f t="shared" si="298"/>
        <v/>
      </c>
      <c r="CA181" s="2" t="str">
        <f t="shared" si="299"/>
        <v/>
      </c>
      <c r="CB181" s="2" t="str">
        <f t="shared" si="300"/>
        <v/>
      </c>
      <c r="CC181" s="2" t="str">
        <f t="shared" si="359"/>
        <v/>
      </c>
      <c r="CE181" s="2">
        <f t="shared" si="301"/>
        <v>43.889000000000003</v>
      </c>
      <c r="CF181" s="2">
        <f t="shared" si="302"/>
        <v>43.982999999999997</v>
      </c>
      <c r="CG181" s="2">
        <f t="shared" si="303"/>
        <v>44.1</v>
      </c>
      <c r="CH181" s="2">
        <f t="shared" si="304"/>
        <v>44.683</v>
      </c>
      <c r="CI181" s="2">
        <f t="shared" si="305"/>
        <v>47.732999999999997</v>
      </c>
      <c r="CJ181" s="2">
        <f t="shared" si="306"/>
        <v>45.85</v>
      </c>
      <c r="CK181" s="2">
        <f t="shared" si="307"/>
        <v>47.832999999999998</v>
      </c>
      <c r="CL181" s="2">
        <f t="shared" si="308"/>
        <v>46.732999999999997</v>
      </c>
      <c r="CM181" s="2">
        <f t="shared" si="309"/>
        <v>44.05</v>
      </c>
      <c r="CN181" s="2">
        <f t="shared" si="310"/>
        <v>42.95</v>
      </c>
      <c r="CO181" s="2">
        <f t="shared" si="311"/>
        <v>42.05</v>
      </c>
      <c r="CP181" s="2">
        <f t="shared" si="312"/>
        <v>42.65</v>
      </c>
      <c r="CQ181" s="2">
        <f t="shared" si="313"/>
        <v>45.15</v>
      </c>
      <c r="CR181" s="2">
        <f t="shared" si="314"/>
        <v>45.832999999999998</v>
      </c>
      <c r="CS181" s="2" t="str">
        <f t="shared" si="360"/>
        <v/>
      </c>
      <c r="CU181" s="2">
        <f t="shared" si="315"/>
        <v>40.759770892544822</v>
      </c>
      <c r="CV181" s="2">
        <f t="shared" si="316"/>
        <v>38.430072727817681</v>
      </c>
      <c r="CW181" s="2">
        <f t="shared" si="317"/>
        <v>38.039108993486153</v>
      </c>
      <c r="CX181" s="2">
        <f t="shared" si="318"/>
        <v>37.32322641905084</v>
      </c>
      <c r="CY181" s="2">
        <f t="shared" si="319"/>
        <v>39.557313992904447</v>
      </c>
      <c r="CZ181" s="2">
        <f t="shared" si="320"/>
        <v>37.364826339897505</v>
      </c>
      <c r="DA181" s="2">
        <f t="shared" si="321"/>
        <v>41.705106548370836</v>
      </c>
      <c r="DB181" s="2">
        <f t="shared" si="322"/>
        <v>38.241592468571987</v>
      </c>
      <c r="DC181" s="2">
        <f t="shared" si="323"/>
        <v>37.845444276792477</v>
      </c>
      <c r="DD181" s="2">
        <f t="shared" si="324"/>
        <v>36.212867372956566</v>
      </c>
      <c r="DE181" s="2">
        <f t="shared" si="325"/>
        <v>35.742896880938027</v>
      </c>
      <c r="DF181" s="2">
        <f t="shared" si="326"/>
        <v>37.637016291745994</v>
      </c>
      <c r="DG181" s="2">
        <f t="shared" si="327"/>
        <v>40.963326507885107</v>
      </c>
      <c r="DH181" s="2">
        <f t="shared" si="328"/>
        <v>45.684960652051714</v>
      </c>
      <c r="DI181" s="2">
        <f t="shared" si="328"/>
        <v>49.367961938240839</v>
      </c>
      <c r="DK181" s="2">
        <f t="shared" si="329"/>
        <v>45.520654601219434</v>
      </c>
      <c r="DL181" s="2">
        <f t="shared" si="330"/>
        <v>44.418982449309361</v>
      </c>
      <c r="DM181" s="2">
        <f t="shared" si="331"/>
        <v>44.482496338240153</v>
      </c>
      <c r="DN181" s="2">
        <f t="shared" si="332"/>
        <v>44.943798297697008</v>
      </c>
      <c r="DO181" s="2">
        <f t="shared" si="333"/>
        <v>47.047448519803801</v>
      </c>
      <c r="DP181" s="2">
        <f t="shared" si="334"/>
        <v>47.314420638165885</v>
      </c>
      <c r="DQ181" s="2">
        <f t="shared" si="335"/>
        <v>47.223138976630565</v>
      </c>
      <c r="DR181" s="2">
        <f t="shared" si="336"/>
        <v>45.862769157719754</v>
      </c>
      <c r="DS181" s="2">
        <f t="shared" si="337"/>
        <v>45.076484894269484</v>
      </c>
      <c r="DT181" s="2">
        <f t="shared" si="338"/>
        <v>42.439775864975658</v>
      </c>
      <c r="DU181" s="2">
        <f t="shared" si="339"/>
        <v>41.489693049752802</v>
      </c>
      <c r="DV181" s="2">
        <f t="shared" si="340"/>
        <v>42.534979791860586</v>
      </c>
      <c r="DW181" s="2">
        <f t="shared" si="341"/>
        <v>44.101097622059456</v>
      </c>
      <c r="DX181" s="2">
        <f t="shared" si="342"/>
        <v>46.320909281543088</v>
      </c>
      <c r="DY181" s="2">
        <f t="shared" si="342"/>
        <v>48.132433218255855</v>
      </c>
      <c r="EA181" s="2">
        <f t="shared" si="343"/>
        <v>0.99544091829868908</v>
      </c>
      <c r="EB181" s="2">
        <f t="shared" si="344"/>
        <v>0.99492905709668489</v>
      </c>
      <c r="EC181" s="2">
        <f t="shared" si="345"/>
        <v>0.99541856712897892</v>
      </c>
      <c r="ED181" s="2">
        <f t="shared" si="346"/>
        <v>0.99616170807592597</v>
      </c>
      <c r="EE181" s="2">
        <f t="shared" si="347"/>
        <v>0.99567515356202374</v>
      </c>
      <c r="EF181" s="2">
        <f t="shared" si="348"/>
        <v>0.99575307263349866</v>
      </c>
      <c r="EG181" s="2">
        <f t="shared" si="349"/>
        <v>0.99561860499972876</v>
      </c>
      <c r="EH181" s="2">
        <f t="shared" si="350"/>
        <v>0.99616535850267829</v>
      </c>
      <c r="EI181" s="2">
        <f t="shared" si="351"/>
        <v>0.99626520831639376</v>
      </c>
      <c r="EJ181" s="2">
        <f t="shared" si="352"/>
        <v>0.99623526966787201</v>
      </c>
      <c r="EK181" s="2">
        <f t="shared" si="353"/>
        <v>0.99608438982254299</v>
      </c>
      <c r="EL181" s="2">
        <f t="shared" si="354"/>
        <v>0.99583091319166062</v>
      </c>
      <c r="EM181" s="2">
        <f t="shared" si="355"/>
        <v>0.99562528785008808</v>
      </c>
      <c r="EN181" s="2">
        <f t="shared" si="356"/>
        <v>0.99523023327541293</v>
      </c>
      <c r="EO181" s="2">
        <f t="shared" si="356"/>
        <v>0.9948125984372842</v>
      </c>
    </row>
    <row r="182" spans="2:147" x14ac:dyDescent="0.25">
      <c r="B182" s="2">
        <v>155</v>
      </c>
      <c r="C182" s="43">
        <v>47.073999999999998</v>
      </c>
      <c r="D182" s="43">
        <v>44.683</v>
      </c>
      <c r="E182" s="43">
        <v>44.017000000000003</v>
      </c>
      <c r="F182" s="43">
        <v>45.667000000000002</v>
      </c>
      <c r="G182" s="43">
        <v>47.167000000000002</v>
      </c>
      <c r="H182" s="43">
        <v>47.65</v>
      </c>
      <c r="I182" s="43">
        <v>47.366999999999997</v>
      </c>
      <c r="J182" s="43">
        <v>46.466999999999999</v>
      </c>
      <c r="K182" s="43">
        <v>45.216999999999999</v>
      </c>
      <c r="L182" s="43">
        <v>42.85</v>
      </c>
      <c r="M182" s="43">
        <v>42.232999999999997</v>
      </c>
      <c r="N182" s="43">
        <v>43.716999999999999</v>
      </c>
      <c r="O182" s="43">
        <v>43.3</v>
      </c>
      <c r="P182" s="43">
        <v>46.9</v>
      </c>
      <c r="Q182" s="43">
        <v>47.05</v>
      </c>
      <c r="S182" s="4">
        <f t="shared" si="357"/>
        <v>45.388470486346968</v>
      </c>
      <c r="T182" s="4">
        <f t="shared" si="361"/>
        <v>44.269248806504073</v>
      </c>
      <c r="U182" s="4">
        <f t="shared" si="362"/>
        <v>44.339745090268899</v>
      </c>
      <c r="V182" s="4">
        <f t="shared" si="363"/>
        <v>44.78518419051921</v>
      </c>
      <c r="W182" s="4">
        <f t="shared" si="364"/>
        <v>46.876584911208624</v>
      </c>
      <c r="X182" s="4">
        <f t="shared" si="365"/>
        <v>47.124640964717962</v>
      </c>
      <c r="Y182" s="4">
        <f t="shared" si="366"/>
        <v>47.042514418860122</v>
      </c>
      <c r="Z182" s="4">
        <f t="shared" si="367"/>
        <v>45.684832379640547</v>
      </c>
      <c r="AA182" s="4">
        <f t="shared" si="368"/>
        <v>44.913019850279682</v>
      </c>
      <c r="AB182" s="4">
        <f t="shared" si="369"/>
        <v>42.266688829133997</v>
      </c>
      <c r="AC182" s="4">
        <f t="shared" si="370"/>
        <v>41.327277018132079</v>
      </c>
      <c r="AD182" s="4">
        <f t="shared" si="371"/>
        <v>42.368983834462995</v>
      </c>
      <c r="AE182" s="4">
        <f t="shared" si="372"/>
        <v>43.919096190865012</v>
      </c>
      <c r="AF182" s="4">
        <f t="shared" si="258"/>
        <v>46.156289483812571</v>
      </c>
      <c r="AG182" s="4">
        <f t="shared" si="358"/>
        <v>48.386512321214006</v>
      </c>
      <c r="AI182" s="4">
        <f t="shared" si="259"/>
        <v>1.6855295136530302</v>
      </c>
      <c r="AJ182" s="4">
        <f t="shared" si="260"/>
        <v>0.41375119349592637</v>
      </c>
      <c r="AK182" s="4">
        <f t="shared" si="261"/>
        <v>-0.32274509026889575</v>
      </c>
      <c r="AL182" s="4">
        <f t="shared" si="262"/>
        <v>0.8818158094807913</v>
      </c>
      <c r="AM182" s="4">
        <f t="shared" si="263"/>
        <v>0.29041508879137723</v>
      </c>
      <c r="AN182" s="4">
        <f t="shared" si="264"/>
        <v>0.52535903528203676</v>
      </c>
      <c r="AO182" s="4">
        <f t="shared" si="265"/>
        <v>0.32448558113987502</v>
      </c>
      <c r="AP182" s="4">
        <f t="shared" si="266"/>
        <v>0.78216762035945209</v>
      </c>
      <c r="AQ182" s="4">
        <f t="shared" si="267"/>
        <v>0.30398014972031717</v>
      </c>
      <c r="AR182" s="4">
        <f t="shared" si="268"/>
        <v>0.58331117086600415</v>
      </c>
      <c r="AS182" s="4">
        <f t="shared" si="269"/>
        <v>0.90572298186791755</v>
      </c>
      <c r="AT182" s="4">
        <f t="shared" si="270"/>
        <v>1.348016165537004</v>
      </c>
      <c r="AU182" s="4">
        <f t="shared" si="271"/>
        <v>-0.61909619086501522</v>
      </c>
      <c r="AV182" s="4">
        <f t="shared" si="272"/>
        <v>0.74371051618742712</v>
      </c>
      <c r="AW182" s="4">
        <f t="shared" si="272"/>
        <v>-1.3365123212140091</v>
      </c>
      <c r="AY182" s="2">
        <f t="shared" si="273"/>
        <v>45.388470486346968</v>
      </c>
      <c r="AZ182" s="2">
        <f t="shared" si="274"/>
        <v>44.26859302278158</v>
      </c>
      <c r="BA182" s="2">
        <f t="shared" si="275"/>
        <v>44.339610001301189</v>
      </c>
      <c r="BB182" s="2">
        <f t="shared" si="276"/>
        <v>44.78518418072175</v>
      </c>
      <c r="BC182" s="2">
        <f t="shared" si="277"/>
        <v>46.876581871709867</v>
      </c>
      <c r="BD182" s="2">
        <f t="shared" si="278"/>
        <v>47.12464025373086</v>
      </c>
      <c r="BE182" s="2">
        <f t="shared" si="279"/>
        <v>47.042513376497482</v>
      </c>
      <c r="BF182" s="2">
        <f t="shared" si="280"/>
        <v>45.684832376370942</v>
      </c>
      <c r="BG182" s="2">
        <f t="shared" si="281"/>
        <v>44.913019848193585</v>
      </c>
      <c r="BH182" s="2">
        <f t="shared" si="282"/>
        <v>42.266688826504911</v>
      </c>
      <c r="BI182" s="2">
        <f t="shared" si="283"/>
        <v>41.327277004708769</v>
      </c>
      <c r="BJ182" s="2">
        <f t="shared" si="284"/>
        <v>42.368982968568041</v>
      </c>
      <c r="BK182" s="2">
        <f t="shared" si="285"/>
        <v>43.919040123644976</v>
      </c>
      <c r="BL182" s="2">
        <f t="shared" si="286"/>
        <v>46.155213069327544</v>
      </c>
      <c r="BM182" s="2">
        <f t="shared" si="286"/>
        <v>47.986895891228052</v>
      </c>
      <c r="BO182" s="2" t="str">
        <f t="shared" si="287"/>
        <v/>
      </c>
      <c r="BP182" s="2" t="str">
        <f t="shared" si="288"/>
        <v/>
      </c>
      <c r="BQ182" s="2" t="str">
        <f t="shared" si="289"/>
        <v/>
      </c>
      <c r="BR182" s="2" t="str">
        <f t="shared" si="290"/>
        <v/>
      </c>
      <c r="BS182" s="2" t="str">
        <f t="shared" si="291"/>
        <v/>
      </c>
      <c r="BT182" s="2" t="str">
        <f t="shared" si="292"/>
        <v/>
      </c>
      <c r="BU182" s="2" t="str">
        <f t="shared" si="293"/>
        <v/>
      </c>
      <c r="BV182" s="2" t="str">
        <f t="shared" si="294"/>
        <v/>
      </c>
      <c r="BW182" s="2" t="str">
        <f t="shared" si="295"/>
        <v/>
      </c>
      <c r="BX182" s="2" t="str">
        <f t="shared" si="296"/>
        <v/>
      </c>
      <c r="BY182" s="2" t="str">
        <f t="shared" si="297"/>
        <v/>
      </c>
      <c r="BZ182" s="2" t="str">
        <f t="shared" si="298"/>
        <v/>
      </c>
      <c r="CA182" s="2" t="str">
        <f t="shared" si="299"/>
        <v/>
      </c>
      <c r="CB182" s="2" t="str">
        <f t="shared" si="300"/>
        <v/>
      </c>
      <c r="CC182" s="2" t="str">
        <f t="shared" si="359"/>
        <v/>
      </c>
      <c r="CE182" s="2">
        <f t="shared" si="301"/>
        <v>47.073999999999998</v>
      </c>
      <c r="CF182" s="2">
        <f t="shared" si="302"/>
        <v>44.683</v>
      </c>
      <c r="CG182" s="2">
        <f t="shared" si="303"/>
        <v>44.017000000000003</v>
      </c>
      <c r="CH182" s="2">
        <f t="shared" si="304"/>
        <v>45.667000000000002</v>
      </c>
      <c r="CI182" s="2">
        <f t="shared" si="305"/>
        <v>47.167000000000002</v>
      </c>
      <c r="CJ182" s="2">
        <f t="shared" si="306"/>
        <v>47.65</v>
      </c>
      <c r="CK182" s="2">
        <f t="shared" si="307"/>
        <v>47.366999999999997</v>
      </c>
      <c r="CL182" s="2">
        <f t="shared" si="308"/>
        <v>46.466999999999999</v>
      </c>
      <c r="CM182" s="2">
        <f t="shared" si="309"/>
        <v>45.216999999999999</v>
      </c>
      <c r="CN182" s="2">
        <f t="shared" si="310"/>
        <v>42.85</v>
      </c>
      <c r="CO182" s="2">
        <f t="shared" si="311"/>
        <v>42.232999999999997</v>
      </c>
      <c r="CP182" s="2">
        <f t="shared" si="312"/>
        <v>43.716999999999999</v>
      </c>
      <c r="CQ182" s="2">
        <f t="shared" si="313"/>
        <v>43.3</v>
      </c>
      <c r="CR182" s="2">
        <f t="shared" si="314"/>
        <v>46.9</v>
      </c>
      <c r="CS182" s="2" t="str">
        <f t="shared" si="360"/>
        <v/>
      </c>
      <c r="CU182" s="2">
        <f t="shared" si="315"/>
        <v>40.561763623196327</v>
      </c>
      <c r="CV182" s="2">
        <f t="shared" si="316"/>
        <v>38.202029838419641</v>
      </c>
      <c r="CW182" s="2">
        <f t="shared" si="317"/>
        <v>37.81197579291603</v>
      </c>
      <c r="CX182" s="2">
        <f t="shared" si="318"/>
        <v>37.066379700048898</v>
      </c>
      <c r="CY182" s="2">
        <f t="shared" si="319"/>
        <v>39.289441080097966</v>
      </c>
      <c r="CZ182" s="2">
        <f t="shared" si="320"/>
        <v>37.049238753308678</v>
      </c>
      <c r="DA182" s="2">
        <f t="shared" si="321"/>
        <v>41.453029660635885</v>
      </c>
      <c r="DB182" s="2">
        <f t="shared" si="322"/>
        <v>37.966096547355853</v>
      </c>
      <c r="DC182" s="2">
        <f t="shared" si="323"/>
        <v>37.585423886907535</v>
      </c>
      <c r="DD182" s="2">
        <f t="shared" si="324"/>
        <v>35.95763161440766</v>
      </c>
      <c r="DE182" s="2">
        <f t="shared" si="325"/>
        <v>35.5037033878667</v>
      </c>
      <c r="DF182" s="2">
        <f t="shared" si="326"/>
        <v>37.401092311421998</v>
      </c>
      <c r="DG182" s="2">
        <f t="shared" si="327"/>
        <v>40.735904299187816</v>
      </c>
      <c r="DH182" s="2">
        <f t="shared" si="328"/>
        <v>45.502746406488392</v>
      </c>
      <c r="DI182" s="2">
        <f t="shared" si="328"/>
        <v>49.229911141852767</v>
      </c>
      <c r="DK182" s="2">
        <f t="shared" si="329"/>
        <v>45.408631520728619</v>
      </c>
      <c r="DL182" s="2">
        <f t="shared" si="330"/>
        <v>44.296792387926217</v>
      </c>
      <c r="DM182" s="2">
        <f t="shared" si="331"/>
        <v>44.367010054118978</v>
      </c>
      <c r="DN182" s="2">
        <f t="shared" si="332"/>
        <v>44.812308459470003</v>
      </c>
      <c r="DO182" s="2">
        <f t="shared" si="333"/>
        <v>46.906637870533721</v>
      </c>
      <c r="DP182" s="2">
        <f t="shared" si="334"/>
        <v>47.163831181068183</v>
      </c>
      <c r="DQ182" s="2">
        <f t="shared" si="335"/>
        <v>47.064946569869903</v>
      </c>
      <c r="DR182" s="2">
        <f t="shared" si="336"/>
        <v>45.711930518121122</v>
      </c>
      <c r="DS182" s="2">
        <f t="shared" si="337"/>
        <v>44.938072455649518</v>
      </c>
      <c r="DT182" s="2">
        <f t="shared" si="338"/>
        <v>42.288432675625323</v>
      </c>
      <c r="DU182" s="2">
        <f t="shared" si="339"/>
        <v>41.348155196577906</v>
      </c>
      <c r="DV182" s="2">
        <f t="shared" si="340"/>
        <v>42.387951222839177</v>
      </c>
      <c r="DW182" s="2">
        <f t="shared" si="341"/>
        <v>43.931795953977286</v>
      </c>
      <c r="DX182" s="2">
        <f t="shared" si="342"/>
        <v>46.158064953648704</v>
      </c>
      <c r="DY182" s="2">
        <f t="shared" si="342"/>
        <v>47.980984563344919</v>
      </c>
      <c r="EA182" s="2">
        <f t="shared" si="343"/>
        <v>0.99584039944808145</v>
      </c>
      <c r="EB182" s="2">
        <f t="shared" si="344"/>
        <v>0.99537318067511571</v>
      </c>
      <c r="EC182" s="2">
        <f t="shared" si="345"/>
        <v>0.99581999853456715</v>
      </c>
      <c r="ED182" s="2">
        <f t="shared" si="346"/>
        <v>0.99649825352250132</v>
      </c>
      <c r="EE182" s="2">
        <f t="shared" si="347"/>
        <v>0.99605419163364695</v>
      </c>
      <c r="EF182" s="2">
        <f t="shared" si="348"/>
        <v>0.99612530829914947</v>
      </c>
      <c r="EG182" s="2">
        <f t="shared" si="349"/>
        <v>0.99600257920150026</v>
      </c>
      <c r="EH182" s="2">
        <f t="shared" si="350"/>
        <v>0.99650158500008501</v>
      </c>
      <c r="EI182" s="2">
        <f t="shared" si="351"/>
        <v>0.99659270979406822</v>
      </c>
      <c r="EJ182" s="2">
        <f t="shared" si="352"/>
        <v>0.99656538739566236</v>
      </c>
      <c r="EK182" s="2">
        <f t="shared" si="353"/>
        <v>0.99642769030313116</v>
      </c>
      <c r="EL182" s="2">
        <f t="shared" si="354"/>
        <v>0.99619635233158244</v>
      </c>
      <c r="EM182" s="2">
        <f t="shared" si="355"/>
        <v>0.99600867873189813</v>
      </c>
      <c r="EN182" s="2">
        <f t="shared" si="356"/>
        <v>0.99564809460450432</v>
      </c>
      <c r="EO182" s="2">
        <f t="shared" si="356"/>
        <v>0.99526687318145413</v>
      </c>
    </row>
    <row r="183" spans="2:147" x14ac:dyDescent="0.25">
      <c r="B183" s="2">
        <v>156</v>
      </c>
      <c r="C183" s="43">
        <v>44.185000000000002</v>
      </c>
      <c r="D183" s="43">
        <v>42.933</v>
      </c>
      <c r="E183" s="43">
        <v>43.982999999999997</v>
      </c>
      <c r="F183" s="43">
        <v>45.466999999999999</v>
      </c>
      <c r="G183" s="43">
        <v>46.616999999999997</v>
      </c>
      <c r="H183" s="43">
        <v>48.3</v>
      </c>
      <c r="I183" s="43">
        <v>47.383000000000003</v>
      </c>
      <c r="J183" s="43">
        <v>46.183</v>
      </c>
      <c r="K183" s="43">
        <v>46.732999999999997</v>
      </c>
      <c r="L183" s="43">
        <v>43.4</v>
      </c>
      <c r="M183" s="43">
        <v>43.1</v>
      </c>
      <c r="N183" s="43">
        <v>43.85</v>
      </c>
      <c r="O183" s="43">
        <v>44.866999999999997</v>
      </c>
      <c r="P183" s="43">
        <v>45.933</v>
      </c>
      <c r="Q183" s="43">
        <v>47.267000000000003</v>
      </c>
      <c r="S183" s="4">
        <f t="shared" si="357"/>
        <v>45.277888317101677</v>
      </c>
      <c r="T183" s="4">
        <f t="shared" si="361"/>
        <v>44.148597963857014</v>
      </c>
      <c r="U183" s="4">
        <f t="shared" si="362"/>
        <v>44.226129935619717</v>
      </c>
      <c r="V183" s="4">
        <f t="shared" si="363"/>
        <v>44.65567289453007</v>
      </c>
      <c r="W183" s="4">
        <f t="shared" si="364"/>
        <v>46.737949274815861</v>
      </c>
      <c r="X183" s="4">
        <f t="shared" si="365"/>
        <v>46.976903791985883</v>
      </c>
      <c r="Y183" s="4">
        <f t="shared" si="366"/>
        <v>46.885945366040211</v>
      </c>
      <c r="Z183" s="4">
        <f t="shared" si="367"/>
        <v>45.535972616898455</v>
      </c>
      <c r="AA183" s="4">
        <f t="shared" si="368"/>
        <v>44.776426907268068</v>
      </c>
      <c r="AB183" s="4">
        <f t="shared" si="369"/>
        <v>42.116927333702812</v>
      </c>
      <c r="AC183" s="4">
        <f t="shared" si="370"/>
        <v>41.187251959504792</v>
      </c>
      <c r="AD183" s="4">
        <f t="shared" si="371"/>
        <v>42.223309221160648</v>
      </c>
      <c r="AE183" s="4">
        <f t="shared" si="372"/>
        <v>43.750653507301365</v>
      </c>
      <c r="AF183" s="4">
        <f t="shared" si="258"/>
        <v>45.992712467804864</v>
      </c>
      <c r="AG183" s="4">
        <f t="shared" si="358"/>
        <v>47.965005765214308</v>
      </c>
      <c r="AI183" s="4">
        <f t="shared" si="259"/>
        <v>-1.092888317101675</v>
      </c>
      <c r="AJ183" s="4">
        <f t="shared" si="260"/>
        <v>-1.2155979638570145</v>
      </c>
      <c r="AK183" s="4">
        <f t="shared" si="261"/>
        <v>-0.24312993561972007</v>
      </c>
      <c r="AL183" s="4">
        <f t="shared" si="262"/>
        <v>0.81132710546992826</v>
      </c>
      <c r="AM183" s="4">
        <f t="shared" si="263"/>
        <v>-0.12094927481586382</v>
      </c>
      <c r="AN183" s="4">
        <f t="shared" si="264"/>
        <v>1.323096208014114</v>
      </c>
      <c r="AO183" s="4">
        <f t="shared" si="265"/>
        <v>0.49705463395979166</v>
      </c>
      <c r="AP183" s="4">
        <f t="shared" si="266"/>
        <v>0.64702738310154473</v>
      </c>
      <c r="AQ183" s="4">
        <f t="shared" si="267"/>
        <v>1.9565730927319294</v>
      </c>
      <c r="AR183" s="4">
        <f t="shared" si="268"/>
        <v>1.283072666297187</v>
      </c>
      <c r="AS183" s="4">
        <f t="shared" si="269"/>
        <v>1.9127480404952095</v>
      </c>
      <c r="AT183" s="4">
        <f t="shared" si="270"/>
        <v>1.6266907788393539</v>
      </c>
      <c r="AU183" s="4">
        <f t="shared" si="271"/>
        <v>1.1163464926986322</v>
      </c>
      <c r="AV183" s="4">
        <f t="shared" si="272"/>
        <v>-5.9712467804864389E-2</v>
      </c>
      <c r="AW183" s="4">
        <f t="shared" si="272"/>
        <v>-0.69800576521430457</v>
      </c>
      <c r="AY183" s="2">
        <f t="shared" si="273"/>
        <v>45.277888317101677</v>
      </c>
      <c r="AZ183" s="2">
        <f t="shared" si="274"/>
        <v>44.148426875410777</v>
      </c>
      <c r="BA183" s="2">
        <f t="shared" si="275"/>
        <v>44.226099652853669</v>
      </c>
      <c r="BB183" s="2">
        <f t="shared" si="276"/>
        <v>44.655672893632151</v>
      </c>
      <c r="BC183" s="2">
        <f t="shared" si="277"/>
        <v>46.737948896715835</v>
      </c>
      <c r="BD183" s="2">
        <f t="shared" si="278"/>
        <v>46.976903720760291</v>
      </c>
      <c r="BE183" s="2">
        <f t="shared" si="279"/>
        <v>46.885945254664563</v>
      </c>
      <c r="BF183" s="2">
        <f t="shared" si="280"/>
        <v>45.535972616668055</v>
      </c>
      <c r="BG183" s="2">
        <f t="shared" si="281"/>
        <v>44.776426907124794</v>
      </c>
      <c r="BH183" s="2">
        <f t="shared" si="282"/>
        <v>42.116927333518831</v>
      </c>
      <c r="BI183" s="2">
        <f t="shared" si="283"/>
        <v>41.187251958470583</v>
      </c>
      <c r="BJ183" s="2">
        <f t="shared" si="284"/>
        <v>42.22330913010034</v>
      </c>
      <c r="BK183" s="2">
        <f t="shared" si="285"/>
        <v>43.750645102794437</v>
      </c>
      <c r="BL183" s="2">
        <f t="shared" si="286"/>
        <v>45.992541771642067</v>
      </c>
      <c r="BM183" s="2">
        <f t="shared" si="286"/>
        <v>47.834987207847206</v>
      </c>
      <c r="BO183" s="2" t="str">
        <f t="shared" si="287"/>
        <v/>
      </c>
      <c r="BP183" s="2" t="str">
        <f t="shared" si="288"/>
        <v/>
      </c>
      <c r="BQ183" s="2" t="str">
        <f t="shared" si="289"/>
        <v/>
      </c>
      <c r="BR183" s="2" t="str">
        <f t="shared" si="290"/>
        <v/>
      </c>
      <c r="BS183" s="2" t="str">
        <f t="shared" si="291"/>
        <v/>
      </c>
      <c r="BT183" s="2" t="str">
        <f t="shared" si="292"/>
        <v/>
      </c>
      <c r="BU183" s="2" t="str">
        <f t="shared" si="293"/>
        <v/>
      </c>
      <c r="BV183" s="2" t="str">
        <f t="shared" si="294"/>
        <v/>
      </c>
      <c r="BW183" s="2" t="str">
        <f t="shared" si="295"/>
        <v/>
      </c>
      <c r="BX183" s="2" t="str">
        <f t="shared" si="296"/>
        <v/>
      </c>
      <c r="BY183" s="2" t="str">
        <f t="shared" si="297"/>
        <v/>
      </c>
      <c r="BZ183" s="2" t="str">
        <f t="shared" si="298"/>
        <v/>
      </c>
      <c r="CA183" s="2" t="str">
        <f t="shared" si="299"/>
        <v/>
      </c>
      <c r="CB183" s="2" t="str">
        <f t="shared" si="300"/>
        <v/>
      </c>
      <c r="CC183" s="2" t="str">
        <f t="shared" si="359"/>
        <v/>
      </c>
      <c r="CE183" s="2">
        <f t="shared" si="301"/>
        <v>44.185000000000002</v>
      </c>
      <c r="CF183" s="2">
        <f t="shared" si="302"/>
        <v>42.933</v>
      </c>
      <c r="CG183" s="2">
        <f t="shared" si="303"/>
        <v>43.982999999999997</v>
      </c>
      <c r="CH183" s="2">
        <f t="shared" si="304"/>
        <v>45.466999999999999</v>
      </c>
      <c r="CI183" s="2">
        <f t="shared" si="305"/>
        <v>46.616999999999997</v>
      </c>
      <c r="CJ183" s="2">
        <f t="shared" si="306"/>
        <v>48.3</v>
      </c>
      <c r="CK183" s="2">
        <f t="shared" si="307"/>
        <v>47.383000000000003</v>
      </c>
      <c r="CL183" s="2">
        <f t="shared" si="308"/>
        <v>46.183</v>
      </c>
      <c r="CM183" s="2">
        <f t="shared" si="309"/>
        <v>46.732999999999997</v>
      </c>
      <c r="CN183" s="2">
        <f t="shared" si="310"/>
        <v>43.4</v>
      </c>
      <c r="CO183" s="2">
        <f t="shared" si="311"/>
        <v>43.1</v>
      </c>
      <c r="CP183" s="2">
        <f t="shared" si="312"/>
        <v>43.85</v>
      </c>
      <c r="CQ183" s="2">
        <f t="shared" si="313"/>
        <v>44.866999999999997</v>
      </c>
      <c r="CR183" s="2">
        <f t="shared" si="314"/>
        <v>45.933</v>
      </c>
      <c r="CS183" s="2">
        <f t="shared" si="360"/>
        <v>47.267000000000003</v>
      </c>
      <c r="CU183" s="2">
        <f t="shared" si="315"/>
        <v>40.363756353847833</v>
      </c>
      <c r="CV183" s="2">
        <f t="shared" si="316"/>
        <v>37.973986949021608</v>
      </c>
      <c r="CW183" s="2">
        <f t="shared" si="317"/>
        <v>37.5848425923459</v>
      </c>
      <c r="CX183" s="2">
        <f t="shared" si="318"/>
        <v>36.809532981046949</v>
      </c>
      <c r="CY183" s="2">
        <f t="shared" si="319"/>
        <v>39.021568167291491</v>
      </c>
      <c r="CZ183" s="2">
        <f t="shared" si="320"/>
        <v>36.733651166719859</v>
      </c>
      <c r="DA183" s="2">
        <f t="shared" si="321"/>
        <v>41.200952772900933</v>
      </c>
      <c r="DB183" s="2">
        <f t="shared" si="322"/>
        <v>37.69060062613972</v>
      </c>
      <c r="DC183" s="2">
        <f t="shared" si="323"/>
        <v>37.325403497022599</v>
      </c>
      <c r="DD183" s="2">
        <f t="shared" si="324"/>
        <v>35.702395855858754</v>
      </c>
      <c r="DE183" s="2">
        <f t="shared" si="325"/>
        <v>35.264509894795374</v>
      </c>
      <c r="DF183" s="2">
        <f t="shared" si="326"/>
        <v>37.165168331098002</v>
      </c>
      <c r="DG183" s="2">
        <f t="shared" si="327"/>
        <v>40.508482090490531</v>
      </c>
      <c r="DH183" s="2">
        <f t="shared" si="328"/>
        <v>45.320532160925069</v>
      </c>
      <c r="DI183" s="2">
        <f t="shared" si="328"/>
        <v>49.09186034546471</v>
      </c>
      <c r="DK183" s="2">
        <f t="shared" si="329"/>
        <v>45.296608440237804</v>
      </c>
      <c r="DL183" s="2">
        <f t="shared" si="330"/>
        <v>44.174602326543067</v>
      </c>
      <c r="DM183" s="2">
        <f t="shared" si="331"/>
        <v>44.251523769997803</v>
      </c>
      <c r="DN183" s="2">
        <f t="shared" si="332"/>
        <v>44.680818621243006</v>
      </c>
      <c r="DO183" s="2">
        <f t="shared" si="333"/>
        <v>46.765827221263642</v>
      </c>
      <c r="DP183" s="2">
        <f t="shared" si="334"/>
        <v>47.013241723970481</v>
      </c>
      <c r="DQ183" s="2">
        <f t="shared" si="335"/>
        <v>46.906754163109227</v>
      </c>
      <c r="DR183" s="2">
        <f t="shared" si="336"/>
        <v>45.56109187852249</v>
      </c>
      <c r="DS183" s="2">
        <f t="shared" si="337"/>
        <v>44.799660017029552</v>
      </c>
      <c r="DT183" s="2">
        <f t="shared" si="338"/>
        <v>42.137089486274988</v>
      </c>
      <c r="DU183" s="2">
        <f t="shared" si="339"/>
        <v>41.206617343403011</v>
      </c>
      <c r="DV183" s="2">
        <f t="shared" si="340"/>
        <v>42.240922653817769</v>
      </c>
      <c r="DW183" s="2">
        <f t="shared" si="341"/>
        <v>43.762494285895123</v>
      </c>
      <c r="DX183" s="2">
        <f t="shared" si="342"/>
        <v>45.995220625754314</v>
      </c>
      <c r="DY183" s="2">
        <f t="shared" si="342"/>
        <v>47.829535908433968</v>
      </c>
      <c r="EA183" s="2">
        <f t="shared" si="343"/>
        <v>0.99620501024391506</v>
      </c>
      <c r="EB183" s="2">
        <f t="shared" si="344"/>
        <v>0.99577857203864273</v>
      </c>
      <c r="EC183" s="2">
        <f t="shared" si="345"/>
        <v>0.99618639072926474</v>
      </c>
      <c r="ED183" s="2">
        <f t="shared" si="346"/>
        <v>0.99680538494468429</v>
      </c>
      <c r="EE183" s="2">
        <f t="shared" si="347"/>
        <v>0.99640013016693885</v>
      </c>
      <c r="EF183" s="2">
        <f t="shared" si="348"/>
        <v>0.99646503399062314</v>
      </c>
      <c r="EG183" s="2">
        <f t="shared" si="349"/>
        <v>0.99635302615328158</v>
      </c>
      <c r="EH183" s="2">
        <f t="shared" si="350"/>
        <v>0.99680842516064894</v>
      </c>
      <c r="EI183" s="2">
        <f t="shared" si="351"/>
        <v>0.99689158248147181</v>
      </c>
      <c r="EJ183" s="2">
        <f t="shared" si="352"/>
        <v>0.99686664915003065</v>
      </c>
      <c r="EK183" s="2">
        <f t="shared" si="353"/>
        <v>0.99674099044826792</v>
      </c>
      <c r="EL183" s="2">
        <f t="shared" si="354"/>
        <v>0.99652987071525634</v>
      </c>
      <c r="EM183" s="2">
        <f t="shared" si="355"/>
        <v>0.99635859290342688</v>
      </c>
      <c r="EN183" s="2">
        <f t="shared" si="356"/>
        <v>0.99602949471957758</v>
      </c>
      <c r="EO183" s="2">
        <f t="shared" si="356"/>
        <v>0.99568153855433439</v>
      </c>
    </row>
    <row r="184" spans="2:147" x14ac:dyDescent="0.25">
      <c r="B184" s="2">
        <v>157</v>
      </c>
      <c r="C184" s="43">
        <v>46.851999999999997</v>
      </c>
      <c r="D184" s="43">
        <v>45.767000000000003</v>
      </c>
      <c r="E184" s="43">
        <v>43.817</v>
      </c>
      <c r="F184" s="43">
        <v>44.35</v>
      </c>
      <c r="G184" s="43">
        <v>46.35</v>
      </c>
      <c r="H184" s="43">
        <v>48.5</v>
      </c>
      <c r="I184" s="43">
        <v>47.55</v>
      </c>
      <c r="J184" s="43">
        <v>46.033000000000001</v>
      </c>
      <c r="K184" s="43">
        <v>43.582999999999998</v>
      </c>
      <c r="L184" s="43">
        <v>43.017000000000003</v>
      </c>
      <c r="M184" s="43">
        <v>41.15</v>
      </c>
      <c r="N184" s="43">
        <v>43.95</v>
      </c>
      <c r="O184" s="43">
        <v>42.116999999999997</v>
      </c>
      <c r="P184" s="43">
        <v>46.332999999999998</v>
      </c>
      <c r="Q184" s="43">
        <v>46.3</v>
      </c>
      <c r="S184" s="4">
        <f t="shared" si="357"/>
        <v>45.167209004805024</v>
      </c>
      <c r="T184" s="4">
        <f t="shared" si="361"/>
        <v>44.028163686933112</v>
      </c>
      <c r="U184" s="4">
        <f t="shared" si="362"/>
        <v>44.112460305909146</v>
      </c>
      <c r="V184" s="4">
        <f t="shared" si="363"/>
        <v>44.526023825892544</v>
      </c>
      <c r="W184" s="4">
        <f t="shared" si="364"/>
        <v>46.599165929827109</v>
      </c>
      <c r="X184" s="4">
        <f t="shared" si="365"/>
        <v>46.828969201469349</v>
      </c>
      <c r="Y184" s="4">
        <f t="shared" si="366"/>
        <v>46.72926535718657</v>
      </c>
      <c r="Z184" s="4" t="e">
        <f t="shared" si="367"/>
        <v>#N/A</v>
      </c>
      <c r="AA184" s="4" t="e">
        <f t="shared" si="368"/>
        <v>#N/A</v>
      </c>
      <c r="AB184" s="4" t="e">
        <f t="shared" si="369"/>
        <v>#N/A</v>
      </c>
      <c r="AC184" s="4" t="e">
        <f t="shared" si="370"/>
        <v>#N/A</v>
      </c>
      <c r="AD184" s="4">
        <f t="shared" si="371"/>
        <v>42.077544040520557</v>
      </c>
      <c r="AE184" s="4">
        <f t="shared" si="372"/>
        <v>43.582190592930459</v>
      </c>
      <c r="AF184" s="4">
        <f t="shared" si="258"/>
        <v>45.829885311294568</v>
      </c>
      <c r="AG184" s="4">
        <f t="shared" si="358"/>
        <v>47.720705126598105</v>
      </c>
      <c r="AI184" s="4">
        <f t="shared" si="259"/>
        <v>1.6847909951949731</v>
      </c>
      <c r="AJ184" s="4">
        <f t="shared" si="260"/>
        <v>1.7388363130668907</v>
      </c>
      <c r="AK184" s="4">
        <f t="shared" si="261"/>
        <v>-0.2954603059091454</v>
      </c>
      <c r="AL184" s="4">
        <f t="shared" si="262"/>
        <v>-0.17602382589254262</v>
      </c>
      <c r="AM184" s="4">
        <f t="shared" si="263"/>
        <v>-0.24916592982710739</v>
      </c>
      <c r="AN184" s="4">
        <f t="shared" si="264"/>
        <v>1.6710307985306514</v>
      </c>
      <c r="AO184" s="4">
        <f t="shared" si="265"/>
        <v>0.82073464281342723</v>
      </c>
      <c r="AP184" s="4">
        <f t="shared" si="266"/>
        <v>0</v>
      </c>
      <c r="AQ184" s="4">
        <f t="shared" si="267"/>
        <v>0</v>
      </c>
      <c r="AR184" s="4">
        <f t="shared" si="268"/>
        <v>0</v>
      </c>
      <c r="AS184" s="4">
        <f t="shared" si="269"/>
        <v>0</v>
      </c>
      <c r="AT184" s="4">
        <f t="shared" si="270"/>
        <v>1.8724559594794457</v>
      </c>
      <c r="AU184" s="4">
        <f t="shared" si="271"/>
        <v>-1.4651905929304618</v>
      </c>
      <c r="AV184" s="4">
        <f t="shared" si="272"/>
        <v>0.50311468870543052</v>
      </c>
      <c r="AW184" s="4">
        <f t="shared" si="272"/>
        <v>-1.4207051265981079</v>
      </c>
      <c r="AY184" s="2">
        <f t="shared" si="273"/>
        <v>45.167209004805024</v>
      </c>
      <c r="AZ184" s="2">
        <f t="shared" si="274"/>
        <v>44.028123416030674</v>
      </c>
      <c r="BA184" s="2">
        <f t="shared" si="275"/>
        <v>44.112454188044673</v>
      </c>
      <c r="BB184" s="2">
        <f t="shared" si="276"/>
        <v>44.526023825820793</v>
      </c>
      <c r="BC184" s="2">
        <f t="shared" si="277"/>
        <v>46.599165888933499</v>
      </c>
      <c r="BD184" s="2">
        <f t="shared" si="278"/>
        <v>46.828969195349046</v>
      </c>
      <c r="BE184" s="2">
        <f t="shared" si="279"/>
        <v>46.729265346922283</v>
      </c>
      <c r="BF184" s="2" t="e">
        <f t="shared" si="280"/>
        <v>#N/A</v>
      </c>
      <c r="BG184" s="2" t="e">
        <f t="shared" si="281"/>
        <v>#N/A</v>
      </c>
      <c r="BH184" s="2" t="e">
        <f t="shared" si="282"/>
        <v>#N/A</v>
      </c>
      <c r="BI184" s="2" t="e">
        <f t="shared" si="283"/>
        <v>#N/A</v>
      </c>
      <c r="BJ184" s="2">
        <f t="shared" si="284"/>
        <v>42.077544032224139</v>
      </c>
      <c r="BK184" s="2">
        <f t="shared" si="285"/>
        <v>43.58218949046293</v>
      </c>
      <c r="BL184" s="2">
        <f t="shared" si="286"/>
        <v>45.829862134262413</v>
      </c>
      <c r="BM184" s="2">
        <f t="shared" si="286"/>
        <v>47.683113574813682</v>
      </c>
      <c r="BO184" s="2" t="str">
        <f t="shared" si="287"/>
        <v/>
      </c>
      <c r="BP184" s="2" t="str">
        <f t="shared" si="288"/>
        <v/>
      </c>
      <c r="BQ184" s="2" t="str">
        <f t="shared" si="289"/>
        <v/>
      </c>
      <c r="BR184" s="2" t="str">
        <f t="shared" si="290"/>
        <v/>
      </c>
      <c r="BS184" s="2" t="str">
        <f t="shared" si="291"/>
        <v/>
      </c>
      <c r="BT184" s="2" t="str">
        <f t="shared" si="292"/>
        <v/>
      </c>
      <c r="BU184" s="2" t="str">
        <f t="shared" si="293"/>
        <v/>
      </c>
      <c r="BV184" s="2" t="str">
        <f t="shared" si="294"/>
        <v/>
      </c>
      <c r="BW184" s="2" t="str">
        <f t="shared" si="295"/>
        <v/>
      </c>
      <c r="BX184" s="2" t="str">
        <f t="shared" si="296"/>
        <v/>
      </c>
      <c r="BY184" s="2" t="str">
        <f t="shared" si="297"/>
        <v/>
      </c>
      <c r="BZ184" s="2" t="str">
        <f t="shared" si="298"/>
        <v/>
      </c>
      <c r="CA184" s="2" t="str">
        <f t="shared" si="299"/>
        <v/>
      </c>
      <c r="CB184" s="2" t="str">
        <f t="shared" si="300"/>
        <v/>
      </c>
      <c r="CC184" s="2" t="str">
        <f t="shared" si="359"/>
        <v/>
      </c>
      <c r="CE184" s="2">
        <f t="shared" si="301"/>
        <v>46.851999999999997</v>
      </c>
      <c r="CF184" s="2">
        <f t="shared" si="302"/>
        <v>45.767000000000003</v>
      </c>
      <c r="CG184" s="2">
        <f t="shared" si="303"/>
        <v>43.817</v>
      </c>
      <c r="CH184" s="2">
        <f t="shared" si="304"/>
        <v>44.35</v>
      </c>
      <c r="CI184" s="2">
        <f t="shared" si="305"/>
        <v>46.35</v>
      </c>
      <c r="CJ184" s="2">
        <f t="shared" si="306"/>
        <v>48.5</v>
      </c>
      <c r="CK184" s="2">
        <f t="shared" si="307"/>
        <v>47.55</v>
      </c>
      <c r="CL184" s="2" t="str">
        <f t="shared" si="308"/>
        <v/>
      </c>
      <c r="CM184" s="2" t="str">
        <f t="shared" si="309"/>
        <v/>
      </c>
      <c r="CN184" s="2" t="str">
        <f t="shared" si="310"/>
        <v/>
      </c>
      <c r="CO184" s="2" t="str">
        <f t="shared" si="311"/>
        <v/>
      </c>
      <c r="CP184" s="2">
        <f t="shared" si="312"/>
        <v>43.95</v>
      </c>
      <c r="CQ184" s="2">
        <f t="shared" si="313"/>
        <v>42.116999999999997</v>
      </c>
      <c r="CR184" s="2">
        <f t="shared" si="314"/>
        <v>46.332999999999998</v>
      </c>
      <c r="CS184" s="2">
        <f t="shared" si="360"/>
        <v>46.3</v>
      </c>
      <c r="CU184" s="2">
        <f t="shared" si="315"/>
        <v>40.165749084499339</v>
      </c>
      <c r="CV184" s="2">
        <f t="shared" si="316"/>
        <v>37.745944059623568</v>
      </c>
      <c r="CW184" s="2">
        <f t="shared" si="317"/>
        <v>37.357709391775771</v>
      </c>
      <c r="CX184" s="2">
        <f t="shared" si="318"/>
        <v>36.552686262045007</v>
      </c>
      <c r="CY184" s="2">
        <f t="shared" si="319"/>
        <v>38.75369525448501</v>
      </c>
      <c r="CZ184" s="2">
        <f t="shared" si="320"/>
        <v>36.418063580131033</v>
      </c>
      <c r="DA184" s="2">
        <f t="shared" si="321"/>
        <v>40.948875885165982</v>
      </c>
      <c r="DB184" s="2">
        <f t="shared" si="322"/>
        <v>37.415104704923593</v>
      </c>
      <c r="DC184" s="2">
        <f t="shared" si="323"/>
        <v>37.065383107137663</v>
      </c>
      <c r="DD184" s="2">
        <f t="shared" si="324"/>
        <v>35.447160097309855</v>
      </c>
      <c r="DE184" s="2">
        <f t="shared" si="325"/>
        <v>35.025316401724055</v>
      </c>
      <c r="DF184" s="2">
        <f t="shared" si="326"/>
        <v>36.929244350774006</v>
      </c>
      <c r="DG184" s="2">
        <f t="shared" si="327"/>
        <v>40.28105988179324</v>
      </c>
      <c r="DH184" s="2">
        <f t="shared" si="328"/>
        <v>45.138317915361753</v>
      </c>
      <c r="DI184" s="2">
        <f t="shared" si="328"/>
        <v>48.953809549076638</v>
      </c>
      <c r="DK184" s="2">
        <f t="shared" si="329"/>
        <v>45.18458535974699</v>
      </c>
      <c r="DL184" s="2">
        <f t="shared" si="330"/>
        <v>44.052412265159916</v>
      </c>
      <c r="DM184" s="2">
        <f t="shared" si="331"/>
        <v>44.136037485876635</v>
      </c>
      <c r="DN184" s="2">
        <f t="shared" si="332"/>
        <v>44.549328783016001</v>
      </c>
      <c r="DO184" s="2">
        <f t="shared" si="333"/>
        <v>46.625016571993562</v>
      </c>
      <c r="DP184" s="2">
        <f t="shared" si="334"/>
        <v>46.862652266872779</v>
      </c>
      <c r="DQ184" s="2">
        <f t="shared" si="335"/>
        <v>46.748561756348565</v>
      </c>
      <c r="DR184" s="2">
        <f t="shared" si="336"/>
        <v>45.410253238923858</v>
      </c>
      <c r="DS184" s="2">
        <f t="shared" si="337"/>
        <v>44.661247578409586</v>
      </c>
      <c r="DT184" s="2">
        <f t="shared" si="338"/>
        <v>41.985746296924646</v>
      </c>
      <c r="DU184" s="2">
        <f t="shared" si="339"/>
        <v>41.065079490228115</v>
      </c>
      <c r="DV184" s="2">
        <f t="shared" si="340"/>
        <v>42.093894084796361</v>
      </c>
      <c r="DW184" s="2">
        <f t="shared" si="341"/>
        <v>43.59319261781296</v>
      </c>
      <c r="DX184" s="2">
        <f t="shared" si="342"/>
        <v>45.832376297859923</v>
      </c>
      <c r="DY184" s="2">
        <f t="shared" si="342"/>
        <v>47.678087253523032</v>
      </c>
      <c r="EA184" s="2">
        <f t="shared" si="343"/>
        <v>0.99653777210711947</v>
      </c>
      <c r="EB184" s="2">
        <f t="shared" si="344"/>
        <v>0.99614858137112006</v>
      </c>
      <c r="EC184" s="2">
        <f t="shared" si="345"/>
        <v>0.99652077953374862</v>
      </c>
      <c r="ED184" s="2">
        <f t="shared" si="346"/>
        <v>0.99708565724501386</v>
      </c>
      <c r="EE184" s="2">
        <f t="shared" si="347"/>
        <v>0.99671583943567899</v>
      </c>
      <c r="EF184" s="2">
        <f t="shared" si="348"/>
        <v>0.9967750696045613</v>
      </c>
      <c r="EG184" s="2">
        <f t="shared" si="349"/>
        <v>0.99667285265876848</v>
      </c>
      <c r="EH184" s="2">
        <f t="shared" si="350"/>
        <v>0.99708843151361304</v>
      </c>
      <c r="EI184" s="2">
        <f t="shared" si="351"/>
        <v>0.9971643139497367</v>
      </c>
      <c r="EJ184" s="2">
        <f t="shared" si="352"/>
        <v>0.99714156198735793</v>
      </c>
      <c r="EK184" s="2">
        <f t="shared" si="353"/>
        <v>0.99702689540316991</v>
      </c>
      <c r="EL184" s="2">
        <f t="shared" si="354"/>
        <v>0.99683423786428138</v>
      </c>
      <c r="EM184" s="2">
        <f t="shared" si="355"/>
        <v>0.9966779328526395</v>
      </c>
      <c r="EN184" s="2">
        <f t="shared" si="356"/>
        <v>0.99637759061642361</v>
      </c>
      <c r="EO184" s="2">
        <f t="shared" si="356"/>
        <v>0.99606001924700216</v>
      </c>
    </row>
    <row r="185" spans="2:147" x14ac:dyDescent="0.25">
      <c r="B185" s="2">
        <v>158</v>
      </c>
      <c r="C185" s="43">
        <v>43.555999999999997</v>
      </c>
      <c r="D185" s="43">
        <v>46.332999999999998</v>
      </c>
      <c r="E185" s="43">
        <v>44.883000000000003</v>
      </c>
      <c r="F185" s="43">
        <v>44.332999999999998</v>
      </c>
      <c r="G185" s="43">
        <v>45.082999999999998</v>
      </c>
      <c r="H185" s="43">
        <v>47.832999999999998</v>
      </c>
      <c r="I185" s="43">
        <v>46.167000000000002</v>
      </c>
      <c r="J185" s="43">
        <v>45.9</v>
      </c>
      <c r="K185" s="43">
        <v>43.4</v>
      </c>
      <c r="L185" s="43">
        <v>42.133000000000003</v>
      </c>
      <c r="M185" s="43">
        <v>44.033000000000001</v>
      </c>
      <c r="N185" s="43">
        <v>41.15</v>
      </c>
      <c r="O185" s="43">
        <v>43.9</v>
      </c>
      <c r="P185" s="43">
        <v>45.8</v>
      </c>
      <c r="Q185" s="43">
        <v>44.767000000000003</v>
      </c>
      <c r="S185" s="4">
        <f t="shared" si="357"/>
        <v>45.056438440497701</v>
      </c>
      <c r="T185" s="4">
        <f t="shared" si="361"/>
        <v>43.907699611287235</v>
      </c>
      <c r="U185" s="4">
        <f t="shared" si="362"/>
        <v>43.998683131731042</v>
      </c>
      <c r="V185" s="4" t="e">
        <f t="shared" si="363"/>
        <v>#N/A</v>
      </c>
      <c r="W185" s="4">
        <f t="shared" si="364"/>
        <v>46.460242323011485</v>
      </c>
      <c r="X185" s="4">
        <f t="shared" si="365"/>
        <v>46.680849339000552</v>
      </c>
      <c r="Y185" s="4">
        <f t="shared" si="366"/>
        <v>46.572480696343696</v>
      </c>
      <c r="Z185" s="4" t="e">
        <f t="shared" si="367"/>
        <v>#N/A</v>
      </c>
      <c r="AA185" s="4" t="e">
        <f t="shared" si="368"/>
        <v>#N/A</v>
      </c>
      <c r="AB185" s="4" t="e">
        <f t="shared" si="369"/>
        <v>#N/A</v>
      </c>
      <c r="AC185" s="4" t="e">
        <f t="shared" si="370"/>
        <v>#N/A</v>
      </c>
      <c r="AD185" s="4">
        <f t="shared" si="371"/>
        <v>41.931693205305095</v>
      </c>
      <c r="AE185" s="4">
        <f t="shared" si="372"/>
        <v>43.413677027835256</v>
      </c>
      <c r="AF185" s="4">
        <f t="shared" si="258"/>
        <v>45.667176974972435</v>
      </c>
      <c r="AG185" s="4">
        <f t="shared" si="358"/>
        <v>47.540921093443764</v>
      </c>
      <c r="AI185" s="4">
        <f t="shared" si="259"/>
        <v>-1.5004384404977031</v>
      </c>
      <c r="AJ185" s="4">
        <f t="shared" si="260"/>
        <v>2.4253003887127633</v>
      </c>
      <c r="AK185" s="4">
        <f t="shared" si="261"/>
        <v>0.88431686826896083</v>
      </c>
      <c r="AL185" s="4">
        <f t="shared" si="262"/>
        <v>0</v>
      </c>
      <c r="AM185" s="4">
        <f t="shared" si="263"/>
        <v>-1.3772423230114867</v>
      </c>
      <c r="AN185" s="4">
        <f t="shared" si="264"/>
        <v>1.1521506609994461</v>
      </c>
      <c r="AO185" s="4">
        <f t="shared" si="265"/>
        <v>-0.40548069634369455</v>
      </c>
      <c r="AP185" s="4">
        <f t="shared" si="266"/>
        <v>0</v>
      </c>
      <c r="AQ185" s="4">
        <f t="shared" si="267"/>
        <v>0</v>
      </c>
      <c r="AR185" s="4">
        <f t="shared" si="268"/>
        <v>0</v>
      </c>
      <c r="AS185" s="4">
        <f t="shared" si="269"/>
        <v>0</v>
      </c>
      <c r="AT185" s="4">
        <f t="shared" si="270"/>
        <v>-0.78169320530509623</v>
      </c>
      <c r="AU185" s="4">
        <f t="shared" si="271"/>
        <v>0.48632297216474285</v>
      </c>
      <c r="AV185" s="4">
        <f t="shared" si="272"/>
        <v>0.13282302502756238</v>
      </c>
      <c r="AW185" s="4">
        <f t="shared" si="272"/>
        <v>-2.7739210934437608</v>
      </c>
      <c r="AY185" s="2">
        <f t="shared" si="273"/>
        <v>45.056438440497701</v>
      </c>
      <c r="AZ185" s="2">
        <f t="shared" si="274"/>
        <v>43.90769106285267</v>
      </c>
      <c r="BA185" s="2">
        <f t="shared" si="275"/>
        <v>43.998682018256794</v>
      </c>
      <c r="BB185" s="2" t="e">
        <f t="shared" si="276"/>
        <v>#N/A</v>
      </c>
      <c r="BC185" s="2">
        <f t="shared" si="277"/>
        <v>46.460242319167399</v>
      </c>
      <c r="BD185" s="2">
        <f t="shared" si="278"/>
        <v>46.680849338549613</v>
      </c>
      <c r="BE185" s="2">
        <f t="shared" si="279"/>
        <v>46.572480695528085</v>
      </c>
      <c r="BF185" s="2" t="e">
        <f t="shared" si="280"/>
        <v>#N/A</v>
      </c>
      <c r="BG185" s="2" t="e">
        <f t="shared" si="281"/>
        <v>#N/A</v>
      </c>
      <c r="BH185" s="2" t="e">
        <f t="shared" si="282"/>
        <v>#N/A</v>
      </c>
      <c r="BI185" s="2" t="e">
        <f t="shared" si="283"/>
        <v>#N/A</v>
      </c>
      <c r="BJ185" s="2">
        <f t="shared" si="284"/>
        <v>41.931693204650443</v>
      </c>
      <c r="BK185" s="2">
        <f t="shared" si="285"/>
        <v>43.413676901332508</v>
      </c>
      <c r="BL185" s="2">
        <f t="shared" si="286"/>
        <v>45.667174282096148</v>
      </c>
      <c r="BM185" s="2">
        <f t="shared" si="286"/>
        <v>47.531272407133677</v>
      </c>
      <c r="BO185" s="2" t="str">
        <f t="shared" si="287"/>
        <v/>
      </c>
      <c r="BP185" s="2" t="str">
        <f t="shared" si="288"/>
        <v/>
      </c>
      <c r="BQ185" s="2" t="str">
        <f t="shared" si="289"/>
        <v/>
      </c>
      <c r="BR185" s="2" t="str">
        <f t="shared" si="290"/>
        <v/>
      </c>
      <c r="BS185" s="2" t="str">
        <f t="shared" si="291"/>
        <v/>
      </c>
      <c r="BT185" s="2" t="str">
        <f t="shared" si="292"/>
        <v/>
      </c>
      <c r="BU185" s="2" t="str">
        <f t="shared" si="293"/>
        <v/>
      </c>
      <c r="BV185" s="2" t="str">
        <f t="shared" si="294"/>
        <v/>
      </c>
      <c r="BW185" s="2" t="str">
        <f t="shared" si="295"/>
        <v/>
      </c>
      <c r="BX185" s="2" t="str">
        <f t="shared" si="296"/>
        <v/>
      </c>
      <c r="BY185" s="2" t="str">
        <f t="shared" si="297"/>
        <v/>
      </c>
      <c r="BZ185" s="2" t="str">
        <f t="shared" si="298"/>
        <v/>
      </c>
      <c r="CA185" s="2" t="str">
        <f t="shared" si="299"/>
        <v/>
      </c>
      <c r="CB185" s="2" t="str">
        <f t="shared" si="300"/>
        <v/>
      </c>
      <c r="CC185" s="2" t="str">
        <f t="shared" si="359"/>
        <v/>
      </c>
      <c r="CE185" s="2">
        <f t="shared" si="301"/>
        <v>43.555999999999997</v>
      </c>
      <c r="CF185" s="2">
        <f t="shared" si="302"/>
        <v>46.332999999999998</v>
      </c>
      <c r="CG185" s="2">
        <f t="shared" si="303"/>
        <v>44.883000000000003</v>
      </c>
      <c r="CH185" s="2" t="str">
        <f t="shared" si="304"/>
        <v/>
      </c>
      <c r="CI185" s="2">
        <f t="shared" si="305"/>
        <v>45.082999999999998</v>
      </c>
      <c r="CJ185" s="2">
        <f t="shared" si="306"/>
        <v>47.832999999999998</v>
      </c>
      <c r="CK185" s="2">
        <f t="shared" si="307"/>
        <v>46.167000000000002</v>
      </c>
      <c r="CL185" s="2" t="str">
        <f t="shared" si="308"/>
        <v/>
      </c>
      <c r="CM185" s="2" t="str">
        <f t="shared" si="309"/>
        <v/>
      </c>
      <c r="CN185" s="2" t="str">
        <f t="shared" si="310"/>
        <v/>
      </c>
      <c r="CO185" s="2" t="str">
        <f t="shared" si="311"/>
        <v/>
      </c>
      <c r="CP185" s="2">
        <f t="shared" si="312"/>
        <v>41.15</v>
      </c>
      <c r="CQ185" s="2">
        <f t="shared" si="313"/>
        <v>43.9</v>
      </c>
      <c r="CR185" s="2">
        <f t="shared" si="314"/>
        <v>45.8</v>
      </c>
      <c r="CS185" s="2">
        <f t="shared" si="360"/>
        <v>44.767000000000003</v>
      </c>
      <c r="CU185" s="2">
        <f t="shared" si="315"/>
        <v>39.967741815150852</v>
      </c>
      <c r="CV185" s="2">
        <f t="shared" si="316"/>
        <v>37.517901170225535</v>
      </c>
      <c r="CW185" s="2">
        <f t="shared" si="317"/>
        <v>37.130576191205648</v>
      </c>
      <c r="CX185" s="2">
        <f t="shared" si="318"/>
        <v>36.295839543043066</v>
      </c>
      <c r="CY185" s="2">
        <f t="shared" si="319"/>
        <v>38.485822341678528</v>
      </c>
      <c r="CZ185" s="2">
        <f t="shared" si="320"/>
        <v>36.102475993542214</v>
      </c>
      <c r="DA185" s="2">
        <f t="shared" si="321"/>
        <v>40.696798997431024</v>
      </c>
      <c r="DB185" s="2">
        <f t="shared" si="322"/>
        <v>37.139608783707459</v>
      </c>
      <c r="DC185" s="2">
        <f t="shared" si="323"/>
        <v>36.80536271725272</v>
      </c>
      <c r="DD185" s="2">
        <f t="shared" si="324"/>
        <v>35.191924338760948</v>
      </c>
      <c r="DE185" s="2">
        <f t="shared" si="325"/>
        <v>34.786122908652729</v>
      </c>
      <c r="DF185" s="2">
        <f t="shared" si="326"/>
        <v>36.69332037045001</v>
      </c>
      <c r="DG185" s="2">
        <f t="shared" si="327"/>
        <v>40.053637673095956</v>
      </c>
      <c r="DH185" s="2">
        <f t="shared" si="328"/>
        <v>44.956103669798438</v>
      </c>
      <c r="DI185" s="2">
        <f t="shared" si="328"/>
        <v>48.815758752688581</v>
      </c>
      <c r="DK185" s="2">
        <f t="shared" si="329"/>
        <v>45.072562279256182</v>
      </c>
      <c r="DL185" s="2">
        <f t="shared" si="330"/>
        <v>43.930222203776765</v>
      </c>
      <c r="DM185" s="2">
        <f t="shared" si="331"/>
        <v>44.020551201755467</v>
      </c>
      <c r="DN185" s="2">
        <f t="shared" si="332"/>
        <v>44.417838944788997</v>
      </c>
      <c r="DO185" s="2">
        <f t="shared" si="333"/>
        <v>46.484205922723483</v>
      </c>
      <c r="DP185" s="2">
        <f t="shared" si="334"/>
        <v>46.712062809775077</v>
      </c>
      <c r="DQ185" s="2">
        <f t="shared" si="335"/>
        <v>46.590369349587895</v>
      </c>
      <c r="DR185" s="2">
        <f t="shared" si="336"/>
        <v>45.259414599325225</v>
      </c>
      <c r="DS185" s="2">
        <f t="shared" si="337"/>
        <v>44.522835139789628</v>
      </c>
      <c r="DT185" s="2">
        <f t="shared" si="338"/>
        <v>41.83440310757431</v>
      </c>
      <c r="DU185" s="2">
        <f t="shared" si="339"/>
        <v>40.923541637053226</v>
      </c>
      <c r="DV185" s="2">
        <f t="shared" si="340"/>
        <v>41.946865515774959</v>
      </c>
      <c r="DW185" s="2">
        <f t="shared" si="341"/>
        <v>43.423890949730797</v>
      </c>
      <c r="DX185" s="2">
        <f t="shared" si="342"/>
        <v>45.669531969965533</v>
      </c>
      <c r="DY185" s="2">
        <f t="shared" si="342"/>
        <v>47.526638598612095</v>
      </c>
      <c r="EA185" s="2">
        <f t="shared" si="343"/>
        <v>0.99684144841687317</v>
      </c>
      <c r="EB185" s="2">
        <f t="shared" si="344"/>
        <v>0.99648627372113674</v>
      </c>
      <c r="EC185" s="2">
        <f t="shared" si="345"/>
        <v>0.99682594153604465</v>
      </c>
      <c r="ED185" s="2">
        <f t="shared" si="346"/>
        <v>0.99734140607309063</v>
      </c>
      <c r="EE185" s="2">
        <f t="shared" si="347"/>
        <v>0.99700394419531579</v>
      </c>
      <c r="EF185" s="2">
        <f t="shared" si="348"/>
        <v>0.99705799370266612</v>
      </c>
      <c r="EG185" s="2">
        <f t="shared" si="349"/>
        <v>0.99696471697274835</v>
      </c>
      <c r="EH185" s="2">
        <f t="shared" si="350"/>
        <v>0.99734393753362793</v>
      </c>
      <c r="EI185" s="2">
        <f t="shared" si="351"/>
        <v>0.99741317814817243</v>
      </c>
      <c r="EJ185" s="2">
        <f t="shared" si="352"/>
        <v>0.99739241771175047</v>
      </c>
      <c r="EK185" s="2">
        <f t="shared" si="353"/>
        <v>0.99728778686354314</v>
      </c>
      <c r="EL185" s="2">
        <f t="shared" si="354"/>
        <v>0.99711198615319407</v>
      </c>
      <c r="EM185" s="2">
        <f t="shared" si="355"/>
        <v>0.99696935287650434</v>
      </c>
      <c r="EN185" s="2">
        <f t="shared" si="356"/>
        <v>0.9966952700518924</v>
      </c>
      <c r="EO185" s="2">
        <f t="shared" si="356"/>
        <v>0.99640544870318692</v>
      </c>
    </row>
    <row r="186" spans="2:147" x14ac:dyDescent="0.25">
      <c r="B186" s="2">
        <v>159</v>
      </c>
      <c r="C186" s="43">
        <v>44.889000000000003</v>
      </c>
      <c r="D186" s="43">
        <v>43.232999999999997</v>
      </c>
      <c r="E186" s="43">
        <v>43.683</v>
      </c>
      <c r="F186" s="43">
        <v>44.116999999999997</v>
      </c>
      <c r="G186" s="43">
        <v>47.2</v>
      </c>
      <c r="H186" s="43">
        <v>46.05</v>
      </c>
      <c r="I186" s="43">
        <v>47.933</v>
      </c>
      <c r="J186" s="43">
        <v>46.183</v>
      </c>
      <c r="K186" s="43">
        <v>44.183</v>
      </c>
      <c r="L186" s="43">
        <v>42.95</v>
      </c>
      <c r="M186" s="43">
        <v>41.982999999999997</v>
      </c>
      <c r="N186" s="43">
        <v>42.183</v>
      </c>
      <c r="O186" s="43">
        <v>43.55</v>
      </c>
      <c r="P186" s="43">
        <v>45.567</v>
      </c>
      <c r="Q186" s="43">
        <v>48.9</v>
      </c>
      <c r="S186" s="4">
        <f t="shared" si="357"/>
        <v>44.945582237316252</v>
      </c>
      <c r="T186" s="4">
        <f t="shared" si="361"/>
        <v>43.787139462249172</v>
      </c>
      <c r="U186" s="4">
        <f t="shared" si="362"/>
        <v>43.884791312850474</v>
      </c>
      <c r="V186" s="4" t="e">
        <f t="shared" si="363"/>
        <v>#N/A</v>
      </c>
      <c r="W186" s="4">
        <f t="shared" si="364"/>
        <v>46.321187163639557</v>
      </c>
      <c r="X186" s="4" t="e">
        <f t="shared" si="365"/>
        <v>#N/A</v>
      </c>
      <c r="Y186" s="4" t="e">
        <f t="shared" si="366"/>
        <v>#N/A</v>
      </c>
      <c r="Z186" s="4" t="e">
        <f t="shared" si="367"/>
        <v>#N/A</v>
      </c>
      <c r="AA186" s="4" t="e">
        <f t="shared" si="368"/>
        <v>#N/A</v>
      </c>
      <c r="AB186" s="4" t="e">
        <f t="shared" si="369"/>
        <v>#N/A</v>
      </c>
      <c r="AC186" s="4" t="e">
        <f t="shared" si="370"/>
        <v>#N/A</v>
      </c>
      <c r="AD186" s="4" t="e">
        <f t="shared" si="371"/>
        <v>#N/A</v>
      </c>
      <c r="AE186" s="4">
        <f t="shared" si="372"/>
        <v>43.245110799726831</v>
      </c>
      <c r="AF186" s="4">
        <f t="shared" si="258"/>
        <v>45.504478650407826</v>
      </c>
      <c r="AG186" s="4">
        <f t="shared" si="358"/>
        <v>47.381658051124731</v>
      </c>
      <c r="AI186" s="4">
        <f t="shared" si="259"/>
        <v>-5.6582237316249007E-2</v>
      </c>
      <c r="AJ186" s="4">
        <f t="shared" si="260"/>
        <v>-0.5541394622491751</v>
      </c>
      <c r="AK186" s="4">
        <f t="shared" si="261"/>
        <v>-0.20179131285047447</v>
      </c>
      <c r="AL186" s="4">
        <f t="shared" si="262"/>
        <v>0</v>
      </c>
      <c r="AM186" s="4">
        <f t="shared" si="263"/>
        <v>0.87881283636044571</v>
      </c>
      <c r="AN186" s="4">
        <f t="shared" si="264"/>
        <v>0</v>
      </c>
      <c r="AO186" s="4">
        <f t="shared" si="265"/>
        <v>0</v>
      </c>
      <c r="AP186" s="4">
        <f t="shared" si="266"/>
        <v>0</v>
      </c>
      <c r="AQ186" s="4">
        <f t="shared" si="267"/>
        <v>0</v>
      </c>
      <c r="AR186" s="4">
        <f t="shared" si="268"/>
        <v>0</v>
      </c>
      <c r="AS186" s="4">
        <f t="shared" si="269"/>
        <v>0</v>
      </c>
      <c r="AT186" s="4">
        <f t="shared" si="270"/>
        <v>0</v>
      </c>
      <c r="AU186" s="4">
        <f t="shared" si="271"/>
        <v>0.30488920027316624</v>
      </c>
      <c r="AV186" s="4">
        <f t="shared" si="272"/>
        <v>6.2521349592174147E-2</v>
      </c>
      <c r="AW186" s="4">
        <f t="shared" si="272"/>
        <v>1.5183419488752676</v>
      </c>
      <c r="AY186" s="2">
        <f t="shared" si="273"/>
        <v>44.945582237316252</v>
      </c>
      <c r="AZ186" s="2">
        <f t="shared" si="274"/>
        <v>43.78713782639268</v>
      </c>
      <c r="BA186" s="2">
        <f t="shared" si="275"/>
        <v>43.884791130333383</v>
      </c>
      <c r="BB186" s="2" t="e">
        <f t="shared" si="276"/>
        <v>#N/A</v>
      </c>
      <c r="BC186" s="2">
        <f t="shared" si="277"/>
        <v>46.32118716332559</v>
      </c>
      <c r="BD186" s="2" t="e">
        <f t="shared" si="278"/>
        <v>#N/A</v>
      </c>
      <c r="BE186" s="2" t="e">
        <f t="shared" si="279"/>
        <v>#N/A</v>
      </c>
      <c r="BF186" s="2" t="e">
        <f t="shared" si="280"/>
        <v>#N/A</v>
      </c>
      <c r="BG186" s="2" t="e">
        <f t="shared" si="281"/>
        <v>#N/A</v>
      </c>
      <c r="BH186" s="2" t="e">
        <f t="shared" si="282"/>
        <v>#N/A</v>
      </c>
      <c r="BI186" s="2" t="e">
        <f t="shared" si="283"/>
        <v>#N/A</v>
      </c>
      <c r="BJ186" s="2" t="e">
        <f t="shared" si="284"/>
        <v>#N/A</v>
      </c>
      <c r="BK186" s="2">
        <f t="shared" si="285"/>
        <v>43.245110787033717</v>
      </c>
      <c r="BL186" s="2">
        <f t="shared" si="286"/>
        <v>45.504478382814803</v>
      </c>
      <c r="BM186" s="2">
        <f t="shared" si="286"/>
        <v>47.379461300045797</v>
      </c>
      <c r="BO186" s="2" t="str">
        <f t="shared" si="287"/>
        <v/>
      </c>
      <c r="BP186" s="2" t="str">
        <f t="shared" si="288"/>
        <v/>
      </c>
      <c r="BQ186" s="2" t="str">
        <f t="shared" si="289"/>
        <v/>
      </c>
      <c r="BR186" s="2" t="str">
        <f t="shared" si="290"/>
        <v/>
      </c>
      <c r="BS186" s="2" t="str">
        <f t="shared" si="291"/>
        <v/>
      </c>
      <c r="BT186" s="2" t="str">
        <f t="shared" si="292"/>
        <v/>
      </c>
      <c r="BU186" s="2" t="str">
        <f t="shared" si="293"/>
        <v/>
      </c>
      <c r="BV186" s="2" t="str">
        <f t="shared" si="294"/>
        <v/>
      </c>
      <c r="BW186" s="2" t="str">
        <f t="shared" si="295"/>
        <v/>
      </c>
      <c r="BX186" s="2" t="str">
        <f t="shared" si="296"/>
        <v/>
      </c>
      <c r="BY186" s="2" t="str">
        <f t="shared" si="297"/>
        <v/>
      </c>
      <c r="BZ186" s="2" t="str">
        <f t="shared" si="298"/>
        <v/>
      </c>
      <c r="CA186" s="2" t="str">
        <f t="shared" si="299"/>
        <v/>
      </c>
      <c r="CB186" s="2" t="str">
        <f t="shared" si="300"/>
        <v/>
      </c>
      <c r="CC186" s="2" t="str">
        <f t="shared" si="359"/>
        <v/>
      </c>
      <c r="CE186" s="2">
        <f t="shared" si="301"/>
        <v>44.889000000000003</v>
      </c>
      <c r="CF186" s="2">
        <f t="shared" si="302"/>
        <v>43.232999999999997</v>
      </c>
      <c r="CG186" s="2">
        <f t="shared" si="303"/>
        <v>43.683</v>
      </c>
      <c r="CH186" s="2" t="str">
        <f t="shared" si="304"/>
        <v/>
      </c>
      <c r="CI186" s="2">
        <f t="shared" si="305"/>
        <v>47.2</v>
      </c>
      <c r="CJ186" s="2" t="str">
        <f t="shared" si="306"/>
        <v/>
      </c>
      <c r="CK186" s="2" t="str">
        <f t="shared" si="307"/>
        <v/>
      </c>
      <c r="CL186" s="2" t="str">
        <f t="shared" si="308"/>
        <v/>
      </c>
      <c r="CM186" s="2" t="str">
        <f t="shared" si="309"/>
        <v/>
      </c>
      <c r="CN186" s="2" t="str">
        <f t="shared" si="310"/>
        <v/>
      </c>
      <c r="CO186" s="2" t="str">
        <f t="shared" si="311"/>
        <v/>
      </c>
      <c r="CP186" s="2" t="str">
        <f t="shared" si="312"/>
        <v/>
      </c>
      <c r="CQ186" s="2">
        <f t="shared" si="313"/>
        <v>43.55</v>
      </c>
      <c r="CR186" s="2">
        <f t="shared" si="314"/>
        <v>45.567</v>
      </c>
      <c r="CS186" s="2">
        <f t="shared" si="360"/>
        <v>48.9</v>
      </c>
      <c r="CU186" s="2">
        <f t="shared" si="315"/>
        <v>39.769734545802365</v>
      </c>
      <c r="CV186" s="2">
        <f t="shared" si="316"/>
        <v>37.289858280827495</v>
      </c>
      <c r="CW186" s="2">
        <f t="shared" si="317"/>
        <v>36.903442990635519</v>
      </c>
      <c r="CX186" s="2">
        <f t="shared" si="318"/>
        <v>36.038992824041124</v>
      </c>
      <c r="CY186" s="2">
        <f t="shared" si="319"/>
        <v>38.217949428872046</v>
      </c>
      <c r="CZ186" s="2">
        <f t="shared" si="320"/>
        <v>35.786888406953388</v>
      </c>
      <c r="DA186" s="2">
        <f t="shared" si="321"/>
        <v>40.444722109696073</v>
      </c>
      <c r="DB186" s="2">
        <f t="shared" si="322"/>
        <v>36.864112862491325</v>
      </c>
      <c r="DC186" s="2">
        <f t="shared" si="323"/>
        <v>36.545342327367784</v>
      </c>
      <c r="DD186" s="2">
        <f t="shared" si="324"/>
        <v>34.936688580212042</v>
      </c>
      <c r="DE186" s="2">
        <f t="shared" si="325"/>
        <v>34.546929415581403</v>
      </c>
      <c r="DF186" s="2">
        <f t="shared" si="326"/>
        <v>36.457396390126007</v>
      </c>
      <c r="DG186" s="2">
        <f t="shared" si="327"/>
        <v>39.826215464398665</v>
      </c>
      <c r="DH186" s="2">
        <f t="shared" si="328"/>
        <v>44.773889424235122</v>
      </c>
      <c r="DI186" s="2">
        <f t="shared" si="328"/>
        <v>48.677707956300509</v>
      </c>
      <c r="DK186" s="2">
        <f t="shared" si="329"/>
        <v>44.960539198765368</v>
      </c>
      <c r="DL186" s="2">
        <f t="shared" si="330"/>
        <v>43.808032142393621</v>
      </c>
      <c r="DM186" s="2">
        <f t="shared" si="331"/>
        <v>43.905064917634292</v>
      </c>
      <c r="DN186" s="2">
        <f t="shared" si="332"/>
        <v>44.286349106562</v>
      </c>
      <c r="DO186" s="2">
        <f t="shared" si="333"/>
        <v>46.343395273453403</v>
      </c>
      <c r="DP186" s="2">
        <f t="shared" si="334"/>
        <v>46.561473352677368</v>
      </c>
      <c r="DQ186" s="2">
        <f t="shared" si="335"/>
        <v>46.432176942827226</v>
      </c>
      <c r="DR186" s="2">
        <f t="shared" si="336"/>
        <v>45.108575959726593</v>
      </c>
      <c r="DS186" s="2">
        <f t="shared" si="337"/>
        <v>44.384422701169662</v>
      </c>
      <c r="DT186" s="2">
        <f t="shared" si="338"/>
        <v>41.683059918223975</v>
      </c>
      <c r="DU186" s="2">
        <f t="shared" si="339"/>
        <v>40.782003783878331</v>
      </c>
      <c r="DV186" s="2">
        <f t="shared" si="340"/>
        <v>41.799836946753544</v>
      </c>
      <c r="DW186" s="2">
        <f t="shared" si="341"/>
        <v>43.254589281648634</v>
      </c>
      <c r="DX186" s="2">
        <f t="shared" si="342"/>
        <v>45.506687642071149</v>
      </c>
      <c r="DY186" s="2">
        <f t="shared" si="342"/>
        <v>47.375189943701152</v>
      </c>
      <c r="EA186" s="2">
        <f t="shared" si="343"/>
        <v>0.99711856591625381</v>
      </c>
      <c r="EB186" s="2">
        <f t="shared" si="344"/>
        <v>0.99679445248858067</v>
      </c>
      <c r="EC186" s="2">
        <f t="shared" si="345"/>
        <v>0.99710441558937501</v>
      </c>
      <c r="ED186" s="2">
        <f t="shared" si="346"/>
        <v>0.99757476619245722</v>
      </c>
      <c r="EE186" s="2">
        <f t="shared" si="347"/>
        <v>0.99726684411506816</v>
      </c>
      <c r="EF186" s="2">
        <f t="shared" si="348"/>
        <v>0.99731616361697273</v>
      </c>
      <c r="EG186" s="2">
        <f t="shared" si="349"/>
        <v>0.99723104946946117</v>
      </c>
      <c r="EH186" s="2">
        <f t="shared" si="350"/>
        <v>0.99757707599191681</v>
      </c>
      <c r="EI186" s="2">
        <f t="shared" si="351"/>
        <v>0.99764025332432116</v>
      </c>
      <c r="EJ186" s="2">
        <f t="shared" si="352"/>
        <v>0.99762131092461626</v>
      </c>
      <c r="EK186" s="2">
        <f t="shared" si="353"/>
        <v>0.99752584177453396</v>
      </c>
      <c r="EL186" s="2">
        <f t="shared" si="354"/>
        <v>0.99736543058675697</v>
      </c>
      <c r="EM186" s="2">
        <f t="shared" si="355"/>
        <v>0.99723527972147374</v>
      </c>
      <c r="EN186" s="2">
        <f t="shared" si="356"/>
        <v>0.99698517381377438</v>
      </c>
      <c r="EO186" s="2">
        <f t="shared" si="356"/>
        <v>0.99672069307040201</v>
      </c>
    </row>
    <row r="187" spans="2:147" x14ac:dyDescent="0.25">
      <c r="B187" s="2">
        <v>160</v>
      </c>
      <c r="C187" s="43">
        <v>43.332999999999998</v>
      </c>
      <c r="D187" s="43">
        <v>43.25</v>
      </c>
      <c r="E187" s="43">
        <v>44.383000000000003</v>
      </c>
      <c r="F187" s="43">
        <v>43.082999999999998</v>
      </c>
      <c r="G187" s="43">
        <v>44.8</v>
      </c>
      <c r="H187" s="43">
        <v>47.267000000000003</v>
      </c>
      <c r="I187" s="43">
        <v>46.582999999999998</v>
      </c>
      <c r="J187" s="43">
        <v>46.383000000000003</v>
      </c>
      <c r="K187" s="43">
        <v>45</v>
      </c>
      <c r="L187" s="43">
        <v>43.933</v>
      </c>
      <c r="M187" s="43">
        <v>42</v>
      </c>
      <c r="N187" s="43">
        <v>42.667000000000002</v>
      </c>
      <c r="O187" s="43">
        <v>45.317</v>
      </c>
      <c r="P187" s="43">
        <v>45.216999999999999</v>
      </c>
      <c r="Q187" s="43">
        <v>45.25</v>
      </c>
      <c r="S187" s="4">
        <f t="shared" si="357"/>
        <v>44.834645732907447</v>
      </c>
      <c r="T187" s="4">
        <f t="shared" si="361"/>
        <v>43.666471596745346</v>
      </c>
      <c r="U187" s="4">
        <f t="shared" si="362"/>
        <v>43.77078912181301</v>
      </c>
      <c r="V187" s="4" t="e">
        <f t="shared" si="363"/>
        <v>#N/A</v>
      </c>
      <c r="W187" s="4" t="e">
        <f t="shared" si="364"/>
        <v>#N/A</v>
      </c>
      <c r="X187" s="4" t="e">
        <f t="shared" si="365"/>
        <v>#N/A</v>
      </c>
      <c r="Y187" s="4" t="e">
        <f t="shared" si="366"/>
        <v>#N/A</v>
      </c>
      <c r="Z187" s="4" t="e">
        <f t="shared" si="367"/>
        <v>#N/A</v>
      </c>
      <c r="AA187" s="4" t="e">
        <f t="shared" si="368"/>
        <v>#N/A</v>
      </c>
      <c r="AB187" s="4" t="e">
        <f t="shared" si="369"/>
        <v>#N/A</v>
      </c>
      <c r="AC187" s="4" t="e">
        <f t="shared" si="370"/>
        <v>#N/A</v>
      </c>
      <c r="AD187" s="4" t="e">
        <f t="shared" si="371"/>
        <v>#N/A</v>
      </c>
      <c r="AE187" s="4">
        <f t="shared" si="372"/>
        <v>43.076494437454635</v>
      </c>
      <c r="AF187" s="4">
        <f t="shared" si="258"/>
        <v>45.341774661120695</v>
      </c>
      <c r="AG187" s="4">
        <f t="shared" si="358"/>
        <v>47.228121348469465</v>
      </c>
      <c r="AI187" s="4">
        <f t="shared" si="259"/>
        <v>-1.5016457329074484</v>
      </c>
      <c r="AJ187" s="4">
        <f t="shared" si="260"/>
        <v>-0.41647159674534606</v>
      </c>
      <c r="AK187" s="4">
        <f t="shared" si="261"/>
        <v>0.6122108781869926</v>
      </c>
      <c r="AL187" s="4">
        <f t="shared" si="262"/>
        <v>0</v>
      </c>
      <c r="AM187" s="4">
        <f t="shared" si="263"/>
        <v>0</v>
      </c>
      <c r="AN187" s="4">
        <f t="shared" si="264"/>
        <v>0</v>
      </c>
      <c r="AO187" s="4">
        <f t="shared" si="265"/>
        <v>0</v>
      </c>
      <c r="AP187" s="4">
        <f t="shared" si="266"/>
        <v>0</v>
      </c>
      <c r="AQ187" s="4">
        <f t="shared" si="267"/>
        <v>0</v>
      </c>
      <c r="AR187" s="4">
        <f t="shared" si="268"/>
        <v>0</v>
      </c>
      <c r="AS187" s="4">
        <f t="shared" si="269"/>
        <v>0</v>
      </c>
      <c r="AT187" s="4">
        <f t="shared" si="270"/>
        <v>0</v>
      </c>
      <c r="AU187" s="4">
        <f t="shared" si="271"/>
        <v>2.2405055625453656</v>
      </c>
      <c r="AV187" s="4">
        <f t="shared" si="272"/>
        <v>-0.12477466112069635</v>
      </c>
      <c r="AW187" s="4">
        <f t="shared" si="272"/>
        <v>-1.9781213484694646</v>
      </c>
      <c r="AY187" s="2">
        <f t="shared" si="273"/>
        <v>44.834645732907447</v>
      </c>
      <c r="AZ187" s="2">
        <f t="shared" si="274"/>
        <v>43.666471314629817</v>
      </c>
      <c r="BA187" s="2">
        <f t="shared" si="275"/>
        <v>43.770789094875738</v>
      </c>
      <c r="BB187" s="2" t="e">
        <f t="shared" si="276"/>
        <v>#N/A</v>
      </c>
      <c r="BC187" s="2" t="e">
        <f t="shared" si="277"/>
        <v>#N/A</v>
      </c>
      <c r="BD187" s="2" t="e">
        <f t="shared" si="278"/>
        <v>#N/A</v>
      </c>
      <c r="BE187" s="2" t="e">
        <f t="shared" si="279"/>
        <v>#N/A</v>
      </c>
      <c r="BF187" s="2" t="e">
        <f t="shared" si="280"/>
        <v>#N/A</v>
      </c>
      <c r="BG187" s="2" t="e">
        <f t="shared" si="281"/>
        <v>#N/A</v>
      </c>
      <c r="BH187" s="2" t="e">
        <f t="shared" si="282"/>
        <v>#N/A</v>
      </c>
      <c r="BI187" s="2" t="e">
        <f t="shared" si="283"/>
        <v>#N/A</v>
      </c>
      <c r="BJ187" s="2" t="e">
        <f t="shared" si="284"/>
        <v>#N/A</v>
      </c>
      <c r="BK187" s="2">
        <f t="shared" si="285"/>
        <v>43.076494436341257</v>
      </c>
      <c r="BL187" s="2">
        <f t="shared" si="286"/>
        <v>45.341774638388493</v>
      </c>
      <c r="BM187" s="2">
        <f t="shared" si="286"/>
        <v>47.227678017818491</v>
      </c>
      <c r="BO187" s="2" t="str">
        <f t="shared" si="287"/>
        <v/>
      </c>
      <c r="BP187" s="2" t="str">
        <f t="shared" si="288"/>
        <v/>
      </c>
      <c r="BQ187" s="2" t="str">
        <f t="shared" si="289"/>
        <v/>
      </c>
      <c r="BR187" s="2" t="str">
        <f t="shared" si="290"/>
        <v/>
      </c>
      <c r="BS187" s="2" t="str">
        <f t="shared" si="291"/>
        <v/>
      </c>
      <c r="BT187" s="2" t="str">
        <f t="shared" si="292"/>
        <v/>
      </c>
      <c r="BU187" s="2" t="str">
        <f t="shared" si="293"/>
        <v/>
      </c>
      <c r="BV187" s="2" t="str">
        <f t="shared" si="294"/>
        <v/>
      </c>
      <c r="BW187" s="2" t="str">
        <f t="shared" si="295"/>
        <v/>
      </c>
      <c r="BX187" s="2" t="str">
        <f t="shared" si="296"/>
        <v/>
      </c>
      <c r="BY187" s="2" t="str">
        <f t="shared" si="297"/>
        <v/>
      </c>
      <c r="BZ187" s="2" t="str">
        <f t="shared" si="298"/>
        <v/>
      </c>
      <c r="CA187" s="2" t="str">
        <f t="shared" si="299"/>
        <v/>
      </c>
      <c r="CB187" s="2" t="str">
        <f t="shared" si="300"/>
        <v/>
      </c>
      <c r="CC187" s="2" t="str">
        <f t="shared" si="359"/>
        <v/>
      </c>
      <c r="CE187" s="2">
        <f t="shared" si="301"/>
        <v>43.332999999999998</v>
      </c>
      <c r="CF187" s="2">
        <f t="shared" si="302"/>
        <v>43.25</v>
      </c>
      <c r="CG187" s="2">
        <f t="shared" si="303"/>
        <v>44.383000000000003</v>
      </c>
      <c r="CH187" s="2" t="str">
        <f t="shared" si="304"/>
        <v/>
      </c>
      <c r="CI187" s="2" t="str">
        <f t="shared" si="305"/>
        <v/>
      </c>
      <c r="CJ187" s="2" t="str">
        <f t="shared" si="306"/>
        <v/>
      </c>
      <c r="CK187" s="2" t="str">
        <f t="shared" si="307"/>
        <v/>
      </c>
      <c r="CL187" s="2" t="str">
        <f t="shared" si="308"/>
        <v/>
      </c>
      <c r="CM187" s="2" t="str">
        <f t="shared" si="309"/>
        <v/>
      </c>
      <c r="CN187" s="2" t="str">
        <f t="shared" si="310"/>
        <v/>
      </c>
      <c r="CO187" s="2" t="str">
        <f t="shared" si="311"/>
        <v/>
      </c>
      <c r="CP187" s="2" t="str">
        <f t="shared" si="312"/>
        <v/>
      </c>
      <c r="CQ187" s="2">
        <f t="shared" si="313"/>
        <v>45.317</v>
      </c>
      <c r="CR187" s="2">
        <f t="shared" si="314"/>
        <v>45.216999999999999</v>
      </c>
      <c r="CS187" s="2">
        <f t="shared" si="360"/>
        <v>45.25</v>
      </c>
      <c r="CU187" s="2">
        <f t="shared" si="315"/>
        <v>39.571727276453871</v>
      </c>
      <c r="CV187" s="2">
        <f t="shared" si="316"/>
        <v>37.061815391429462</v>
      </c>
      <c r="CW187" s="2">
        <f t="shared" si="317"/>
        <v>36.676309790065396</v>
      </c>
      <c r="CX187" s="2">
        <f t="shared" si="318"/>
        <v>35.782146105039175</v>
      </c>
      <c r="CY187" s="2">
        <f t="shared" si="319"/>
        <v>37.950076516065565</v>
      </c>
      <c r="CZ187" s="2">
        <f t="shared" si="320"/>
        <v>35.471300820364569</v>
      </c>
      <c r="DA187" s="2">
        <f t="shared" si="321"/>
        <v>40.192645221961122</v>
      </c>
      <c r="DB187" s="2">
        <f t="shared" si="322"/>
        <v>36.588616941275198</v>
      </c>
      <c r="DC187" s="2">
        <f t="shared" si="323"/>
        <v>36.285321937482841</v>
      </c>
      <c r="DD187" s="2">
        <f t="shared" si="324"/>
        <v>34.681452821663136</v>
      </c>
      <c r="DE187" s="2">
        <f t="shared" si="325"/>
        <v>34.307735922510076</v>
      </c>
      <c r="DF187" s="2">
        <f t="shared" si="326"/>
        <v>36.221472409802011</v>
      </c>
      <c r="DG187" s="2">
        <f t="shared" si="327"/>
        <v>39.598793255701381</v>
      </c>
      <c r="DH187" s="2">
        <f t="shared" si="328"/>
        <v>44.5916751786718</v>
      </c>
      <c r="DI187" s="2">
        <f t="shared" si="328"/>
        <v>48.539657159912451</v>
      </c>
      <c r="DK187" s="2">
        <f t="shared" ref="DK187:DK218" si="373">CE$228*$B187+CE$229</f>
        <v>44.84851611827456</v>
      </c>
      <c r="DL187" s="2">
        <f t="shared" ref="DL187:DL218" si="374">CF$228*$B187+CF$229</f>
        <v>43.685842081010478</v>
      </c>
      <c r="DM187" s="2">
        <f t="shared" si="331"/>
        <v>43.789578633513116</v>
      </c>
      <c r="DN187" s="2">
        <f t="shared" si="332"/>
        <v>44.154859268334988</v>
      </c>
      <c r="DO187" s="2">
        <f t="shared" si="333"/>
        <v>46.202584624183324</v>
      </c>
      <c r="DP187" s="2">
        <f t="shared" si="334"/>
        <v>46.410883895579673</v>
      </c>
      <c r="DQ187" s="2">
        <f t="shared" si="335"/>
        <v>46.273984536066557</v>
      </c>
      <c r="DR187" s="2">
        <f t="shared" si="336"/>
        <v>44.957737320127968</v>
      </c>
      <c r="DS187" s="2">
        <f t="shared" si="337"/>
        <v>44.246010262549696</v>
      </c>
      <c r="DT187" s="2">
        <f t="shared" si="338"/>
        <v>41.531716728873633</v>
      </c>
      <c r="DU187" s="2">
        <f t="shared" si="339"/>
        <v>40.640465930703442</v>
      </c>
      <c r="DV187" s="2">
        <f t="shared" si="340"/>
        <v>41.652808377732143</v>
      </c>
      <c r="DW187" s="2">
        <f t="shared" si="341"/>
        <v>43.085287613566464</v>
      </c>
      <c r="DX187" s="2">
        <f t="shared" si="342"/>
        <v>45.343843314176766</v>
      </c>
      <c r="DY187" s="2">
        <f t="shared" si="342"/>
        <v>47.223741288790208</v>
      </c>
      <c r="EA187" s="2">
        <f t="shared" si="343"/>
        <v>0.9973714344494552</v>
      </c>
      <c r="EB187" s="2">
        <f t="shared" si="344"/>
        <v>0.99707568110932721</v>
      </c>
      <c r="EC187" s="2">
        <f t="shared" si="345"/>
        <v>0.99735852263552649</v>
      </c>
      <c r="ED187" s="2">
        <f t="shared" si="346"/>
        <v>0.99778768838488863</v>
      </c>
      <c r="EE187" s="2">
        <f t="shared" si="347"/>
        <v>0.99750673260617384</v>
      </c>
      <c r="EF187" s="2">
        <f t="shared" si="348"/>
        <v>0.99755173397324548</v>
      </c>
      <c r="EG187" s="2">
        <f t="shared" si="349"/>
        <v>0.99747407169131386</v>
      </c>
      <c r="EH187" s="2">
        <f t="shared" si="350"/>
        <v>0.99778979584594862</v>
      </c>
      <c r="EI187" s="2">
        <f t="shared" si="351"/>
        <v>0.99784743851272173</v>
      </c>
      <c r="EJ187" s="2">
        <f t="shared" si="352"/>
        <v>0.9978301556338508</v>
      </c>
      <c r="EK187" s="2">
        <f t="shared" si="353"/>
        <v>0.99774304954399784</v>
      </c>
      <c r="EL187" s="2">
        <f t="shared" si="354"/>
        <v>0.99759668701756932</v>
      </c>
      <c r="EM187" s="2">
        <f t="shared" si="355"/>
        <v>0.99747793160617815</v>
      </c>
      <c r="EN187" s="2">
        <f t="shared" si="356"/>
        <v>0.99724971626605108</v>
      </c>
      <c r="EO187" s="2">
        <f t="shared" si="356"/>
        <v>0.9970083733203059</v>
      </c>
    </row>
    <row r="188" spans="2:147" x14ac:dyDescent="0.25">
      <c r="B188" s="2">
        <v>161</v>
      </c>
      <c r="C188" s="43">
        <v>45.444000000000003</v>
      </c>
      <c r="D188" s="43">
        <v>44.7</v>
      </c>
      <c r="E188" s="43">
        <v>44.283000000000001</v>
      </c>
      <c r="F188" s="43">
        <v>46.067</v>
      </c>
      <c r="G188" s="43">
        <v>45.95</v>
      </c>
      <c r="H188" s="43">
        <v>46.517000000000003</v>
      </c>
      <c r="I188" s="43">
        <v>46.482999999999997</v>
      </c>
      <c r="J188" s="43">
        <v>45.966999999999999</v>
      </c>
      <c r="K188" s="43">
        <v>44.332999999999998</v>
      </c>
      <c r="L188" s="43">
        <v>43.183</v>
      </c>
      <c r="M188" s="43">
        <v>41.966999999999999</v>
      </c>
      <c r="N188" s="43">
        <v>42.2</v>
      </c>
      <c r="O188" s="43">
        <v>45.683</v>
      </c>
      <c r="P188" s="43">
        <v>45.616999999999997</v>
      </c>
      <c r="Q188" s="43">
        <v>47.982999999999997</v>
      </c>
      <c r="S188" s="4">
        <f t="shared" si="357"/>
        <v>44.723633993675499</v>
      </c>
      <c r="T188" s="4">
        <f t="shared" si="361"/>
        <v>43.545698784419976</v>
      </c>
      <c r="U188" s="4">
        <f t="shared" si="362"/>
        <v>43.656683080107079</v>
      </c>
      <c r="V188" s="4" t="e">
        <f t="shared" si="363"/>
        <v>#N/A</v>
      </c>
      <c r="W188" s="4" t="e">
        <f t="shared" si="364"/>
        <v>#N/A</v>
      </c>
      <c r="X188" s="4" t="e">
        <f t="shared" si="365"/>
        <v>#N/A</v>
      </c>
      <c r="Y188" s="4" t="e">
        <f t="shared" si="366"/>
        <v>#N/A</v>
      </c>
      <c r="Z188" s="4" t="e">
        <f t="shared" si="367"/>
        <v>#N/A</v>
      </c>
      <c r="AA188" s="4" t="e">
        <f t="shared" si="368"/>
        <v>#N/A</v>
      </c>
      <c r="AB188" s="4" t="e">
        <f t="shared" si="369"/>
        <v>#N/A</v>
      </c>
      <c r="AC188" s="4" t="e">
        <f t="shared" si="370"/>
        <v>#N/A</v>
      </c>
      <c r="AD188" s="4" t="e">
        <f t="shared" si="371"/>
        <v>#N/A</v>
      </c>
      <c r="AE188" s="4" t="e">
        <f t="shared" si="372"/>
        <v>#N/A</v>
      </c>
      <c r="AF188" s="4">
        <f t="shared" si="258"/>
        <v>45.17906327941531</v>
      </c>
      <c r="AG188" s="4">
        <f t="shared" si="358"/>
        <v>47.075999743283802</v>
      </c>
      <c r="AI188" s="4">
        <f t="shared" si="259"/>
        <v>0.72036600632450387</v>
      </c>
      <c r="AJ188" s="4">
        <f t="shared" si="260"/>
        <v>1.154301215580027</v>
      </c>
      <c r="AK188" s="4">
        <f t="shared" si="261"/>
        <v>0.62631691989292193</v>
      </c>
      <c r="AL188" s="4">
        <f t="shared" si="262"/>
        <v>0</v>
      </c>
      <c r="AM188" s="4">
        <f t="shared" si="263"/>
        <v>0</v>
      </c>
      <c r="AN188" s="4">
        <f t="shared" si="264"/>
        <v>0</v>
      </c>
      <c r="AO188" s="4">
        <f t="shared" si="265"/>
        <v>0</v>
      </c>
      <c r="AP188" s="4">
        <f t="shared" si="266"/>
        <v>0</v>
      </c>
      <c r="AQ188" s="4">
        <f t="shared" si="267"/>
        <v>0</v>
      </c>
      <c r="AR188" s="4">
        <f t="shared" si="268"/>
        <v>0</v>
      </c>
      <c r="AS188" s="4">
        <f t="shared" si="269"/>
        <v>0</v>
      </c>
      <c r="AT188" s="4">
        <f t="shared" si="270"/>
        <v>0</v>
      </c>
      <c r="AU188" s="4">
        <f t="shared" si="271"/>
        <v>0</v>
      </c>
      <c r="AV188" s="4">
        <f t="shared" si="272"/>
        <v>0.43793672058468758</v>
      </c>
      <c r="AW188" s="4">
        <f t="shared" si="272"/>
        <v>0.907000256716195</v>
      </c>
      <c r="AY188" s="2">
        <f t="shared" si="273"/>
        <v>44.723633993675499</v>
      </c>
      <c r="AZ188" s="2">
        <f t="shared" si="274"/>
        <v>43.54569874058614</v>
      </c>
      <c r="BA188" s="2">
        <f t="shared" si="275"/>
        <v>43.656683076528353</v>
      </c>
      <c r="BB188" s="2" t="e">
        <f t="shared" si="276"/>
        <v>#N/A</v>
      </c>
      <c r="BC188" s="2" t="e">
        <f t="shared" si="277"/>
        <v>#N/A</v>
      </c>
      <c r="BD188" s="2" t="e">
        <f t="shared" si="278"/>
        <v>#N/A</v>
      </c>
      <c r="BE188" s="2" t="e">
        <f t="shared" si="279"/>
        <v>#N/A</v>
      </c>
      <c r="BF188" s="2" t="e">
        <f t="shared" si="280"/>
        <v>#N/A</v>
      </c>
      <c r="BG188" s="2" t="e">
        <f t="shared" si="281"/>
        <v>#N/A</v>
      </c>
      <c r="BH188" s="2" t="e">
        <f t="shared" si="282"/>
        <v>#N/A</v>
      </c>
      <c r="BI188" s="2" t="e">
        <f t="shared" si="283"/>
        <v>#N/A</v>
      </c>
      <c r="BJ188" s="2" t="e">
        <f t="shared" si="284"/>
        <v>#N/A</v>
      </c>
      <c r="BK188" s="2" t="e">
        <f t="shared" si="285"/>
        <v>#N/A</v>
      </c>
      <c r="BL188" s="2">
        <f t="shared" si="286"/>
        <v>45.179063277765053</v>
      </c>
      <c r="BM188" s="2">
        <f t="shared" si="286"/>
        <v>47.075920483049075</v>
      </c>
      <c r="BO188" s="2" t="str">
        <f t="shared" si="287"/>
        <v/>
      </c>
      <c r="BP188" s="2" t="str">
        <f t="shared" si="288"/>
        <v/>
      </c>
      <c r="BQ188" s="2" t="str">
        <f t="shared" si="289"/>
        <v/>
      </c>
      <c r="BR188" s="2" t="str">
        <f t="shared" si="290"/>
        <v/>
      </c>
      <c r="BS188" s="2" t="str">
        <f t="shared" si="291"/>
        <v/>
      </c>
      <c r="BT188" s="2" t="str">
        <f t="shared" si="292"/>
        <v/>
      </c>
      <c r="BU188" s="2" t="str">
        <f t="shared" si="293"/>
        <v/>
      </c>
      <c r="BV188" s="2" t="str">
        <f t="shared" si="294"/>
        <v/>
      </c>
      <c r="BW188" s="2" t="str">
        <f t="shared" si="295"/>
        <v/>
      </c>
      <c r="BX188" s="2" t="str">
        <f t="shared" si="296"/>
        <v/>
      </c>
      <c r="BY188" s="2" t="str">
        <f t="shared" si="297"/>
        <v/>
      </c>
      <c r="BZ188" s="2" t="str">
        <f t="shared" si="298"/>
        <v/>
      </c>
      <c r="CA188" s="2" t="str">
        <f t="shared" si="299"/>
        <v/>
      </c>
      <c r="CB188" s="2" t="str">
        <f t="shared" si="300"/>
        <v/>
      </c>
      <c r="CC188" s="2" t="str">
        <f t="shared" si="359"/>
        <v/>
      </c>
      <c r="CE188" s="2">
        <f t="shared" si="301"/>
        <v>45.444000000000003</v>
      </c>
      <c r="CF188" s="2">
        <f t="shared" si="302"/>
        <v>44.7</v>
      </c>
      <c r="CG188" s="2">
        <f t="shared" si="303"/>
        <v>44.283000000000001</v>
      </c>
      <c r="CH188" s="2" t="str">
        <f t="shared" si="304"/>
        <v/>
      </c>
      <c r="CI188" s="2" t="str">
        <f t="shared" si="305"/>
        <v/>
      </c>
      <c r="CJ188" s="2" t="str">
        <f t="shared" si="306"/>
        <v/>
      </c>
      <c r="CK188" s="2" t="str">
        <f t="shared" si="307"/>
        <v/>
      </c>
      <c r="CL188" s="2" t="str">
        <f t="shared" si="308"/>
        <v/>
      </c>
      <c r="CM188" s="2" t="str">
        <f t="shared" si="309"/>
        <v/>
      </c>
      <c r="CN188" s="2" t="str">
        <f t="shared" si="310"/>
        <v/>
      </c>
      <c r="CO188" s="2" t="str">
        <f t="shared" si="311"/>
        <v/>
      </c>
      <c r="CP188" s="2" t="str">
        <f t="shared" si="312"/>
        <v/>
      </c>
      <c r="CQ188" s="2" t="str">
        <f t="shared" si="313"/>
        <v/>
      </c>
      <c r="CR188" s="2">
        <f t="shared" si="314"/>
        <v>45.616999999999997</v>
      </c>
      <c r="CS188" s="2">
        <f t="shared" si="360"/>
        <v>47.982999999999997</v>
      </c>
      <c r="CU188" s="2">
        <f t="shared" si="315"/>
        <v>39.373720007105376</v>
      </c>
      <c r="CV188" s="2">
        <f t="shared" si="316"/>
        <v>36.833772502031422</v>
      </c>
      <c r="CW188" s="2">
        <f t="shared" si="317"/>
        <v>36.449176589495266</v>
      </c>
      <c r="CX188" s="2">
        <f t="shared" si="318"/>
        <v>35.525299386037233</v>
      </c>
      <c r="CY188" s="2">
        <f t="shared" si="319"/>
        <v>37.682203603259083</v>
      </c>
      <c r="CZ188" s="2">
        <f t="shared" si="320"/>
        <v>35.155713233775742</v>
      </c>
      <c r="DA188" s="2">
        <f t="shared" si="321"/>
        <v>39.940568334226171</v>
      </c>
      <c r="DB188" s="2">
        <f t="shared" si="322"/>
        <v>36.313121020059064</v>
      </c>
      <c r="DC188" s="2">
        <f t="shared" si="323"/>
        <v>36.025301547597905</v>
      </c>
      <c r="DD188" s="2">
        <f t="shared" si="324"/>
        <v>34.42621706311423</v>
      </c>
      <c r="DE188" s="2">
        <f t="shared" si="325"/>
        <v>34.06854242943875</v>
      </c>
      <c r="DF188" s="2">
        <f t="shared" si="326"/>
        <v>35.985548429478015</v>
      </c>
      <c r="DG188" s="2">
        <f t="shared" si="327"/>
        <v>39.371371047004089</v>
      </c>
      <c r="DH188" s="2">
        <f t="shared" si="328"/>
        <v>44.409460933108484</v>
      </c>
      <c r="DI188" s="2">
        <f t="shared" si="328"/>
        <v>48.40160636352438</v>
      </c>
      <c r="DK188" s="2">
        <f t="shared" si="373"/>
        <v>44.736493037783745</v>
      </c>
      <c r="DL188" s="2">
        <f t="shared" si="374"/>
        <v>43.563652019627327</v>
      </c>
      <c r="DM188" s="2">
        <f t="shared" si="331"/>
        <v>43.674092349391941</v>
      </c>
      <c r="DN188" s="2">
        <f t="shared" si="332"/>
        <v>44.023369430107991</v>
      </c>
      <c r="DO188" s="2">
        <f t="shared" si="333"/>
        <v>46.061773974913237</v>
      </c>
      <c r="DP188" s="2">
        <f t="shared" si="334"/>
        <v>46.260294438481964</v>
      </c>
      <c r="DQ188" s="2">
        <f t="shared" si="335"/>
        <v>46.115792129305888</v>
      </c>
      <c r="DR188" s="2">
        <f t="shared" si="336"/>
        <v>44.806898680529336</v>
      </c>
      <c r="DS188" s="2">
        <f t="shared" si="337"/>
        <v>44.10759782392973</v>
      </c>
      <c r="DT188" s="2">
        <f t="shared" si="338"/>
        <v>41.380373539523298</v>
      </c>
      <c r="DU188" s="2">
        <f t="shared" si="339"/>
        <v>40.498928077528547</v>
      </c>
      <c r="DV188" s="2">
        <f t="shared" si="340"/>
        <v>41.505779808710727</v>
      </c>
      <c r="DW188" s="2">
        <f t="shared" si="341"/>
        <v>42.915985945484309</v>
      </c>
      <c r="DX188" s="2">
        <f t="shared" si="342"/>
        <v>45.180998986282376</v>
      </c>
      <c r="DY188" s="2">
        <f t="shared" si="342"/>
        <v>47.072292633879272</v>
      </c>
      <c r="EA188" s="2">
        <f t="shared" si="343"/>
        <v>0.99760216514204747</v>
      </c>
      <c r="EB188" s="2">
        <f t="shared" si="344"/>
        <v>0.9973323030532345</v>
      </c>
      <c r="EC188" s="2">
        <f t="shared" si="345"/>
        <v>0.99759038396541211</v>
      </c>
      <c r="ED188" s="2">
        <f t="shared" si="346"/>
        <v>0.99798195499547071</v>
      </c>
      <c r="EE188" s="2">
        <f t="shared" si="347"/>
        <v>0.99772561415550221</v>
      </c>
      <c r="EF188" s="2">
        <f t="shared" si="348"/>
        <v>0.99776667374088124</v>
      </c>
      <c r="EG188" s="2">
        <f t="shared" si="349"/>
        <v>0.99769581388774387</v>
      </c>
      <c r="EH188" s="2">
        <f t="shared" si="350"/>
        <v>0.99798387777094444</v>
      </c>
      <c r="EI188" s="2">
        <f t="shared" si="351"/>
        <v>0.99803646869431162</v>
      </c>
      <c r="EJ188" s="2">
        <f t="shared" si="352"/>
        <v>0.99802070052498937</v>
      </c>
      <c r="EK188" s="2">
        <f t="shared" si="353"/>
        <v>0.9979412278744938</v>
      </c>
      <c r="EL188" s="2">
        <f t="shared" si="354"/>
        <v>0.99780768891151539</v>
      </c>
      <c r="EM188" s="2">
        <f t="shared" si="355"/>
        <v>0.99769933573606118</v>
      </c>
      <c r="EN188" s="2">
        <f t="shared" si="356"/>
        <v>0.99749110428272059</v>
      </c>
      <c r="EO188" s="2">
        <f t="shared" si="356"/>
        <v>0.99727088565407707</v>
      </c>
    </row>
    <row r="189" spans="2:147" x14ac:dyDescent="0.25">
      <c r="B189" s="2">
        <v>162</v>
      </c>
      <c r="C189" s="43">
        <v>47.926000000000002</v>
      </c>
      <c r="D189" s="43">
        <v>43.2</v>
      </c>
      <c r="E189" s="43">
        <v>43.6</v>
      </c>
      <c r="F189" s="43">
        <v>43.567</v>
      </c>
      <c r="G189" s="43">
        <v>47.667000000000002</v>
      </c>
      <c r="H189" s="43">
        <v>47.116999999999997</v>
      </c>
      <c r="I189" s="43">
        <v>46.417000000000002</v>
      </c>
      <c r="J189" s="43">
        <v>45.317</v>
      </c>
      <c r="K189" s="43">
        <v>45.667000000000002</v>
      </c>
      <c r="L189" s="43">
        <v>44.067</v>
      </c>
      <c r="M189" s="43">
        <v>41.267000000000003</v>
      </c>
      <c r="N189" s="43">
        <v>43.55</v>
      </c>
      <c r="O189" s="43">
        <v>42.65</v>
      </c>
      <c r="P189" s="43">
        <v>45</v>
      </c>
      <c r="Q189" s="43">
        <v>47.1</v>
      </c>
      <c r="S189" s="4">
        <f t="shared" si="357"/>
        <v>44.612551820510333</v>
      </c>
      <c r="T189" s="4">
        <f t="shared" si="361"/>
        <v>43.424826937978288</v>
      </c>
      <c r="U189" s="4">
        <f t="shared" si="362"/>
        <v>43.542479846248682</v>
      </c>
      <c r="V189" s="4" t="e">
        <f t="shared" si="363"/>
        <v>#N/A</v>
      </c>
      <c r="W189" s="4" t="e">
        <f t="shared" si="364"/>
        <v>#N/A</v>
      </c>
      <c r="X189" s="4" t="e">
        <f t="shared" si="365"/>
        <v>#N/A</v>
      </c>
      <c r="Y189" s="4" t="e">
        <f t="shared" si="366"/>
        <v>#N/A</v>
      </c>
      <c r="Z189" s="4" t="e">
        <f t="shared" si="367"/>
        <v>#N/A</v>
      </c>
      <c r="AA189" s="4" t="e">
        <f t="shared" si="368"/>
        <v>#N/A</v>
      </c>
      <c r="AB189" s="4" t="e">
        <f t="shared" si="369"/>
        <v>#N/A</v>
      </c>
      <c r="AC189" s="4" t="e">
        <f t="shared" si="370"/>
        <v>#N/A</v>
      </c>
      <c r="AD189" s="4" t="e">
        <f t="shared" si="371"/>
        <v>#N/A</v>
      </c>
      <c r="AE189" s="4" t="e">
        <f t="shared" si="372"/>
        <v>#N/A</v>
      </c>
      <c r="AF189" s="4" t="e">
        <f t="shared" si="258"/>
        <v>#N/A</v>
      </c>
      <c r="AG189" s="4">
        <f t="shared" si="358"/>
        <v>46.92419931371748</v>
      </c>
      <c r="AI189" s="4">
        <f t="shared" si="259"/>
        <v>3.3134481794896686</v>
      </c>
      <c r="AJ189" s="4">
        <f t="shared" si="260"/>
        <v>-0.22482693797828546</v>
      </c>
      <c r="AK189" s="4">
        <f t="shared" si="261"/>
        <v>5.7520153751319469E-2</v>
      </c>
      <c r="AL189" s="4">
        <f t="shared" si="262"/>
        <v>0</v>
      </c>
      <c r="AM189" s="4">
        <f t="shared" si="263"/>
        <v>0</v>
      </c>
      <c r="AN189" s="4">
        <f t="shared" si="264"/>
        <v>0</v>
      </c>
      <c r="AO189" s="4">
        <f t="shared" si="265"/>
        <v>0</v>
      </c>
      <c r="AP189" s="4">
        <f t="shared" si="266"/>
        <v>0</v>
      </c>
      <c r="AQ189" s="4">
        <f t="shared" si="267"/>
        <v>0</v>
      </c>
      <c r="AR189" s="4">
        <f t="shared" si="268"/>
        <v>0</v>
      </c>
      <c r="AS189" s="4">
        <f t="shared" si="269"/>
        <v>0</v>
      </c>
      <c r="AT189" s="4">
        <f t="shared" si="270"/>
        <v>0</v>
      </c>
      <c r="AU189" s="4">
        <f t="shared" si="271"/>
        <v>0</v>
      </c>
      <c r="AV189" s="4">
        <f t="shared" si="272"/>
        <v>0</v>
      </c>
      <c r="AW189" s="4">
        <f t="shared" si="272"/>
        <v>0.17580068628252121</v>
      </c>
      <c r="AY189" s="2">
        <f t="shared" si="273"/>
        <v>44.612551820510333</v>
      </c>
      <c r="AZ189" s="2">
        <f t="shared" si="274"/>
        <v>43.424826931843704</v>
      </c>
      <c r="BA189" s="2">
        <f t="shared" si="275"/>
        <v>43.542479845820786</v>
      </c>
      <c r="BB189" s="2" t="e">
        <f t="shared" si="276"/>
        <v>#N/A</v>
      </c>
      <c r="BC189" s="2" t="e">
        <f t="shared" si="277"/>
        <v>#N/A</v>
      </c>
      <c r="BD189" s="2" t="e">
        <f t="shared" si="278"/>
        <v>#N/A</v>
      </c>
      <c r="BE189" s="2" t="e">
        <f t="shared" si="279"/>
        <v>#N/A</v>
      </c>
      <c r="BF189" s="2" t="e">
        <f t="shared" si="280"/>
        <v>#N/A</v>
      </c>
      <c r="BG189" s="2" t="e">
        <f t="shared" si="281"/>
        <v>#N/A</v>
      </c>
      <c r="BH189" s="2" t="e">
        <f t="shared" si="282"/>
        <v>#N/A</v>
      </c>
      <c r="BI189" s="2" t="e">
        <f t="shared" si="283"/>
        <v>#N/A</v>
      </c>
      <c r="BJ189" s="2" t="e">
        <f t="shared" si="284"/>
        <v>#N/A</v>
      </c>
      <c r="BK189" s="2" t="e">
        <f t="shared" si="285"/>
        <v>#N/A</v>
      </c>
      <c r="BL189" s="2" t="e">
        <f t="shared" si="286"/>
        <v>#N/A</v>
      </c>
      <c r="BM189" s="2">
        <f t="shared" si="286"/>
        <v>46.924186766473497</v>
      </c>
      <c r="BO189" s="2" t="str">
        <f t="shared" si="287"/>
        <v/>
      </c>
      <c r="BP189" s="2" t="str">
        <f t="shared" si="288"/>
        <v/>
      </c>
      <c r="BQ189" s="2" t="str">
        <f t="shared" si="289"/>
        <v/>
      </c>
      <c r="BR189" s="2" t="str">
        <f t="shared" si="290"/>
        <v/>
      </c>
      <c r="BS189" s="2" t="str">
        <f t="shared" si="291"/>
        <v/>
      </c>
      <c r="BT189" s="2" t="str">
        <f t="shared" si="292"/>
        <v/>
      </c>
      <c r="BU189" s="2" t="str">
        <f t="shared" si="293"/>
        <v/>
      </c>
      <c r="BV189" s="2" t="str">
        <f t="shared" si="294"/>
        <v/>
      </c>
      <c r="BW189" s="2" t="str">
        <f t="shared" si="295"/>
        <v/>
      </c>
      <c r="BX189" s="2" t="str">
        <f t="shared" si="296"/>
        <v/>
      </c>
      <c r="BY189" s="2" t="str">
        <f t="shared" si="297"/>
        <v/>
      </c>
      <c r="BZ189" s="2" t="str">
        <f t="shared" si="298"/>
        <v/>
      </c>
      <c r="CA189" s="2" t="str">
        <f t="shared" si="299"/>
        <v/>
      </c>
      <c r="CB189" s="2" t="str">
        <f t="shared" si="300"/>
        <v/>
      </c>
      <c r="CC189" s="2" t="str">
        <f t="shared" si="359"/>
        <v/>
      </c>
      <c r="CE189" s="2">
        <f t="shared" si="301"/>
        <v>47.926000000000002</v>
      </c>
      <c r="CF189" s="2">
        <f t="shared" si="302"/>
        <v>43.2</v>
      </c>
      <c r="CG189" s="2">
        <f t="shared" si="303"/>
        <v>43.6</v>
      </c>
      <c r="CH189" s="2" t="str">
        <f t="shared" si="304"/>
        <v/>
      </c>
      <c r="CI189" s="2" t="str">
        <f t="shared" si="305"/>
        <v/>
      </c>
      <c r="CJ189" s="2" t="str">
        <f t="shared" si="306"/>
        <v/>
      </c>
      <c r="CK189" s="2" t="str">
        <f t="shared" si="307"/>
        <v/>
      </c>
      <c r="CL189" s="2" t="str">
        <f t="shared" si="308"/>
        <v/>
      </c>
      <c r="CM189" s="2" t="str">
        <f t="shared" si="309"/>
        <v/>
      </c>
      <c r="CN189" s="2" t="str">
        <f t="shared" si="310"/>
        <v/>
      </c>
      <c r="CO189" s="2" t="str">
        <f t="shared" si="311"/>
        <v/>
      </c>
      <c r="CP189" s="2" t="str">
        <f t="shared" si="312"/>
        <v/>
      </c>
      <c r="CQ189" s="2" t="str">
        <f t="shared" si="313"/>
        <v/>
      </c>
      <c r="CR189" s="2" t="str">
        <f t="shared" si="314"/>
        <v/>
      </c>
      <c r="CS189" s="2">
        <f t="shared" si="360"/>
        <v>47.1</v>
      </c>
      <c r="CU189" s="2">
        <f t="shared" si="315"/>
        <v>39.175712737756889</v>
      </c>
      <c r="CV189" s="2">
        <f t="shared" si="316"/>
        <v>36.605729612633382</v>
      </c>
      <c r="CW189" s="2">
        <f t="shared" si="317"/>
        <v>36.222043388925137</v>
      </c>
      <c r="CX189" s="2">
        <f t="shared" si="318"/>
        <v>35.268452667035291</v>
      </c>
      <c r="CY189" s="2">
        <f t="shared" si="319"/>
        <v>37.414330690452601</v>
      </c>
      <c r="CZ189" s="2">
        <f t="shared" si="320"/>
        <v>34.840125647186923</v>
      </c>
      <c r="DA189" s="2">
        <f t="shared" si="321"/>
        <v>39.68849144649122</v>
      </c>
      <c r="DB189" s="2">
        <f t="shared" si="322"/>
        <v>36.037625098842931</v>
      </c>
      <c r="DC189" s="2">
        <f t="shared" si="323"/>
        <v>35.765281157712963</v>
      </c>
      <c r="DD189" s="2">
        <f t="shared" si="324"/>
        <v>34.170981304565323</v>
      </c>
      <c r="DE189" s="2">
        <f t="shared" si="325"/>
        <v>33.829348936367424</v>
      </c>
      <c r="DF189" s="2">
        <f t="shared" si="326"/>
        <v>35.74962444915402</v>
      </c>
      <c r="DG189" s="2">
        <f t="shared" si="327"/>
        <v>39.143948838306805</v>
      </c>
      <c r="DH189" s="2">
        <f t="shared" si="328"/>
        <v>44.227246687545161</v>
      </c>
      <c r="DI189" s="2">
        <f t="shared" si="328"/>
        <v>48.263555567136315</v>
      </c>
      <c r="DK189" s="2">
        <f t="shared" si="373"/>
        <v>44.624469957292931</v>
      </c>
      <c r="DL189" s="2">
        <f t="shared" si="374"/>
        <v>43.441461958244176</v>
      </c>
      <c r="DM189" s="2">
        <f t="shared" si="331"/>
        <v>43.558606065270773</v>
      </c>
      <c r="DN189" s="2">
        <f t="shared" si="332"/>
        <v>43.891879591880986</v>
      </c>
      <c r="DO189" s="2">
        <f t="shared" si="333"/>
        <v>45.920963325643157</v>
      </c>
      <c r="DP189" s="2">
        <f t="shared" si="334"/>
        <v>46.109704981384262</v>
      </c>
      <c r="DQ189" s="2">
        <f t="shared" si="335"/>
        <v>45.957599722545218</v>
      </c>
      <c r="DR189" s="2">
        <f t="shared" si="336"/>
        <v>44.656060040930704</v>
      </c>
      <c r="DS189" s="2">
        <f t="shared" si="337"/>
        <v>43.969185385309764</v>
      </c>
      <c r="DT189" s="2">
        <f t="shared" si="338"/>
        <v>41.229030350172962</v>
      </c>
      <c r="DU189" s="2">
        <f t="shared" si="339"/>
        <v>40.357390224353651</v>
      </c>
      <c r="DV189" s="2">
        <f t="shared" si="340"/>
        <v>41.358751239689326</v>
      </c>
      <c r="DW189" s="2">
        <f t="shared" si="341"/>
        <v>42.746684277402139</v>
      </c>
      <c r="DX189" s="2">
        <f t="shared" si="342"/>
        <v>45.018154658387985</v>
      </c>
      <c r="DY189" s="2">
        <f t="shared" si="342"/>
        <v>46.920843978968328</v>
      </c>
      <c r="EA189" s="2">
        <f t="shared" si="343"/>
        <v>0.99781268713168869</v>
      </c>
      <c r="EB189" s="2">
        <f t="shared" si="344"/>
        <v>0.99756646024750373</v>
      </c>
      <c r="EC189" s="2">
        <f t="shared" si="345"/>
        <v>0.99780193802446704</v>
      </c>
      <c r="ED189" s="2">
        <f t="shared" si="346"/>
        <v>0.99815919421688315</v>
      </c>
      <c r="EE189" s="2">
        <f t="shared" si="347"/>
        <v>0.99792532026933256</v>
      </c>
      <c r="EF189" s="2">
        <f t="shared" si="348"/>
        <v>0.99796278191318899</v>
      </c>
      <c r="EG189" s="2">
        <f t="shared" si="349"/>
        <v>0.99789813114968784</v>
      </c>
      <c r="EH189" s="2">
        <f t="shared" si="350"/>
        <v>0.99816094843158287</v>
      </c>
      <c r="EI189" s="2">
        <f t="shared" si="351"/>
        <v>0.99820892872335976</v>
      </c>
      <c r="EJ189" s="2">
        <f t="shared" si="352"/>
        <v>0.99819454299166421</v>
      </c>
      <c r="EK189" s="2">
        <f t="shared" si="353"/>
        <v>0.99812203731352633</v>
      </c>
      <c r="EL189" s="2">
        <f t="shared" si="354"/>
        <v>0.99800020276394985</v>
      </c>
      <c r="EM189" s="2">
        <f t="shared" si="355"/>
        <v>0.99790134441533695</v>
      </c>
      <c r="EN189" s="2">
        <f t="shared" si="356"/>
        <v>0.99771135467969196</v>
      </c>
      <c r="EO189" s="2">
        <f t="shared" si="356"/>
        <v>0.9975104203057289</v>
      </c>
    </row>
    <row r="190" spans="2:147" x14ac:dyDescent="0.25">
      <c r="B190" s="2">
        <v>163</v>
      </c>
      <c r="C190" s="43">
        <v>44.444000000000003</v>
      </c>
      <c r="D190" s="43">
        <v>42.683</v>
      </c>
      <c r="E190" s="43">
        <v>45</v>
      </c>
      <c r="F190" s="43">
        <v>44.116999999999997</v>
      </c>
      <c r="G190" s="43">
        <v>45.267000000000003</v>
      </c>
      <c r="H190" s="43">
        <v>47.366999999999997</v>
      </c>
      <c r="I190" s="43">
        <v>47.832999999999998</v>
      </c>
      <c r="J190" s="43">
        <v>46.1</v>
      </c>
      <c r="K190" s="43">
        <v>44.582999999999998</v>
      </c>
      <c r="L190" s="43">
        <v>42.55</v>
      </c>
      <c r="M190" s="43">
        <v>42.05</v>
      </c>
      <c r="N190" s="43">
        <v>42.067</v>
      </c>
      <c r="O190" s="43">
        <v>43.75</v>
      </c>
      <c r="P190" s="43">
        <v>44.05</v>
      </c>
      <c r="Q190" s="43">
        <v>47.267000000000003</v>
      </c>
      <c r="S190" s="4" t="e">
        <f t="shared" si="357"/>
        <v>#N/A</v>
      </c>
      <c r="T190" s="4">
        <f t="shared" si="361"/>
        <v>43.303862342355728</v>
      </c>
      <c r="U190" s="4">
        <f t="shared" si="362"/>
        <v>43.428185792242182</v>
      </c>
      <c r="V190" s="4" t="e">
        <f t="shared" si="363"/>
        <v>#N/A</v>
      </c>
      <c r="W190" s="4" t="e">
        <f t="shared" si="364"/>
        <v>#N/A</v>
      </c>
      <c r="X190" s="4" t="e">
        <f t="shared" si="365"/>
        <v>#N/A</v>
      </c>
      <c r="Y190" s="4" t="e">
        <f t="shared" si="366"/>
        <v>#N/A</v>
      </c>
      <c r="Z190" s="4" t="e">
        <f t="shared" si="367"/>
        <v>#N/A</v>
      </c>
      <c r="AA190" s="4" t="e">
        <f t="shared" si="368"/>
        <v>#N/A</v>
      </c>
      <c r="AB190" s="4" t="e">
        <f t="shared" si="369"/>
        <v>#N/A</v>
      </c>
      <c r="AC190" s="4" t="e">
        <f t="shared" si="370"/>
        <v>#N/A</v>
      </c>
      <c r="AD190" s="4" t="e">
        <f t="shared" si="371"/>
        <v>#N/A</v>
      </c>
      <c r="AE190" s="4" t="e">
        <f t="shared" si="372"/>
        <v>#N/A</v>
      </c>
      <c r="AF190" s="4" t="e">
        <f t="shared" si="258"/>
        <v>#N/A</v>
      </c>
      <c r="AG190" s="4">
        <f t="shared" si="358"/>
        <v>46.772476835305149</v>
      </c>
      <c r="AI190" s="4">
        <f t="shared" si="259"/>
        <v>0</v>
      </c>
      <c r="AJ190" s="4">
        <f t="shared" si="260"/>
        <v>-0.62086234235572846</v>
      </c>
      <c r="AK190" s="4">
        <f t="shared" si="261"/>
        <v>1.5718142077578179</v>
      </c>
      <c r="AL190" s="4">
        <f t="shared" si="262"/>
        <v>0</v>
      </c>
      <c r="AM190" s="4">
        <f t="shared" si="263"/>
        <v>0</v>
      </c>
      <c r="AN190" s="4">
        <f t="shared" si="264"/>
        <v>0</v>
      </c>
      <c r="AO190" s="4">
        <f t="shared" si="265"/>
        <v>0</v>
      </c>
      <c r="AP190" s="4">
        <f t="shared" si="266"/>
        <v>0</v>
      </c>
      <c r="AQ190" s="4">
        <f t="shared" si="267"/>
        <v>0</v>
      </c>
      <c r="AR190" s="4">
        <f t="shared" si="268"/>
        <v>0</v>
      </c>
      <c r="AS190" s="4">
        <f t="shared" si="269"/>
        <v>0</v>
      </c>
      <c r="AT190" s="4">
        <f t="shared" si="270"/>
        <v>0</v>
      </c>
      <c r="AU190" s="4">
        <f t="shared" si="271"/>
        <v>0</v>
      </c>
      <c r="AV190" s="4">
        <f t="shared" si="272"/>
        <v>0</v>
      </c>
      <c r="AW190" s="4">
        <f t="shared" si="272"/>
        <v>0.49452316469485424</v>
      </c>
      <c r="AY190" s="2" t="e">
        <f t="shared" si="273"/>
        <v>#N/A</v>
      </c>
      <c r="AZ190" s="2">
        <f t="shared" si="274"/>
        <v>43.303862341582587</v>
      </c>
      <c r="BA190" s="2">
        <f t="shared" si="275"/>
        <v>43.428185792196146</v>
      </c>
      <c r="BB190" s="2" t="e">
        <f t="shared" si="276"/>
        <v>#N/A</v>
      </c>
      <c r="BC190" s="2" t="e">
        <f t="shared" si="277"/>
        <v>#N/A</v>
      </c>
      <c r="BD190" s="2" t="e">
        <f t="shared" si="278"/>
        <v>#N/A</v>
      </c>
      <c r="BE190" s="2" t="e">
        <f t="shared" si="279"/>
        <v>#N/A</v>
      </c>
      <c r="BF190" s="2" t="e">
        <f t="shared" si="280"/>
        <v>#N/A</v>
      </c>
      <c r="BG190" s="2" t="e">
        <f t="shared" si="281"/>
        <v>#N/A</v>
      </c>
      <c r="BH190" s="2" t="e">
        <f t="shared" si="282"/>
        <v>#N/A</v>
      </c>
      <c r="BI190" s="2" t="e">
        <f t="shared" si="283"/>
        <v>#N/A</v>
      </c>
      <c r="BJ190" s="2" t="e">
        <f t="shared" si="284"/>
        <v>#N/A</v>
      </c>
      <c r="BK190" s="2" t="e">
        <f t="shared" si="285"/>
        <v>#N/A</v>
      </c>
      <c r="BL190" s="2" t="e">
        <f t="shared" si="286"/>
        <v>#N/A</v>
      </c>
      <c r="BM190" s="2">
        <f t="shared" si="286"/>
        <v>46.772475077289123</v>
      </c>
      <c r="BO190" s="2" t="str">
        <f t="shared" si="287"/>
        <v/>
      </c>
      <c r="BP190" s="2" t="str">
        <f t="shared" si="288"/>
        <v/>
      </c>
      <c r="BQ190" s="2" t="str">
        <f t="shared" si="289"/>
        <v/>
      </c>
      <c r="BR190" s="2" t="str">
        <f t="shared" si="290"/>
        <v/>
      </c>
      <c r="BS190" s="2" t="str">
        <f t="shared" si="291"/>
        <v/>
      </c>
      <c r="BT190" s="2" t="str">
        <f t="shared" si="292"/>
        <v/>
      </c>
      <c r="BU190" s="2" t="str">
        <f t="shared" si="293"/>
        <v/>
      </c>
      <c r="BV190" s="2" t="str">
        <f t="shared" si="294"/>
        <v/>
      </c>
      <c r="BW190" s="2" t="str">
        <f t="shared" si="295"/>
        <v/>
      </c>
      <c r="BX190" s="2" t="str">
        <f t="shared" si="296"/>
        <v/>
      </c>
      <c r="BY190" s="2" t="str">
        <f t="shared" si="297"/>
        <v/>
      </c>
      <c r="BZ190" s="2" t="str">
        <f t="shared" si="298"/>
        <v/>
      </c>
      <c r="CA190" s="2" t="str">
        <f t="shared" si="299"/>
        <v/>
      </c>
      <c r="CB190" s="2" t="str">
        <f t="shared" si="300"/>
        <v/>
      </c>
      <c r="CC190" s="2" t="str">
        <f t="shared" si="359"/>
        <v/>
      </c>
      <c r="CE190" s="2" t="str">
        <f t="shared" si="301"/>
        <v/>
      </c>
      <c r="CF190" s="2">
        <f t="shared" si="302"/>
        <v>42.683</v>
      </c>
      <c r="CG190" s="2">
        <f t="shared" si="303"/>
        <v>45</v>
      </c>
      <c r="CH190" s="2" t="str">
        <f t="shared" si="304"/>
        <v/>
      </c>
      <c r="CI190" s="2" t="str">
        <f t="shared" si="305"/>
        <v/>
      </c>
      <c r="CJ190" s="2" t="str">
        <f t="shared" si="306"/>
        <v/>
      </c>
      <c r="CK190" s="2" t="str">
        <f t="shared" si="307"/>
        <v/>
      </c>
      <c r="CL190" s="2" t="str">
        <f t="shared" si="308"/>
        <v/>
      </c>
      <c r="CM190" s="2" t="str">
        <f t="shared" si="309"/>
        <v/>
      </c>
      <c r="CN190" s="2" t="str">
        <f t="shared" si="310"/>
        <v/>
      </c>
      <c r="CO190" s="2" t="str">
        <f t="shared" si="311"/>
        <v/>
      </c>
      <c r="CP190" s="2" t="str">
        <f t="shared" si="312"/>
        <v/>
      </c>
      <c r="CQ190" s="2" t="str">
        <f t="shared" si="313"/>
        <v/>
      </c>
      <c r="CR190" s="2" t="str">
        <f t="shared" si="314"/>
        <v/>
      </c>
      <c r="CS190" s="2">
        <f t="shared" si="360"/>
        <v>47.267000000000003</v>
      </c>
      <c r="CU190" s="2">
        <f t="shared" si="315"/>
        <v>38.977705468408395</v>
      </c>
      <c r="CV190" s="2">
        <f t="shared" si="316"/>
        <v>36.37768672323535</v>
      </c>
      <c r="CW190" s="2">
        <f t="shared" si="317"/>
        <v>35.994910188355014</v>
      </c>
      <c r="CX190" s="2">
        <f t="shared" si="318"/>
        <v>35.011605948033349</v>
      </c>
      <c r="CY190" s="2">
        <f t="shared" si="319"/>
        <v>37.14645777764612</v>
      </c>
      <c r="CZ190" s="2">
        <f t="shared" si="320"/>
        <v>34.524538060598097</v>
      </c>
      <c r="DA190" s="2">
        <f t="shared" si="321"/>
        <v>39.436414558756262</v>
      </c>
      <c r="DB190" s="2">
        <f t="shared" si="322"/>
        <v>35.762129177626804</v>
      </c>
      <c r="DC190" s="2">
        <f t="shared" si="323"/>
        <v>35.505260767828027</v>
      </c>
      <c r="DD190" s="2">
        <f t="shared" si="324"/>
        <v>33.915745546016417</v>
      </c>
      <c r="DE190" s="2">
        <f t="shared" si="325"/>
        <v>33.590155443296098</v>
      </c>
      <c r="DF190" s="2">
        <f t="shared" si="326"/>
        <v>35.513700468830024</v>
      </c>
      <c r="DG190" s="2">
        <f t="shared" si="327"/>
        <v>38.916526629609514</v>
      </c>
      <c r="DH190" s="2">
        <f t="shared" si="328"/>
        <v>44.045032441981846</v>
      </c>
      <c r="DI190" s="2">
        <f t="shared" si="328"/>
        <v>48.12550477074825</v>
      </c>
      <c r="DK190" s="2">
        <f t="shared" si="373"/>
        <v>44.512446876802116</v>
      </c>
      <c r="DL190" s="2">
        <f t="shared" si="374"/>
        <v>43.319271896861025</v>
      </c>
      <c r="DM190" s="2">
        <f t="shared" si="331"/>
        <v>43.443119781149598</v>
      </c>
      <c r="DN190" s="2">
        <f t="shared" si="332"/>
        <v>43.760389753653982</v>
      </c>
      <c r="DO190" s="2">
        <f t="shared" si="333"/>
        <v>45.780152676373078</v>
      </c>
      <c r="DP190" s="2">
        <f t="shared" si="334"/>
        <v>45.95911552428656</v>
      </c>
      <c r="DQ190" s="2">
        <f t="shared" si="335"/>
        <v>45.799407315784549</v>
      </c>
      <c r="DR190" s="2">
        <f t="shared" si="336"/>
        <v>44.505221401332072</v>
      </c>
      <c r="DS190" s="2">
        <f t="shared" si="337"/>
        <v>43.830772946689798</v>
      </c>
      <c r="DT190" s="2">
        <f t="shared" si="338"/>
        <v>41.07768716082262</v>
      </c>
      <c r="DU190" s="2">
        <f t="shared" si="339"/>
        <v>40.215852371178755</v>
      </c>
      <c r="DV190" s="2">
        <f t="shared" si="340"/>
        <v>41.211722670667918</v>
      </c>
      <c r="DW190" s="2">
        <f t="shared" si="341"/>
        <v>42.577382609319983</v>
      </c>
      <c r="DX190" s="2">
        <f t="shared" si="342"/>
        <v>44.855310330493595</v>
      </c>
      <c r="DY190" s="2">
        <f t="shared" si="342"/>
        <v>46.769395324057385</v>
      </c>
      <c r="EA190" s="2">
        <f t="shared" si="343"/>
        <v>0.99800476295206764</v>
      </c>
      <c r="EB190" s="2">
        <f t="shared" si="344"/>
        <v>0.99778011003351397</v>
      </c>
      <c r="EC190" s="2">
        <f t="shared" si="345"/>
        <v>0.99799495586591735</v>
      </c>
      <c r="ED190" s="2">
        <f t="shared" si="346"/>
        <v>0.99832089320611606</v>
      </c>
      <c r="EE190" s="2">
        <f t="shared" si="347"/>
        <v>0.99810752412724024</v>
      </c>
      <c r="EF190" s="2">
        <f t="shared" si="348"/>
        <v>0.9981417019169867</v>
      </c>
      <c r="EG190" s="2">
        <f t="shared" si="349"/>
        <v>0.99808271824030892</v>
      </c>
      <c r="EH190" s="2">
        <f t="shared" si="350"/>
        <v>0.99832249358707836</v>
      </c>
      <c r="EI190" s="2">
        <f t="shared" si="351"/>
        <v>0.9983662661135847</v>
      </c>
      <c r="EJ190" s="2">
        <f t="shared" si="352"/>
        <v>0.99835314201748249</v>
      </c>
      <c r="EK190" s="2">
        <f t="shared" si="353"/>
        <v>0.99828699461640291</v>
      </c>
      <c r="EL190" s="2">
        <f t="shared" si="354"/>
        <v>0.99817584226453704</v>
      </c>
      <c r="EM190" s="2">
        <f t="shared" si="355"/>
        <v>0.99808564985683779</v>
      </c>
      <c r="EN190" s="2">
        <f t="shared" si="356"/>
        <v>0.99791231024986693</v>
      </c>
      <c r="EO190" s="2">
        <f t="shared" si="356"/>
        <v>0.9977289788525131</v>
      </c>
    </row>
    <row r="191" spans="2:147" x14ac:dyDescent="0.25">
      <c r="B191" s="2">
        <v>164</v>
      </c>
      <c r="C191" s="43">
        <v>43.036999999999999</v>
      </c>
      <c r="D191" s="43">
        <v>43.267000000000003</v>
      </c>
      <c r="E191" s="43">
        <v>44.133000000000003</v>
      </c>
      <c r="F191" s="43">
        <v>42.866999999999997</v>
      </c>
      <c r="G191" s="43">
        <v>45.232999999999997</v>
      </c>
      <c r="H191" s="43">
        <v>46.616999999999997</v>
      </c>
      <c r="I191" s="43">
        <v>46.667000000000002</v>
      </c>
      <c r="J191" s="43">
        <v>46.267000000000003</v>
      </c>
      <c r="K191" s="43">
        <v>43.1</v>
      </c>
      <c r="L191" s="43">
        <v>42.5</v>
      </c>
      <c r="M191" s="43">
        <v>42.366999999999997</v>
      </c>
      <c r="N191" s="43">
        <v>43.783000000000001</v>
      </c>
      <c r="O191" s="43">
        <v>43.883000000000003</v>
      </c>
      <c r="P191" s="43">
        <v>44.332999999999998</v>
      </c>
      <c r="Q191" s="43">
        <v>46.15</v>
      </c>
      <c r="S191" s="4" t="e">
        <f t="shared" si="357"/>
        <v>#N/A</v>
      </c>
      <c r="T191" s="4">
        <f t="shared" si="361"/>
        <v>43.182811060870669</v>
      </c>
      <c r="U191" s="4" t="e">
        <f t="shared" si="362"/>
        <v>#N/A</v>
      </c>
      <c r="V191" s="4" t="e">
        <f t="shared" si="363"/>
        <v>#N/A</v>
      </c>
      <c r="W191" s="4" t="e">
        <f t="shared" si="364"/>
        <v>#N/A</v>
      </c>
      <c r="X191" s="4" t="e">
        <f t="shared" si="365"/>
        <v>#N/A</v>
      </c>
      <c r="Y191" s="4" t="e">
        <f t="shared" si="366"/>
        <v>#N/A</v>
      </c>
      <c r="Z191" s="4" t="e">
        <f t="shared" si="367"/>
        <v>#N/A</v>
      </c>
      <c r="AA191" s="4" t="e">
        <f t="shared" si="368"/>
        <v>#N/A</v>
      </c>
      <c r="AB191" s="4" t="e">
        <f t="shared" si="369"/>
        <v>#N/A</v>
      </c>
      <c r="AC191" s="4" t="e">
        <f t="shared" si="370"/>
        <v>#N/A</v>
      </c>
      <c r="AD191" s="4" t="e">
        <f t="shared" si="371"/>
        <v>#N/A</v>
      </c>
      <c r="AE191" s="4" t="e">
        <f t="shared" si="372"/>
        <v>#N/A</v>
      </c>
      <c r="AF191" s="4" t="e">
        <f t="shared" si="258"/>
        <v>#N/A</v>
      </c>
      <c r="AG191" s="4">
        <f t="shared" si="358"/>
        <v>46.620783971919103</v>
      </c>
      <c r="AI191" s="4">
        <f t="shared" si="259"/>
        <v>0</v>
      </c>
      <c r="AJ191" s="4">
        <f t="shared" si="260"/>
        <v>8.4188939129333562E-2</v>
      </c>
      <c r="AK191" s="4">
        <f t="shared" si="261"/>
        <v>0</v>
      </c>
      <c r="AL191" s="4">
        <f t="shared" si="262"/>
        <v>0</v>
      </c>
      <c r="AM191" s="4">
        <f t="shared" si="263"/>
        <v>0</v>
      </c>
      <c r="AN191" s="4">
        <f t="shared" si="264"/>
        <v>0</v>
      </c>
      <c r="AO191" s="4">
        <f t="shared" si="265"/>
        <v>0</v>
      </c>
      <c r="AP191" s="4">
        <f t="shared" si="266"/>
        <v>0</v>
      </c>
      <c r="AQ191" s="4">
        <f t="shared" si="267"/>
        <v>0</v>
      </c>
      <c r="AR191" s="4">
        <f t="shared" si="268"/>
        <v>0</v>
      </c>
      <c r="AS191" s="4">
        <f t="shared" si="269"/>
        <v>0</v>
      </c>
      <c r="AT191" s="4">
        <f t="shared" si="270"/>
        <v>0</v>
      </c>
      <c r="AU191" s="4">
        <f t="shared" si="271"/>
        <v>0</v>
      </c>
      <c r="AV191" s="4">
        <f t="shared" si="272"/>
        <v>0</v>
      </c>
      <c r="AW191" s="4">
        <f t="shared" si="272"/>
        <v>-0.47078397191910426</v>
      </c>
      <c r="AY191" s="2" t="e">
        <f t="shared" si="273"/>
        <v>#N/A</v>
      </c>
      <c r="AZ191" s="2">
        <f t="shared" si="274"/>
        <v>43.182811060782939</v>
      </c>
      <c r="BA191" s="2" t="e">
        <f t="shared" si="275"/>
        <v>#N/A</v>
      </c>
      <c r="BB191" s="2" t="e">
        <f t="shared" si="276"/>
        <v>#N/A</v>
      </c>
      <c r="BC191" s="2" t="e">
        <f t="shared" si="277"/>
        <v>#N/A</v>
      </c>
      <c r="BD191" s="2" t="e">
        <f t="shared" si="278"/>
        <v>#N/A</v>
      </c>
      <c r="BE191" s="2" t="e">
        <f t="shared" si="279"/>
        <v>#N/A</v>
      </c>
      <c r="BF191" s="2" t="e">
        <f t="shared" si="280"/>
        <v>#N/A</v>
      </c>
      <c r="BG191" s="2" t="e">
        <f t="shared" si="281"/>
        <v>#N/A</v>
      </c>
      <c r="BH191" s="2" t="e">
        <f t="shared" si="282"/>
        <v>#N/A</v>
      </c>
      <c r="BI191" s="2" t="e">
        <f t="shared" si="283"/>
        <v>#N/A</v>
      </c>
      <c r="BJ191" s="2" t="e">
        <f t="shared" si="284"/>
        <v>#N/A</v>
      </c>
      <c r="BK191" s="2" t="e">
        <f t="shared" si="285"/>
        <v>#N/A</v>
      </c>
      <c r="BL191" s="2" t="e">
        <f t="shared" si="286"/>
        <v>#N/A</v>
      </c>
      <c r="BM191" s="2">
        <f t="shared" si="286"/>
        <v>46.62078375398719</v>
      </c>
      <c r="BO191" s="2" t="str">
        <f t="shared" si="287"/>
        <v/>
      </c>
      <c r="BP191" s="2" t="str">
        <f t="shared" si="288"/>
        <v/>
      </c>
      <c r="BQ191" s="2" t="str">
        <f t="shared" si="289"/>
        <v/>
      </c>
      <c r="BR191" s="2" t="str">
        <f t="shared" si="290"/>
        <v/>
      </c>
      <c r="BS191" s="2" t="str">
        <f t="shared" si="291"/>
        <v/>
      </c>
      <c r="BT191" s="2" t="str">
        <f t="shared" si="292"/>
        <v/>
      </c>
      <c r="BU191" s="2" t="str">
        <f t="shared" si="293"/>
        <v/>
      </c>
      <c r="BV191" s="2" t="str">
        <f t="shared" si="294"/>
        <v/>
      </c>
      <c r="BW191" s="2" t="str">
        <f t="shared" si="295"/>
        <v/>
      </c>
      <c r="BX191" s="2" t="str">
        <f t="shared" si="296"/>
        <v/>
      </c>
      <c r="BY191" s="2" t="str">
        <f t="shared" si="297"/>
        <v/>
      </c>
      <c r="BZ191" s="2" t="str">
        <f t="shared" si="298"/>
        <v/>
      </c>
      <c r="CA191" s="2" t="str">
        <f t="shared" si="299"/>
        <v/>
      </c>
      <c r="CB191" s="2" t="str">
        <f t="shared" si="300"/>
        <v/>
      </c>
      <c r="CC191" s="2" t="str">
        <f t="shared" si="359"/>
        <v/>
      </c>
      <c r="CE191" s="2" t="str">
        <f t="shared" si="301"/>
        <v/>
      </c>
      <c r="CF191" s="2">
        <f t="shared" si="302"/>
        <v>43.267000000000003</v>
      </c>
      <c r="CG191" s="2" t="str">
        <f t="shared" si="303"/>
        <v/>
      </c>
      <c r="CH191" s="2" t="str">
        <f t="shared" si="304"/>
        <v/>
      </c>
      <c r="CI191" s="2" t="str">
        <f t="shared" si="305"/>
        <v/>
      </c>
      <c r="CJ191" s="2" t="str">
        <f t="shared" si="306"/>
        <v/>
      </c>
      <c r="CK191" s="2" t="str">
        <f t="shared" si="307"/>
        <v/>
      </c>
      <c r="CL191" s="2" t="str">
        <f t="shared" si="308"/>
        <v/>
      </c>
      <c r="CM191" s="2" t="str">
        <f t="shared" si="309"/>
        <v/>
      </c>
      <c r="CN191" s="2" t="str">
        <f t="shared" si="310"/>
        <v/>
      </c>
      <c r="CO191" s="2" t="str">
        <f t="shared" si="311"/>
        <v/>
      </c>
      <c r="CP191" s="2" t="str">
        <f t="shared" si="312"/>
        <v/>
      </c>
      <c r="CQ191" s="2" t="str">
        <f t="shared" si="313"/>
        <v/>
      </c>
      <c r="CR191" s="2" t="str">
        <f t="shared" si="314"/>
        <v/>
      </c>
      <c r="CS191" s="2">
        <f t="shared" si="360"/>
        <v>46.15</v>
      </c>
      <c r="CU191" s="2">
        <f t="shared" si="315"/>
        <v>38.779698199059901</v>
      </c>
      <c r="CV191" s="2">
        <f t="shared" si="316"/>
        <v>36.14964383383731</v>
      </c>
      <c r="CW191" s="2">
        <f t="shared" si="317"/>
        <v>35.767776987784885</v>
      </c>
      <c r="CX191" s="2">
        <f t="shared" si="318"/>
        <v>34.754759229031407</v>
      </c>
      <c r="CY191" s="2">
        <f t="shared" si="319"/>
        <v>36.878584864839638</v>
      </c>
      <c r="CZ191" s="2">
        <f t="shared" si="320"/>
        <v>34.208950474009278</v>
      </c>
      <c r="DA191" s="2">
        <f t="shared" si="321"/>
        <v>39.184337671021311</v>
      </c>
      <c r="DB191" s="2">
        <f t="shared" si="322"/>
        <v>35.48663325641067</v>
      </c>
      <c r="DC191" s="2">
        <f t="shared" si="323"/>
        <v>35.245240377943091</v>
      </c>
      <c r="DD191" s="2">
        <f t="shared" si="324"/>
        <v>33.660509787467518</v>
      </c>
      <c r="DE191" s="2">
        <f t="shared" si="325"/>
        <v>33.350961950224772</v>
      </c>
      <c r="DF191" s="2">
        <f t="shared" si="326"/>
        <v>35.277776488506028</v>
      </c>
      <c r="DG191" s="2">
        <f t="shared" si="327"/>
        <v>38.68910442091223</v>
      </c>
      <c r="DH191" s="2">
        <f t="shared" si="328"/>
        <v>43.86281819641853</v>
      </c>
      <c r="DI191" s="2">
        <f t="shared" si="328"/>
        <v>47.987453974360186</v>
      </c>
      <c r="DK191" s="2">
        <f t="shared" si="373"/>
        <v>44.400423796311301</v>
      </c>
      <c r="DL191" s="2">
        <f t="shared" si="374"/>
        <v>43.197081835477881</v>
      </c>
      <c r="DM191" s="2">
        <f t="shared" si="331"/>
        <v>43.32763349702843</v>
      </c>
      <c r="DN191" s="2">
        <f t="shared" si="332"/>
        <v>43.628899915426985</v>
      </c>
      <c r="DO191" s="2">
        <f t="shared" si="333"/>
        <v>45.639342027102998</v>
      </c>
      <c r="DP191" s="2">
        <f t="shared" si="334"/>
        <v>45.808526067188858</v>
      </c>
      <c r="DQ191" s="2">
        <f t="shared" si="335"/>
        <v>45.64121490902388</v>
      </c>
      <c r="DR191" s="2">
        <f t="shared" si="336"/>
        <v>44.35438276173344</v>
      </c>
      <c r="DS191" s="2">
        <f t="shared" si="337"/>
        <v>43.692360508069832</v>
      </c>
      <c r="DT191" s="2">
        <f t="shared" si="338"/>
        <v>40.926343971472292</v>
      </c>
      <c r="DU191" s="2">
        <f t="shared" si="339"/>
        <v>40.074314518003867</v>
      </c>
      <c r="DV191" s="2">
        <f t="shared" si="340"/>
        <v>41.064694101646509</v>
      </c>
      <c r="DW191" s="2">
        <f t="shared" si="341"/>
        <v>42.408080941237813</v>
      </c>
      <c r="DX191" s="2">
        <f t="shared" si="342"/>
        <v>44.692466002599211</v>
      </c>
      <c r="DY191" s="2">
        <f t="shared" si="342"/>
        <v>46.617946669146448</v>
      </c>
      <c r="EA191" s="2">
        <f t="shared" si="343"/>
        <v>0.99818000266786522</v>
      </c>
      <c r="EB191" s="2">
        <f t="shared" si="344"/>
        <v>0.99797504076068277</v>
      </c>
      <c r="EC191" s="2">
        <f t="shared" si="345"/>
        <v>0.99817105534998152</v>
      </c>
      <c r="ED191" s="2">
        <f t="shared" si="346"/>
        <v>0.99846841012155596</v>
      </c>
      <c r="EE191" s="2">
        <f t="shared" si="347"/>
        <v>0.99827375404089758</v>
      </c>
      <c r="EF191" s="2">
        <f t="shared" si="348"/>
        <v>0.99830493484528393</v>
      </c>
      <c r="EG191" s="2">
        <f t="shared" si="349"/>
        <v>0.99825112321752685</v>
      </c>
      <c r="EH191" s="2">
        <f t="shared" si="350"/>
        <v>0.99846987011751209</v>
      </c>
      <c r="EI191" s="2">
        <f t="shared" si="351"/>
        <v>0.99850980276981283</v>
      </c>
      <c r="EJ191" s="2">
        <f t="shared" si="352"/>
        <v>0.99849782999614101</v>
      </c>
      <c r="EK191" s="2">
        <f t="shared" si="353"/>
        <v>0.99843748501079721</v>
      </c>
      <c r="EL191" s="2">
        <f t="shared" si="354"/>
        <v>0.99833608130344886</v>
      </c>
      <c r="EM191" s="2">
        <f t="shared" si="355"/>
        <v>0.99825379778521128</v>
      </c>
      <c r="EN191" s="2">
        <f t="shared" si="356"/>
        <v>0.99809565450169346</v>
      </c>
      <c r="EO191" s="2">
        <f t="shared" si="356"/>
        <v>0.99792839013713797</v>
      </c>
    </row>
    <row r="192" spans="2:147" x14ac:dyDescent="0.25">
      <c r="B192" s="2">
        <v>165</v>
      </c>
      <c r="C192" s="43">
        <v>44.406999999999996</v>
      </c>
      <c r="D192" s="43">
        <v>44.033000000000001</v>
      </c>
      <c r="E192" s="43">
        <v>44.183</v>
      </c>
      <c r="F192" s="43">
        <v>43.05</v>
      </c>
      <c r="G192" s="43">
        <v>46.033000000000001</v>
      </c>
      <c r="H192" s="43">
        <v>46.85</v>
      </c>
      <c r="I192" s="43">
        <v>46.567</v>
      </c>
      <c r="J192" s="43">
        <v>46.033000000000001</v>
      </c>
      <c r="K192" s="43">
        <v>44.2</v>
      </c>
      <c r="L192" s="43">
        <v>42.2</v>
      </c>
      <c r="M192" s="43">
        <v>41.3</v>
      </c>
      <c r="N192" s="43">
        <v>42.417000000000002</v>
      </c>
      <c r="O192" s="43">
        <v>42.85</v>
      </c>
      <c r="P192" s="43">
        <v>46.25</v>
      </c>
      <c r="Q192" s="43">
        <v>47.732999999999997</v>
      </c>
      <c r="S192" s="4" t="e">
        <f t="shared" si="357"/>
        <v>#N/A</v>
      </c>
      <c r="T192" s="4" t="e">
        <f t="shared" si="361"/>
        <v>#N/A</v>
      </c>
      <c r="U192" s="4" t="e">
        <f t="shared" si="362"/>
        <v>#N/A</v>
      </c>
      <c r="V192" s="4" t="e">
        <f t="shared" si="363"/>
        <v>#N/A</v>
      </c>
      <c r="W192" s="4" t="e">
        <f t="shared" si="364"/>
        <v>#N/A</v>
      </c>
      <c r="X192" s="4" t="e">
        <f t="shared" si="365"/>
        <v>#N/A</v>
      </c>
      <c r="Y192" s="4" t="e">
        <f t="shared" si="366"/>
        <v>#N/A</v>
      </c>
      <c r="Z192" s="4" t="e">
        <f t="shared" si="367"/>
        <v>#N/A</v>
      </c>
      <c r="AA192" s="4" t="e">
        <f t="shared" si="368"/>
        <v>#N/A</v>
      </c>
      <c r="AB192" s="4" t="e">
        <f t="shared" si="369"/>
        <v>#N/A</v>
      </c>
      <c r="AC192" s="4" t="e">
        <f t="shared" si="370"/>
        <v>#N/A</v>
      </c>
      <c r="AD192" s="4" t="e">
        <f t="shared" si="371"/>
        <v>#N/A</v>
      </c>
      <c r="AE192" s="4" t="e">
        <f t="shared" si="372"/>
        <v>#N/A</v>
      </c>
      <c r="AF192" s="4" t="e">
        <f t="shared" si="258"/>
        <v>#N/A</v>
      </c>
      <c r="AG192" s="4">
        <f t="shared" si="358"/>
        <v>46.469111279581711</v>
      </c>
      <c r="AI192" s="4">
        <f t="shared" si="259"/>
        <v>0</v>
      </c>
      <c r="AJ192" s="4">
        <f t="shared" si="260"/>
        <v>0</v>
      </c>
      <c r="AK192" s="4">
        <f t="shared" si="261"/>
        <v>0</v>
      </c>
      <c r="AL192" s="4">
        <f t="shared" si="262"/>
        <v>0</v>
      </c>
      <c r="AM192" s="4">
        <f t="shared" si="263"/>
        <v>0</v>
      </c>
      <c r="AN192" s="4">
        <f t="shared" si="264"/>
        <v>0</v>
      </c>
      <c r="AO192" s="4">
        <f t="shared" si="265"/>
        <v>0</v>
      </c>
      <c r="AP192" s="4">
        <f t="shared" si="266"/>
        <v>0</v>
      </c>
      <c r="AQ192" s="4">
        <f t="shared" si="267"/>
        <v>0</v>
      </c>
      <c r="AR192" s="4">
        <f t="shared" si="268"/>
        <v>0</v>
      </c>
      <c r="AS192" s="4">
        <f t="shared" si="269"/>
        <v>0</v>
      </c>
      <c r="AT192" s="4">
        <f t="shared" si="270"/>
        <v>0</v>
      </c>
      <c r="AU192" s="4">
        <f t="shared" si="271"/>
        <v>0</v>
      </c>
      <c r="AV192" s="4">
        <f t="shared" si="272"/>
        <v>0</v>
      </c>
      <c r="AW192" s="4">
        <f t="shared" si="272"/>
        <v>1.2638887204182865</v>
      </c>
      <c r="AY192" s="2" t="e">
        <f t="shared" si="273"/>
        <v>#N/A</v>
      </c>
      <c r="AZ192" s="2" t="e">
        <f t="shared" si="274"/>
        <v>#N/A</v>
      </c>
      <c r="BA192" s="2" t="e">
        <f t="shared" si="275"/>
        <v>#N/A</v>
      </c>
      <c r="BB192" s="2" t="e">
        <f t="shared" si="276"/>
        <v>#N/A</v>
      </c>
      <c r="BC192" s="2" t="e">
        <f t="shared" si="277"/>
        <v>#N/A</v>
      </c>
      <c r="BD192" s="2" t="e">
        <f t="shared" si="278"/>
        <v>#N/A</v>
      </c>
      <c r="BE192" s="2" t="e">
        <f t="shared" si="279"/>
        <v>#N/A</v>
      </c>
      <c r="BF192" s="2" t="e">
        <f t="shared" si="280"/>
        <v>#N/A</v>
      </c>
      <c r="BG192" s="2" t="e">
        <f t="shared" si="281"/>
        <v>#N/A</v>
      </c>
      <c r="BH192" s="2" t="e">
        <f t="shared" si="282"/>
        <v>#N/A</v>
      </c>
      <c r="BI192" s="2" t="e">
        <f t="shared" si="283"/>
        <v>#N/A</v>
      </c>
      <c r="BJ192" s="2" t="e">
        <f t="shared" si="284"/>
        <v>#N/A</v>
      </c>
      <c r="BK192" s="2" t="e">
        <f t="shared" si="285"/>
        <v>#N/A</v>
      </c>
      <c r="BL192" s="2" t="e">
        <f t="shared" si="286"/>
        <v>#N/A</v>
      </c>
      <c r="BM192" s="2">
        <f t="shared" si="286"/>
        <v>46.469111255686776</v>
      </c>
      <c r="BO192" s="2" t="str">
        <f t="shared" si="287"/>
        <v/>
      </c>
      <c r="BP192" s="2" t="str">
        <f t="shared" si="288"/>
        <v/>
      </c>
      <c r="BQ192" s="2" t="str">
        <f t="shared" si="289"/>
        <v/>
      </c>
      <c r="BR192" s="2" t="str">
        <f t="shared" si="290"/>
        <v/>
      </c>
      <c r="BS192" s="2" t="str">
        <f t="shared" si="291"/>
        <v/>
      </c>
      <c r="BT192" s="2" t="str">
        <f t="shared" si="292"/>
        <v/>
      </c>
      <c r="BU192" s="2" t="str">
        <f t="shared" si="293"/>
        <v/>
      </c>
      <c r="BV192" s="2" t="str">
        <f t="shared" si="294"/>
        <v/>
      </c>
      <c r="BW192" s="2" t="str">
        <f t="shared" si="295"/>
        <v/>
      </c>
      <c r="BX192" s="2" t="str">
        <f t="shared" si="296"/>
        <v/>
      </c>
      <c r="BY192" s="2" t="str">
        <f t="shared" si="297"/>
        <v/>
      </c>
      <c r="BZ192" s="2" t="str">
        <f t="shared" si="298"/>
        <v/>
      </c>
      <c r="CA192" s="2" t="str">
        <f t="shared" si="299"/>
        <v/>
      </c>
      <c r="CB192" s="2" t="str">
        <f t="shared" si="300"/>
        <v/>
      </c>
      <c r="CC192" s="2" t="str">
        <f t="shared" si="359"/>
        <v/>
      </c>
      <c r="CE192" s="2" t="str">
        <f t="shared" si="301"/>
        <v/>
      </c>
      <c r="CF192" s="2" t="str">
        <f t="shared" si="302"/>
        <v/>
      </c>
      <c r="CG192" s="2" t="str">
        <f t="shared" si="303"/>
        <v/>
      </c>
      <c r="CH192" s="2" t="str">
        <f t="shared" si="304"/>
        <v/>
      </c>
      <c r="CI192" s="2" t="str">
        <f t="shared" si="305"/>
        <v/>
      </c>
      <c r="CJ192" s="2" t="str">
        <f t="shared" si="306"/>
        <v/>
      </c>
      <c r="CK192" s="2" t="str">
        <f t="shared" si="307"/>
        <v/>
      </c>
      <c r="CL192" s="2" t="str">
        <f t="shared" si="308"/>
        <v/>
      </c>
      <c r="CM192" s="2" t="str">
        <f t="shared" si="309"/>
        <v/>
      </c>
      <c r="CN192" s="2" t="str">
        <f t="shared" si="310"/>
        <v/>
      </c>
      <c r="CO192" s="2" t="str">
        <f t="shared" si="311"/>
        <v/>
      </c>
      <c r="CP192" s="2" t="str">
        <f t="shared" si="312"/>
        <v/>
      </c>
      <c r="CQ192" s="2" t="str">
        <f t="shared" si="313"/>
        <v/>
      </c>
      <c r="CR192" s="2" t="str">
        <f t="shared" si="314"/>
        <v/>
      </c>
      <c r="CS192" s="2">
        <f t="shared" si="360"/>
        <v>47.732999999999997</v>
      </c>
      <c r="CU192" s="2">
        <f t="shared" si="315"/>
        <v>38.581690929711414</v>
      </c>
      <c r="CV192" s="2">
        <f t="shared" si="316"/>
        <v>35.921600944439277</v>
      </c>
      <c r="CW192" s="2">
        <f t="shared" si="317"/>
        <v>35.540643787214762</v>
      </c>
      <c r="CX192" s="2">
        <f t="shared" si="318"/>
        <v>34.497912510029458</v>
      </c>
      <c r="CY192" s="2">
        <f t="shared" si="319"/>
        <v>36.610711952033164</v>
      </c>
      <c r="CZ192" s="2">
        <f t="shared" si="320"/>
        <v>33.893362887420452</v>
      </c>
      <c r="DA192" s="2">
        <f t="shared" si="321"/>
        <v>38.93226078328636</v>
      </c>
      <c r="DB192" s="2">
        <f t="shared" si="322"/>
        <v>35.211137335194543</v>
      </c>
      <c r="DC192" s="2">
        <f t="shared" si="323"/>
        <v>34.985219988058148</v>
      </c>
      <c r="DD192" s="2">
        <f t="shared" si="324"/>
        <v>33.405274028918612</v>
      </c>
      <c r="DE192" s="2">
        <f t="shared" si="325"/>
        <v>33.111768457153445</v>
      </c>
      <c r="DF192" s="2">
        <f t="shared" si="326"/>
        <v>35.041852508182025</v>
      </c>
      <c r="DG192" s="2">
        <f t="shared" si="327"/>
        <v>38.461682212214939</v>
      </c>
      <c r="DH192" s="2">
        <f t="shared" si="328"/>
        <v>43.680603950855215</v>
      </c>
      <c r="DI192" s="2">
        <f t="shared" si="328"/>
        <v>47.849403177972121</v>
      </c>
      <c r="DK192" s="2">
        <f t="shared" si="373"/>
        <v>44.288400715820487</v>
      </c>
      <c r="DL192" s="2">
        <f t="shared" si="374"/>
        <v>43.074891774094731</v>
      </c>
      <c r="DM192" s="2">
        <f t="shared" si="331"/>
        <v>43.212147212907254</v>
      </c>
      <c r="DN192" s="2">
        <f t="shared" si="332"/>
        <v>43.49741007719998</v>
      </c>
      <c r="DO192" s="2">
        <f t="shared" si="333"/>
        <v>45.498531377832919</v>
      </c>
      <c r="DP192" s="2">
        <f t="shared" si="334"/>
        <v>45.657936610091156</v>
      </c>
      <c r="DQ192" s="2">
        <f t="shared" si="335"/>
        <v>45.483022502263211</v>
      </c>
      <c r="DR192" s="2">
        <f t="shared" si="336"/>
        <v>44.203544122134808</v>
      </c>
      <c r="DS192" s="2">
        <f t="shared" si="337"/>
        <v>43.553948069449866</v>
      </c>
      <c r="DT192" s="2">
        <f t="shared" si="338"/>
        <v>40.77500078212195</v>
      </c>
      <c r="DU192" s="2">
        <f t="shared" si="339"/>
        <v>39.932776664828978</v>
      </c>
      <c r="DV192" s="2">
        <f t="shared" si="340"/>
        <v>40.917665532625101</v>
      </c>
      <c r="DW192" s="2">
        <f t="shared" si="341"/>
        <v>42.23877927315565</v>
      </c>
      <c r="DX192" s="2">
        <f t="shared" si="342"/>
        <v>44.529621674704821</v>
      </c>
      <c r="DY192" s="2">
        <f t="shared" si="342"/>
        <v>46.466498014235505</v>
      </c>
      <c r="EA192" s="2">
        <f t="shared" si="343"/>
        <v>0.99833987685331105</v>
      </c>
      <c r="EB192" s="2">
        <f t="shared" si="344"/>
        <v>0.99815288611596298</v>
      </c>
      <c r="EC192" s="2">
        <f t="shared" si="345"/>
        <v>0.99833171418186106</v>
      </c>
      <c r="ED192" s="2">
        <f t="shared" si="346"/>
        <v>0.99860298516307067</v>
      </c>
      <c r="EE192" s="2">
        <f t="shared" si="347"/>
        <v>0.9984254058073232</v>
      </c>
      <c r="EF192" s="2">
        <f t="shared" si="348"/>
        <v>0.99845385160153233</v>
      </c>
      <c r="EG192" s="2">
        <f t="shared" si="349"/>
        <v>0.9984047599386362</v>
      </c>
      <c r="EH192" s="2">
        <f t="shared" si="350"/>
        <v>0.99860431705399288</v>
      </c>
      <c r="EI192" s="2">
        <f t="shared" si="351"/>
        <v>0.99864074574623762</v>
      </c>
      <c r="EJ192" s="2">
        <f t="shared" si="352"/>
        <v>0.99862982357129726</v>
      </c>
      <c r="EK192" s="2">
        <f t="shared" si="353"/>
        <v>0.99857477344679857</v>
      </c>
      <c r="EL192" s="2">
        <f t="shared" si="354"/>
        <v>0.99848226590633204</v>
      </c>
      <c r="EM192" s="2">
        <f t="shared" si="355"/>
        <v>0.99840719992366367</v>
      </c>
      <c r="EN192" s="2">
        <f t="shared" si="356"/>
        <v>0.99826292519635096</v>
      </c>
      <c r="EO192" s="2">
        <f t="shared" si="356"/>
        <v>0.9981103249016634</v>
      </c>
    </row>
    <row r="193" spans="2:145" x14ac:dyDescent="0.25">
      <c r="B193" s="2">
        <v>166</v>
      </c>
      <c r="C193" s="43">
        <v>43.185000000000002</v>
      </c>
      <c r="D193" s="43">
        <v>42.917000000000002</v>
      </c>
      <c r="E193" s="43">
        <v>44.267000000000003</v>
      </c>
      <c r="F193" s="43">
        <v>43.232999999999997</v>
      </c>
      <c r="G193" s="43">
        <v>44.366999999999997</v>
      </c>
      <c r="H193" s="43">
        <v>46.383000000000003</v>
      </c>
      <c r="I193" s="43">
        <v>46.15</v>
      </c>
      <c r="J193" s="43">
        <v>45.582999999999998</v>
      </c>
      <c r="K193" s="43">
        <v>44.933</v>
      </c>
      <c r="L193" s="43">
        <v>42.5</v>
      </c>
      <c r="M193" s="43">
        <v>40.65</v>
      </c>
      <c r="N193" s="43">
        <v>42.7</v>
      </c>
      <c r="O193" s="43">
        <v>44.267000000000003</v>
      </c>
      <c r="P193" s="43">
        <v>45.133000000000003</v>
      </c>
      <c r="Q193" s="43">
        <v>47.417000000000002</v>
      </c>
      <c r="S193" s="4" t="e">
        <f t="shared" si="357"/>
        <v>#N/A</v>
      </c>
      <c r="T193" s="4" t="e">
        <f t="shared" si="361"/>
        <v>#N/A</v>
      </c>
      <c r="U193" s="4" t="e">
        <f t="shared" si="362"/>
        <v>#N/A</v>
      </c>
      <c r="V193" s="4" t="e">
        <f t="shared" si="363"/>
        <v>#N/A</v>
      </c>
      <c r="W193" s="4" t="e">
        <f t="shared" si="364"/>
        <v>#N/A</v>
      </c>
      <c r="X193" s="4" t="e">
        <f t="shared" si="365"/>
        <v>#N/A</v>
      </c>
      <c r="Y193" s="4" t="e">
        <f t="shared" si="366"/>
        <v>#N/A</v>
      </c>
      <c r="Z193" s="4" t="e">
        <f t="shared" si="367"/>
        <v>#N/A</v>
      </c>
      <c r="AA193" s="4" t="e">
        <f t="shared" si="368"/>
        <v>#N/A</v>
      </c>
      <c r="AB193" s="4" t="e">
        <f t="shared" si="369"/>
        <v>#N/A</v>
      </c>
      <c r="AC193" s="4" t="e">
        <f t="shared" si="370"/>
        <v>#N/A</v>
      </c>
      <c r="AD193" s="4" t="e">
        <f t="shared" si="371"/>
        <v>#N/A</v>
      </c>
      <c r="AE193" s="4" t="e">
        <f t="shared" si="372"/>
        <v>#N/A</v>
      </c>
      <c r="AF193" s="4" t="e">
        <f t="shared" si="258"/>
        <v>#N/A</v>
      </c>
      <c r="AG193" s="4">
        <f t="shared" si="358"/>
        <v>46.317456156275881</v>
      </c>
      <c r="AI193" s="4">
        <f t="shared" si="259"/>
        <v>0</v>
      </c>
      <c r="AJ193" s="4">
        <f t="shared" si="260"/>
        <v>0</v>
      </c>
      <c r="AK193" s="4">
        <f t="shared" si="261"/>
        <v>0</v>
      </c>
      <c r="AL193" s="4">
        <f t="shared" si="262"/>
        <v>0</v>
      </c>
      <c r="AM193" s="4">
        <f t="shared" si="263"/>
        <v>0</v>
      </c>
      <c r="AN193" s="4">
        <f t="shared" si="264"/>
        <v>0</v>
      </c>
      <c r="AO193" s="4">
        <f t="shared" si="265"/>
        <v>0</v>
      </c>
      <c r="AP193" s="4">
        <f t="shared" si="266"/>
        <v>0</v>
      </c>
      <c r="AQ193" s="4">
        <f t="shared" si="267"/>
        <v>0</v>
      </c>
      <c r="AR193" s="4">
        <f t="shared" si="268"/>
        <v>0</v>
      </c>
      <c r="AS193" s="4">
        <f t="shared" si="269"/>
        <v>0</v>
      </c>
      <c r="AT193" s="4">
        <f t="shared" si="270"/>
        <v>0</v>
      </c>
      <c r="AU193" s="4">
        <f t="shared" si="271"/>
        <v>0</v>
      </c>
      <c r="AV193" s="4">
        <f t="shared" si="272"/>
        <v>0</v>
      </c>
      <c r="AW193" s="4">
        <f t="shared" si="272"/>
        <v>1.0995438437241205</v>
      </c>
      <c r="AY193" s="2" t="e">
        <f t="shared" si="273"/>
        <v>#N/A</v>
      </c>
      <c r="AZ193" s="2" t="e">
        <f t="shared" si="274"/>
        <v>#N/A</v>
      </c>
      <c r="BA193" s="2" t="e">
        <f t="shared" si="275"/>
        <v>#N/A</v>
      </c>
      <c r="BB193" s="2" t="e">
        <f t="shared" si="276"/>
        <v>#N/A</v>
      </c>
      <c r="BC193" s="2" t="e">
        <f t="shared" si="277"/>
        <v>#N/A</v>
      </c>
      <c r="BD193" s="2" t="e">
        <f t="shared" si="278"/>
        <v>#N/A</v>
      </c>
      <c r="BE193" s="2" t="e">
        <f t="shared" si="279"/>
        <v>#N/A</v>
      </c>
      <c r="BF193" s="2" t="e">
        <f t="shared" si="280"/>
        <v>#N/A</v>
      </c>
      <c r="BG193" s="2" t="e">
        <f t="shared" si="281"/>
        <v>#N/A</v>
      </c>
      <c r="BH193" s="2" t="e">
        <f t="shared" si="282"/>
        <v>#N/A</v>
      </c>
      <c r="BI193" s="2" t="e">
        <f t="shared" si="283"/>
        <v>#N/A</v>
      </c>
      <c r="BJ193" s="2" t="e">
        <f t="shared" si="284"/>
        <v>#N/A</v>
      </c>
      <c r="BK193" s="2" t="e">
        <f t="shared" si="285"/>
        <v>#N/A</v>
      </c>
      <c r="BL193" s="2" t="e">
        <f t="shared" si="286"/>
        <v>#N/A</v>
      </c>
      <c r="BM193" s="2">
        <f t="shared" si="286"/>
        <v>46.317456153959235</v>
      </c>
      <c r="BO193" s="2" t="str">
        <f t="shared" si="287"/>
        <v/>
      </c>
      <c r="BP193" s="2" t="str">
        <f t="shared" si="288"/>
        <v/>
      </c>
      <c r="BQ193" s="2" t="str">
        <f t="shared" si="289"/>
        <v/>
      </c>
      <c r="BR193" s="2" t="str">
        <f t="shared" si="290"/>
        <v/>
      </c>
      <c r="BS193" s="2" t="str">
        <f t="shared" si="291"/>
        <v/>
      </c>
      <c r="BT193" s="2" t="str">
        <f t="shared" si="292"/>
        <v/>
      </c>
      <c r="BU193" s="2" t="str">
        <f t="shared" si="293"/>
        <v/>
      </c>
      <c r="BV193" s="2" t="str">
        <f t="shared" si="294"/>
        <v/>
      </c>
      <c r="BW193" s="2" t="str">
        <f t="shared" si="295"/>
        <v/>
      </c>
      <c r="BX193" s="2" t="str">
        <f t="shared" si="296"/>
        <v/>
      </c>
      <c r="BY193" s="2" t="str">
        <f t="shared" si="297"/>
        <v/>
      </c>
      <c r="BZ193" s="2" t="str">
        <f t="shared" si="298"/>
        <v/>
      </c>
      <c r="CA193" s="2" t="str">
        <f t="shared" si="299"/>
        <v/>
      </c>
      <c r="CB193" s="2" t="str">
        <f t="shared" si="300"/>
        <v/>
      </c>
      <c r="CC193" s="2" t="str">
        <f t="shared" si="359"/>
        <v/>
      </c>
      <c r="CE193" s="2" t="str">
        <f t="shared" si="301"/>
        <v/>
      </c>
      <c r="CF193" s="2" t="str">
        <f t="shared" si="302"/>
        <v/>
      </c>
      <c r="CG193" s="2" t="str">
        <f t="shared" si="303"/>
        <v/>
      </c>
      <c r="CH193" s="2" t="str">
        <f t="shared" si="304"/>
        <v/>
      </c>
      <c r="CI193" s="2" t="str">
        <f t="shared" si="305"/>
        <v/>
      </c>
      <c r="CJ193" s="2" t="str">
        <f t="shared" si="306"/>
        <v/>
      </c>
      <c r="CK193" s="2" t="str">
        <f t="shared" si="307"/>
        <v/>
      </c>
      <c r="CL193" s="2" t="str">
        <f t="shared" si="308"/>
        <v/>
      </c>
      <c r="CM193" s="2" t="str">
        <f t="shared" si="309"/>
        <v/>
      </c>
      <c r="CN193" s="2" t="str">
        <f t="shared" si="310"/>
        <v/>
      </c>
      <c r="CO193" s="2" t="str">
        <f t="shared" si="311"/>
        <v/>
      </c>
      <c r="CP193" s="2" t="str">
        <f t="shared" si="312"/>
        <v/>
      </c>
      <c r="CQ193" s="2" t="str">
        <f t="shared" si="313"/>
        <v/>
      </c>
      <c r="CR193" s="2" t="str">
        <f t="shared" si="314"/>
        <v/>
      </c>
      <c r="CS193" s="2">
        <f t="shared" si="360"/>
        <v>47.417000000000002</v>
      </c>
      <c r="CU193" s="2">
        <f t="shared" si="315"/>
        <v>38.383683660362919</v>
      </c>
      <c r="CV193" s="2">
        <f t="shared" si="316"/>
        <v>35.693558055041237</v>
      </c>
      <c r="CW193" s="2">
        <f t="shared" si="317"/>
        <v>35.313510586644632</v>
      </c>
      <c r="CX193" s="2">
        <f t="shared" si="318"/>
        <v>34.241065791027516</v>
      </c>
      <c r="CY193" s="2">
        <f t="shared" si="319"/>
        <v>36.342839039226682</v>
      </c>
      <c r="CZ193" s="2">
        <f t="shared" si="320"/>
        <v>33.577775300831632</v>
      </c>
      <c r="DA193" s="2">
        <f t="shared" si="321"/>
        <v>38.680183895551409</v>
      </c>
      <c r="DB193" s="2">
        <f t="shared" si="322"/>
        <v>34.935641413978409</v>
      </c>
      <c r="DC193" s="2">
        <f t="shared" si="323"/>
        <v>34.725199598173212</v>
      </c>
      <c r="DD193" s="2">
        <f t="shared" si="324"/>
        <v>33.150038270369706</v>
      </c>
      <c r="DE193" s="2">
        <f t="shared" si="325"/>
        <v>32.872574964082119</v>
      </c>
      <c r="DF193" s="2">
        <f t="shared" si="326"/>
        <v>34.805928527858029</v>
      </c>
      <c r="DG193" s="2">
        <f t="shared" si="327"/>
        <v>38.234260003517655</v>
      </c>
      <c r="DH193" s="2">
        <f t="shared" si="328"/>
        <v>43.498389705291892</v>
      </c>
      <c r="DI193" s="2">
        <f t="shared" si="328"/>
        <v>47.711352381584057</v>
      </c>
      <c r="DK193" s="2">
        <f t="shared" si="373"/>
        <v>44.176377635329672</v>
      </c>
      <c r="DL193" s="2">
        <f t="shared" si="374"/>
        <v>42.952701712711587</v>
      </c>
      <c r="DM193" s="2">
        <f t="shared" si="331"/>
        <v>43.096660928786079</v>
      </c>
      <c r="DN193" s="2">
        <f t="shared" si="332"/>
        <v>43.365920238972976</v>
      </c>
      <c r="DO193" s="2">
        <f t="shared" si="333"/>
        <v>45.357720728562839</v>
      </c>
      <c r="DP193" s="2">
        <f t="shared" si="334"/>
        <v>45.507347152993447</v>
      </c>
      <c r="DQ193" s="2">
        <f t="shared" si="335"/>
        <v>45.324830095502541</v>
      </c>
      <c r="DR193" s="2">
        <f t="shared" si="336"/>
        <v>44.052705482536176</v>
      </c>
      <c r="DS193" s="2">
        <f t="shared" si="337"/>
        <v>43.415535630829901</v>
      </c>
      <c r="DT193" s="2">
        <f t="shared" si="338"/>
        <v>40.623657592771607</v>
      </c>
      <c r="DU193" s="2">
        <f t="shared" si="339"/>
        <v>39.791238811654082</v>
      </c>
      <c r="DV193" s="2">
        <f t="shared" si="340"/>
        <v>40.770636963603692</v>
      </c>
      <c r="DW193" s="2">
        <f t="shared" si="341"/>
        <v>42.069477605073487</v>
      </c>
      <c r="DX193" s="2">
        <f t="shared" si="342"/>
        <v>44.366777346810437</v>
      </c>
      <c r="DY193" s="2">
        <f t="shared" si="342"/>
        <v>46.315049359324561</v>
      </c>
      <c r="EA193" s="2">
        <f t="shared" si="343"/>
        <v>0.99848572850161232</v>
      </c>
      <c r="EB193" s="2">
        <f t="shared" si="344"/>
        <v>0.99831513828239749</v>
      </c>
      <c r="EC193" s="2">
        <f t="shared" si="345"/>
        <v>0.99847828187608367</v>
      </c>
      <c r="ED193" s="2">
        <f t="shared" si="346"/>
        <v>0.99872575069249847</v>
      </c>
      <c r="EE193" s="2">
        <f t="shared" si="347"/>
        <v>0.99856375404080511</v>
      </c>
      <c r="EF193" s="2">
        <f t="shared" si="348"/>
        <v>0.99858970403861813</v>
      </c>
      <c r="EG193" s="2">
        <f t="shared" si="349"/>
        <v>0.9985449195319881</v>
      </c>
      <c r="EH193" s="2">
        <f t="shared" si="350"/>
        <v>0.99872696568999586</v>
      </c>
      <c r="EI193" s="2">
        <f t="shared" si="351"/>
        <v>0.99876019710714725</v>
      </c>
      <c r="EJ193" s="2">
        <f t="shared" si="352"/>
        <v>0.99875023357251047</v>
      </c>
      <c r="EK193" s="2">
        <f t="shared" si="353"/>
        <v>0.99870001491097771</v>
      </c>
      <c r="EL193" s="2">
        <f t="shared" si="354"/>
        <v>0.99861562518015767</v>
      </c>
      <c r="EM193" s="2">
        <f t="shared" si="355"/>
        <v>0.99854714544913581</v>
      </c>
      <c r="EN193" s="2">
        <f t="shared" si="356"/>
        <v>0.99841552677346412</v>
      </c>
      <c r="EO193" s="2">
        <f t="shared" si="356"/>
        <v>0.99827630922779564</v>
      </c>
    </row>
    <row r="194" spans="2:145" x14ac:dyDescent="0.25">
      <c r="B194" s="2">
        <v>167</v>
      </c>
      <c r="C194" s="43">
        <v>42.704000000000001</v>
      </c>
      <c r="D194" s="43">
        <v>44.75</v>
      </c>
      <c r="E194" s="43">
        <v>42.8</v>
      </c>
      <c r="F194" s="43">
        <v>43.633000000000003</v>
      </c>
      <c r="G194" s="43">
        <v>46.017000000000003</v>
      </c>
      <c r="H194" s="43">
        <v>46.5</v>
      </c>
      <c r="I194" s="43">
        <v>46.732999999999997</v>
      </c>
      <c r="J194" s="43">
        <v>45.317</v>
      </c>
      <c r="K194" s="43">
        <v>44.433</v>
      </c>
      <c r="L194" s="43">
        <v>41.85</v>
      </c>
      <c r="M194" s="43">
        <v>40.732999999999997</v>
      </c>
      <c r="N194" s="43">
        <v>41.482999999999997</v>
      </c>
      <c r="O194" s="43">
        <v>42.35</v>
      </c>
      <c r="P194" s="43">
        <v>44.3</v>
      </c>
      <c r="Q194" s="43">
        <v>45.883000000000003</v>
      </c>
      <c r="S194" s="4" t="e">
        <f t="shared" si="357"/>
        <v>#N/A</v>
      </c>
      <c r="T194" s="4" t="e">
        <f t="shared" si="361"/>
        <v>#N/A</v>
      </c>
      <c r="U194" s="4" t="e">
        <f t="shared" si="362"/>
        <v>#N/A</v>
      </c>
      <c r="V194" s="4" t="e">
        <f t="shared" si="363"/>
        <v>#N/A</v>
      </c>
      <c r="W194" s="4" t="e">
        <f t="shared" si="364"/>
        <v>#N/A</v>
      </c>
      <c r="X194" s="4" t="e">
        <f t="shared" si="365"/>
        <v>#N/A</v>
      </c>
      <c r="Y194" s="4" t="e">
        <f t="shared" si="366"/>
        <v>#N/A</v>
      </c>
      <c r="Z194" s="4" t="e">
        <f t="shared" si="367"/>
        <v>#N/A</v>
      </c>
      <c r="AA194" s="4" t="e">
        <f t="shared" si="368"/>
        <v>#N/A</v>
      </c>
      <c r="AB194" s="4" t="e">
        <f t="shared" si="369"/>
        <v>#N/A</v>
      </c>
      <c r="AC194" s="4" t="e">
        <f t="shared" si="370"/>
        <v>#N/A</v>
      </c>
      <c r="AD194" s="4" t="e">
        <f t="shared" si="371"/>
        <v>#N/A</v>
      </c>
      <c r="AE194" s="4" t="e">
        <f t="shared" si="372"/>
        <v>#N/A</v>
      </c>
      <c r="AF194" s="4" t="e">
        <f t="shared" si="258"/>
        <v>#N/A</v>
      </c>
      <c r="AG194" s="4">
        <f t="shared" si="358"/>
        <v>46.165817125327088</v>
      </c>
      <c r="AI194" s="4">
        <f t="shared" si="259"/>
        <v>0</v>
      </c>
      <c r="AJ194" s="4">
        <f t="shared" si="260"/>
        <v>0</v>
      </c>
      <c r="AK194" s="4">
        <f t="shared" si="261"/>
        <v>0</v>
      </c>
      <c r="AL194" s="4">
        <f t="shared" si="262"/>
        <v>0</v>
      </c>
      <c r="AM194" s="4">
        <f t="shared" si="263"/>
        <v>0</v>
      </c>
      <c r="AN194" s="4">
        <f t="shared" si="264"/>
        <v>0</v>
      </c>
      <c r="AO194" s="4">
        <f t="shared" si="265"/>
        <v>0</v>
      </c>
      <c r="AP194" s="4">
        <f t="shared" si="266"/>
        <v>0</v>
      </c>
      <c r="AQ194" s="4">
        <f t="shared" si="267"/>
        <v>0</v>
      </c>
      <c r="AR194" s="4">
        <f t="shared" si="268"/>
        <v>0</v>
      </c>
      <c r="AS194" s="4">
        <f t="shared" si="269"/>
        <v>0</v>
      </c>
      <c r="AT194" s="4">
        <f t="shared" si="270"/>
        <v>0</v>
      </c>
      <c r="AU194" s="4">
        <f t="shared" si="271"/>
        <v>0</v>
      </c>
      <c r="AV194" s="4">
        <f t="shared" si="272"/>
        <v>0</v>
      </c>
      <c r="AW194" s="4">
        <f t="shared" si="272"/>
        <v>-0.28281712532708525</v>
      </c>
      <c r="AY194" s="2" t="e">
        <f t="shared" si="273"/>
        <v>#N/A</v>
      </c>
      <c r="AZ194" s="2" t="e">
        <f t="shared" si="274"/>
        <v>#N/A</v>
      </c>
      <c r="BA194" s="2" t="e">
        <f t="shared" si="275"/>
        <v>#N/A</v>
      </c>
      <c r="BB194" s="2" t="e">
        <f t="shared" si="276"/>
        <v>#N/A</v>
      </c>
      <c r="BC194" s="2" t="e">
        <f t="shared" si="277"/>
        <v>#N/A</v>
      </c>
      <c r="BD194" s="2" t="e">
        <f t="shared" si="278"/>
        <v>#N/A</v>
      </c>
      <c r="BE194" s="2" t="e">
        <f t="shared" si="279"/>
        <v>#N/A</v>
      </c>
      <c r="BF194" s="2" t="e">
        <f t="shared" si="280"/>
        <v>#N/A</v>
      </c>
      <c r="BG194" s="2" t="e">
        <f t="shared" si="281"/>
        <v>#N/A</v>
      </c>
      <c r="BH194" s="2" t="e">
        <f t="shared" si="282"/>
        <v>#N/A</v>
      </c>
      <c r="BI194" s="2" t="e">
        <f t="shared" si="283"/>
        <v>#N/A</v>
      </c>
      <c r="BJ194" s="2" t="e">
        <f t="shared" si="284"/>
        <v>#N/A</v>
      </c>
      <c r="BK194" s="2" t="e">
        <f t="shared" si="285"/>
        <v>#N/A</v>
      </c>
      <c r="BL194" s="2" t="e">
        <f t="shared" si="286"/>
        <v>#N/A</v>
      </c>
      <c r="BM194" s="2">
        <f t="shared" si="286"/>
        <v>46.165817125128534</v>
      </c>
      <c r="BO194" s="2" t="str">
        <f t="shared" si="287"/>
        <v/>
      </c>
      <c r="BP194" s="2" t="str">
        <f t="shared" si="288"/>
        <v/>
      </c>
      <c r="BQ194" s="2" t="str">
        <f t="shared" si="289"/>
        <v/>
      </c>
      <c r="BR194" s="2" t="str">
        <f t="shared" si="290"/>
        <v/>
      </c>
      <c r="BS194" s="2" t="str">
        <f t="shared" si="291"/>
        <v/>
      </c>
      <c r="BT194" s="2" t="str">
        <f t="shared" si="292"/>
        <v/>
      </c>
      <c r="BU194" s="2" t="str">
        <f t="shared" si="293"/>
        <v/>
      </c>
      <c r="BV194" s="2" t="str">
        <f t="shared" si="294"/>
        <v/>
      </c>
      <c r="BW194" s="2" t="str">
        <f t="shared" si="295"/>
        <v/>
      </c>
      <c r="BX194" s="2" t="str">
        <f t="shared" si="296"/>
        <v/>
      </c>
      <c r="BY194" s="2" t="str">
        <f t="shared" si="297"/>
        <v/>
      </c>
      <c r="BZ194" s="2" t="str">
        <f t="shared" si="298"/>
        <v/>
      </c>
      <c r="CA194" s="2" t="str">
        <f t="shared" si="299"/>
        <v/>
      </c>
      <c r="CB194" s="2" t="str">
        <f t="shared" si="300"/>
        <v/>
      </c>
      <c r="CC194" s="2" t="str">
        <f t="shared" si="359"/>
        <v/>
      </c>
      <c r="CE194" s="2" t="str">
        <f t="shared" si="301"/>
        <v/>
      </c>
      <c r="CF194" s="2" t="str">
        <f t="shared" si="302"/>
        <v/>
      </c>
      <c r="CG194" s="2" t="str">
        <f t="shared" si="303"/>
        <v/>
      </c>
      <c r="CH194" s="2" t="str">
        <f t="shared" si="304"/>
        <v/>
      </c>
      <c r="CI194" s="2" t="str">
        <f t="shared" si="305"/>
        <v/>
      </c>
      <c r="CJ194" s="2" t="str">
        <f t="shared" si="306"/>
        <v/>
      </c>
      <c r="CK194" s="2" t="str">
        <f t="shared" si="307"/>
        <v/>
      </c>
      <c r="CL194" s="2" t="str">
        <f t="shared" si="308"/>
        <v/>
      </c>
      <c r="CM194" s="2" t="str">
        <f t="shared" si="309"/>
        <v/>
      </c>
      <c r="CN194" s="2" t="str">
        <f t="shared" si="310"/>
        <v/>
      </c>
      <c r="CO194" s="2" t="str">
        <f t="shared" si="311"/>
        <v/>
      </c>
      <c r="CP194" s="2" t="str">
        <f t="shared" si="312"/>
        <v/>
      </c>
      <c r="CQ194" s="2" t="str">
        <f t="shared" si="313"/>
        <v/>
      </c>
      <c r="CR194" s="2" t="str">
        <f t="shared" si="314"/>
        <v/>
      </c>
      <c r="CS194" s="2">
        <f t="shared" si="360"/>
        <v>45.883000000000003</v>
      </c>
      <c r="CU194" s="2">
        <f t="shared" si="315"/>
        <v>38.185676391014432</v>
      </c>
      <c r="CV194" s="2">
        <f t="shared" si="316"/>
        <v>35.465515165643204</v>
      </c>
      <c r="CW194" s="2">
        <f t="shared" si="317"/>
        <v>35.086377386074503</v>
      </c>
      <c r="CX194" s="2">
        <f t="shared" si="318"/>
        <v>33.984219072025574</v>
      </c>
      <c r="CY194" s="2">
        <f t="shared" si="319"/>
        <v>36.0749661264202</v>
      </c>
      <c r="CZ194" s="2">
        <f t="shared" si="320"/>
        <v>33.262187714242806</v>
      </c>
      <c r="DA194" s="2">
        <f t="shared" si="321"/>
        <v>38.42810700781645</v>
      </c>
      <c r="DB194" s="2">
        <f t="shared" si="322"/>
        <v>34.660145492762275</v>
      </c>
      <c r="DC194" s="2">
        <f t="shared" si="323"/>
        <v>34.465179208288269</v>
      </c>
      <c r="DD194" s="2">
        <f t="shared" si="324"/>
        <v>32.894802511820799</v>
      </c>
      <c r="DE194" s="2">
        <f t="shared" si="325"/>
        <v>32.633381471010793</v>
      </c>
      <c r="DF194" s="2">
        <f t="shared" si="326"/>
        <v>34.570004547534033</v>
      </c>
      <c r="DG194" s="2">
        <f t="shared" si="327"/>
        <v>38.006837794820363</v>
      </c>
      <c r="DH194" s="2">
        <f t="shared" si="328"/>
        <v>43.316175459728569</v>
      </c>
      <c r="DI194" s="2">
        <f t="shared" si="328"/>
        <v>47.573301585195992</v>
      </c>
      <c r="DK194" s="2">
        <f t="shared" si="373"/>
        <v>44.064354554838864</v>
      </c>
      <c r="DL194" s="2">
        <f t="shared" si="374"/>
        <v>42.830511651328436</v>
      </c>
      <c r="DM194" s="2">
        <f t="shared" si="331"/>
        <v>42.981174644664904</v>
      </c>
      <c r="DN194" s="2">
        <f t="shared" si="332"/>
        <v>43.234430400745978</v>
      </c>
      <c r="DO194" s="2">
        <f t="shared" si="333"/>
        <v>45.216910079292759</v>
      </c>
      <c r="DP194" s="2">
        <f t="shared" si="334"/>
        <v>45.356757695895752</v>
      </c>
      <c r="DQ194" s="2">
        <f t="shared" si="335"/>
        <v>45.166637688741872</v>
      </c>
      <c r="DR194" s="2">
        <f t="shared" si="336"/>
        <v>43.901866842937544</v>
      </c>
      <c r="DS194" s="2">
        <f t="shared" si="337"/>
        <v>43.277123192209935</v>
      </c>
      <c r="DT194" s="2">
        <f t="shared" si="338"/>
        <v>40.472314403421279</v>
      </c>
      <c r="DU194" s="2">
        <f t="shared" si="339"/>
        <v>39.649700958479187</v>
      </c>
      <c r="DV194" s="2">
        <f t="shared" si="340"/>
        <v>40.623608394582291</v>
      </c>
      <c r="DW194" s="2">
        <f t="shared" si="341"/>
        <v>41.900175936991324</v>
      </c>
      <c r="DX194" s="2">
        <f t="shared" si="342"/>
        <v>44.203933018916047</v>
      </c>
      <c r="DY194" s="2">
        <f t="shared" si="342"/>
        <v>46.163600704413625</v>
      </c>
      <c r="EA194" s="2">
        <f t="shared" si="343"/>
        <v>0.99861878394723669</v>
      </c>
      <c r="EB194" s="2">
        <f t="shared" si="344"/>
        <v>0.99846316001486624</v>
      </c>
      <c r="EC194" s="2">
        <f t="shared" si="345"/>
        <v>0.9986119907294585</v>
      </c>
      <c r="ED194" s="2">
        <f t="shared" si="346"/>
        <v>0.99883774050683483</v>
      </c>
      <c r="EE194" s="2">
        <f t="shared" si="347"/>
        <v>0.99868996256246179</v>
      </c>
      <c r="EF194" s="2">
        <f t="shared" si="348"/>
        <v>0.99871363517053324</v>
      </c>
      <c r="EG194" s="2">
        <f t="shared" si="349"/>
        <v>0.9986727809154412</v>
      </c>
      <c r="EH194" s="2">
        <f t="shared" si="350"/>
        <v>0.99883884884612417</v>
      </c>
      <c r="EI194" s="2">
        <f t="shared" si="351"/>
        <v>0.99886916296092765</v>
      </c>
      <c r="EJ194" s="2">
        <f t="shared" si="352"/>
        <v>0.99886007411849209</v>
      </c>
      <c r="EK194" s="2">
        <f t="shared" si="353"/>
        <v>0.99881426387786243</v>
      </c>
      <c r="EL194" s="2">
        <f t="shared" si="354"/>
        <v>0.99873728134684048</v>
      </c>
      <c r="EM194" s="2">
        <f t="shared" si="355"/>
        <v>0.99867481149553228</v>
      </c>
      <c r="EN194" s="2">
        <f t="shared" si="356"/>
        <v>0.99855474174992764</v>
      </c>
      <c r="EO194" s="2">
        <f t="shared" si="356"/>
        <v>0.99842773687302855</v>
      </c>
    </row>
    <row r="195" spans="2:145" x14ac:dyDescent="0.25">
      <c r="B195" s="2">
        <v>168</v>
      </c>
      <c r="C195" s="43">
        <v>44.741</v>
      </c>
      <c r="D195" s="43">
        <v>43.95</v>
      </c>
      <c r="E195" s="43">
        <v>42.667000000000002</v>
      </c>
      <c r="F195" s="43">
        <v>42.75</v>
      </c>
      <c r="G195" s="43">
        <v>46.1</v>
      </c>
      <c r="H195" s="43">
        <v>47.7</v>
      </c>
      <c r="I195" s="43">
        <v>45.683</v>
      </c>
      <c r="J195" s="43">
        <v>44.917000000000002</v>
      </c>
      <c r="K195" s="43">
        <v>44.2</v>
      </c>
      <c r="L195" s="43">
        <v>42.167000000000002</v>
      </c>
      <c r="M195" s="43">
        <v>41.283000000000001</v>
      </c>
      <c r="N195" s="43">
        <v>41.55</v>
      </c>
      <c r="O195" s="43">
        <v>42.9</v>
      </c>
      <c r="P195" s="43">
        <v>43.633000000000003</v>
      </c>
      <c r="Q195" s="43">
        <v>46.283000000000001</v>
      </c>
      <c r="S195" s="4" t="e">
        <f t="shared" si="357"/>
        <v>#N/A</v>
      </c>
      <c r="T195" s="4" t="e">
        <f t="shared" si="361"/>
        <v>#N/A</v>
      </c>
      <c r="U195" s="4" t="e">
        <f t="shared" si="362"/>
        <v>#N/A</v>
      </c>
      <c r="V195" s="4" t="e">
        <f t="shared" si="363"/>
        <v>#N/A</v>
      </c>
      <c r="W195" s="4" t="e">
        <f t="shared" si="364"/>
        <v>#N/A</v>
      </c>
      <c r="X195" s="4" t="e">
        <f t="shared" si="365"/>
        <v>#N/A</v>
      </c>
      <c r="Y195" s="4" t="e">
        <f t="shared" si="366"/>
        <v>#N/A</v>
      </c>
      <c r="Z195" s="4" t="e">
        <f t="shared" si="367"/>
        <v>#N/A</v>
      </c>
      <c r="AA195" s="4" t="e">
        <f t="shared" si="368"/>
        <v>#N/A</v>
      </c>
      <c r="AB195" s="4" t="e">
        <f t="shared" si="369"/>
        <v>#N/A</v>
      </c>
      <c r="AC195" s="4" t="e">
        <f t="shared" si="370"/>
        <v>#N/A</v>
      </c>
      <c r="AD195" s="4" t="e">
        <f t="shared" si="371"/>
        <v>#N/A</v>
      </c>
      <c r="AE195" s="4" t="e">
        <f t="shared" si="372"/>
        <v>#N/A</v>
      </c>
      <c r="AF195" s="4" t="e">
        <f t="shared" si="258"/>
        <v>#N/A</v>
      </c>
      <c r="AG195" s="4">
        <f t="shared" si="358"/>
        <v>46.014192943046702</v>
      </c>
      <c r="AI195" s="4">
        <f t="shared" si="259"/>
        <v>0</v>
      </c>
      <c r="AJ195" s="4">
        <f t="shared" si="260"/>
        <v>0</v>
      </c>
      <c r="AK195" s="4">
        <f t="shared" si="261"/>
        <v>0</v>
      </c>
      <c r="AL195" s="4">
        <f t="shared" si="262"/>
        <v>0</v>
      </c>
      <c r="AM195" s="4">
        <f t="shared" si="263"/>
        <v>0</v>
      </c>
      <c r="AN195" s="4">
        <f t="shared" si="264"/>
        <v>0</v>
      </c>
      <c r="AO195" s="4">
        <f t="shared" si="265"/>
        <v>0</v>
      </c>
      <c r="AP195" s="4">
        <f t="shared" si="266"/>
        <v>0</v>
      </c>
      <c r="AQ195" s="4">
        <f t="shared" si="267"/>
        <v>0</v>
      </c>
      <c r="AR195" s="4">
        <f t="shared" si="268"/>
        <v>0</v>
      </c>
      <c r="AS195" s="4">
        <f t="shared" si="269"/>
        <v>0</v>
      </c>
      <c r="AT195" s="4">
        <f t="shared" si="270"/>
        <v>0</v>
      </c>
      <c r="AU195" s="4">
        <f t="shared" si="271"/>
        <v>0</v>
      </c>
      <c r="AV195" s="4">
        <f t="shared" si="272"/>
        <v>0</v>
      </c>
      <c r="AW195" s="4">
        <f t="shared" si="272"/>
        <v>0.26880705695329965</v>
      </c>
      <c r="AY195" s="2" t="e">
        <f t="shared" si="273"/>
        <v>#N/A</v>
      </c>
      <c r="AZ195" s="2" t="e">
        <f t="shared" si="274"/>
        <v>#N/A</v>
      </c>
      <c r="BA195" s="2" t="e">
        <f t="shared" si="275"/>
        <v>#N/A</v>
      </c>
      <c r="BB195" s="2" t="e">
        <f t="shared" si="276"/>
        <v>#N/A</v>
      </c>
      <c r="BC195" s="2" t="e">
        <f t="shared" si="277"/>
        <v>#N/A</v>
      </c>
      <c r="BD195" s="2" t="e">
        <f t="shared" si="278"/>
        <v>#N/A</v>
      </c>
      <c r="BE195" s="2" t="e">
        <f t="shared" si="279"/>
        <v>#N/A</v>
      </c>
      <c r="BF195" s="2" t="e">
        <f t="shared" si="280"/>
        <v>#N/A</v>
      </c>
      <c r="BG195" s="2" t="e">
        <f t="shared" si="281"/>
        <v>#N/A</v>
      </c>
      <c r="BH195" s="2" t="e">
        <f t="shared" si="282"/>
        <v>#N/A</v>
      </c>
      <c r="BI195" s="2" t="e">
        <f t="shared" si="283"/>
        <v>#N/A</v>
      </c>
      <c r="BJ195" s="2" t="e">
        <f t="shared" si="284"/>
        <v>#N/A</v>
      </c>
      <c r="BK195" s="2" t="e">
        <f t="shared" si="285"/>
        <v>#N/A</v>
      </c>
      <c r="BL195" s="2" t="e">
        <f t="shared" si="286"/>
        <v>#N/A</v>
      </c>
      <c r="BM195" s="2">
        <f t="shared" si="286"/>
        <v>46.014192943031659</v>
      </c>
      <c r="BO195" s="2" t="str">
        <f t="shared" si="287"/>
        <v/>
      </c>
      <c r="BP195" s="2" t="str">
        <f t="shared" si="288"/>
        <v/>
      </c>
      <c r="BQ195" s="2" t="str">
        <f t="shared" si="289"/>
        <v/>
      </c>
      <c r="BR195" s="2" t="str">
        <f t="shared" si="290"/>
        <v/>
      </c>
      <c r="BS195" s="2" t="str">
        <f t="shared" si="291"/>
        <v/>
      </c>
      <c r="BT195" s="2" t="str">
        <f t="shared" si="292"/>
        <v/>
      </c>
      <c r="BU195" s="2" t="str">
        <f t="shared" si="293"/>
        <v/>
      </c>
      <c r="BV195" s="2" t="str">
        <f t="shared" si="294"/>
        <v/>
      </c>
      <c r="BW195" s="2" t="str">
        <f t="shared" si="295"/>
        <v/>
      </c>
      <c r="BX195" s="2" t="str">
        <f t="shared" si="296"/>
        <v/>
      </c>
      <c r="BY195" s="2" t="str">
        <f t="shared" si="297"/>
        <v/>
      </c>
      <c r="BZ195" s="2" t="str">
        <f t="shared" si="298"/>
        <v/>
      </c>
      <c r="CA195" s="2" t="str">
        <f t="shared" si="299"/>
        <v/>
      </c>
      <c r="CB195" s="2" t="str">
        <f t="shared" si="300"/>
        <v/>
      </c>
      <c r="CC195" s="2" t="str">
        <f t="shared" si="359"/>
        <v/>
      </c>
      <c r="CE195" s="2" t="str">
        <f t="shared" si="301"/>
        <v/>
      </c>
      <c r="CF195" s="2" t="str">
        <f t="shared" si="302"/>
        <v/>
      </c>
      <c r="CG195" s="2" t="str">
        <f t="shared" si="303"/>
        <v/>
      </c>
      <c r="CH195" s="2" t="str">
        <f t="shared" si="304"/>
        <v/>
      </c>
      <c r="CI195" s="2" t="str">
        <f t="shared" si="305"/>
        <v/>
      </c>
      <c r="CJ195" s="2" t="str">
        <f t="shared" si="306"/>
        <v/>
      </c>
      <c r="CK195" s="2" t="str">
        <f t="shared" si="307"/>
        <v/>
      </c>
      <c r="CL195" s="2" t="str">
        <f t="shared" si="308"/>
        <v/>
      </c>
      <c r="CM195" s="2" t="str">
        <f t="shared" si="309"/>
        <v/>
      </c>
      <c r="CN195" s="2" t="str">
        <f t="shared" si="310"/>
        <v/>
      </c>
      <c r="CO195" s="2" t="str">
        <f t="shared" si="311"/>
        <v/>
      </c>
      <c r="CP195" s="2" t="str">
        <f t="shared" si="312"/>
        <v/>
      </c>
      <c r="CQ195" s="2" t="str">
        <f t="shared" si="313"/>
        <v/>
      </c>
      <c r="CR195" s="2" t="str">
        <f t="shared" si="314"/>
        <v/>
      </c>
      <c r="CS195" s="2">
        <f t="shared" si="360"/>
        <v>46.283000000000001</v>
      </c>
      <c r="CU195" s="2">
        <f t="shared" si="315"/>
        <v>37.987669121665938</v>
      </c>
      <c r="CV195" s="2">
        <f t="shared" si="316"/>
        <v>35.237472276245164</v>
      </c>
      <c r="CW195" s="2">
        <f t="shared" si="317"/>
        <v>34.85924418550438</v>
      </c>
      <c r="CX195" s="2">
        <f t="shared" si="318"/>
        <v>33.727372353023632</v>
      </c>
      <c r="CY195" s="2">
        <f t="shared" si="319"/>
        <v>35.807093213613719</v>
      </c>
      <c r="CZ195" s="2">
        <f t="shared" si="320"/>
        <v>32.946600127653987</v>
      </c>
      <c r="DA195" s="2">
        <f t="shared" si="321"/>
        <v>38.176030120081499</v>
      </c>
      <c r="DB195" s="2">
        <f t="shared" si="322"/>
        <v>34.384649571546149</v>
      </c>
      <c r="DC195" s="2">
        <f t="shared" si="323"/>
        <v>34.205158818403333</v>
      </c>
      <c r="DD195" s="2">
        <f t="shared" si="324"/>
        <v>32.639566753271893</v>
      </c>
      <c r="DE195" s="2">
        <f t="shared" si="325"/>
        <v>32.394187977939467</v>
      </c>
      <c r="DF195" s="2">
        <f t="shared" si="326"/>
        <v>34.334080567210037</v>
      </c>
      <c r="DG195" s="2">
        <f t="shared" si="327"/>
        <v>37.779415586123079</v>
      </c>
      <c r="DH195" s="2">
        <f t="shared" si="328"/>
        <v>43.133961214165254</v>
      </c>
      <c r="DI195" s="2">
        <f t="shared" si="328"/>
        <v>47.435250788807927</v>
      </c>
      <c r="DK195" s="2">
        <f t="shared" si="373"/>
        <v>43.95233147434805</v>
      </c>
      <c r="DL195" s="2">
        <f t="shared" si="374"/>
        <v>42.708321589945285</v>
      </c>
      <c r="DM195" s="2">
        <f t="shared" si="331"/>
        <v>42.865688360543736</v>
      </c>
      <c r="DN195" s="2">
        <f t="shared" si="332"/>
        <v>43.102940562518967</v>
      </c>
      <c r="DO195" s="2">
        <f t="shared" si="333"/>
        <v>45.07609943002268</v>
      </c>
      <c r="DP195" s="2">
        <f t="shared" si="334"/>
        <v>45.206168238798043</v>
      </c>
      <c r="DQ195" s="2">
        <f t="shared" si="335"/>
        <v>45.008445281981203</v>
      </c>
      <c r="DR195" s="2">
        <f t="shared" si="336"/>
        <v>43.751028203338912</v>
      </c>
      <c r="DS195" s="2">
        <f t="shared" si="337"/>
        <v>43.138710753589969</v>
      </c>
      <c r="DT195" s="2">
        <f t="shared" si="338"/>
        <v>40.320971214070937</v>
      </c>
      <c r="DU195" s="2">
        <f t="shared" si="339"/>
        <v>39.508163105304291</v>
      </c>
      <c r="DV195" s="2">
        <f t="shared" si="340"/>
        <v>40.476579825560876</v>
      </c>
      <c r="DW195" s="2">
        <f t="shared" si="341"/>
        <v>41.730874268909162</v>
      </c>
      <c r="DX195" s="2">
        <f t="shared" si="342"/>
        <v>44.041088691021656</v>
      </c>
      <c r="DY195" s="2">
        <f t="shared" si="342"/>
        <v>46.012152049502681</v>
      </c>
      <c r="EA195" s="2">
        <f t="shared" si="343"/>
        <v>0.99874016287781053</v>
      </c>
      <c r="EB195" s="2">
        <f t="shared" si="344"/>
        <v>0.99859819571585318</v>
      </c>
      <c r="EC195" s="2">
        <f t="shared" si="345"/>
        <v>0.99873396587968288</v>
      </c>
      <c r="ED195" s="2">
        <f t="shared" si="346"/>
        <v>0.99893989833148034</v>
      </c>
      <c r="EE195" s="2">
        <f t="shared" si="347"/>
        <v>0.99880509392126138</v>
      </c>
      <c r="EF195" s="2">
        <f t="shared" si="348"/>
        <v>0.99882668852953838</v>
      </c>
      <c r="EG195" s="2">
        <f t="shared" si="349"/>
        <v>0.99878942043611962</v>
      </c>
      <c r="EH195" s="2">
        <f t="shared" si="350"/>
        <v>0.99894090935560398</v>
      </c>
      <c r="EI195" s="2">
        <f t="shared" si="351"/>
        <v>0.99896856173326731</v>
      </c>
      <c r="EJ195" s="2">
        <f t="shared" si="352"/>
        <v>0.99896027095401307</v>
      </c>
      <c r="EK195" s="2">
        <f t="shared" si="353"/>
        <v>0.99891848296723951</v>
      </c>
      <c r="EL195" s="2">
        <f t="shared" si="354"/>
        <v>0.99884825893643225</v>
      </c>
      <c r="EM195" s="2">
        <f t="shared" si="355"/>
        <v>0.99879127277945323</v>
      </c>
      <c r="EN195" s="2">
        <f t="shared" si="356"/>
        <v>0.99868174117116537</v>
      </c>
      <c r="EO195" s="2">
        <f t="shared" si="356"/>
        <v>0.99856588058677265</v>
      </c>
    </row>
    <row r="196" spans="2:145" x14ac:dyDescent="0.25">
      <c r="B196" s="2">
        <v>169</v>
      </c>
      <c r="C196" s="43">
        <v>42.963000000000001</v>
      </c>
      <c r="D196" s="43">
        <v>43.067</v>
      </c>
      <c r="E196" s="43">
        <v>43.232999999999997</v>
      </c>
      <c r="F196" s="43">
        <v>45.216999999999999</v>
      </c>
      <c r="G196" s="43">
        <v>44.667000000000002</v>
      </c>
      <c r="H196" s="43">
        <v>46.7</v>
      </c>
      <c r="I196" s="43">
        <v>47.4</v>
      </c>
      <c r="J196" s="43">
        <v>45.517000000000003</v>
      </c>
      <c r="K196" s="43">
        <v>43.5</v>
      </c>
      <c r="L196" s="43">
        <v>42.067</v>
      </c>
      <c r="M196" s="43">
        <v>39.1</v>
      </c>
      <c r="N196" s="43">
        <v>41.267000000000003</v>
      </c>
      <c r="O196" s="43">
        <v>43.533000000000001</v>
      </c>
      <c r="P196" s="43">
        <v>45.332999999999998</v>
      </c>
      <c r="Q196" s="43">
        <v>44.433</v>
      </c>
      <c r="S196" s="4" t="e">
        <f t="shared" si="357"/>
        <v>#N/A</v>
      </c>
      <c r="T196" s="4" t="e">
        <f t="shared" si="361"/>
        <v>#N/A</v>
      </c>
      <c r="U196" s="4" t="e">
        <f t="shared" si="362"/>
        <v>#N/A</v>
      </c>
      <c r="V196" s="4" t="e">
        <f t="shared" si="363"/>
        <v>#N/A</v>
      </c>
      <c r="W196" s="4" t="e">
        <f t="shared" si="364"/>
        <v>#N/A</v>
      </c>
      <c r="X196" s="4" t="e">
        <f t="shared" si="365"/>
        <v>#N/A</v>
      </c>
      <c r="Y196" s="4" t="e">
        <f t="shared" si="366"/>
        <v>#N/A</v>
      </c>
      <c r="Z196" s="4" t="e">
        <f t="shared" si="367"/>
        <v>#N/A</v>
      </c>
      <c r="AA196" s="4" t="e">
        <f t="shared" si="368"/>
        <v>#N/A</v>
      </c>
      <c r="AB196" s="4" t="e">
        <f t="shared" si="369"/>
        <v>#N/A</v>
      </c>
      <c r="AC196" s="4" t="e">
        <f t="shared" si="370"/>
        <v>#N/A</v>
      </c>
      <c r="AD196" s="4" t="e">
        <f t="shared" si="371"/>
        <v>#N/A</v>
      </c>
      <c r="AE196" s="4" t="e">
        <f t="shared" si="372"/>
        <v>#N/A</v>
      </c>
      <c r="AF196" s="4" t="e">
        <f t="shared" si="258"/>
        <v>#N/A</v>
      </c>
      <c r="AG196" s="4">
        <f t="shared" si="358"/>
        <v>45.862582472222165</v>
      </c>
      <c r="AI196" s="4">
        <f t="shared" si="259"/>
        <v>0</v>
      </c>
      <c r="AJ196" s="4">
        <f t="shared" si="260"/>
        <v>0</v>
      </c>
      <c r="AK196" s="4">
        <f t="shared" si="261"/>
        <v>0</v>
      </c>
      <c r="AL196" s="4">
        <f t="shared" si="262"/>
        <v>0</v>
      </c>
      <c r="AM196" s="4">
        <f t="shared" si="263"/>
        <v>0</v>
      </c>
      <c r="AN196" s="4">
        <f t="shared" si="264"/>
        <v>0</v>
      </c>
      <c r="AO196" s="4">
        <f t="shared" si="265"/>
        <v>0</v>
      </c>
      <c r="AP196" s="4">
        <f t="shared" si="266"/>
        <v>0</v>
      </c>
      <c r="AQ196" s="4">
        <f t="shared" si="267"/>
        <v>0</v>
      </c>
      <c r="AR196" s="4">
        <f t="shared" si="268"/>
        <v>0</v>
      </c>
      <c r="AS196" s="4">
        <f t="shared" si="269"/>
        <v>0</v>
      </c>
      <c r="AT196" s="4">
        <f t="shared" si="270"/>
        <v>0</v>
      </c>
      <c r="AU196" s="4">
        <f t="shared" si="271"/>
        <v>0</v>
      </c>
      <c r="AV196" s="4">
        <f t="shared" si="272"/>
        <v>0</v>
      </c>
      <c r="AW196" s="4">
        <f t="shared" si="272"/>
        <v>-1.4295824722221653</v>
      </c>
      <c r="AY196" s="2" t="e">
        <f t="shared" si="273"/>
        <v>#N/A</v>
      </c>
      <c r="AZ196" s="2" t="e">
        <f t="shared" si="274"/>
        <v>#N/A</v>
      </c>
      <c r="BA196" s="2" t="e">
        <f t="shared" si="275"/>
        <v>#N/A</v>
      </c>
      <c r="BB196" s="2" t="e">
        <f t="shared" si="276"/>
        <v>#N/A</v>
      </c>
      <c r="BC196" s="2" t="e">
        <f t="shared" si="277"/>
        <v>#N/A</v>
      </c>
      <c r="BD196" s="2" t="e">
        <f t="shared" si="278"/>
        <v>#N/A</v>
      </c>
      <c r="BE196" s="2" t="e">
        <f t="shared" si="279"/>
        <v>#N/A</v>
      </c>
      <c r="BF196" s="2" t="e">
        <f t="shared" si="280"/>
        <v>#N/A</v>
      </c>
      <c r="BG196" s="2" t="e">
        <f t="shared" si="281"/>
        <v>#N/A</v>
      </c>
      <c r="BH196" s="2" t="e">
        <f t="shared" si="282"/>
        <v>#N/A</v>
      </c>
      <c r="BI196" s="2" t="e">
        <f t="shared" si="283"/>
        <v>#N/A</v>
      </c>
      <c r="BJ196" s="2" t="e">
        <f t="shared" si="284"/>
        <v>#N/A</v>
      </c>
      <c r="BK196" s="2" t="e">
        <f t="shared" si="285"/>
        <v>#N/A</v>
      </c>
      <c r="BL196" s="2" t="e">
        <f t="shared" si="286"/>
        <v>#N/A</v>
      </c>
      <c r="BM196" s="2">
        <f t="shared" si="286"/>
        <v>45.862582472221156</v>
      </c>
      <c r="BO196" s="2" t="str">
        <f t="shared" si="287"/>
        <v/>
      </c>
      <c r="BP196" s="2" t="str">
        <f t="shared" si="288"/>
        <v/>
      </c>
      <c r="BQ196" s="2" t="str">
        <f t="shared" si="289"/>
        <v/>
      </c>
      <c r="BR196" s="2" t="str">
        <f t="shared" si="290"/>
        <v/>
      </c>
      <c r="BS196" s="2" t="str">
        <f t="shared" si="291"/>
        <v/>
      </c>
      <c r="BT196" s="2" t="str">
        <f t="shared" si="292"/>
        <v/>
      </c>
      <c r="BU196" s="2" t="str">
        <f t="shared" si="293"/>
        <v/>
      </c>
      <c r="BV196" s="2" t="str">
        <f t="shared" si="294"/>
        <v/>
      </c>
      <c r="BW196" s="2" t="str">
        <f t="shared" si="295"/>
        <v/>
      </c>
      <c r="BX196" s="2" t="str">
        <f t="shared" si="296"/>
        <v/>
      </c>
      <c r="BY196" s="2" t="str">
        <f t="shared" si="297"/>
        <v/>
      </c>
      <c r="BZ196" s="2" t="str">
        <f t="shared" si="298"/>
        <v/>
      </c>
      <c r="CA196" s="2" t="str">
        <f t="shared" si="299"/>
        <v/>
      </c>
      <c r="CB196" s="2" t="str">
        <f t="shared" si="300"/>
        <v/>
      </c>
      <c r="CC196" s="2" t="str">
        <f t="shared" si="359"/>
        <v/>
      </c>
      <c r="CE196" s="2" t="str">
        <f t="shared" si="301"/>
        <v/>
      </c>
      <c r="CF196" s="2" t="str">
        <f t="shared" si="302"/>
        <v/>
      </c>
      <c r="CG196" s="2" t="str">
        <f t="shared" si="303"/>
        <v/>
      </c>
      <c r="CH196" s="2" t="str">
        <f t="shared" si="304"/>
        <v/>
      </c>
      <c r="CI196" s="2" t="str">
        <f t="shared" si="305"/>
        <v/>
      </c>
      <c r="CJ196" s="2" t="str">
        <f t="shared" si="306"/>
        <v/>
      </c>
      <c r="CK196" s="2" t="str">
        <f t="shared" si="307"/>
        <v/>
      </c>
      <c r="CL196" s="2" t="str">
        <f t="shared" si="308"/>
        <v/>
      </c>
      <c r="CM196" s="2" t="str">
        <f t="shared" si="309"/>
        <v/>
      </c>
      <c r="CN196" s="2" t="str">
        <f t="shared" si="310"/>
        <v/>
      </c>
      <c r="CO196" s="2" t="str">
        <f t="shared" si="311"/>
        <v/>
      </c>
      <c r="CP196" s="2" t="str">
        <f t="shared" si="312"/>
        <v/>
      </c>
      <c r="CQ196" s="2" t="str">
        <f t="shared" si="313"/>
        <v/>
      </c>
      <c r="CR196" s="2" t="str">
        <f t="shared" si="314"/>
        <v/>
      </c>
      <c r="CS196" s="2">
        <f t="shared" si="360"/>
        <v>44.433</v>
      </c>
      <c r="CU196" s="2">
        <f t="shared" si="315"/>
        <v>37.789661852317444</v>
      </c>
      <c r="CV196" s="2">
        <f t="shared" si="316"/>
        <v>35.009429386847131</v>
      </c>
      <c r="CW196" s="2">
        <f t="shared" si="317"/>
        <v>34.632110984934251</v>
      </c>
      <c r="CX196" s="2">
        <f t="shared" si="318"/>
        <v>33.470525634021683</v>
      </c>
      <c r="CY196" s="2">
        <f t="shared" si="319"/>
        <v>35.539220300807237</v>
      </c>
      <c r="CZ196" s="2">
        <f t="shared" si="320"/>
        <v>32.631012541065161</v>
      </c>
      <c r="DA196" s="2">
        <f t="shared" si="321"/>
        <v>37.923953232346548</v>
      </c>
      <c r="DB196" s="2">
        <f t="shared" si="322"/>
        <v>34.109153650330015</v>
      </c>
      <c r="DC196" s="2">
        <f t="shared" si="323"/>
        <v>33.945138428518391</v>
      </c>
      <c r="DD196" s="2">
        <f t="shared" si="324"/>
        <v>32.384330994722987</v>
      </c>
      <c r="DE196" s="2">
        <f t="shared" si="325"/>
        <v>32.154994484868141</v>
      </c>
      <c r="DF196" s="2">
        <f t="shared" si="326"/>
        <v>34.098156586886041</v>
      </c>
      <c r="DG196" s="2">
        <f t="shared" si="327"/>
        <v>37.551993377425788</v>
      </c>
      <c r="DH196" s="2">
        <f t="shared" si="328"/>
        <v>42.951746968601938</v>
      </c>
      <c r="DI196" s="2">
        <f t="shared" si="328"/>
        <v>47.297199992419863</v>
      </c>
      <c r="DK196" s="2">
        <f t="shared" si="373"/>
        <v>43.840308393857242</v>
      </c>
      <c r="DL196" s="2">
        <f t="shared" si="374"/>
        <v>42.586131528562134</v>
      </c>
      <c r="DM196" s="2">
        <f t="shared" si="331"/>
        <v>42.750202076422568</v>
      </c>
      <c r="DN196" s="2">
        <f t="shared" si="332"/>
        <v>42.971450724291969</v>
      </c>
      <c r="DO196" s="2">
        <f t="shared" si="333"/>
        <v>44.9352887807526</v>
      </c>
      <c r="DP196" s="2">
        <f t="shared" si="334"/>
        <v>45.055578781700341</v>
      </c>
      <c r="DQ196" s="2">
        <f t="shared" si="335"/>
        <v>44.850252875220534</v>
      </c>
      <c r="DR196" s="2">
        <f t="shared" si="336"/>
        <v>43.60018956374028</v>
      </c>
      <c r="DS196" s="2">
        <f t="shared" si="337"/>
        <v>43.00029831497001</v>
      </c>
      <c r="DT196" s="2">
        <f t="shared" si="338"/>
        <v>40.169628024720602</v>
      </c>
      <c r="DU196" s="2">
        <f t="shared" si="339"/>
        <v>39.366625252129396</v>
      </c>
      <c r="DV196" s="2">
        <f t="shared" si="340"/>
        <v>40.329551256539474</v>
      </c>
      <c r="DW196" s="2">
        <f t="shared" si="341"/>
        <v>41.561572600826992</v>
      </c>
      <c r="DX196" s="2">
        <f t="shared" si="342"/>
        <v>43.878244363127266</v>
      </c>
      <c r="DY196" s="2">
        <f t="shared" si="342"/>
        <v>45.860703394591738</v>
      </c>
      <c r="EA196" s="2">
        <f t="shared" si="343"/>
        <v>0.99885088750730966</v>
      </c>
      <c r="EB196" s="2">
        <f t="shared" si="344"/>
        <v>0.99872138158882728</v>
      </c>
      <c r="EC196" s="2">
        <f t="shared" si="345"/>
        <v>0.9988452345215435</v>
      </c>
      <c r="ED196" s="2">
        <f t="shared" si="346"/>
        <v>0.99903308559617499</v>
      </c>
      <c r="EE196" s="2">
        <f t="shared" si="347"/>
        <v>0.99891011811532326</v>
      </c>
      <c r="EF196" s="2">
        <f t="shared" si="348"/>
        <v>0.99892981673667869</v>
      </c>
      <c r="EG196" s="2">
        <f t="shared" si="349"/>
        <v>0.99889582070100058</v>
      </c>
      <c r="EH196" s="2">
        <f t="shared" si="350"/>
        <v>0.99903400783309237</v>
      </c>
      <c r="EI196" s="2">
        <f t="shared" si="351"/>
        <v>0.99905923174082556</v>
      </c>
      <c r="EJ196" s="2">
        <f t="shared" si="352"/>
        <v>0.99905166908212084</v>
      </c>
      <c r="EK196" s="2">
        <f t="shared" si="353"/>
        <v>0.99901355087092336</v>
      </c>
      <c r="EL196" s="2">
        <f t="shared" si="354"/>
        <v>0.99894949320677018</v>
      </c>
      <c r="EM196" s="2">
        <f t="shared" si="355"/>
        <v>0.99889751041787456</v>
      </c>
      <c r="EN196" s="2">
        <f t="shared" si="356"/>
        <v>0.99879759418898484</v>
      </c>
      <c r="EO196" s="2">
        <f t="shared" si="356"/>
        <v>0.99869190248535267</v>
      </c>
    </row>
    <row r="197" spans="2:145" x14ac:dyDescent="0.25">
      <c r="B197" s="2">
        <v>170</v>
      </c>
      <c r="C197" s="43">
        <v>44.704000000000001</v>
      </c>
      <c r="D197" s="43">
        <v>44.35</v>
      </c>
      <c r="E197" s="43">
        <v>43.616999999999997</v>
      </c>
      <c r="F197" s="43">
        <v>43.5</v>
      </c>
      <c r="G197" s="43">
        <v>46.2</v>
      </c>
      <c r="H197" s="43">
        <v>47.2</v>
      </c>
      <c r="I197" s="43">
        <v>46.332999999999998</v>
      </c>
      <c r="J197" s="43">
        <v>44.15</v>
      </c>
      <c r="K197" s="43">
        <v>45.033000000000001</v>
      </c>
      <c r="L197" s="43">
        <v>41.667000000000002</v>
      </c>
      <c r="M197" s="43">
        <v>41.616999999999997</v>
      </c>
      <c r="N197" s="43">
        <v>40.700000000000003</v>
      </c>
      <c r="O197" s="43">
        <v>42.033000000000001</v>
      </c>
      <c r="P197" s="43">
        <v>45.533000000000001</v>
      </c>
      <c r="Q197" s="43">
        <v>44.116999999999997</v>
      </c>
      <c r="S197" s="4" t="e">
        <f t="shared" si="357"/>
        <v>#N/A</v>
      </c>
      <c r="T197" s="4" t="e">
        <f t="shared" si="361"/>
        <v>#N/A</v>
      </c>
      <c r="U197" s="4" t="e">
        <f t="shared" si="362"/>
        <v>#N/A</v>
      </c>
      <c r="V197" s="4" t="e">
        <f t="shared" si="363"/>
        <v>#N/A</v>
      </c>
      <c r="W197" s="4" t="e">
        <f t="shared" si="364"/>
        <v>#N/A</v>
      </c>
      <c r="X197" s="4" t="e">
        <f t="shared" si="365"/>
        <v>#N/A</v>
      </c>
      <c r="Y197" s="4" t="e">
        <f t="shared" si="366"/>
        <v>#N/A</v>
      </c>
      <c r="Z197" s="4" t="e">
        <f t="shared" si="367"/>
        <v>#N/A</v>
      </c>
      <c r="AA197" s="4" t="e">
        <f t="shared" si="368"/>
        <v>#N/A</v>
      </c>
      <c r="AB197" s="4" t="e">
        <f t="shared" si="369"/>
        <v>#N/A</v>
      </c>
      <c r="AC197" s="4" t="e">
        <f t="shared" si="370"/>
        <v>#N/A</v>
      </c>
      <c r="AD197" s="4" t="e">
        <f t="shared" si="371"/>
        <v>#N/A</v>
      </c>
      <c r="AE197" s="4" t="e">
        <f t="shared" si="372"/>
        <v>#N/A</v>
      </c>
      <c r="AF197" s="4" t="e">
        <f t="shared" si="258"/>
        <v>#N/A</v>
      </c>
      <c r="AG197" s="4">
        <f t="shared" si="358"/>
        <v>45.710984661591453</v>
      </c>
      <c r="AI197" s="4">
        <f t="shared" si="259"/>
        <v>0</v>
      </c>
      <c r="AJ197" s="4">
        <f t="shared" si="260"/>
        <v>0</v>
      </c>
      <c r="AK197" s="4">
        <f t="shared" si="261"/>
        <v>0</v>
      </c>
      <c r="AL197" s="4">
        <f t="shared" si="262"/>
        <v>0</v>
      </c>
      <c r="AM197" s="4">
        <f t="shared" si="263"/>
        <v>0</v>
      </c>
      <c r="AN197" s="4">
        <f t="shared" si="264"/>
        <v>0</v>
      </c>
      <c r="AO197" s="4">
        <f t="shared" si="265"/>
        <v>0</v>
      </c>
      <c r="AP197" s="4">
        <f t="shared" si="266"/>
        <v>0</v>
      </c>
      <c r="AQ197" s="4">
        <f t="shared" si="267"/>
        <v>0</v>
      </c>
      <c r="AR197" s="4">
        <f t="shared" si="268"/>
        <v>0</v>
      </c>
      <c r="AS197" s="4">
        <f t="shared" si="269"/>
        <v>0</v>
      </c>
      <c r="AT197" s="4">
        <f t="shared" si="270"/>
        <v>0</v>
      </c>
      <c r="AU197" s="4">
        <f t="shared" si="271"/>
        <v>0</v>
      </c>
      <c r="AV197" s="4">
        <f t="shared" si="272"/>
        <v>0</v>
      </c>
      <c r="AW197" s="4">
        <f t="shared" si="272"/>
        <v>-1.5939846615914561</v>
      </c>
      <c r="AY197" s="2" t="e">
        <f t="shared" si="273"/>
        <v>#N/A</v>
      </c>
      <c r="AZ197" s="2" t="e">
        <f t="shared" si="274"/>
        <v>#N/A</v>
      </c>
      <c r="BA197" s="2" t="e">
        <f t="shared" si="275"/>
        <v>#N/A</v>
      </c>
      <c r="BB197" s="2" t="e">
        <f t="shared" si="276"/>
        <v>#N/A</v>
      </c>
      <c r="BC197" s="2" t="e">
        <f t="shared" si="277"/>
        <v>#N/A</v>
      </c>
      <c r="BD197" s="2" t="e">
        <f t="shared" si="278"/>
        <v>#N/A</v>
      </c>
      <c r="BE197" s="2" t="e">
        <f t="shared" si="279"/>
        <v>#N/A</v>
      </c>
      <c r="BF197" s="2" t="e">
        <f t="shared" si="280"/>
        <v>#N/A</v>
      </c>
      <c r="BG197" s="2" t="e">
        <f t="shared" si="281"/>
        <v>#N/A</v>
      </c>
      <c r="BH197" s="2" t="e">
        <f t="shared" si="282"/>
        <v>#N/A</v>
      </c>
      <c r="BI197" s="2" t="e">
        <f t="shared" si="283"/>
        <v>#N/A</v>
      </c>
      <c r="BJ197" s="2" t="e">
        <f t="shared" si="284"/>
        <v>#N/A</v>
      </c>
      <c r="BK197" s="2" t="e">
        <f t="shared" si="285"/>
        <v>#N/A</v>
      </c>
      <c r="BL197" s="2" t="e">
        <f t="shared" si="286"/>
        <v>#N/A</v>
      </c>
      <c r="BM197" s="2">
        <f t="shared" si="286"/>
        <v>45.710984661591397</v>
      </c>
      <c r="BO197" s="2" t="str">
        <f t="shared" si="287"/>
        <v/>
      </c>
      <c r="BP197" s="2" t="str">
        <f t="shared" si="288"/>
        <v/>
      </c>
      <c r="BQ197" s="2" t="str">
        <f t="shared" si="289"/>
        <v/>
      </c>
      <c r="BR197" s="2" t="str">
        <f t="shared" si="290"/>
        <v/>
      </c>
      <c r="BS197" s="2" t="str">
        <f t="shared" si="291"/>
        <v/>
      </c>
      <c r="BT197" s="2" t="str">
        <f t="shared" si="292"/>
        <v/>
      </c>
      <c r="BU197" s="2" t="str">
        <f t="shared" si="293"/>
        <v/>
      </c>
      <c r="BV197" s="2" t="str">
        <f t="shared" si="294"/>
        <v/>
      </c>
      <c r="BW197" s="2" t="str">
        <f t="shared" si="295"/>
        <v/>
      </c>
      <c r="BX197" s="2" t="str">
        <f t="shared" si="296"/>
        <v/>
      </c>
      <c r="BY197" s="2" t="str">
        <f t="shared" si="297"/>
        <v/>
      </c>
      <c r="BZ197" s="2" t="str">
        <f t="shared" si="298"/>
        <v/>
      </c>
      <c r="CA197" s="2" t="str">
        <f t="shared" si="299"/>
        <v/>
      </c>
      <c r="CB197" s="2" t="str">
        <f t="shared" si="300"/>
        <v/>
      </c>
      <c r="CC197" s="2" t="str">
        <f t="shared" si="359"/>
        <v/>
      </c>
      <c r="CE197" s="2" t="str">
        <f t="shared" si="301"/>
        <v/>
      </c>
      <c r="CF197" s="2" t="str">
        <f t="shared" si="302"/>
        <v/>
      </c>
      <c r="CG197" s="2" t="str">
        <f t="shared" si="303"/>
        <v/>
      </c>
      <c r="CH197" s="2" t="str">
        <f t="shared" si="304"/>
        <v/>
      </c>
      <c r="CI197" s="2" t="str">
        <f t="shared" si="305"/>
        <v/>
      </c>
      <c r="CJ197" s="2" t="str">
        <f t="shared" si="306"/>
        <v/>
      </c>
      <c r="CK197" s="2" t="str">
        <f t="shared" si="307"/>
        <v/>
      </c>
      <c r="CL197" s="2" t="str">
        <f t="shared" si="308"/>
        <v/>
      </c>
      <c r="CM197" s="2" t="str">
        <f t="shared" si="309"/>
        <v/>
      </c>
      <c r="CN197" s="2" t="str">
        <f t="shared" si="310"/>
        <v/>
      </c>
      <c r="CO197" s="2" t="str">
        <f t="shared" si="311"/>
        <v/>
      </c>
      <c r="CP197" s="2" t="str">
        <f t="shared" si="312"/>
        <v/>
      </c>
      <c r="CQ197" s="2" t="str">
        <f t="shared" si="313"/>
        <v/>
      </c>
      <c r="CR197" s="2" t="str">
        <f t="shared" si="314"/>
        <v/>
      </c>
      <c r="CS197" s="2">
        <f t="shared" si="360"/>
        <v>44.116999999999997</v>
      </c>
      <c r="CU197" s="2">
        <f t="shared" si="315"/>
        <v>37.591654582968957</v>
      </c>
      <c r="CV197" s="2">
        <f t="shared" si="316"/>
        <v>34.781386497449091</v>
      </c>
      <c r="CW197" s="2">
        <f t="shared" si="317"/>
        <v>34.404977784364121</v>
      </c>
      <c r="CX197" s="2">
        <f t="shared" si="318"/>
        <v>33.213678915019742</v>
      </c>
      <c r="CY197" s="2">
        <f t="shared" si="319"/>
        <v>35.271347388000756</v>
      </c>
      <c r="CZ197" s="2">
        <f t="shared" si="320"/>
        <v>32.315424954476342</v>
      </c>
      <c r="DA197" s="2">
        <f t="shared" si="321"/>
        <v>37.671876344611597</v>
      </c>
      <c r="DB197" s="2">
        <f t="shared" si="322"/>
        <v>33.833657729113881</v>
      </c>
      <c r="DC197" s="2">
        <f t="shared" si="323"/>
        <v>33.685118038633455</v>
      </c>
      <c r="DD197" s="2">
        <f t="shared" si="324"/>
        <v>32.129095236174088</v>
      </c>
      <c r="DE197" s="2">
        <f t="shared" si="325"/>
        <v>31.915800991796814</v>
      </c>
      <c r="DF197" s="2">
        <f t="shared" si="326"/>
        <v>33.862232606562038</v>
      </c>
      <c r="DG197" s="2">
        <f t="shared" si="327"/>
        <v>37.324571168728504</v>
      </c>
      <c r="DH197" s="2">
        <f t="shared" si="328"/>
        <v>42.769532723038623</v>
      </c>
      <c r="DI197" s="2">
        <f t="shared" si="328"/>
        <v>47.159149196031791</v>
      </c>
      <c r="DK197" s="2">
        <f t="shared" si="373"/>
        <v>43.728285313366428</v>
      </c>
      <c r="DL197" s="2">
        <f t="shared" si="374"/>
        <v>42.463941467178991</v>
      </c>
      <c r="DM197" s="2">
        <f t="shared" si="331"/>
        <v>42.634715792301392</v>
      </c>
      <c r="DN197" s="2">
        <f t="shared" si="332"/>
        <v>42.839960886064965</v>
      </c>
      <c r="DO197" s="2">
        <f t="shared" si="333"/>
        <v>44.794478131482521</v>
      </c>
      <c r="DP197" s="2">
        <f t="shared" si="334"/>
        <v>44.904989324602639</v>
      </c>
      <c r="DQ197" s="2">
        <f t="shared" si="335"/>
        <v>44.692060468459871</v>
      </c>
      <c r="DR197" s="2">
        <f t="shared" si="336"/>
        <v>43.449350924141655</v>
      </c>
      <c r="DS197" s="2">
        <f t="shared" si="337"/>
        <v>42.861885876350044</v>
      </c>
      <c r="DT197" s="2">
        <f t="shared" si="338"/>
        <v>40.018284835370267</v>
      </c>
      <c r="DU197" s="2">
        <f t="shared" si="339"/>
        <v>39.225087398954507</v>
      </c>
      <c r="DV197" s="2">
        <f t="shared" si="340"/>
        <v>40.182522687518059</v>
      </c>
      <c r="DW197" s="2">
        <f t="shared" si="341"/>
        <v>41.392270932744836</v>
      </c>
      <c r="DX197" s="2">
        <f t="shared" si="342"/>
        <v>43.715400035232882</v>
      </c>
      <c r="DY197" s="2">
        <f t="shared" si="342"/>
        <v>45.709254739680802</v>
      </c>
      <c r="EA197" s="2">
        <f t="shared" si="343"/>
        <v>0.99895189097730686</v>
      </c>
      <c r="EB197" s="2">
        <f t="shared" si="344"/>
        <v>0.99883375494172244</v>
      </c>
      <c r="EC197" s="2">
        <f t="shared" si="345"/>
        <v>0.99894673434773351</v>
      </c>
      <c r="ED197" s="2">
        <f t="shared" si="346"/>
        <v>0.99911808855173168</v>
      </c>
      <c r="EE197" s="2">
        <f t="shared" si="347"/>
        <v>0.99900592057753523</v>
      </c>
      <c r="EF197" s="2">
        <f t="shared" si="348"/>
        <v>0.99902388934875597</v>
      </c>
      <c r="EG197" s="2">
        <f t="shared" si="349"/>
        <v>0.9989928786630311</v>
      </c>
      <c r="EH197" s="2">
        <f t="shared" si="350"/>
        <v>0.99911892978486327</v>
      </c>
      <c r="EI197" s="2">
        <f t="shared" si="351"/>
        <v>0.99914193812217156</v>
      </c>
      <c r="EJ197" s="2">
        <f t="shared" si="352"/>
        <v>0.99913503974885676</v>
      </c>
      <c r="EK197" s="2">
        <f t="shared" si="353"/>
        <v>0.9991002696080622</v>
      </c>
      <c r="EL197" s="2">
        <f t="shared" si="354"/>
        <v>0.99904183785175338</v>
      </c>
      <c r="EM197" s="2">
        <f t="shared" si="355"/>
        <v>0.99899442000239214</v>
      </c>
      <c r="EN197" s="2">
        <f t="shared" si="356"/>
        <v>0.99890327683518854</v>
      </c>
      <c r="EO197" s="2">
        <f t="shared" si="356"/>
        <v>0.99880686355960902</v>
      </c>
    </row>
    <row r="198" spans="2:145" x14ac:dyDescent="0.25">
      <c r="B198" s="2">
        <v>171</v>
      </c>
      <c r="C198" s="43">
        <v>45.814999999999998</v>
      </c>
      <c r="D198" s="43">
        <v>43.033000000000001</v>
      </c>
      <c r="E198" s="43">
        <v>41.366999999999997</v>
      </c>
      <c r="F198" s="43">
        <v>43.5</v>
      </c>
      <c r="G198" s="43">
        <v>46.283000000000001</v>
      </c>
      <c r="H198" s="43">
        <v>46.317</v>
      </c>
      <c r="I198" s="43">
        <v>47.75</v>
      </c>
      <c r="J198" s="43">
        <v>44.05</v>
      </c>
      <c r="K198" s="43">
        <v>44.35</v>
      </c>
      <c r="L198" s="43">
        <v>41.466999999999999</v>
      </c>
      <c r="M198" s="43">
        <v>39.383000000000003</v>
      </c>
      <c r="N198" s="43">
        <v>39.85</v>
      </c>
      <c r="O198" s="43">
        <v>43.7</v>
      </c>
      <c r="P198" s="43">
        <v>43.883000000000003</v>
      </c>
      <c r="Q198" s="43">
        <v>46.85</v>
      </c>
      <c r="S198" s="4" t="e">
        <f t="shared" si="357"/>
        <v>#N/A</v>
      </c>
      <c r="T198" s="4" t="e">
        <f t="shared" si="361"/>
        <v>#N/A</v>
      </c>
      <c r="U198" s="4" t="e">
        <f t="shared" si="362"/>
        <v>#N/A</v>
      </c>
      <c r="V198" s="4" t="e">
        <f t="shared" si="363"/>
        <v>#N/A</v>
      </c>
      <c r="W198" s="4" t="e">
        <f t="shared" si="364"/>
        <v>#N/A</v>
      </c>
      <c r="X198" s="4" t="e">
        <f t="shared" si="365"/>
        <v>#N/A</v>
      </c>
      <c r="Y198" s="4" t="e">
        <f t="shared" si="366"/>
        <v>#N/A</v>
      </c>
      <c r="Z198" s="4" t="e">
        <f t="shared" si="367"/>
        <v>#N/A</v>
      </c>
      <c r="AA198" s="4" t="e">
        <f t="shared" si="368"/>
        <v>#N/A</v>
      </c>
      <c r="AB198" s="4" t="e">
        <f t="shared" si="369"/>
        <v>#N/A</v>
      </c>
      <c r="AC198" s="4" t="e">
        <f t="shared" si="370"/>
        <v>#N/A</v>
      </c>
      <c r="AD198" s="4" t="e">
        <f t="shared" si="371"/>
        <v>#N/A</v>
      </c>
      <c r="AE198" s="4" t="e">
        <f t="shared" si="372"/>
        <v>#N/A</v>
      </c>
      <c r="AF198" s="4" t="e">
        <f t="shared" si="258"/>
        <v>#N/A</v>
      </c>
      <c r="AG198" s="4" t="e">
        <f t="shared" si="358"/>
        <v>#N/A</v>
      </c>
      <c r="AI198" s="4">
        <f t="shared" si="259"/>
        <v>0</v>
      </c>
      <c r="AJ198" s="4">
        <f t="shared" si="260"/>
        <v>0</v>
      </c>
      <c r="AK198" s="4">
        <f t="shared" si="261"/>
        <v>0</v>
      </c>
      <c r="AL198" s="4">
        <f t="shared" si="262"/>
        <v>0</v>
      </c>
      <c r="AM198" s="4">
        <f t="shared" si="263"/>
        <v>0</v>
      </c>
      <c r="AN198" s="4">
        <f t="shared" si="264"/>
        <v>0</v>
      </c>
      <c r="AO198" s="4">
        <f t="shared" si="265"/>
        <v>0</v>
      </c>
      <c r="AP198" s="4">
        <f t="shared" si="266"/>
        <v>0</v>
      </c>
      <c r="AQ198" s="4">
        <f t="shared" si="267"/>
        <v>0</v>
      </c>
      <c r="AR198" s="4">
        <f t="shared" si="268"/>
        <v>0</v>
      </c>
      <c r="AS198" s="4">
        <f t="shared" si="269"/>
        <v>0</v>
      </c>
      <c r="AT198" s="4">
        <f t="shared" si="270"/>
        <v>0</v>
      </c>
      <c r="AU198" s="4">
        <f t="shared" si="271"/>
        <v>0</v>
      </c>
      <c r="AV198" s="4">
        <f t="shared" si="272"/>
        <v>0</v>
      </c>
      <c r="AW198" s="4">
        <f t="shared" si="272"/>
        <v>0</v>
      </c>
      <c r="AY198" s="2" t="e">
        <f t="shared" si="273"/>
        <v>#N/A</v>
      </c>
      <c r="AZ198" s="2" t="e">
        <f t="shared" si="274"/>
        <v>#N/A</v>
      </c>
      <c r="BA198" s="2" t="e">
        <f t="shared" si="275"/>
        <v>#N/A</v>
      </c>
      <c r="BB198" s="2" t="e">
        <f t="shared" si="276"/>
        <v>#N/A</v>
      </c>
      <c r="BC198" s="2" t="e">
        <f t="shared" si="277"/>
        <v>#N/A</v>
      </c>
      <c r="BD198" s="2" t="e">
        <f t="shared" si="278"/>
        <v>#N/A</v>
      </c>
      <c r="BE198" s="2" t="e">
        <f t="shared" si="279"/>
        <v>#N/A</v>
      </c>
      <c r="BF198" s="2" t="e">
        <f t="shared" si="280"/>
        <v>#N/A</v>
      </c>
      <c r="BG198" s="2" t="e">
        <f t="shared" si="281"/>
        <v>#N/A</v>
      </c>
      <c r="BH198" s="2" t="e">
        <f t="shared" si="282"/>
        <v>#N/A</v>
      </c>
      <c r="BI198" s="2" t="e">
        <f t="shared" si="283"/>
        <v>#N/A</v>
      </c>
      <c r="BJ198" s="2" t="e">
        <f t="shared" si="284"/>
        <v>#N/A</v>
      </c>
      <c r="BK198" s="2" t="e">
        <f t="shared" si="285"/>
        <v>#N/A</v>
      </c>
      <c r="BL198" s="2" t="e">
        <f t="shared" si="286"/>
        <v>#N/A</v>
      </c>
      <c r="BM198" s="2" t="e">
        <f t="shared" si="286"/>
        <v>#N/A</v>
      </c>
      <c r="BO198" s="2" t="str">
        <f t="shared" si="287"/>
        <v/>
      </c>
      <c r="BP198" s="2" t="str">
        <f t="shared" si="288"/>
        <v/>
      </c>
      <c r="BQ198" s="2" t="str">
        <f t="shared" si="289"/>
        <v/>
      </c>
      <c r="BR198" s="2" t="str">
        <f t="shared" si="290"/>
        <v/>
      </c>
      <c r="BS198" s="2" t="str">
        <f t="shared" si="291"/>
        <v/>
      </c>
      <c r="BT198" s="2" t="str">
        <f t="shared" si="292"/>
        <v/>
      </c>
      <c r="BU198" s="2" t="str">
        <f t="shared" si="293"/>
        <v/>
      </c>
      <c r="BV198" s="2" t="str">
        <f t="shared" si="294"/>
        <v/>
      </c>
      <c r="BW198" s="2" t="str">
        <f t="shared" si="295"/>
        <v/>
      </c>
      <c r="BX198" s="2" t="str">
        <f t="shared" si="296"/>
        <v/>
      </c>
      <c r="BY198" s="2" t="str">
        <f t="shared" si="297"/>
        <v/>
      </c>
      <c r="BZ198" s="2" t="str">
        <f t="shared" si="298"/>
        <v/>
      </c>
      <c r="CA198" s="2" t="str">
        <f t="shared" si="299"/>
        <v/>
      </c>
      <c r="CB198" s="2" t="str">
        <f t="shared" si="300"/>
        <v/>
      </c>
      <c r="CC198" s="2" t="str">
        <f t="shared" si="359"/>
        <v/>
      </c>
      <c r="CE198" s="2" t="str">
        <f t="shared" si="301"/>
        <v/>
      </c>
      <c r="CF198" s="2" t="str">
        <f t="shared" si="302"/>
        <v/>
      </c>
      <c r="CG198" s="2" t="str">
        <f t="shared" si="303"/>
        <v/>
      </c>
      <c r="CH198" s="2" t="str">
        <f t="shared" si="304"/>
        <v/>
      </c>
      <c r="CI198" s="2" t="str">
        <f t="shared" si="305"/>
        <v/>
      </c>
      <c r="CJ198" s="2" t="str">
        <f t="shared" si="306"/>
        <v/>
      </c>
      <c r="CK198" s="2" t="str">
        <f t="shared" si="307"/>
        <v/>
      </c>
      <c r="CL198" s="2" t="str">
        <f t="shared" si="308"/>
        <v/>
      </c>
      <c r="CM198" s="2" t="str">
        <f t="shared" si="309"/>
        <v/>
      </c>
      <c r="CN198" s="2" t="str">
        <f t="shared" si="310"/>
        <v/>
      </c>
      <c r="CO198" s="2" t="str">
        <f t="shared" si="311"/>
        <v/>
      </c>
      <c r="CP198" s="2" t="str">
        <f t="shared" si="312"/>
        <v/>
      </c>
      <c r="CQ198" s="2" t="str">
        <f t="shared" si="313"/>
        <v/>
      </c>
      <c r="CR198" s="2" t="str">
        <f t="shared" si="314"/>
        <v/>
      </c>
      <c r="CS198" s="2" t="str">
        <f t="shared" si="360"/>
        <v/>
      </c>
      <c r="CU198" s="2">
        <f t="shared" si="315"/>
        <v>37.393647313620463</v>
      </c>
      <c r="CV198" s="2">
        <f t="shared" si="316"/>
        <v>34.553343608051058</v>
      </c>
      <c r="CW198" s="2">
        <f t="shared" si="317"/>
        <v>34.177844583793998</v>
      </c>
      <c r="CX198" s="2">
        <f t="shared" si="318"/>
        <v>32.9568321960178</v>
      </c>
      <c r="CY198" s="2">
        <f t="shared" si="319"/>
        <v>35.003474475194274</v>
      </c>
      <c r="CZ198" s="2">
        <f t="shared" si="320"/>
        <v>31.999837367887515</v>
      </c>
      <c r="DA198" s="2">
        <f t="shared" si="321"/>
        <v>37.419799456876646</v>
      </c>
      <c r="DB198" s="2">
        <f t="shared" si="322"/>
        <v>33.558161807897754</v>
      </c>
      <c r="DC198" s="2">
        <f t="shared" si="323"/>
        <v>33.425097648748519</v>
      </c>
      <c r="DD198" s="2">
        <f t="shared" si="324"/>
        <v>31.873859477625182</v>
      </c>
      <c r="DE198" s="2">
        <f t="shared" si="325"/>
        <v>31.676607498725488</v>
      </c>
      <c r="DF198" s="2">
        <f t="shared" si="326"/>
        <v>33.626308626238043</v>
      </c>
      <c r="DG198" s="2">
        <f t="shared" si="327"/>
        <v>37.09714896003122</v>
      </c>
      <c r="DH198" s="2">
        <f t="shared" si="328"/>
        <v>42.5873184774753</v>
      </c>
      <c r="DI198" s="2">
        <f t="shared" si="328"/>
        <v>47.021098399643734</v>
      </c>
      <c r="DK198" s="2">
        <f t="shared" si="373"/>
        <v>43.616262232875613</v>
      </c>
      <c r="DL198" s="2">
        <f t="shared" si="374"/>
        <v>42.341751405795847</v>
      </c>
      <c r="DM198" s="2">
        <f t="shared" si="331"/>
        <v>42.519229508180217</v>
      </c>
      <c r="DN198" s="2">
        <f t="shared" si="332"/>
        <v>42.708471047837961</v>
      </c>
      <c r="DO198" s="2">
        <f t="shared" si="333"/>
        <v>44.653667482212441</v>
      </c>
      <c r="DP198" s="2">
        <f t="shared" si="334"/>
        <v>44.754399867504937</v>
      </c>
      <c r="DQ198" s="2">
        <f t="shared" si="335"/>
        <v>44.533868061699195</v>
      </c>
      <c r="DR198" s="2">
        <f t="shared" si="336"/>
        <v>43.298512284543023</v>
      </c>
      <c r="DS198" s="2">
        <f t="shared" si="337"/>
        <v>42.723473437730078</v>
      </c>
      <c r="DT198" s="2">
        <f t="shared" si="338"/>
        <v>39.866941646019924</v>
      </c>
      <c r="DU198" s="2">
        <f t="shared" si="339"/>
        <v>39.083549545779618</v>
      </c>
      <c r="DV198" s="2">
        <f t="shared" si="340"/>
        <v>40.035494118496658</v>
      </c>
      <c r="DW198" s="2">
        <f t="shared" si="341"/>
        <v>41.222969264662666</v>
      </c>
      <c r="DX198" s="2">
        <f t="shared" si="342"/>
        <v>43.552555707338499</v>
      </c>
      <c r="DY198" s="2">
        <f t="shared" si="342"/>
        <v>45.557806084769858</v>
      </c>
      <c r="EA198" s="2">
        <f t="shared" si="343"/>
        <v>0.99904402504833223</v>
      </c>
      <c r="EB198" s="2">
        <f t="shared" si="344"/>
        <v>0.99893626270805691</v>
      </c>
      <c r="EC198" s="2">
        <f t="shared" si="345"/>
        <v>0.99903932127658812</v>
      </c>
      <c r="ED198" s="2">
        <f t="shared" si="346"/>
        <v>0.99919562478139767</v>
      </c>
      <c r="EE198" s="2">
        <f t="shared" si="347"/>
        <v>0.99909330948493147</v>
      </c>
      <c r="EF198" s="2">
        <f t="shared" si="348"/>
        <v>0.99910970004032218</v>
      </c>
      <c r="EG198" s="2">
        <f t="shared" si="349"/>
        <v>0.99908141302285369</v>
      </c>
      <c r="EH198" s="2">
        <f t="shared" si="350"/>
        <v>0.99919639211415867</v>
      </c>
      <c r="EI198" s="2">
        <f t="shared" si="351"/>
        <v>0.99921737917859732</v>
      </c>
      <c r="EJ198" s="2">
        <f t="shared" si="352"/>
        <v>0.99921108683343118</v>
      </c>
      <c r="EK198" s="2">
        <f t="shared" si="353"/>
        <v>0.99917937116372402</v>
      </c>
      <c r="EL198" s="2">
        <f t="shared" si="354"/>
        <v>0.99912607205592352</v>
      </c>
      <c r="EM198" s="2">
        <f t="shared" si="355"/>
        <v>0.99908281899003804</v>
      </c>
      <c r="EN198" s="2">
        <f t="shared" si="356"/>
        <v>0.99899968005529394</v>
      </c>
      <c r="EO198" s="2">
        <f t="shared" si="356"/>
        <v>0.99891173238385333</v>
      </c>
    </row>
    <row r="199" spans="2:145" x14ac:dyDescent="0.25">
      <c r="B199" s="2">
        <v>172</v>
      </c>
      <c r="C199" s="43">
        <v>44.704000000000001</v>
      </c>
      <c r="D199" s="43">
        <v>41.732999999999997</v>
      </c>
      <c r="E199" s="43">
        <v>42.332999999999998</v>
      </c>
      <c r="F199" s="43">
        <v>44.232999999999997</v>
      </c>
      <c r="G199" s="43">
        <v>46.45</v>
      </c>
      <c r="H199" s="43">
        <v>46.5</v>
      </c>
      <c r="I199" s="43">
        <v>45.332999999999998</v>
      </c>
      <c r="J199" s="43">
        <v>46.216999999999999</v>
      </c>
      <c r="K199" s="43">
        <v>44.067</v>
      </c>
      <c r="L199" s="43">
        <v>41.25</v>
      </c>
      <c r="M199" s="43">
        <v>40.332999999999998</v>
      </c>
      <c r="N199" s="43">
        <v>41.2</v>
      </c>
      <c r="O199" s="43">
        <v>42.616999999999997</v>
      </c>
      <c r="P199" s="43">
        <v>43.482999999999997</v>
      </c>
      <c r="Q199" s="43">
        <v>46.3</v>
      </c>
      <c r="S199" s="4" t="e">
        <f t="shared" si="357"/>
        <v>#N/A</v>
      </c>
      <c r="T199" s="4" t="e">
        <f t="shared" si="361"/>
        <v>#N/A</v>
      </c>
      <c r="U199" s="4" t="e">
        <f t="shared" si="362"/>
        <v>#N/A</v>
      </c>
      <c r="V199" s="4" t="e">
        <f t="shared" si="363"/>
        <v>#N/A</v>
      </c>
      <c r="W199" s="4" t="e">
        <f t="shared" si="364"/>
        <v>#N/A</v>
      </c>
      <c r="X199" s="4" t="e">
        <f t="shared" si="365"/>
        <v>#N/A</v>
      </c>
      <c r="Y199" s="4" t="e">
        <f t="shared" si="366"/>
        <v>#N/A</v>
      </c>
      <c r="Z199" s="4" t="e">
        <f t="shared" si="367"/>
        <v>#N/A</v>
      </c>
      <c r="AA199" s="4" t="e">
        <f t="shared" si="368"/>
        <v>#N/A</v>
      </c>
      <c r="AB199" s="4" t="e">
        <f t="shared" si="369"/>
        <v>#N/A</v>
      </c>
      <c r="AC199" s="4" t="e">
        <f t="shared" si="370"/>
        <v>#N/A</v>
      </c>
      <c r="AD199" s="4" t="e">
        <f t="shared" si="371"/>
        <v>#N/A</v>
      </c>
      <c r="AE199" s="4" t="e">
        <f t="shared" si="372"/>
        <v>#N/A</v>
      </c>
      <c r="AF199" s="4" t="e">
        <f t="shared" si="258"/>
        <v>#N/A</v>
      </c>
      <c r="AG199" s="4" t="e">
        <f t="shared" si="358"/>
        <v>#N/A</v>
      </c>
      <c r="AI199" s="4">
        <f t="shared" si="259"/>
        <v>0</v>
      </c>
      <c r="AJ199" s="4">
        <f t="shared" si="260"/>
        <v>0</v>
      </c>
      <c r="AK199" s="4">
        <f t="shared" si="261"/>
        <v>0</v>
      </c>
      <c r="AL199" s="4">
        <f t="shared" si="262"/>
        <v>0</v>
      </c>
      <c r="AM199" s="4">
        <f t="shared" si="263"/>
        <v>0</v>
      </c>
      <c r="AN199" s="4">
        <f t="shared" si="264"/>
        <v>0</v>
      </c>
      <c r="AO199" s="4">
        <f t="shared" si="265"/>
        <v>0</v>
      </c>
      <c r="AP199" s="4">
        <f t="shared" si="266"/>
        <v>0</v>
      </c>
      <c r="AQ199" s="4">
        <f t="shared" si="267"/>
        <v>0</v>
      </c>
      <c r="AR199" s="4">
        <f t="shared" si="268"/>
        <v>0</v>
      </c>
      <c r="AS199" s="4">
        <f t="shared" si="269"/>
        <v>0</v>
      </c>
      <c r="AT199" s="4">
        <f t="shared" si="270"/>
        <v>0</v>
      </c>
      <c r="AU199" s="4">
        <f t="shared" si="271"/>
        <v>0</v>
      </c>
      <c r="AV199" s="4">
        <f t="shared" si="272"/>
        <v>0</v>
      </c>
      <c r="AW199" s="4">
        <f t="shared" si="272"/>
        <v>0</v>
      </c>
      <c r="AY199" s="2" t="e">
        <f t="shared" si="273"/>
        <v>#N/A</v>
      </c>
      <c r="AZ199" s="2" t="e">
        <f t="shared" si="274"/>
        <v>#N/A</v>
      </c>
      <c r="BA199" s="2" t="e">
        <f t="shared" si="275"/>
        <v>#N/A</v>
      </c>
      <c r="BB199" s="2" t="e">
        <f t="shared" si="276"/>
        <v>#N/A</v>
      </c>
      <c r="BC199" s="2" t="e">
        <f t="shared" si="277"/>
        <v>#N/A</v>
      </c>
      <c r="BD199" s="2" t="e">
        <f t="shared" si="278"/>
        <v>#N/A</v>
      </c>
      <c r="BE199" s="2" t="e">
        <f t="shared" si="279"/>
        <v>#N/A</v>
      </c>
      <c r="BF199" s="2" t="e">
        <f t="shared" si="280"/>
        <v>#N/A</v>
      </c>
      <c r="BG199" s="2" t="e">
        <f t="shared" si="281"/>
        <v>#N/A</v>
      </c>
      <c r="BH199" s="2" t="e">
        <f t="shared" si="282"/>
        <v>#N/A</v>
      </c>
      <c r="BI199" s="2" t="e">
        <f t="shared" si="283"/>
        <v>#N/A</v>
      </c>
      <c r="BJ199" s="2" t="e">
        <f t="shared" si="284"/>
        <v>#N/A</v>
      </c>
      <c r="BK199" s="2" t="e">
        <f t="shared" si="285"/>
        <v>#N/A</v>
      </c>
      <c r="BL199" s="2" t="e">
        <f t="shared" si="286"/>
        <v>#N/A</v>
      </c>
      <c r="BM199" s="2" t="e">
        <f t="shared" si="286"/>
        <v>#N/A</v>
      </c>
      <c r="BO199" s="2" t="str">
        <f t="shared" si="287"/>
        <v/>
      </c>
      <c r="BP199" s="2" t="str">
        <f t="shared" si="288"/>
        <v/>
      </c>
      <c r="BQ199" s="2" t="str">
        <f t="shared" si="289"/>
        <v/>
      </c>
      <c r="BR199" s="2" t="str">
        <f t="shared" si="290"/>
        <v/>
      </c>
      <c r="BS199" s="2" t="str">
        <f t="shared" si="291"/>
        <v/>
      </c>
      <c r="BT199" s="2" t="str">
        <f t="shared" si="292"/>
        <v/>
      </c>
      <c r="BU199" s="2" t="str">
        <f t="shared" si="293"/>
        <v/>
      </c>
      <c r="BV199" s="2" t="str">
        <f t="shared" si="294"/>
        <v/>
      </c>
      <c r="BW199" s="2" t="str">
        <f t="shared" si="295"/>
        <v/>
      </c>
      <c r="BX199" s="2" t="str">
        <f t="shared" si="296"/>
        <v/>
      </c>
      <c r="BY199" s="2" t="str">
        <f t="shared" si="297"/>
        <v/>
      </c>
      <c r="BZ199" s="2" t="str">
        <f t="shared" si="298"/>
        <v/>
      </c>
      <c r="CA199" s="2" t="str">
        <f t="shared" si="299"/>
        <v/>
      </c>
      <c r="CB199" s="2" t="str">
        <f t="shared" si="300"/>
        <v/>
      </c>
      <c r="CC199" s="2" t="str">
        <f t="shared" si="359"/>
        <v/>
      </c>
      <c r="CE199" s="2" t="str">
        <f t="shared" si="301"/>
        <v/>
      </c>
      <c r="CF199" s="2" t="str">
        <f t="shared" si="302"/>
        <v/>
      </c>
      <c r="CG199" s="2" t="str">
        <f t="shared" si="303"/>
        <v/>
      </c>
      <c r="CH199" s="2" t="str">
        <f t="shared" si="304"/>
        <v/>
      </c>
      <c r="CI199" s="2" t="str">
        <f t="shared" si="305"/>
        <v/>
      </c>
      <c r="CJ199" s="2" t="str">
        <f t="shared" si="306"/>
        <v/>
      </c>
      <c r="CK199" s="2" t="str">
        <f t="shared" si="307"/>
        <v/>
      </c>
      <c r="CL199" s="2" t="str">
        <f t="shared" si="308"/>
        <v/>
      </c>
      <c r="CM199" s="2" t="str">
        <f t="shared" si="309"/>
        <v/>
      </c>
      <c r="CN199" s="2" t="str">
        <f t="shared" si="310"/>
        <v/>
      </c>
      <c r="CO199" s="2" t="str">
        <f t="shared" si="311"/>
        <v/>
      </c>
      <c r="CP199" s="2" t="str">
        <f t="shared" si="312"/>
        <v/>
      </c>
      <c r="CQ199" s="2" t="str">
        <f t="shared" si="313"/>
        <v/>
      </c>
      <c r="CR199" s="2" t="str">
        <f t="shared" si="314"/>
        <v/>
      </c>
      <c r="CS199" s="2" t="str">
        <f t="shared" si="360"/>
        <v/>
      </c>
      <c r="CU199" s="2">
        <f t="shared" si="315"/>
        <v>37.195640044271975</v>
      </c>
      <c r="CV199" s="2">
        <f t="shared" si="316"/>
        <v>34.325300718653018</v>
      </c>
      <c r="CW199" s="2">
        <f t="shared" si="317"/>
        <v>33.950711383223869</v>
      </c>
      <c r="CX199" s="2">
        <f t="shared" si="318"/>
        <v>32.699985477015858</v>
      </c>
      <c r="CY199" s="2">
        <f t="shared" si="319"/>
        <v>34.735601562387799</v>
      </c>
      <c r="CZ199" s="2">
        <f t="shared" si="320"/>
        <v>31.684249781298696</v>
      </c>
      <c r="DA199" s="2">
        <f t="shared" si="321"/>
        <v>37.167722569141688</v>
      </c>
      <c r="DB199" s="2">
        <f t="shared" si="322"/>
        <v>33.28266588668162</v>
      </c>
      <c r="DC199" s="2">
        <f t="shared" si="323"/>
        <v>33.165077258863576</v>
      </c>
      <c r="DD199" s="2">
        <f t="shared" si="324"/>
        <v>31.618623719076275</v>
      </c>
      <c r="DE199" s="2">
        <f t="shared" si="325"/>
        <v>31.437414005654162</v>
      </c>
      <c r="DF199" s="2">
        <f t="shared" si="326"/>
        <v>33.390384645914047</v>
      </c>
      <c r="DG199" s="2">
        <f t="shared" si="327"/>
        <v>36.869726751333928</v>
      </c>
      <c r="DH199" s="2">
        <f t="shared" si="328"/>
        <v>42.405104231911984</v>
      </c>
      <c r="DI199" s="2">
        <f t="shared" si="328"/>
        <v>46.883047603255662</v>
      </c>
      <c r="DK199" s="2">
        <f t="shared" si="373"/>
        <v>43.504239152384798</v>
      </c>
      <c r="DL199" s="2">
        <f t="shared" si="374"/>
        <v>42.219561344412696</v>
      </c>
      <c r="DM199" s="2">
        <f t="shared" si="331"/>
        <v>42.403743224059042</v>
      </c>
      <c r="DN199" s="2">
        <f t="shared" si="332"/>
        <v>42.576981209610963</v>
      </c>
      <c r="DO199" s="2">
        <f t="shared" si="333"/>
        <v>44.512856832942362</v>
      </c>
      <c r="DP199" s="2">
        <f t="shared" si="334"/>
        <v>44.603810410407235</v>
      </c>
      <c r="DQ199" s="2">
        <f t="shared" si="335"/>
        <v>44.375675654938533</v>
      </c>
      <c r="DR199" s="2">
        <f t="shared" si="336"/>
        <v>43.147673644944391</v>
      </c>
      <c r="DS199" s="2">
        <f t="shared" si="337"/>
        <v>42.585060999110112</v>
      </c>
      <c r="DT199" s="2">
        <f t="shared" si="338"/>
        <v>39.715598456669589</v>
      </c>
      <c r="DU199" s="2">
        <f t="shared" si="339"/>
        <v>38.942011692604723</v>
      </c>
      <c r="DV199" s="2">
        <f t="shared" si="340"/>
        <v>39.888465549475249</v>
      </c>
      <c r="DW199" s="2">
        <f t="shared" si="341"/>
        <v>41.053667596580503</v>
      </c>
      <c r="DX199" s="2">
        <f t="shared" si="342"/>
        <v>43.389711379444108</v>
      </c>
      <c r="DY199" s="2">
        <f t="shared" si="342"/>
        <v>45.406357429858915</v>
      </c>
      <c r="EA199" s="2">
        <f t="shared" si="343"/>
        <v>0.99912806713891555</v>
      </c>
      <c r="EB199" s="2">
        <f t="shared" si="344"/>
        <v>0.99902976924849218</v>
      </c>
      <c r="EC199" s="2">
        <f t="shared" si="345"/>
        <v>0.99912377652453999</v>
      </c>
      <c r="ED199" s="2">
        <f t="shared" si="346"/>
        <v>0.99926634915663304</v>
      </c>
      <c r="EE199" s="2">
        <f t="shared" si="347"/>
        <v>0.99917302244692585</v>
      </c>
      <c r="EF199" s="2">
        <f t="shared" si="348"/>
        <v>0.99918797317495645</v>
      </c>
      <c r="EG199" s="2">
        <f t="shared" si="349"/>
        <v>0.99916217100183857</v>
      </c>
      <c r="EH199" s="2">
        <f t="shared" si="350"/>
        <v>0.99926704907145247</v>
      </c>
      <c r="EI199" s="2">
        <f t="shared" si="351"/>
        <v>0.99928619217343406</v>
      </c>
      <c r="EJ199" s="2">
        <f t="shared" si="352"/>
        <v>0.9992804526928214</v>
      </c>
      <c r="EK199" s="2">
        <f t="shared" si="353"/>
        <v>0.99925152356140734</v>
      </c>
      <c r="EL199" s="2">
        <f t="shared" si="354"/>
        <v>0.99920290694877045</v>
      </c>
      <c r="EM199" s="2">
        <f t="shared" si="355"/>
        <v>0.99916345346629565</v>
      </c>
      <c r="EN199" s="2">
        <f t="shared" si="356"/>
        <v>0.99908761706211013</v>
      </c>
      <c r="EO199" s="2">
        <f t="shared" si="356"/>
        <v>0.99900739309013109</v>
      </c>
    </row>
    <row r="200" spans="2:145" x14ac:dyDescent="0.25">
      <c r="B200" s="2">
        <v>173</v>
      </c>
      <c r="C200" s="43">
        <v>42.481000000000002</v>
      </c>
      <c r="D200" s="43">
        <v>43.883000000000003</v>
      </c>
      <c r="E200" s="43">
        <v>43.116999999999997</v>
      </c>
      <c r="F200" s="43">
        <v>44.35</v>
      </c>
      <c r="G200" s="43">
        <v>45.017000000000003</v>
      </c>
      <c r="H200" s="43">
        <v>45.633000000000003</v>
      </c>
      <c r="I200" s="43">
        <v>44.732999999999997</v>
      </c>
      <c r="J200" s="43">
        <v>45.433</v>
      </c>
      <c r="K200" s="43">
        <v>44.533000000000001</v>
      </c>
      <c r="L200" s="43">
        <v>42.482999999999997</v>
      </c>
      <c r="M200" s="43">
        <v>40.283000000000001</v>
      </c>
      <c r="N200" s="43">
        <v>42.082999999999998</v>
      </c>
      <c r="O200" s="43">
        <v>43.716999999999999</v>
      </c>
      <c r="P200" s="43">
        <v>45.982999999999997</v>
      </c>
      <c r="Q200" s="43">
        <v>45.9</v>
      </c>
      <c r="S200" s="4" t="e">
        <f t="shared" si="357"/>
        <v>#N/A</v>
      </c>
      <c r="T200" s="4" t="e">
        <f t="shared" si="361"/>
        <v>#N/A</v>
      </c>
      <c r="U200" s="4" t="e">
        <f t="shared" si="362"/>
        <v>#N/A</v>
      </c>
      <c r="V200" s="4" t="e">
        <f t="shared" si="363"/>
        <v>#N/A</v>
      </c>
      <c r="W200" s="4" t="e">
        <f t="shared" si="364"/>
        <v>#N/A</v>
      </c>
      <c r="X200" s="4" t="e">
        <f t="shared" si="365"/>
        <v>#N/A</v>
      </c>
      <c r="Y200" s="4" t="e">
        <f t="shared" si="366"/>
        <v>#N/A</v>
      </c>
      <c r="Z200" s="4" t="e">
        <f t="shared" si="367"/>
        <v>#N/A</v>
      </c>
      <c r="AA200" s="4" t="e">
        <f t="shared" si="368"/>
        <v>#N/A</v>
      </c>
      <c r="AB200" s="4" t="e">
        <f t="shared" si="369"/>
        <v>#N/A</v>
      </c>
      <c r="AC200" s="4" t="e">
        <f t="shared" si="370"/>
        <v>#N/A</v>
      </c>
      <c r="AD200" s="4" t="e">
        <f t="shared" si="371"/>
        <v>#N/A</v>
      </c>
      <c r="AE200" s="4" t="e">
        <f t="shared" si="372"/>
        <v>#N/A</v>
      </c>
      <c r="AF200" s="4" t="e">
        <f t="shared" si="258"/>
        <v>#N/A</v>
      </c>
      <c r="AG200" s="4" t="e">
        <f t="shared" si="358"/>
        <v>#N/A</v>
      </c>
      <c r="AI200" s="4">
        <f t="shared" si="259"/>
        <v>0</v>
      </c>
      <c r="AJ200" s="4">
        <f t="shared" si="260"/>
        <v>0</v>
      </c>
      <c r="AK200" s="4">
        <f t="shared" si="261"/>
        <v>0</v>
      </c>
      <c r="AL200" s="4">
        <f t="shared" si="262"/>
        <v>0</v>
      </c>
      <c r="AM200" s="4">
        <f t="shared" si="263"/>
        <v>0</v>
      </c>
      <c r="AN200" s="4">
        <f t="shared" si="264"/>
        <v>0</v>
      </c>
      <c r="AO200" s="4">
        <f t="shared" si="265"/>
        <v>0</v>
      </c>
      <c r="AP200" s="4">
        <f t="shared" si="266"/>
        <v>0</v>
      </c>
      <c r="AQ200" s="4">
        <f t="shared" si="267"/>
        <v>0</v>
      </c>
      <c r="AR200" s="4">
        <f t="shared" si="268"/>
        <v>0</v>
      </c>
      <c r="AS200" s="4">
        <f t="shared" si="269"/>
        <v>0</v>
      </c>
      <c r="AT200" s="4">
        <f t="shared" si="270"/>
        <v>0</v>
      </c>
      <c r="AU200" s="4">
        <f t="shared" si="271"/>
        <v>0</v>
      </c>
      <c r="AV200" s="4">
        <f t="shared" si="272"/>
        <v>0</v>
      </c>
      <c r="AW200" s="4">
        <f t="shared" si="272"/>
        <v>0</v>
      </c>
      <c r="AY200" s="2" t="e">
        <f t="shared" si="273"/>
        <v>#N/A</v>
      </c>
      <c r="AZ200" s="2" t="e">
        <f t="shared" si="274"/>
        <v>#N/A</v>
      </c>
      <c r="BA200" s="2" t="e">
        <f t="shared" si="275"/>
        <v>#N/A</v>
      </c>
      <c r="BB200" s="2" t="e">
        <f t="shared" si="276"/>
        <v>#N/A</v>
      </c>
      <c r="BC200" s="2" t="e">
        <f t="shared" si="277"/>
        <v>#N/A</v>
      </c>
      <c r="BD200" s="2" t="e">
        <f t="shared" si="278"/>
        <v>#N/A</v>
      </c>
      <c r="BE200" s="2" t="e">
        <f t="shared" si="279"/>
        <v>#N/A</v>
      </c>
      <c r="BF200" s="2" t="e">
        <f t="shared" si="280"/>
        <v>#N/A</v>
      </c>
      <c r="BG200" s="2" t="e">
        <f t="shared" si="281"/>
        <v>#N/A</v>
      </c>
      <c r="BH200" s="2" t="e">
        <f t="shared" si="282"/>
        <v>#N/A</v>
      </c>
      <c r="BI200" s="2" t="e">
        <f t="shared" si="283"/>
        <v>#N/A</v>
      </c>
      <c r="BJ200" s="2" t="e">
        <f t="shared" si="284"/>
        <v>#N/A</v>
      </c>
      <c r="BK200" s="2" t="e">
        <f t="shared" si="285"/>
        <v>#N/A</v>
      </c>
      <c r="BL200" s="2" t="e">
        <f t="shared" si="286"/>
        <v>#N/A</v>
      </c>
      <c r="BM200" s="2" t="e">
        <f t="shared" si="286"/>
        <v>#N/A</v>
      </c>
      <c r="BO200" s="2" t="str">
        <f t="shared" si="287"/>
        <v/>
      </c>
      <c r="BP200" s="2" t="str">
        <f t="shared" si="288"/>
        <v/>
      </c>
      <c r="BQ200" s="2" t="str">
        <f t="shared" si="289"/>
        <v/>
      </c>
      <c r="BR200" s="2" t="str">
        <f t="shared" si="290"/>
        <v/>
      </c>
      <c r="BS200" s="2" t="str">
        <f t="shared" si="291"/>
        <v/>
      </c>
      <c r="BT200" s="2" t="str">
        <f t="shared" si="292"/>
        <v/>
      </c>
      <c r="BU200" s="2" t="str">
        <f t="shared" si="293"/>
        <v/>
      </c>
      <c r="BV200" s="2" t="str">
        <f t="shared" si="294"/>
        <v/>
      </c>
      <c r="BW200" s="2" t="str">
        <f t="shared" si="295"/>
        <v/>
      </c>
      <c r="BX200" s="2" t="str">
        <f t="shared" si="296"/>
        <v/>
      </c>
      <c r="BY200" s="2" t="str">
        <f t="shared" si="297"/>
        <v/>
      </c>
      <c r="BZ200" s="2" t="str">
        <f t="shared" si="298"/>
        <v/>
      </c>
      <c r="CA200" s="2" t="str">
        <f t="shared" si="299"/>
        <v/>
      </c>
      <c r="CB200" s="2" t="str">
        <f t="shared" si="300"/>
        <v/>
      </c>
      <c r="CC200" s="2" t="str">
        <f t="shared" si="359"/>
        <v/>
      </c>
      <c r="CE200" s="2" t="str">
        <f t="shared" si="301"/>
        <v/>
      </c>
      <c r="CF200" s="2" t="str">
        <f t="shared" si="302"/>
        <v/>
      </c>
      <c r="CG200" s="2" t="str">
        <f t="shared" si="303"/>
        <v/>
      </c>
      <c r="CH200" s="2" t="str">
        <f t="shared" si="304"/>
        <v/>
      </c>
      <c r="CI200" s="2" t="str">
        <f t="shared" si="305"/>
        <v/>
      </c>
      <c r="CJ200" s="2" t="str">
        <f t="shared" si="306"/>
        <v/>
      </c>
      <c r="CK200" s="2" t="str">
        <f t="shared" si="307"/>
        <v/>
      </c>
      <c r="CL200" s="2" t="str">
        <f t="shared" si="308"/>
        <v/>
      </c>
      <c r="CM200" s="2" t="str">
        <f t="shared" si="309"/>
        <v/>
      </c>
      <c r="CN200" s="2" t="str">
        <f t="shared" si="310"/>
        <v/>
      </c>
      <c r="CO200" s="2" t="str">
        <f t="shared" si="311"/>
        <v/>
      </c>
      <c r="CP200" s="2" t="str">
        <f t="shared" si="312"/>
        <v/>
      </c>
      <c r="CQ200" s="2" t="str">
        <f t="shared" si="313"/>
        <v/>
      </c>
      <c r="CR200" s="2" t="str">
        <f t="shared" si="314"/>
        <v/>
      </c>
      <c r="CS200" s="2" t="str">
        <f t="shared" si="360"/>
        <v/>
      </c>
      <c r="CU200" s="2">
        <f t="shared" si="315"/>
        <v>36.997632774923481</v>
      </c>
      <c r="CV200" s="2">
        <f t="shared" si="316"/>
        <v>34.097257829254985</v>
      </c>
      <c r="CW200" s="2">
        <f t="shared" si="317"/>
        <v>33.723578182653746</v>
      </c>
      <c r="CX200" s="2">
        <f t="shared" si="318"/>
        <v>32.443138758013909</v>
      </c>
      <c r="CY200" s="2">
        <f t="shared" si="319"/>
        <v>34.467728649581318</v>
      </c>
      <c r="CZ200" s="2">
        <f t="shared" si="320"/>
        <v>31.36866219470987</v>
      </c>
      <c r="DA200" s="2">
        <f t="shared" si="321"/>
        <v>36.915645681406737</v>
      </c>
      <c r="DB200" s="2">
        <f t="shared" si="322"/>
        <v>33.007169965465494</v>
      </c>
      <c r="DC200" s="2">
        <f t="shared" si="323"/>
        <v>32.90505686897864</v>
      </c>
      <c r="DD200" s="2">
        <f t="shared" si="324"/>
        <v>31.363387960527369</v>
      </c>
      <c r="DE200" s="2">
        <f t="shared" si="325"/>
        <v>31.198220512582836</v>
      </c>
      <c r="DF200" s="2">
        <f t="shared" si="326"/>
        <v>33.154460665590051</v>
      </c>
      <c r="DG200" s="2">
        <f t="shared" si="327"/>
        <v>36.642304542636644</v>
      </c>
      <c r="DH200" s="2">
        <f t="shared" si="328"/>
        <v>42.222889986348662</v>
      </c>
      <c r="DI200" s="2">
        <f t="shared" si="328"/>
        <v>46.744996806867604</v>
      </c>
      <c r="DK200" s="2">
        <f t="shared" si="373"/>
        <v>43.392216071893984</v>
      </c>
      <c r="DL200" s="2">
        <f t="shared" si="374"/>
        <v>42.097371283029545</v>
      </c>
      <c r="DM200" s="2">
        <f t="shared" si="331"/>
        <v>42.288256939937874</v>
      </c>
      <c r="DN200" s="2">
        <f t="shared" si="332"/>
        <v>42.445491371383959</v>
      </c>
      <c r="DO200" s="2">
        <f t="shared" si="333"/>
        <v>44.372046183672282</v>
      </c>
      <c r="DP200" s="2">
        <f t="shared" si="334"/>
        <v>44.453220953309525</v>
      </c>
      <c r="DQ200" s="2">
        <f t="shared" si="335"/>
        <v>44.217483248177857</v>
      </c>
      <c r="DR200" s="2">
        <f t="shared" si="336"/>
        <v>42.996835005345758</v>
      </c>
      <c r="DS200" s="2">
        <f t="shared" si="337"/>
        <v>42.446648560490146</v>
      </c>
      <c r="DT200" s="2">
        <f t="shared" si="338"/>
        <v>39.564255267319254</v>
      </c>
      <c r="DU200" s="2">
        <f t="shared" si="339"/>
        <v>38.800473839429827</v>
      </c>
      <c r="DV200" s="2">
        <f t="shared" si="340"/>
        <v>39.741436980453841</v>
      </c>
      <c r="DW200" s="2">
        <f t="shared" si="341"/>
        <v>40.88436592849834</v>
      </c>
      <c r="DX200" s="2">
        <f t="shared" si="342"/>
        <v>43.226867051549718</v>
      </c>
      <c r="DY200" s="2">
        <f t="shared" si="342"/>
        <v>45.254908774947978</v>
      </c>
      <c r="EA200" s="2">
        <f t="shared" si="343"/>
        <v>0.99920472676562844</v>
      </c>
      <c r="EB200" s="2">
        <f t="shared" si="344"/>
        <v>0.99911506349110502</v>
      </c>
      <c r="EC200" s="2">
        <f t="shared" si="345"/>
        <v>0.99920081307683462</v>
      </c>
      <c r="ED200" s="2">
        <f t="shared" si="346"/>
        <v>0.99933085928329057</v>
      </c>
      <c r="EE200" s="2">
        <f t="shared" si="347"/>
        <v>0.9992457326233809</v>
      </c>
      <c r="EF200" s="2">
        <f t="shared" si="348"/>
        <v>0.99925936981601271</v>
      </c>
      <c r="EG200" s="2">
        <f t="shared" si="349"/>
        <v>0.99923583453797127</v>
      </c>
      <c r="EH200" s="2">
        <f t="shared" si="350"/>
        <v>0.99933149769557383</v>
      </c>
      <c r="EI200" s="2">
        <f t="shared" si="351"/>
        <v>0.99934895863477091</v>
      </c>
      <c r="EJ200" s="2">
        <f t="shared" si="352"/>
        <v>0.99934372350600775</v>
      </c>
      <c r="EK200" s="2">
        <f t="shared" si="353"/>
        <v>0.99931733641626996</v>
      </c>
      <c r="EL200" s="2">
        <f t="shared" si="354"/>
        <v>0.99927299150816407</v>
      </c>
      <c r="EM200" s="2">
        <f t="shared" si="355"/>
        <v>0.99923700433179297</v>
      </c>
      <c r="EN200" s="2">
        <f t="shared" si="356"/>
        <v>0.99916783006455767</v>
      </c>
      <c r="EO200" s="2">
        <f t="shared" si="356"/>
        <v>0.99909465266716713</v>
      </c>
    </row>
    <row r="201" spans="2:145" x14ac:dyDescent="0.25">
      <c r="B201" s="2">
        <v>174</v>
      </c>
      <c r="C201" s="43">
        <v>43.667000000000002</v>
      </c>
      <c r="D201" s="43">
        <v>44.366999999999997</v>
      </c>
      <c r="E201" s="43">
        <v>41.332999999999998</v>
      </c>
      <c r="F201" s="43">
        <v>43.85</v>
      </c>
      <c r="G201" s="43">
        <v>45.35</v>
      </c>
      <c r="H201" s="43">
        <v>47.633000000000003</v>
      </c>
      <c r="I201" s="43">
        <v>46.8</v>
      </c>
      <c r="J201" s="43">
        <v>44.3</v>
      </c>
      <c r="K201" s="43">
        <v>43.5</v>
      </c>
      <c r="L201" s="43">
        <v>42</v>
      </c>
      <c r="M201" s="43">
        <v>42.017000000000003</v>
      </c>
      <c r="N201" s="43">
        <v>39.549999999999997</v>
      </c>
      <c r="O201" s="43">
        <v>45.683</v>
      </c>
      <c r="P201" s="43">
        <v>44.067</v>
      </c>
      <c r="Q201" s="43">
        <v>46.017000000000003</v>
      </c>
      <c r="S201" s="4" t="e">
        <f t="shared" si="357"/>
        <v>#N/A</v>
      </c>
      <c r="T201" s="4" t="e">
        <f t="shared" si="361"/>
        <v>#N/A</v>
      </c>
      <c r="U201" s="4" t="e">
        <f t="shared" si="362"/>
        <v>#N/A</v>
      </c>
      <c r="V201" s="4" t="e">
        <f t="shared" si="363"/>
        <v>#N/A</v>
      </c>
      <c r="W201" s="4" t="e">
        <f t="shared" si="364"/>
        <v>#N/A</v>
      </c>
      <c r="X201" s="4" t="e">
        <f t="shared" si="365"/>
        <v>#N/A</v>
      </c>
      <c r="Y201" s="4" t="e">
        <f t="shared" si="366"/>
        <v>#N/A</v>
      </c>
      <c r="Z201" s="4" t="e">
        <f t="shared" si="367"/>
        <v>#N/A</v>
      </c>
      <c r="AA201" s="4" t="e">
        <f t="shared" si="368"/>
        <v>#N/A</v>
      </c>
      <c r="AB201" s="4" t="e">
        <f t="shared" si="369"/>
        <v>#N/A</v>
      </c>
      <c r="AC201" s="4" t="e">
        <f t="shared" si="370"/>
        <v>#N/A</v>
      </c>
      <c r="AD201" s="4" t="e">
        <f t="shared" si="371"/>
        <v>#N/A</v>
      </c>
      <c r="AE201" s="4" t="e">
        <f t="shared" si="372"/>
        <v>#N/A</v>
      </c>
      <c r="AF201" s="4" t="e">
        <f t="shared" si="258"/>
        <v>#N/A</v>
      </c>
      <c r="AG201" s="4" t="e">
        <f t="shared" si="358"/>
        <v>#N/A</v>
      </c>
      <c r="AI201" s="4">
        <f t="shared" si="259"/>
        <v>0</v>
      </c>
      <c r="AJ201" s="4">
        <f t="shared" si="260"/>
        <v>0</v>
      </c>
      <c r="AK201" s="4">
        <f t="shared" si="261"/>
        <v>0</v>
      </c>
      <c r="AL201" s="4">
        <f t="shared" si="262"/>
        <v>0</v>
      </c>
      <c r="AM201" s="4">
        <f t="shared" si="263"/>
        <v>0</v>
      </c>
      <c r="AN201" s="4">
        <f t="shared" si="264"/>
        <v>0</v>
      </c>
      <c r="AO201" s="4">
        <f t="shared" si="265"/>
        <v>0</v>
      </c>
      <c r="AP201" s="4">
        <f t="shared" si="266"/>
        <v>0</v>
      </c>
      <c r="AQ201" s="4">
        <f t="shared" si="267"/>
        <v>0</v>
      </c>
      <c r="AR201" s="4">
        <f t="shared" si="268"/>
        <v>0</v>
      </c>
      <c r="AS201" s="4">
        <f t="shared" si="269"/>
        <v>0</v>
      </c>
      <c r="AT201" s="4">
        <f t="shared" si="270"/>
        <v>0</v>
      </c>
      <c r="AU201" s="4">
        <f t="shared" si="271"/>
        <v>0</v>
      </c>
      <c r="AV201" s="4">
        <f t="shared" si="272"/>
        <v>0</v>
      </c>
      <c r="AW201" s="4">
        <f t="shared" si="272"/>
        <v>0</v>
      </c>
      <c r="AY201" s="2" t="e">
        <f t="shared" si="273"/>
        <v>#N/A</v>
      </c>
      <c r="AZ201" s="2" t="e">
        <f t="shared" si="274"/>
        <v>#N/A</v>
      </c>
      <c r="BA201" s="2" t="e">
        <f t="shared" si="275"/>
        <v>#N/A</v>
      </c>
      <c r="BB201" s="2" t="e">
        <f t="shared" si="276"/>
        <v>#N/A</v>
      </c>
      <c r="BC201" s="2" t="e">
        <f t="shared" si="277"/>
        <v>#N/A</v>
      </c>
      <c r="BD201" s="2" t="e">
        <f t="shared" si="278"/>
        <v>#N/A</v>
      </c>
      <c r="BE201" s="2" t="e">
        <f t="shared" si="279"/>
        <v>#N/A</v>
      </c>
      <c r="BF201" s="2" t="e">
        <f t="shared" si="280"/>
        <v>#N/A</v>
      </c>
      <c r="BG201" s="2" t="e">
        <f t="shared" si="281"/>
        <v>#N/A</v>
      </c>
      <c r="BH201" s="2" t="e">
        <f t="shared" si="282"/>
        <v>#N/A</v>
      </c>
      <c r="BI201" s="2" t="e">
        <f t="shared" si="283"/>
        <v>#N/A</v>
      </c>
      <c r="BJ201" s="2" t="e">
        <f t="shared" si="284"/>
        <v>#N/A</v>
      </c>
      <c r="BK201" s="2" t="e">
        <f t="shared" si="285"/>
        <v>#N/A</v>
      </c>
      <c r="BL201" s="2" t="e">
        <f t="shared" si="286"/>
        <v>#N/A</v>
      </c>
      <c r="BM201" s="2" t="e">
        <f t="shared" si="286"/>
        <v>#N/A</v>
      </c>
      <c r="BO201" s="2" t="str">
        <f t="shared" si="287"/>
        <v/>
      </c>
      <c r="BP201" s="2" t="str">
        <f t="shared" si="288"/>
        <v/>
      </c>
      <c r="BQ201" s="2" t="str">
        <f t="shared" si="289"/>
        <v/>
      </c>
      <c r="BR201" s="2" t="str">
        <f t="shared" si="290"/>
        <v/>
      </c>
      <c r="BS201" s="2" t="str">
        <f t="shared" si="291"/>
        <v/>
      </c>
      <c r="BT201" s="2" t="str">
        <f t="shared" si="292"/>
        <v/>
      </c>
      <c r="BU201" s="2" t="str">
        <f t="shared" si="293"/>
        <v/>
      </c>
      <c r="BV201" s="2" t="str">
        <f t="shared" si="294"/>
        <v/>
      </c>
      <c r="BW201" s="2" t="str">
        <f t="shared" si="295"/>
        <v/>
      </c>
      <c r="BX201" s="2" t="str">
        <f t="shared" si="296"/>
        <v/>
      </c>
      <c r="BY201" s="2" t="str">
        <f t="shared" si="297"/>
        <v/>
      </c>
      <c r="BZ201" s="2" t="str">
        <f t="shared" si="298"/>
        <v/>
      </c>
      <c r="CA201" s="2" t="str">
        <f t="shared" si="299"/>
        <v/>
      </c>
      <c r="CB201" s="2" t="str">
        <f t="shared" si="300"/>
        <v/>
      </c>
      <c r="CC201" s="2" t="str">
        <f t="shared" si="359"/>
        <v/>
      </c>
      <c r="CE201" s="2" t="str">
        <f t="shared" si="301"/>
        <v/>
      </c>
      <c r="CF201" s="2" t="str">
        <f t="shared" si="302"/>
        <v/>
      </c>
      <c r="CG201" s="2" t="str">
        <f t="shared" si="303"/>
        <v/>
      </c>
      <c r="CH201" s="2" t="str">
        <f t="shared" si="304"/>
        <v/>
      </c>
      <c r="CI201" s="2" t="str">
        <f t="shared" si="305"/>
        <v/>
      </c>
      <c r="CJ201" s="2" t="str">
        <f t="shared" si="306"/>
        <v/>
      </c>
      <c r="CK201" s="2" t="str">
        <f t="shared" si="307"/>
        <v/>
      </c>
      <c r="CL201" s="2" t="str">
        <f t="shared" si="308"/>
        <v/>
      </c>
      <c r="CM201" s="2" t="str">
        <f t="shared" si="309"/>
        <v/>
      </c>
      <c r="CN201" s="2" t="str">
        <f t="shared" si="310"/>
        <v/>
      </c>
      <c r="CO201" s="2" t="str">
        <f t="shared" si="311"/>
        <v/>
      </c>
      <c r="CP201" s="2" t="str">
        <f t="shared" si="312"/>
        <v/>
      </c>
      <c r="CQ201" s="2" t="str">
        <f t="shared" si="313"/>
        <v/>
      </c>
      <c r="CR201" s="2" t="str">
        <f t="shared" si="314"/>
        <v/>
      </c>
      <c r="CS201" s="2" t="str">
        <f t="shared" si="360"/>
        <v/>
      </c>
      <c r="CU201" s="2">
        <f t="shared" si="315"/>
        <v>36.799625505574987</v>
      </c>
      <c r="CV201" s="2">
        <f t="shared" si="316"/>
        <v>33.869214939856946</v>
      </c>
      <c r="CW201" s="2">
        <f t="shared" si="317"/>
        <v>33.496444982083617</v>
      </c>
      <c r="CX201" s="2">
        <f t="shared" si="318"/>
        <v>32.186292039011967</v>
      </c>
      <c r="CY201" s="2">
        <f t="shared" si="319"/>
        <v>34.199855736774836</v>
      </c>
      <c r="CZ201" s="2">
        <f t="shared" si="320"/>
        <v>31.053074608121051</v>
      </c>
      <c r="DA201" s="2">
        <f t="shared" si="321"/>
        <v>36.663568793671786</v>
      </c>
      <c r="DB201" s="2">
        <f t="shared" si="322"/>
        <v>32.73167404424936</v>
      </c>
      <c r="DC201" s="2">
        <f t="shared" si="323"/>
        <v>32.645036479093697</v>
      </c>
      <c r="DD201" s="2">
        <f t="shared" si="324"/>
        <v>31.108152201978463</v>
      </c>
      <c r="DE201" s="2">
        <f t="shared" si="325"/>
        <v>30.95902701951151</v>
      </c>
      <c r="DF201" s="2">
        <f t="shared" si="326"/>
        <v>32.918536685266055</v>
      </c>
      <c r="DG201" s="2">
        <f t="shared" si="327"/>
        <v>36.414882333939353</v>
      </c>
      <c r="DH201" s="2">
        <f t="shared" si="328"/>
        <v>42.040675740785346</v>
      </c>
      <c r="DI201" s="2">
        <f t="shared" si="328"/>
        <v>46.606946010479533</v>
      </c>
      <c r="DK201" s="2">
        <f t="shared" si="373"/>
        <v>43.280192991403169</v>
      </c>
      <c r="DL201" s="2">
        <f t="shared" si="374"/>
        <v>41.975181221646395</v>
      </c>
      <c r="DM201" s="2">
        <f t="shared" si="331"/>
        <v>42.172770655816699</v>
      </c>
      <c r="DN201" s="2">
        <f t="shared" si="332"/>
        <v>42.314001533156954</v>
      </c>
      <c r="DO201" s="2">
        <f t="shared" si="333"/>
        <v>44.231235534402202</v>
      </c>
      <c r="DP201" s="2">
        <f t="shared" si="334"/>
        <v>44.302631496211831</v>
      </c>
      <c r="DQ201" s="2">
        <f t="shared" si="335"/>
        <v>44.059290841417194</v>
      </c>
      <c r="DR201" s="2">
        <f t="shared" si="336"/>
        <v>42.845996365747126</v>
      </c>
      <c r="DS201" s="2">
        <f t="shared" si="337"/>
        <v>42.308236121870181</v>
      </c>
      <c r="DT201" s="2">
        <f t="shared" si="338"/>
        <v>39.412912077968912</v>
      </c>
      <c r="DU201" s="2">
        <f t="shared" si="339"/>
        <v>38.658935986254932</v>
      </c>
      <c r="DV201" s="2">
        <f t="shared" si="340"/>
        <v>39.594408411432433</v>
      </c>
      <c r="DW201" s="2">
        <f t="shared" si="341"/>
        <v>40.715064260416177</v>
      </c>
      <c r="DX201" s="2">
        <f t="shared" si="342"/>
        <v>43.064022723655327</v>
      </c>
      <c r="DY201" s="2">
        <f t="shared" si="342"/>
        <v>45.103460120037035</v>
      </c>
      <c r="EA201" s="2">
        <f t="shared" si="343"/>
        <v>0.99927465143342975</v>
      </c>
      <c r="EB201" s="2">
        <f t="shared" si="344"/>
        <v>0.99919286546436015</v>
      </c>
      <c r="EC201" s="2">
        <f t="shared" si="345"/>
        <v>0.99927108160601574</v>
      </c>
      <c r="ED201" s="2">
        <f t="shared" si="346"/>
        <v>0.99938970048062248</v>
      </c>
      <c r="EE201" s="2">
        <f t="shared" si="347"/>
        <v>0.99931205431961678</v>
      </c>
      <c r="EF201" s="2">
        <f t="shared" si="348"/>
        <v>0.99932449322321004</v>
      </c>
      <c r="EG201" s="2">
        <f t="shared" si="349"/>
        <v>0.99930302595223386</v>
      </c>
      <c r="EH201" s="2">
        <f t="shared" si="350"/>
        <v>0.99939028278807929</v>
      </c>
      <c r="EI201" s="2">
        <f t="shared" si="351"/>
        <v>0.99940620920298362</v>
      </c>
      <c r="EJ201" s="2">
        <f t="shared" si="352"/>
        <v>0.99940143415954963</v>
      </c>
      <c r="EK201" s="2">
        <f t="shared" si="353"/>
        <v>0.99937736601225158</v>
      </c>
      <c r="EL201" s="2">
        <f t="shared" si="354"/>
        <v>0.99933691795853485</v>
      </c>
      <c r="EM201" s="2">
        <f t="shared" si="355"/>
        <v>0.99930409296025202</v>
      </c>
      <c r="EN201" s="2">
        <f t="shared" si="356"/>
        <v>0.99924099642298059</v>
      </c>
      <c r="EO201" s="2">
        <f t="shared" si="356"/>
        <v>0.99917424763902052</v>
      </c>
    </row>
    <row r="202" spans="2:145" x14ac:dyDescent="0.25">
      <c r="B202" s="2">
        <v>175</v>
      </c>
      <c r="C202" s="43">
        <v>45.332999999999998</v>
      </c>
      <c r="D202" s="43">
        <v>41.65</v>
      </c>
      <c r="E202" s="43">
        <v>41.616999999999997</v>
      </c>
      <c r="F202" s="43">
        <v>42.317</v>
      </c>
      <c r="G202" s="43">
        <v>46.067</v>
      </c>
      <c r="H202" s="43">
        <v>44.732999999999997</v>
      </c>
      <c r="I202" s="43">
        <v>46.283000000000001</v>
      </c>
      <c r="J202" s="43">
        <v>46.017000000000003</v>
      </c>
      <c r="K202" s="43">
        <v>44.567</v>
      </c>
      <c r="L202" s="43">
        <v>43.067</v>
      </c>
      <c r="M202" s="43">
        <v>39.85</v>
      </c>
      <c r="N202" s="43">
        <v>41.05</v>
      </c>
      <c r="O202" s="43">
        <v>43.35</v>
      </c>
      <c r="P202" s="43">
        <v>44.183</v>
      </c>
      <c r="Q202" s="43">
        <v>46.133000000000003</v>
      </c>
      <c r="S202" s="4" t="e">
        <f t="shared" si="357"/>
        <v>#N/A</v>
      </c>
      <c r="T202" s="4" t="e">
        <f t="shared" si="361"/>
        <v>#N/A</v>
      </c>
      <c r="U202" s="4" t="e">
        <f t="shared" si="362"/>
        <v>#N/A</v>
      </c>
      <c r="V202" s="4" t="e">
        <f t="shared" si="363"/>
        <v>#N/A</v>
      </c>
      <c r="W202" s="4" t="e">
        <f t="shared" si="364"/>
        <v>#N/A</v>
      </c>
      <c r="X202" s="4" t="e">
        <f t="shared" si="365"/>
        <v>#N/A</v>
      </c>
      <c r="Y202" s="4" t="e">
        <f t="shared" si="366"/>
        <v>#N/A</v>
      </c>
      <c r="Z202" s="4" t="e">
        <f t="shared" si="367"/>
        <v>#N/A</v>
      </c>
      <c r="AA202" s="4" t="e">
        <f t="shared" si="368"/>
        <v>#N/A</v>
      </c>
      <c r="AB202" s="4" t="e">
        <f t="shared" si="369"/>
        <v>#N/A</v>
      </c>
      <c r="AC202" s="4" t="e">
        <f t="shared" si="370"/>
        <v>#N/A</v>
      </c>
      <c r="AD202" s="4" t="e">
        <f t="shared" si="371"/>
        <v>#N/A</v>
      </c>
      <c r="AE202" s="4" t="e">
        <f t="shared" si="372"/>
        <v>#N/A</v>
      </c>
      <c r="AF202" s="4" t="e">
        <f t="shared" si="258"/>
        <v>#N/A</v>
      </c>
      <c r="AG202" s="4" t="e">
        <f t="shared" si="358"/>
        <v>#N/A</v>
      </c>
      <c r="AI202" s="4">
        <f t="shared" si="259"/>
        <v>0</v>
      </c>
      <c r="AJ202" s="4">
        <f t="shared" si="260"/>
        <v>0</v>
      </c>
      <c r="AK202" s="4">
        <f t="shared" si="261"/>
        <v>0</v>
      </c>
      <c r="AL202" s="4">
        <f t="shared" si="262"/>
        <v>0</v>
      </c>
      <c r="AM202" s="4">
        <f t="shared" si="263"/>
        <v>0</v>
      </c>
      <c r="AN202" s="4">
        <f t="shared" si="264"/>
        <v>0</v>
      </c>
      <c r="AO202" s="4">
        <f t="shared" si="265"/>
        <v>0</v>
      </c>
      <c r="AP202" s="4">
        <f t="shared" si="266"/>
        <v>0</v>
      </c>
      <c r="AQ202" s="4">
        <f t="shared" si="267"/>
        <v>0</v>
      </c>
      <c r="AR202" s="4">
        <f t="shared" si="268"/>
        <v>0</v>
      </c>
      <c r="AS202" s="4">
        <f t="shared" si="269"/>
        <v>0</v>
      </c>
      <c r="AT202" s="4">
        <f t="shared" si="270"/>
        <v>0</v>
      </c>
      <c r="AU202" s="4">
        <f t="shared" si="271"/>
        <v>0</v>
      </c>
      <c r="AV202" s="4">
        <f t="shared" si="272"/>
        <v>0</v>
      </c>
      <c r="AW202" s="4">
        <f t="shared" si="272"/>
        <v>0</v>
      </c>
      <c r="AY202" s="2" t="e">
        <f t="shared" si="273"/>
        <v>#N/A</v>
      </c>
      <c r="AZ202" s="2" t="e">
        <f t="shared" si="274"/>
        <v>#N/A</v>
      </c>
      <c r="BA202" s="2" t="e">
        <f t="shared" si="275"/>
        <v>#N/A</v>
      </c>
      <c r="BB202" s="2" t="e">
        <f t="shared" si="276"/>
        <v>#N/A</v>
      </c>
      <c r="BC202" s="2" t="e">
        <f t="shared" si="277"/>
        <v>#N/A</v>
      </c>
      <c r="BD202" s="2" t="e">
        <f t="shared" si="278"/>
        <v>#N/A</v>
      </c>
      <c r="BE202" s="2" t="e">
        <f t="shared" si="279"/>
        <v>#N/A</v>
      </c>
      <c r="BF202" s="2" t="e">
        <f t="shared" si="280"/>
        <v>#N/A</v>
      </c>
      <c r="BG202" s="2" t="e">
        <f t="shared" si="281"/>
        <v>#N/A</v>
      </c>
      <c r="BH202" s="2" t="e">
        <f t="shared" si="282"/>
        <v>#N/A</v>
      </c>
      <c r="BI202" s="2" t="e">
        <f t="shared" si="283"/>
        <v>#N/A</v>
      </c>
      <c r="BJ202" s="2" t="e">
        <f t="shared" si="284"/>
        <v>#N/A</v>
      </c>
      <c r="BK202" s="2" t="e">
        <f t="shared" si="285"/>
        <v>#N/A</v>
      </c>
      <c r="BL202" s="2" t="e">
        <f t="shared" si="286"/>
        <v>#N/A</v>
      </c>
      <c r="BM202" s="2" t="e">
        <f t="shared" si="286"/>
        <v>#N/A</v>
      </c>
      <c r="BO202" s="2" t="str">
        <f t="shared" si="287"/>
        <v/>
      </c>
      <c r="BP202" s="2" t="str">
        <f t="shared" si="288"/>
        <v/>
      </c>
      <c r="BQ202" s="2" t="str">
        <f t="shared" si="289"/>
        <v/>
      </c>
      <c r="BR202" s="2" t="str">
        <f t="shared" si="290"/>
        <v/>
      </c>
      <c r="BS202" s="2" t="str">
        <f t="shared" si="291"/>
        <v/>
      </c>
      <c r="BT202" s="2" t="str">
        <f t="shared" si="292"/>
        <v/>
      </c>
      <c r="BU202" s="2" t="str">
        <f t="shared" si="293"/>
        <v/>
      </c>
      <c r="BV202" s="2" t="str">
        <f t="shared" si="294"/>
        <v/>
      </c>
      <c r="BW202" s="2" t="str">
        <f t="shared" si="295"/>
        <v/>
      </c>
      <c r="BX202" s="2" t="str">
        <f t="shared" si="296"/>
        <v/>
      </c>
      <c r="BY202" s="2" t="str">
        <f t="shared" si="297"/>
        <v/>
      </c>
      <c r="BZ202" s="2" t="str">
        <f t="shared" si="298"/>
        <v/>
      </c>
      <c r="CA202" s="2" t="str">
        <f t="shared" si="299"/>
        <v/>
      </c>
      <c r="CB202" s="2" t="str">
        <f t="shared" si="300"/>
        <v/>
      </c>
      <c r="CC202" s="2" t="str">
        <f t="shared" si="359"/>
        <v/>
      </c>
      <c r="CE202" s="2" t="str">
        <f t="shared" si="301"/>
        <v/>
      </c>
      <c r="CF202" s="2" t="str">
        <f t="shared" si="302"/>
        <v/>
      </c>
      <c r="CG202" s="2" t="str">
        <f t="shared" si="303"/>
        <v/>
      </c>
      <c r="CH202" s="2" t="str">
        <f t="shared" si="304"/>
        <v/>
      </c>
      <c r="CI202" s="2" t="str">
        <f t="shared" si="305"/>
        <v/>
      </c>
      <c r="CJ202" s="2" t="str">
        <f t="shared" si="306"/>
        <v/>
      </c>
      <c r="CK202" s="2" t="str">
        <f t="shared" si="307"/>
        <v/>
      </c>
      <c r="CL202" s="2" t="str">
        <f t="shared" si="308"/>
        <v/>
      </c>
      <c r="CM202" s="2" t="str">
        <f t="shared" si="309"/>
        <v/>
      </c>
      <c r="CN202" s="2" t="str">
        <f t="shared" si="310"/>
        <v/>
      </c>
      <c r="CO202" s="2" t="str">
        <f t="shared" si="311"/>
        <v/>
      </c>
      <c r="CP202" s="2" t="str">
        <f t="shared" si="312"/>
        <v/>
      </c>
      <c r="CQ202" s="2" t="str">
        <f t="shared" si="313"/>
        <v/>
      </c>
      <c r="CR202" s="2" t="str">
        <f t="shared" si="314"/>
        <v/>
      </c>
      <c r="CS202" s="2" t="str">
        <f t="shared" si="360"/>
        <v/>
      </c>
      <c r="CU202" s="2">
        <f t="shared" si="315"/>
        <v>36.6016182362265</v>
      </c>
      <c r="CV202" s="2">
        <f t="shared" si="316"/>
        <v>33.641172050458913</v>
      </c>
      <c r="CW202" s="2">
        <f t="shared" si="317"/>
        <v>33.269311781513487</v>
      </c>
      <c r="CX202" s="2">
        <f t="shared" si="318"/>
        <v>31.929445320010025</v>
      </c>
      <c r="CY202" s="2">
        <f t="shared" si="319"/>
        <v>33.931982823968355</v>
      </c>
      <c r="CZ202" s="2">
        <f t="shared" si="320"/>
        <v>30.737487021532225</v>
      </c>
      <c r="DA202" s="2">
        <f t="shared" si="321"/>
        <v>36.411491905936835</v>
      </c>
      <c r="DB202" s="2">
        <f t="shared" si="322"/>
        <v>32.456178123033226</v>
      </c>
      <c r="DC202" s="2">
        <f t="shared" si="323"/>
        <v>32.385016089208762</v>
      </c>
      <c r="DD202" s="2">
        <f t="shared" si="324"/>
        <v>30.852916443429557</v>
      </c>
      <c r="DE202" s="2">
        <f t="shared" si="325"/>
        <v>30.719833526440183</v>
      </c>
      <c r="DF202" s="2">
        <f t="shared" si="326"/>
        <v>32.682612704942059</v>
      </c>
      <c r="DG202" s="2">
        <f t="shared" si="327"/>
        <v>36.187460125242069</v>
      </c>
      <c r="DH202" s="2">
        <f t="shared" si="328"/>
        <v>41.858461495222031</v>
      </c>
      <c r="DI202" s="2">
        <f t="shared" si="328"/>
        <v>46.468895214091475</v>
      </c>
      <c r="DK202" s="2">
        <f t="shared" si="373"/>
        <v>43.168169910912354</v>
      </c>
      <c r="DL202" s="2">
        <f t="shared" si="374"/>
        <v>41.852991160263251</v>
      </c>
      <c r="DM202" s="2">
        <f t="shared" si="331"/>
        <v>42.05728437169553</v>
      </c>
      <c r="DN202" s="2">
        <f t="shared" si="332"/>
        <v>42.182511694929957</v>
      </c>
      <c r="DO202" s="2">
        <f t="shared" si="333"/>
        <v>44.090424885132123</v>
      </c>
      <c r="DP202" s="2">
        <f t="shared" si="334"/>
        <v>44.152042039114122</v>
      </c>
      <c r="DQ202" s="2">
        <f t="shared" si="335"/>
        <v>43.901098434656518</v>
      </c>
      <c r="DR202" s="2">
        <f t="shared" si="336"/>
        <v>42.695157726148494</v>
      </c>
      <c r="DS202" s="2">
        <f t="shared" si="337"/>
        <v>42.169823683250215</v>
      </c>
      <c r="DT202" s="2">
        <f t="shared" si="338"/>
        <v>39.261568888618577</v>
      </c>
      <c r="DU202" s="2">
        <f t="shared" si="339"/>
        <v>38.517398133080043</v>
      </c>
      <c r="DV202" s="2">
        <f t="shared" si="340"/>
        <v>39.447379842411024</v>
      </c>
      <c r="DW202" s="2">
        <f t="shared" si="341"/>
        <v>40.545762592334015</v>
      </c>
      <c r="DX202" s="2">
        <f t="shared" si="342"/>
        <v>42.901178395760944</v>
      </c>
      <c r="DY202" s="2">
        <f t="shared" si="342"/>
        <v>44.952011465126091</v>
      </c>
      <c r="EA202" s="2">
        <f t="shared" si="343"/>
        <v>0.99933843202184824</v>
      </c>
      <c r="EB202" s="2">
        <f t="shared" si="344"/>
        <v>0.99926383227271565</v>
      </c>
      <c r="EC202" s="2">
        <f t="shared" si="345"/>
        <v>0.99933517588391085</v>
      </c>
      <c r="ED202" s="2">
        <f t="shared" si="346"/>
        <v>0.99944337033220421</v>
      </c>
      <c r="EE202" s="2">
        <f t="shared" si="347"/>
        <v>0.99937254810183285</v>
      </c>
      <c r="EF202" s="2">
        <f t="shared" si="348"/>
        <v>0.99938389387784055</v>
      </c>
      <c r="EG202" s="2">
        <f t="shared" si="349"/>
        <v>0.99936431312945184</v>
      </c>
      <c r="EH202" s="2">
        <f t="shared" si="350"/>
        <v>0.99944390145993067</v>
      </c>
      <c r="EI202" s="2">
        <f t="shared" si="351"/>
        <v>0.99945842806121887</v>
      </c>
      <c r="EJ202" s="2">
        <f t="shared" si="352"/>
        <v>0.99945407271292175</v>
      </c>
      <c r="EK202" s="2">
        <f t="shared" si="353"/>
        <v>0.99943211994288927</v>
      </c>
      <c r="EL202" s="2">
        <f t="shared" si="354"/>
        <v>0.99939522670588898</v>
      </c>
      <c r="EM202" s="2">
        <f t="shared" si="355"/>
        <v>0.99936528637160549</v>
      </c>
      <c r="EN202" s="2">
        <f t="shared" si="356"/>
        <v>0.99930773427831376</v>
      </c>
      <c r="EO202" s="2">
        <f t="shared" si="356"/>
        <v>0.99924685017436243</v>
      </c>
    </row>
    <row r="203" spans="2:145" x14ac:dyDescent="0.25">
      <c r="B203" s="2">
        <v>176</v>
      </c>
      <c r="C203" s="43">
        <v>46.036999999999999</v>
      </c>
      <c r="D203" s="43">
        <v>41.267000000000003</v>
      </c>
      <c r="E203" s="43">
        <v>43.017000000000003</v>
      </c>
      <c r="F203" s="43">
        <v>43.8</v>
      </c>
      <c r="G203" s="43">
        <v>45.7</v>
      </c>
      <c r="H203" s="43">
        <v>46.817</v>
      </c>
      <c r="I203" s="43">
        <v>46.082999999999998</v>
      </c>
      <c r="J203" s="43">
        <v>43.3</v>
      </c>
      <c r="K203" s="43">
        <v>42.683</v>
      </c>
      <c r="L203" s="43">
        <v>42.767000000000003</v>
      </c>
      <c r="M203" s="43">
        <v>40.482999999999997</v>
      </c>
      <c r="N203" s="43">
        <v>38.933</v>
      </c>
      <c r="O203" s="43">
        <v>42.533000000000001</v>
      </c>
      <c r="P203" s="43">
        <v>44.783000000000001</v>
      </c>
      <c r="Q203" s="43">
        <v>45.767000000000003</v>
      </c>
      <c r="S203" s="4" t="e">
        <f t="shared" si="357"/>
        <v>#N/A</v>
      </c>
      <c r="T203" s="4" t="e">
        <f t="shared" si="361"/>
        <v>#N/A</v>
      </c>
      <c r="U203" s="4" t="e">
        <f t="shared" si="362"/>
        <v>#N/A</v>
      </c>
      <c r="V203" s="4" t="e">
        <f t="shared" si="363"/>
        <v>#N/A</v>
      </c>
      <c r="W203" s="4" t="e">
        <f t="shared" si="364"/>
        <v>#N/A</v>
      </c>
      <c r="X203" s="4" t="e">
        <f t="shared" si="365"/>
        <v>#N/A</v>
      </c>
      <c r="Y203" s="4" t="e">
        <f t="shared" si="366"/>
        <v>#N/A</v>
      </c>
      <c r="Z203" s="4" t="e">
        <f t="shared" si="367"/>
        <v>#N/A</v>
      </c>
      <c r="AA203" s="4" t="e">
        <f t="shared" si="368"/>
        <v>#N/A</v>
      </c>
      <c r="AB203" s="4" t="e">
        <f t="shared" si="369"/>
        <v>#N/A</v>
      </c>
      <c r="AC203" s="4" t="e">
        <f t="shared" si="370"/>
        <v>#N/A</v>
      </c>
      <c r="AD203" s="4" t="e">
        <f t="shared" si="371"/>
        <v>#N/A</v>
      </c>
      <c r="AE203" s="4" t="e">
        <f t="shared" si="372"/>
        <v>#N/A</v>
      </c>
      <c r="AF203" s="4" t="e">
        <f t="shared" si="258"/>
        <v>#N/A</v>
      </c>
      <c r="AG203" s="4" t="e">
        <f t="shared" si="358"/>
        <v>#N/A</v>
      </c>
      <c r="AI203" s="4">
        <f t="shared" si="259"/>
        <v>0</v>
      </c>
      <c r="AJ203" s="4">
        <f t="shared" si="260"/>
        <v>0</v>
      </c>
      <c r="AK203" s="4">
        <f t="shared" si="261"/>
        <v>0</v>
      </c>
      <c r="AL203" s="4">
        <f t="shared" si="262"/>
        <v>0</v>
      </c>
      <c r="AM203" s="4">
        <f t="shared" si="263"/>
        <v>0</v>
      </c>
      <c r="AN203" s="4">
        <f t="shared" si="264"/>
        <v>0</v>
      </c>
      <c r="AO203" s="4">
        <f t="shared" si="265"/>
        <v>0</v>
      </c>
      <c r="AP203" s="4">
        <f t="shared" si="266"/>
        <v>0</v>
      </c>
      <c r="AQ203" s="4">
        <f t="shared" si="267"/>
        <v>0</v>
      </c>
      <c r="AR203" s="4">
        <f t="shared" si="268"/>
        <v>0</v>
      </c>
      <c r="AS203" s="4">
        <f t="shared" si="269"/>
        <v>0</v>
      </c>
      <c r="AT203" s="4">
        <f t="shared" si="270"/>
        <v>0</v>
      </c>
      <c r="AU203" s="4">
        <f t="shared" si="271"/>
        <v>0</v>
      </c>
      <c r="AV203" s="4">
        <f t="shared" si="272"/>
        <v>0</v>
      </c>
      <c r="AW203" s="4">
        <f t="shared" si="272"/>
        <v>0</v>
      </c>
      <c r="AY203" s="2" t="e">
        <f t="shared" si="273"/>
        <v>#N/A</v>
      </c>
      <c r="AZ203" s="2" t="e">
        <f t="shared" si="274"/>
        <v>#N/A</v>
      </c>
      <c r="BA203" s="2" t="e">
        <f t="shared" si="275"/>
        <v>#N/A</v>
      </c>
      <c r="BB203" s="2" t="e">
        <f t="shared" si="276"/>
        <v>#N/A</v>
      </c>
      <c r="BC203" s="2" t="e">
        <f t="shared" si="277"/>
        <v>#N/A</v>
      </c>
      <c r="BD203" s="2" t="e">
        <f t="shared" si="278"/>
        <v>#N/A</v>
      </c>
      <c r="BE203" s="2" t="e">
        <f t="shared" si="279"/>
        <v>#N/A</v>
      </c>
      <c r="BF203" s="2" t="e">
        <f t="shared" si="280"/>
        <v>#N/A</v>
      </c>
      <c r="BG203" s="2" t="e">
        <f t="shared" si="281"/>
        <v>#N/A</v>
      </c>
      <c r="BH203" s="2" t="e">
        <f t="shared" si="282"/>
        <v>#N/A</v>
      </c>
      <c r="BI203" s="2" t="e">
        <f t="shared" si="283"/>
        <v>#N/A</v>
      </c>
      <c r="BJ203" s="2" t="e">
        <f t="shared" si="284"/>
        <v>#N/A</v>
      </c>
      <c r="BK203" s="2" t="e">
        <f t="shared" si="285"/>
        <v>#N/A</v>
      </c>
      <c r="BL203" s="2" t="e">
        <f t="shared" si="286"/>
        <v>#N/A</v>
      </c>
      <c r="BM203" s="2" t="e">
        <f t="shared" si="286"/>
        <v>#N/A</v>
      </c>
      <c r="BO203" s="2" t="str">
        <f t="shared" si="287"/>
        <v/>
      </c>
      <c r="BP203" s="2" t="str">
        <f t="shared" si="288"/>
        <v/>
      </c>
      <c r="BQ203" s="2" t="str">
        <f t="shared" si="289"/>
        <v/>
      </c>
      <c r="BR203" s="2" t="str">
        <f t="shared" si="290"/>
        <v/>
      </c>
      <c r="BS203" s="2" t="str">
        <f t="shared" si="291"/>
        <v/>
      </c>
      <c r="BT203" s="2" t="str">
        <f t="shared" si="292"/>
        <v/>
      </c>
      <c r="BU203" s="2" t="str">
        <f t="shared" si="293"/>
        <v/>
      </c>
      <c r="BV203" s="2" t="str">
        <f t="shared" si="294"/>
        <v/>
      </c>
      <c r="BW203" s="2" t="str">
        <f t="shared" si="295"/>
        <v/>
      </c>
      <c r="BX203" s="2" t="str">
        <f t="shared" si="296"/>
        <v/>
      </c>
      <c r="BY203" s="2" t="str">
        <f t="shared" si="297"/>
        <v/>
      </c>
      <c r="BZ203" s="2" t="str">
        <f t="shared" si="298"/>
        <v/>
      </c>
      <c r="CA203" s="2" t="str">
        <f t="shared" si="299"/>
        <v/>
      </c>
      <c r="CB203" s="2" t="str">
        <f t="shared" si="300"/>
        <v/>
      </c>
      <c r="CC203" s="2" t="str">
        <f t="shared" si="359"/>
        <v/>
      </c>
      <c r="CE203" s="2" t="str">
        <f t="shared" si="301"/>
        <v/>
      </c>
      <c r="CF203" s="2" t="str">
        <f t="shared" si="302"/>
        <v/>
      </c>
      <c r="CG203" s="2" t="str">
        <f t="shared" si="303"/>
        <v/>
      </c>
      <c r="CH203" s="2" t="str">
        <f t="shared" si="304"/>
        <v/>
      </c>
      <c r="CI203" s="2" t="str">
        <f t="shared" si="305"/>
        <v/>
      </c>
      <c r="CJ203" s="2" t="str">
        <f t="shared" si="306"/>
        <v/>
      </c>
      <c r="CK203" s="2" t="str">
        <f t="shared" si="307"/>
        <v/>
      </c>
      <c r="CL203" s="2" t="str">
        <f t="shared" si="308"/>
        <v/>
      </c>
      <c r="CM203" s="2" t="str">
        <f t="shared" si="309"/>
        <v/>
      </c>
      <c r="CN203" s="2" t="str">
        <f t="shared" si="310"/>
        <v/>
      </c>
      <c r="CO203" s="2" t="str">
        <f t="shared" si="311"/>
        <v/>
      </c>
      <c r="CP203" s="2" t="str">
        <f t="shared" si="312"/>
        <v/>
      </c>
      <c r="CQ203" s="2" t="str">
        <f t="shared" si="313"/>
        <v/>
      </c>
      <c r="CR203" s="2" t="str">
        <f t="shared" si="314"/>
        <v/>
      </c>
      <c r="CS203" s="2" t="str">
        <f t="shared" si="360"/>
        <v/>
      </c>
      <c r="CU203" s="2">
        <f t="shared" si="315"/>
        <v>36.403610966878006</v>
      </c>
      <c r="CV203" s="2">
        <f t="shared" si="316"/>
        <v>33.413129161060873</v>
      </c>
      <c r="CW203" s="2">
        <f t="shared" si="317"/>
        <v>33.042178580943364</v>
      </c>
      <c r="CX203" s="2">
        <f t="shared" si="318"/>
        <v>31.672598601008083</v>
      </c>
      <c r="CY203" s="2">
        <f t="shared" si="319"/>
        <v>33.664109911161873</v>
      </c>
      <c r="CZ203" s="2">
        <f t="shared" si="320"/>
        <v>30.421899434943406</v>
      </c>
      <c r="DA203" s="2">
        <f t="shared" si="321"/>
        <v>36.159415018201884</v>
      </c>
      <c r="DB203" s="2">
        <f t="shared" si="322"/>
        <v>32.180682201817099</v>
      </c>
      <c r="DC203" s="2">
        <f t="shared" si="323"/>
        <v>32.124995699323819</v>
      </c>
      <c r="DD203" s="2">
        <f t="shared" si="324"/>
        <v>30.597680684880658</v>
      </c>
      <c r="DE203" s="2">
        <f t="shared" si="325"/>
        <v>30.480640033368857</v>
      </c>
      <c r="DF203" s="2">
        <f t="shared" si="326"/>
        <v>32.446688724618056</v>
      </c>
      <c r="DG203" s="2">
        <f t="shared" si="327"/>
        <v>35.960037916544778</v>
      </c>
      <c r="DH203" s="2">
        <f t="shared" si="328"/>
        <v>41.676247249658708</v>
      </c>
      <c r="DI203" s="2">
        <f t="shared" si="328"/>
        <v>46.330844417703403</v>
      </c>
      <c r="DK203" s="2">
        <f t="shared" si="373"/>
        <v>43.056146830421547</v>
      </c>
      <c r="DL203" s="2">
        <f t="shared" si="374"/>
        <v>41.730801098880107</v>
      </c>
      <c r="DM203" s="2">
        <f t="shared" si="331"/>
        <v>41.941798087574355</v>
      </c>
      <c r="DN203" s="2">
        <f t="shared" si="332"/>
        <v>42.051021856702945</v>
      </c>
      <c r="DO203" s="2">
        <f t="shared" si="333"/>
        <v>43.949614235862043</v>
      </c>
      <c r="DP203" s="2">
        <f t="shared" si="334"/>
        <v>44.001452582016427</v>
      </c>
      <c r="DQ203" s="2">
        <f t="shared" si="335"/>
        <v>43.742906027895856</v>
      </c>
      <c r="DR203" s="2">
        <f t="shared" si="336"/>
        <v>42.544319086549862</v>
      </c>
      <c r="DS203" s="2">
        <f t="shared" si="337"/>
        <v>42.031411244630249</v>
      </c>
      <c r="DT203" s="2">
        <f t="shared" si="338"/>
        <v>39.110225699268241</v>
      </c>
      <c r="DU203" s="2">
        <f t="shared" si="339"/>
        <v>38.375860279905147</v>
      </c>
      <c r="DV203" s="2">
        <f t="shared" si="340"/>
        <v>39.300351273389616</v>
      </c>
      <c r="DW203" s="2">
        <f t="shared" si="341"/>
        <v>40.376460924251845</v>
      </c>
      <c r="DX203" s="2">
        <f t="shared" si="342"/>
        <v>42.73833406786656</v>
      </c>
      <c r="DY203" s="2">
        <f t="shared" si="342"/>
        <v>44.800562810215155</v>
      </c>
      <c r="EA203" s="2">
        <f t="shared" si="343"/>
        <v>0.99939660770900018</v>
      </c>
      <c r="EB203" s="2">
        <f t="shared" si="344"/>
        <v>0.99932856356098476</v>
      </c>
      <c r="EC203" s="2">
        <f t="shared" si="345"/>
        <v>0.99939363772929624</v>
      </c>
      <c r="ED203" s="2">
        <f t="shared" si="346"/>
        <v>0.99949232284476763</v>
      </c>
      <c r="EE203" s="2">
        <f t="shared" si="347"/>
        <v>0.99942772547301229</v>
      </c>
      <c r="EF203" s="2">
        <f t="shared" si="348"/>
        <v>0.99943807407602159</v>
      </c>
      <c r="EG203" s="2">
        <f t="shared" si="349"/>
        <v>0.9994202142541464</v>
      </c>
      <c r="EH203" s="2">
        <f t="shared" si="350"/>
        <v>0.99949280728644085</v>
      </c>
      <c r="EI203" s="2">
        <f t="shared" si="351"/>
        <v>0.99950605698394068</v>
      </c>
      <c r="EJ203" s="2">
        <f t="shared" si="352"/>
        <v>0.99950208447897193</v>
      </c>
      <c r="EK203" s="2">
        <f t="shared" si="353"/>
        <v>0.99948206135247053</v>
      </c>
      <c r="EL203" s="2">
        <f t="shared" si="354"/>
        <v>0.9994484108484315</v>
      </c>
      <c r="EM203" s="2">
        <f t="shared" si="355"/>
        <v>0.99942110196076617</v>
      </c>
      <c r="EN203" s="2">
        <f t="shared" si="356"/>
        <v>0.99936860769881564</v>
      </c>
      <c r="EO203" s="2">
        <f t="shared" si="356"/>
        <v>0.99931307367342437</v>
      </c>
    </row>
    <row r="204" spans="2:145" x14ac:dyDescent="0.25">
      <c r="B204" s="2">
        <v>177</v>
      </c>
      <c r="C204" s="43">
        <v>43.555999999999997</v>
      </c>
      <c r="D204" s="43">
        <v>41.933</v>
      </c>
      <c r="E204" s="43">
        <v>42.582999999999998</v>
      </c>
      <c r="F204" s="43">
        <v>43.832999999999998</v>
      </c>
      <c r="G204" s="43">
        <v>44.366999999999997</v>
      </c>
      <c r="H204" s="43">
        <v>45.767000000000003</v>
      </c>
      <c r="I204" s="43">
        <v>46.55</v>
      </c>
      <c r="J204" s="43">
        <v>45.332999999999998</v>
      </c>
      <c r="K204" s="43">
        <v>43.767000000000003</v>
      </c>
      <c r="L204" s="43">
        <v>42.216999999999999</v>
      </c>
      <c r="M204" s="43">
        <v>39.883000000000003</v>
      </c>
      <c r="N204" s="43">
        <v>41.067</v>
      </c>
      <c r="O204" s="43">
        <v>41.517000000000003</v>
      </c>
      <c r="P204" s="43">
        <v>43.866999999999997</v>
      </c>
      <c r="Q204" s="43">
        <v>46</v>
      </c>
      <c r="S204" s="4" t="e">
        <f t="shared" si="357"/>
        <v>#N/A</v>
      </c>
      <c r="T204" s="4" t="e">
        <f t="shared" si="361"/>
        <v>#N/A</v>
      </c>
      <c r="U204" s="4" t="e">
        <f t="shared" si="362"/>
        <v>#N/A</v>
      </c>
      <c r="V204" s="4" t="e">
        <f t="shared" si="363"/>
        <v>#N/A</v>
      </c>
      <c r="W204" s="4" t="e">
        <f t="shared" si="364"/>
        <v>#N/A</v>
      </c>
      <c r="X204" s="4" t="e">
        <f t="shared" si="365"/>
        <v>#N/A</v>
      </c>
      <c r="Y204" s="4" t="e">
        <f t="shared" si="366"/>
        <v>#N/A</v>
      </c>
      <c r="Z204" s="4" t="e">
        <f t="shared" si="367"/>
        <v>#N/A</v>
      </c>
      <c r="AA204" s="4" t="e">
        <f t="shared" si="368"/>
        <v>#N/A</v>
      </c>
      <c r="AB204" s="4" t="e">
        <f t="shared" si="369"/>
        <v>#N/A</v>
      </c>
      <c r="AC204" s="4" t="e">
        <f t="shared" si="370"/>
        <v>#N/A</v>
      </c>
      <c r="AD204" s="4" t="e">
        <f t="shared" si="371"/>
        <v>#N/A</v>
      </c>
      <c r="AE204" s="4" t="e">
        <f t="shared" si="372"/>
        <v>#N/A</v>
      </c>
      <c r="AF204" s="4" t="e">
        <f t="shared" si="258"/>
        <v>#N/A</v>
      </c>
      <c r="AG204" s="4" t="e">
        <f t="shared" si="358"/>
        <v>#N/A</v>
      </c>
      <c r="AI204" s="4">
        <f t="shared" si="259"/>
        <v>0</v>
      </c>
      <c r="AJ204" s="4">
        <f t="shared" si="260"/>
        <v>0</v>
      </c>
      <c r="AK204" s="4">
        <f t="shared" si="261"/>
        <v>0</v>
      </c>
      <c r="AL204" s="4">
        <f t="shared" si="262"/>
        <v>0</v>
      </c>
      <c r="AM204" s="4">
        <f t="shared" si="263"/>
        <v>0</v>
      </c>
      <c r="AN204" s="4">
        <f t="shared" si="264"/>
        <v>0</v>
      </c>
      <c r="AO204" s="4">
        <f t="shared" si="265"/>
        <v>0</v>
      </c>
      <c r="AP204" s="4">
        <f t="shared" si="266"/>
        <v>0</v>
      </c>
      <c r="AQ204" s="4">
        <f t="shared" si="267"/>
        <v>0</v>
      </c>
      <c r="AR204" s="4">
        <f t="shared" si="268"/>
        <v>0</v>
      </c>
      <c r="AS204" s="4">
        <f t="shared" si="269"/>
        <v>0</v>
      </c>
      <c r="AT204" s="4">
        <f t="shared" si="270"/>
        <v>0</v>
      </c>
      <c r="AU204" s="4">
        <f t="shared" si="271"/>
        <v>0</v>
      </c>
      <c r="AV204" s="4">
        <f t="shared" si="272"/>
        <v>0</v>
      </c>
      <c r="AW204" s="4">
        <f t="shared" si="272"/>
        <v>0</v>
      </c>
      <c r="AY204" s="2" t="e">
        <f t="shared" si="273"/>
        <v>#N/A</v>
      </c>
      <c r="AZ204" s="2" t="e">
        <f t="shared" si="274"/>
        <v>#N/A</v>
      </c>
      <c r="BA204" s="2" t="e">
        <f t="shared" si="275"/>
        <v>#N/A</v>
      </c>
      <c r="BB204" s="2" t="e">
        <f t="shared" si="276"/>
        <v>#N/A</v>
      </c>
      <c r="BC204" s="2" t="e">
        <f t="shared" si="277"/>
        <v>#N/A</v>
      </c>
      <c r="BD204" s="2" t="e">
        <f t="shared" si="278"/>
        <v>#N/A</v>
      </c>
      <c r="BE204" s="2" t="e">
        <f t="shared" si="279"/>
        <v>#N/A</v>
      </c>
      <c r="BF204" s="2" t="e">
        <f t="shared" si="280"/>
        <v>#N/A</v>
      </c>
      <c r="BG204" s="2" t="e">
        <f t="shared" si="281"/>
        <v>#N/A</v>
      </c>
      <c r="BH204" s="2" t="e">
        <f t="shared" si="282"/>
        <v>#N/A</v>
      </c>
      <c r="BI204" s="2" t="e">
        <f t="shared" si="283"/>
        <v>#N/A</v>
      </c>
      <c r="BJ204" s="2" t="e">
        <f t="shared" si="284"/>
        <v>#N/A</v>
      </c>
      <c r="BK204" s="2" t="e">
        <f t="shared" si="285"/>
        <v>#N/A</v>
      </c>
      <c r="BL204" s="2" t="e">
        <f t="shared" si="286"/>
        <v>#N/A</v>
      </c>
      <c r="BM204" s="2" t="e">
        <f t="shared" si="286"/>
        <v>#N/A</v>
      </c>
      <c r="BO204" s="2" t="str">
        <f t="shared" si="287"/>
        <v/>
      </c>
      <c r="BP204" s="2" t="str">
        <f t="shared" si="288"/>
        <v/>
      </c>
      <c r="BQ204" s="2" t="str">
        <f t="shared" si="289"/>
        <v/>
      </c>
      <c r="BR204" s="2" t="str">
        <f t="shared" si="290"/>
        <v/>
      </c>
      <c r="BS204" s="2" t="str">
        <f t="shared" si="291"/>
        <v/>
      </c>
      <c r="BT204" s="2" t="str">
        <f t="shared" si="292"/>
        <v/>
      </c>
      <c r="BU204" s="2" t="str">
        <f t="shared" si="293"/>
        <v/>
      </c>
      <c r="BV204" s="2" t="str">
        <f t="shared" si="294"/>
        <v/>
      </c>
      <c r="BW204" s="2" t="str">
        <f t="shared" si="295"/>
        <v/>
      </c>
      <c r="BX204" s="2" t="str">
        <f t="shared" si="296"/>
        <v/>
      </c>
      <c r="BY204" s="2" t="str">
        <f t="shared" si="297"/>
        <v/>
      </c>
      <c r="BZ204" s="2" t="str">
        <f t="shared" si="298"/>
        <v/>
      </c>
      <c r="CA204" s="2" t="str">
        <f t="shared" si="299"/>
        <v/>
      </c>
      <c r="CB204" s="2" t="str">
        <f t="shared" si="300"/>
        <v/>
      </c>
      <c r="CC204" s="2" t="str">
        <f t="shared" si="359"/>
        <v/>
      </c>
      <c r="CE204" s="2" t="str">
        <f t="shared" si="301"/>
        <v/>
      </c>
      <c r="CF204" s="2" t="str">
        <f t="shared" si="302"/>
        <v/>
      </c>
      <c r="CG204" s="2" t="str">
        <f t="shared" si="303"/>
        <v/>
      </c>
      <c r="CH204" s="2" t="str">
        <f t="shared" si="304"/>
        <v/>
      </c>
      <c r="CI204" s="2" t="str">
        <f t="shared" si="305"/>
        <v/>
      </c>
      <c r="CJ204" s="2" t="str">
        <f t="shared" si="306"/>
        <v/>
      </c>
      <c r="CK204" s="2" t="str">
        <f t="shared" si="307"/>
        <v/>
      </c>
      <c r="CL204" s="2" t="str">
        <f t="shared" si="308"/>
        <v/>
      </c>
      <c r="CM204" s="2" t="str">
        <f t="shared" si="309"/>
        <v/>
      </c>
      <c r="CN204" s="2" t="str">
        <f t="shared" si="310"/>
        <v/>
      </c>
      <c r="CO204" s="2" t="str">
        <f t="shared" si="311"/>
        <v/>
      </c>
      <c r="CP204" s="2" t="str">
        <f t="shared" si="312"/>
        <v/>
      </c>
      <c r="CQ204" s="2" t="str">
        <f t="shared" si="313"/>
        <v/>
      </c>
      <c r="CR204" s="2" t="str">
        <f t="shared" si="314"/>
        <v/>
      </c>
      <c r="CS204" s="2" t="str">
        <f t="shared" si="360"/>
        <v/>
      </c>
      <c r="CU204" s="2">
        <f t="shared" si="315"/>
        <v>36.205603697529519</v>
      </c>
      <c r="CV204" s="2">
        <f t="shared" si="316"/>
        <v>33.18508627166284</v>
      </c>
      <c r="CW204" s="2">
        <f t="shared" si="317"/>
        <v>32.815045380373235</v>
      </c>
      <c r="CX204" s="2">
        <f t="shared" si="318"/>
        <v>31.415751882006141</v>
      </c>
      <c r="CY204" s="2">
        <f t="shared" si="319"/>
        <v>33.396236998355391</v>
      </c>
      <c r="CZ204" s="2">
        <f t="shared" si="320"/>
        <v>30.106311848354579</v>
      </c>
      <c r="DA204" s="2">
        <f t="shared" si="321"/>
        <v>35.907338130466925</v>
      </c>
      <c r="DB204" s="2">
        <f t="shared" si="322"/>
        <v>31.905186280600965</v>
      </c>
      <c r="DC204" s="2">
        <f t="shared" si="323"/>
        <v>31.864975309438883</v>
      </c>
      <c r="DD204" s="2">
        <f t="shared" si="324"/>
        <v>30.342444926331751</v>
      </c>
      <c r="DE204" s="2">
        <f t="shared" si="325"/>
        <v>30.241446540297531</v>
      </c>
      <c r="DF204" s="2">
        <f t="shared" si="326"/>
        <v>32.21076474429406</v>
      </c>
      <c r="DG204" s="2">
        <f t="shared" si="327"/>
        <v>35.732615707847494</v>
      </c>
      <c r="DH204" s="2">
        <f t="shared" si="328"/>
        <v>41.494033004095392</v>
      </c>
      <c r="DI204" s="2">
        <f t="shared" si="328"/>
        <v>46.192793621315339</v>
      </c>
      <c r="DK204" s="2">
        <f t="shared" si="373"/>
        <v>42.944123749930732</v>
      </c>
      <c r="DL204" s="2">
        <f t="shared" si="374"/>
        <v>41.608611037496956</v>
      </c>
      <c r="DM204" s="2">
        <f t="shared" si="331"/>
        <v>41.82631180345318</v>
      </c>
      <c r="DN204" s="2">
        <f t="shared" si="332"/>
        <v>41.919532018475948</v>
      </c>
      <c r="DO204" s="2">
        <f t="shared" si="333"/>
        <v>43.808803586591964</v>
      </c>
      <c r="DP204" s="2">
        <f t="shared" si="334"/>
        <v>43.850863124918718</v>
      </c>
      <c r="DQ204" s="2">
        <f t="shared" si="335"/>
        <v>43.58471362113518</v>
      </c>
      <c r="DR204" s="2">
        <f t="shared" si="336"/>
        <v>42.39348044695123</v>
      </c>
      <c r="DS204" s="2">
        <f t="shared" si="337"/>
        <v>41.892998806010283</v>
      </c>
      <c r="DT204" s="2">
        <f t="shared" si="338"/>
        <v>38.958882509917899</v>
      </c>
      <c r="DU204" s="2">
        <f t="shared" si="339"/>
        <v>38.234322426730259</v>
      </c>
      <c r="DV204" s="2">
        <f t="shared" si="340"/>
        <v>39.153322704368207</v>
      </c>
      <c r="DW204" s="2">
        <f t="shared" si="341"/>
        <v>40.207159256169689</v>
      </c>
      <c r="DX204" s="2">
        <f t="shared" si="342"/>
        <v>42.57548973997217</v>
      </c>
      <c r="DY204" s="2">
        <f t="shared" si="342"/>
        <v>44.649114155304218</v>
      </c>
      <c r="EA204" s="2">
        <f t="shared" si="343"/>
        <v>0.9994496704721394</v>
      </c>
      <c r="EB204" s="2">
        <f t="shared" si="344"/>
        <v>0.9993876065100058</v>
      </c>
      <c r="EC204" s="2">
        <f t="shared" si="345"/>
        <v>0.99944696153011026</v>
      </c>
      <c r="ED204" s="2">
        <f t="shared" si="346"/>
        <v>0.99953697224804483</v>
      </c>
      <c r="EE204" s="2">
        <f t="shared" si="347"/>
        <v>0.99947805314621141</v>
      </c>
      <c r="EF204" s="2">
        <f t="shared" si="348"/>
        <v>0.99948749212628962</v>
      </c>
      <c r="EG204" s="2">
        <f t="shared" si="349"/>
        <v>0.99947120213872809</v>
      </c>
      <c r="EH204" s="2">
        <f t="shared" si="350"/>
        <v>0.99953741410355756</v>
      </c>
      <c r="EI204" s="2">
        <f t="shared" si="351"/>
        <v>0.99954949903582291</v>
      </c>
      <c r="EJ204" s="2">
        <f t="shared" si="352"/>
        <v>0.9995458757520248</v>
      </c>
      <c r="EK204" s="2">
        <f t="shared" si="353"/>
        <v>0.9995276128112367</v>
      </c>
      <c r="EL204" s="2">
        <f t="shared" si="354"/>
        <v>0.99949692029849535</v>
      </c>
      <c r="EM204" s="2">
        <f t="shared" si="355"/>
        <v>0.99947201181933354</v>
      </c>
      <c r="EN204" s="2">
        <f t="shared" si="356"/>
        <v>0.99942413138466224</v>
      </c>
      <c r="EO204" s="2">
        <f t="shared" si="356"/>
        <v>0.99937347787602948</v>
      </c>
    </row>
    <row r="205" spans="2:145" x14ac:dyDescent="0.25">
      <c r="B205" s="2">
        <v>178</v>
      </c>
      <c r="C205" s="43">
        <v>44.741</v>
      </c>
      <c r="D205" s="43">
        <v>42.783000000000001</v>
      </c>
      <c r="E205" s="43">
        <v>43.582999999999998</v>
      </c>
      <c r="F205" s="43">
        <v>42.982999999999997</v>
      </c>
      <c r="G205" s="43">
        <v>45.383000000000003</v>
      </c>
      <c r="H205" s="43">
        <v>46.216999999999999</v>
      </c>
      <c r="I205" s="43">
        <v>46.933</v>
      </c>
      <c r="J205" s="43">
        <v>43.582999999999998</v>
      </c>
      <c r="K205" s="43">
        <v>40.950000000000003</v>
      </c>
      <c r="L205" s="43">
        <v>42.533000000000001</v>
      </c>
      <c r="M205" s="43">
        <v>39.5</v>
      </c>
      <c r="N205" s="43">
        <v>42.6</v>
      </c>
      <c r="O205" s="43">
        <v>41.8</v>
      </c>
      <c r="P205" s="43">
        <v>45.417000000000002</v>
      </c>
      <c r="Q205" s="43">
        <v>46.1</v>
      </c>
      <c r="S205" s="4" t="e">
        <f t="shared" si="357"/>
        <v>#N/A</v>
      </c>
      <c r="T205" s="4" t="e">
        <f t="shared" si="361"/>
        <v>#N/A</v>
      </c>
      <c r="U205" s="4" t="e">
        <f t="shared" si="362"/>
        <v>#N/A</v>
      </c>
      <c r="V205" s="4" t="e">
        <f t="shared" si="363"/>
        <v>#N/A</v>
      </c>
      <c r="W205" s="4" t="e">
        <f t="shared" si="364"/>
        <v>#N/A</v>
      </c>
      <c r="X205" s="4" t="e">
        <f t="shared" si="365"/>
        <v>#N/A</v>
      </c>
      <c r="Y205" s="4" t="e">
        <f t="shared" si="366"/>
        <v>#N/A</v>
      </c>
      <c r="Z205" s="4" t="e">
        <f t="shared" si="367"/>
        <v>#N/A</v>
      </c>
      <c r="AA205" s="4" t="e">
        <f t="shared" si="368"/>
        <v>#N/A</v>
      </c>
      <c r="AB205" s="4" t="e">
        <f t="shared" si="369"/>
        <v>#N/A</v>
      </c>
      <c r="AC205" s="4" t="e">
        <f t="shared" si="370"/>
        <v>#N/A</v>
      </c>
      <c r="AD205" s="4" t="e">
        <f t="shared" si="371"/>
        <v>#N/A</v>
      </c>
      <c r="AE205" s="4" t="e">
        <f t="shared" si="372"/>
        <v>#N/A</v>
      </c>
      <c r="AF205" s="4" t="e">
        <f t="shared" si="258"/>
        <v>#N/A</v>
      </c>
      <c r="AG205" s="4" t="e">
        <f t="shared" si="358"/>
        <v>#N/A</v>
      </c>
      <c r="AI205" s="4">
        <f t="shared" si="259"/>
        <v>0</v>
      </c>
      <c r="AJ205" s="4">
        <f t="shared" si="260"/>
        <v>0</v>
      </c>
      <c r="AK205" s="4">
        <f t="shared" si="261"/>
        <v>0</v>
      </c>
      <c r="AL205" s="4">
        <f t="shared" si="262"/>
        <v>0</v>
      </c>
      <c r="AM205" s="4">
        <f t="shared" si="263"/>
        <v>0</v>
      </c>
      <c r="AN205" s="4">
        <f t="shared" si="264"/>
        <v>0</v>
      </c>
      <c r="AO205" s="4">
        <f t="shared" si="265"/>
        <v>0</v>
      </c>
      <c r="AP205" s="4">
        <f t="shared" si="266"/>
        <v>0</v>
      </c>
      <c r="AQ205" s="4">
        <f t="shared" si="267"/>
        <v>0</v>
      </c>
      <c r="AR205" s="4">
        <f t="shared" si="268"/>
        <v>0</v>
      </c>
      <c r="AS205" s="4">
        <f t="shared" si="269"/>
        <v>0</v>
      </c>
      <c r="AT205" s="4">
        <f t="shared" si="270"/>
        <v>0</v>
      </c>
      <c r="AU205" s="4">
        <f t="shared" si="271"/>
        <v>0</v>
      </c>
      <c r="AV205" s="4">
        <f t="shared" si="272"/>
        <v>0</v>
      </c>
      <c r="AW205" s="4">
        <f t="shared" si="272"/>
        <v>0</v>
      </c>
      <c r="AY205" s="2" t="e">
        <f t="shared" si="273"/>
        <v>#N/A</v>
      </c>
      <c r="AZ205" s="2" t="e">
        <f t="shared" si="274"/>
        <v>#N/A</v>
      </c>
      <c r="BA205" s="2" t="e">
        <f t="shared" si="275"/>
        <v>#N/A</v>
      </c>
      <c r="BB205" s="2" t="e">
        <f t="shared" si="276"/>
        <v>#N/A</v>
      </c>
      <c r="BC205" s="2" t="e">
        <f t="shared" si="277"/>
        <v>#N/A</v>
      </c>
      <c r="BD205" s="2" t="e">
        <f t="shared" si="278"/>
        <v>#N/A</v>
      </c>
      <c r="BE205" s="2" t="e">
        <f t="shared" si="279"/>
        <v>#N/A</v>
      </c>
      <c r="BF205" s="2" t="e">
        <f t="shared" si="280"/>
        <v>#N/A</v>
      </c>
      <c r="BG205" s="2" t="e">
        <f t="shared" si="281"/>
        <v>#N/A</v>
      </c>
      <c r="BH205" s="2" t="e">
        <f t="shared" si="282"/>
        <v>#N/A</v>
      </c>
      <c r="BI205" s="2" t="e">
        <f t="shared" si="283"/>
        <v>#N/A</v>
      </c>
      <c r="BJ205" s="2" t="e">
        <f t="shared" si="284"/>
        <v>#N/A</v>
      </c>
      <c r="BK205" s="2" t="e">
        <f t="shared" si="285"/>
        <v>#N/A</v>
      </c>
      <c r="BL205" s="2" t="e">
        <f t="shared" si="286"/>
        <v>#N/A</v>
      </c>
      <c r="BM205" s="2" t="e">
        <f t="shared" si="286"/>
        <v>#N/A</v>
      </c>
      <c r="BO205" s="2" t="str">
        <f t="shared" si="287"/>
        <v/>
      </c>
      <c r="BP205" s="2" t="str">
        <f t="shared" si="288"/>
        <v/>
      </c>
      <c r="BQ205" s="2" t="str">
        <f t="shared" si="289"/>
        <v/>
      </c>
      <c r="BR205" s="2" t="str">
        <f t="shared" si="290"/>
        <v/>
      </c>
      <c r="BS205" s="2" t="str">
        <f t="shared" si="291"/>
        <v/>
      </c>
      <c r="BT205" s="2" t="str">
        <f t="shared" si="292"/>
        <v/>
      </c>
      <c r="BU205" s="2" t="str">
        <f t="shared" si="293"/>
        <v/>
      </c>
      <c r="BV205" s="2" t="str">
        <f t="shared" si="294"/>
        <v/>
      </c>
      <c r="BW205" s="2" t="str">
        <f t="shared" si="295"/>
        <v/>
      </c>
      <c r="BX205" s="2" t="str">
        <f t="shared" si="296"/>
        <v/>
      </c>
      <c r="BY205" s="2" t="str">
        <f t="shared" si="297"/>
        <v/>
      </c>
      <c r="BZ205" s="2" t="str">
        <f t="shared" si="298"/>
        <v/>
      </c>
      <c r="CA205" s="2" t="str">
        <f t="shared" si="299"/>
        <v/>
      </c>
      <c r="CB205" s="2" t="str">
        <f t="shared" si="300"/>
        <v/>
      </c>
      <c r="CC205" s="2" t="str">
        <f t="shared" si="359"/>
        <v/>
      </c>
      <c r="CE205" s="2" t="str">
        <f t="shared" si="301"/>
        <v/>
      </c>
      <c r="CF205" s="2" t="str">
        <f t="shared" si="302"/>
        <v/>
      </c>
      <c r="CG205" s="2" t="str">
        <f t="shared" si="303"/>
        <v/>
      </c>
      <c r="CH205" s="2" t="str">
        <f t="shared" si="304"/>
        <v/>
      </c>
      <c r="CI205" s="2" t="str">
        <f t="shared" si="305"/>
        <v/>
      </c>
      <c r="CJ205" s="2" t="str">
        <f t="shared" si="306"/>
        <v/>
      </c>
      <c r="CK205" s="2" t="str">
        <f t="shared" si="307"/>
        <v/>
      </c>
      <c r="CL205" s="2" t="str">
        <f t="shared" si="308"/>
        <v/>
      </c>
      <c r="CM205" s="2" t="str">
        <f t="shared" si="309"/>
        <v/>
      </c>
      <c r="CN205" s="2" t="str">
        <f t="shared" si="310"/>
        <v/>
      </c>
      <c r="CO205" s="2" t="str">
        <f t="shared" si="311"/>
        <v/>
      </c>
      <c r="CP205" s="2" t="str">
        <f t="shared" si="312"/>
        <v/>
      </c>
      <c r="CQ205" s="2" t="str">
        <f t="shared" si="313"/>
        <v/>
      </c>
      <c r="CR205" s="2" t="str">
        <f t="shared" si="314"/>
        <v/>
      </c>
      <c r="CS205" s="2" t="str">
        <f t="shared" si="360"/>
        <v/>
      </c>
      <c r="CU205" s="2">
        <f t="shared" si="315"/>
        <v>36.007596428181024</v>
      </c>
      <c r="CV205" s="2">
        <f t="shared" si="316"/>
        <v>32.9570433822648</v>
      </c>
      <c r="CW205" s="2">
        <f t="shared" si="317"/>
        <v>32.587912179803105</v>
      </c>
      <c r="CX205" s="2">
        <f t="shared" si="318"/>
        <v>31.158905163004192</v>
      </c>
      <c r="CY205" s="2">
        <f t="shared" si="319"/>
        <v>33.12836408554891</v>
      </c>
      <c r="CZ205" s="2">
        <f t="shared" si="320"/>
        <v>29.79072426176576</v>
      </c>
      <c r="DA205" s="2">
        <f t="shared" si="321"/>
        <v>35.655261242731974</v>
      </c>
      <c r="DB205" s="2">
        <f t="shared" si="322"/>
        <v>31.629690359384831</v>
      </c>
      <c r="DC205" s="2">
        <f t="shared" si="323"/>
        <v>31.604954919553947</v>
      </c>
      <c r="DD205" s="2">
        <f t="shared" si="324"/>
        <v>30.087209167782845</v>
      </c>
      <c r="DE205" s="2">
        <f t="shared" si="325"/>
        <v>30.002253047226205</v>
      </c>
      <c r="DF205" s="2">
        <f t="shared" si="326"/>
        <v>31.974840763970064</v>
      </c>
      <c r="DG205" s="2">
        <f t="shared" si="327"/>
        <v>35.505193499150202</v>
      </c>
      <c r="DH205" s="2">
        <f t="shared" si="328"/>
        <v>41.311818758532077</v>
      </c>
      <c r="DI205" s="2">
        <f t="shared" si="328"/>
        <v>46.054742824927274</v>
      </c>
      <c r="DK205" s="2">
        <f t="shared" si="373"/>
        <v>42.832100669439917</v>
      </c>
      <c r="DL205" s="2">
        <f t="shared" si="374"/>
        <v>41.486420976113806</v>
      </c>
      <c r="DM205" s="2">
        <f t="shared" si="331"/>
        <v>41.710825519332005</v>
      </c>
      <c r="DN205" s="2">
        <f t="shared" si="332"/>
        <v>41.788042180248944</v>
      </c>
      <c r="DO205" s="2">
        <f t="shared" si="333"/>
        <v>43.667992937321884</v>
      </c>
      <c r="DP205" s="2">
        <f t="shared" si="334"/>
        <v>43.700273667821016</v>
      </c>
      <c r="DQ205" s="2">
        <f t="shared" si="335"/>
        <v>43.426521214374517</v>
      </c>
      <c r="DR205" s="2">
        <f t="shared" si="336"/>
        <v>42.242641807352598</v>
      </c>
      <c r="DS205" s="2">
        <f t="shared" si="337"/>
        <v>41.754586367390317</v>
      </c>
      <c r="DT205" s="2">
        <f t="shared" si="338"/>
        <v>38.807539320567564</v>
      </c>
      <c r="DU205" s="2">
        <f t="shared" si="339"/>
        <v>38.092784573555363</v>
      </c>
      <c r="DV205" s="2">
        <f t="shared" si="340"/>
        <v>39.006294135346806</v>
      </c>
      <c r="DW205" s="2">
        <f t="shared" si="341"/>
        <v>40.037857588087519</v>
      </c>
      <c r="DX205" s="2">
        <f t="shared" si="342"/>
        <v>42.412645412077779</v>
      </c>
      <c r="DY205" s="2">
        <f t="shared" si="342"/>
        <v>44.497665500393268</v>
      </c>
      <c r="EA205" s="2">
        <f t="shared" si="343"/>
        <v>0.99949806920036166</v>
      </c>
      <c r="EB205" s="2">
        <f t="shared" si="344"/>
        <v>0.99944146040283266</v>
      </c>
      <c r="EC205" s="2">
        <f t="shared" si="345"/>
        <v>0.99949559837599522</v>
      </c>
      <c r="ED205" s="2">
        <f t="shared" si="346"/>
        <v>0.99957769646604722</v>
      </c>
      <c r="EE205" s="2">
        <f t="shared" si="347"/>
        <v>0.99952395694918306</v>
      </c>
      <c r="EF205" s="2">
        <f t="shared" si="348"/>
        <v>0.99953256618492869</v>
      </c>
      <c r="EG205" s="2">
        <f t="shared" si="349"/>
        <v>0.99951770817838637</v>
      </c>
      <c r="EH205" s="2">
        <f t="shared" si="350"/>
        <v>0.99957809947588638</v>
      </c>
      <c r="EI205" s="2">
        <f t="shared" si="351"/>
        <v>0.9995891219506523</v>
      </c>
      <c r="EJ205" s="2">
        <f t="shared" si="352"/>
        <v>0.9995858172135117</v>
      </c>
      <c r="EK205" s="2">
        <f t="shared" si="353"/>
        <v>0.999569159855625</v>
      </c>
      <c r="EL205" s="2">
        <f t="shared" si="354"/>
        <v>0.99954116554860351</v>
      </c>
      <c r="EM205" s="2">
        <f t="shared" si="355"/>
        <v>0.99951844668454404</v>
      </c>
      <c r="EN205" s="2">
        <f t="shared" si="356"/>
        <v>0.99947477496751169</v>
      </c>
      <c r="EO205" s="2">
        <f t="shared" si="356"/>
        <v>0.99942857353072656</v>
      </c>
    </row>
    <row r="206" spans="2:145" x14ac:dyDescent="0.25">
      <c r="B206" s="2">
        <v>179</v>
      </c>
      <c r="C206" s="43">
        <v>45.593000000000004</v>
      </c>
      <c r="D206" s="43">
        <v>43.616999999999997</v>
      </c>
      <c r="E206" s="43">
        <v>41.567</v>
      </c>
      <c r="F206" s="43">
        <v>42.082999999999998</v>
      </c>
      <c r="G206" s="43">
        <v>44.65</v>
      </c>
      <c r="H206" s="43">
        <v>45.533000000000001</v>
      </c>
      <c r="I206" s="43">
        <v>46.582999999999998</v>
      </c>
      <c r="J206" s="43">
        <v>44.732999999999997</v>
      </c>
      <c r="K206" s="43">
        <v>42.616999999999997</v>
      </c>
      <c r="L206" s="43">
        <v>42.167000000000002</v>
      </c>
      <c r="M206" s="43">
        <v>37.482999999999997</v>
      </c>
      <c r="N206" s="43">
        <v>40.65</v>
      </c>
      <c r="O206" s="43">
        <v>43.05</v>
      </c>
      <c r="P206" s="43">
        <v>43.482999999999997</v>
      </c>
      <c r="Q206" s="43">
        <v>46.05</v>
      </c>
      <c r="S206" s="4" t="e">
        <f t="shared" si="357"/>
        <v>#N/A</v>
      </c>
      <c r="T206" s="4" t="e">
        <f t="shared" si="361"/>
        <v>#N/A</v>
      </c>
      <c r="U206" s="4" t="e">
        <f t="shared" si="362"/>
        <v>#N/A</v>
      </c>
      <c r="V206" s="4" t="e">
        <f t="shared" si="363"/>
        <v>#N/A</v>
      </c>
      <c r="W206" s="4" t="e">
        <f t="shared" si="364"/>
        <v>#N/A</v>
      </c>
      <c r="X206" s="4" t="e">
        <f t="shared" si="365"/>
        <v>#N/A</v>
      </c>
      <c r="Y206" s="4" t="e">
        <f t="shared" si="366"/>
        <v>#N/A</v>
      </c>
      <c r="Z206" s="4" t="e">
        <f t="shared" si="367"/>
        <v>#N/A</v>
      </c>
      <c r="AA206" s="4" t="e">
        <f t="shared" si="368"/>
        <v>#N/A</v>
      </c>
      <c r="AB206" s="4" t="e">
        <f t="shared" si="369"/>
        <v>#N/A</v>
      </c>
      <c r="AC206" s="4" t="e">
        <f t="shared" si="370"/>
        <v>#N/A</v>
      </c>
      <c r="AD206" s="4" t="e">
        <f t="shared" si="371"/>
        <v>#N/A</v>
      </c>
      <c r="AE206" s="4" t="e">
        <f t="shared" si="372"/>
        <v>#N/A</v>
      </c>
      <c r="AF206" s="4" t="e">
        <f t="shared" si="258"/>
        <v>#N/A</v>
      </c>
      <c r="AG206" s="4" t="e">
        <f t="shared" si="358"/>
        <v>#N/A</v>
      </c>
      <c r="AI206" s="4">
        <f t="shared" si="259"/>
        <v>0</v>
      </c>
      <c r="AJ206" s="4">
        <f t="shared" si="260"/>
        <v>0</v>
      </c>
      <c r="AK206" s="4">
        <f t="shared" si="261"/>
        <v>0</v>
      </c>
      <c r="AL206" s="4">
        <f t="shared" si="262"/>
        <v>0</v>
      </c>
      <c r="AM206" s="4">
        <f t="shared" si="263"/>
        <v>0</v>
      </c>
      <c r="AN206" s="4">
        <f t="shared" si="264"/>
        <v>0</v>
      </c>
      <c r="AO206" s="4">
        <f t="shared" si="265"/>
        <v>0</v>
      </c>
      <c r="AP206" s="4">
        <f t="shared" si="266"/>
        <v>0</v>
      </c>
      <c r="AQ206" s="4">
        <f t="shared" si="267"/>
        <v>0</v>
      </c>
      <c r="AR206" s="4">
        <f t="shared" si="268"/>
        <v>0</v>
      </c>
      <c r="AS206" s="4">
        <f t="shared" si="269"/>
        <v>0</v>
      </c>
      <c r="AT206" s="4">
        <f t="shared" si="270"/>
        <v>0</v>
      </c>
      <c r="AU206" s="4">
        <f t="shared" si="271"/>
        <v>0</v>
      </c>
      <c r="AV206" s="4">
        <f t="shared" si="272"/>
        <v>0</v>
      </c>
      <c r="AW206" s="4">
        <f t="shared" si="272"/>
        <v>0</v>
      </c>
      <c r="AY206" s="2" t="e">
        <f t="shared" si="273"/>
        <v>#N/A</v>
      </c>
      <c r="AZ206" s="2" t="e">
        <f t="shared" si="274"/>
        <v>#N/A</v>
      </c>
      <c r="BA206" s="2" t="e">
        <f t="shared" si="275"/>
        <v>#N/A</v>
      </c>
      <c r="BB206" s="2" t="e">
        <f t="shared" si="276"/>
        <v>#N/A</v>
      </c>
      <c r="BC206" s="2" t="e">
        <f t="shared" si="277"/>
        <v>#N/A</v>
      </c>
      <c r="BD206" s="2" t="e">
        <f t="shared" si="278"/>
        <v>#N/A</v>
      </c>
      <c r="BE206" s="2" t="e">
        <f t="shared" si="279"/>
        <v>#N/A</v>
      </c>
      <c r="BF206" s="2" t="e">
        <f t="shared" si="280"/>
        <v>#N/A</v>
      </c>
      <c r="BG206" s="2" t="e">
        <f t="shared" si="281"/>
        <v>#N/A</v>
      </c>
      <c r="BH206" s="2" t="e">
        <f t="shared" si="282"/>
        <v>#N/A</v>
      </c>
      <c r="BI206" s="2" t="e">
        <f t="shared" si="283"/>
        <v>#N/A</v>
      </c>
      <c r="BJ206" s="2" t="e">
        <f t="shared" si="284"/>
        <v>#N/A</v>
      </c>
      <c r="BK206" s="2" t="e">
        <f t="shared" si="285"/>
        <v>#N/A</v>
      </c>
      <c r="BL206" s="2" t="e">
        <f t="shared" si="286"/>
        <v>#N/A</v>
      </c>
      <c r="BM206" s="2" t="e">
        <f t="shared" si="286"/>
        <v>#N/A</v>
      </c>
      <c r="BO206" s="2" t="str">
        <f t="shared" si="287"/>
        <v/>
      </c>
      <c r="BP206" s="2" t="str">
        <f t="shared" si="288"/>
        <v/>
      </c>
      <c r="BQ206" s="2" t="str">
        <f t="shared" si="289"/>
        <v/>
      </c>
      <c r="BR206" s="2" t="str">
        <f t="shared" si="290"/>
        <v/>
      </c>
      <c r="BS206" s="2" t="str">
        <f t="shared" si="291"/>
        <v/>
      </c>
      <c r="BT206" s="2" t="str">
        <f t="shared" si="292"/>
        <v/>
      </c>
      <c r="BU206" s="2" t="str">
        <f t="shared" si="293"/>
        <v/>
      </c>
      <c r="BV206" s="2" t="str">
        <f t="shared" si="294"/>
        <v/>
      </c>
      <c r="BW206" s="2" t="str">
        <f t="shared" si="295"/>
        <v/>
      </c>
      <c r="BX206" s="2" t="str">
        <f t="shared" si="296"/>
        <v/>
      </c>
      <c r="BY206" s="2" t="str">
        <f t="shared" si="297"/>
        <v/>
      </c>
      <c r="BZ206" s="2" t="str">
        <f t="shared" si="298"/>
        <v/>
      </c>
      <c r="CA206" s="2" t="str">
        <f t="shared" si="299"/>
        <v/>
      </c>
      <c r="CB206" s="2" t="str">
        <f t="shared" si="300"/>
        <v/>
      </c>
      <c r="CC206" s="2" t="str">
        <f t="shared" si="359"/>
        <v/>
      </c>
      <c r="CE206" s="2" t="str">
        <f t="shared" si="301"/>
        <v/>
      </c>
      <c r="CF206" s="2" t="str">
        <f t="shared" si="302"/>
        <v/>
      </c>
      <c r="CG206" s="2" t="str">
        <f t="shared" si="303"/>
        <v/>
      </c>
      <c r="CH206" s="2" t="str">
        <f t="shared" si="304"/>
        <v/>
      </c>
      <c r="CI206" s="2" t="str">
        <f t="shared" si="305"/>
        <v/>
      </c>
      <c r="CJ206" s="2" t="str">
        <f t="shared" si="306"/>
        <v/>
      </c>
      <c r="CK206" s="2" t="str">
        <f t="shared" si="307"/>
        <v/>
      </c>
      <c r="CL206" s="2" t="str">
        <f t="shared" si="308"/>
        <v/>
      </c>
      <c r="CM206" s="2" t="str">
        <f t="shared" si="309"/>
        <v/>
      </c>
      <c r="CN206" s="2" t="str">
        <f t="shared" si="310"/>
        <v/>
      </c>
      <c r="CO206" s="2" t="str">
        <f t="shared" si="311"/>
        <v/>
      </c>
      <c r="CP206" s="2" t="str">
        <f t="shared" si="312"/>
        <v/>
      </c>
      <c r="CQ206" s="2" t="str">
        <f t="shared" si="313"/>
        <v/>
      </c>
      <c r="CR206" s="2" t="str">
        <f t="shared" si="314"/>
        <v/>
      </c>
      <c r="CS206" s="2" t="str">
        <f t="shared" si="360"/>
        <v/>
      </c>
      <c r="CU206" s="2">
        <f t="shared" si="315"/>
        <v>35.80958915883253</v>
      </c>
      <c r="CV206" s="2">
        <f t="shared" si="316"/>
        <v>32.729000492866767</v>
      </c>
      <c r="CW206" s="2">
        <f t="shared" si="317"/>
        <v>32.360778979232983</v>
      </c>
      <c r="CX206" s="2">
        <f t="shared" si="318"/>
        <v>30.90205844400225</v>
      </c>
      <c r="CY206" s="2">
        <f t="shared" si="319"/>
        <v>32.860491172742428</v>
      </c>
      <c r="CZ206" s="2">
        <f t="shared" si="320"/>
        <v>29.475136675176934</v>
      </c>
      <c r="DA206" s="2">
        <f t="shared" si="321"/>
        <v>35.403184354997023</v>
      </c>
      <c r="DB206" s="2">
        <f t="shared" si="322"/>
        <v>31.354194438168705</v>
      </c>
      <c r="DC206" s="2">
        <f t="shared" si="323"/>
        <v>31.344934529669004</v>
      </c>
      <c r="DD206" s="2">
        <f t="shared" si="324"/>
        <v>29.831973409233939</v>
      </c>
      <c r="DE206" s="2">
        <f t="shared" si="325"/>
        <v>29.763059554154879</v>
      </c>
      <c r="DF206" s="2">
        <f t="shared" si="326"/>
        <v>31.738916783646069</v>
      </c>
      <c r="DG206" s="2">
        <f t="shared" si="327"/>
        <v>35.277771290452918</v>
      </c>
      <c r="DH206" s="2">
        <f t="shared" si="328"/>
        <v>41.129604512968754</v>
      </c>
      <c r="DI206" s="2">
        <f t="shared" si="328"/>
        <v>45.91669202853921</v>
      </c>
      <c r="DK206" s="2">
        <f t="shared" si="373"/>
        <v>42.72007758894911</v>
      </c>
      <c r="DL206" s="2">
        <f t="shared" si="374"/>
        <v>41.364230914730655</v>
      </c>
      <c r="DM206" s="2">
        <f t="shared" si="331"/>
        <v>41.595339235210837</v>
      </c>
      <c r="DN206" s="2">
        <f t="shared" si="332"/>
        <v>41.656552342021939</v>
      </c>
      <c r="DO206" s="2">
        <f t="shared" si="333"/>
        <v>43.527182288051804</v>
      </c>
      <c r="DP206" s="2">
        <f t="shared" si="334"/>
        <v>43.549684210723314</v>
      </c>
      <c r="DQ206" s="2">
        <f t="shared" si="335"/>
        <v>43.268328807613841</v>
      </c>
      <c r="DR206" s="2">
        <f t="shared" si="336"/>
        <v>42.091803167753966</v>
      </c>
      <c r="DS206" s="2">
        <f t="shared" si="337"/>
        <v>41.616173928770351</v>
      </c>
      <c r="DT206" s="2">
        <f t="shared" si="338"/>
        <v>38.656196131217229</v>
      </c>
      <c r="DU206" s="2">
        <f t="shared" si="339"/>
        <v>37.951246720380468</v>
      </c>
      <c r="DV206" s="2">
        <f t="shared" si="340"/>
        <v>38.859265566325391</v>
      </c>
      <c r="DW206" s="2">
        <f t="shared" si="341"/>
        <v>39.868555920005363</v>
      </c>
      <c r="DX206" s="2">
        <f t="shared" si="342"/>
        <v>42.249801084183389</v>
      </c>
      <c r="DY206" s="2">
        <f t="shared" si="342"/>
        <v>44.346216845482331</v>
      </c>
      <c r="EA206" s="2">
        <f t="shared" si="343"/>
        <v>0.99954221345222316</v>
      </c>
      <c r="EB206" s="2">
        <f t="shared" si="344"/>
        <v>0.99949058079754793</v>
      </c>
      <c r="EC206" s="2">
        <f t="shared" si="345"/>
        <v>0.99953995983407351</v>
      </c>
      <c r="ED206" s="2">
        <f t="shared" si="346"/>
        <v>0.99961484028772074</v>
      </c>
      <c r="EE206" s="2">
        <f t="shared" si="347"/>
        <v>0.99956582539154437</v>
      </c>
      <c r="EF206" s="2">
        <f t="shared" si="348"/>
        <v>0.99957367775971961</v>
      </c>
      <c r="EG206" s="2">
        <f t="shared" si="349"/>
        <v>0.99956012596426203</v>
      </c>
      <c r="EH206" s="2">
        <f t="shared" si="350"/>
        <v>0.99961520786436575</v>
      </c>
      <c r="EI206" s="2">
        <f t="shared" si="351"/>
        <v>0.99962526121747974</v>
      </c>
      <c r="EJ206" s="2">
        <f t="shared" si="352"/>
        <v>0.99962224704257197</v>
      </c>
      <c r="EK206" s="2">
        <f t="shared" si="353"/>
        <v>0.99960705422201557</v>
      </c>
      <c r="EL206" s="2">
        <f t="shared" si="354"/>
        <v>0.99958152111183507</v>
      </c>
      <c r="EM206" s="2">
        <f t="shared" si="355"/>
        <v>0.99956079954700661</v>
      </c>
      <c r="EN206" s="2">
        <f t="shared" si="356"/>
        <v>0.99952096693918313</v>
      </c>
      <c r="EO206" s="2">
        <f t="shared" si="356"/>
        <v>0.99947882666187871</v>
      </c>
    </row>
    <row r="207" spans="2:145" x14ac:dyDescent="0.25">
      <c r="B207" s="2">
        <v>180</v>
      </c>
      <c r="C207" s="43">
        <v>42.222000000000001</v>
      </c>
      <c r="D207" s="43">
        <v>41.832999999999998</v>
      </c>
      <c r="E207" s="43">
        <v>41.067</v>
      </c>
      <c r="F207" s="43">
        <v>44.783000000000001</v>
      </c>
      <c r="G207" s="43">
        <v>46.05</v>
      </c>
      <c r="H207" s="43">
        <v>45.716999999999999</v>
      </c>
      <c r="I207" s="43">
        <v>45.95</v>
      </c>
      <c r="J207" s="43">
        <v>44.433</v>
      </c>
      <c r="K207" s="43">
        <v>44.966999999999999</v>
      </c>
      <c r="L207" s="43">
        <v>41.966999999999999</v>
      </c>
      <c r="M207" s="43">
        <v>41.082999999999998</v>
      </c>
      <c r="N207" s="43">
        <v>39.067</v>
      </c>
      <c r="O207" s="43">
        <v>41.466999999999999</v>
      </c>
      <c r="P207" s="43">
        <v>43.883000000000003</v>
      </c>
      <c r="Q207" s="43">
        <v>45.917000000000002</v>
      </c>
      <c r="S207" s="4" t="e">
        <f t="shared" si="357"/>
        <v>#N/A</v>
      </c>
      <c r="T207" s="4" t="e">
        <f t="shared" si="361"/>
        <v>#N/A</v>
      </c>
      <c r="U207" s="4" t="e">
        <f t="shared" si="362"/>
        <v>#N/A</v>
      </c>
      <c r="V207" s="4" t="e">
        <f t="shared" si="363"/>
        <v>#N/A</v>
      </c>
      <c r="W207" s="4" t="e">
        <f t="shared" si="364"/>
        <v>#N/A</v>
      </c>
      <c r="X207" s="4" t="e">
        <f t="shared" si="365"/>
        <v>#N/A</v>
      </c>
      <c r="Y207" s="4" t="e">
        <f t="shared" si="366"/>
        <v>#N/A</v>
      </c>
      <c r="Z207" s="4" t="e">
        <f t="shared" si="367"/>
        <v>#N/A</v>
      </c>
      <c r="AA207" s="4" t="e">
        <f t="shared" si="368"/>
        <v>#N/A</v>
      </c>
      <c r="AB207" s="4" t="e">
        <f t="shared" si="369"/>
        <v>#N/A</v>
      </c>
      <c r="AC207" s="4" t="e">
        <f t="shared" si="370"/>
        <v>#N/A</v>
      </c>
      <c r="AD207" s="4" t="e">
        <f t="shared" si="371"/>
        <v>#N/A</v>
      </c>
      <c r="AE207" s="4" t="e">
        <f t="shared" si="372"/>
        <v>#N/A</v>
      </c>
      <c r="AF207" s="4" t="e">
        <f t="shared" si="258"/>
        <v>#N/A</v>
      </c>
      <c r="AG207" s="4" t="e">
        <f t="shared" si="358"/>
        <v>#N/A</v>
      </c>
      <c r="AI207" s="4">
        <f t="shared" si="259"/>
        <v>0</v>
      </c>
      <c r="AJ207" s="4">
        <f t="shared" si="260"/>
        <v>0</v>
      </c>
      <c r="AK207" s="4">
        <f t="shared" si="261"/>
        <v>0</v>
      </c>
      <c r="AL207" s="4">
        <f t="shared" si="262"/>
        <v>0</v>
      </c>
      <c r="AM207" s="4">
        <f t="shared" si="263"/>
        <v>0</v>
      </c>
      <c r="AN207" s="4">
        <f t="shared" si="264"/>
        <v>0</v>
      </c>
      <c r="AO207" s="4">
        <f t="shared" si="265"/>
        <v>0</v>
      </c>
      <c r="AP207" s="4">
        <f t="shared" si="266"/>
        <v>0</v>
      </c>
      <c r="AQ207" s="4">
        <f t="shared" si="267"/>
        <v>0</v>
      </c>
      <c r="AR207" s="4">
        <f t="shared" si="268"/>
        <v>0</v>
      </c>
      <c r="AS207" s="4">
        <f t="shared" si="269"/>
        <v>0</v>
      </c>
      <c r="AT207" s="4">
        <f t="shared" si="270"/>
        <v>0</v>
      </c>
      <c r="AU207" s="4">
        <f t="shared" si="271"/>
        <v>0</v>
      </c>
      <c r="AV207" s="4">
        <f t="shared" si="272"/>
        <v>0</v>
      </c>
      <c r="AW207" s="4">
        <f t="shared" si="272"/>
        <v>0</v>
      </c>
      <c r="AY207" s="2" t="e">
        <f t="shared" si="273"/>
        <v>#N/A</v>
      </c>
      <c r="AZ207" s="2" t="e">
        <f t="shared" si="274"/>
        <v>#N/A</v>
      </c>
      <c r="BA207" s="2" t="e">
        <f t="shared" si="275"/>
        <v>#N/A</v>
      </c>
      <c r="BB207" s="2" t="e">
        <f t="shared" si="276"/>
        <v>#N/A</v>
      </c>
      <c r="BC207" s="2" t="e">
        <f t="shared" si="277"/>
        <v>#N/A</v>
      </c>
      <c r="BD207" s="2" t="e">
        <f t="shared" si="278"/>
        <v>#N/A</v>
      </c>
      <c r="BE207" s="2" t="e">
        <f t="shared" si="279"/>
        <v>#N/A</v>
      </c>
      <c r="BF207" s="2" t="e">
        <f t="shared" si="280"/>
        <v>#N/A</v>
      </c>
      <c r="BG207" s="2" t="e">
        <f t="shared" si="281"/>
        <v>#N/A</v>
      </c>
      <c r="BH207" s="2" t="e">
        <f t="shared" si="282"/>
        <v>#N/A</v>
      </c>
      <c r="BI207" s="2" t="e">
        <f t="shared" si="283"/>
        <v>#N/A</v>
      </c>
      <c r="BJ207" s="2" t="e">
        <f t="shared" si="284"/>
        <v>#N/A</v>
      </c>
      <c r="BK207" s="2" t="e">
        <f t="shared" si="285"/>
        <v>#N/A</v>
      </c>
      <c r="BL207" s="2" t="e">
        <f t="shared" si="286"/>
        <v>#N/A</v>
      </c>
      <c r="BM207" s="2" t="e">
        <f t="shared" si="286"/>
        <v>#N/A</v>
      </c>
      <c r="BO207" s="2" t="str">
        <f t="shared" si="287"/>
        <v/>
      </c>
      <c r="BP207" s="2" t="str">
        <f t="shared" si="288"/>
        <v/>
      </c>
      <c r="BQ207" s="2" t="str">
        <f t="shared" si="289"/>
        <v/>
      </c>
      <c r="BR207" s="2" t="str">
        <f t="shared" si="290"/>
        <v/>
      </c>
      <c r="BS207" s="2" t="str">
        <f t="shared" si="291"/>
        <v/>
      </c>
      <c r="BT207" s="2" t="str">
        <f t="shared" si="292"/>
        <v/>
      </c>
      <c r="BU207" s="2" t="str">
        <f t="shared" si="293"/>
        <v/>
      </c>
      <c r="BV207" s="2" t="str">
        <f t="shared" si="294"/>
        <v/>
      </c>
      <c r="BW207" s="2" t="str">
        <f t="shared" si="295"/>
        <v/>
      </c>
      <c r="BX207" s="2" t="str">
        <f t="shared" si="296"/>
        <v/>
      </c>
      <c r="BY207" s="2" t="str">
        <f t="shared" si="297"/>
        <v/>
      </c>
      <c r="BZ207" s="2" t="str">
        <f t="shared" si="298"/>
        <v/>
      </c>
      <c r="CA207" s="2" t="str">
        <f t="shared" si="299"/>
        <v/>
      </c>
      <c r="CB207" s="2" t="str">
        <f t="shared" si="300"/>
        <v/>
      </c>
      <c r="CC207" s="2" t="str">
        <f t="shared" si="359"/>
        <v/>
      </c>
      <c r="CE207" s="2" t="str">
        <f t="shared" si="301"/>
        <v/>
      </c>
      <c r="CF207" s="2" t="str">
        <f t="shared" si="302"/>
        <v/>
      </c>
      <c r="CG207" s="2" t="str">
        <f t="shared" si="303"/>
        <v/>
      </c>
      <c r="CH207" s="2" t="str">
        <f t="shared" si="304"/>
        <v/>
      </c>
      <c r="CI207" s="2" t="str">
        <f t="shared" si="305"/>
        <v/>
      </c>
      <c r="CJ207" s="2" t="str">
        <f t="shared" si="306"/>
        <v/>
      </c>
      <c r="CK207" s="2" t="str">
        <f t="shared" si="307"/>
        <v/>
      </c>
      <c r="CL207" s="2" t="str">
        <f t="shared" si="308"/>
        <v/>
      </c>
      <c r="CM207" s="2" t="str">
        <f t="shared" si="309"/>
        <v/>
      </c>
      <c r="CN207" s="2" t="str">
        <f t="shared" si="310"/>
        <v/>
      </c>
      <c r="CO207" s="2" t="str">
        <f t="shared" si="311"/>
        <v/>
      </c>
      <c r="CP207" s="2" t="str">
        <f t="shared" si="312"/>
        <v/>
      </c>
      <c r="CQ207" s="2" t="str">
        <f t="shared" si="313"/>
        <v/>
      </c>
      <c r="CR207" s="2" t="str">
        <f t="shared" si="314"/>
        <v/>
      </c>
      <c r="CS207" s="2" t="str">
        <f t="shared" si="360"/>
        <v/>
      </c>
      <c r="CU207" s="2">
        <f t="shared" si="315"/>
        <v>35.611581889484043</v>
      </c>
      <c r="CV207" s="2">
        <f t="shared" si="316"/>
        <v>32.500957603468727</v>
      </c>
      <c r="CW207" s="2">
        <f t="shared" si="317"/>
        <v>32.133645778662853</v>
      </c>
      <c r="CX207" s="2">
        <f t="shared" si="318"/>
        <v>30.645211725000308</v>
      </c>
      <c r="CY207" s="2">
        <f t="shared" si="319"/>
        <v>32.592618259935946</v>
      </c>
      <c r="CZ207" s="2">
        <f t="shared" si="320"/>
        <v>29.159549088588115</v>
      </c>
      <c r="DA207" s="2">
        <f t="shared" si="321"/>
        <v>35.151107467262072</v>
      </c>
      <c r="DB207" s="2">
        <f t="shared" si="322"/>
        <v>31.078698516952571</v>
      </c>
      <c r="DC207" s="2">
        <f t="shared" si="323"/>
        <v>31.084914139784068</v>
      </c>
      <c r="DD207" s="2">
        <f t="shared" si="324"/>
        <v>29.576737650685033</v>
      </c>
      <c r="DE207" s="2">
        <f t="shared" si="325"/>
        <v>29.523866061083552</v>
      </c>
      <c r="DF207" s="2">
        <f t="shared" si="326"/>
        <v>31.502992803322073</v>
      </c>
      <c r="DG207" s="2">
        <f t="shared" si="327"/>
        <v>35.050349081755627</v>
      </c>
      <c r="DH207" s="2">
        <f t="shared" si="328"/>
        <v>40.947390267405439</v>
      </c>
      <c r="DI207" s="2">
        <f t="shared" si="328"/>
        <v>45.778641232151145</v>
      </c>
      <c r="DK207" s="2">
        <f t="shared" si="373"/>
        <v>42.608054508458295</v>
      </c>
      <c r="DL207" s="2">
        <f t="shared" si="374"/>
        <v>41.242040853347511</v>
      </c>
      <c r="DM207" s="2">
        <f t="shared" si="331"/>
        <v>41.479852951089669</v>
      </c>
      <c r="DN207" s="2">
        <f t="shared" si="332"/>
        <v>41.525062503794942</v>
      </c>
      <c r="DO207" s="2">
        <f t="shared" si="333"/>
        <v>43.386371638781725</v>
      </c>
      <c r="DP207" s="2">
        <f t="shared" si="334"/>
        <v>43.399094753625612</v>
      </c>
      <c r="DQ207" s="2">
        <f t="shared" si="335"/>
        <v>43.110136400853179</v>
      </c>
      <c r="DR207" s="2">
        <f t="shared" si="336"/>
        <v>41.940964528155334</v>
      </c>
      <c r="DS207" s="2">
        <f t="shared" si="337"/>
        <v>41.477761490150385</v>
      </c>
      <c r="DT207" s="2">
        <f t="shared" si="338"/>
        <v>38.504852941866886</v>
      </c>
      <c r="DU207" s="2">
        <f t="shared" si="339"/>
        <v>37.809708867205572</v>
      </c>
      <c r="DV207" s="2">
        <f t="shared" si="340"/>
        <v>38.712236997303989</v>
      </c>
      <c r="DW207" s="2">
        <f t="shared" si="341"/>
        <v>39.699254251923193</v>
      </c>
      <c r="DX207" s="2">
        <f t="shared" si="342"/>
        <v>42.086956756289005</v>
      </c>
      <c r="DY207" s="2">
        <f t="shared" si="342"/>
        <v>44.194768190571395</v>
      </c>
      <c r="EA207" s="2">
        <f t="shared" si="343"/>
        <v>0.9995824768883792</v>
      </c>
      <c r="EB207" s="2">
        <f t="shared" si="344"/>
        <v>0.9995353833399041</v>
      </c>
      <c r="EC207" s="2">
        <f t="shared" si="345"/>
        <v>0.99958042139820336</v>
      </c>
      <c r="ED207" s="2">
        <f t="shared" si="346"/>
        <v>0.99964871826262236</v>
      </c>
      <c r="EE207" s="2">
        <f t="shared" si="347"/>
        <v>0.99960401292315604</v>
      </c>
      <c r="EF207" s="2">
        <f t="shared" si="348"/>
        <v>0.9996111749103016</v>
      </c>
      <c r="EG207" s="2">
        <f t="shared" si="349"/>
        <v>0.99959881458391631</v>
      </c>
      <c r="EH207" s="2">
        <f t="shared" si="350"/>
        <v>0.99964905351921918</v>
      </c>
      <c r="EI207" s="2">
        <f t="shared" si="351"/>
        <v>0.99965822289901485</v>
      </c>
      <c r="EJ207" s="2">
        <f t="shared" si="352"/>
        <v>0.99965547375680652</v>
      </c>
      <c r="EK207" s="2">
        <f t="shared" si="353"/>
        <v>0.99964161680011099</v>
      </c>
      <c r="EL207" s="2">
        <f t="shared" si="354"/>
        <v>0.99961832866420042</v>
      </c>
      <c r="EM207" s="2">
        <f t="shared" si="355"/>
        <v>0.99959942894620002</v>
      </c>
      <c r="EN207" s="2">
        <f t="shared" si="356"/>
        <v>0.99956309824083978</v>
      </c>
      <c r="EO207" s="2">
        <f t="shared" si="356"/>
        <v>0.99952466246860949</v>
      </c>
    </row>
    <row r="208" spans="2:145" x14ac:dyDescent="0.25">
      <c r="B208" s="2">
        <v>181</v>
      </c>
      <c r="C208" s="43">
        <v>44.926000000000002</v>
      </c>
      <c r="D208" s="43">
        <v>41.883000000000003</v>
      </c>
      <c r="E208" s="43">
        <v>42.45</v>
      </c>
      <c r="F208" s="43">
        <v>45.317</v>
      </c>
      <c r="G208" s="43">
        <v>44.466999999999999</v>
      </c>
      <c r="H208" s="43">
        <v>45.517000000000003</v>
      </c>
      <c r="I208" s="43">
        <v>44.8</v>
      </c>
      <c r="J208" s="43">
        <v>43.633000000000003</v>
      </c>
      <c r="K208" s="43">
        <v>44.232999999999997</v>
      </c>
      <c r="L208" s="43">
        <v>41.35</v>
      </c>
      <c r="M208" s="43">
        <v>40.883000000000003</v>
      </c>
      <c r="N208" s="43">
        <v>40.9</v>
      </c>
      <c r="O208" s="43">
        <v>41.55</v>
      </c>
      <c r="P208" s="43">
        <v>42.883000000000003</v>
      </c>
      <c r="Q208" s="43">
        <v>45.732999999999997</v>
      </c>
      <c r="S208" s="4" t="e">
        <f t="shared" si="357"/>
        <v>#N/A</v>
      </c>
      <c r="T208" s="4" t="e">
        <f t="shared" si="361"/>
        <v>#N/A</v>
      </c>
      <c r="U208" s="4" t="e">
        <f t="shared" si="362"/>
        <v>#N/A</v>
      </c>
      <c r="V208" s="4" t="e">
        <f t="shared" si="363"/>
        <v>#N/A</v>
      </c>
      <c r="W208" s="4" t="e">
        <f t="shared" si="364"/>
        <v>#N/A</v>
      </c>
      <c r="X208" s="4" t="e">
        <f t="shared" si="365"/>
        <v>#N/A</v>
      </c>
      <c r="Y208" s="4" t="e">
        <f t="shared" si="366"/>
        <v>#N/A</v>
      </c>
      <c r="Z208" s="4" t="e">
        <f t="shared" si="367"/>
        <v>#N/A</v>
      </c>
      <c r="AA208" s="4" t="e">
        <f t="shared" si="368"/>
        <v>#N/A</v>
      </c>
      <c r="AB208" s="4" t="e">
        <f t="shared" si="369"/>
        <v>#N/A</v>
      </c>
      <c r="AC208" s="4" t="e">
        <f t="shared" si="370"/>
        <v>#N/A</v>
      </c>
      <c r="AD208" s="4" t="e">
        <f t="shared" si="371"/>
        <v>#N/A</v>
      </c>
      <c r="AE208" s="4" t="e">
        <f t="shared" si="372"/>
        <v>#N/A</v>
      </c>
      <c r="AF208" s="4" t="e">
        <f t="shared" si="258"/>
        <v>#N/A</v>
      </c>
      <c r="AG208" s="4" t="e">
        <f t="shared" si="358"/>
        <v>#N/A</v>
      </c>
      <c r="AI208" s="4">
        <f t="shared" si="259"/>
        <v>0</v>
      </c>
      <c r="AJ208" s="4">
        <f t="shared" si="260"/>
        <v>0</v>
      </c>
      <c r="AK208" s="4">
        <f t="shared" si="261"/>
        <v>0</v>
      </c>
      <c r="AL208" s="4">
        <f t="shared" si="262"/>
        <v>0</v>
      </c>
      <c r="AM208" s="4">
        <f t="shared" si="263"/>
        <v>0</v>
      </c>
      <c r="AN208" s="4">
        <f t="shared" si="264"/>
        <v>0</v>
      </c>
      <c r="AO208" s="4">
        <f t="shared" si="265"/>
        <v>0</v>
      </c>
      <c r="AP208" s="4">
        <f t="shared" si="266"/>
        <v>0</v>
      </c>
      <c r="AQ208" s="4">
        <f t="shared" si="267"/>
        <v>0</v>
      </c>
      <c r="AR208" s="4">
        <f t="shared" si="268"/>
        <v>0</v>
      </c>
      <c r="AS208" s="4">
        <f t="shared" si="269"/>
        <v>0</v>
      </c>
      <c r="AT208" s="4">
        <f t="shared" si="270"/>
        <v>0</v>
      </c>
      <c r="AU208" s="4">
        <f t="shared" si="271"/>
        <v>0</v>
      </c>
      <c r="AV208" s="4">
        <f t="shared" si="272"/>
        <v>0</v>
      </c>
      <c r="AW208" s="4">
        <f t="shared" si="272"/>
        <v>0</v>
      </c>
      <c r="AY208" s="2" t="e">
        <f t="shared" si="273"/>
        <v>#N/A</v>
      </c>
      <c r="AZ208" s="2" t="e">
        <f t="shared" si="274"/>
        <v>#N/A</v>
      </c>
      <c r="BA208" s="2" t="e">
        <f t="shared" si="275"/>
        <v>#N/A</v>
      </c>
      <c r="BB208" s="2" t="e">
        <f t="shared" si="276"/>
        <v>#N/A</v>
      </c>
      <c r="BC208" s="2" t="e">
        <f t="shared" si="277"/>
        <v>#N/A</v>
      </c>
      <c r="BD208" s="2" t="e">
        <f t="shared" si="278"/>
        <v>#N/A</v>
      </c>
      <c r="BE208" s="2" t="e">
        <f t="shared" si="279"/>
        <v>#N/A</v>
      </c>
      <c r="BF208" s="2" t="e">
        <f t="shared" si="280"/>
        <v>#N/A</v>
      </c>
      <c r="BG208" s="2" t="e">
        <f t="shared" si="281"/>
        <v>#N/A</v>
      </c>
      <c r="BH208" s="2" t="e">
        <f t="shared" si="282"/>
        <v>#N/A</v>
      </c>
      <c r="BI208" s="2" t="e">
        <f t="shared" si="283"/>
        <v>#N/A</v>
      </c>
      <c r="BJ208" s="2" t="e">
        <f t="shared" si="284"/>
        <v>#N/A</v>
      </c>
      <c r="BK208" s="2" t="e">
        <f t="shared" si="285"/>
        <v>#N/A</v>
      </c>
      <c r="BL208" s="2" t="e">
        <f t="shared" si="286"/>
        <v>#N/A</v>
      </c>
      <c r="BM208" s="2" t="e">
        <f t="shared" si="286"/>
        <v>#N/A</v>
      </c>
      <c r="BO208" s="2" t="str">
        <f t="shared" si="287"/>
        <v/>
      </c>
      <c r="BP208" s="2" t="str">
        <f t="shared" si="288"/>
        <v/>
      </c>
      <c r="BQ208" s="2" t="str">
        <f t="shared" si="289"/>
        <v/>
      </c>
      <c r="BR208" s="2" t="str">
        <f t="shared" si="290"/>
        <v/>
      </c>
      <c r="BS208" s="2" t="str">
        <f t="shared" si="291"/>
        <v/>
      </c>
      <c r="BT208" s="2" t="str">
        <f t="shared" si="292"/>
        <v/>
      </c>
      <c r="BU208" s="2" t="str">
        <f t="shared" si="293"/>
        <v/>
      </c>
      <c r="BV208" s="2" t="str">
        <f t="shared" si="294"/>
        <v/>
      </c>
      <c r="BW208" s="2" t="str">
        <f t="shared" si="295"/>
        <v/>
      </c>
      <c r="BX208" s="2" t="str">
        <f t="shared" si="296"/>
        <v/>
      </c>
      <c r="BY208" s="2" t="str">
        <f t="shared" si="297"/>
        <v/>
      </c>
      <c r="BZ208" s="2" t="str">
        <f t="shared" si="298"/>
        <v/>
      </c>
      <c r="CA208" s="2" t="str">
        <f t="shared" si="299"/>
        <v/>
      </c>
      <c r="CB208" s="2" t="str">
        <f t="shared" si="300"/>
        <v/>
      </c>
      <c r="CC208" s="2" t="str">
        <f t="shared" si="359"/>
        <v/>
      </c>
      <c r="CE208" s="2" t="str">
        <f t="shared" si="301"/>
        <v/>
      </c>
      <c r="CF208" s="2" t="str">
        <f t="shared" si="302"/>
        <v/>
      </c>
      <c r="CG208" s="2" t="str">
        <f t="shared" si="303"/>
        <v/>
      </c>
      <c r="CH208" s="2" t="str">
        <f t="shared" si="304"/>
        <v/>
      </c>
      <c r="CI208" s="2" t="str">
        <f t="shared" si="305"/>
        <v/>
      </c>
      <c r="CJ208" s="2" t="str">
        <f t="shared" si="306"/>
        <v/>
      </c>
      <c r="CK208" s="2" t="str">
        <f t="shared" si="307"/>
        <v/>
      </c>
      <c r="CL208" s="2" t="str">
        <f t="shared" si="308"/>
        <v/>
      </c>
      <c r="CM208" s="2" t="str">
        <f t="shared" si="309"/>
        <v/>
      </c>
      <c r="CN208" s="2" t="str">
        <f t="shared" si="310"/>
        <v/>
      </c>
      <c r="CO208" s="2" t="str">
        <f t="shared" si="311"/>
        <v/>
      </c>
      <c r="CP208" s="2" t="str">
        <f t="shared" si="312"/>
        <v/>
      </c>
      <c r="CQ208" s="2" t="str">
        <f t="shared" si="313"/>
        <v/>
      </c>
      <c r="CR208" s="2" t="str">
        <f t="shared" si="314"/>
        <v/>
      </c>
      <c r="CS208" s="2" t="str">
        <f t="shared" si="360"/>
        <v/>
      </c>
      <c r="CU208" s="2">
        <f t="shared" si="315"/>
        <v>35.413574620135549</v>
      </c>
      <c r="CV208" s="2">
        <f t="shared" si="316"/>
        <v>32.272914714070694</v>
      </c>
      <c r="CW208" s="2">
        <f t="shared" si="317"/>
        <v>31.90651257809273</v>
      </c>
      <c r="CX208" s="2">
        <f t="shared" si="318"/>
        <v>30.388365005998367</v>
      </c>
      <c r="CY208" s="2">
        <f t="shared" si="319"/>
        <v>32.324745347129472</v>
      </c>
      <c r="CZ208" s="2">
        <f t="shared" si="320"/>
        <v>28.843961501999289</v>
      </c>
      <c r="DA208" s="2">
        <f t="shared" si="321"/>
        <v>34.899030579527114</v>
      </c>
      <c r="DB208" s="2">
        <f t="shared" si="322"/>
        <v>30.803202595736437</v>
      </c>
      <c r="DC208" s="2">
        <f t="shared" si="323"/>
        <v>30.824893749899125</v>
      </c>
      <c r="DD208" s="2">
        <f t="shared" si="324"/>
        <v>29.321501892136126</v>
      </c>
      <c r="DE208" s="2">
        <f t="shared" si="325"/>
        <v>29.284672568012226</v>
      </c>
      <c r="DF208" s="2">
        <f t="shared" si="326"/>
        <v>31.26706882299807</v>
      </c>
      <c r="DG208" s="2">
        <f t="shared" si="327"/>
        <v>34.822926873058343</v>
      </c>
      <c r="DH208" s="2">
        <f t="shared" si="328"/>
        <v>40.765176021842123</v>
      </c>
      <c r="DI208" s="2">
        <f t="shared" si="328"/>
        <v>45.64059043576308</v>
      </c>
      <c r="DK208" s="2">
        <f t="shared" si="373"/>
        <v>42.49603142796748</v>
      </c>
      <c r="DL208" s="2">
        <f t="shared" si="374"/>
        <v>41.11985079196436</v>
      </c>
      <c r="DM208" s="2">
        <f t="shared" si="331"/>
        <v>41.364366666968493</v>
      </c>
      <c r="DN208" s="2">
        <f t="shared" si="332"/>
        <v>41.393572665567937</v>
      </c>
      <c r="DO208" s="2">
        <f t="shared" si="333"/>
        <v>43.245560989511645</v>
      </c>
      <c r="DP208" s="2">
        <f t="shared" si="334"/>
        <v>43.24850529652791</v>
      </c>
      <c r="DQ208" s="2">
        <f t="shared" si="335"/>
        <v>42.95194399409251</v>
      </c>
      <c r="DR208" s="2">
        <f t="shared" si="336"/>
        <v>41.790125888556702</v>
      </c>
      <c r="DS208" s="2">
        <f t="shared" si="337"/>
        <v>41.339349051530419</v>
      </c>
      <c r="DT208" s="2">
        <f t="shared" si="338"/>
        <v>38.353509752516558</v>
      </c>
      <c r="DU208" s="2">
        <f t="shared" si="339"/>
        <v>37.668171014030683</v>
      </c>
      <c r="DV208" s="2">
        <f t="shared" si="340"/>
        <v>38.565208428282574</v>
      </c>
      <c r="DW208" s="2">
        <f t="shared" si="341"/>
        <v>39.52995258384103</v>
      </c>
      <c r="DX208" s="2">
        <f t="shared" si="342"/>
        <v>41.924112428394615</v>
      </c>
      <c r="DY208" s="2">
        <f t="shared" si="342"/>
        <v>44.043319535660451</v>
      </c>
      <c r="EA208" s="2">
        <f t="shared" si="343"/>
        <v>0.99961920040689201</v>
      </c>
      <c r="EB208" s="2">
        <f t="shared" si="344"/>
        <v>0.99957624724631344</v>
      </c>
      <c r="EC208" s="2">
        <f t="shared" si="345"/>
        <v>0.99961732563948646</v>
      </c>
      <c r="ED208" s="2">
        <f t="shared" si="346"/>
        <v>0.99967961734514099</v>
      </c>
      <c r="EE208" s="2">
        <f t="shared" si="347"/>
        <v>0.99963884291003202</v>
      </c>
      <c r="EF208" s="2">
        <f t="shared" si="348"/>
        <v>0.99964537517101748</v>
      </c>
      <c r="EG208" s="2">
        <f t="shared" si="349"/>
        <v>0.99963410163573962</v>
      </c>
      <c r="EH208" s="2">
        <f t="shared" si="350"/>
        <v>0.99967992312168452</v>
      </c>
      <c r="EI208" s="2">
        <f t="shared" si="351"/>
        <v>0.99968828620518868</v>
      </c>
      <c r="EJ208" s="2">
        <f t="shared" si="352"/>
        <v>0.99968577880628307</v>
      </c>
      <c r="EK208" s="2">
        <f t="shared" si="353"/>
        <v>0.99967314032991861</v>
      </c>
      <c r="EL208" s="2">
        <f t="shared" si="354"/>
        <v>0.9996518999144548</v>
      </c>
      <c r="EM208" s="2">
        <f t="shared" si="355"/>
        <v>0.99963466198033102</v>
      </c>
      <c r="EN208" s="2">
        <f t="shared" si="356"/>
        <v>0.99960152554151038</v>
      </c>
      <c r="EO208" s="2">
        <f t="shared" si="356"/>
        <v>0.99956646888677525</v>
      </c>
    </row>
    <row r="209" spans="2:145" x14ac:dyDescent="0.25">
      <c r="B209" s="2">
        <v>182</v>
      </c>
      <c r="C209" s="43">
        <v>42.63</v>
      </c>
      <c r="D209" s="43">
        <v>42.75</v>
      </c>
      <c r="E209" s="43">
        <v>39.966999999999999</v>
      </c>
      <c r="F209" s="43">
        <v>42.466999999999999</v>
      </c>
      <c r="G209" s="43">
        <v>46.75</v>
      </c>
      <c r="H209" s="43">
        <v>46.433</v>
      </c>
      <c r="I209" s="43">
        <v>45.317</v>
      </c>
      <c r="J209" s="43">
        <v>43.982999999999997</v>
      </c>
      <c r="K209" s="43">
        <v>41.95</v>
      </c>
      <c r="L209" s="43">
        <v>41.5</v>
      </c>
      <c r="M209" s="43">
        <v>39.482999999999997</v>
      </c>
      <c r="N209" s="43">
        <v>40.582999999999998</v>
      </c>
      <c r="O209" s="43">
        <v>41.366999999999997</v>
      </c>
      <c r="P209" s="43">
        <v>41.25</v>
      </c>
      <c r="Q209" s="43">
        <v>46.267000000000003</v>
      </c>
      <c r="S209" s="4" t="e">
        <f t="shared" si="357"/>
        <v>#N/A</v>
      </c>
      <c r="T209" s="4" t="e">
        <f t="shared" si="361"/>
        <v>#N/A</v>
      </c>
      <c r="U209" s="4" t="e">
        <f t="shared" si="362"/>
        <v>#N/A</v>
      </c>
      <c r="V209" s="4" t="e">
        <f t="shared" si="363"/>
        <v>#N/A</v>
      </c>
      <c r="W209" s="4" t="e">
        <f t="shared" si="364"/>
        <v>#N/A</v>
      </c>
      <c r="X209" s="4" t="e">
        <f t="shared" si="365"/>
        <v>#N/A</v>
      </c>
      <c r="Y209" s="4" t="e">
        <f t="shared" si="366"/>
        <v>#N/A</v>
      </c>
      <c r="Z209" s="4" t="e">
        <f t="shared" si="367"/>
        <v>#N/A</v>
      </c>
      <c r="AA209" s="4" t="e">
        <f t="shared" si="368"/>
        <v>#N/A</v>
      </c>
      <c r="AB209" s="4" t="e">
        <f t="shared" si="369"/>
        <v>#N/A</v>
      </c>
      <c r="AC209" s="4" t="e">
        <f t="shared" si="370"/>
        <v>#N/A</v>
      </c>
      <c r="AD209" s="4" t="e">
        <f t="shared" si="371"/>
        <v>#N/A</v>
      </c>
      <c r="AE209" s="4" t="e">
        <f t="shared" si="372"/>
        <v>#N/A</v>
      </c>
      <c r="AF209" s="4" t="e">
        <f t="shared" si="258"/>
        <v>#N/A</v>
      </c>
      <c r="AG209" s="4" t="e">
        <f t="shared" si="358"/>
        <v>#N/A</v>
      </c>
      <c r="AI209" s="4">
        <f t="shared" si="259"/>
        <v>0</v>
      </c>
      <c r="AJ209" s="4">
        <f t="shared" si="260"/>
        <v>0</v>
      </c>
      <c r="AK209" s="4">
        <f t="shared" si="261"/>
        <v>0</v>
      </c>
      <c r="AL209" s="4">
        <f t="shared" si="262"/>
        <v>0</v>
      </c>
      <c r="AM209" s="4">
        <f t="shared" si="263"/>
        <v>0</v>
      </c>
      <c r="AN209" s="4">
        <f t="shared" si="264"/>
        <v>0</v>
      </c>
      <c r="AO209" s="4">
        <f t="shared" si="265"/>
        <v>0</v>
      </c>
      <c r="AP209" s="4">
        <f t="shared" si="266"/>
        <v>0</v>
      </c>
      <c r="AQ209" s="4">
        <f t="shared" si="267"/>
        <v>0</v>
      </c>
      <c r="AR209" s="4">
        <f t="shared" si="268"/>
        <v>0</v>
      </c>
      <c r="AS209" s="4">
        <f t="shared" si="269"/>
        <v>0</v>
      </c>
      <c r="AT209" s="4">
        <f t="shared" si="270"/>
        <v>0</v>
      </c>
      <c r="AU209" s="4">
        <f t="shared" si="271"/>
        <v>0</v>
      </c>
      <c r="AV209" s="4">
        <f t="shared" si="272"/>
        <v>0</v>
      </c>
      <c r="AW209" s="4">
        <f t="shared" si="272"/>
        <v>0</v>
      </c>
      <c r="AY209" s="2" t="e">
        <f t="shared" si="273"/>
        <v>#N/A</v>
      </c>
      <c r="AZ209" s="2" t="e">
        <f t="shared" si="274"/>
        <v>#N/A</v>
      </c>
      <c r="BA209" s="2" t="e">
        <f t="shared" si="275"/>
        <v>#N/A</v>
      </c>
      <c r="BB209" s="2" t="e">
        <f t="shared" si="276"/>
        <v>#N/A</v>
      </c>
      <c r="BC209" s="2" t="e">
        <f t="shared" si="277"/>
        <v>#N/A</v>
      </c>
      <c r="BD209" s="2" t="e">
        <f t="shared" si="278"/>
        <v>#N/A</v>
      </c>
      <c r="BE209" s="2" t="e">
        <f t="shared" si="279"/>
        <v>#N/A</v>
      </c>
      <c r="BF209" s="2" t="e">
        <f t="shared" si="280"/>
        <v>#N/A</v>
      </c>
      <c r="BG209" s="2" t="e">
        <f t="shared" si="281"/>
        <v>#N/A</v>
      </c>
      <c r="BH209" s="2" t="e">
        <f t="shared" si="282"/>
        <v>#N/A</v>
      </c>
      <c r="BI209" s="2" t="e">
        <f t="shared" si="283"/>
        <v>#N/A</v>
      </c>
      <c r="BJ209" s="2" t="e">
        <f t="shared" si="284"/>
        <v>#N/A</v>
      </c>
      <c r="BK209" s="2" t="e">
        <f t="shared" si="285"/>
        <v>#N/A</v>
      </c>
      <c r="BL209" s="2" t="e">
        <f t="shared" si="286"/>
        <v>#N/A</v>
      </c>
      <c r="BM209" s="2" t="e">
        <f t="shared" si="286"/>
        <v>#N/A</v>
      </c>
      <c r="BO209" s="2" t="str">
        <f t="shared" si="287"/>
        <v/>
      </c>
      <c r="BP209" s="2" t="str">
        <f t="shared" si="288"/>
        <v/>
      </c>
      <c r="BQ209" s="2" t="str">
        <f t="shared" si="289"/>
        <v/>
      </c>
      <c r="BR209" s="2" t="str">
        <f t="shared" si="290"/>
        <v/>
      </c>
      <c r="BS209" s="2" t="str">
        <f t="shared" si="291"/>
        <v/>
      </c>
      <c r="BT209" s="2" t="str">
        <f t="shared" si="292"/>
        <v/>
      </c>
      <c r="BU209" s="2" t="str">
        <f t="shared" si="293"/>
        <v/>
      </c>
      <c r="BV209" s="2" t="str">
        <f t="shared" si="294"/>
        <v/>
      </c>
      <c r="BW209" s="2" t="str">
        <f t="shared" si="295"/>
        <v/>
      </c>
      <c r="BX209" s="2" t="str">
        <f t="shared" si="296"/>
        <v/>
      </c>
      <c r="BY209" s="2" t="str">
        <f t="shared" si="297"/>
        <v/>
      </c>
      <c r="BZ209" s="2" t="str">
        <f t="shared" si="298"/>
        <v/>
      </c>
      <c r="CA209" s="2" t="str">
        <f t="shared" si="299"/>
        <v/>
      </c>
      <c r="CB209" s="2" t="str">
        <f t="shared" si="300"/>
        <v/>
      </c>
      <c r="CC209" s="2" t="str">
        <f t="shared" si="359"/>
        <v/>
      </c>
      <c r="CE209" s="2" t="str">
        <f t="shared" si="301"/>
        <v/>
      </c>
      <c r="CF209" s="2" t="str">
        <f t="shared" si="302"/>
        <v/>
      </c>
      <c r="CG209" s="2" t="str">
        <f t="shared" si="303"/>
        <v/>
      </c>
      <c r="CH209" s="2" t="str">
        <f t="shared" si="304"/>
        <v/>
      </c>
      <c r="CI209" s="2" t="str">
        <f t="shared" si="305"/>
        <v/>
      </c>
      <c r="CJ209" s="2" t="str">
        <f t="shared" si="306"/>
        <v/>
      </c>
      <c r="CK209" s="2" t="str">
        <f t="shared" si="307"/>
        <v/>
      </c>
      <c r="CL209" s="2" t="str">
        <f t="shared" si="308"/>
        <v/>
      </c>
      <c r="CM209" s="2" t="str">
        <f t="shared" si="309"/>
        <v/>
      </c>
      <c r="CN209" s="2" t="str">
        <f t="shared" si="310"/>
        <v/>
      </c>
      <c r="CO209" s="2" t="str">
        <f t="shared" si="311"/>
        <v/>
      </c>
      <c r="CP209" s="2" t="str">
        <f t="shared" si="312"/>
        <v/>
      </c>
      <c r="CQ209" s="2" t="str">
        <f t="shared" si="313"/>
        <v/>
      </c>
      <c r="CR209" s="2" t="str">
        <f t="shared" si="314"/>
        <v/>
      </c>
      <c r="CS209" s="2" t="str">
        <f t="shared" si="360"/>
        <v/>
      </c>
      <c r="CU209" s="2">
        <f t="shared" si="315"/>
        <v>35.215567350787062</v>
      </c>
      <c r="CV209" s="2">
        <f t="shared" si="316"/>
        <v>32.044871824672654</v>
      </c>
      <c r="CW209" s="2">
        <f t="shared" si="317"/>
        <v>31.679379377522601</v>
      </c>
      <c r="CX209" s="2">
        <f t="shared" si="318"/>
        <v>30.131518286996418</v>
      </c>
      <c r="CY209" s="2">
        <f t="shared" si="319"/>
        <v>32.05687243432299</v>
      </c>
      <c r="CZ209" s="2">
        <f t="shared" si="320"/>
        <v>28.528373915410469</v>
      </c>
      <c r="DA209" s="2">
        <f t="shared" si="321"/>
        <v>34.646953691792163</v>
      </c>
      <c r="DB209" s="2">
        <f t="shared" si="322"/>
        <v>30.52770667452031</v>
      </c>
      <c r="DC209" s="2">
        <f t="shared" si="323"/>
        <v>30.56487336001419</v>
      </c>
      <c r="DD209" s="2">
        <f t="shared" si="324"/>
        <v>29.06626613358722</v>
      </c>
      <c r="DE209" s="2">
        <f t="shared" si="325"/>
        <v>29.0454790749409</v>
      </c>
      <c r="DF209" s="2">
        <f t="shared" si="326"/>
        <v>31.031144842674074</v>
      </c>
      <c r="DG209" s="2">
        <f t="shared" si="327"/>
        <v>34.595504664361052</v>
      </c>
      <c r="DH209" s="2">
        <f t="shared" si="328"/>
        <v>40.5829617762788</v>
      </c>
      <c r="DI209" s="2">
        <f t="shared" si="328"/>
        <v>45.502539639375016</v>
      </c>
      <c r="DK209" s="2">
        <f t="shared" si="373"/>
        <v>42.384008347476666</v>
      </c>
      <c r="DL209" s="2">
        <f t="shared" si="374"/>
        <v>40.997660730581217</v>
      </c>
      <c r="DM209" s="2">
        <f t="shared" si="331"/>
        <v>41.248880382847318</v>
      </c>
      <c r="DN209" s="2">
        <f t="shared" si="332"/>
        <v>41.262082827340933</v>
      </c>
      <c r="DO209" s="2">
        <f t="shared" si="333"/>
        <v>43.104750340241559</v>
      </c>
      <c r="DP209" s="2">
        <f t="shared" si="334"/>
        <v>43.0979158394302</v>
      </c>
      <c r="DQ209" s="2">
        <f t="shared" si="335"/>
        <v>42.79375158733184</v>
      </c>
      <c r="DR209" s="2">
        <f t="shared" si="336"/>
        <v>41.63928724895807</v>
      </c>
      <c r="DS209" s="2">
        <f t="shared" si="337"/>
        <v>41.200936612910454</v>
      </c>
      <c r="DT209" s="2">
        <f t="shared" si="338"/>
        <v>38.202166563166216</v>
      </c>
      <c r="DU209" s="2">
        <f t="shared" si="339"/>
        <v>37.526633160855795</v>
      </c>
      <c r="DV209" s="2">
        <f t="shared" si="340"/>
        <v>38.418179859261173</v>
      </c>
      <c r="DW209" s="2">
        <f t="shared" si="341"/>
        <v>39.360650915758868</v>
      </c>
      <c r="DX209" s="2">
        <f t="shared" si="342"/>
        <v>41.761268100500232</v>
      </c>
      <c r="DY209" s="2">
        <f t="shared" si="342"/>
        <v>43.891870880749508</v>
      </c>
      <c r="EA209" s="2">
        <f t="shared" si="343"/>
        <v>0.99965269500657994</v>
      </c>
      <c r="EB209" s="2">
        <f t="shared" si="344"/>
        <v>0.99961351848521685</v>
      </c>
      <c r="EC209" s="2">
        <f t="shared" si="345"/>
        <v>0.99965098508351846</v>
      </c>
      <c r="ED209" s="2">
        <f t="shared" si="346"/>
        <v>0.9997077993088308</v>
      </c>
      <c r="EE209" s="2">
        <f t="shared" si="347"/>
        <v>0.99967061035192462</v>
      </c>
      <c r="EF209" s="2">
        <f t="shared" si="348"/>
        <v>0.99967656821997575</v>
      </c>
      <c r="EG209" s="2">
        <f t="shared" si="349"/>
        <v>0.99966628598173912</v>
      </c>
      <c r="EH209" s="2">
        <f t="shared" si="350"/>
        <v>0.99970807819606899</v>
      </c>
      <c r="EI209" s="2">
        <f t="shared" si="351"/>
        <v>0.99971570584289571</v>
      </c>
      <c r="EJ209" s="2">
        <f t="shared" si="352"/>
        <v>0.99971341894196475</v>
      </c>
      <c r="EK209" s="2">
        <f t="shared" si="353"/>
        <v>0.99970189186431524</v>
      </c>
      <c r="EL209" s="2">
        <f t="shared" si="354"/>
        <v>0.99968251922467255</v>
      </c>
      <c r="EM209" s="2">
        <f t="shared" si="355"/>
        <v>0.99966679705496253</v>
      </c>
      <c r="EN209" s="2">
        <f t="shared" si="356"/>
        <v>0.99963657423242269</v>
      </c>
      <c r="EO209" s="2">
        <f t="shared" si="356"/>
        <v>0.99960459984259131</v>
      </c>
    </row>
    <row r="210" spans="2:145" x14ac:dyDescent="0.25">
      <c r="B210" s="2">
        <v>183</v>
      </c>
      <c r="C210" s="43">
        <v>43.148000000000003</v>
      </c>
      <c r="D210" s="43">
        <v>41.517000000000003</v>
      </c>
      <c r="E210" s="43">
        <v>41.7</v>
      </c>
      <c r="F210" s="43">
        <v>41.716999999999999</v>
      </c>
      <c r="G210" s="43">
        <v>44.716999999999999</v>
      </c>
      <c r="H210" s="43">
        <v>45.25</v>
      </c>
      <c r="I210" s="43">
        <v>45.783000000000001</v>
      </c>
      <c r="J210" s="43">
        <v>43.8</v>
      </c>
      <c r="K210" s="43">
        <v>42.65</v>
      </c>
      <c r="L210" s="43">
        <v>42.466999999999999</v>
      </c>
      <c r="M210" s="43">
        <v>39.283000000000001</v>
      </c>
      <c r="N210" s="43">
        <v>40.75</v>
      </c>
      <c r="O210" s="43">
        <v>41.4</v>
      </c>
      <c r="P210" s="43">
        <v>41.866999999999997</v>
      </c>
      <c r="Q210" s="43">
        <v>44.75</v>
      </c>
      <c r="S210" s="4" t="e">
        <f t="shared" si="357"/>
        <v>#N/A</v>
      </c>
      <c r="T210" s="4" t="e">
        <f t="shared" si="361"/>
        <v>#N/A</v>
      </c>
      <c r="U210" s="4" t="e">
        <f t="shared" si="362"/>
        <v>#N/A</v>
      </c>
      <c r="V210" s="4" t="e">
        <f t="shared" si="363"/>
        <v>#N/A</v>
      </c>
      <c r="W210" s="4" t="e">
        <f t="shared" si="364"/>
        <v>#N/A</v>
      </c>
      <c r="X210" s="4" t="e">
        <f t="shared" si="365"/>
        <v>#N/A</v>
      </c>
      <c r="Y210" s="4" t="e">
        <f t="shared" si="366"/>
        <v>#N/A</v>
      </c>
      <c r="Z210" s="4" t="e">
        <f t="shared" si="367"/>
        <v>#N/A</v>
      </c>
      <c r="AA210" s="4" t="e">
        <f t="shared" si="368"/>
        <v>#N/A</v>
      </c>
      <c r="AB210" s="4" t="e">
        <f t="shared" si="369"/>
        <v>#N/A</v>
      </c>
      <c r="AC210" s="4" t="e">
        <f t="shared" si="370"/>
        <v>#N/A</v>
      </c>
      <c r="AD210" s="4" t="e">
        <f t="shared" si="371"/>
        <v>#N/A</v>
      </c>
      <c r="AE210" s="4" t="e">
        <f t="shared" si="372"/>
        <v>#N/A</v>
      </c>
      <c r="AF210" s="4" t="e">
        <f t="shared" si="258"/>
        <v>#N/A</v>
      </c>
      <c r="AG210" s="4" t="e">
        <f t="shared" si="358"/>
        <v>#N/A</v>
      </c>
      <c r="AI210" s="4">
        <f t="shared" si="259"/>
        <v>0</v>
      </c>
      <c r="AJ210" s="4">
        <f t="shared" si="260"/>
        <v>0</v>
      </c>
      <c r="AK210" s="4">
        <f t="shared" si="261"/>
        <v>0</v>
      </c>
      <c r="AL210" s="4">
        <f t="shared" si="262"/>
        <v>0</v>
      </c>
      <c r="AM210" s="4">
        <f t="shared" si="263"/>
        <v>0</v>
      </c>
      <c r="AN210" s="4">
        <f t="shared" si="264"/>
        <v>0</v>
      </c>
      <c r="AO210" s="4">
        <f t="shared" si="265"/>
        <v>0</v>
      </c>
      <c r="AP210" s="4">
        <f t="shared" si="266"/>
        <v>0</v>
      </c>
      <c r="AQ210" s="4">
        <f t="shared" si="267"/>
        <v>0</v>
      </c>
      <c r="AR210" s="4">
        <f t="shared" si="268"/>
        <v>0</v>
      </c>
      <c r="AS210" s="4">
        <f t="shared" si="269"/>
        <v>0</v>
      </c>
      <c r="AT210" s="4">
        <f t="shared" si="270"/>
        <v>0</v>
      </c>
      <c r="AU210" s="4">
        <f t="shared" si="271"/>
        <v>0</v>
      </c>
      <c r="AV210" s="4">
        <f t="shared" si="272"/>
        <v>0</v>
      </c>
      <c r="AW210" s="4">
        <f t="shared" si="272"/>
        <v>0</v>
      </c>
      <c r="AY210" s="2" t="e">
        <f t="shared" si="273"/>
        <v>#N/A</v>
      </c>
      <c r="AZ210" s="2" t="e">
        <f t="shared" si="274"/>
        <v>#N/A</v>
      </c>
      <c r="BA210" s="2" t="e">
        <f t="shared" si="275"/>
        <v>#N/A</v>
      </c>
      <c r="BB210" s="2" t="e">
        <f t="shared" si="276"/>
        <v>#N/A</v>
      </c>
      <c r="BC210" s="2" t="e">
        <f t="shared" si="277"/>
        <v>#N/A</v>
      </c>
      <c r="BD210" s="2" t="e">
        <f t="shared" si="278"/>
        <v>#N/A</v>
      </c>
      <c r="BE210" s="2" t="e">
        <f t="shared" si="279"/>
        <v>#N/A</v>
      </c>
      <c r="BF210" s="2" t="e">
        <f t="shared" si="280"/>
        <v>#N/A</v>
      </c>
      <c r="BG210" s="2" t="e">
        <f t="shared" si="281"/>
        <v>#N/A</v>
      </c>
      <c r="BH210" s="2" t="e">
        <f t="shared" si="282"/>
        <v>#N/A</v>
      </c>
      <c r="BI210" s="2" t="e">
        <f t="shared" si="283"/>
        <v>#N/A</v>
      </c>
      <c r="BJ210" s="2" t="e">
        <f t="shared" si="284"/>
        <v>#N/A</v>
      </c>
      <c r="BK210" s="2" t="e">
        <f t="shared" si="285"/>
        <v>#N/A</v>
      </c>
      <c r="BL210" s="2" t="e">
        <f t="shared" si="286"/>
        <v>#N/A</v>
      </c>
      <c r="BM210" s="2" t="e">
        <f t="shared" si="286"/>
        <v>#N/A</v>
      </c>
      <c r="BO210" s="2" t="str">
        <f t="shared" si="287"/>
        <v/>
      </c>
      <c r="BP210" s="2" t="str">
        <f t="shared" si="288"/>
        <v/>
      </c>
      <c r="BQ210" s="2" t="str">
        <f t="shared" si="289"/>
        <v/>
      </c>
      <c r="BR210" s="2" t="str">
        <f t="shared" si="290"/>
        <v/>
      </c>
      <c r="BS210" s="2" t="str">
        <f t="shared" si="291"/>
        <v/>
      </c>
      <c r="BT210" s="2" t="str">
        <f t="shared" si="292"/>
        <v/>
      </c>
      <c r="BU210" s="2" t="str">
        <f t="shared" si="293"/>
        <v/>
      </c>
      <c r="BV210" s="2" t="str">
        <f t="shared" si="294"/>
        <v/>
      </c>
      <c r="BW210" s="2" t="str">
        <f t="shared" si="295"/>
        <v/>
      </c>
      <c r="BX210" s="2" t="str">
        <f t="shared" si="296"/>
        <v/>
      </c>
      <c r="BY210" s="2" t="str">
        <f t="shared" si="297"/>
        <v/>
      </c>
      <c r="BZ210" s="2" t="str">
        <f t="shared" si="298"/>
        <v/>
      </c>
      <c r="CA210" s="2" t="str">
        <f t="shared" si="299"/>
        <v/>
      </c>
      <c r="CB210" s="2" t="str">
        <f t="shared" si="300"/>
        <v/>
      </c>
      <c r="CC210" s="2" t="str">
        <f t="shared" si="359"/>
        <v/>
      </c>
      <c r="CE210" s="2" t="str">
        <f t="shared" si="301"/>
        <v/>
      </c>
      <c r="CF210" s="2" t="str">
        <f t="shared" si="302"/>
        <v/>
      </c>
      <c r="CG210" s="2" t="str">
        <f t="shared" si="303"/>
        <v/>
      </c>
      <c r="CH210" s="2" t="str">
        <f t="shared" si="304"/>
        <v/>
      </c>
      <c r="CI210" s="2" t="str">
        <f t="shared" si="305"/>
        <v/>
      </c>
      <c r="CJ210" s="2" t="str">
        <f t="shared" si="306"/>
        <v/>
      </c>
      <c r="CK210" s="2" t="str">
        <f t="shared" si="307"/>
        <v/>
      </c>
      <c r="CL210" s="2" t="str">
        <f t="shared" si="308"/>
        <v/>
      </c>
      <c r="CM210" s="2" t="str">
        <f t="shared" si="309"/>
        <v/>
      </c>
      <c r="CN210" s="2" t="str">
        <f t="shared" si="310"/>
        <v/>
      </c>
      <c r="CO210" s="2" t="str">
        <f t="shared" si="311"/>
        <v/>
      </c>
      <c r="CP210" s="2" t="str">
        <f t="shared" si="312"/>
        <v/>
      </c>
      <c r="CQ210" s="2" t="str">
        <f t="shared" si="313"/>
        <v/>
      </c>
      <c r="CR210" s="2" t="str">
        <f t="shared" si="314"/>
        <v/>
      </c>
      <c r="CS210" s="2" t="str">
        <f t="shared" si="360"/>
        <v/>
      </c>
      <c r="CU210" s="2">
        <f t="shared" si="315"/>
        <v>35.017560081438567</v>
      </c>
      <c r="CV210" s="2">
        <f t="shared" si="316"/>
        <v>31.816828935274621</v>
      </c>
      <c r="CW210" s="2">
        <f t="shared" si="317"/>
        <v>31.452246176952471</v>
      </c>
      <c r="CX210" s="2">
        <f t="shared" si="318"/>
        <v>29.874671567994476</v>
      </c>
      <c r="CY210" s="2">
        <f t="shared" si="319"/>
        <v>31.788999521516509</v>
      </c>
      <c r="CZ210" s="2">
        <f t="shared" si="320"/>
        <v>28.212786328821643</v>
      </c>
      <c r="DA210" s="2">
        <f t="shared" si="321"/>
        <v>34.394876804057212</v>
      </c>
      <c r="DB210" s="2">
        <f t="shared" si="322"/>
        <v>30.252210753304176</v>
      </c>
      <c r="DC210" s="2">
        <f t="shared" si="323"/>
        <v>30.304852970129247</v>
      </c>
      <c r="DD210" s="2">
        <f t="shared" si="324"/>
        <v>28.811030375038321</v>
      </c>
      <c r="DE210" s="2">
        <f t="shared" si="325"/>
        <v>28.806285581869574</v>
      </c>
      <c r="DF210" s="2">
        <f t="shared" si="326"/>
        <v>30.795220862350078</v>
      </c>
      <c r="DG210" s="2">
        <f t="shared" si="327"/>
        <v>34.368082455663767</v>
      </c>
      <c r="DH210" s="2">
        <f t="shared" si="328"/>
        <v>40.400747530715485</v>
      </c>
      <c r="DI210" s="2">
        <f t="shared" si="328"/>
        <v>45.364488842986951</v>
      </c>
      <c r="DK210" s="2">
        <f t="shared" si="373"/>
        <v>42.271985266985851</v>
      </c>
      <c r="DL210" s="2">
        <f t="shared" si="374"/>
        <v>40.875470669198066</v>
      </c>
      <c r="DM210" s="2">
        <f t="shared" si="331"/>
        <v>41.133394098726143</v>
      </c>
      <c r="DN210" s="2">
        <f t="shared" si="332"/>
        <v>41.130592989113936</v>
      </c>
      <c r="DO210" s="2">
        <f t="shared" si="333"/>
        <v>42.963939690971479</v>
      </c>
      <c r="DP210" s="2">
        <f t="shared" si="334"/>
        <v>42.947326382332506</v>
      </c>
      <c r="DQ210" s="2">
        <f t="shared" si="335"/>
        <v>42.635559180571171</v>
      </c>
      <c r="DR210" s="2">
        <f t="shared" si="336"/>
        <v>41.488448609359438</v>
      </c>
      <c r="DS210" s="2">
        <f t="shared" si="337"/>
        <v>41.062524174290488</v>
      </c>
      <c r="DT210" s="2">
        <f t="shared" si="338"/>
        <v>38.050823373815874</v>
      </c>
      <c r="DU210" s="2">
        <f t="shared" si="339"/>
        <v>37.385095307680899</v>
      </c>
      <c r="DV210" s="2">
        <f t="shared" si="340"/>
        <v>38.271151290239764</v>
      </c>
      <c r="DW210" s="2">
        <f t="shared" si="341"/>
        <v>39.191349247676705</v>
      </c>
      <c r="DX210" s="2">
        <f t="shared" si="342"/>
        <v>41.598423772605841</v>
      </c>
      <c r="DY210" s="2">
        <f t="shared" si="342"/>
        <v>43.740422225838572</v>
      </c>
      <c r="EA210" s="2">
        <f t="shared" si="343"/>
        <v>0.99968324440168044</v>
      </c>
      <c r="EB210" s="2">
        <f t="shared" si="344"/>
        <v>0.99964751268255847</v>
      </c>
      <c r="EC210" s="2">
        <f t="shared" si="345"/>
        <v>0.9996816848377631</v>
      </c>
      <c r="ED210" s="2">
        <f t="shared" si="346"/>
        <v>0.99973350295061569</v>
      </c>
      <c r="EE210" s="2">
        <f t="shared" si="347"/>
        <v>0.99969958436372175</v>
      </c>
      <c r="EF210" s="2">
        <f t="shared" si="348"/>
        <v>0.99970501831609215</v>
      </c>
      <c r="EG210" s="2">
        <f t="shared" si="349"/>
        <v>0.99969564026112023</v>
      </c>
      <c r="EH210" s="2">
        <f t="shared" si="350"/>
        <v>0.99973375731187297</v>
      </c>
      <c r="EI210" s="2">
        <f t="shared" si="351"/>
        <v>0.99974071416117083</v>
      </c>
      <c r="EJ210" s="2">
        <f t="shared" si="352"/>
        <v>0.99973862837796401</v>
      </c>
      <c r="EK210" s="2">
        <f t="shared" si="353"/>
        <v>0.99972811501733483</v>
      </c>
      <c r="EL210" s="2">
        <f t="shared" si="354"/>
        <v>0.99971044600296188</v>
      </c>
      <c r="EM210" s="2">
        <f t="shared" si="355"/>
        <v>0.9996961063927926</v>
      </c>
      <c r="EN210" s="2">
        <f t="shared" si="356"/>
        <v>0.99966854116143389</v>
      </c>
      <c r="EO210" s="2">
        <f t="shared" si="356"/>
        <v>0.99963937822419402</v>
      </c>
    </row>
    <row r="211" spans="2:145" x14ac:dyDescent="0.25">
      <c r="B211" s="2">
        <v>184</v>
      </c>
      <c r="C211" s="43">
        <v>42.667000000000002</v>
      </c>
      <c r="D211" s="43">
        <v>41.417000000000002</v>
      </c>
      <c r="E211" s="43">
        <v>41.667000000000002</v>
      </c>
      <c r="F211" s="43">
        <v>42.85</v>
      </c>
      <c r="G211" s="43">
        <v>44.783000000000001</v>
      </c>
      <c r="H211" s="43">
        <v>45.216999999999999</v>
      </c>
      <c r="I211" s="43">
        <v>45.2</v>
      </c>
      <c r="J211" s="43">
        <v>42.167000000000002</v>
      </c>
      <c r="K211" s="43">
        <v>45.25</v>
      </c>
      <c r="L211" s="43">
        <v>39.9</v>
      </c>
      <c r="M211" s="43">
        <v>39.332999999999998</v>
      </c>
      <c r="N211" s="43">
        <v>40.25</v>
      </c>
      <c r="O211" s="43">
        <v>42.616999999999997</v>
      </c>
      <c r="P211" s="43">
        <v>42.65</v>
      </c>
      <c r="Q211" s="43">
        <v>44.883000000000003</v>
      </c>
      <c r="S211" s="4" t="e">
        <f t="shared" si="357"/>
        <v>#N/A</v>
      </c>
      <c r="T211" s="4" t="e">
        <f t="shared" si="361"/>
        <v>#N/A</v>
      </c>
      <c r="U211" s="4" t="e">
        <f t="shared" si="362"/>
        <v>#N/A</v>
      </c>
      <c r="V211" s="4" t="e">
        <f t="shared" si="363"/>
        <v>#N/A</v>
      </c>
      <c r="W211" s="4" t="e">
        <f t="shared" si="364"/>
        <v>#N/A</v>
      </c>
      <c r="X211" s="4" t="e">
        <f t="shared" si="365"/>
        <v>#N/A</v>
      </c>
      <c r="Y211" s="4" t="e">
        <f t="shared" si="366"/>
        <v>#N/A</v>
      </c>
      <c r="Z211" s="4" t="e">
        <f t="shared" si="367"/>
        <v>#N/A</v>
      </c>
      <c r="AA211" s="4" t="e">
        <f t="shared" si="368"/>
        <v>#N/A</v>
      </c>
      <c r="AB211" s="4" t="e">
        <f t="shared" si="369"/>
        <v>#N/A</v>
      </c>
      <c r="AC211" s="4" t="e">
        <f t="shared" si="370"/>
        <v>#N/A</v>
      </c>
      <c r="AD211" s="4" t="e">
        <f t="shared" si="371"/>
        <v>#N/A</v>
      </c>
      <c r="AE211" s="4" t="e">
        <f t="shared" si="372"/>
        <v>#N/A</v>
      </c>
      <c r="AF211" s="4" t="e">
        <f t="shared" si="258"/>
        <v>#N/A</v>
      </c>
      <c r="AG211" s="4" t="e">
        <f t="shared" si="358"/>
        <v>#N/A</v>
      </c>
      <c r="AI211" s="4">
        <f t="shared" si="259"/>
        <v>0</v>
      </c>
      <c r="AJ211" s="4">
        <f t="shared" si="260"/>
        <v>0</v>
      </c>
      <c r="AK211" s="4">
        <f t="shared" si="261"/>
        <v>0</v>
      </c>
      <c r="AL211" s="4">
        <f t="shared" si="262"/>
        <v>0</v>
      </c>
      <c r="AM211" s="4">
        <f t="shared" si="263"/>
        <v>0</v>
      </c>
      <c r="AN211" s="4">
        <f t="shared" si="264"/>
        <v>0</v>
      </c>
      <c r="AO211" s="4">
        <f t="shared" si="265"/>
        <v>0</v>
      </c>
      <c r="AP211" s="4">
        <f t="shared" si="266"/>
        <v>0</v>
      </c>
      <c r="AQ211" s="4">
        <f t="shared" si="267"/>
        <v>0</v>
      </c>
      <c r="AR211" s="4">
        <f t="shared" si="268"/>
        <v>0</v>
      </c>
      <c r="AS211" s="4">
        <f t="shared" si="269"/>
        <v>0</v>
      </c>
      <c r="AT211" s="4">
        <f t="shared" si="270"/>
        <v>0</v>
      </c>
      <c r="AU211" s="4">
        <f t="shared" si="271"/>
        <v>0</v>
      </c>
      <c r="AV211" s="4">
        <f t="shared" si="272"/>
        <v>0</v>
      </c>
      <c r="AW211" s="4">
        <f t="shared" si="272"/>
        <v>0</v>
      </c>
      <c r="AY211" s="2" t="e">
        <f t="shared" si="273"/>
        <v>#N/A</v>
      </c>
      <c r="AZ211" s="2" t="e">
        <f t="shared" si="274"/>
        <v>#N/A</v>
      </c>
      <c r="BA211" s="2" t="e">
        <f t="shared" si="275"/>
        <v>#N/A</v>
      </c>
      <c r="BB211" s="2" t="e">
        <f t="shared" si="276"/>
        <v>#N/A</v>
      </c>
      <c r="BC211" s="2" t="e">
        <f t="shared" si="277"/>
        <v>#N/A</v>
      </c>
      <c r="BD211" s="2" t="e">
        <f t="shared" si="278"/>
        <v>#N/A</v>
      </c>
      <c r="BE211" s="2" t="e">
        <f t="shared" si="279"/>
        <v>#N/A</v>
      </c>
      <c r="BF211" s="2" t="e">
        <f t="shared" si="280"/>
        <v>#N/A</v>
      </c>
      <c r="BG211" s="2" t="e">
        <f t="shared" si="281"/>
        <v>#N/A</v>
      </c>
      <c r="BH211" s="2" t="e">
        <f t="shared" si="282"/>
        <v>#N/A</v>
      </c>
      <c r="BI211" s="2" t="e">
        <f t="shared" si="283"/>
        <v>#N/A</v>
      </c>
      <c r="BJ211" s="2" t="e">
        <f t="shared" si="284"/>
        <v>#N/A</v>
      </c>
      <c r="BK211" s="2" t="e">
        <f t="shared" si="285"/>
        <v>#N/A</v>
      </c>
      <c r="BL211" s="2" t="e">
        <f t="shared" si="286"/>
        <v>#N/A</v>
      </c>
      <c r="BM211" s="2" t="e">
        <f t="shared" si="286"/>
        <v>#N/A</v>
      </c>
      <c r="BO211" s="2" t="str">
        <f t="shared" si="287"/>
        <v/>
      </c>
      <c r="BP211" s="2" t="str">
        <f t="shared" si="288"/>
        <v/>
      </c>
      <c r="BQ211" s="2" t="str">
        <f t="shared" si="289"/>
        <v/>
      </c>
      <c r="BR211" s="2" t="str">
        <f t="shared" si="290"/>
        <v/>
      </c>
      <c r="BS211" s="2" t="str">
        <f t="shared" si="291"/>
        <v/>
      </c>
      <c r="BT211" s="2" t="str">
        <f t="shared" si="292"/>
        <v/>
      </c>
      <c r="BU211" s="2" t="str">
        <f t="shared" si="293"/>
        <v/>
      </c>
      <c r="BV211" s="2" t="str">
        <f t="shared" si="294"/>
        <v/>
      </c>
      <c r="BW211" s="2" t="str">
        <f t="shared" si="295"/>
        <v/>
      </c>
      <c r="BX211" s="2" t="str">
        <f t="shared" si="296"/>
        <v/>
      </c>
      <c r="BY211" s="2" t="str">
        <f t="shared" si="297"/>
        <v/>
      </c>
      <c r="BZ211" s="2" t="str">
        <f t="shared" si="298"/>
        <v/>
      </c>
      <c r="CA211" s="2" t="str">
        <f t="shared" si="299"/>
        <v/>
      </c>
      <c r="CB211" s="2" t="str">
        <f t="shared" si="300"/>
        <v/>
      </c>
      <c r="CC211" s="2" t="str">
        <f t="shared" si="359"/>
        <v/>
      </c>
      <c r="CE211" s="2" t="str">
        <f t="shared" si="301"/>
        <v/>
      </c>
      <c r="CF211" s="2" t="str">
        <f t="shared" si="302"/>
        <v/>
      </c>
      <c r="CG211" s="2" t="str">
        <f t="shared" si="303"/>
        <v/>
      </c>
      <c r="CH211" s="2" t="str">
        <f t="shared" si="304"/>
        <v/>
      </c>
      <c r="CI211" s="2" t="str">
        <f t="shared" si="305"/>
        <v/>
      </c>
      <c r="CJ211" s="2" t="str">
        <f t="shared" si="306"/>
        <v/>
      </c>
      <c r="CK211" s="2" t="str">
        <f t="shared" si="307"/>
        <v/>
      </c>
      <c r="CL211" s="2" t="str">
        <f t="shared" si="308"/>
        <v/>
      </c>
      <c r="CM211" s="2" t="str">
        <f t="shared" si="309"/>
        <v/>
      </c>
      <c r="CN211" s="2" t="str">
        <f t="shared" si="310"/>
        <v/>
      </c>
      <c r="CO211" s="2" t="str">
        <f t="shared" si="311"/>
        <v/>
      </c>
      <c r="CP211" s="2" t="str">
        <f t="shared" si="312"/>
        <v/>
      </c>
      <c r="CQ211" s="2" t="str">
        <f t="shared" si="313"/>
        <v/>
      </c>
      <c r="CR211" s="2" t="str">
        <f t="shared" si="314"/>
        <v/>
      </c>
      <c r="CS211" s="2" t="str">
        <f t="shared" si="360"/>
        <v/>
      </c>
      <c r="CU211" s="2">
        <f t="shared" si="315"/>
        <v>34.819552812090073</v>
      </c>
      <c r="CV211" s="2">
        <f t="shared" si="316"/>
        <v>31.588786045876581</v>
      </c>
      <c r="CW211" s="2">
        <f t="shared" si="317"/>
        <v>31.225112976382349</v>
      </c>
      <c r="CX211" s="2">
        <f t="shared" si="318"/>
        <v>29.617824848992534</v>
      </c>
      <c r="CY211" s="2">
        <f t="shared" si="319"/>
        <v>31.521126608710027</v>
      </c>
      <c r="CZ211" s="2">
        <f t="shared" si="320"/>
        <v>27.897198742232824</v>
      </c>
      <c r="DA211" s="2">
        <f t="shared" si="321"/>
        <v>34.142799916322261</v>
      </c>
      <c r="DB211" s="2">
        <f t="shared" si="322"/>
        <v>29.976714832088049</v>
      </c>
      <c r="DC211" s="2">
        <f t="shared" si="323"/>
        <v>30.044832580244311</v>
      </c>
      <c r="DD211" s="2">
        <f t="shared" si="324"/>
        <v>28.555794616489415</v>
      </c>
      <c r="DE211" s="2">
        <f t="shared" si="325"/>
        <v>28.567092088798248</v>
      </c>
      <c r="DF211" s="2">
        <f t="shared" si="326"/>
        <v>30.559296882026082</v>
      </c>
      <c r="DG211" s="2">
        <f t="shared" si="327"/>
        <v>34.140660246966476</v>
      </c>
      <c r="DH211" s="2">
        <f t="shared" si="328"/>
        <v>40.218533285152169</v>
      </c>
      <c r="DI211" s="2">
        <f t="shared" si="328"/>
        <v>45.226438046598886</v>
      </c>
      <c r="DK211" s="2">
        <f t="shared" si="373"/>
        <v>42.159962186495036</v>
      </c>
      <c r="DL211" s="2">
        <f t="shared" si="374"/>
        <v>40.753280607814915</v>
      </c>
      <c r="DM211" s="2">
        <f t="shared" si="331"/>
        <v>41.017907814604975</v>
      </c>
      <c r="DN211" s="2">
        <f t="shared" si="332"/>
        <v>40.999103150886924</v>
      </c>
      <c r="DO211" s="2">
        <f t="shared" si="333"/>
        <v>42.823129041701399</v>
      </c>
      <c r="DP211" s="2">
        <f t="shared" si="334"/>
        <v>42.796736925234796</v>
      </c>
      <c r="DQ211" s="2">
        <f t="shared" si="335"/>
        <v>42.477366773810502</v>
      </c>
      <c r="DR211" s="2">
        <f t="shared" si="336"/>
        <v>41.337609969760805</v>
      </c>
      <c r="DS211" s="2">
        <f t="shared" si="337"/>
        <v>40.924111735670522</v>
      </c>
      <c r="DT211" s="2">
        <f t="shared" si="338"/>
        <v>37.899480184465546</v>
      </c>
      <c r="DU211" s="2">
        <f t="shared" si="339"/>
        <v>37.243557454506004</v>
      </c>
      <c r="DV211" s="2">
        <f t="shared" si="340"/>
        <v>38.124122721218356</v>
      </c>
      <c r="DW211" s="2">
        <f t="shared" si="341"/>
        <v>39.022047579594542</v>
      </c>
      <c r="DX211" s="2">
        <f t="shared" si="342"/>
        <v>41.43557944471145</v>
      </c>
      <c r="DY211" s="2">
        <f t="shared" si="342"/>
        <v>43.588973570927628</v>
      </c>
      <c r="EA211" s="2">
        <f t="shared" si="343"/>
        <v>0.99971110740916336</v>
      </c>
      <c r="EB211" s="2">
        <f t="shared" si="344"/>
        <v>0.9996785177749663</v>
      </c>
      <c r="EC211" s="2">
        <f t="shared" si="345"/>
        <v>0.99970968499048329</v>
      </c>
      <c r="ED211" s="2">
        <f t="shared" si="346"/>
        <v>0.99975694610297039</v>
      </c>
      <c r="EE211" s="2">
        <f t="shared" si="347"/>
        <v>0.99972601044094866</v>
      </c>
      <c r="EF211" s="2">
        <f t="shared" si="348"/>
        <v>0.99973096652404936</v>
      </c>
      <c r="EG211" s="2">
        <f t="shared" si="349"/>
        <v>0.99972241318520383</v>
      </c>
      <c r="EH211" s="2">
        <f t="shared" si="350"/>
        <v>0.99975717809406872</v>
      </c>
      <c r="EI211" s="2">
        <f t="shared" si="351"/>
        <v>0.9997635231094314</v>
      </c>
      <c r="EJ211" s="2">
        <f t="shared" si="352"/>
        <v>0.99976162076538855</v>
      </c>
      <c r="EK211" s="2">
        <f t="shared" si="353"/>
        <v>0.99975203201663021</v>
      </c>
      <c r="EL211" s="2">
        <f t="shared" si="354"/>
        <v>0.99973591688791497</v>
      </c>
      <c r="EM211" s="2">
        <f t="shared" si="355"/>
        <v>0.99972283832509468</v>
      </c>
      <c r="EN211" s="2">
        <f t="shared" si="356"/>
        <v>0.99969769712982914</v>
      </c>
      <c r="EO211" s="2">
        <f t="shared" si="356"/>
        <v>0.99967109859525005</v>
      </c>
    </row>
    <row r="212" spans="2:145" x14ac:dyDescent="0.25">
      <c r="B212" s="2">
        <v>185</v>
      </c>
      <c r="C212" s="43">
        <v>45.222000000000001</v>
      </c>
      <c r="D212" s="43">
        <v>41.6</v>
      </c>
      <c r="E212" s="43">
        <v>42.216999999999999</v>
      </c>
      <c r="F212" s="43">
        <v>43.35</v>
      </c>
      <c r="G212" s="43">
        <v>43.982999999999997</v>
      </c>
      <c r="H212" s="43">
        <v>46.667000000000002</v>
      </c>
      <c r="I212" s="43">
        <v>45.417000000000002</v>
      </c>
      <c r="J212" s="43">
        <v>43.616999999999997</v>
      </c>
      <c r="K212" s="43">
        <v>43.15</v>
      </c>
      <c r="L212" s="43">
        <v>40</v>
      </c>
      <c r="M212" s="43">
        <v>38.85</v>
      </c>
      <c r="N212" s="43">
        <v>40.5</v>
      </c>
      <c r="O212" s="43">
        <v>40.216999999999999</v>
      </c>
      <c r="P212" s="43">
        <v>43.317</v>
      </c>
      <c r="Q212" s="43">
        <v>45.25</v>
      </c>
      <c r="S212" s="4" t="e">
        <f t="shared" si="357"/>
        <v>#N/A</v>
      </c>
      <c r="T212" s="4" t="e">
        <f t="shared" si="361"/>
        <v>#N/A</v>
      </c>
      <c r="U212" s="4" t="e">
        <f t="shared" si="362"/>
        <v>#N/A</v>
      </c>
      <c r="V212" s="4" t="e">
        <f t="shared" si="363"/>
        <v>#N/A</v>
      </c>
      <c r="W212" s="4" t="e">
        <f t="shared" si="364"/>
        <v>#N/A</v>
      </c>
      <c r="X212" s="4" t="e">
        <f t="shared" si="365"/>
        <v>#N/A</v>
      </c>
      <c r="Y212" s="4" t="e">
        <f t="shared" si="366"/>
        <v>#N/A</v>
      </c>
      <c r="Z212" s="4" t="e">
        <f t="shared" si="367"/>
        <v>#N/A</v>
      </c>
      <c r="AA212" s="4" t="e">
        <f t="shared" si="368"/>
        <v>#N/A</v>
      </c>
      <c r="AB212" s="4" t="e">
        <f t="shared" si="369"/>
        <v>#N/A</v>
      </c>
      <c r="AC212" s="4" t="e">
        <f t="shared" si="370"/>
        <v>#N/A</v>
      </c>
      <c r="AD212" s="4" t="e">
        <f t="shared" si="371"/>
        <v>#N/A</v>
      </c>
      <c r="AE212" s="4" t="e">
        <f t="shared" si="372"/>
        <v>#N/A</v>
      </c>
      <c r="AF212" s="4" t="e">
        <f t="shared" si="258"/>
        <v>#N/A</v>
      </c>
      <c r="AG212" s="4" t="e">
        <f t="shared" si="358"/>
        <v>#N/A</v>
      </c>
      <c r="AI212" s="4">
        <f t="shared" si="259"/>
        <v>0</v>
      </c>
      <c r="AJ212" s="4">
        <f t="shared" si="260"/>
        <v>0</v>
      </c>
      <c r="AK212" s="4">
        <f t="shared" si="261"/>
        <v>0</v>
      </c>
      <c r="AL212" s="4">
        <f t="shared" si="262"/>
        <v>0</v>
      </c>
      <c r="AM212" s="4">
        <f t="shared" si="263"/>
        <v>0</v>
      </c>
      <c r="AN212" s="4">
        <f t="shared" si="264"/>
        <v>0</v>
      </c>
      <c r="AO212" s="4">
        <f t="shared" si="265"/>
        <v>0</v>
      </c>
      <c r="AP212" s="4">
        <f t="shared" si="266"/>
        <v>0</v>
      </c>
      <c r="AQ212" s="4">
        <f t="shared" si="267"/>
        <v>0</v>
      </c>
      <c r="AR212" s="4">
        <f t="shared" si="268"/>
        <v>0</v>
      </c>
      <c r="AS212" s="4">
        <f t="shared" si="269"/>
        <v>0</v>
      </c>
      <c r="AT212" s="4">
        <f t="shared" si="270"/>
        <v>0</v>
      </c>
      <c r="AU212" s="4">
        <f t="shared" si="271"/>
        <v>0</v>
      </c>
      <c r="AV212" s="4">
        <f t="shared" si="272"/>
        <v>0</v>
      </c>
      <c r="AW212" s="4">
        <f t="shared" si="272"/>
        <v>0</v>
      </c>
      <c r="AY212" s="2" t="e">
        <f t="shared" si="273"/>
        <v>#N/A</v>
      </c>
      <c r="AZ212" s="2" t="e">
        <f t="shared" si="274"/>
        <v>#N/A</v>
      </c>
      <c r="BA212" s="2" t="e">
        <f t="shared" si="275"/>
        <v>#N/A</v>
      </c>
      <c r="BB212" s="2" t="e">
        <f t="shared" si="276"/>
        <v>#N/A</v>
      </c>
      <c r="BC212" s="2" t="e">
        <f t="shared" si="277"/>
        <v>#N/A</v>
      </c>
      <c r="BD212" s="2" t="e">
        <f t="shared" si="278"/>
        <v>#N/A</v>
      </c>
      <c r="BE212" s="2" t="e">
        <f t="shared" si="279"/>
        <v>#N/A</v>
      </c>
      <c r="BF212" s="2" t="e">
        <f t="shared" si="280"/>
        <v>#N/A</v>
      </c>
      <c r="BG212" s="2" t="e">
        <f t="shared" si="281"/>
        <v>#N/A</v>
      </c>
      <c r="BH212" s="2" t="e">
        <f t="shared" si="282"/>
        <v>#N/A</v>
      </c>
      <c r="BI212" s="2" t="e">
        <f t="shared" si="283"/>
        <v>#N/A</v>
      </c>
      <c r="BJ212" s="2" t="e">
        <f t="shared" si="284"/>
        <v>#N/A</v>
      </c>
      <c r="BK212" s="2" t="e">
        <f t="shared" si="285"/>
        <v>#N/A</v>
      </c>
      <c r="BL212" s="2" t="e">
        <f t="shared" si="286"/>
        <v>#N/A</v>
      </c>
      <c r="BM212" s="2" t="e">
        <f t="shared" si="286"/>
        <v>#N/A</v>
      </c>
      <c r="BO212" s="2" t="str">
        <f t="shared" si="287"/>
        <v/>
      </c>
      <c r="BP212" s="2" t="str">
        <f t="shared" si="288"/>
        <v/>
      </c>
      <c r="BQ212" s="2" t="str">
        <f t="shared" si="289"/>
        <v/>
      </c>
      <c r="BR212" s="2" t="str">
        <f t="shared" si="290"/>
        <v/>
      </c>
      <c r="BS212" s="2" t="str">
        <f t="shared" si="291"/>
        <v/>
      </c>
      <c r="BT212" s="2" t="str">
        <f t="shared" si="292"/>
        <v/>
      </c>
      <c r="BU212" s="2" t="str">
        <f t="shared" si="293"/>
        <v/>
      </c>
      <c r="BV212" s="2" t="str">
        <f t="shared" si="294"/>
        <v/>
      </c>
      <c r="BW212" s="2" t="str">
        <f t="shared" si="295"/>
        <v/>
      </c>
      <c r="BX212" s="2" t="str">
        <f t="shared" si="296"/>
        <v/>
      </c>
      <c r="BY212" s="2" t="str">
        <f t="shared" si="297"/>
        <v/>
      </c>
      <c r="BZ212" s="2" t="str">
        <f t="shared" si="298"/>
        <v/>
      </c>
      <c r="CA212" s="2" t="str">
        <f t="shared" si="299"/>
        <v/>
      </c>
      <c r="CB212" s="2" t="str">
        <f t="shared" si="300"/>
        <v/>
      </c>
      <c r="CC212" s="2" t="str">
        <f t="shared" si="359"/>
        <v/>
      </c>
      <c r="CE212" s="2" t="str">
        <f t="shared" si="301"/>
        <v/>
      </c>
      <c r="CF212" s="2" t="str">
        <f t="shared" si="302"/>
        <v/>
      </c>
      <c r="CG212" s="2" t="str">
        <f t="shared" si="303"/>
        <v/>
      </c>
      <c r="CH212" s="2" t="str">
        <f t="shared" si="304"/>
        <v/>
      </c>
      <c r="CI212" s="2" t="str">
        <f t="shared" si="305"/>
        <v/>
      </c>
      <c r="CJ212" s="2" t="str">
        <f t="shared" si="306"/>
        <v/>
      </c>
      <c r="CK212" s="2" t="str">
        <f t="shared" si="307"/>
        <v/>
      </c>
      <c r="CL212" s="2" t="str">
        <f t="shared" si="308"/>
        <v/>
      </c>
      <c r="CM212" s="2" t="str">
        <f t="shared" si="309"/>
        <v/>
      </c>
      <c r="CN212" s="2" t="str">
        <f t="shared" si="310"/>
        <v/>
      </c>
      <c r="CO212" s="2" t="str">
        <f t="shared" si="311"/>
        <v/>
      </c>
      <c r="CP212" s="2" t="str">
        <f t="shared" si="312"/>
        <v/>
      </c>
      <c r="CQ212" s="2" t="str">
        <f t="shared" si="313"/>
        <v/>
      </c>
      <c r="CR212" s="2" t="str">
        <f t="shared" si="314"/>
        <v/>
      </c>
      <c r="CS212" s="2" t="str">
        <f t="shared" si="360"/>
        <v/>
      </c>
      <c r="CU212" s="2">
        <f t="shared" si="315"/>
        <v>34.621545542741586</v>
      </c>
      <c r="CV212" s="2">
        <f t="shared" si="316"/>
        <v>31.360743156478549</v>
      </c>
      <c r="CW212" s="2">
        <f t="shared" si="317"/>
        <v>30.997979775812219</v>
      </c>
      <c r="CX212" s="2">
        <f t="shared" si="318"/>
        <v>29.360978129990592</v>
      </c>
      <c r="CY212" s="2">
        <f t="shared" si="319"/>
        <v>31.253253695903545</v>
      </c>
      <c r="CZ212" s="2">
        <f t="shared" si="320"/>
        <v>27.581611155643998</v>
      </c>
      <c r="DA212" s="2">
        <f t="shared" si="321"/>
        <v>33.89072302858731</v>
      </c>
      <c r="DB212" s="2">
        <f t="shared" si="322"/>
        <v>29.701218910871916</v>
      </c>
      <c r="DC212" s="2">
        <f t="shared" si="323"/>
        <v>29.784812190359375</v>
      </c>
      <c r="DD212" s="2">
        <f t="shared" si="324"/>
        <v>28.300558857940509</v>
      </c>
      <c r="DE212" s="2">
        <f t="shared" si="325"/>
        <v>28.327898595726928</v>
      </c>
      <c r="DF212" s="2">
        <f t="shared" si="326"/>
        <v>30.323372901702086</v>
      </c>
      <c r="DG212" s="2">
        <f t="shared" si="327"/>
        <v>33.913238038269192</v>
      </c>
      <c r="DH212" s="2">
        <f t="shared" si="328"/>
        <v>40.036319039588847</v>
      </c>
      <c r="DI212" s="2">
        <f t="shared" si="328"/>
        <v>45.088387250210815</v>
      </c>
      <c r="DK212" s="2">
        <f t="shared" si="373"/>
        <v>42.047939106004222</v>
      </c>
      <c r="DL212" s="2">
        <f t="shared" si="374"/>
        <v>40.631090546431764</v>
      </c>
      <c r="DM212" s="2">
        <f t="shared" si="331"/>
        <v>40.902421530483807</v>
      </c>
      <c r="DN212" s="2">
        <f t="shared" si="332"/>
        <v>40.867613312659927</v>
      </c>
      <c r="DO212" s="2">
        <f t="shared" si="333"/>
        <v>42.68231839243132</v>
      </c>
      <c r="DP212" s="2">
        <f t="shared" si="334"/>
        <v>42.646147468137094</v>
      </c>
      <c r="DQ212" s="2">
        <f t="shared" si="335"/>
        <v>42.319174367049833</v>
      </c>
      <c r="DR212" s="2">
        <f t="shared" si="336"/>
        <v>41.186771330162173</v>
      </c>
      <c r="DS212" s="2">
        <f t="shared" si="337"/>
        <v>40.785699297050556</v>
      </c>
      <c r="DT212" s="2">
        <f t="shared" si="338"/>
        <v>37.748136995115203</v>
      </c>
      <c r="DU212" s="2">
        <f t="shared" si="339"/>
        <v>37.102019601331108</v>
      </c>
      <c r="DV212" s="2">
        <f t="shared" si="340"/>
        <v>37.977094152196948</v>
      </c>
      <c r="DW212" s="2">
        <f t="shared" si="341"/>
        <v>38.852745911512372</v>
      </c>
      <c r="DX212" s="2">
        <f t="shared" si="342"/>
        <v>41.27273511681706</v>
      </c>
      <c r="DY212" s="2">
        <f t="shared" si="342"/>
        <v>43.437524916016685</v>
      </c>
      <c r="EA212" s="2">
        <f t="shared" si="343"/>
        <v>0.99973652012824277</v>
      </c>
      <c r="EB212" s="2">
        <f t="shared" si="344"/>
        <v>0.999706796432274</v>
      </c>
      <c r="EC212" s="2">
        <f t="shared" si="345"/>
        <v>0.99973522280087235</v>
      </c>
      <c r="ED212" s="2">
        <f t="shared" si="346"/>
        <v>0.99977832747064854</v>
      </c>
      <c r="EE212" s="2">
        <f t="shared" si="347"/>
        <v>0.99975011252795987</v>
      </c>
      <c r="EF212" s="2">
        <f t="shared" si="348"/>
        <v>0.99975463274544252</v>
      </c>
      <c r="EG212" s="2">
        <f t="shared" si="349"/>
        <v>0.99974683163249967</v>
      </c>
      <c r="EH212" s="2">
        <f t="shared" si="350"/>
        <v>0.99977853905809044</v>
      </c>
      <c r="EI212" s="2">
        <f t="shared" si="351"/>
        <v>0.99978432602492884</v>
      </c>
      <c r="EJ212" s="2">
        <f t="shared" si="352"/>
        <v>0.99978259099404898</v>
      </c>
      <c r="EK212" s="2">
        <f t="shared" si="353"/>
        <v>0.99977384557700444</v>
      </c>
      <c r="EL212" s="2">
        <f t="shared" si="354"/>
        <v>0.99975914774273589</v>
      </c>
      <c r="EM212" s="2">
        <f t="shared" si="355"/>
        <v>0.99974721938361499</v>
      </c>
      <c r="EN212" s="2">
        <f t="shared" si="356"/>
        <v>0.99972428917189993</v>
      </c>
      <c r="EO212" s="2">
        <f t="shared" si="356"/>
        <v>0.99970002967271976</v>
      </c>
    </row>
    <row r="213" spans="2:145" x14ac:dyDescent="0.25">
      <c r="B213" s="2">
        <v>186</v>
      </c>
      <c r="C213" s="43">
        <v>45.555999999999997</v>
      </c>
      <c r="D213" s="43">
        <v>40.167000000000002</v>
      </c>
      <c r="E213" s="43">
        <v>43.1</v>
      </c>
      <c r="F213" s="43">
        <v>42.982999999999997</v>
      </c>
      <c r="G213" s="43">
        <v>44.767000000000003</v>
      </c>
      <c r="H213" s="43">
        <v>44.732999999999997</v>
      </c>
      <c r="I213" s="43">
        <v>45.767000000000003</v>
      </c>
      <c r="J213" s="43">
        <v>43.517000000000003</v>
      </c>
      <c r="K213" s="43">
        <v>43.332999999999998</v>
      </c>
      <c r="L213" s="43">
        <v>40.1</v>
      </c>
      <c r="M213" s="43">
        <v>37.933</v>
      </c>
      <c r="N213" s="43">
        <v>42.533000000000001</v>
      </c>
      <c r="O213" s="43">
        <v>41.7</v>
      </c>
      <c r="P213" s="43">
        <v>43.167000000000002</v>
      </c>
      <c r="Q213" s="43">
        <v>43.817</v>
      </c>
      <c r="S213" s="4" t="e">
        <f t="shared" si="357"/>
        <v>#N/A</v>
      </c>
      <c r="T213" s="4" t="e">
        <f t="shared" si="361"/>
        <v>#N/A</v>
      </c>
      <c r="U213" s="4" t="e">
        <f t="shared" si="362"/>
        <v>#N/A</v>
      </c>
      <c r="V213" s="4" t="e">
        <f t="shared" si="363"/>
        <v>#N/A</v>
      </c>
      <c r="W213" s="4" t="e">
        <f t="shared" si="364"/>
        <v>#N/A</v>
      </c>
      <c r="X213" s="4" t="e">
        <f t="shared" si="365"/>
        <v>#N/A</v>
      </c>
      <c r="Y213" s="4" t="e">
        <f t="shared" si="366"/>
        <v>#N/A</v>
      </c>
      <c r="Z213" s="4" t="e">
        <f t="shared" si="367"/>
        <v>#N/A</v>
      </c>
      <c r="AA213" s="4" t="e">
        <f t="shared" si="368"/>
        <v>#N/A</v>
      </c>
      <c r="AB213" s="4" t="e">
        <f t="shared" si="369"/>
        <v>#N/A</v>
      </c>
      <c r="AC213" s="4" t="e">
        <f t="shared" si="370"/>
        <v>#N/A</v>
      </c>
      <c r="AD213" s="4" t="e">
        <f t="shared" si="371"/>
        <v>#N/A</v>
      </c>
      <c r="AE213" s="4" t="e">
        <f t="shared" si="372"/>
        <v>#N/A</v>
      </c>
      <c r="AF213" s="4" t="e">
        <f t="shared" si="258"/>
        <v>#N/A</v>
      </c>
      <c r="AG213" s="4" t="e">
        <f t="shared" si="358"/>
        <v>#N/A</v>
      </c>
      <c r="AI213" s="4">
        <f t="shared" si="259"/>
        <v>0</v>
      </c>
      <c r="AJ213" s="4">
        <f t="shared" si="260"/>
        <v>0</v>
      </c>
      <c r="AK213" s="4">
        <f t="shared" si="261"/>
        <v>0</v>
      </c>
      <c r="AL213" s="4">
        <f t="shared" si="262"/>
        <v>0</v>
      </c>
      <c r="AM213" s="4">
        <f t="shared" si="263"/>
        <v>0</v>
      </c>
      <c r="AN213" s="4">
        <f t="shared" si="264"/>
        <v>0</v>
      </c>
      <c r="AO213" s="4">
        <f t="shared" si="265"/>
        <v>0</v>
      </c>
      <c r="AP213" s="4">
        <f t="shared" si="266"/>
        <v>0</v>
      </c>
      <c r="AQ213" s="4">
        <f t="shared" si="267"/>
        <v>0</v>
      </c>
      <c r="AR213" s="4">
        <f t="shared" si="268"/>
        <v>0</v>
      </c>
      <c r="AS213" s="4">
        <f t="shared" si="269"/>
        <v>0</v>
      </c>
      <c r="AT213" s="4">
        <f t="shared" si="270"/>
        <v>0</v>
      </c>
      <c r="AU213" s="4">
        <f t="shared" si="271"/>
        <v>0</v>
      </c>
      <c r="AV213" s="4">
        <f t="shared" si="272"/>
        <v>0</v>
      </c>
      <c r="AW213" s="4">
        <f t="shared" si="272"/>
        <v>0</v>
      </c>
      <c r="AY213" s="2" t="e">
        <f t="shared" si="273"/>
        <v>#N/A</v>
      </c>
      <c r="AZ213" s="2" t="e">
        <f t="shared" si="274"/>
        <v>#N/A</v>
      </c>
      <c r="BA213" s="2" t="e">
        <f t="shared" si="275"/>
        <v>#N/A</v>
      </c>
      <c r="BB213" s="2" t="e">
        <f t="shared" si="276"/>
        <v>#N/A</v>
      </c>
      <c r="BC213" s="2" t="e">
        <f t="shared" si="277"/>
        <v>#N/A</v>
      </c>
      <c r="BD213" s="2" t="e">
        <f t="shared" si="278"/>
        <v>#N/A</v>
      </c>
      <c r="BE213" s="2" t="e">
        <f t="shared" si="279"/>
        <v>#N/A</v>
      </c>
      <c r="BF213" s="2" t="e">
        <f t="shared" si="280"/>
        <v>#N/A</v>
      </c>
      <c r="BG213" s="2" t="e">
        <f t="shared" si="281"/>
        <v>#N/A</v>
      </c>
      <c r="BH213" s="2" t="e">
        <f t="shared" si="282"/>
        <v>#N/A</v>
      </c>
      <c r="BI213" s="2" t="e">
        <f t="shared" si="283"/>
        <v>#N/A</v>
      </c>
      <c r="BJ213" s="2" t="e">
        <f t="shared" si="284"/>
        <v>#N/A</v>
      </c>
      <c r="BK213" s="2" t="e">
        <f t="shared" si="285"/>
        <v>#N/A</v>
      </c>
      <c r="BL213" s="2" t="e">
        <f t="shared" si="286"/>
        <v>#N/A</v>
      </c>
      <c r="BM213" s="2" t="e">
        <f t="shared" si="286"/>
        <v>#N/A</v>
      </c>
      <c r="BO213" s="2" t="str">
        <f t="shared" si="287"/>
        <v/>
      </c>
      <c r="BP213" s="2" t="str">
        <f t="shared" si="288"/>
        <v/>
      </c>
      <c r="BQ213" s="2" t="str">
        <f t="shared" si="289"/>
        <v/>
      </c>
      <c r="BR213" s="2" t="str">
        <f t="shared" si="290"/>
        <v/>
      </c>
      <c r="BS213" s="2" t="str">
        <f t="shared" si="291"/>
        <v/>
      </c>
      <c r="BT213" s="2" t="str">
        <f t="shared" si="292"/>
        <v/>
      </c>
      <c r="BU213" s="2" t="str">
        <f t="shared" si="293"/>
        <v/>
      </c>
      <c r="BV213" s="2" t="str">
        <f t="shared" si="294"/>
        <v/>
      </c>
      <c r="BW213" s="2" t="str">
        <f t="shared" si="295"/>
        <v/>
      </c>
      <c r="BX213" s="2" t="str">
        <f t="shared" si="296"/>
        <v/>
      </c>
      <c r="BY213" s="2" t="str">
        <f t="shared" si="297"/>
        <v/>
      </c>
      <c r="BZ213" s="2" t="str">
        <f t="shared" si="298"/>
        <v/>
      </c>
      <c r="CA213" s="2" t="str">
        <f t="shared" si="299"/>
        <v/>
      </c>
      <c r="CB213" s="2" t="str">
        <f t="shared" si="300"/>
        <v/>
      </c>
      <c r="CC213" s="2" t="str">
        <f t="shared" si="359"/>
        <v/>
      </c>
      <c r="CE213" s="2" t="str">
        <f t="shared" si="301"/>
        <v/>
      </c>
      <c r="CF213" s="2" t="str">
        <f t="shared" si="302"/>
        <v/>
      </c>
      <c r="CG213" s="2" t="str">
        <f t="shared" si="303"/>
        <v/>
      </c>
      <c r="CH213" s="2" t="str">
        <f t="shared" si="304"/>
        <v/>
      </c>
      <c r="CI213" s="2" t="str">
        <f t="shared" si="305"/>
        <v/>
      </c>
      <c r="CJ213" s="2" t="str">
        <f t="shared" si="306"/>
        <v/>
      </c>
      <c r="CK213" s="2" t="str">
        <f t="shared" si="307"/>
        <v/>
      </c>
      <c r="CL213" s="2" t="str">
        <f t="shared" si="308"/>
        <v/>
      </c>
      <c r="CM213" s="2" t="str">
        <f t="shared" si="309"/>
        <v/>
      </c>
      <c r="CN213" s="2" t="str">
        <f t="shared" si="310"/>
        <v/>
      </c>
      <c r="CO213" s="2" t="str">
        <f t="shared" si="311"/>
        <v/>
      </c>
      <c r="CP213" s="2" t="str">
        <f t="shared" si="312"/>
        <v/>
      </c>
      <c r="CQ213" s="2" t="str">
        <f t="shared" si="313"/>
        <v/>
      </c>
      <c r="CR213" s="2" t="str">
        <f t="shared" si="314"/>
        <v/>
      </c>
      <c r="CS213" s="2" t="str">
        <f t="shared" si="360"/>
        <v/>
      </c>
      <c r="CU213" s="2">
        <f t="shared" si="315"/>
        <v>34.423538273393092</v>
      </c>
      <c r="CV213" s="2">
        <f t="shared" si="316"/>
        <v>31.132700267080509</v>
      </c>
      <c r="CW213" s="2">
        <f t="shared" si="317"/>
        <v>30.770846575242089</v>
      </c>
      <c r="CX213" s="2">
        <f t="shared" si="318"/>
        <v>29.104131410988643</v>
      </c>
      <c r="CY213" s="2">
        <f t="shared" si="319"/>
        <v>30.985380783097064</v>
      </c>
      <c r="CZ213" s="2">
        <f t="shared" si="320"/>
        <v>27.266023569055179</v>
      </c>
      <c r="DA213" s="2">
        <f t="shared" si="321"/>
        <v>33.638646140852352</v>
      </c>
      <c r="DB213" s="2">
        <f t="shared" si="322"/>
        <v>29.425722989655782</v>
      </c>
      <c r="DC213" s="2">
        <f t="shared" si="323"/>
        <v>29.524791800474432</v>
      </c>
      <c r="DD213" s="2">
        <f t="shared" si="324"/>
        <v>28.045323099391602</v>
      </c>
      <c r="DE213" s="2">
        <f t="shared" si="325"/>
        <v>28.088705102655602</v>
      </c>
      <c r="DF213" s="2">
        <f t="shared" si="326"/>
        <v>30.08744892137809</v>
      </c>
      <c r="DG213" s="2">
        <f t="shared" si="327"/>
        <v>33.685815829571901</v>
      </c>
      <c r="DH213" s="2">
        <f t="shared" si="328"/>
        <v>39.854104794025531</v>
      </c>
      <c r="DI213" s="2">
        <f t="shared" si="328"/>
        <v>44.950336453822757</v>
      </c>
      <c r="DK213" s="2">
        <f t="shared" si="373"/>
        <v>41.935916025513414</v>
      </c>
      <c r="DL213" s="2">
        <f t="shared" si="374"/>
        <v>40.508900485048621</v>
      </c>
      <c r="DM213" s="2">
        <f t="shared" si="331"/>
        <v>40.786935246362631</v>
      </c>
      <c r="DN213" s="2">
        <f t="shared" si="332"/>
        <v>40.736123474432922</v>
      </c>
      <c r="DO213" s="2">
        <f t="shared" si="333"/>
        <v>42.54150774316124</v>
      </c>
      <c r="DP213" s="2">
        <f t="shared" si="334"/>
        <v>42.495558011039392</v>
      </c>
      <c r="DQ213" s="2">
        <f t="shared" si="335"/>
        <v>42.160981960289163</v>
      </c>
      <c r="DR213" s="2">
        <f t="shared" si="336"/>
        <v>41.035932690563541</v>
      </c>
      <c r="DS213" s="2">
        <f t="shared" si="337"/>
        <v>40.64728685843059</v>
      </c>
      <c r="DT213" s="2">
        <f t="shared" si="338"/>
        <v>37.596793805764868</v>
      </c>
      <c r="DU213" s="2">
        <f t="shared" si="339"/>
        <v>36.960481748156219</v>
      </c>
      <c r="DV213" s="2">
        <f t="shared" si="340"/>
        <v>37.830065583175539</v>
      </c>
      <c r="DW213" s="2">
        <f t="shared" si="341"/>
        <v>38.683444243430216</v>
      </c>
      <c r="DX213" s="2">
        <f t="shared" si="342"/>
        <v>41.109890788922677</v>
      </c>
      <c r="DY213" s="2">
        <f t="shared" si="342"/>
        <v>43.286076261105748</v>
      </c>
      <c r="EA213" s="2">
        <f t="shared" si="343"/>
        <v>0.99975969792999286</v>
      </c>
      <c r="EB213" s="2">
        <f t="shared" si="344"/>
        <v>0.99973258826921152</v>
      </c>
      <c r="EC213" s="2">
        <f t="shared" si="345"/>
        <v>0.99975851469837174</v>
      </c>
      <c r="ED213" s="2">
        <f t="shared" si="346"/>
        <v>0.99979782830712971</v>
      </c>
      <c r="EE213" s="2">
        <f t="shared" si="347"/>
        <v>0.99977209490584218</v>
      </c>
      <c r="EF213" s="2">
        <f t="shared" si="348"/>
        <v>0.9997762175728343</v>
      </c>
      <c r="EG213" s="2">
        <f t="shared" si="349"/>
        <v>0.99976910256116969</v>
      </c>
      <c r="EH213" s="2">
        <f t="shared" si="350"/>
        <v>0.99979802128469453</v>
      </c>
      <c r="EI213" s="2">
        <f t="shared" si="351"/>
        <v>0.99980329926418376</v>
      </c>
      <c r="EJ213" s="2">
        <f t="shared" si="352"/>
        <v>0.99980171683691443</v>
      </c>
      <c r="EK213" s="2">
        <f t="shared" si="353"/>
        <v>0.99979374061047577</v>
      </c>
      <c r="EL213" s="2">
        <f t="shared" si="354"/>
        <v>0.99978033547547596</v>
      </c>
      <c r="EM213" s="2">
        <f t="shared" si="355"/>
        <v>0.99976945621013336</v>
      </c>
      <c r="EN213" s="2">
        <f t="shared" si="356"/>
        <v>0.99974854263599877</v>
      </c>
      <c r="EO213" s="2">
        <f t="shared" si="356"/>
        <v>0.99972641658903716</v>
      </c>
    </row>
    <row r="214" spans="2:145" x14ac:dyDescent="0.25">
      <c r="B214" s="2">
        <v>187</v>
      </c>
      <c r="C214" s="43">
        <v>40.593000000000004</v>
      </c>
      <c r="D214" s="43">
        <v>42.433</v>
      </c>
      <c r="E214" s="43">
        <v>42.2</v>
      </c>
      <c r="F214" s="43">
        <v>42.7</v>
      </c>
      <c r="G214" s="43">
        <v>44.633000000000003</v>
      </c>
      <c r="H214" s="43">
        <v>44.9</v>
      </c>
      <c r="I214" s="43">
        <v>44.133000000000003</v>
      </c>
      <c r="J214" s="43">
        <v>44.366999999999997</v>
      </c>
      <c r="K214" s="43">
        <v>42.95</v>
      </c>
      <c r="L214" s="43">
        <v>40.732999999999997</v>
      </c>
      <c r="M214" s="43">
        <v>38.9</v>
      </c>
      <c r="N214" s="43">
        <v>40.5</v>
      </c>
      <c r="O214" s="43">
        <v>40.283000000000001</v>
      </c>
      <c r="P214" s="43">
        <v>42.982999999999997</v>
      </c>
      <c r="Q214" s="43">
        <v>42.616999999999997</v>
      </c>
      <c r="S214" s="4" t="e">
        <f t="shared" si="357"/>
        <v>#N/A</v>
      </c>
      <c r="T214" s="4" t="e">
        <f t="shared" si="361"/>
        <v>#N/A</v>
      </c>
      <c r="U214" s="4" t="e">
        <f t="shared" si="362"/>
        <v>#N/A</v>
      </c>
      <c r="V214" s="4" t="e">
        <f t="shared" si="363"/>
        <v>#N/A</v>
      </c>
      <c r="W214" s="4" t="e">
        <f t="shared" si="364"/>
        <v>#N/A</v>
      </c>
      <c r="X214" s="4" t="e">
        <f t="shared" si="365"/>
        <v>#N/A</v>
      </c>
      <c r="Y214" s="4" t="e">
        <f t="shared" si="366"/>
        <v>#N/A</v>
      </c>
      <c r="Z214" s="4" t="e">
        <f t="shared" si="367"/>
        <v>#N/A</v>
      </c>
      <c r="AA214" s="4" t="e">
        <f t="shared" si="368"/>
        <v>#N/A</v>
      </c>
      <c r="AB214" s="4" t="e">
        <f t="shared" si="369"/>
        <v>#N/A</v>
      </c>
      <c r="AC214" s="4" t="e">
        <f t="shared" si="370"/>
        <v>#N/A</v>
      </c>
      <c r="AD214" s="4" t="e">
        <f t="shared" si="371"/>
        <v>#N/A</v>
      </c>
      <c r="AE214" s="4" t="e">
        <f t="shared" si="372"/>
        <v>#N/A</v>
      </c>
      <c r="AF214" s="4" t="e">
        <f t="shared" si="258"/>
        <v>#N/A</v>
      </c>
      <c r="AG214" s="4" t="e">
        <f t="shared" si="358"/>
        <v>#N/A</v>
      </c>
      <c r="AI214" s="4">
        <f t="shared" si="259"/>
        <v>0</v>
      </c>
      <c r="AJ214" s="4">
        <f t="shared" si="260"/>
        <v>0</v>
      </c>
      <c r="AK214" s="4">
        <f t="shared" si="261"/>
        <v>0</v>
      </c>
      <c r="AL214" s="4">
        <f t="shared" si="262"/>
        <v>0</v>
      </c>
      <c r="AM214" s="4">
        <f t="shared" si="263"/>
        <v>0</v>
      </c>
      <c r="AN214" s="4">
        <f t="shared" si="264"/>
        <v>0</v>
      </c>
      <c r="AO214" s="4">
        <f t="shared" si="265"/>
        <v>0</v>
      </c>
      <c r="AP214" s="4">
        <f t="shared" si="266"/>
        <v>0</v>
      </c>
      <c r="AQ214" s="4">
        <f t="shared" si="267"/>
        <v>0</v>
      </c>
      <c r="AR214" s="4">
        <f t="shared" si="268"/>
        <v>0</v>
      </c>
      <c r="AS214" s="4">
        <f t="shared" si="269"/>
        <v>0</v>
      </c>
      <c r="AT214" s="4">
        <f t="shared" si="270"/>
        <v>0</v>
      </c>
      <c r="AU214" s="4">
        <f t="shared" si="271"/>
        <v>0</v>
      </c>
      <c r="AV214" s="4">
        <f t="shared" si="272"/>
        <v>0</v>
      </c>
      <c r="AW214" s="4">
        <f t="shared" si="272"/>
        <v>0</v>
      </c>
      <c r="AY214" s="2" t="e">
        <f t="shared" si="273"/>
        <v>#N/A</v>
      </c>
      <c r="AZ214" s="2" t="e">
        <f t="shared" si="274"/>
        <v>#N/A</v>
      </c>
      <c r="BA214" s="2" t="e">
        <f t="shared" si="275"/>
        <v>#N/A</v>
      </c>
      <c r="BB214" s="2" t="e">
        <f t="shared" si="276"/>
        <v>#N/A</v>
      </c>
      <c r="BC214" s="2" t="e">
        <f t="shared" si="277"/>
        <v>#N/A</v>
      </c>
      <c r="BD214" s="2" t="e">
        <f t="shared" si="278"/>
        <v>#N/A</v>
      </c>
      <c r="BE214" s="2" t="e">
        <f t="shared" si="279"/>
        <v>#N/A</v>
      </c>
      <c r="BF214" s="2" t="e">
        <f t="shared" si="280"/>
        <v>#N/A</v>
      </c>
      <c r="BG214" s="2" t="e">
        <f t="shared" si="281"/>
        <v>#N/A</v>
      </c>
      <c r="BH214" s="2" t="e">
        <f t="shared" si="282"/>
        <v>#N/A</v>
      </c>
      <c r="BI214" s="2" t="e">
        <f t="shared" si="283"/>
        <v>#N/A</v>
      </c>
      <c r="BJ214" s="2" t="e">
        <f t="shared" si="284"/>
        <v>#N/A</v>
      </c>
      <c r="BK214" s="2" t="e">
        <f t="shared" si="285"/>
        <v>#N/A</v>
      </c>
      <c r="BL214" s="2" t="e">
        <f t="shared" si="286"/>
        <v>#N/A</v>
      </c>
      <c r="BM214" s="2" t="e">
        <f t="shared" si="286"/>
        <v>#N/A</v>
      </c>
      <c r="BO214" s="2" t="str">
        <f t="shared" si="287"/>
        <v/>
      </c>
      <c r="BP214" s="2" t="str">
        <f t="shared" si="288"/>
        <v/>
      </c>
      <c r="BQ214" s="2" t="str">
        <f t="shared" si="289"/>
        <v/>
      </c>
      <c r="BR214" s="2" t="str">
        <f t="shared" si="290"/>
        <v/>
      </c>
      <c r="BS214" s="2" t="str">
        <f t="shared" si="291"/>
        <v/>
      </c>
      <c r="BT214" s="2" t="str">
        <f t="shared" si="292"/>
        <v/>
      </c>
      <c r="BU214" s="2" t="str">
        <f t="shared" si="293"/>
        <v/>
      </c>
      <c r="BV214" s="2" t="str">
        <f t="shared" si="294"/>
        <v/>
      </c>
      <c r="BW214" s="2" t="str">
        <f t="shared" si="295"/>
        <v/>
      </c>
      <c r="BX214" s="2" t="str">
        <f t="shared" si="296"/>
        <v/>
      </c>
      <c r="BY214" s="2" t="str">
        <f t="shared" si="297"/>
        <v/>
      </c>
      <c r="BZ214" s="2" t="str">
        <f t="shared" si="298"/>
        <v/>
      </c>
      <c r="CA214" s="2" t="str">
        <f t="shared" si="299"/>
        <v/>
      </c>
      <c r="CB214" s="2" t="str">
        <f t="shared" si="300"/>
        <v/>
      </c>
      <c r="CC214" s="2" t="str">
        <f t="shared" si="359"/>
        <v/>
      </c>
      <c r="CE214" s="2" t="str">
        <f t="shared" si="301"/>
        <v/>
      </c>
      <c r="CF214" s="2" t="str">
        <f t="shared" si="302"/>
        <v/>
      </c>
      <c r="CG214" s="2" t="str">
        <f t="shared" si="303"/>
        <v/>
      </c>
      <c r="CH214" s="2" t="str">
        <f t="shared" si="304"/>
        <v/>
      </c>
      <c r="CI214" s="2" t="str">
        <f t="shared" si="305"/>
        <v/>
      </c>
      <c r="CJ214" s="2" t="str">
        <f t="shared" si="306"/>
        <v/>
      </c>
      <c r="CK214" s="2" t="str">
        <f t="shared" si="307"/>
        <v/>
      </c>
      <c r="CL214" s="2" t="str">
        <f t="shared" si="308"/>
        <v/>
      </c>
      <c r="CM214" s="2" t="str">
        <f t="shared" si="309"/>
        <v/>
      </c>
      <c r="CN214" s="2" t="str">
        <f t="shared" si="310"/>
        <v/>
      </c>
      <c r="CO214" s="2" t="str">
        <f t="shared" si="311"/>
        <v/>
      </c>
      <c r="CP214" s="2" t="str">
        <f t="shared" si="312"/>
        <v/>
      </c>
      <c r="CQ214" s="2" t="str">
        <f t="shared" si="313"/>
        <v/>
      </c>
      <c r="CR214" s="2" t="str">
        <f t="shared" si="314"/>
        <v/>
      </c>
      <c r="CS214" s="2" t="str">
        <f t="shared" si="360"/>
        <v/>
      </c>
      <c r="CU214" s="2">
        <f t="shared" si="315"/>
        <v>34.225531004044605</v>
      </c>
      <c r="CV214" s="2">
        <f t="shared" si="316"/>
        <v>30.904657377682476</v>
      </c>
      <c r="CW214" s="2">
        <f t="shared" si="317"/>
        <v>30.543713374671967</v>
      </c>
      <c r="CX214" s="2">
        <f t="shared" si="318"/>
        <v>28.847284691986701</v>
      </c>
      <c r="CY214" s="2">
        <f t="shared" si="319"/>
        <v>30.717507870290582</v>
      </c>
      <c r="CZ214" s="2">
        <f t="shared" si="320"/>
        <v>26.950435982466352</v>
      </c>
      <c r="DA214" s="2">
        <f t="shared" si="321"/>
        <v>33.386569253117401</v>
      </c>
      <c r="DB214" s="2">
        <f t="shared" si="322"/>
        <v>29.150227068439655</v>
      </c>
      <c r="DC214" s="2">
        <f t="shared" si="323"/>
        <v>29.264771410589496</v>
      </c>
      <c r="DD214" s="2">
        <f t="shared" si="324"/>
        <v>27.790087340842696</v>
      </c>
      <c r="DE214" s="2">
        <f t="shared" si="325"/>
        <v>27.849511609584276</v>
      </c>
      <c r="DF214" s="2">
        <f t="shared" si="326"/>
        <v>29.851524941054087</v>
      </c>
      <c r="DG214" s="2">
        <f t="shared" si="327"/>
        <v>33.458393620874617</v>
      </c>
      <c r="DH214" s="2">
        <f t="shared" si="328"/>
        <v>39.671890548462216</v>
      </c>
      <c r="DI214" s="2">
        <f t="shared" si="328"/>
        <v>44.812285657434686</v>
      </c>
      <c r="DK214" s="2">
        <f t="shared" si="373"/>
        <v>41.8238929450226</v>
      </c>
      <c r="DL214" s="2">
        <f t="shared" si="374"/>
        <v>40.386710423665477</v>
      </c>
      <c r="DM214" s="2">
        <f t="shared" si="331"/>
        <v>40.671448962241456</v>
      </c>
      <c r="DN214" s="2">
        <f t="shared" si="332"/>
        <v>40.604633636205918</v>
      </c>
      <c r="DO214" s="2">
        <f t="shared" si="333"/>
        <v>42.400697093891161</v>
      </c>
      <c r="DP214" s="2">
        <f t="shared" si="334"/>
        <v>42.34496855394169</v>
      </c>
      <c r="DQ214" s="2">
        <f t="shared" si="335"/>
        <v>42.002789553528494</v>
      </c>
      <c r="DR214" s="2">
        <f t="shared" si="336"/>
        <v>40.885094050964909</v>
      </c>
      <c r="DS214" s="2">
        <f t="shared" si="337"/>
        <v>40.508874419810624</v>
      </c>
      <c r="DT214" s="2">
        <f t="shared" si="338"/>
        <v>37.445450616414533</v>
      </c>
      <c r="DU214" s="2">
        <f t="shared" si="339"/>
        <v>36.818943894981324</v>
      </c>
      <c r="DV214" s="2">
        <f t="shared" si="340"/>
        <v>37.683037014154138</v>
      </c>
      <c r="DW214" s="2">
        <f t="shared" si="341"/>
        <v>38.514142575348046</v>
      </c>
      <c r="DX214" s="2">
        <f t="shared" si="342"/>
        <v>40.947046461028293</v>
      </c>
      <c r="DY214" s="2">
        <f t="shared" si="342"/>
        <v>43.134627606194805</v>
      </c>
      <c r="EA214" s="2">
        <f t="shared" si="343"/>
        <v>0.99978083727346201</v>
      </c>
      <c r="EB214" s="2">
        <f t="shared" si="344"/>
        <v>0.99975611186442459</v>
      </c>
      <c r="EC214" s="2">
        <f t="shared" si="345"/>
        <v>0.99977975810765063</v>
      </c>
      <c r="ED214" s="2">
        <f t="shared" si="346"/>
        <v>0.99981561394466301</v>
      </c>
      <c r="EE214" s="2">
        <f t="shared" si="347"/>
        <v>0.99979214391560856</v>
      </c>
      <c r="EF214" s="2">
        <f t="shared" si="348"/>
        <v>0.99979590398202955</v>
      </c>
      <c r="EG214" s="2">
        <f t="shared" si="349"/>
        <v>0.99978941475465799</v>
      </c>
      <c r="EH214" s="2">
        <f t="shared" si="350"/>
        <v>0.99981578994855269</v>
      </c>
      <c r="EI214" s="2">
        <f t="shared" si="351"/>
        <v>0.99982060369191894</v>
      </c>
      <c r="EJ214" s="2">
        <f t="shared" si="352"/>
        <v>0.99981916045093833</v>
      </c>
      <c r="EK214" s="2">
        <f t="shared" si="353"/>
        <v>0.99981188578702718</v>
      </c>
      <c r="EL214" s="2">
        <f t="shared" si="354"/>
        <v>0.99979965970041529</v>
      </c>
      <c r="EM214" s="2">
        <f t="shared" si="355"/>
        <v>0.99978973729944198</v>
      </c>
      <c r="EN214" s="2">
        <f t="shared" si="356"/>
        <v>0.99977066308419593</v>
      </c>
      <c r="EO214" s="2">
        <f t="shared" si="356"/>
        <v>0.99975048295726621</v>
      </c>
    </row>
    <row r="215" spans="2:145" x14ac:dyDescent="0.25">
      <c r="B215" s="2">
        <v>188</v>
      </c>
      <c r="C215" s="43">
        <v>45.63</v>
      </c>
      <c r="D215" s="43">
        <v>39.567</v>
      </c>
      <c r="E215" s="43">
        <v>42.232999999999997</v>
      </c>
      <c r="F215" s="43">
        <v>43.533000000000001</v>
      </c>
      <c r="G215" s="43">
        <v>45.582999999999998</v>
      </c>
      <c r="H215" s="43">
        <v>45.633000000000003</v>
      </c>
      <c r="I215" s="43">
        <v>45.4</v>
      </c>
      <c r="J215" s="43">
        <v>45.267000000000003</v>
      </c>
      <c r="K215" s="43">
        <v>43.167000000000002</v>
      </c>
      <c r="L215" s="43">
        <v>39.116999999999997</v>
      </c>
      <c r="M215" s="43">
        <v>39.817</v>
      </c>
      <c r="N215" s="43">
        <v>39.716999999999999</v>
      </c>
      <c r="O215" s="43">
        <v>41.466999999999999</v>
      </c>
      <c r="P215" s="43">
        <v>40.25</v>
      </c>
      <c r="Q215" s="43">
        <v>44.732999999999997</v>
      </c>
      <c r="S215" s="4" t="e">
        <f t="shared" si="357"/>
        <v>#N/A</v>
      </c>
      <c r="T215" s="4" t="e">
        <f t="shared" si="361"/>
        <v>#N/A</v>
      </c>
      <c r="U215" s="4" t="e">
        <f t="shared" si="362"/>
        <v>#N/A</v>
      </c>
      <c r="V215" s="4" t="e">
        <f t="shared" si="363"/>
        <v>#N/A</v>
      </c>
      <c r="W215" s="4" t="e">
        <f t="shared" si="364"/>
        <v>#N/A</v>
      </c>
      <c r="X215" s="4" t="e">
        <f t="shared" si="365"/>
        <v>#N/A</v>
      </c>
      <c r="Y215" s="4" t="e">
        <f t="shared" si="366"/>
        <v>#N/A</v>
      </c>
      <c r="Z215" s="4" t="e">
        <f t="shared" si="367"/>
        <v>#N/A</v>
      </c>
      <c r="AA215" s="4" t="e">
        <f t="shared" si="368"/>
        <v>#N/A</v>
      </c>
      <c r="AB215" s="4" t="e">
        <f t="shared" si="369"/>
        <v>#N/A</v>
      </c>
      <c r="AC215" s="4" t="e">
        <f t="shared" si="370"/>
        <v>#N/A</v>
      </c>
      <c r="AD215" s="4" t="e">
        <f t="shared" si="371"/>
        <v>#N/A</v>
      </c>
      <c r="AE215" s="4" t="e">
        <f t="shared" si="372"/>
        <v>#N/A</v>
      </c>
      <c r="AF215" s="4" t="e">
        <f t="shared" si="258"/>
        <v>#N/A</v>
      </c>
      <c r="AG215" s="4" t="e">
        <f t="shared" si="358"/>
        <v>#N/A</v>
      </c>
      <c r="AI215" s="4">
        <f t="shared" si="259"/>
        <v>0</v>
      </c>
      <c r="AJ215" s="4">
        <f t="shared" si="260"/>
        <v>0</v>
      </c>
      <c r="AK215" s="4">
        <f t="shared" si="261"/>
        <v>0</v>
      </c>
      <c r="AL215" s="4">
        <f t="shared" si="262"/>
        <v>0</v>
      </c>
      <c r="AM215" s="4">
        <f t="shared" si="263"/>
        <v>0</v>
      </c>
      <c r="AN215" s="4">
        <f t="shared" si="264"/>
        <v>0</v>
      </c>
      <c r="AO215" s="4">
        <f t="shared" si="265"/>
        <v>0</v>
      </c>
      <c r="AP215" s="4">
        <f t="shared" si="266"/>
        <v>0</v>
      </c>
      <c r="AQ215" s="4">
        <f t="shared" si="267"/>
        <v>0</v>
      </c>
      <c r="AR215" s="4">
        <f t="shared" si="268"/>
        <v>0</v>
      </c>
      <c r="AS215" s="4">
        <f t="shared" si="269"/>
        <v>0</v>
      </c>
      <c r="AT215" s="4">
        <f t="shared" si="270"/>
        <v>0</v>
      </c>
      <c r="AU215" s="4">
        <f t="shared" si="271"/>
        <v>0</v>
      </c>
      <c r="AV215" s="4">
        <f t="shared" si="272"/>
        <v>0</v>
      </c>
      <c r="AW215" s="4">
        <f t="shared" si="272"/>
        <v>0</v>
      </c>
      <c r="AY215" s="2" t="e">
        <f t="shared" si="273"/>
        <v>#N/A</v>
      </c>
      <c r="AZ215" s="2" t="e">
        <f t="shared" si="274"/>
        <v>#N/A</v>
      </c>
      <c r="BA215" s="2" t="e">
        <f t="shared" si="275"/>
        <v>#N/A</v>
      </c>
      <c r="BB215" s="2" t="e">
        <f t="shared" si="276"/>
        <v>#N/A</v>
      </c>
      <c r="BC215" s="2" t="e">
        <f t="shared" si="277"/>
        <v>#N/A</v>
      </c>
      <c r="BD215" s="2" t="e">
        <f t="shared" si="278"/>
        <v>#N/A</v>
      </c>
      <c r="BE215" s="2" t="e">
        <f t="shared" si="279"/>
        <v>#N/A</v>
      </c>
      <c r="BF215" s="2" t="e">
        <f t="shared" si="280"/>
        <v>#N/A</v>
      </c>
      <c r="BG215" s="2" t="e">
        <f t="shared" si="281"/>
        <v>#N/A</v>
      </c>
      <c r="BH215" s="2" t="e">
        <f t="shared" si="282"/>
        <v>#N/A</v>
      </c>
      <c r="BI215" s="2" t="e">
        <f t="shared" si="283"/>
        <v>#N/A</v>
      </c>
      <c r="BJ215" s="2" t="e">
        <f t="shared" si="284"/>
        <v>#N/A</v>
      </c>
      <c r="BK215" s="2" t="e">
        <f t="shared" si="285"/>
        <v>#N/A</v>
      </c>
      <c r="BL215" s="2" t="e">
        <f t="shared" si="286"/>
        <v>#N/A</v>
      </c>
      <c r="BM215" s="2" t="e">
        <f t="shared" si="286"/>
        <v>#N/A</v>
      </c>
      <c r="BO215" s="2" t="str">
        <f t="shared" si="287"/>
        <v/>
      </c>
      <c r="BP215" s="2" t="str">
        <f t="shared" si="288"/>
        <v/>
      </c>
      <c r="BQ215" s="2" t="str">
        <f t="shared" si="289"/>
        <v/>
      </c>
      <c r="BR215" s="2" t="str">
        <f t="shared" si="290"/>
        <v/>
      </c>
      <c r="BS215" s="2" t="str">
        <f t="shared" si="291"/>
        <v/>
      </c>
      <c r="BT215" s="2" t="str">
        <f t="shared" si="292"/>
        <v/>
      </c>
      <c r="BU215" s="2" t="str">
        <f t="shared" si="293"/>
        <v/>
      </c>
      <c r="BV215" s="2" t="str">
        <f t="shared" si="294"/>
        <v/>
      </c>
      <c r="BW215" s="2" t="str">
        <f t="shared" si="295"/>
        <v/>
      </c>
      <c r="BX215" s="2" t="str">
        <f t="shared" si="296"/>
        <v/>
      </c>
      <c r="BY215" s="2" t="str">
        <f t="shared" si="297"/>
        <v/>
      </c>
      <c r="BZ215" s="2" t="str">
        <f t="shared" si="298"/>
        <v/>
      </c>
      <c r="CA215" s="2" t="str">
        <f t="shared" si="299"/>
        <v/>
      </c>
      <c r="CB215" s="2" t="str">
        <f t="shared" si="300"/>
        <v/>
      </c>
      <c r="CC215" s="2" t="str">
        <f t="shared" si="359"/>
        <v/>
      </c>
      <c r="CE215" s="2" t="str">
        <f t="shared" si="301"/>
        <v/>
      </c>
      <c r="CF215" s="2" t="str">
        <f t="shared" si="302"/>
        <v/>
      </c>
      <c r="CG215" s="2" t="str">
        <f t="shared" si="303"/>
        <v/>
      </c>
      <c r="CH215" s="2" t="str">
        <f t="shared" si="304"/>
        <v/>
      </c>
      <c r="CI215" s="2" t="str">
        <f t="shared" si="305"/>
        <v/>
      </c>
      <c r="CJ215" s="2" t="str">
        <f t="shared" si="306"/>
        <v/>
      </c>
      <c r="CK215" s="2" t="str">
        <f t="shared" si="307"/>
        <v/>
      </c>
      <c r="CL215" s="2" t="str">
        <f t="shared" si="308"/>
        <v/>
      </c>
      <c r="CM215" s="2" t="str">
        <f t="shared" si="309"/>
        <v/>
      </c>
      <c r="CN215" s="2" t="str">
        <f t="shared" si="310"/>
        <v/>
      </c>
      <c r="CO215" s="2" t="str">
        <f t="shared" si="311"/>
        <v/>
      </c>
      <c r="CP215" s="2" t="str">
        <f t="shared" si="312"/>
        <v/>
      </c>
      <c r="CQ215" s="2" t="str">
        <f t="shared" si="313"/>
        <v/>
      </c>
      <c r="CR215" s="2" t="str">
        <f t="shared" si="314"/>
        <v/>
      </c>
      <c r="CS215" s="2" t="str">
        <f t="shared" si="360"/>
        <v/>
      </c>
      <c r="CU215" s="2">
        <f t="shared" si="315"/>
        <v>34.027523734696111</v>
      </c>
      <c r="CV215" s="2">
        <f t="shared" si="316"/>
        <v>30.676614488284436</v>
      </c>
      <c r="CW215" s="2">
        <f t="shared" si="317"/>
        <v>30.316580174101837</v>
      </c>
      <c r="CX215" s="2">
        <f t="shared" si="318"/>
        <v>28.590437972984759</v>
      </c>
      <c r="CY215" s="2">
        <f t="shared" si="319"/>
        <v>30.449634957484108</v>
      </c>
      <c r="CZ215" s="2">
        <f t="shared" si="320"/>
        <v>26.634848395877533</v>
      </c>
      <c r="DA215" s="2">
        <f t="shared" si="321"/>
        <v>33.134492365382449</v>
      </c>
      <c r="DB215" s="2">
        <f t="shared" si="322"/>
        <v>28.874731147223521</v>
      </c>
      <c r="DC215" s="2">
        <f t="shared" si="323"/>
        <v>29.004751020704553</v>
      </c>
      <c r="DD215" s="2">
        <f t="shared" si="324"/>
        <v>27.53485158229379</v>
      </c>
      <c r="DE215" s="2">
        <f t="shared" si="325"/>
        <v>27.61031811651295</v>
      </c>
      <c r="DF215" s="2">
        <f t="shared" si="326"/>
        <v>29.615600960730092</v>
      </c>
      <c r="DG215" s="2">
        <f t="shared" si="327"/>
        <v>33.230971412177325</v>
      </c>
      <c r="DH215" s="2">
        <f t="shared" si="328"/>
        <v>39.489676302898893</v>
      </c>
      <c r="DI215" s="2">
        <f t="shared" si="328"/>
        <v>44.674234861046628</v>
      </c>
      <c r="DK215" s="2">
        <f t="shared" si="373"/>
        <v>41.711869864531792</v>
      </c>
      <c r="DL215" s="2">
        <f t="shared" si="374"/>
        <v>40.264520362282326</v>
      </c>
      <c r="DM215" s="2">
        <f t="shared" si="331"/>
        <v>40.555962678120281</v>
      </c>
      <c r="DN215" s="2">
        <f t="shared" si="332"/>
        <v>40.473143797978921</v>
      </c>
      <c r="DO215" s="2">
        <f t="shared" si="333"/>
        <v>42.259886444621081</v>
      </c>
      <c r="DP215" s="2">
        <f t="shared" si="334"/>
        <v>42.194379096843988</v>
      </c>
      <c r="DQ215" s="2">
        <f t="shared" si="335"/>
        <v>41.844597146767825</v>
      </c>
      <c r="DR215" s="2">
        <f t="shared" si="336"/>
        <v>40.734255411366277</v>
      </c>
      <c r="DS215" s="2">
        <f t="shared" si="337"/>
        <v>40.370461981190658</v>
      </c>
      <c r="DT215" s="2">
        <f t="shared" si="338"/>
        <v>37.294107427064191</v>
      </c>
      <c r="DU215" s="2">
        <f t="shared" si="339"/>
        <v>36.677406041806435</v>
      </c>
      <c r="DV215" s="2">
        <f t="shared" si="340"/>
        <v>37.536008445132722</v>
      </c>
      <c r="DW215" s="2">
        <f t="shared" si="341"/>
        <v>38.344840907265883</v>
      </c>
      <c r="DX215" s="2">
        <f t="shared" si="342"/>
        <v>40.784202133133903</v>
      </c>
      <c r="DY215" s="2">
        <f t="shared" si="342"/>
        <v>42.983178951283861</v>
      </c>
      <c r="EA215" s="2">
        <f t="shared" si="343"/>
        <v>0.999800117363289</v>
      </c>
      <c r="EB215" s="2">
        <f t="shared" si="344"/>
        <v>0.99977756660345274</v>
      </c>
      <c r="EC215" s="2">
        <f t="shared" si="345"/>
        <v>0.99979913311431801</v>
      </c>
      <c r="ED215" s="2">
        <f t="shared" si="346"/>
        <v>0.99983183519060503</v>
      </c>
      <c r="EE215" s="2">
        <f t="shared" si="347"/>
        <v>0.99981042953093902</v>
      </c>
      <c r="EF215" s="2">
        <f t="shared" si="348"/>
        <v>0.99981385887657515</v>
      </c>
      <c r="EG215" s="2">
        <f t="shared" si="349"/>
        <v>0.9998079404149256</v>
      </c>
      <c r="EH215" s="2">
        <f t="shared" si="350"/>
        <v>0.99983199571326631</v>
      </c>
      <c r="EI215" s="2">
        <f t="shared" si="351"/>
        <v>0.99983638603985459</v>
      </c>
      <c r="EJ215" s="2">
        <f t="shared" si="352"/>
        <v>0.99983506974671443</v>
      </c>
      <c r="EK215" s="2">
        <f t="shared" si="353"/>
        <v>0.99982843495898532</v>
      </c>
      <c r="EL215" s="2">
        <f t="shared" si="354"/>
        <v>0.99981728425434702</v>
      </c>
      <c r="EM215" s="2">
        <f t="shared" si="355"/>
        <v>0.999808234590158</v>
      </c>
      <c r="EN215" s="2">
        <f t="shared" si="356"/>
        <v>0.99979083802620883</v>
      </c>
      <c r="EO215" s="2">
        <f t="shared" si="356"/>
        <v>0.99977243275623051</v>
      </c>
    </row>
    <row r="216" spans="2:145" x14ac:dyDescent="0.25">
      <c r="B216" s="2">
        <v>189</v>
      </c>
      <c r="C216" s="43">
        <v>43.741</v>
      </c>
      <c r="D216" s="43">
        <v>40.65</v>
      </c>
      <c r="E216" s="43">
        <v>41.8</v>
      </c>
      <c r="F216" s="43">
        <v>44.017000000000003</v>
      </c>
      <c r="G216" s="43">
        <v>43.116999999999997</v>
      </c>
      <c r="H216" s="43">
        <v>45.832999999999998</v>
      </c>
      <c r="I216" s="43">
        <v>44.75</v>
      </c>
      <c r="J216" s="43">
        <v>45.05</v>
      </c>
      <c r="K216" s="43">
        <v>43.533000000000001</v>
      </c>
      <c r="L216" s="43">
        <v>39.917000000000002</v>
      </c>
      <c r="M216" s="43">
        <v>39.9</v>
      </c>
      <c r="N216" s="43">
        <v>39.767000000000003</v>
      </c>
      <c r="O216" s="43">
        <v>40.950000000000003</v>
      </c>
      <c r="P216" s="43">
        <v>42.517000000000003</v>
      </c>
      <c r="Q216" s="43">
        <v>45.05</v>
      </c>
      <c r="S216" s="4" t="e">
        <f t="shared" si="357"/>
        <v>#N/A</v>
      </c>
      <c r="T216" s="4" t="e">
        <f t="shared" si="361"/>
        <v>#N/A</v>
      </c>
      <c r="U216" s="4" t="e">
        <f t="shared" si="362"/>
        <v>#N/A</v>
      </c>
      <c r="V216" s="4" t="e">
        <f t="shared" si="363"/>
        <v>#N/A</v>
      </c>
      <c r="W216" s="4" t="e">
        <f t="shared" si="364"/>
        <v>#N/A</v>
      </c>
      <c r="X216" s="4" t="e">
        <f t="shared" si="365"/>
        <v>#N/A</v>
      </c>
      <c r="Y216" s="4" t="e">
        <f t="shared" si="366"/>
        <v>#N/A</v>
      </c>
      <c r="Z216" s="4" t="e">
        <f t="shared" si="367"/>
        <v>#N/A</v>
      </c>
      <c r="AA216" s="4" t="e">
        <f t="shared" si="368"/>
        <v>#N/A</v>
      </c>
      <c r="AB216" s="4" t="e">
        <f t="shared" si="369"/>
        <v>#N/A</v>
      </c>
      <c r="AC216" s="4" t="e">
        <f t="shared" si="370"/>
        <v>#N/A</v>
      </c>
      <c r="AD216" s="4" t="e">
        <f t="shared" si="371"/>
        <v>#N/A</v>
      </c>
      <c r="AE216" s="4" t="e">
        <f t="shared" si="372"/>
        <v>#N/A</v>
      </c>
      <c r="AF216" s="4" t="e">
        <f t="shared" si="258"/>
        <v>#N/A</v>
      </c>
      <c r="AG216" s="4" t="e">
        <f t="shared" si="358"/>
        <v>#N/A</v>
      </c>
      <c r="AI216" s="4">
        <f t="shared" si="259"/>
        <v>0</v>
      </c>
      <c r="AJ216" s="4">
        <f t="shared" si="260"/>
        <v>0</v>
      </c>
      <c r="AK216" s="4">
        <f t="shared" si="261"/>
        <v>0</v>
      </c>
      <c r="AL216" s="4">
        <f t="shared" si="262"/>
        <v>0</v>
      </c>
      <c r="AM216" s="4">
        <f t="shared" si="263"/>
        <v>0</v>
      </c>
      <c r="AN216" s="4">
        <f t="shared" si="264"/>
        <v>0</v>
      </c>
      <c r="AO216" s="4">
        <f t="shared" si="265"/>
        <v>0</v>
      </c>
      <c r="AP216" s="4">
        <f t="shared" si="266"/>
        <v>0</v>
      </c>
      <c r="AQ216" s="4">
        <f t="shared" si="267"/>
        <v>0</v>
      </c>
      <c r="AR216" s="4">
        <f t="shared" si="268"/>
        <v>0</v>
      </c>
      <c r="AS216" s="4">
        <f t="shared" si="269"/>
        <v>0</v>
      </c>
      <c r="AT216" s="4">
        <f t="shared" si="270"/>
        <v>0</v>
      </c>
      <c r="AU216" s="4">
        <f t="shared" si="271"/>
        <v>0</v>
      </c>
      <c r="AV216" s="4">
        <f t="shared" si="272"/>
        <v>0</v>
      </c>
      <c r="AW216" s="4">
        <f t="shared" si="272"/>
        <v>0</v>
      </c>
      <c r="AY216" s="2" t="e">
        <f t="shared" si="273"/>
        <v>#N/A</v>
      </c>
      <c r="AZ216" s="2" t="e">
        <f t="shared" si="274"/>
        <v>#N/A</v>
      </c>
      <c r="BA216" s="2" t="e">
        <f t="shared" si="275"/>
        <v>#N/A</v>
      </c>
      <c r="BB216" s="2" t="e">
        <f t="shared" si="276"/>
        <v>#N/A</v>
      </c>
      <c r="BC216" s="2" t="e">
        <f t="shared" si="277"/>
        <v>#N/A</v>
      </c>
      <c r="BD216" s="2" t="e">
        <f t="shared" si="278"/>
        <v>#N/A</v>
      </c>
      <c r="BE216" s="2" t="e">
        <f t="shared" si="279"/>
        <v>#N/A</v>
      </c>
      <c r="BF216" s="2" t="e">
        <f t="shared" si="280"/>
        <v>#N/A</v>
      </c>
      <c r="BG216" s="2" t="e">
        <f t="shared" si="281"/>
        <v>#N/A</v>
      </c>
      <c r="BH216" s="2" t="e">
        <f t="shared" si="282"/>
        <v>#N/A</v>
      </c>
      <c r="BI216" s="2" t="e">
        <f t="shared" si="283"/>
        <v>#N/A</v>
      </c>
      <c r="BJ216" s="2" t="e">
        <f t="shared" si="284"/>
        <v>#N/A</v>
      </c>
      <c r="BK216" s="2" t="e">
        <f t="shared" si="285"/>
        <v>#N/A</v>
      </c>
      <c r="BL216" s="2" t="e">
        <f t="shared" si="286"/>
        <v>#N/A</v>
      </c>
      <c r="BM216" s="2" t="e">
        <f t="shared" si="286"/>
        <v>#N/A</v>
      </c>
      <c r="BO216" s="2" t="str">
        <f t="shared" si="287"/>
        <v/>
      </c>
      <c r="BP216" s="2" t="str">
        <f t="shared" si="288"/>
        <v/>
      </c>
      <c r="BQ216" s="2" t="str">
        <f t="shared" si="289"/>
        <v/>
      </c>
      <c r="BR216" s="2" t="str">
        <f t="shared" si="290"/>
        <v/>
      </c>
      <c r="BS216" s="2" t="str">
        <f t="shared" si="291"/>
        <v/>
      </c>
      <c r="BT216" s="2" t="str">
        <f t="shared" si="292"/>
        <v/>
      </c>
      <c r="BU216" s="2" t="str">
        <f t="shared" si="293"/>
        <v/>
      </c>
      <c r="BV216" s="2" t="str">
        <f t="shared" si="294"/>
        <v/>
      </c>
      <c r="BW216" s="2" t="str">
        <f t="shared" si="295"/>
        <v/>
      </c>
      <c r="BX216" s="2" t="str">
        <f t="shared" si="296"/>
        <v/>
      </c>
      <c r="BY216" s="2" t="str">
        <f t="shared" si="297"/>
        <v/>
      </c>
      <c r="BZ216" s="2" t="str">
        <f t="shared" si="298"/>
        <v/>
      </c>
      <c r="CA216" s="2" t="str">
        <f t="shared" si="299"/>
        <v/>
      </c>
      <c r="CB216" s="2" t="str">
        <f t="shared" si="300"/>
        <v/>
      </c>
      <c r="CC216" s="2" t="str">
        <f t="shared" si="359"/>
        <v/>
      </c>
      <c r="CE216" s="2" t="str">
        <f t="shared" si="301"/>
        <v/>
      </c>
      <c r="CF216" s="2" t="str">
        <f t="shared" si="302"/>
        <v/>
      </c>
      <c r="CG216" s="2" t="str">
        <f t="shared" si="303"/>
        <v/>
      </c>
      <c r="CH216" s="2" t="str">
        <f t="shared" si="304"/>
        <v/>
      </c>
      <c r="CI216" s="2" t="str">
        <f t="shared" si="305"/>
        <v/>
      </c>
      <c r="CJ216" s="2" t="str">
        <f t="shared" si="306"/>
        <v/>
      </c>
      <c r="CK216" s="2" t="str">
        <f t="shared" si="307"/>
        <v/>
      </c>
      <c r="CL216" s="2" t="str">
        <f t="shared" si="308"/>
        <v/>
      </c>
      <c r="CM216" s="2" t="str">
        <f t="shared" si="309"/>
        <v/>
      </c>
      <c r="CN216" s="2" t="str">
        <f t="shared" si="310"/>
        <v/>
      </c>
      <c r="CO216" s="2" t="str">
        <f t="shared" si="311"/>
        <v/>
      </c>
      <c r="CP216" s="2" t="str">
        <f t="shared" si="312"/>
        <v/>
      </c>
      <c r="CQ216" s="2" t="str">
        <f t="shared" si="313"/>
        <v/>
      </c>
      <c r="CR216" s="2" t="str">
        <f t="shared" si="314"/>
        <v/>
      </c>
      <c r="CS216" s="2" t="str">
        <f t="shared" si="360"/>
        <v/>
      </c>
      <c r="CU216" s="2">
        <f t="shared" si="315"/>
        <v>33.829516465347616</v>
      </c>
      <c r="CV216" s="2">
        <f t="shared" si="316"/>
        <v>30.448571598886403</v>
      </c>
      <c r="CW216" s="2">
        <f t="shared" si="317"/>
        <v>30.089446973531714</v>
      </c>
      <c r="CX216" s="2">
        <f t="shared" si="318"/>
        <v>28.333591253982817</v>
      </c>
      <c r="CY216" s="2">
        <f t="shared" si="319"/>
        <v>30.181762044677626</v>
      </c>
      <c r="CZ216" s="2">
        <f t="shared" si="320"/>
        <v>26.319260809288707</v>
      </c>
      <c r="DA216" s="2">
        <f t="shared" si="321"/>
        <v>32.882415477647498</v>
      </c>
      <c r="DB216" s="2">
        <f t="shared" si="322"/>
        <v>28.599235226007387</v>
      </c>
      <c r="DC216" s="2">
        <f t="shared" si="323"/>
        <v>28.744730630819618</v>
      </c>
      <c r="DD216" s="2">
        <f t="shared" si="324"/>
        <v>27.279615823744891</v>
      </c>
      <c r="DE216" s="2">
        <f t="shared" si="325"/>
        <v>27.371124623441624</v>
      </c>
      <c r="DF216" s="2">
        <f t="shared" si="326"/>
        <v>29.379676980406096</v>
      </c>
      <c r="DG216" s="2">
        <f t="shared" si="327"/>
        <v>33.003549203480041</v>
      </c>
      <c r="DH216" s="2">
        <f t="shared" si="328"/>
        <v>39.307462057335577</v>
      </c>
      <c r="DI216" s="2">
        <f t="shared" si="328"/>
        <v>44.536184064658556</v>
      </c>
      <c r="DK216" s="2">
        <f t="shared" si="373"/>
        <v>41.599846784040977</v>
      </c>
      <c r="DL216" s="2">
        <f t="shared" si="374"/>
        <v>40.142330300899175</v>
      </c>
      <c r="DM216" s="2">
        <f t="shared" si="331"/>
        <v>40.440476393999113</v>
      </c>
      <c r="DN216" s="2">
        <f t="shared" si="332"/>
        <v>40.341653959751916</v>
      </c>
      <c r="DO216" s="2">
        <f t="shared" si="333"/>
        <v>42.119075795350994</v>
      </c>
      <c r="DP216" s="2">
        <f t="shared" si="334"/>
        <v>42.043789639746279</v>
      </c>
      <c r="DQ216" s="2">
        <f t="shared" si="335"/>
        <v>41.686404740007156</v>
      </c>
      <c r="DR216" s="2">
        <f t="shared" si="336"/>
        <v>40.583416771767645</v>
      </c>
      <c r="DS216" s="2">
        <f t="shared" si="337"/>
        <v>40.232049542570692</v>
      </c>
      <c r="DT216" s="2">
        <f t="shared" si="338"/>
        <v>37.142764237713855</v>
      </c>
      <c r="DU216" s="2">
        <f t="shared" si="339"/>
        <v>36.53586818863154</v>
      </c>
      <c r="DV216" s="2">
        <f t="shared" si="340"/>
        <v>37.388979876111321</v>
      </c>
      <c r="DW216" s="2">
        <f t="shared" si="341"/>
        <v>38.17553923918372</v>
      </c>
      <c r="DX216" s="2">
        <f t="shared" si="342"/>
        <v>40.621357805239512</v>
      </c>
      <c r="DY216" s="2">
        <f t="shared" si="342"/>
        <v>42.831730296372925</v>
      </c>
      <c r="EA216" s="2">
        <f t="shared" si="343"/>
        <v>0.99981770166254746</v>
      </c>
      <c r="EB216" s="2">
        <f t="shared" si="344"/>
        <v>0.99979713436088302</v>
      </c>
      <c r="EC216" s="2">
        <f t="shared" si="345"/>
        <v>0.99981680398516404</v>
      </c>
      <c r="ED216" s="2">
        <f t="shared" si="346"/>
        <v>0.99984662960166082</v>
      </c>
      <c r="EE216" s="2">
        <f t="shared" si="347"/>
        <v>0.99982710679351061</v>
      </c>
      <c r="EF216" s="2">
        <f t="shared" si="348"/>
        <v>0.99983023449729913</v>
      </c>
      <c r="EG216" s="2">
        <f t="shared" si="349"/>
        <v>0.99982483661649557</v>
      </c>
      <c r="EH216" s="2">
        <f t="shared" si="350"/>
        <v>0.99984677600439831</v>
      </c>
      <c r="EI216" s="2">
        <f t="shared" si="351"/>
        <v>0.99985078014667039</v>
      </c>
      <c r="EJ216" s="2">
        <f t="shared" si="352"/>
        <v>0.99984957963835441</v>
      </c>
      <c r="EK216" s="2">
        <f t="shared" si="353"/>
        <v>0.99984352846086699</v>
      </c>
      <c r="EL216" s="2">
        <f t="shared" si="354"/>
        <v>0.9998333585803485</v>
      </c>
      <c r="EM216" s="2">
        <f t="shared" si="355"/>
        <v>0.99982510491655729</v>
      </c>
      <c r="EN216" s="2">
        <f t="shared" si="356"/>
        <v>0.99980923850194925</v>
      </c>
      <c r="EO216" s="2">
        <f t="shared" si="356"/>
        <v>0.99979245205117373</v>
      </c>
    </row>
    <row r="217" spans="2:145" x14ac:dyDescent="0.25">
      <c r="B217" s="2">
        <v>190</v>
      </c>
      <c r="C217" s="43">
        <v>44.518999999999998</v>
      </c>
      <c r="D217" s="43">
        <v>40.75</v>
      </c>
      <c r="E217" s="43">
        <v>42.633000000000003</v>
      </c>
      <c r="F217" s="43">
        <v>41.45</v>
      </c>
      <c r="G217" s="43">
        <v>44.783000000000001</v>
      </c>
      <c r="H217" s="43">
        <v>46.933</v>
      </c>
      <c r="I217" s="43">
        <v>45.2</v>
      </c>
      <c r="J217" s="43">
        <v>42</v>
      </c>
      <c r="K217" s="43">
        <v>42.116999999999997</v>
      </c>
      <c r="L217" s="43">
        <v>40.817</v>
      </c>
      <c r="M217" s="43">
        <v>39.667000000000002</v>
      </c>
      <c r="N217" s="43">
        <v>38.783000000000001</v>
      </c>
      <c r="O217" s="43">
        <v>41.95</v>
      </c>
      <c r="P217" s="43">
        <v>43.366999999999997</v>
      </c>
      <c r="Q217" s="43">
        <v>44.832999999999998</v>
      </c>
      <c r="S217" s="4" t="e">
        <f t="shared" si="357"/>
        <v>#N/A</v>
      </c>
      <c r="T217" s="4" t="e">
        <f t="shared" si="361"/>
        <v>#N/A</v>
      </c>
      <c r="U217" s="4" t="e">
        <f t="shared" si="362"/>
        <v>#N/A</v>
      </c>
      <c r="V217" s="4" t="e">
        <f t="shared" si="363"/>
        <v>#N/A</v>
      </c>
      <c r="W217" s="4" t="e">
        <f t="shared" si="364"/>
        <v>#N/A</v>
      </c>
      <c r="X217" s="4" t="e">
        <f t="shared" si="365"/>
        <v>#N/A</v>
      </c>
      <c r="Y217" s="4" t="e">
        <f t="shared" si="366"/>
        <v>#N/A</v>
      </c>
      <c r="Z217" s="4" t="e">
        <f t="shared" si="367"/>
        <v>#N/A</v>
      </c>
      <c r="AA217" s="4" t="e">
        <f t="shared" si="368"/>
        <v>#N/A</v>
      </c>
      <c r="AB217" s="4" t="e">
        <f t="shared" si="369"/>
        <v>#N/A</v>
      </c>
      <c r="AC217" s="4" t="e">
        <f t="shared" si="370"/>
        <v>#N/A</v>
      </c>
      <c r="AD217" s="4" t="e">
        <f t="shared" si="371"/>
        <v>#N/A</v>
      </c>
      <c r="AE217" s="4" t="e">
        <f t="shared" si="372"/>
        <v>#N/A</v>
      </c>
      <c r="AF217" s="4" t="e">
        <f t="shared" si="258"/>
        <v>#N/A</v>
      </c>
      <c r="AG217" s="4" t="e">
        <f t="shared" si="358"/>
        <v>#N/A</v>
      </c>
      <c r="AI217" s="4">
        <f t="shared" si="259"/>
        <v>0</v>
      </c>
      <c r="AJ217" s="4">
        <f t="shared" si="260"/>
        <v>0</v>
      </c>
      <c r="AK217" s="4">
        <f t="shared" si="261"/>
        <v>0</v>
      </c>
      <c r="AL217" s="4">
        <f t="shared" si="262"/>
        <v>0</v>
      </c>
      <c r="AM217" s="4">
        <f t="shared" si="263"/>
        <v>0</v>
      </c>
      <c r="AN217" s="4">
        <f t="shared" si="264"/>
        <v>0</v>
      </c>
      <c r="AO217" s="4">
        <f t="shared" si="265"/>
        <v>0</v>
      </c>
      <c r="AP217" s="4">
        <f t="shared" si="266"/>
        <v>0</v>
      </c>
      <c r="AQ217" s="4">
        <f t="shared" si="267"/>
        <v>0</v>
      </c>
      <c r="AR217" s="4">
        <f t="shared" si="268"/>
        <v>0</v>
      </c>
      <c r="AS217" s="4">
        <f t="shared" si="269"/>
        <v>0</v>
      </c>
      <c r="AT217" s="4">
        <f t="shared" si="270"/>
        <v>0</v>
      </c>
      <c r="AU217" s="4">
        <f t="shared" si="271"/>
        <v>0</v>
      </c>
      <c r="AV217" s="4">
        <f t="shared" si="272"/>
        <v>0</v>
      </c>
      <c r="AW217" s="4">
        <f t="shared" si="272"/>
        <v>0</v>
      </c>
      <c r="AY217" s="2" t="e">
        <f t="shared" si="273"/>
        <v>#N/A</v>
      </c>
      <c r="AZ217" s="2" t="e">
        <f t="shared" si="274"/>
        <v>#N/A</v>
      </c>
      <c r="BA217" s="2" t="e">
        <f t="shared" si="275"/>
        <v>#N/A</v>
      </c>
      <c r="BB217" s="2" t="e">
        <f t="shared" si="276"/>
        <v>#N/A</v>
      </c>
      <c r="BC217" s="2" t="e">
        <f t="shared" si="277"/>
        <v>#N/A</v>
      </c>
      <c r="BD217" s="2" t="e">
        <f t="shared" si="278"/>
        <v>#N/A</v>
      </c>
      <c r="BE217" s="2" t="e">
        <f t="shared" si="279"/>
        <v>#N/A</v>
      </c>
      <c r="BF217" s="2" t="e">
        <f t="shared" si="280"/>
        <v>#N/A</v>
      </c>
      <c r="BG217" s="2" t="e">
        <f t="shared" si="281"/>
        <v>#N/A</v>
      </c>
      <c r="BH217" s="2" t="e">
        <f t="shared" si="282"/>
        <v>#N/A</v>
      </c>
      <c r="BI217" s="2" t="e">
        <f t="shared" si="283"/>
        <v>#N/A</v>
      </c>
      <c r="BJ217" s="2" t="e">
        <f t="shared" si="284"/>
        <v>#N/A</v>
      </c>
      <c r="BK217" s="2" t="e">
        <f t="shared" si="285"/>
        <v>#N/A</v>
      </c>
      <c r="BL217" s="2" t="e">
        <f t="shared" si="286"/>
        <v>#N/A</v>
      </c>
      <c r="BM217" s="2" t="e">
        <f t="shared" si="286"/>
        <v>#N/A</v>
      </c>
      <c r="BO217" s="2" t="str">
        <f t="shared" si="287"/>
        <v/>
      </c>
      <c r="BP217" s="2" t="str">
        <f t="shared" si="288"/>
        <v/>
      </c>
      <c r="BQ217" s="2" t="str">
        <f t="shared" si="289"/>
        <v/>
      </c>
      <c r="BR217" s="2" t="str">
        <f t="shared" si="290"/>
        <v/>
      </c>
      <c r="BS217" s="2" t="str">
        <f t="shared" si="291"/>
        <v/>
      </c>
      <c r="BT217" s="2" t="str">
        <f t="shared" si="292"/>
        <v/>
      </c>
      <c r="BU217" s="2" t="str">
        <f t="shared" si="293"/>
        <v/>
      </c>
      <c r="BV217" s="2" t="str">
        <f t="shared" si="294"/>
        <v/>
      </c>
      <c r="BW217" s="2" t="str">
        <f t="shared" si="295"/>
        <v/>
      </c>
      <c r="BX217" s="2" t="str">
        <f t="shared" si="296"/>
        <v/>
      </c>
      <c r="BY217" s="2" t="str">
        <f t="shared" si="297"/>
        <v/>
      </c>
      <c r="BZ217" s="2" t="str">
        <f t="shared" si="298"/>
        <v/>
      </c>
      <c r="CA217" s="2" t="str">
        <f t="shared" si="299"/>
        <v/>
      </c>
      <c r="CB217" s="2" t="str">
        <f t="shared" si="300"/>
        <v/>
      </c>
      <c r="CC217" s="2" t="str">
        <f t="shared" si="359"/>
        <v/>
      </c>
      <c r="CE217" s="2" t="str">
        <f t="shared" si="301"/>
        <v/>
      </c>
      <c r="CF217" s="2" t="str">
        <f t="shared" si="302"/>
        <v/>
      </c>
      <c r="CG217" s="2" t="str">
        <f t="shared" si="303"/>
        <v/>
      </c>
      <c r="CH217" s="2" t="str">
        <f t="shared" si="304"/>
        <v/>
      </c>
      <c r="CI217" s="2" t="str">
        <f t="shared" si="305"/>
        <v/>
      </c>
      <c r="CJ217" s="2" t="str">
        <f t="shared" si="306"/>
        <v/>
      </c>
      <c r="CK217" s="2" t="str">
        <f t="shared" si="307"/>
        <v/>
      </c>
      <c r="CL217" s="2" t="str">
        <f t="shared" si="308"/>
        <v/>
      </c>
      <c r="CM217" s="2" t="str">
        <f t="shared" si="309"/>
        <v/>
      </c>
      <c r="CN217" s="2" t="str">
        <f t="shared" si="310"/>
        <v/>
      </c>
      <c r="CO217" s="2" t="str">
        <f t="shared" si="311"/>
        <v/>
      </c>
      <c r="CP217" s="2" t="str">
        <f t="shared" si="312"/>
        <v/>
      </c>
      <c r="CQ217" s="2" t="str">
        <f t="shared" si="313"/>
        <v/>
      </c>
      <c r="CR217" s="2" t="str">
        <f t="shared" si="314"/>
        <v/>
      </c>
      <c r="CS217" s="2" t="str">
        <f t="shared" si="360"/>
        <v/>
      </c>
      <c r="CU217" s="2">
        <f t="shared" si="315"/>
        <v>33.631509195999129</v>
      </c>
      <c r="CV217" s="2">
        <f t="shared" si="316"/>
        <v>30.220528709488363</v>
      </c>
      <c r="CW217" s="2">
        <f t="shared" si="317"/>
        <v>29.862313772961585</v>
      </c>
      <c r="CX217" s="2">
        <f t="shared" si="318"/>
        <v>28.076744534980868</v>
      </c>
      <c r="CY217" s="2">
        <f t="shared" si="319"/>
        <v>29.913889131871144</v>
      </c>
      <c r="CZ217" s="2">
        <f t="shared" si="320"/>
        <v>26.003673222699888</v>
      </c>
      <c r="DA217" s="2">
        <f t="shared" si="321"/>
        <v>32.63033858991254</v>
      </c>
      <c r="DB217" s="2">
        <f t="shared" si="322"/>
        <v>28.32373930479126</v>
      </c>
      <c r="DC217" s="2">
        <f t="shared" si="323"/>
        <v>28.484710240934675</v>
      </c>
      <c r="DD217" s="2">
        <f t="shared" si="324"/>
        <v>27.024380065195984</v>
      </c>
      <c r="DE217" s="2">
        <f t="shared" si="325"/>
        <v>27.131931130370297</v>
      </c>
      <c r="DF217" s="2">
        <f t="shared" si="326"/>
        <v>29.1437530000821</v>
      </c>
      <c r="DG217" s="2">
        <f t="shared" si="327"/>
        <v>32.77612699478275</v>
      </c>
      <c r="DH217" s="2">
        <f t="shared" si="328"/>
        <v>39.125247811772255</v>
      </c>
      <c r="DI217" s="2">
        <f t="shared" si="328"/>
        <v>44.398133268270499</v>
      </c>
      <c r="DK217" s="2">
        <f t="shared" si="373"/>
        <v>41.487823703550163</v>
      </c>
      <c r="DL217" s="2">
        <f t="shared" si="374"/>
        <v>40.020140239516024</v>
      </c>
      <c r="DM217" s="2">
        <f t="shared" si="331"/>
        <v>40.324990109877938</v>
      </c>
      <c r="DN217" s="2">
        <f t="shared" si="332"/>
        <v>40.210164121524912</v>
      </c>
      <c r="DO217" s="2">
        <f t="shared" si="333"/>
        <v>41.978265146080915</v>
      </c>
      <c r="DP217" s="2">
        <f t="shared" si="334"/>
        <v>41.893200182648584</v>
      </c>
      <c r="DQ217" s="2">
        <f t="shared" si="335"/>
        <v>41.528212333246486</v>
      </c>
      <c r="DR217" s="2">
        <f t="shared" si="336"/>
        <v>40.432578132169013</v>
      </c>
      <c r="DS217" s="2">
        <f t="shared" si="337"/>
        <v>40.093637103950726</v>
      </c>
      <c r="DT217" s="2">
        <f t="shared" si="338"/>
        <v>36.99142104836352</v>
      </c>
      <c r="DU217" s="2">
        <f t="shared" si="339"/>
        <v>36.394330335456644</v>
      </c>
      <c r="DV217" s="2">
        <f t="shared" si="340"/>
        <v>37.241951307089906</v>
      </c>
      <c r="DW217" s="2">
        <f t="shared" si="341"/>
        <v>38.006237571101558</v>
      </c>
      <c r="DX217" s="2">
        <f t="shared" si="342"/>
        <v>40.458513477345122</v>
      </c>
      <c r="DY217" s="2">
        <f t="shared" si="342"/>
        <v>42.680281641461981</v>
      </c>
      <c r="EA217" s="2">
        <f t="shared" si="343"/>
        <v>0.99983373927337849</v>
      </c>
      <c r="EB217" s="2">
        <f t="shared" si="344"/>
        <v>0.99981498103560817</v>
      </c>
      <c r="EC217" s="2">
        <f t="shared" si="345"/>
        <v>0.99983292055554518</v>
      </c>
      <c r="ED217" s="2">
        <f t="shared" si="346"/>
        <v>0.99986012264664292</v>
      </c>
      <c r="EE217" s="2">
        <f t="shared" si="347"/>
        <v>0.99984231712284388</v>
      </c>
      <c r="EF217" s="2">
        <f t="shared" si="348"/>
        <v>0.99984516970860682</v>
      </c>
      <c r="EG217" s="2">
        <f t="shared" si="349"/>
        <v>0.99984024663339033</v>
      </c>
      <c r="EH217" s="2">
        <f t="shared" si="350"/>
        <v>0.99986025617112839</v>
      </c>
      <c r="EI217" s="2">
        <f t="shared" si="351"/>
        <v>0.99986390808946635</v>
      </c>
      <c r="EJ217" s="2">
        <f t="shared" si="352"/>
        <v>0.99986281318400227</v>
      </c>
      <c r="EK217" s="2">
        <f t="shared" si="353"/>
        <v>0.99985729429551651</v>
      </c>
      <c r="EL217" s="2">
        <f t="shared" si="354"/>
        <v>0.99984801899054954</v>
      </c>
      <c r="EM217" s="2">
        <f t="shared" si="355"/>
        <v>0.99984049133349184</v>
      </c>
      <c r="EN217" s="2">
        <f t="shared" si="356"/>
        <v>0.99982602052581027</v>
      </c>
      <c r="EO217" s="2">
        <f t="shared" si="356"/>
        <v>0.99981071056418647</v>
      </c>
    </row>
    <row r="218" spans="2:145" x14ac:dyDescent="0.25">
      <c r="B218" s="2">
        <v>191</v>
      </c>
      <c r="C218" s="43">
        <v>41.481000000000002</v>
      </c>
      <c r="D218" s="43">
        <v>39.6</v>
      </c>
      <c r="E218" s="43">
        <v>42.982999999999997</v>
      </c>
      <c r="F218" s="43">
        <v>43.45</v>
      </c>
      <c r="G218" s="43">
        <v>42.65</v>
      </c>
      <c r="H218" s="43">
        <v>44.5</v>
      </c>
      <c r="I218" s="43">
        <v>44.116999999999997</v>
      </c>
      <c r="J218" s="43">
        <v>45.6</v>
      </c>
      <c r="K218" s="43">
        <v>42.95</v>
      </c>
      <c r="L218" s="43">
        <v>39.216999999999999</v>
      </c>
      <c r="M218" s="43">
        <v>38.5</v>
      </c>
      <c r="N218" s="43">
        <v>38.883000000000003</v>
      </c>
      <c r="O218" s="43">
        <v>40.683</v>
      </c>
      <c r="P218" s="43">
        <v>42.783000000000001</v>
      </c>
      <c r="Q218" s="43">
        <v>44.65</v>
      </c>
      <c r="S218" s="4" t="e">
        <f t="shared" si="357"/>
        <v>#N/A</v>
      </c>
      <c r="T218" s="4" t="e">
        <f t="shared" si="361"/>
        <v>#N/A</v>
      </c>
      <c r="U218" s="4" t="e">
        <f t="shared" si="362"/>
        <v>#N/A</v>
      </c>
      <c r="V218" s="4" t="e">
        <f t="shared" si="363"/>
        <v>#N/A</v>
      </c>
      <c r="W218" s="4" t="e">
        <f t="shared" si="364"/>
        <v>#N/A</v>
      </c>
      <c r="X218" s="4" t="e">
        <f t="shared" si="365"/>
        <v>#N/A</v>
      </c>
      <c r="Y218" s="4" t="e">
        <f t="shared" si="366"/>
        <v>#N/A</v>
      </c>
      <c r="Z218" s="4" t="e">
        <f t="shared" si="367"/>
        <v>#N/A</v>
      </c>
      <c r="AA218" s="4" t="e">
        <f t="shared" si="368"/>
        <v>#N/A</v>
      </c>
      <c r="AB218" s="4" t="e">
        <f t="shared" si="369"/>
        <v>#N/A</v>
      </c>
      <c r="AC218" s="4" t="e">
        <f t="shared" si="370"/>
        <v>#N/A</v>
      </c>
      <c r="AD218" s="4" t="e">
        <f t="shared" si="371"/>
        <v>#N/A</v>
      </c>
      <c r="AE218" s="4" t="e">
        <f t="shared" si="372"/>
        <v>#N/A</v>
      </c>
      <c r="AF218" s="4" t="e">
        <f t="shared" si="258"/>
        <v>#N/A</v>
      </c>
      <c r="AG218" s="4" t="e">
        <f t="shared" si="358"/>
        <v>#N/A</v>
      </c>
      <c r="AI218" s="4">
        <f t="shared" si="259"/>
        <v>0</v>
      </c>
      <c r="AJ218" s="4">
        <f t="shared" si="260"/>
        <v>0</v>
      </c>
      <c r="AK218" s="4">
        <f t="shared" si="261"/>
        <v>0</v>
      </c>
      <c r="AL218" s="4">
        <f t="shared" si="262"/>
        <v>0</v>
      </c>
      <c r="AM218" s="4">
        <f t="shared" si="263"/>
        <v>0</v>
      </c>
      <c r="AN218" s="4">
        <f t="shared" si="264"/>
        <v>0</v>
      </c>
      <c r="AO218" s="4">
        <f t="shared" si="265"/>
        <v>0</v>
      </c>
      <c r="AP218" s="4">
        <f t="shared" si="266"/>
        <v>0</v>
      </c>
      <c r="AQ218" s="4">
        <f t="shared" si="267"/>
        <v>0</v>
      </c>
      <c r="AR218" s="4">
        <f t="shared" si="268"/>
        <v>0</v>
      </c>
      <c r="AS218" s="4">
        <f t="shared" si="269"/>
        <v>0</v>
      </c>
      <c r="AT218" s="4">
        <f t="shared" si="270"/>
        <v>0</v>
      </c>
      <c r="AU218" s="4">
        <f t="shared" si="271"/>
        <v>0</v>
      </c>
      <c r="AV218" s="4">
        <f t="shared" si="272"/>
        <v>0</v>
      </c>
      <c r="AW218" s="4">
        <f t="shared" si="272"/>
        <v>0</v>
      </c>
      <c r="AY218" s="2" t="e">
        <f t="shared" si="273"/>
        <v>#N/A</v>
      </c>
      <c r="AZ218" s="2" t="e">
        <f t="shared" si="274"/>
        <v>#N/A</v>
      </c>
      <c r="BA218" s="2" t="e">
        <f t="shared" si="275"/>
        <v>#N/A</v>
      </c>
      <c r="BB218" s="2" t="e">
        <f t="shared" si="276"/>
        <v>#N/A</v>
      </c>
      <c r="BC218" s="2" t="e">
        <f t="shared" si="277"/>
        <v>#N/A</v>
      </c>
      <c r="BD218" s="2" t="e">
        <f t="shared" si="278"/>
        <v>#N/A</v>
      </c>
      <c r="BE218" s="2" t="e">
        <f t="shared" si="279"/>
        <v>#N/A</v>
      </c>
      <c r="BF218" s="2" t="e">
        <f t="shared" si="280"/>
        <v>#N/A</v>
      </c>
      <c r="BG218" s="2" t="e">
        <f t="shared" si="281"/>
        <v>#N/A</v>
      </c>
      <c r="BH218" s="2" t="e">
        <f t="shared" si="282"/>
        <v>#N/A</v>
      </c>
      <c r="BI218" s="2" t="e">
        <f t="shared" si="283"/>
        <v>#N/A</v>
      </c>
      <c r="BJ218" s="2" t="e">
        <f t="shared" si="284"/>
        <v>#N/A</v>
      </c>
      <c r="BK218" s="2" t="e">
        <f t="shared" si="285"/>
        <v>#N/A</v>
      </c>
      <c r="BL218" s="2" t="e">
        <f t="shared" si="286"/>
        <v>#N/A</v>
      </c>
      <c r="BM218" s="2" t="e">
        <f t="shared" si="286"/>
        <v>#N/A</v>
      </c>
      <c r="BO218" s="2" t="str">
        <f t="shared" si="287"/>
        <v/>
      </c>
      <c r="BP218" s="2" t="str">
        <f t="shared" si="288"/>
        <v/>
      </c>
      <c r="BQ218" s="2" t="str">
        <f t="shared" si="289"/>
        <v/>
      </c>
      <c r="BR218" s="2" t="str">
        <f t="shared" si="290"/>
        <v/>
      </c>
      <c r="BS218" s="2" t="str">
        <f t="shared" si="291"/>
        <v/>
      </c>
      <c r="BT218" s="2" t="str">
        <f t="shared" si="292"/>
        <v/>
      </c>
      <c r="BU218" s="2" t="str">
        <f t="shared" si="293"/>
        <v/>
      </c>
      <c r="BV218" s="2" t="str">
        <f t="shared" si="294"/>
        <v/>
      </c>
      <c r="BW218" s="2" t="str">
        <f t="shared" si="295"/>
        <v/>
      </c>
      <c r="BX218" s="2" t="str">
        <f t="shared" si="296"/>
        <v/>
      </c>
      <c r="BY218" s="2" t="str">
        <f t="shared" si="297"/>
        <v/>
      </c>
      <c r="BZ218" s="2" t="str">
        <f t="shared" si="298"/>
        <v/>
      </c>
      <c r="CA218" s="2" t="str">
        <f t="shared" si="299"/>
        <v/>
      </c>
      <c r="CB218" s="2" t="str">
        <f t="shared" si="300"/>
        <v/>
      </c>
      <c r="CC218" s="2" t="str">
        <f t="shared" si="359"/>
        <v/>
      </c>
      <c r="CE218" s="2" t="str">
        <f t="shared" si="301"/>
        <v/>
      </c>
      <c r="CF218" s="2" t="str">
        <f t="shared" si="302"/>
        <v/>
      </c>
      <c r="CG218" s="2" t="str">
        <f t="shared" si="303"/>
        <v/>
      </c>
      <c r="CH218" s="2" t="str">
        <f t="shared" si="304"/>
        <v/>
      </c>
      <c r="CI218" s="2" t="str">
        <f t="shared" si="305"/>
        <v/>
      </c>
      <c r="CJ218" s="2" t="str">
        <f t="shared" si="306"/>
        <v/>
      </c>
      <c r="CK218" s="2" t="str">
        <f t="shared" si="307"/>
        <v/>
      </c>
      <c r="CL218" s="2" t="str">
        <f t="shared" si="308"/>
        <v/>
      </c>
      <c r="CM218" s="2" t="str">
        <f t="shared" si="309"/>
        <v/>
      </c>
      <c r="CN218" s="2" t="str">
        <f t="shared" si="310"/>
        <v/>
      </c>
      <c r="CO218" s="2" t="str">
        <f t="shared" si="311"/>
        <v/>
      </c>
      <c r="CP218" s="2" t="str">
        <f t="shared" si="312"/>
        <v/>
      </c>
      <c r="CQ218" s="2" t="str">
        <f t="shared" si="313"/>
        <v/>
      </c>
      <c r="CR218" s="2" t="str">
        <f t="shared" si="314"/>
        <v/>
      </c>
      <c r="CS218" s="2" t="str">
        <f t="shared" si="360"/>
        <v/>
      </c>
      <c r="CU218" s="2">
        <f t="shared" si="315"/>
        <v>33.433501926650635</v>
      </c>
      <c r="CV218" s="2">
        <f t="shared" si="316"/>
        <v>29.99248582009033</v>
      </c>
      <c r="CW218" s="2">
        <f t="shared" si="317"/>
        <v>29.635180572391455</v>
      </c>
      <c r="CX218" s="2">
        <f t="shared" si="318"/>
        <v>27.819897815978926</v>
      </c>
      <c r="CY218" s="2">
        <f t="shared" si="319"/>
        <v>29.646016219064663</v>
      </c>
      <c r="CZ218" s="2">
        <f t="shared" si="320"/>
        <v>25.688085636111062</v>
      </c>
      <c r="DA218" s="2">
        <f t="shared" si="321"/>
        <v>32.378261702177589</v>
      </c>
      <c r="DB218" s="2">
        <f t="shared" si="322"/>
        <v>28.048243383575127</v>
      </c>
      <c r="DC218" s="2">
        <f t="shared" si="323"/>
        <v>28.224689851049739</v>
      </c>
      <c r="DD218" s="2">
        <f t="shared" si="324"/>
        <v>26.769144306647078</v>
      </c>
      <c r="DE218" s="2">
        <f t="shared" si="325"/>
        <v>26.892737637298971</v>
      </c>
      <c r="DF218" s="2">
        <f t="shared" si="326"/>
        <v>28.907829019758104</v>
      </c>
      <c r="DG218" s="2">
        <f t="shared" si="327"/>
        <v>32.548704786085466</v>
      </c>
      <c r="DH218" s="2">
        <f t="shared" si="328"/>
        <v>38.943033566208939</v>
      </c>
      <c r="DI218" s="2">
        <f t="shared" si="328"/>
        <v>44.260082471882427</v>
      </c>
      <c r="DK218" s="2">
        <f t="shared" si="373"/>
        <v>41.375800623059348</v>
      </c>
      <c r="DL218" s="2">
        <f t="shared" si="374"/>
        <v>39.897950178132881</v>
      </c>
      <c r="DM218" s="2">
        <f t="shared" si="331"/>
        <v>40.209503825756769</v>
      </c>
      <c r="DN218" s="2">
        <f t="shared" si="332"/>
        <v>40.078674283297914</v>
      </c>
      <c r="DO218" s="2">
        <f t="shared" si="333"/>
        <v>41.837454496810835</v>
      </c>
      <c r="DP218" s="2">
        <f t="shared" si="334"/>
        <v>41.742610725550875</v>
      </c>
      <c r="DQ218" s="2">
        <f t="shared" si="335"/>
        <v>41.370019926485817</v>
      </c>
      <c r="DR218" s="2">
        <f t="shared" si="336"/>
        <v>40.281739492570381</v>
      </c>
      <c r="DS218" s="2">
        <f t="shared" si="337"/>
        <v>39.955224665330761</v>
      </c>
      <c r="DT218" s="2">
        <f t="shared" si="338"/>
        <v>36.840077859013178</v>
      </c>
      <c r="DU218" s="2">
        <f t="shared" si="339"/>
        <v>36.252792482281748</v>
      </c>
      <c r="DV218" s="2">
        <f t="shared" si="340"/>
        <v>37.094922738068504</v>
      </c>
      <c r="DW218" s="2">
        <f t="shared" si="341"/>
        <v>37.836935903019395</v>
      </c>
      <c r="DX218" s="2">
        <f t="shared" si="342"/>
        <v>40.295669149450738</v>
      </c>
      <c r="DY218" s="2">
        <f t="shared" si="342"/>
        <v>42.528832986551038</v>
      </c>
      <c r="EA218" s="2">
        <f t="shared" si="343"/>
        <v>0.99984836619688966</v>
      </c>
      <c r="EB218" s="2">
        <f t="shared" si="344"/>
        <v>0.99983125795192451</v>
      </c>
      <c r="EC218" s="2">
        <f t="shared" si="345"/>
        <v>0.99984761949545042</v>
      </c>
      <c r="ED218" s="2">
        <f t="shared" si="346"/>
        <v>0.99987242876745064</v>
      </c>
      <c r="EE218" s="2">
        <f t="shared" si="347"/>
        <v>0.99985618951157085</v>
      </c>
      <c r="EF218" s="2">
        <f t="shared" si="348"/>
        <v>0.9998587911722463</v>
      </c>
      <c r="EG218" s="2">
        <f t="shared" si="349"/>
        <v>0.99985430115000307</v>
      </c>
      <c r="EH218" s="2">
        <f t="shared" si="350"/>
        <v>0.99987255054622493</v>
      </c>
      <c r="EI218" s="2">
        <f t="shared" si="351"/>
        <v>0.99987588121617021</v>
      </c>
      <c r="EJ218" s="2">
        <f t="shared" si="352"/>
        <v>0.99987488262650748</v>
      </c>
      <c r="EK218" s="2">
        <f t="shared" si="353"/>
        <v>0.99986984921642763</v>
      </c>
      <c r="EL218" s="2">
        <f t="shared" si="354"/>
        <v>0.9998613898184151</v>
      </c>
      <c r="EM218" s="2">
        <f t="shared" si="355"/>
        <v>0.99985452432541733</v>
      </c>
      <c r="EN218" s="2">
        <f t="shared" si="356"/>
        <v>0.99984132640468926</v>
      </c>
      <c r="EO218" s="2">
        <f t="shared" si="356"/>
        <v>0.99982736310742271</v>
      </c>
    </row>
    <row r="219" spans="2:145" x14ac:dyDescent="0.25">
      <c r="B219" s="2">
        <v>192</v>
      </c>
      <c r="C219" s="43">
        <v>44.222000000000001</v>
      </c>
      <c r="D219" s="43">
        <v>42.017000000000003</v>
      </c>
      <c r="E219" s="43">
        <v>41.667000000000002</v>
      </c>
      <c r="F219" s="43">
        <v>42.433</v>
      </c>
      <c r="G219" s="43">
        <v>45.683</v>
      </c>
      <c r="H219" s="43">
        <v>46.417000000000002</v>
      </c>
      <c r="I219" s="43">
        <v>45.167000000000002</v>
      </c>
      <c r="J219" s="43">
        <v>42.8</v>
      </c>
      <c r="K219" s="43">
        <v>42.3</v>
      </c>
      <c r="L219" s="43">
        <v>38.667000000000002</v>
      </c>
      <c r="M219" s="43">
        <v>39.033000000000001</v>
      </c>
      <c r="N219" s="43">
        <v>38.549999999999997</v>
      </c>
      <c r="O219" s="43">
        <v>40.817</v>
      </c>
      <c r="P219" s="43">
        <v>41.267000000000003</v>
      </c>
      <c r="Q219" s="43">
        <v>46.167000000000002</v>
      </c>
      <c r="S219" s="4" t="e">
        <f t="shared" si="357"/>
        <v>#N/A</v>
      </c>
      <c r="T219" s="4" t="e">
        <f t="shared" si="361"/>
        <v>#N/A</v>
      </c>
      <c r="U219" s="4" t="e">
        <f t="shared" si="362"/>
        <v>#N/A</v>
      </c>
      <c r="V219" s="4" t="e">
        <f t="shared" si="363"/>
        <v>#N/A</v>
      </c>
      <c r="W219" s="4" t="e">
        <f t="shared" si="364"/>
        <v>#N/A</v>
      </c>
      <c r="X219" s="4" t="e">
        <f t="shared" si="365"/>
        <v>#N/A</v>
      </c>
      <c r="Y219" s="4" t="e">
        <f t="shared" si="366"/>
        <v>#N/A</v>
      </c>
      <c r="Z219" s="4" t="e">
        <f t="shared" si="367"/>
        <v>#N/A</v>
      </c>
      <c r="AA219" s="4" t="e">
        <f t="shared" si="368"/>
        <v>#N/A</v>
      </c>
      <c r="AB219" s="4" t="e">
        <f t="shared" si="369"/>
        <v>#N/A</v>
      </c>
      <c r="AC219" s="4" t="e">
        <f t="shared" si="370"/>
        <v>#N/A</v>
      </c>
      <c r="AD219" s="4" t="e">
        <f t="shared" si="371"/>
        <v>#N/A</v>
      </c>
      <c r="AE219" s="4" t="e">
        <f t="shared" si="372"/>
        <v>#N/A</v>
      </c>
      <c r="AF219" s="4" t="e">
        <f t="shared" ref="AF219:AF227" si="375">BL219 + (T$3 * _xlfn.NORM.DIST($B219, U$3, ABS(V$3), FALSE) * _xlfn.NORM.DIST(($B219 - U$3)*W$3, 0, ABS(V$3), TRUE) * 2)
               + (T$5 * _xlfn.NORM.DIST($B219, U$5, ABS(V$5), FALSE) * _xlfn.NORM.DIST(($B219 - U$5)*W$5, 0, ABS(V$5), TRUE) * 2)
               + (T$4 * _xlfn.NORM.DIST($B219, U$4, ABS(V$4), FALSE) * _xlfn.NORM.DIST(($B219 - U$4)*W$4, 0, ABS(V$4), TRUE) * 2)
               + (T$6 * _xlfn.NORM.DIST($B219, U$6, ABS(V$6), FALSE) * _xlfn.NORM.DIST(($B219 - U$6)*W$6, 0, ABS(V$6), TRUE) * 2)</f>
        <v>#N/A</v>
      </c>
      <c r="AG219" s="4" t="e">
        <f t="shared" si="358"/>
        <v>#N/A</v>
      </c>
      <c r="AI219" s="4">
        <f t="shared" ref="AI219:AI227" si="376">IF(OR($B219 &lt; C$230, $B219 &gt; C$232), 0, C219-S219)</f>
        <v>0</v>
      </c>
      <c r="AJ219" s="4">
        <f t="shared" ref="AJ219:AJ227" si="377">IF(OR($B219 &lt; D$230, $B219 &gt; D$232), 0, D219-T219)</f>
        <v>0</v>
      </c>
      <c r="AK219" s="4">
        <f t="shared" ref="AK219:AK227" si="378">IF(OR($B219 &lt; E$230, $B219 &gt; E$232), 0, E219-U219)</f>
        <v>0</v>
      </c>
      <c r="AL219" s="4">
        <f t="shared" ref="AL219:AL227" si="379">IF(OR($B219 &lt; F$230, $B219 &gt; F$232), 0, F219-V219)</f>
        <v>0</v>
      </c>
      <c r="AM219" s="4">
        <f t="shared" ref="AM219:AM227" si="380">IF(OR($B219 &lt; G$230, $B219 &gt; G$232), 0, G219-W219)</f>
        <v>0</v>
      </c>
      <c r="AN219" s="4">
        <f t="shared" ref="AN219:AN227" si="381">IF(OR($B219 &lt; H$230, $B219 &gt; H$232), 0, H219-X219)</f>
        <v>0</v>
      </c>
      <c r="AO219" s="4">
        <f t="shared" ref="AO219:AO227" si="382">IF(OR($B219 &lt; I$230, $B219 &gt; I$232), 0, I219-Y219)</f>
        <v>0</v>
      </c>
      <c r="AP219" s="4">
        <f t="shared" ref="AP219:AP227" si="383">IF(OR($B219 &lt; J$230, $B219 &gt; J$232), 0, J219-Z219)</f>
        <v>0</v>
      </c>
      <c r="AQ219" s="4">
        <f t="shared" ref="AQ219:AQ227" si="384">IF(OR($B219 &lt; K$230, $B219 &gt; K$232), 0, K219-AA219)</f>
        <v>0</v>
      </c>
      <c r="AR219" s="4">
        <f t="shared" ref="AR219:AR227" si="385">IF(OR($B219 &lt; L$230, $B219 &gt; L$232), 0, L219-AB219)</f>
        <v>0</v>
      </c>
      <c r="AS219" s="4">
        <f t="shared" ref="AS219:AS227" si="386">IF(OR($B219 &lt; M$230, $B219 &gt; M$232), 0, M219-AC219)</f>
        <v>0</v>
      </c>
      <c r="AT219" s="4">
        <f t="shared" ref="AT219:AT227" si="387">IF(OR($B219 &lt; N$230, $B219 &gt; N$232), 0, N219-AD219)</f>
        <v>0</v>
      </c>
      <c r="AU219" s="4">
        <f t="shared" ref="AU219:AU227" si="388">IF(OR($B219 &lt; O$230, $B219 &gt; O$232), 0, O219-AE219)</f>
        <v>0</v>
      </c>
      <c r="AV219" s="4">
        <f t="shared" ref="AV219:AW227" si="389">IF(OR($B219 &lt; P$230, $B219 &gt; P$232), 0, P219-AF219)</f>
        <v>0</v>
      </c>
      <c r="AW219" s="4">
        <f t="shared" si="389"/>
        <v>0</v>
      </c>
      <c r="AY219" s="2" t="e">
        <f t="shared" ref="AY219:AY227" si="390">IF(OR($B219 &lt; C$230, $B219 &gt; C$232), #N/A, ((1-EA219)*CU219) + (EA219*DK219))</f>
        <v>#N/A</v>
      </c>
      <c r="AZ219" s="2" t="e">
        <f t="shared" ref="AZ219:AZ227" si="391">IF(OR($B219 &lt; D$230, $B219 &gt; D$232), #N/A, ((1-EB219)*CV219) + (EB219*DL219))</f>
        <v>#N/A</v>
      </c>
      <c r="BA219" s="2" t="e">
        <f t="shared" ref="BA219:BA227" si="392">IF(OR($B219 &lt; E$230, $B219 &gt; E$232), #N/A, ((1-EC219)*CW219) + (EC219*DM219))</f>
        <v>#N/A</v>
      </c>
      <c r="BB219" s="2" t="e">
        <f t="shared" ref="BB219:BB227" si="393">IF(OR($B219 &lt; F$230, $B219 &gt; F$232), #N/A, ((1-ED219)*CX219) + (ED219*DN219))</f>
        <v>#N/A</v>
      </c>
      <c r="BC219" s="2" t="e">
        <f t="shared" ref="BC219:BC227" si="394">IF(OR($B219 &lt; G$230, $B219 &gt; G$232), #N/A, ((1-EE219)*CY219) + (EE219*DO219))</f>
        <v>#N/A</v>
      </c>
      <c r="BD219" s="2" t="e">
        <f t="shared" ref="BD219:BD227" si="395">IF(OR($B219 &lt; H$230, $B219 &gt; H$232), #N/A, ((1-EF219)*CZ219) + (EF219*DP219))</f>
        <v>#N/A</v>
      </c>
      <c r="BE219" s="2" t="e">
        <f t="shared" ref="BE219:BE227" si="396">IF(OR($B219 &lt; I$230, $B219 &gt; I$232), #N/A, ((1-EG219)*DA219) + (EG219*DQ219))</f>
        <v>#N/A</v>
      </c>
      <c r="BF219" s="2" t="e">
        <f t="shared" ref="BF219:BF227" si="397">IF(OR($B219 &lt; J$230, $B219 &gt; J$232), #N/A, ((1-EH219)*DB219) + (EH219*DR219))</f>
        <v>#N/A</v>
      </c>
      <c r="BG219" s="2" t="e">
        <f t="shared" ref="BG219:BG227" si="398">IF(OR($B219 &lt; K$230, $B219 &gt; K$232), #N/A, ((1-EI219)*DC219) + (EI219*DS219))</f>
        <v>#N/A</v>
      </c>
      <c r="BH219" s="2" t="e">
        <f t="shared" ref="BH219:BH227" si="399">IF(OR($B219 &lt; L$230, $B219 &gt; L$232), #N/A, ((1-EJ219)*DD219) + (EJ219*DT219))</f>
        <v>#N/A</v>
      </c>
      <c r="BI219" s="2" t="e">
        <f t="shared" ref="BI219:BI227" si="400">IF(OR($B219 &lt; M$230, $B219 &gt; M$232), #N/A, ((1-EK219)*DE219) + (EK219*DU219))</f>
        <v>#N/A</v>
      </c>
      <c r="BJ219" s="2" t="e">
        <f t="shared" ref="BJ219:BJ227" si="401">IF(OR($B219 &lt; N$230, $B219 &gt; N$232), #N/A, ((1-EL219)*DF219) + (EL219*DV219))</f>
        <v>#N/A</v>
      </c>
      <c r="BK219" s="2" t="e">
        <f t="shared" ref="BK219:BK227" si="402">IF(OR($B219 &lt; O$230, $B219 &gt; O$232), #N/A, ((1-EM219)*DG219) + (EM219*DW219))</f>
        <v>#N/A</v>
      </c>
      <c r="BL219" s="2" t="e">
        <f t="shared" ref="BL219:BM227" si="403">IF(OR($B219 &lt; P$230, $B219 &gt; P$232), #N/A, ((1-EN219)*DH219) + (EN219*DX219))</f>
        <v>#N/A</v>
      </c>
      <c r="BM219" s="2" t="e">
        <f t="shared" si="403"/>
        <v>#N/A</v>
      </c>
      <c r="BO219" s="2" t="str">
        <f t="shared" ref="BO219:BO227" si="404">IF(AND( (_xlfn.NORM.DIST($B219, C$7, ABS(C$11), TRUE) * _xlfn.NORM.DIST(($B219 - C$7)*C$15, 0, ABS(C$11), TRUE) * 2)
                + (_xlfn.NORM.DIST($B219, C$8, ABS(C$12), TRUE) * _xlfn.NORM.DIST(($B219 - C$8)*C$16, 0, ABS(C$12), TRUE) * 2)
                + (_xlfn.NORM.DIST($B219, C$9, ABS(C$13), TRUE) * _xlfn.NORM.DIST(($B219 - C$9)*C$17, 0, ABS(C$13), TRUE) * 2)
                + (_xlfn.NORM.DIST($B219, C$10, ABS(C$14), TRUE) * _xlfn.NORM.DIST(($B219 - C$10)*C$18, 0, ABS(C$14), TRUE) * 2) &lt; $CB$22,
                 $B219 &lt; C$9,
                 $B219 &gt; C$230), C219, "")</f>
        <v/>
      </c>
      <c r="BP219" s="2" t="str">
        <f t="shared" ref="BP219:BP227" si="405">IF(AND( (_xlfn.NORM.DIST($B219, D$7, ABS(D$11), TRUE) * _xlfn.NORM.DIST(($B219 - D$7)*D$15, 0, ABS(D$11), TRUE) * 2)
                + (_xlfn.NORM.DIST($B219, D$8, ABS(D$12), TRUE) * _xlfn.NORM.DIST(($B219 - D$8)*D$16, 0, ABS(D$12), TRUE) * 2)
                + (_xlfn.NORM.DIST($B219, D$9, ABS(D$13), TRUE) * _xlfn.NORM.DIST(($B219 - D$9)*D$17, 0, ABS(D$13), TRUE) * 2)
                + (_xlfn.NORM.DIST($B219, D$10, ABS(D$14), TRUE) * _xlfn.NORM.DIST(($B219 - D$10)*D$18, 0, ABS(D$14), TRUE) * 2) &lt; $CB$22,
                 $B219 &lt; D$9,
                 $B219 &gt; D$230), D219, "")</f>
        <v/>
      </c>
      <c r="BQ219" s="2" t="str">
        <f t="shared" ref="BQ219:BQ227" si="406">IF(AND( (_xlfn.NORM.DIST($B219, E$7, ABS(E$11), TRUE) * _xlfn.NORM.DIST(($B219 - E$7)*E$15, 0, ABS(E$11), TRUE) * 2)
                + (_xlfn.NORM.DIST($B219, E$8, ABS(E$12), TRUE) * _xlfn.NORM.DIST(($B219 - E$8)*E$16, 0, ABS(E$12), TRUE) * 2)
                + (_xlfn.NORM.DIST($B219, E$9, ABS(E$13), TRUE) * _xlfn.NORM.DIST(($B219 - E$9)*E$17, 0, ABS(E$13), TRUE) * 2)
                + (_xlfn.NORM.DIST($B219, E$10, ABS(E$14), TRUE) * _xlfn.NORM.DIST(($B219 - E$10)*E$18, 0, ABS(E$14), TRUE) * 2) &lt; $CB$22,
                 $B219 &lt; E$9,
                 $B219 &gt; E$230), E219, "")</f>
        <v/>
      </c>
      <c r="BR219" s="2" t="str">
        <f t="shared" ref="BR219:BR227" si="407">IF(AND( (_xlfn.NORM.DIST($B219, F$7, ABS(F$11), TRUE) * _xlfn.NORM.DIST(($B219 - F$7)*F$15, 0, ABS(F$11), TRUE) * 2)
                + (_xlfn.NORM.DIST($B219, F$8, ABS(F$12), TRUE) * _xlfn.NORM.DIST(($B219 - F$8)*F$16, 0, ABS(F$12), TRUE) * 2)
                + (_xlfn.NORM.DIST($B219, F$9, ABS(F$13), TRUE) * _xlfn.NORM.DIST(($B219 - F$9)*F$17, 0, ABS(F$13), TRUE) * 2)
                + (_xlfn.NORM.DIST($B219, F$10, ABS(F$14), TRUE) * _xlfn.NORM.DIST(($B219 - F$10)*F$18, 0, ABS(F$14), TRUE) * 2) &lt; $CB$22,
                 $B219 &lt; F$9,
                 $B219 &gt; F$230), F219, "")</f>
        <v/>
      </c>
      <c r="BS219" s="2" t="str">
        <f t="shared" ref="BS219:BS227" si="408">IF(AND( (_xlfn.NORM.DIST($B219, G$7, ABS(G$11), TRUE) * _xlfn.NORM.DIST(($B219 - G$7)*G$15, 0, ABS(G$11), TRUE) * 2)
                + (_xlfn.NORM.DIST($B219, G$8, ABS(G$12), TRUE) * _xlfn.NORM.DIST(($B219 - G$8)*G$16, 0, ABS(G$12), TRUE) * 2)
                + (_xlfn.NORM.DIST($B219, G$9, ABS(G$13), TRUE) * _xlfn.NORM.DIST(($B219 - G$9)*G$17, 0, ABS(G$13), TRUE) * 2)
                + (_xlfn.NORM.DIST($B219, G$10, ABS(G$14), TRUE) * _xlfn.NORM.DIST(($B219 - G$10)*G$18, 0, ABS(G$14), TRUE) * 2) &lt; $CB$22,
                 $B219 &lt; G$9,
                 $B219 &gt; G$230), G219, "")</f>
        <v/>
      </c>
      <c r="BT219" s="2" t="str">
        <f t="shared" ref="BT219:BT227" si="409">IF(AND( (_xlfn.NORM.DIST($B219, H$7, ABS(H$11), TRUE) * _xlfn.NORM.DIST(($B219 - H$7)*H$15, 0, ABS(H$11), TRUE) * 2)
                + (_xlfn.NORM.DIST($B219, H$8, ABS(H$12), TRUE) * _xlfn.NORM.DIST(($B219 - H$8)*H$16, 0, ABS(H$12), TRUE) * 2)
                + (_xlfn.NORM.DIST($B219, H$9, ABS(H$13), TRUE) * _xlfn.NORM.DIST(($B219 - H$9)*H$17, 0, ABS(H$13), TRUE) * 2)
                + (_xlfn.NORM.DIST($B219, H$10, ABS(H$14), TRUE) * _xlfn.NORM.DIST(($B219 - H$10)*H$18, 0, ABS(H$14), TRUE) * 2) &lt; $CB$22,
                 $B219 &lt; H$9,
                 $B219 &gt; H$230), H219, "")</f>
        <v/>
      </c>
      <c r="BU219" s="2" t="str">
        <f t="shared" ref="BU219:BU227" si="410">IF(AND( (_xlfn.NORM.DIST($B219, I$7, ABS(I$11), TRUE) * _xlfn.NORM.DIST(($B219 - I$7)*I$15, 0, ABS(I$11), TRUE) * 2)
                + (_xlfn.NORM.DIST($B219, I$8, ABS(I$12), TRUE) * _xlfn.NORM.DIST(($B219 - I$8)*I$16, 0, ABS(I$12), TRUE) * 2)
                + (_xlfn.NORM.DIST($B219, I$9, ABS(I$13), TRUE) * _xlfn.NORM.DIST(($B219 - I$9)*I$17, 0, ABS(I$13), TRUE) * 2)
                + (_xlfn.NORM.DIST($B219, I$10, ABS(I$14), TRUE) * _xlfn.NORM.DIST(($B219 - I$10)*I$18, 0, ABS(I$14), TRUE) * 2) &lt; $CB$22,
                 $B219 &lt; I$9,
                 $B219 &gt; I$230), I219, "")</f>
        <v/>
      </c>
      <c r="BV219" s="2" t="str">
        <f t="shared" ref="BV219:BV227" si="411">IF(AND( (_xlfn.NORM.DIST($B219, J$7, ABS(J$11), TRUE) * _xlfn.NORM.DIST(($B219 - J$7)*J$15, 0, ABS(J$11), TRUE) * 2)
                + (_xlfn.NORM.DIST($B219, J$8, ABS(J$12), TRUE) * _xlfn.NORM.DIST(($B219 - J$8)*J$16, 0, ABS(J$12), TRUE) * 2)
                + (_xlfn.NORM.DIST($B219, J$9, ABS(J$13), TRUE) * _xlfn.NORM.DIST(($B219 - J$9)*J$17, 0, ABS(J$13), TRUE) * 2)
                + (_xlfn.NORM.DIST($B219, J$10, ABS(J$14), TRUE) * _xlfn.NORM.DIST(($B219 - J$10)*J$18, 0, ABS(J$14), TRUE) * 2) &lt; $CB$22,
                 $B219 &lt; J$9,
                 $B219 &gt; J$230), J219, "")</f>
        <v/>
      </c>
      <c r="BW219" s="2" t="str">
        <f t="shared" ref="BW219:BW227" si="412">IF(AND( (_xlfn.NORM.DIST($B219, K$7, ABS(K$11), TRUE) * _xlfn.NORM.DIST(($B219 - K$7)*K$15, 0, ABS(K$11), TRUE) * 2)
                + (_xlfn.NORM.DIST($B219, K$8, ABS(K$12), TRUE) * _xlfn.NORM.DIST(($B219 - K$8)*K$16, 0, ABS(K$12), TRUE) * 2)
                + (_xlfn.NORM.DIST($B219, K$9, ABS(K$13), TRUE) * _xlfn.NORM.DIST(($B219 - K$9)*K$17, 0, ABS(K$13), TRUE) * 2)
                + (_xlfn.NORM.DIST($B219, K$10, ABS(K$14), TRUE) * _xlfn.NORM.DIST(($B219 - K$10)*K$18, 0, ABS(K$14), TRUE) * 2) &lt; $CB$22,
                 $B219 &lt; K$9,
                 $B219 &gt; K$230), K219, "")</f>
        <v/>
      </c>
      <c r="BX219" s="2" t="str">
        <f t="shared" ref="BX219:BX227" si="413">IF(AND( (_xlfn.NORM.DIST($B219, L$7, ABS(L$11), TRUE) * _xlfn.NORM.DIST(($B219 - L$7)*L$15, 0, ABS(L$11), TRUE) * 2)
                + (_xlfn.NORM.DIST($B219, L$8, ABS(L$12), TRUE) * _xlfn.NORM.DIST(($B219 - L$8)*L$16, 0, ABS(L$12), TRUE) * 2)
                + (_xlfn.NORM.DIST($B219, L$9, ABS(L$13), TRUE) * _xlfn.NORM.DIST(($B219 - L$9)*L$17, 0, ABS(L$13), TRUE) * 2)
                + (_xlfn.NORM.DIST($B219, L$10, ABS(L$14), TRUE) * _xlfn.NORM.DIST(($B219 - L$10)*L$18, 0, ABS(L$14), TRUE) * 2) &lt; $CB$22,
                 $B219 &lt; L$9,
                 $B219 &gt; L$230), L219, "")</f>
        <v/>
      </c>
      <c r="BY219" s="2" t="str">
        <f t="shared" ref="BY219:BY227" si="414">IF(AND( (_xlfn.NORM.DIST($B219, M$7, ABS(M$11), TRUE) * _xlfn.NORM.DIST(($B219 - M$7)*M$15, 0, ABS(M$11), TRUE) * 2)
                + (_xlfn.NORM.DIST($B219, M$8, ABS(M$12), TRUE) * _xlfn.NORM.DIST(($B219 - M$8)*M$16, 0, ABS(M$12), TRUE) * 2)
                + (_xlfn.NORM.DIST($B219, M$9, ABS(M$13), TRUE) * _xlfn.NORM.DIST(($B219 - M$9)*M$17, 0, ABS(M$13), TRUE) * 2)
                + (_xlfn.NORM.DIST($B219, M$10, ABS(M$14), TRUE) * _xlfn.NORM.DIST(($B219 - M$10)*M$18, 0, ABS(M$14), TRUE) * 2) &lt; $CB$22,
                 $B219 &lt; M$9,
                 $B219 &gt; M$230), M219, "")</f>
        <v/>
      </c>
      <c r="BZ219" s="2" t="str">
        <f t="shared" ref="BZ219:BZ227" si="415">IF(AND( (_xlfn.NORM.DIST($B219, N$7, ABS(N$11), TRUE) * _xlfn.NORM.DIST(($B219 - N$7)*N$15, 0, ABS(N$11), TRUE) * 2)
                + (_xlfn.NORM.DIST($B219, N$8, ABS(N$12), TRUE) * _xlfn.NORM.DIST(($B219 - N$8)*N$16, 0, ABS(N$12), TRUE) * 2)
                + (_xlfn.NORM.DIST($B219, N$9, ABS(N$13), TRUE) * _xlfn.NORM.DIST(($B219 - N$9)*N$17, 0, ABS(N$13), TRUE) * 2)
                + (_xlfn.NORM.DIST($B219, N$10, ABS(N$14), TRUE) * _xlfn.NORM.DIST(($B219 - N$10)*N$18, 0, ABS(N$14), TRUE) * 2) &lt; $CB$22,
                 $B219 &lt; N$9,
                 $B219 &gt; N$230), N219, "")</f>
        <v/>
      </c>
      <c r="CA219" s="2" t="str">
        <f t="shared" ref="CA219:CA227" si="416">IF(AND( (_xlfn.NORM.DIST($B219, O$7, ABS(O$11), TRUE) * _xlfn.NORM.DIST(($B219 - O$7)*O$15, 0, ABS(O$11), TRUE) * 2)
                + (_xlfn.NORM.DIST($B219, O$8, ABS(O$12), TRUE) * _xlfn.NORM.DIST(($B219 - O$8)*O$16, 0, ABS(O$12), TRUE) * 2)
                + (_xlfn.NORM.DIST($B219, O$9, ABS(O$13), TRUE) * _xlfn.NORM.DIST(($B219 - O$9)*O$17, 0, ABS(O$13), TRUE) * 2)
                + (_xlfn.NORM.DIST($B219, O$10, ABS(O$14), TRUE) * _xlfn.NORM.DIST(($B219 - O$10)*O$18, 0, ABS(O$14), TRUE) * 2) &lt; $CB$22,
                 $B219 &lt; O$9,
                 $B219 &gt; O$230), O219, "")</f>
        <v/>
      </c>
      <c r="CB219" s="2" t="str">
        <f t="shared" ref="CB219:CB227" si="417">IF(AND( (_xlfn.NORM.DIST($B219, U$3, ABS(V$3), TRUE) * _xlfn.NORM.DIST(($B219 - U$3)*W$3, 0, ABS(V$3), TRUE) * 2)
                + (_xlfn.NORM.DIST($B219, U$5, ABS(V$5), TRUE) * _xlfn.NORM.DIST(($B219 - U$5)*W$5, 0, ABS(V$5), TRUE) * 2)
                + (_xlfn.NORM.DIST($B219, U$4, ABS(V$4), TRUE) * _xlfn.NORM.DIST(($B219 - U$4)*W$4, 0, ABS(V$4), TRUE) * 2)
                + (_xlfn.NORM.DIST($B219, U$6, ABS(V$6), TRUE) * _xlfn.NORM.DIST(($B219 - U$6)*W$6, 0, ABS(V$6), TRUE) * 2) &lt; $CB$22,
                 $B219 &lt; U$4,
                 $B219 &gt; P$230), P219, "")</f>
        <v/>
      </c>
      <c r="CC219" s="2" t="str">
        <f t="shared" si="359"/>
        <v/>
      </c>
      <c r="CE219" s="2" t="str">
        <f t="shared" ref="CE219:CE227" si="418">IF(AND( (_xlfn.NORM.DIST($B219, C$7, ABS(C$11), TRUE) * _xlfn.NORM.DIST(($B219 - C$7)*C$15, 0, ABS(C$11), TRUE) * 2)
                + (_xlfn.NORM.DIST($B219, C$8, ABS(C$12), TRUE) * _xlfn.NORM.DIST(($B219 - C$8)*C$16, 0, ABS(C$12), TRUE) * 2)
                + (_xlfn.NORM.DIST($B219, C$9, ABS(C$13), TRUE) * _xlfn.NORM.DIST(($B219 - C$9)*C$17, 0, ABS(C$13), TRUE) * 2)
                + (_xlfn.NORM.DIST($B219, C$10, ABS(C$14), TRUE) * _xlfn.NORM.DIST(($B219 - C$10)*C$18, 0, ABS(C$14), TRUE) * 2) &lt; $CR$22,
                 $B219 &gt; C$8,
                 $B219 &lt; C$232), C219, "")</f>
        <v/>
      </c>
      <c r="CF219" s="2" t="str">
        <f t="shared" ref="CF219:CF227" si="419">IF(AND( (_xlfn.NORM.DIST($B219, D$7, ABS(D$11), TRUE) * _xlfn.NORM.DIST(($B219 - D$7)*D$15, 0, ABS(D$11), TRUE) * 2)
                + (_xlfn.NORM.DIST($B219, D$8, ABS(D$12), TRUE) * _xlfn.NORM.DIST(($B219 - D$8)*D$16, 0, ABS(D$12), TRUE) * 2)
                + (_xlfn.NORM.DIST($B219, D$9, ABS(D$13), TRUE) * _xlfn.NORM.DIST(($B219 - D$9)*D$17, 0, ABS(D$13), TRUE) * 2)
                + (_xlfn.NORM.DIST($B219, D$10, ABS(D$14), TRUE) * _xlfn.NORM.DIST(($B219 - D$10)*D$18, 0, ABS(D$14), TRUE) * 2) &lt; $CR$22,
                 $B219 &gt; D$8,
                 $B219 &lt; D$232), D219, "")</f>
        <v/>
      </c>
      <c r="CG219" s="2" t="str">
        <f t="shared" ref="CG219:CG227" si="420">IF(AND( (_xlfn.NORM.DIST($B219, E$7, ABS(E$11), TRUE) * _xlfn.NORM.DIST(($B219 - E$7)*E$15, 0, ABS(E$11), TRUE) * 2)
                + (_xlfn.NORM.DIST($B219, E$8, ABS(E$12), TRUE) * _xlfn.NORM.DIST(($B219 - E$8)*E$16, 0, ABS(E$12), TRUE) * 2)
                + (_xlfn.NORM.DIST($B219, E$9, ABS(E$13), TRUE) * _xlfn.NORM.DIST(($B219 - E$9)*E$17, 0, ABS(E$13), TRUE) * 2)
                + (_xlfn.NORM.DIST($B219, E$10, ABS(E$14), TRUE) * _xlfn.NORM.DIST(($B219 - E$10)*E$18, 0, ABS(E$14), TRUE) * 2) &lt; $CR$22,
                 $B219 &gt; E$8,
                 $B219 &lt; E$232), E219, "")</f>
        <v/>
      </c>
      <c r="CH219" s="2" t="str">
        <f t="shared" ref="CH219:CH227" si="421">IF(AND( (_xlfn.NORM.DIST($B219, F$7, ABS(F$11), TRUE) * _xlfn.NORM.DIST(($B219 - F$7)*F$15, 0, ABS(F$11), TRUE) * 2)
                + (_xlfn.NORM.DIST($B219, F$8, ABS(F$12), TRUE) * _xlfn.NORM.DIST(($B219 - F$8)*F$16, 0, ABS(F$12), TRUE) * 2)
                + (_xlfn.NORM.DIST($B219, F$9, ABS(F$13), TRUE) * _xlfn.NORM.DIST(($B219 - F$9)*F$17, 0, ABS(F$13), TRUE) * 2)
                + (_xlfn.NORM.DIST($B219, F$10, ABS(F$14), TRUE) * _xlfn.NORM.DIST(($B219 - F$10)*F$18, 0, ABS(F$14), TRUE) * 2) &lt; $CR$22,
                 $B219 &gt; F$8,
                 $B219 &lt; F$232), F219, "")</f>
        <v/>
      </c>
      <c r="CI219" s="2" t="str">
        <f t="shared" ref="CI219:CI227" si="422">IF(AND( (_xlfn.NORM.DIST($B219, G$7, ABS(G$11), TRUE) * _xlfn.NORM.DIST(($B219 - G$7)*G$15, 0, ABS(G$11), TRUE) * 2)
                + (_xlfn.NORM.DIST($B219, G$8, ABS(G$12), TRUE) * _xlfn.NORM.DIST(($B219 - G$8)*G$16, 0, ABS(G$12), TRUE) * 2)
                + (_xlfn.NORM.DIST($B219, G$9, ABS(G$13), TRUE) * _xlfn.NORM.DIST(($B219 - G$9)*G$17, 0, ABS(G$13), TRUE) * 2)
                + (_xlfn.NORM.DIST($B219, G$10, ABS(G$14), TRUE) * _xlfn.NORM.DIST(($B219 - G$10)*G$18, 0, ABS(G$14), TRUE) * 2) &lt; $CR$22,
                 $B219 &gt; G$8,
                 $B219 &lt; G$232), G219, "")</f>
        <v/>
      </c>
      <c r="CJ219" s="2" t="str">
        <f t="shared" ref="CJ219:CJ227" si="423">IF(AND( (_xlfn.NORM.DIST($B219, H$7, ABS(H$11), TRUE) * _xlfn.NORM.DIST(($B219 - H$7)*H$15, 0, ABS(H$11), TRUE) * 2)
                + (_xlfn.NORM.DIST($B219, H$8, ABS(H$12), TRUE) * _xlfn.NORM.DIST(($B219 - H$8)*H$16, 0, ABS(H$12), TRUE) * 2)
                + (_xlfn.NORM.DIST($B219, H$9, ABS(H$13), TRUE) * _xlfn.NORM.DIST(($B219 - H$9)*H$17, 0, ABS(H$13), TRUE) * 2)
                + (_xlfn.NORM.DIST($B219, H$10, ABS(H$14), TRUE) * _xlfn.NORM.DIST(($B219 - H$10)*H$18, 0, ABS(H$14), TRUE) * 2) &lt; $CR$22,
                 $B219 &gt; H$8,
                 $B219 &lt; H$232), H219, "")</f>
        <v/>
      </c>
      <c r="CK219" s="2" t="str">
        <f t="shared" ref="CK219:CK227" si="424">IF(AND( (_xlfn.NORM.DIST($B219, I$7, ABS(I$11), TRUE) * _xlfn.NORM.DIST(($B219 - I$7)*I$15, 0, ABS(I$11), TRUE) * 2)
                + (_xlfn.NORM.DIST($B219, I$8, ABS(I$12), TRUE) * _xlfn.NORM.DIST(($B219 - I$8)*I$16, 0, ABS(I$12), TRUE) * 2)
                + (_xlfn.NORM.DIST($B219, I$9, ABS(I$13), TRUE) * _xlfn.NORM.DIST(($B219 - I$9)*I$17, 0, ABS(I$13), TRUE) * 2)
                + (_xlfn.NORM.DIST($B219, I$10, ABS(I$14), TRUE) * _xlfn.NORM.DIST(($B219 - I$10)*I$18, 0, ABS(I$14), TRUE) * 2) &lt; $CR$22,
                 $B219 &gt; I$8,
                 $B219 &lt; I$232), I219, "")</f>
        <v/>
      </c>
      <c r="CL219" s="2" t="str">
        <f t="shared" ref="CL219:CL227" si="425">IF(AND( (_xlfn.NORM.DIST($B219, J$7, ABS(J$11), TRUE) * _xlfn.NORM.DIST(($B219 - J$7)*J$15, 0, ABS(J$11), TRUE) * 2)
                + (_xlfn.NORM.DIST($B219, J$8, ABS(J$12), TRUE) * _xlfn.NORM.DIST(($B219 - J$8)*J$16, 0, ABS(J$12), TRUE) * 2)
                + (_xlfn.NORM.DIST($B219, J$9, ABS(J$13), TRUE) * _xlfn.NORM.DIST(($B219 - J$9)*J$17, 0, ABS(J$13), TRUE) * 2)
                + (_xlfn.NORM.DIST($B219, J$10, ABS(J$14), TRUE) * _xlfn.NORM.DIST(($B219 - J$10)*J$18, 0, ABS(J$14), TRUE) * 2) &lt; $CR$22,
                 $B219 &gt; J$8,
                 $B219 &lt; J$232), J219, "")</f>
        <v/>
      </c>
      <c r="CM219" s="2" t="str">
        <f t="shared" ref="CM219:CM227" si="426">IF(AND( (_xlfn.NORM.DIST($B219, K$7, ABS(K$11), TRUE) * _xlfn.NORM.DIST(($B219 - K$7)*K$15, 0, ABS(K$11), TRUE) * 2)
                + (_xlfn.NORM.DIST($B219, K$8, ABS(K$12), TRUE) * _xlfn.NORM.DIST(($B219 - K$8)*K$16, 0, ABS(K$12), TRUE) * 2)
                + (_xlfn.NORM.DIST($B219, K$9, ABS(K$13), TRUE) * _xlfn.NORM.DIST(($B219 - K$9)*K$17, 0, ABS(K$13), TRUE) * 2)
                + (_xlfn.NORM.DIST($B219, K$10, ABS(K$14), TRUE) * _xlfn.NORM.DIST(($B219 - K$10)*K$18, 0, ABS(K$14), TRUE) * 2) &lt; $CR$22,
                 $B219 &gt; K$8,
                 $B219 &lt; K$232), K219, "")</f>
        <v/>
      </c>
      <c r="CN219" s="2" t="str">
        <f t="shared" ref="CN219:CN227" si="427">IF(AND( (_xlfn.NORM.DIST($B219, L$7, ABS(L$11), TRUE) * _xlfn.NORM.DIST(($B219 - L$7)*L$15, 0, ABS(L$11), TRUE) * 2)
                + (_xlfn.NORM.DIST($B219, L$8, ABS(L$12), TRUE) * _xlfn.NORM.DIST(($B219 - L$8)*L$16, 0, ABS(L$12), TRUE) * 2)
                + (_xlfn.NORM.DIST($B219, L$9, ABS(L$13), TRUE) * _xlfn.NORM.DIST(($B219 - L$9)*L$17, 0, ABS(L$13), TRUE) * 2)
                + (_xlfn.NORM.DIST($B219, L$10, ABS(L$14), TRUE) * _xlfn.NORM.DIST(($B219 - L$10)*L$18, 0, ABS(L$14), TRUE) * 2) &lt; $CR$22,
                 $B219 &gt; L$8,
                 $B219 &lt; L$232), L219, "")</f>
        <v/>
      </c>
      <c r="CO219" s="2" t="str">
        <f t="shared" ref="CO219:CO227" si="428">IF(AND( (_xlfn.NORM.DIST($B219, M$7, ABS(M$11), TRUE) * _xlfn.NORM.DIST(($B219 - M$7)*M$15, 0, ABS(M$11), TRUE) * 2)
                + (_xlfn.NORM.DIST($B219, M$8, ABS(M$12), TRUE) * _xlfn.NORM.DIST(($B219 - M$8)*M$16, 0, ABS(M$12), TRUE) * 2)
                + (_xlfn.NORM.DIST($B219, M$9, ABS(M$13), TRUE) * _xlfn.NORM.DIST(($B219 - M$9)*M$17, 0, ABS(M$13), TRUE) * 2)
                + (_xlfn.NORM.DIST($B219, M$10, ABS(M$14), TRUE) * _xlfn.NORM.DIST(($B219 - M$10)*M$18, 0, ABS(M$14), TRUE) * 2) &lt; $CR$22,
                 $B219 &gt; M$8,
                 $B219 &lt; M$232), M219, "")</f>
        <v/>
      </c>
      <c r="CP219" s="2" t="str">
        <f t="shared" ref="CP219:CP227" si="429">IF(AND( (_xlfn.NORM.DIST($B219, N$7, ABS(N$11), TRUE) * _xlfn.NORM.DIST(($B219 - N$7)*N$15, 0, ABS(N$11), TRUE) * 2)
                + (_xlfn.NORM.DIST($B219, N$8, ABS(N$12), TRUE) * _xlfn.NORM.DIST(($B219 - N$8)*N$16, 0, ABS(N$12), TRUE) * 2)
                + (_xlfn.NORM.DIST($B219, N$9, ABS(N$13), TRUE) * _xlfn.NORM.DIST(($B219 - N$9)*N$17, 0, ABS(N$13), TRUE) * 2)
                + (_xlfn.NORM.DIST($B219, N$10, ABS(N$14), TRUE) * _xlfn.NORM.DIST(($B219 - N$10)*N$18, 0, ABS(N$14), TRUE) * 2) &lt; $CR$22,
                 $B219 &gt; N$8,
                 $B219 &lt; N$232), N219, "")</f>
        <v/>
      </c>
      <c r="CQ219" s="2" t="str">
        <f t="shared" ref="CQ219:CQ227" si="430">IF(AND( (_xlfn.NORM.DIST($B219, O$7, ABS(O$11), TRUE) * _xlfn.NORM.DIST(($B219 - O$7)*O$15, 0, ABS(O$11), TRUE) * 2)
                + (_xlfn.NORM.DIST($B219, O$8, ABS(O$12), TRUE) * _xlfn.NORM.DIST(($B219 - O$8)*O$16, 0, ABS(O$12), TRUE) * 2)
                + (_xlfn.NORM.DIST($B219, O$9, ABS(O$13), TRUE) * _xlfn.NORM.DIST(($B219 - O$9)*O$17, 0, ABS(O$13), TRUE) * 2)
                + (_xlfn.NORM.DIST($B219, O$10, ABS(O$14), TRUE) * _xlfn.NORM.DIST(($B219 - O$10)*O$18, 0, ABS(O$14), TRUE) * 2) &lt; $CR$22,
                 $B219 &gt; O$8,
                 $B219 &lt; O$232), O219, "")</f>
        <v/>
      </c>
      <c r="CR219" s="2" t="str">
        <f t="shared" ref="CR219:CR227" si="431">IF(AND( (_xlfn.NORM.DIST($B219, U$3, ABS(V$3), TRUE) * _xlfn.NORM.DIST(($B219 - U$3)*W$3, 0, ABS(V$3), TRUE) * 2)
                + (_xlfn.NORM.DIST($B219, U$5, ABS(V$5), TRUE) * _xlfn.NORM.DIST(($B219 - U$5)*W$5, 0, ABS(V$5), TRUE) * 2)
                + (_xlfn.NORM.DIST($B219, U$4, ABS(V$4), TRUE) * _xlfn.NORM.DIST(($B219 - U$4)*W$4, 0, ABS(V$4), TRUE) * 2)
                + (_xlfn.NORM.DIST($B219, U$6, ABS(V$6), TRUE) * _xlfn.NORM.DIST(($B219 - U$6)*W$6, 0, ABS(V$6), TRUE) * 2) &lt; $CR$22,
                 $B219 &gt; U$5,
                 $B219 &lt; P$232), P219, "")</f>
        <v/>
      </c>
      <c r="CS219" s="2" t="str">
        <f t="shared" si="360"/>
        <v/>
      </c>
      <c r="CU219" s="2">
        <f t="shared" ref="CU219:CU227" si="432">BO$228*$B219+BO$229</f>
        <v>33.235494657302141</v>
      </c>
      <c r="CV219" s="2">
        <f t="shared" ref="CV219:CV227" si="433">BP$228*$B219+BP$229</f>
        <v>29.76444293069229</v>
      </c>
      <c r="CW219" s="2">
        <f t="shared" ref="CW219:CW227" si="434">BQ$228*$B219+BQ$229</f>
        <v>29.408047371821333</v>
      </c>
      <c r="CX219" s="2">
        <f t="shared" ref="CX219:CX227" si="435">BR$228*$B219+BR$229</f>
        <v>27.563051096976984</v>
      </c>
      <c r="CY219" s="2">
        <f t="shared" ref="CY219:CY227" si="436">BS$228*$B219+BS$229</f>
        <v>29.378143306258181</v>
      </c>
      <c r="CZ219" s="2">
        <f t="shared" ref="CZ219:CZ227" si="437">BT$228*$B219+BT$229</f>
        <v>25.372498049522235</v>
      </c>
      <c r="DA219" s="2">
        <f t="shared" ref="DA219:DA227" si="438">BU$228*$B219+BU$229</f>
        <v>32.126184814442638</v>
      </c>
      <c r="DB219" s="2">
        <f t="shared" ref="DB219:DB227" si="439">BV$228*$B219+BV$229</f>
        <v>27.772747462358993</v>
      </c>
      <c r="DC219" s="2">
        <f t="shared" ref="DC219:DC227" si="440">BW$228*$B219+BW$229</f>
        <v>27.964669461164803</v>
      </c>
      <c r="DD219" s="2">
        <f t="shared" ref="DD219:DD227" si="441">BX$228*$B219+BX$229</f>
        <v>26.513908548098172</v>
      </c>
      <c r="DE219" s="2">
        <f t="shared" ref="DE219:DE227" si="442">BY$228*$B219+BY$229</f>
        <v>26.653544144227645</v>
      </c>
      <c r="DF219" s="2">
        <f t="shared" ref="DF219:DF227" si="443">BZ$228*$B219+BZ$229</f>
        <v>28.671905039434108</v>
      </c>
      <c r="DG219" s="2">
        <f t="shared" ref="DG219:DG227" si="444">CA$228*$B219+CA$229</f>
        <v>32.321282577388175</v>
      </c>
      <c r="DH219" s="2">
        <f t="shared" ref="DH219:DI227" si="445">CB$228*$B219+CB$229</f>
        <v>38.760819320645624</v>
      </c>
      <c r="DI219" s="2">
        <f t="shared" si="445"/>
        <v>44.122031675494362</v>
      </c>
      <c r="DK219" s="2">
        <f t="shared" ref="DK219:DL227" si="446">CE$228*$B219+CE$229</f>
        <v>41.263777542568533</v>
      </c>
      <c r="DL219" s="2">
        <f t="shared" si="446"/>
        <v>39.77576011674973</v>
      </c>
      <c r="DM219" s="2">
        <f t="shared" ref="DM219:DM227" si="447">CG$228*$B219+CG$229</f>
        <v>40.094017541635594</v>
      </c>
      <c r="DN219" s="2">
        <f t="shared" ref="DN219:DN227" si="448">CH$228*$B219+CH$229</f>
        <v>39.94718444507091</v>
      </c>
      <c r="DO219" s="2">
        <f t="shared" ref="DO219:DO227" si="449">CI$228*$B219+CI$229</f>
        <v>41.696643847540756</v>
      </c>
      <c r="DP219" s="2">
        <f t="shared" ref="DP219:DP227" si="450">CJ$228*$B219+CJ$229</f>
        <v>41.592021268453173</v>
      </c>
      <c r="DQ219" s="2">
        <f t="shared" ref="DQ219:DQ227" si="451">CK$228*$B219+CK$229</f>
        <v>41.211827519725148</v>
      </c>
      <c r="DR219" s="2">
        <f t="shared" ref="DR219:DR227" si="452">CL$228*$B219+CL$229</f>
        <v>40.130900852971749</v>
      </c>
      <c r="DS219" s="2">
        <f t="shared" ref="DS219:DS227" si="453">CM$228*$B219+CM$229</f>
        <v>39.816812226710795</v>
      </c>
      <c r="DT219" s="2">
        <f t="shared" ref="DT219:DT227" si="454">CN$228*$B219+CN$229</f>
        <v>36.688734669662843</v>
      </c>
      <c r="DU219" s="2">
        <f t="shared" ref="DU219:DU227" si="455">CO$228*$B219+CO$229</f>
        <v>36.11125462910686</v>
      </c>
      <c r="DV219" s="2">
        <f t="shared" ref="DV219:DV227" si="456">CP$228*$B219+CP$229</f>
        <v>36.947894169047096</v>
      </c>
      <c r="DW219" s="2">
        <f t="shared" ref="DW219:DW227" si="457">CQ$228*$B219+CQ$229</f>
        <v>37.667634234937232</v>
      </c>
      <c r="DX219" s="2">
        <f t="shared" ref="DX219:DY227" si="458">CR$228*$B219+CR$229</f>
        <v>40.132824821556348</v>
      </c>
      <c r="DY219" s="2">
        <f t="shared" si="458"/>
        <v>42.377384331640101</v>
      </c>
      <c r="EA219" s="2">
        <f t="shared" ref="EA219:EA227" si="459">POWER(10,($B219-C$231)/C$229)/(1+POWER(10,($B219-C$231)/C$229))</f>
        <v>0.99986170648282036</v>
      </c>
      <c r="EB219" s="2">
        <f t="shared" ref="EB219:EB227" si="460">POWER(10,($B219-D$231)/D$229)/(1+POWER(10,($B219-D$231)/D$229))</f>
        <v>0.99984610313812083</v>
      </c>
      <c r="EC219" s="2">
        <f t="shared" ref="EC219:EC227" si="461">POWER(10,($B219-E$231)/E$229)/(1+POWER(10,($B219-E$231)/E$229))</f>
        <v>0.99986102546479694</v>
      </c>
      <c r="ED219" s="2">
        <f t="shared" ref="ED219:ED227" si="462">POWER(10,($B219-F$231)/F$229)/(1+POWER(10,($B219-F$231)/F$229))</f>
        <v>0.99988365234713583</v>
      </c>
      <c r="EE219" s="2">
        <f t="shared" ref="EE219:EE227" si="463">POWER(10,($B219-G$231)/G$229)/(1+POWER(10,($B219-G$231)/G$229))</f>
        <v>0.99986884161609235</v>
      </c>
      <c r="EF219" s="2">
        <f t="shared" ref="EF219:EF227" si="464">POWER(10,($B219-H$231)/H$229)/(1+POWER(10,($B219-H$231)/H$229))</f>
        <v>0.99987121441833482</v>
      </c>
      <c r="EG219" s="2">
        <f t="shared" ref="EG219:EG227" si="465">POWER(10,($B219-I$231)/I$229)/(1+POWER(10,($B219-I$231)/I$229))</f>
        <v>0.99986711936600203</v>
      </c>
      <c r="EH219" s="2">
        <f t="shared" ref="EH219:EH227" si="466">POWER(10,($B219-J$231)/J$229)/(1+POWER(10,($B219-J$231)/J$229))</f>
        <v>0.99988376341319019</v>
      </c>
      <c r="EI219" s="2">
        <f t="shared" ref="EI219:EI227" si="467">POWER(10,($B219-K$231)/K$229)/(1+POWER(10,($B219-K$231)/K$229))</f>
        <v>0.99988680108752204</v>
      </c>
      <c r="EJ219" s="2">
        <f t="shared" ref="EJ219:EJ227" si="468">POWER(10,($B219-L$231)/L$229)/(1+POWER(10,($B219-L$231)/L$229))</f>
        <v>0.99988589034295294</v>
      </c>
      <c r="EK219" s="2">
        <f t="shared" ref="EK219:EK227" si="469">POWER(10,($B219-M$231)/M$229)/(1+POWER(10,($B219-M$231)/M$229))</f>
        <v>0.99988129971529249</v>
      </c>
      <c r="EL219" s="2">
        <f t="shared" ref="EL219:EL227" si="470">POWER(10,($B219-N$231)/N$229)/(1+POWER(10,($B219-N$231)/N$229))</f>
        <v>0.99987358447016128</v>
      </c>
      <c r="EM219" s="2">
        <f t="shared" ref="EM219:EM227" si="471">POWER(10,($B219-O$231)/O$229)/(1+POWER(10,($B219-O$231)/O$229))</f>
        <v>0.99986732290961378</v>
      </c>
      <c r="EN219" s="2">
        <f t="shared" ref="EN219:EO227" si="472">POWER(10,($B219-P$231)/P$229)/(1+POWER(10,($B219-P$231)/P$229))</f>
        <v>0.99985528594072348</v>
      </c>
      <c r="EO219" s="2">
        <f t="shared" si="472"/>
        <v>0.99984255089101726</v>
      </c>
    </row>
    <row r="220" spans="2:145" x14ac:dyDescent="0.25">
      <c r="B220" s="2">
        <v>193</v>
      </c>
      <c r="C220" s="43">
        <v>42.37</v>
      </c>
      <c r="D220" s="43">
        <v>40.25</v>
      </c>
      <c r="E220" s="43">
        <v>41.767000000000003</v>
      </c>
      <c r="F220" s="43">
        <v>42.9</v>
      </c>
      <c r="G220" s="43">
        <v>43.567</v>
      </c>
      <c r="H220" s="43">
        <v>44.982999999999997</v>
      </c>
      <c r="I220" s="43">
        <v>44.067</v>
      </c>
      <c r="J220" s="43">
        <v>43.9</v>
      </c>
      <c r="K220" s="43">
        <v>43.716999999999999</v>
      </c>
      <c r="L220" s="43">
        <v>41.45</v>
      </c>
      <c r="M220" s="43">
        <v>37.832999999999998</v>
      </c>
      <c r="N220" s="43">
        <v>41.082999999999998</v>
      </c>
      <c r="O220" s="43">
        <v>41.35</v>
      </c>
      <c r="P220" s="43">
        <v>42.232999999999997</v>
      </c>
      <c r="Q220" s="43">
        <v>44.933</v>
      </c>
      <c r="S220" s="4" t="e">
        <f t="shared" ref="S220:S227" si="473">AY220 + (C$3 * _xlfn.NORM.DIST($B220, C$7, ABS(C$11), FALSE) * _xlfn.NORM.DIST(($B220 - C$7)*C$15, 0, ABS(C$11), TRUE) * 2)
               + (C$4 * _xlfn.NORM.DIST($B220, C$8, ABS(C$12), FALSE) * _xlfn.NORM.DIST(($B220 - C$8)*C$16, 0, ABS(C$12), TRUE) * 2)
               + (C$5 * _xlfn.NORM.DIST($B220, C$9, ABS(C$13), FALSE) * _xlfn.NORM.DIST(($B220 - C$9)*C$17, 0, ABS(C$13), TRUE) * 2)
               + (C$6 * _xlfn.NORM.DIST($B220, C$10, ABS(C$14), FALSE) * _xlfn.NORM.DIST(($B220 - C$10)*C$18, 0, ABS(C$14), TRUE) * 2)</f>
        <v>#N/A</v>
      </c>
      <c r="T220" s="4" t="e">
        <f t="shared" si="361"/>
        <v>#N/A</v>
      </c>
      <c r="U220" s="4" t="e">
        <f t="shared" si="362"/>
        <v>#N/A</v>
      </c>
      <c r="V220" s="4" t="e">
        <f t="shared" si="363"/>
        <v>#N/A</v>
      </c>
      <c r="W220" s="4" t="e">
        <f t="shared" si="364"/>
        <v>#N/A</v>
      </c>
      <c r="X220" s="4" t="e">
        <f t="shared" si="365"/>
        <v>#N/A</v>
      </c>
      <c r="Y220" s="4" t="e">
        <f t="shared" si="366"/>
        <v>#N/A</v>
      </c>
      <c r="Z220" s="4" t="e">
        <f t="shared" si="367"/>
        <v>#N/A</v>
      </c>
      <c r="AA220" s="4" t="e">
        <f t="shared" si="368"/>
        <v>#N/A</v>
      </c>
      <c r="AB220" s="4" t="e">
        <f t="shared" si="369"/>
        <v>#N/A</v>
      </c>
      <c r="AC220" s="4" t="e">
        <f t="shared" si="370"/>
        <v>#N/A</v>
      </c>
      <c r="AD220" s="4" t="e">
        <f t="shared" si="371"/>
        <v>#N/A</v>
      </c>
      <c r="AE220" s="4" t="e">
        <f t="shared" si="372"/>
        <v>#N/A</v>
      </c>
      <c r="AF220" s="4" t="e">
        <f t="shared" si="375"/>
        <v>#N/A</v>
      </c>
      <c r="AG220" s="4" t="e">
        <f t="shared" ref="AG220:AG227" si="474">BM220 + (AB$3 * _xlfn.NORM.DIST($B220, AC$3, ABS(AD$3), FALSE) * _xlfn.NORM.DIST(($B220 - AC$3)*AE$3, 0, ABS(AD$3), TRUE) * 2)
               + (AB$5 * _xlfn.NORM.DIST($B220, AC$5, ABS(AD$5), FALSE) * _xlfn.NORM.DIST(($B220 - AC$5)*AE$5, 0, ABS(AD$5), TRUE) * 2)
               + (AB$4 * _xlfn.NORM.DIST($B220, AC$4, ABS(AD$4), FALSE) * _xlfn.NORM.DIST(($B220 - AC$4)*AE$4, 0, ABS(AD$4), TRUE) * 2)
               + (AB$6 * _xlfn.NORM.DIST($B220, AC$6, ABS(AD$6), FALSE) * _xlfn.NORM.DIST(($B220 - AC$6)*AE$6, 0, ABS(AD$6), TRUE) * 2)</f>
        <v>#N/A</v>
      </c>
      <c r="AI220" s="4">
        <f t="shared" si="376"/>
        <v>0</v>
      </c>
      <c r="AJ220" s="4">
        <f t="shared" si="377"/>
        <v>0</v>
      </c>
      <c r="AK220" s="4">
        <f t="shared" si="378"/>
        <v>0</v>
      </c>
      <c r="AL220" s="4">
        <f t="shared" si="379"/>
        <v>0</v>
      </c>
      <c r="AM220" s="4">
        <f t="shared" si="380"/>
        <v>0</v>
      </c>
      <c r="AN220" s="4">
        <f t="shared" si="381"/>
        <v>0</v>
      </c>
      <c r="AO220" s="4">
        <f t="shared" si="382"/>
        <v>0</v>
      </c>
      <c r="AP220" s="4">
        <f t="shared" si="383"/>
        <v>0</v>
      </c>
      <c r="AQ220" s="4">
        <f t="shared" si="384"/>
        <v>0</v>
      </c>
      <c r="AR220" s="4">
        <f t="shared" si="385"/>
        <v>0</v>
      </c>
      <c r="AS220" s="4">
        <f t="shared" si="386"/>
        <v>0</v>
      </c>
      <c r="AT220" s="4">
        <f t="shared" si="387"/>
        <v>0</v>
      </c>
      <c r="AU220" s="4">
        <f t="shared" si="388"/>
        <v>0</v>
      </c>
      <c r="AV220" s="4">
        <f t="shared" si="389"/>
        <v>0</v>
      </c>
      <c r="AW220" s="4">
        <f t="shared" si="389"/>
        <v>0</v>
      </c>
      <c r="AY220" s="2" t="e">
        <f t="shared" si="390"/>
        <v>#N/A</v>
      </c>
      <c r="AZ220" s="2" t="e">
        <f t="shared" si="391"/>
        <v>#N/A</v>
      </c>
      <c r="BA220" s="2" t="e">
        <f t="shared" si="392"/>
        <v>#N/A</v>
      </c>
      <c r="BB220" s="2" t="e">
        <f t="shared" si="393"/>
        <v>#N/A</v>
      </c>
      <c r="BC220" s="2" t="e">
        <f t="shared" si="394"/>
        <v>#N/A</v>
      </c>
      <c r="BD220" s="2" t="e">
        <f t="shared" si="395"/>
        <v>#N/A</v>
      </c>
      <c r="BE220" s="2" t="e">
        <f t="shared" si="396"/>
        <v>#N/A</v>
      </c>
      <c r="BF220" s="2" t="e">
        <f t="shared" si="397"/>
        <v>#N/A</v>
      </c>
      <c r="BG220" s="2" t="e">
        <f t="shared" si="398"/>
        <v>#N/A</v>
      </c>
      <c r="BH220" s="2" t="e">
        <f t="shared" si="399"/>
        <v>#N/A</v>
      </c>
      <c r="BI220" s="2" t="e">
        <f t="shared" si="400"/>
        <v>#N/A</v>
      </c>
      <c r="BJ220" s="2" t="e">
        <f t="shared" si="401"/>
        <v>#N/A</v>
      </c>
      <c r="BK220" s="2" t="e">
        <f t="shared" si="402"/>
        <v>#N/A</v>
      </c>
      <c r="BL220" s="2" t="e">
        <f t="shared" si="403"/>
        <v>#N/A</v>
      </c>
      <c r="BM220" s="2" t="e">
        <f t="shared" si="403"/>
        <v>#N/A</v>
      </c>
      <c r="BO220" s="2" t="str">
        <f t="shared" si="404"/>
        <v/>
      </c>
      <c r="BP220" s="2" t="str">
        <f t="shared" si="405"/>
        <v/>
      </c>
      <c r="BQ220" s="2" t="str">
        <f t="shared" si="406"/>
        <v/>
      </c>
      <c r="BR220" s="2" t="str">
        <f t="shared" si="407"/>
        <v/>
      </c>
      <c r="BS220" s="2" t="str">
        <f t="shared" si="408"/>
        <v/>
      </c>
      <c r="BT220" s="2" t="str">
        <f t="shared" si="409"/>
        <v/>
      </c>
      <c r="BU220" s="2" t="str">
        <f t="shared" si="410"/>
        <v/>
      </c>
      <c r="BV220" s="2" t="str">
        <f t="shared" si="411"/>
        <v/>
      </c>
      <c r="BW220" s="2" t="str">
        <f t="shared" si="412"/>
        <v/>
      </c>
      <c r="BX220" s="2" t="str">
        <f t="shared" si="413"/>
        <v/>
      </c>
      <c r="BY220" s="2" t="str">
        <f t="shared" si="414"/>
        <v/>
      </c>
      <c r="BZ220" s="2" t="str">
        <f t="shared" si="415"/>
        <v/>
      </c>
      <c r="CA220" s="2" t="str">
        <f t="shared" si="416"/>
        <v/>
      </c>
      <c r="CB220" s="2" t="str">
        <f t="shared" si="417"/>
        <v/>
      </c>
      <c r="CC220" s="2" t="str">
        <f t="shared" ref="CC220:CC227" si="475">IF(AND( (_xlfn.NORM.DIST($B220, AC$3, ABS(AD$3), TRUE) * _xlfn.NORM.DIST(($B220 - AC$3)*AE$3, 0, ABS(AD$3), TRUE) * 2)
                + (_xlfn.NORM.DIST($B220, AC$5, ABS(AD$5), TRUE) * _xlfn.NORM.DIST(($B220 - AC$5)*AE$5, 0, ABS(AD$5), TRUE) * 2)
                + (_xlfn.NORM.DIST($B220, AC$4, ABS(AD$4), TRUE) * _xlfn.NORM.DIST(($B220 - AC$4)*AE$4, 0, ABS(AD$4), TRUE) * 2)
                + (_xlfn.NORM.DIST($B220, AC$6, ABS(AD$6), TRUE) * _xlfn.NORM.DIST(($B220 - AC$6)*AE$6, 0, ABS(AD$6), TRUE) * 2) &lt; $CB$22,
                 $B220 &lt; AC$4,
                 $B220 &gt; Q$230), Q220, "")</f>
        <v/>
      </c>
      <c r="CE220" s="2" t="str">
        <f t="shared" si="418"/>
        <v/>
      </c>
      <c r="CF220" s="2" t="str">
        <f t="shared" si="419"/>
        <v/>
      </c>
      <c r="CG220" s="2" t="str">
        <f t="shared" si="420"/>
        <v/>
      </c>
      <c r="CH220" s="2" t="str">
        <f t="shared" si="421"/>
        <v/>
      </c>
      <c r="CI220" s="2" t="str">
        <f t="shared" si="422"/>
        <v/>
      </c>
      <c r="CJ220" s="2" t="str">
        <f t="shared" si="423"/>
        <v/>
      </c>
      <c r="CK220" s="2" t="str">
        <f t="shared" si="424"/>
        <v/>
      </c>
      <c r="CL220" s="2" t="str">
        <f t="shared" si="425"/>
        <v/>
      </c>
      <c r="CM220" s="2" t="str">
        <f t="shared" si="426"/>
        <v/>
      </c>
      <c r="CN220" s="2" t="str">
        <f t="shared" si="427"/>
        <v/>
      </c>
      <c r="CO220" s="2" t="str">
        <f t="shared" si="428"/>
        <v/>
      </c>
      <c r="CP220" s="2" t="str">
        <f t="shared" si="429"/>
        <v/>
      </c>
      <c r="CQ220" s="2" t="str">
        <f t="shared" si="430"/>
        <v/>
      </c>
      <c r="CR220" s="2" t="str">
        <f t="shared" si="431"/>
        <v/>
      </c>
      <c r="CS220" s="2" t="str">
        <f t="shared" ref="CS220:CS227" si="476">IF(AND( (_xlfn.NORM.DIST($B220, AC$3, ABS(AD$3), TRUE) * _xlfn.NORM.DIST(($B220 - AC$3)*AE$3, 0, ABS(AD$3), TRUE) * 2)
                + (_xlfn.NORM.DIST($B220, AC$5, ABS(AD$5), TRUE) * _xlfn.NORM.DIST(($B220 - AC$5)*AE$5, 0, ABS(AD$5), TRUE) * 2)
                + (_xlfn.NORM.DIST($B220, AC$4, ABS(AD$4), TRUE) * _xlfn.NORM.DIST(($B220 - AC$4)*AE$4, 0, ABS(AD$4), TRUE) * 2)
                + (_xlfn.NORM.DIST($B220, AC$6, ABS(AD$6), TRUE) * _xlfn.NORM.DIST(($B220 - AC$6)*AE$6, 0, ABS(AD$6), TRUE) * 2) &lt; $CR$22,
                 $B220 &gt; AC$5,
                 $B220 &lt; Q$232), Q220, "")</f>
        <v/>
      </c>
      <c r="CU220" s="2">
        <f t="shared" si="432"/>
        <v>33.037487387953654</v>
      </c>
      <c r="CV220" s="2">
        <f t="shared" si="433"/>
        <v>29.53640004129425</v>
      </c>
      <c r="CW220" s="2">
        <f t="shared" si="434"/>
        <v>29.180914171251203</v>
      </c>
      <c r="CX220" s="2">
        <f t="shared" si="435"/>
        <v>27.306204377975043</v>
      </c>
      <c r="CY220" s="2">
        <f t="shared" si="436"/>
        <v>29.1102703934517</v>
      </c>
      <c r="CZ220" s="2">
        <f t="shared" si="437"/>
        <v>25.056910462933416</v>
      </c>
      <c r="DA220" s="2">
        <f t="shared" si="438"/>
        <v>31.874107926707687</v>
      </c>
      <c r="DB220" s="2">
        <f t="shared" si="439"/>
        <v>27.497251541142866</v>
      </c>
      <c r="DC220" s="2">
        <f t="shared" si="440"/>
        <v>27.70464907127986</v>
      </c>
      <c r="DD220" s="2">
        <f t="shared" si="441"/>
        <v>26.258672789549266</v>
      </c>
      <c r="DE220" s="2">
        <f t="shared" si="442"/>
        <v>26.414350651156319</v>
      </c>
      <c r="DF220" s="2">
        <f t="shared" si="443"/>
        <v>28.435981059110105</v>
      </c>
      <c r="DG220" s="2">
        <f t="shared" si="444"/>
        <v>32.093860368690891</v>
      </c>
      <c r="DH220" s="2">
        <f t="shared" si="445"/>
        <v>38.578605075082301</v>
      </c>
      <c r="DI220" s="2">
        <f t="shared" si="445"/>
        <v>43.983980879106298</v>
      </c>
      <c r="DK220" s="2">
        <f t="shared" si="446"/>
        <v>41.151754462077719</v>
      </c>
      <c r="DL220" s="2">
        <f t="shared" si="446"/>
        <v>39.653570055366586</v>
      </c>
      <c r="DM220" s="2">
        <f t="shared" si="447"/>
        <v>39.978531257514419</v>
      </c>
      <c r="DN220" s="2">
        <f t="shared" si="448"/>
        <v>39.815694606843905</v>
      </c>
      <c r="DO220" s="2">
        <f t="shared" si="449"/>
        <v>41.555833198270676</v>
      </c>
      <c r="DP220" s="2">
        <f t="shared" si="450"/>
        <v>41.441431811355471</v>
      </c>
      <c r="DQ220" s="2">
        <f t="shared" si="451"/>
        <v>41.053635112964486</v>
      </c>
      <c r="DR220" s="2">
        <f t="shared" si="452"/>
        <v>39.980062213373117</v>
      </c>
      <c r="DS220" s="2">
        <f t="shared" si="453"/>
        <v>39.678399788090829</v>
      </c>
      <c r="DT220" s="2">
        <f t="shared" si="454"/>
        <v>36.537391480312507</v>
      </c>
      <c r="DU220" s="2">
        <f t="shared" si="455"/>
        <v>35.969716775931971</v>
      </c>
      <c r="DV220" s="2">
        <f t="shared" si="456"/>
        <v>36.800865600025688</v>
      </c>
      <c r="DW220" s="2">
        <f t="shared" si="457"/>
        <v>37.498332566855069</v>
      </c>
      <c r="DX220" s="2">
        <f t="shared" si="458"/>
        <v>39.969980493661964</v>
      </c>
      <c r="DY220" s="2">
        <f t="shared" si="458"/>
        <v>42.225935676729158</v>
      </c>
      <c r="EA220" s="2">
        <f t="shared" si="459"/>
        <v>0.99987387327856792</v>
      </c>
      <c r="EB220" s="2">
        <f t="shared" si="460"/>
        <v>0.99985964249320647</v>
      </c>
      <c r="EC220" s="2">
        <f t="shared" si="461"/>
        <v>0.99987325216759582</v>
      </c>
      <c r="ED220" s="2">
        <f t="shared" si="462"/>
        <v>0.99989388859315653</v>
      </c>
      <c r="EE220" s="2">
        <f t="shared" si="463"/>
        <v>0.99988038075173591</v>
      </c>
      <c r="EF220" s="2">
        <f t="shared" si="464"/>
        <v>0.99988254482259764</v>
      </c>
      <c r="EG220" s="2">
        <f t="shared" si="465"/>
        <v>0.99987881000449319</v>
      </c>
      <c r="EH220" s="2">
        <f t="shared" si="466"/>
        <v>0.99989398988867495</v>
      </c>
      <c r="EI220" s="2">
        <f t="shared" si="467"/>
        <v>0.99989676033652108</v>
      </c>
      <c r="EJ220" s="2">
        <f t="shared" si="468"/>
        <v>0.99989592971098928</v>
      </c>
      <c r="EK220" s="2">
        <f t="shared" si="469"/>
        <v>0.99989174292303851</v>
      </c>
      <c r="EL220" s="2">
        <f t="shared" si="470"/>
        <v>0.99988470638409055</v>
      </c>
      <c r="EM220" s="2">
        <f t="shared" si="471"/>
        <v>0.99987899564281102</v>
      </c>
      <c r="EN220" s="2">
        <f t="shared" si="472"/>
        <v>0.99986801752876442</v>
      </c>
      <c r="EO220" s="2">
        <f t="shared" si="472"/>
        <v>0.9998564027165906</v>
      </c>
    </row>
    <row r="221" spans="2:145" x14ac:dyDescent="0.25">
      <c r="B221" s="2">
        <v>194</v>
      </c>
      <c r="C221" s="43">
        <v>40.889000000000003</v>
      </c>
      <c r="D221" s="43">
        <v>42.082999999999998</v>
      </c>
      <c r="E221" s="43">
        <v>41.267000000000003</v>
      </c>
      <c r="F221" s="43">
        <v>42.25</v>
      </c>
      <c r="G221" s="43">
        <v>43.1</v>
      </c>
      <c r="H221" s="43">
        <v>42.917000000000002</v>
      </c>
      <c r="I221" s="43">
        <v>44.85</v>
      </c>
      <c r="J221" s="43">
        <v>43.366999999999997</v>
      </c>
      <c r="K221" s="43">
        <v>42.366999999999997</v>
      </c>
      <c r="L221" s="43">
        <v>40.950000000000003</v>
      </c>
      <c r="M221" s="43">
        <v>39.25</v>
      </c>
      <c r="N221" s="43">
        <v>40.216999999999999</v>
      </c>
      <c r="O221" s="43">
        <v>38.65</v>
      </c>
      <c r="P221" s="43">
        <v>43.633000000000003</v>
      </c>
      <c r="Q221" s="43">
        <v>43.2</v>
      </c>
      <c r="S221" s="4" t="e">
        <f t="shared" si="473"/>
        <v>#N/A</v>
      </c>
      <c r="T221" s="4" t="e">
        <f t="shared" si="361"/>
        <v>#N/A</v>
      </c>
      <c r="U221" s="4" t="e">
        <f t="shared" si="362"/>
        <v>#N/A</v>
      </c>
      <c r="V221" s="4" t="e">
        <f t="shared" si="363"/>
        <v>#N/A</v>
      </c>
      <c r="W221" s="4" t="e">
        <f t="shared" si="364"/>
        <v>#N/A</v>
      </c>
      <c r="X221" s="4" t="e">
        <f t="shared" si="365"/>
        <v>#N/A</v>
      </c>
      <c r="Y221" s="4" t="e">
        <f t="shared" si="366"/>
        <v>#N/A</v>
      </c>
      <c r="Z221" s="4" t="e">
        <f t="shared" si="367"/>
        <v>#N/A</v>
      </c>
      <c r="AA221" s="4" t="e">
        <f t="shared" si="368"/>
        <v>#N/A</v>
      </c>
      <c r="AB221" s="4" t="e">
        <f t="shared" si="369"/>
        <v>#N/A</v>
      </c>
      <c r="AC221" s="4" t="e">
        <f t="shared" si="370"/>
        <v>#N/A</v>
      </c>
      <c r="AD221" s="4" t="e">
        <f t="shared" si="371"/>
        <v>#N/A</v>
      </c>
      <c r="AE221" s="4" t="e">
        <f t="shared" si="372"/>
        <v>#N/A</v>
      </c>
      <c r="AF221" s="4" t="e">
        <f t="shared" si="375"/>
        <v>#N/A</v>
      </c>
      <c r="AG221" s="4" t="e">
        <f t="shared" si="474"/>
        <v>#N/A</v>
      </c>
      <c r="AI221" s="4">
        <f t="shared" si="376"/>
        <v>0</v>
      </c>
      <c r="AJ221" s="4">
        <f t="shared" si="377"/>
        <v>0</v>
      </c>
      <c r="AK221" s="4">
        <f t="shared" si="378"/>
        <v>0</v>
      </c>
      <c r="AL221" s="4">
        <f t="shared" si="379"/>
        <v>0</v>
      </c>
      <c r="AM221" s="4">
        <f t="shared" si="380"/>
        <v>0</v>
      </c>
      <c r="AN221" s="4">
        <f t="shared" si="381"/>
        <v>0</v>
      </c>
      <c r="AO221" s="4">
        <f t="shared" si="382"/>
        <v>0</v>
      </c>
      <c r="AP221" s="4">
        <f t="shared" si="383"/>
        <v>0</v>
      </c>
      <c r="AQ221" s="4">
        <f t="shared" si="384"/>
        <v>0</v>
      </c>
      <c r="AR221" s="4">
        <f t="shared" si="385"/>
        <v>0</v>
      </c>
      <c r="AS221" s="4">
        <f t="shared" si="386"/>
        <v>0</v>
      </c>
      <c r="AT221" s="4">
        <f t="shared" si="387"/>
        <v>0</v>
      </c>
      <c r="AU221" s="4">
        <f t="shared" si="388"/>
        <v>0</v>
      </c>
      <c r="AV221" s="4">
        <f t="shared" si="389"/>
        <v>0</v>
      </c>
      <c r="AW221" s="4">
        <f t="shared" si="389"/>
        <v>0</v>
      </c>
      <c r="AY221" s="2" t="e">
        <f t="shared" si="390"/>
        <v>#N/A</v>
      </c>
      <c r="AZ221" s="2" t="e">
        <f t="shared" si="391"/>
        <v>#N/A</v>
      </c>
      <c r="BA221" s="2" t="e">
        <f t="shared" si="392"/>
        <v>#N/A</v>
      </c>
      <c r="BB221" s="2" t="e">
        <f t="shared" si="393"/>
        <v>#N/A</v>
      </c>
      <c r="BC221" s="2" t="e">
        <f t="shared" si="394"/>
        <v>#N/A</v>
      </c>
      <c r="BD221" s="2" t="e">
        <f t="shared" si="395"/>
        <v>#N/A</v>
      </c>
      <c r="BE221" s="2" t="e">
        <f t="shared" si="396"/>
        <v>#N/A</v>
      </c>
      <c r="BF221" s="2" t="e">
        <f t="shared" si="397"/>
        <v>#N/A</v>
      </c>
      <c r="BG221" s="2" t="e">
        <f t="shared" si="398"/>
        <v>#N/A</v>
      </c>
      <c r="BH221" s="2" t="e">
        <f t="shared" si="399"/>
        <v>#N/A</v>
      </c>
      <c r="BI221" s="2" t="e">
        <f t="shared" si="400"/>
        <v>#N/A</v>
      </c>
      <c r="BJ221" s="2" t="e">
        <f t="shared" si="401"/>
        <v>#N/A</v>
      </c>
      <c r="BK221" s="2" t="e">
        <f t="shared" si="402"/>
        <v>#N/A</v>
      </c>
      <c r="BL221" s="2" t="e">
        <f t="shared" si="403"/>
        <v>#N/A</v>
      </c>
      <c r="BM221" s="2" t="e">
        <f t="shared" si="403"/>
        <v>#N/A</v>
      </c>
      <c r="BO221" s="2" t="str">
        <f t="shared" si="404"/>
        <v/>
      </c>
      <c r="BP221" s="2" t="str">
        <f t="shared" si="405"/>
        <v/>
      </c>
      <c r="BQ221" s="2" t="str">
        <f t="shared" si="406"/>
        <v/>
      </c>
      <c r="BR221" s="2" t="str">
        <f t="shared" si="407"/>
        <v/>
      </c>
      <c r="BS221" s="2" t="str">
        <f t="shared" si="408"/>
        <v/>
      </c>
      <c r="BT221" s="2" t="str">
        <f t="shared" si="409"/>
        <v/>
      </c>
      <c r="BU221" s="2" t="str">
        <f t="shared" si="410"/>
        <v/>
      </c>
      <c r="BV221" s="2" t="str">
        <f t="shared" si="411"/>
        <v/>
      </c>
      <c r="BW221" s="2" t="str">
        <f t="shared" si="412"/>
        <v/>
      </c>
      <c r="BX221" s="2" t="str">
        <f t="shared" si="413"/>
        <v/>
      </c>
      <c r="BY221" s="2" t="str">
        <f t="shared" si="414"/>
        <v/>
      </c>
      <c r="BZ221" s="2" t="str">
        <f t="shared" si="415"/>
        <v/>
      </c>
      <c r="CA221" s="2" t="str">
        <f t="shared" si="416"/>
        <v/>
      </c>
      <c r="CB221" s="2" t="str">
        <f t="shared" si="417"/>
        <v/>
      </c>
      <c r="CC221" s="2" t="str">
        <f t="shared" si="475"/>
        <v/>
      </c>
      <c r="CE221" s="2" t="str">
        <f t="shared" si="418"/>
        <v/>
      </c>
      <c r="CF221" s="2" t="str">
        <f t="shared" si="419"/>
        <v/>
      </c>
      <c r="CG221" s="2" t="str">
        <f t="shared" si="420"/>
        <v/>
      </c>
      <c r="CH221" s="2" t="str">
        <f t="shared" si="421"/>
        <v/>
      </c>
      <c r="CI221" s="2" t="str">
        <f t="shared" si="422"/>
        <v/>
      </c>
      <c r="CJ221" s="2" t="str">
        <f t="shared" si="423"/>
        <v/>
      </c>
      <c r="CK221" s="2" t="str">
        <f t="shared" si="424"/>
        <v/>
      </c>
      <c r="CL221" s="2" t="str">
        <f t="shared" si="425"/>
        <v/>
      </c>
      <c r="CM221" s="2" t="str">
        <f t="shared" si="426"/>
        <v/>
      </c>
      <c r="CN221" s="2" t="str">
        <f t="shared" si="427"/>
        <v/>
      </c>
      <c r="CO221" s="2" t="str">
        <f t="shared" si="428"/>
        <v/>
      </c>
      <c r="CP221" s="2" t="str">
        <f t="shared" si="429"/>
        <v/>
      </c>
      <c r="CQ221" s="2" t="str">
        <f t="shared" si="430"/>
        <v/>
      </c>
      <c r="CR221" s="2" t="str">
        <f t="shared" si="431"/>
        <v/>
      </c>
      <c r="CS221" s="2" t="str">
        <f t="shared" si="476"/>
        <v/>
      </c>
      <c r="CU221" s="2">
        <f t="shared" si="432"/>
        <v>32.839480118605159</v>
      </c>
      <c r="CV221" s="2">
        <f t="shared" si="433"/>
        <v>29.308357151896217</v>
      </c>
      <c r="CW221" s="2">
        <f t="shared" si="434"/>
        <v>28.95378097068108</v>
      </c>
      <c r="CX221" s="2">
        <f t="shared" si="435"/>
        <v>27.049357658973101</v>
      </c>
      <c r="CY221" s="2">
        <f t="shared" si="436"/>
        <v>28.842397480645218</v>
      </c>
      <c r="CZ221" s="2">
        <f t="shared" si="437"/>
        <v>24.74132287634459</v>
      </c>
      <c r="DA221" s="2">
        <f t="shared" si="438"/>
        <v>31.622031038972736</v>
      </c>
      <c r="DB221" s="2">
        <f t="shared" si="439"/>
        <v>27.221755619926732</v>
      </c>
      <c r="DC221" s="2">
        <f t="shared" si="440"/>
        <v>27.444628681394924</v>
      </c>
      <c r="DD221" s="2">
        <f t="shared" si="441"/>
        <v>26.00343703100036</v>
      </c>
      <c r="DE221" s="2">
        <f t="shared" si="442"/>
        <v>26.175157158084993</v>
      </c>
      <c r="DF221" s="2">
        <f t="shared" si="443"/>
        <v>28.200057078786109</v>
      </c>
      <c r="DG221" s="2">
        <f t="shared" si="444"/>
        <v>31.866438159993606</v>
      </c>
      <c r="DH221" s="2">
        <f t="shared" si="445"/>
        <v>38.396390829518985</v>
      </c>
      <c r="DI221" s="2">
        <f t="shared" si="445"/>
        <v>43.845930082718233</v>
      </c>
      <c r="DK221" s="2">
        <f t="shared" si="446"/>
        <v>41.039731381586904</v>
      </c>
      <c r="DL221" s="2">
        <f t="shared" si="446"/>
        <v>39.531379993983435</v>
      </c>
      <c r="DM221" s="2">
        <f t="shared" si="447"/>
        <v>39.863044973393244</v>
      </c>
      <c r="DN221" s="2">
        <f t="shared" si="448"/>
        <v>39.684204768616908</v>
      </c>
      <c r="DO221" s="2">
        <f t="shared" si="449"/>
        <v>41.415022549000597</v>
      </c>
      <c r="DP221" s="2">
        <f t="shared" si="450"/>
        <v>41.290842354257769</v>
      </c>
      <c r="DQ221" s="2">
        <f t="shared" si="451"/>
        <v>40.895442706203809</v>
      </c>
      <c r="DR221" s="2">
        <f t="shared" si="452"/>
        <v>39.829223573774485</v>
      </c>
      <c r="DS221" s="2">
        <f t="shared" si="453"/>
        <v>39.539987349470863</v>
      </c>
      <c r="DT221" s="2">
        <f t="shared" si="454"/>
        <v>36.386048290962165</v>
      </c>
      <c r="DU221" s="2">
        <f t="shared" si="455"/>
        <v>35.828178922757075</v>
      </c>
      <c r="DV221" s="2">
        <f t="shared" si="456"/>
        <v>36.653837031004279</v>
      </c>
      <c r="DW221" s="2">
        <f t="shared" si="457"/>
        <v>37.329030898772906</v>
      </c>
      <c r="DX221" s="2">
        <f t="shared" si="458"/>
        <v>39.807136165767574</v>
      </c>
      <c r="DY221" s="2">
        <f t="shared" si="458"/>
        <v>42.074487021818214</v>
      </c>
      <c r="EA221" s="2">
        <f t="shared" si="459"/>
        <v>0.999884969786341</v>
      </c>
      <c r="EB221" s="2">
        <f t="shared" si="460"/>
        <v>0.99987199085151413</v>
      </c>
      <c r="EC221" s="2">
        <f t="shared" si="461"/>
        <v>0.99988440331379791</v>
      </c>
      <c r="ED221" s="2">
        <f t="shared" si="462"/>
        <v>0.99990322434321866</v>
      </c>
      <c r="EE221" s="2">
        <f t="shared" si="463"/>
        <v>0.99989090480073906</v>
      </c>
      <c r="EF221" s="2">
        <f t="shared" si="464"/>
        <v>0.99989287849799313</v>
      </c>
      <c r="EG221" s="2">
        <f t="shared" si="465"/>
        <v>0.99988947223187385</v>
      </c>
      <c r="EH221" s="2">
        <f t="shared" si="466"/>
        <v>0.99990331672755373</v>
      </c>
      <c r="EI221" s="2">
        <f t="shared" si="467"/>
        <v>0.99990584345254041</v>
      </c>
      <c r="EJ221" s="2">
        <f t="shared" si="468"/>
        <v>0.99990508589923344</v>
      </c>
      <c r="EK221" s="2">
        <f t="shared" si="469"/>
        <v>0.99990126743190211</v>
      </c>
      <c r="EL221" s="2">
        <f t="shared" si="470"/>
        <v>0.99989484990587763</v>
      </c>
      <c r="EM221" s="2">
        <f t="shared" si="471"/>
        <v>0.99988964153963988</v>
      </c>
      <c r="EN221" s="2">
        <f t="shared" si="472"/>
        <v>0.9998796291577583</v>
      </c>
      <c r="EO221" s="2">
        <f t="shared" si="472"/>
        <v>0.99986903606629873</v>
      </c>
    </row>
    <row r="222" spans="2:145" x14ac:dyDescent="0.25">
      <c r="B222" s="2">
        <v>195</v>
      </c>
      <c r="C222" s="43">
        <v>43.148000000000003</v>
      </c>
      <c r="D222" s="43">
        <v>41.582999999999998</v>
      </c>
      <c r="E222" s="43">
        <v>41.7</v>
      </c>
      <c r="F222" s="43">
        <v>43.767000000000003</v>
      </c>
      <c r="G222" s="43">
        <v>44.232999999999997</v>
      </c>
      <c r="H222" s="43">
        <v>44.082999999999998</v>
      </c>
      <c r="I222" s="43">
        <v>44.366999999999997</v>
      </c>
      <c r="J222" s="43">
        <v>43.133000000000003</v>
      </c>
      <c r="K222" s="43">
        <v>41.417000000000002</v>
      </c>
      <c r="L222" s="43">
        <v>39.700000000000003</v>
      </c>
      <c r="M222" s="43">
        <v>39.317</v>
      </c>
      <c r="N222" s="43">
        <v>39.549999999999997</v>
      </c>
      <c r="O222" s="43">
        <v>41.3</v>
      </c>
      <c r="P222" s="43">
        <v>42.417000000000002</v>
      </c>
      <c r="Q222" s="43">
        <v>44.517000000000003</v>
      </c>
      <c r="S222" s="4" t="e">
        <f t="shared" si="473"/>
        <v>#N/A</v>
      </c>
      <c r="T222" s="4" t="e">
        <f t="shared" si="361"/>
        <v>#N/A</v>
      </c>
      <c r="U222" s="4" t="e">
        <f t="shared" si="362"/>
        <v>#N/A</v>
      </c>
      <c r="V222" s="4" t="e">
        <f t="shared" si="363"/>
        <v>#N/A</v>
      </c>
      <c r="W222" s="4" t="e">
        <f t="shared" si="364"/>
        <v>#N/A</v>
      </c>
      <c r="X222" s="4" t="e">
        <f t="shared" si="365"/>
        <v>#N/A</v>
      </c>
      <c r="Y222" s="4" t="e">
        <f t="shared" si="366"/>
        <v>#N/A</v>
      </c>
      <c r="Z222" s="4" t="e">
        <f t="shared" si="367"/>
        <v>#N/A</v>
      </c>
      <c r="AA222" s="4" t="e">
        <f t="shared" si="368"/>
        <v>#N/A</v>
      </c>
      <c r="AB222" s="4" t="e">
        <f t="shared" si="369"/>
        <v>#N/A</v>
      </c>
      <c r="AC222" s="4" t="e">
        <f t="shared" si="370"/>
        <v>#N/A</v>
      </c>
      <c r="AD222" s="4" t="e">
        <f t="shared" si="371"/>
        <v>#N/A</v>
      </c>
      <c r="AE222" s="4" t="e">
        <f t="shared" si="372"/>
        <v>#N/A</v>
      </c>
      <c r="AF222" s="4" t="e">
        <f t="shared" si="375"/>
        <v>#N/A</v>
      </c>
      <c r="AG222" s="4" t="e">
        <f t="shared" si="474"/>
        <v>#N/A</v>
      </c>
      <c r="AI222" s="4">
        <f t="shared" si="376"/>
        <v>0</v>
      </c>
      <c r="AJ222" s="4">
        <f t="shared" si="377"/>
        <v>0</v>
      </c>
      <c r="AK222" s="4">
        <f t="shared" si="378"/>
        <v>0</v>
      </c>
      <c r="AL222" s="4">
        <f t="shared" si="379"/>
        <v>0</v>
      </c>
      <c r="AM222" s="4">
        <f t="shared" si="380"/>
        <v>0</v>
      </c>
      <c r="AN222" s="4">
        <f t="shared" si="381"/>
        <v>0</v>
      </c>
      <c r="AO222" s="4">
        <f t="shared" si="382"/>
        <v>0</v>
      </c>
      <c r="AP222" s="4">
        <f t="shared" si="383"/>
        <v>0</v>
      </c>
      <c r="AQ222" s="4">
        <f t="shared" si="384"/>
        <v>0</v>
      </c>
      <c r="AR222" s="4">
        <f t="shared" si="385"/>
        <v>0</v>
      </c>
      <c r="AS222" s="4">
        <f t="shared" si="386"/>
        <v>0</v>
      </c>
      <c r="AT222" s="4">
        <f t="shared" si="387"/>
        <v>0</v>
      </c>
      <c r="AU222" s="4">
        <f t="shared" si="388"/>
        <v>0</v>
      </c>
      <c r="AV222" s="4">
        <f t="shared" si="389"/>
        <v>0</v>
      </c>
      <c r="AW222" s="4">
        <f t="shared" si="389"/>
        <v>0</v>
      </c>
      <c r="AY222" s="2" t="e">
        <f t="shared" si="390"/>
        <v>#N/A</v>
      </c>
      <c r="AZ222" s="2" t="e">
        <f t="shared" si="391"/>
        <v>#N/A</v>
      </c>
      <c r="BA222" s="2" t="e">
        <f t="shared" si="392"/>
        <v>#N/A</v>
      </c>
      <c r="BB222" s="2" t="e">
        <f t="shared" si="393"/>
        <v>#N/A</v>
      </c>
      <c r="BC222" s="2" t="e">
        <f t="shared" si="394"/>
        <v>#N/A</v>
      </c>
      <c r="BD222" s="2" t="e">
        <f t="shared" si="395"/>
        <v>#N/A</v>
      </c>
      <c r="BE222" s="2" t="e">
        <f t="shared" si="396"/>
        <v>#N/A</v>
      </c>
      <c r="BF222" s="2" t="e">
        <f t="shared" si="397"/>
        <v>#N/A</v>
      </c>
      <c r="BG222" s="2" t="e">
        <f t="shared" si="398"/>
        <v>#N/A</v>
      </c>
      <c r="BH222" s="2" t="e">
        <f t="shared" si="399"/>
        <v>#N/A</v>
      </c>
      <c r="BI222" s="2" t="e">
        <f t="shared" si="400"/>
        <v>#N/A</v>
      </c>
      <c r="BJ222" s="2" t="e">
        <f t="shared" si="401"/>
        <v>#N/A</v>
      </c>
      <c r="BK222" s="2" t="e">
        <f t="shared" si="402"/>
        <v>#N/A</v>
      </c>
      <c r="BL222" s="2" t="e">
        <f t="shared" si="403"/>
        <v>#N/A</v>
      </c>
      <c r="BM222" s="2" t="e">
        <f t="shared" si="403"/>
        <v>#N/A</v>
      </c>
      <c r="BO222" s="2" t="str">
        <f t="shared" si="404"/>
        <v/>
      </c>
      <c r="BP222" s="2" t="str">
        <f t="shared" si="405"/>
        <v/>
      </c>
      <c r="BQ222" s="2" t="str">
        <f t="shared" si="406"/>
        <v/>
      </c>
      <c r="BR222" s="2" t="str">
        <f t="shared" si="407"/>
        <v/>
      </c>
      <c r="BS222" s="2" t="str">
        <f t="shared" si="408"/>
        <v/>
      </c>
      <c r="BT222" s="2" t="str">
        <f t="shared" si="409"/>
        <v/>
      </c>
      <c r="BU222" s="2" t="str">
        <f t="shared" si="410"/>
        <v/>
      </c>
      <c r="BV222" s="2" t="str">
        <f t="shared" si="411"/>
        <v/>
      </c>
      <c r="BW222" s="2" t="str">
        <f t="shared" si="412"/>
        <v/>
      </c>
      <c r="BX222" s="2" t="str">
        <f t="shared" si="413"/>
        <v/>
      </c>
      <c r="BY222" s="2" t="str">
        <f t="shared" si="414"/>
        <v/>
      </c>
      <c r="BZ222" s="2" t="str">
        <f t="shared" si="415"/>
        <v/>
      </c>
      <c r="CA222" s="2" t="str">
        <f t="shared" si="416"/>
        <v/>
      </c>
      <c r="CB222" s="2" t="str">
        <f t="shared" si="417"/>
        <v/>
      </c>
      <c r="CC222" s="2" t="str">
        <f t="shared" si="475"/>
        <v/>
      </c>
      <c r="CE222" s="2" t="str">
        <f t="shared" si="418"/>
        <v/>
      </c>
      <c r="CF222" s="2" t="str">
        <f t="shared" si="419"/>
        <v/>
      </c>
      <c r="CG222" s="2" t="str">
        <f t="shared" si="420"/>
        <v/>
      </c>
      <c r="CH222" s="2" t="str">
        <f t="shared" si="421"/>
        <v/>
      </c>
      <c r="CI222" s="2" t="str">
        <f t="shared" si="422"/>
        <v/>
      </c>
      <c r="CJ222" s="2" t="str">
        <f t="shared" si="423"/>
        <v/>
      </c>
      <c r="CK222" s="2" t="str">
        <f t="shared" si="424"/>
        <v/>
      </c>
      <c r="CL222" s="2" t="str">
        <f t="shared" si="425"/>
        <v/>
      </c>
      <c r="CM222" s="2" t="str">
        <f t="shared" si="426"/>
        <v/>
      </c>
      <c r="CN222" s="2" t="str">
        <f t="shared" si="427"/>
        <v/>
      </c>
      <c r="CO222" s="2" t="str">
        <f t="shared" si="428"/>
        <v/>
      </c>
      <c r="CP222" s="2" t="str">
        <f t="shared" si="429"/>
        <v/>
      </c>
      <c r="CQ222" s="2" t="str">
        <f t="shared" si="430"/>
        <v/>
      </c>
      <c r="CR222" s="2" t="str">
        <f t="shared" si="431"/>
        <v/>
      </c>
      <c r="CS222" s="2" t="str">
        <f t="shared" si="476"/>
        <v/>
      </c>
      <c r="CU222" s="2">
        <f t="shared" si="432"/>
        <v>32.641472849256672</v>
      </c>
      <c r="CV222" s="2">
        <f t="shared" si="433"/>
        <v>29.080314262498177</v>
      </c>
      <c r="CW222" s="2">
        <f t="shared" si="434"/>
        <v>28.726647770110951</v>
      </c>
      <c r="CX222" s="2">
        <f t="shared" si="435"/>
        <v>26.792510939971152</v>
      </c>
      <c r="CY222" s="2">
        <f t="shared" si="436"/>
        <v>28.574524567838736</v>
      </c>
      <c r="CZ222" s="2">
        <f t="shared" si="437"/>
        <v>24.425735289755771</v>
      </c>
      <c r="DA222" s="2">
        <f t="shared" si="438"/>
        <v>31.369954151237778</v>
      </c>
      <c r="DB222" s="2">
        <f t="shared" si="439"/>
        <v>26.946259698710605</v>
      </c>
      <c r="DC222" s="2">
        <f t="shared" si="440"/>
        <v>27.184608291509981</v>
      </c>
      <c r="DD222" s="2">
        <f t="shared" si="441"/>
        <v>25.748201272451453</v>
      </c>
      <c r="DE222" s="2">
        <f t="shared" si="442"/>
        <v>25.935963665013666</v>
      </c>
      <c r="DF222" s="2">
        <f t="shared" si="443"/>
        <v>27.964133098462113</v>
      </c>
      <c r="DG222" s="2">
        <f t="shared" si="444"/>
        <v>31.639015951296315</v>
      </c>
      <c r="DH222" s="2">
        <f t="shared" si="445"/>
        <v>38.21417658395567</v>
      </c>
      <c r="DI222" s="2">
        <f t="shared" si="445"/>
        <v>43.707879286330169</v>
      </c>
      <c r="DK222" s="2">
        <f t="shared" si="446"/>
        <v>40.927708301096096</v>
      </c>
      <c r="DL222" s="2">
        <f t="shared" si="446"/>
        <v>39.409189932600285</v>
      </c>
      <c r="DM222" s="2">
        <f t="shared" si="447"/>
        <v>39.747558689272076</v>
      </c>
      <c r="DN222" s="2">
        <f t="shared" si="448"/>
        <v>39.552714930389897</v>
      </c>
      <c r="DO222" s="2">
        <f t="shared" si="449"/>
        <v>41.274211899730517</v>
      </c>
      <c r="DP222" s="2">
        <f t="shared" si="450"/>
        <v>41.140252897160067</v>
      </c>
      <c r="DQ222" s="2">
        <f t="shared" si="451"/>
        <v>40.737250299443147</v>
      </c>
      <c r="DR222" s="2">
        <f t="shared" si="452"/>
        <v>39.678384934175853</v>
      </c>
      <c r="DS222" s="2">
        <f t="shared" si="453"/>
        <v>39.401574910850897</v>
      </c>
      <c r="DT222" s="2">
        <f t="shared" si="454"/>
        <v>36.23470510161183</v>
      </c>
      <c r="DU222" s="2">
        <f t="shared" si="455"/>
        <v>35.68664106958218</v>
      </c>
      <c r="DV222" s="2">
        <f t="shared" si="456"/>
        <v>36.506808461982871</v>
      </c>
      <c r="DW222" s="2">
        <f t="shared" si="457"/>
        <v>37.159729230690736</v>
      </c>
      <c r="DX222" s="2">
        <f t="shared" si="458"/>
        <v>39.644291837873183</v>
      </c>
      <c r="DY222" s="2">
        <f t="shared" si="458"/>
        <v>41.923038366907278</v>
      </c>
      <c r="EA222" s="2">
        <f t="shared" si="459"/>
        <v>0.99989509013645361</v>
      </c>
      <c r="EB222" s="2">
        <f t="shared" si="460"/>
        <v>0.99988325295407343</v>
      </c>
      <c r="EC222" s="2">
        <f t="shared" si="461"/>
        <v>0.99989457349687028</v>
      </c>
      <c r="ED222" s="2">
        <f t="shared" si="462"/>
        <v>0.99991173880046713</v>
      </c>
      <c r="EE222" s="2">
        <f t="shared" si="463"/>
        <v>0.99990050304066158</v>
      </c>
      <c r="EF222" s="2">
        <f t="shared" si="464"/>
        <v>0.99990230310819661</v>
      </c>
      <c r="EG222" s="2">
        <f t="shared" si="465"/>
        <v>0.99989919649708037</v>
      </c>
      <c r="EH222" s="2">
        <f t="shared" si="466"/>
        <v>0.99991182305741633</v>
      </c>
      <c r="EI222" s="2">
        <f t="shared" si="467"/>
        <v>0.99991412749668784</v>
      </c>
      <c r="EJ222" s="2">
        <f t="shared" si="468"/>
        <v>0.9999134365883664</v>
      </c>
      <c r="EK222" s="2">
        <f t="shared" si="469"/>
        <v>0.99990995404543248</v>
      </c>
      <c r="EL222" s="2">
        <f t="shared" si="470"/>
        <v>0.99990410108713779</v>
      </c>
      <c r="EM222" s="2">
        <f t="shared" si="471"/>
        <v>0.99989935091059923</v>
      </c>
      <c r="EN222" s="2">
        <f t="shared" si="472"/>
        <v>0.99989021932440991</v>
      </c>
      <c r="EO222" s="2">
        <f t="shared" si="472"/>
        <v>0.9998805580965221</v>
      </c>
    </row>
    <row r="223" spans="2:145" x14ac:dyDescent="0.25">
      <c r="B223" s="2">
        <v>196</v>
      </c>
      <c r="C223" s="43">
        <v>44.295999999999999</v>
      </c>
      <c r="D223" s="43">
        <v>40.433</v>
      </c>
      <c r="E223" s="43">
        <v>41.133000000000003</v>
      </c>
      <c r="F223" s="43">
        <v>40.049999999999997</v>
      </c>
      <c r="G223" s="43">
        <v>45.45</v>
      </c>
      <c r="H223" s="43">
        <v>45.767000000000003</v>
      </c>
      <c r="I223" s="43">
        <v>44.65</v>
      </c>
      <c r="J223" s="43">
        <v>41.866999999999997</v>
      </c>
      <c r="K223" s="43">
        <v>41.267000000000003</v>
      </c>
      <c r="L223" s="43">
        <v>41.832999999999998</v>
      </c>
      <c r="M223" s="43">
        <v>38.950000000000003</v>
      </c>
      <c r="N223" s="43">
        <v>39.716999999999999</v>
      </c>
      <c r="O223" s="43">
        <v>41.45</v>
      </c>
      <c r="P223" s="43">
        <v>44.017000000000003</v>
      </c>
      <c r="Q223" s="43">
        <v>43.1</v>
      </c>
      <c r="S223" s="4" t="e">
        <f t="shared" si="473"/>
        <v>#N/A</v>
      </c>
      <c r="T223" s="4" t="e">
        <f t="shared" si="361"/>
        <v>#N/A</v>
      </c>
      <c r="U223" s="4" t="e">
        <f t="shared" si="362"/>
        <v>#N/A</v>
      </c>
      <c r="V223" s="4" t="e">
        <f t="shared" si="363"/>
        <v>#N/A</v>
      </c>
      <c r="W223" s="4" t="e">
        <f t="shared" si="364"/>
        <v>#N/A</v>
      </c>
      <c r="X223" s="4" t="e">
        <f t="shared" si="365"/>
        <v>#N/A</v>
      </c>
      <c r="Y223" s="4" t="e">
        <f t="shared" si="366"/>
        <v>#N/A</v>
      </c>
      <c r="Z223" s="4" t="e">
        <f t="shared" si="367"/>
        <v>#N/A</v>
      </c>
      <c r="AA223" s="4" t="e">
        <f t="shared" si="368"/>
        <v>#N/A</v>
      </c>
      <c r="AB223" s="4" t="e">
        <f t="shared" si="369"/>
        <v>#N/A</v>
      </c>
      <c r="AC223" s="4" t="e">
        <f t="shared" si="370"/>
        <v>#N/A</v>
      </c>
      <c r="AD223" s="4" t="e">
        <f t="shared" si="371"/>
        <v>#N/A</v>
      </c>
      <c r="AE223" s="4" t="e">
        <f t="shared" si="372"/>
        <v>#N/A</v>
      </c>
      <c r="AF223" s="4" t="e">
        <f t="shared" si="375"/>
        <v>#N/A</v>
      </c>
      <c r="AG223" s="4" t="e">
        <f t="shared" si="474"/>
        <v>#N/A</v>
      </c>
      <c r="AI223" s="4">
        <f t="shared" si="376"/>
        <v>0</v>
      </c>
      <c r="AJ223" s="4">
        <f t="shared" si="377"/>
        <v>0</v>
      </c>
      <c r="AK223" s="4">
        <f t="shared" si="378"/>
        <v>0</v>
      </c>
      <c r="AL223" s="4">
        <f t="shared" si="379"/>
        <v>0</v>
      </c>
      <c r="AM223" s="4">
        <f t="shared" si="380"/>
        <v>0</v>
      </c>
      <c r="AN223" s="4">
        <f t="shared" si="381"/>
        <v>0</v>
      </c>
      <c r="AO223" s="4">
        <f t="shared" si="382"/>
        <v>0</v>
      </c>
      <c r="AP223" s="4">
        <f t="shared" si="383"/>
        <v>0</v>
      </c>
      <c r="AQ223" s="4">
        <f t="shared" si="384"/>
        <v>0</v>
      </c>
      <c r="AR223" s="4">
        <f t="shared" si="385"/>
        <v>0</v>
      </c>
      <c r="AS223" s="4">
        <f t="shared" si="386"/>
        <v>0</v>
      </c>
      <c r="AT223" s="4">
        <f t="shared" si="387"/>
        <v>0</v>
      </c>
      <c r="AU223" s="4">
        <f t="shared" si="388"/>
        <v>0</v>
      </c>
      <c r="AV223" s="4">
        <f t="shared" si="389"/>
        <v>0</v>
      </c>
      <c r="AW223" s="4">
        <f t="shared" si="389"/>
        <v>0</v>
      </c>
      <c r="AY223" s="2" t="e">
        <f t="shared" si="390"/>
        <v>#N/A</v>
      </c>
      <c r="AZ223" s="2" t="e">
        <f t="shared" si="391"/>
        <v>#N/A</v>
      </c>
      <c r="BA223" s="2" t="e">
        <f t="shared" si="392"/>
        <v>#N/A</v>
      </c>
      <c r="BB223" s="2" t="e">
        <f t="shared" si="393"/>
        <v>#N/A</v>
      </c>
      <c r="BC223" s="2" t="e">
        <f t="shared" si="394"/>
        <v>#N/A</v>
      </c>
      <c r="BD223" s="2" t="e">
        <f t="shared" si="395"/>
        <v>#N/A</v>
      </c>
      <c r="BE223" s="2" t="e">
        <f t="shared" si="396"/>
        <v>#N/A</v>
      </c>
      <c r="BF223" s="2" t="e">
        <f t="shared" si="397"/>
        <v>#N/A</v>
      </c>
      <c r="BG223" s="2" t="e">
        <f t="shared" si="398"/>
        <v>#N/A</v>
      </c>
      <c r="BH223" s="2" t="e">
        <f t="shared" si="399"/>
        <v>#N/A</v>
      </c>
      <c r="BI223" s="2" t="e">
        <f t="shared" si="400"/>
        <v>#N/A</v>
      </c>
      <c r="BJ223" s="2" t="e">
        <f t="shared" si="401"/>
        <v>#N/A</v>
      </c>
      <c r="BK223" s="2" t="e">
        <f t="shared" si="402"/>
        <v>#N/A</v>
      </c>
      <c r="BL223" s="2" t="e">
        <f t="shared" si="403"/>
        <v>#N/A</v>
      </c>
      <c r="BM223" s="2" t="e">
        <f t="shared" si="403"/>
        <v>#N/A</v>
      </c>
      <c r="BO223" s="2" t="str">
        <f t="shared" si="404"/>
        <v/>
      </c>
      <c r="BP223" s="2" t="str">
        <f t="shared" si="405"/>
        <v/>
      </c>
      <c r="BQ223" s="2" t="str">
        <f t="shared" si="406"/>
        <v/>
      </c>
      <c r="BR223" s="2" t="str">
        <f t="shared" si="407"/>
        <v/>
      </c>
      <c r="BS223" s="2" t="str">
        <f t="shared" si="408"/>
        <v/>
      </c>
      <c r="BT223" s="2" t="str">
        <f t="shared" si="409"/>
        <v/>
      </c>
      <c r="BU223" s="2" t="str">
        <f t="shared" si="410"/>
        <v/>
      </c>
      <c r="BV223" s="2" t="str">
        <f t="shared" si="411"/>
        <v/>
      </c>
      <c r="BW223" s="2" t="str">
        <f t="shared" si="412"/>
        <v/>
      </c>
      <c r="BX223" s="2" t="str">
        <f t="shared" si="413"/>
        <v/>
      </c>
      <c r="BY223" s="2" t="str">
        <f t="shared" si="414"/>
        <v/>
      </c>
      <c r="BZ223" s="2" t="str">
        <f t="shared" si="415"/>
        <v/>
      </c>
      <c r="CA223" s="2" t="str">
        <f t="shared" si="416"/>
        <v/>
      </c>
      <c r="CB223" s="2" t="str">
        <f t="shared" si="417"/>
        <v/>
      </c>
      <c r="CC223" s="2" t="str">
        <f t="shared" si="475"/>
        <v/>
      </c>
      <c r="CE223" s="2" t="str">
        <f t="shared" si="418"/>
        <v/>
      </c>
      <c r="CF223" s="2" t="str">
        <f t="shared" si="419"/>
        <v/>
      </c>
      <c r="CG223" s="2" t="str">
        <f t="shared" si="420"/>
        <v/>
      </c>
      <c r="CH223" s="2" t="str">
        <f t="shared" si="421"/>
        <v/>
      </c>
      <c r="CI223" s="2" t="str">
        <f t="shared" si="422"/>
        <v/>
      </c>
      <c r="CJ223" s="2" t="str">
        <f t="shared" si="423"/>
        <v/>
      </c>
      <c r="CK223" s="2" t="str">
        <f t="shared" si="424"/>
        <v/>
      </c>
      <c r="CL223" s="2" t="str">
        <f t="shared" si="425"/>
        <v/>
      </c>
      <c r="CM223" s="2" t="str">
        <f t="shared" si="426"/>
        <v/>
      </c>
      <c r="CN223" s="2" t="str">
        <f t="shared" si="427"/>
        <v/>
      </c>
      <c r="CO223" s="2" t="str">
        <f t="shared" si="428"/>
        <v/>
      </c>
      <c r="CP223" s="2" t="str">
        <f t="shared" si="429"/>
        <v/>
      </c>
      <c r="CQ223" s="2" t="str">
        <f t="shared" si="430"/>
        <v/>
      </c>
      <c r="CR223" s="2" t="str">
        <f t="shared" si="431"/>
        <v/>
      </c>
      <c r="CS223" s="2" t="str">
        <f t="shared" si="476"/>
        <v/>
      </c>
      <c r="CU223" s="2">
        <f t="shared" si="432"/>
        <v>32.443465579908178</v>
      </c>
      <c r="CV223" s="2">
        <f t="shared" si="433"/>
        <v>28.852271373100145</v>
      </c>
      <c r="CW223" s="2">
        <f t="shared" si="434"/>
        <v>28.499514569540821</v>
      </c>
      <c r="CX223" s="2">
        <f t="shared" si="435"/>
        <v>26.53566422096921</v>
      </c>
      <c r="CY223" s="2">
        <f t="shared" si="436"/>
        <v>28.306651655032255</v>
      </c>
      <c r="CZ223" s="2">
        <f t="shared" si="437"/>
        <v>24.110147703166945</v>
      </c>
      <c r="DA223" s="2">
        <f t="shared" si="438"/>
        <v>31.117877263502827</v>
      </c>
      <c r="DB223" s="2">
        <f t="shared" si="439"/>
        <v>26.670763777494471</v>
      </c>
      <c r="DC223" s="2">
        <f t="shared" si="440"/>
        <v>26.924587901625046</v>
      </c>
      <c r="DD223" s="2">
        <f t="shared" si="441"/>
        <v>25.492965513902554</v>
      </c>
      <c r="DE223" s="2">
        <f t="shared" si="442"/>
        <v>25.69677017194234</v>
      </c>
      <c r="DF223" s="2">
        <f t="shared" si="443"/>
        <v>27.728209118138118</v>
      </c>
      <c r="DG223" s="2">
        <f t="shared" si="444"/>
        <v>31.411593742599031</v>
      </c>
      <c r="DH223" s="2">
        <f t="shared" si="445"/>
        <v>38.031962338392347</v>
      </c>
      <c r="DI223" s="2">
        <f t="shared" si="445"/>
        <v>43.569828489942104</v>
      </c>
      <c r="DK223" s="2">
        <f t="shared" si="446"/>
        <v>40.815685220605282</v>
      </c>
      <c r="DL223" s="2">
        <f t="shared" si="446"/>
        <v>39.286999871217134</v>
      </c>
      <c r="DM223" s="2">
        <f t="shared" si="447"/>
        <v>39.632072405150907</v>
      </c>
      <c r="DN223" s="2">
        <f t="shared" si="448"/>
        <v>39.421225092162899</v>
      </c>
      <c r="DO223" s="2">
        <f t="shared" si="449"/>
        <v>41.133401250460437</v>
      </c>
      <c r="DP223" s="2">
        <f t="shared" si="450"/>
        <v>40.989663440062358</v>
      </c>
      <c r="DQ223" s="2">
        <f t="shared" si="451"/>
        <v>40.579057892682471</v>
      </c>
      <c r="DR223" s="2">
        <f t="shared" si="452"/>
        <v>39.52754629457722</v>
      </c>
      <c r="DS223" s="2">
        <f t="shared" si="453"/>
        <v>39.263162472230931</v>
      </c>
      <c r="DT223" s="2">
        <f t="shared" si="454"/>
        <v>36.083361912261495</v>
      </c>
      <c r="DU223" s="2">
        <f t="shared" si="455"/>
        <v>35.545103216407284</v>
      </c>
      <c r="DV223" s="2">
        <f t="shared" si="456"/>
        <v>36.359779892961463</v>
      </c>
      <c r="DW223" s="2">
        <f t="shared" si="457"/>
        <v>36.990427562608573</v>
      </c>
      <c r="DX223" s="2">
        <f t="shared" si="458"/>
        <v>39.481447509978793</v>
      </c>
      <c r="DY223" s="2">
        <f t="shared" si="458"/>
        <v>41.771589711996334</v>
      </c>
      <c r="EA223" s="2">
        <f t="shared" si="459"/>
        <v>0.9999043201840766</v>
      </c>
      <c r="EB223" s="2">
        <f t="shared" si="460"/>
        <v>0.99989352433488354</v>
      </c>
      <c r="EC223" s="2">
        <f t="shared" si="461"/>
        <v>0.99990384899445606</v>
      </c>
      <c r="ED223" s="2">
        <f t="shared" si="462"/>
        <v>0.99991950420419873</v>
      </c>
      <c r="EE223" s="2">
        <f t="shared" si="463"/>
        <v>0.99990925690017607</v>
      </c>
      <c r="EF223" s="2">
        <f t="shared" si="464"/>
        <v>0.99991089860976445</v>
      </c>
      <c r="EG223" s="2">
        <f t="shared" si="465"/>
        <v>0.99990806529726672</v>
      </c>
      <c r="EH223" s="2">
        <f t="shared" si="466"/>
        <v>0.99991958104864276</v>
      </c>
      <c r="EI223" s="2">
        <f t="shared" si="467"/>
        <v>0.99992168275442339</v>
      </c>
      <c r="EJ223" s="2">
        <f t="shared" si="468"/>
        <v>0.99992105262898467</v>
      </c>
      <c r="EK223" s="2">
        <f t="shared" si="469"/>
        <v>0.9999178764627239</v>
      </c>
      <c r="EL223" s="2">
        <f t="shared" si="470"/>
        <v>0.99991253841398064</v>
      </c>
      <c r="EM223" s="2">
        <f t="shared" si="471"/>
        <v>0.99990820612656606</v>
      </c>
      <c r="EN223" s="2">
        <f t="shared" si="472"/>
        <v>0.99989987786677925</v>
      </c>
      <c r="EO223" s="2">
        <f t="shared" si="472"/>
        <v>0.99989106654450854</v>
      </c>
    </row>
    <row r="224" spans="2:145" x14ac:dyDescent="0.25">
      <c r="B224" s="2">
        <v>197</v>
      </c>
      <c r="C224" s="43">
        <v>43.481000000000002</v>
      </c>
      <c r="D224" s="43">
        <v>42.716999999999999</v>
      </c>
      <c r="E224" s="43">
        <v>42.633000000000003</v>
      </c>
      <c r="F224" s="43">
        <v>41.567</v>
      </c>
      <c r="G224" s="43">
        <v>44.567</v>
      </c>
      <c r="H224" s="43">
        <v>45.533000000000001</v>
      </c>
      <c r="I224" s="43">
        <v>42.366999999999997</v>
      </c>
      <c r="J224" s="43">
        <v>44.05</v>
      </c>
      <c r="K224" s="43">
        <v>41.033000000000001</v>
      </c>
      <c r="L224" s="43">
        <v>41.082999999999998</v>
      </c>
      <c r="M224" s="43">
        <v>37.133000000000003</v>
      </c>
      <c r="N224" s="43">
        <v>40.383000000000003</v>
      </c>
      <c r="O224" s="43">
        <v>40.950000000000003</v>
      </c>
      <c r="P224" s="43">
        <v>42.95</v>
      </c>
      <c r="Q224" s="43">
        <v>41.15</v>
      </c>
      <c r="S224" s="4" t="e">
        <f t="shared" si="473"/>
        <v>#N/A</v>
      </c>
      <c r="T224" s="4" t="e">
        <f t="shared" si="361"/>
        <v>#N/A</v>
      </c>
      <c r="U224" s="4" t="e">
        <f t="shared" si="362"/>
        <v>#N/A</v>
      </c>
      <c r="V224" s="4" t="e">
        <f t="shared" si="363"/>
        <v>#N/A</v>
      </c>
      <c r="W224" s="4" t="e">
        <f t="shared" si="364"/>
        <v>#N/A</v>
      </c>
      <c r="X224" s="4" t="e">
        <f t="shared" si="365"/>
        <v>#N/A</v>
      </c>
      <c r="Y224" s="4" t="e">
        <f t="shared" si="366"/>
        <v>#N/A</v>
      </c>
      <c r="Z224" s="4" t="e">
        <f t="shared" si="367"/>
        <v>#N/A</v>
      </c>
      <c r="AA224" s="4" t="e">
        <f t="shared" si="368"/>
        <v>#N/A</v>
      </c>
      <c r="AB224" s="4" t="e">
        <f t="shared" si="369"/>
        <v>#N/A</v>
      </c>
      <c r="AC224" s="4" t="e">
        <f t="shared" si="370"/>
        <v>#N/A</v>
      </c>
      <c r="AD224" s="4" t="e">
        <f t="shared" si="371"/>
        <v>#N/A</v>
      </c>
      <c r="AE224" s="4" t="e">
        <f t="shared" si="372"/>
        <v>#N/A</v>
      </c>
      <c r="AF224" s="4" t="e">
        <f t="shared" si="375"/>
        <v>#N/A</v>
      </c>
      <c r="AG224" s="4" t="e">
        <f t="shared" si="474"/>
        <v>#N/A</v>
      </c>
      <c r="AI224" s="4">
        <f t="shared" si="376"/>
        <v>0</v>
      </c>
      <c r="AJ224" s="4">
        <f t="shared" si="377"/>
        <v>0</v>
      </c>
      <c r="AK224" s="4">
        <f t="shared" si="378"/>
        <v>0</v>
      </c>
      <c r="AL224" s="4">
        <f t="shared" si="379"/>
        <v>0</v>
      </c>
      <c r="AM224" s="4">
        <f t="shared" si="380"/>
        <v>0</v>
      </c>
      <c r="AN224" s="4">
        <f t="shared" si="381"/>
        <v>0</v>
      </c>
      <c r="AO224" s="4">
        <f t="shared" si="382"/>
        <v>0</v>
      </c>
      <c r="AP224" s="4">
        <f t="shared" si="383"/>
        <v>0</v>
      </c>
      <c r="AQ224" s="4">
        <f t="shared" si="384"/>
        <v>0</v>
      </c>
      <c r="AR224" s="4">
        <f t="shared" si="385"/>
        <v>0</v>
      </c>
      <c r="AS224" s="4">
        <f t="shared" si="386"/>
        <v>0</v>
      </c>
      <c r="AT224" s="4">
        <f t="shared" si="387"/>
        <v>0</v>
      </c>
      <c r="AU224" s="4">
        <f t="shared" si="388"/>
        <v>0</v>
      </c>
      <c r="AV224" s="4">
        <f t="shared" si="389"/>
        <v>0</v>
      </c>
      <c r="AW224" s="4">
        <f t="shared" si="389"/>
        <v>0</v>
      </c>
      <c r="AY224" s="2" t="e">
        <f t="shared" si="390"/>
        <v>#N/A</v>
      </c>
      <c r="AZ224" s="2" t="e">
        <f t="shared" si="391"/>
        <v>#N/A</v>
      </c>
      <c r="BA224" s="2" t="e">
        <f t="shared" si="392"/>
        <v>#N/A</v>
      </c>
      <c r="BB224" s="2" t="e">
        <f t="shared" si="393"/>
        <v>#N/A</v>
      </c>
      <c r="BC224" s="2" t="e">
        <f t="shared" si="394"/>
        <v>#N/A</v>
      </c>
      <c r="BD224" s="2" t="e">
        <f t="shared" si="395"/>
        <v>#N/A</v>
      </c>
      <c r="BE224" s="2" t="e">
        <f t="shared" si="396"/>
        <v>#N/A</v>
      </c>
      <c r="BF224" s="2" t="e">
        <f t="shared" si="397"/>
        <v>#N/A</v>
      </c>
      <c r="BG224" s="2" t="e">
        <f t="shared" si="398"/>
        <v>#N/A</v>
      </c>
      <c r="BH224" s="2" t="e">
        <f t="shared" si="399"/>
        <v>#N/A</v>
      </c>
      <c r="BI224" s="2" t="e">
        <f t="shared" si="400"/>
        <v>#N/A</v>
      </c>
      <c r="BJ224" s="2" t="e">
        <f t="shared" si="401"/>
        <v>#N/A</v>
      </c>
      <c r="BK224" s="2" t="e">
        <f t="shared" si="402"/>
        <v>#N/A</v>
      </c>
      <c r="BL224" s="2" t="e">
        <f t="shared" si="403"/>
        <v>#N/A</v>
      </c>
      <c r="BM224" s="2" t="e">
        <f t="shared" si="403"/>
        <v>#N/A</v>
      </c>
      <c r="BO224" s="2" t="str">
        <f t="shared" si="404"/>
        <v/>
      </c>
      <c r="BP224" s="2" t="str">
        <f t="shared" si="405"/>
        <v/>
      </c>
      <c r="BQ224" s="2" t="str">
        <f t="shared" si="406"/>
        <v/>
      </c>
      <c r="BR224" s="2" t="str">
        <f t="shared" si="407"/>
        <v/>
      </c>
      <c r="BS224" s="2" t="str">
        <f t="shared" si="408"/>
        <v/>
      </c>
      <c r="BT224" s="2" t="str">
        <f t="shared" si="409"/>
        <v/>
      </c>
      <c r="BU224" s="2" t="str">
        <f t="shared" si="410"/>
        <v/>
      </c>
      <c r="BV224" s="2" t="str">
        <f t="shared" si="411"/>
        <v/>
      </c>
      <c r="BW224" s="2" t="str">
        <f t="shared" si="412"/>
        <v/>
      </c>
      <c r="BX224" s="2" t="str">
        <f t="shared" si="413"/>
        <v/>
      </c>
      <c r="BY224" s="2" t="str">
        <f t="shared" si="414"/>
        <v/>
      </c>
      <c r="BZ224" s="2" t="str">
        <f t="shared" si="415"/>
        <v/>
      </c>
      <c r="CA224" s="2" t="str">
        <f t="shared" si="416"/>
        <v/>
      </c>
      <c r="CB224" s="2" t="str">
        <f t="shared" si="417"/>
        <v/>
      </c>
      <c r="CC224" s="2" t="str">
        <f t="shared" si="475"/>
        <v/>
      </c>
      <c r="CE224" s="2" t="str">
        <f t="shared" si="418"/>
        <v/>
      </c>
      <c r="CF224" s="2" t="str">
        <f t="shared" si="419"/>
        <v/>
      </c>
      <c r="CG224" s="2" t="str">
        <f t="shared" si="420"/>
        <v/>
      </c>
      <c r="CH224" s="2" t="str">
        <f t="shared" si="421"/>
        <v/>
      </c>
      <c r="CI224" s="2" t="str">
        <f t="shared" si="422"/>
        <v/>
      </c>
      <c r="CJ224" s="2" t="str">
        <f t="shared" si="423"/>
        <v/>
      </c>
      <c r="CK224" s="2" t="str">
        <f t="shared" si="424"/>
        <v/>
      </c>
      <c r="CL224" s="2" t="str">
        <f t="shared" si="425"/>
        <v/>
      </c>
      <c r="CM224" s="2" t="str">
        <f t="shared" si="426"/>
        <v/>
      </c>
      <c r="CN224" s="2" t="str">
        <f t="shared" si="427"/>
        <v/>
      </c>
      <c r="CO224" s="2" t="str">
        <f t="shared" si="428"/>
        <v/>
      </c>
      <c r="CP224" s="2" t="str">
        <f t="shared" si="429"/>
        <v/>
      </c>
      <c r="CQ224" s="2" t="str">
        <f t="shared" si="430"/>
        <v/>
      </c>
      <c r="CR224" s="2" t="str">
        <f t="shared" si="431"/>
        <v/>
      </c>
      <c r="CS224" s="2" t="str">
        <f t="shared" si="476"/>
        <v/>
      </c>
      <c r="CU224" s="2">
        <f t="shared" si="432"/>
        <v>32.245458310559684</v>
      </c>
      <c r="CV224" s="2">
        <f t="shared" si="433"/>
        <v>28.624228483702105</v>
      </c>
      <c r="CW224" s="2">
        <f t="shared" si="434"/>
        <v>28.272381368970699</v>
      </c>
      <c r="CX224" s="2">
        <f t="shared" si="435"/>
        <v>26.278817501967268</v>
      </c>
      <c r="CY224" s="2">
        <f t="shared" si="436"/>
        <v>28.03877874222578</v>
      </c>
      <c r="CZ224" s="2">
        <f t="shared" si="437"/>
        <v>23.794560116578126</v>
      </c>
      <c r="DA224" s="2">
        <f t="shared" si="438"/>
        <v>30.865800375767876</v>
      </c>
      <c r="DB224" s="2">
        <f t="shared" si="439"/>
        <v>26.395267856278338</v>
      </c>
      <c r="DC224" s="2">
        <f t="shared" si="440"/>
        <v>26.664567511740103</v>
      </c>
      <c r="DD224" s="2">
        <f t="shared" si="441"/>
        <v>25.237729755353648</v>
      </c>
      <c r="DE224" s="2">
        <f t="shared" si="442"/>
        <v>25.457576678871014</v>
      </c>
      <c r="DF224" s="2">
        <f t="shared" si="443"/>
        <v>27.492285137814122</v>
      </c>
      <c r="DG224" s="2">
        <f t="shared" si="444"/>
        <v>31.18417153390174</v>
      </c>
      <c r="DH224" s="2">
        <f t="shared" si="445"/>
        <v>37.849748092829032</v>
      </c>
      <c r="DI224" s="2">
        <f t="shared" si="445"/>
        <v>43.431777693554039</v>
      </c>
      <c r="DK224" s="2">
        <f t="shared" si="446"/>
        <v>40.703662140114474</v>
      </c>
      <c r="DL224" s="2">
        <f t="shared" si="446"/>
        <v>39.16480980983399</v>
      </c>
      <c r="DM224" s="2">
        <f t="shared" si="447"/>
        <v>39.516586121029732</v>
      </c>
      <c r="DN224" s="2">
        <f t="shared" si="448"/>
        <v>39.289735253935895</v>
      </c>
      <c r="DO224" s="2">
        <f t="shared" si="449"/>
        <v>40.992590601190358</v>
      </c>
      <c r="DP224" s="2">
        <f t="shared" si="450"/>
        <v>40.839073982964663</v>
      </c>
      <c r="DQ224" s="2">
        <f t="shared" si="451"/>
        <v>40.420865485921809</v>
      </c>
      <c r="DR224" s="2">
        <f t="shared" si="452"/>
        <v>39.376707654978595</v>
      </c>
      <c r="DS224" s="2">
        <f t="shared" si="453"/>
        <v>39.124750033610965</v>
      </c>
      <c r="DT224" s="2">
        <f t="shared" si="454"/>
        <v>35.932018722911153</v>
      </c>
      <c r="DU224" s="2">
        <f t="shared" si="455"/>
        <v>35.403565363232396</v>
      </c>
      <c r="DV224" s="2">
        <f t="shared" si="456"/>
        <v>36.212751323940054</v>
      </c>
      <c r="DW224" s="2">
        <f t="shared" si="457"/>
        <v>36.821125894526411</v>
      </c>
      <c r="DX224" s="2">
        <f t="shared" si="458"/>
        <v>39.318603182084409</v>
      </c>
      <c r="DY224" s="2">
        <f t="shared" si="458"/>
        <v>41.620141057085391</v>
      </c>
      <c r="EA224" s="2">
        <f t="shared" si="459"/>
        <v>0.99991273823613203</v>
      </c>
      <c r="EB224" s="2">
        <f t="shared" si="460"/>
        <v>0.99990289212951122</v>
      </c>
      <c r="EC224" s="2">
        <f t="shared" si="461"/>
        <v>0.99991230849883728</v>
      </c>
      <c r="ED224" s="2">
        <f t="shared" si="462"/>
        <v>0.99992658644173626</v>
      </c>
      <c r="EE224" s="2">
        <f t="shared" si="463"/>
        <v>0.99991724064857923</v>
      </c>
      <c r="EF224" s="2">
        <f t="shared" si="464"/>
        <v>0.99991873792921249</v>
      </c>
      <c r="EG224" s="2">
        <f t="shared" si="465"/>
        <v>0.99991615387634147</v>
      </c>
      <c r="EH224" s="2">
        <f t="shared" si="466"/>
        <v>0.99992665652569446</v>
      </c>
      <c r="EI224" s="2">
        <f t="shared" si="467"/>
        <v>0.99992857333091956</v>
      </c>
      <c r="EJ224" s="2">
        <f t="shared" si="468"/>
        <v>0.99992799864173698</v>
      </c>
      <c r="EK224" s="2">
        <f t="shared" si="469"/>
        <v>0.99992510190262562</v>
      </c>
      <c r="EL224" s="2">
        <f t="shared" si="470"/>
        <v>0.99992023347166614</v>
      </c>
      <c r="EM224" s="2">
        <f t="shared" si="471"/>
        <v>0.99991628231626528</v>
      </c>
      <c r="EN224" s="2">
        <f t="shared" si="472"/>
        <v>0.99990868672480415</v>
      </c>
      <c r="EO224" s="2">
        <f t="shared" si="472"/>
        <v>0.99990065055556254</v>
      </c>
    </row>
    <row r="225" spans="1:147" x14ac:dyDescent="0.25">
      <c r="B225" s="2">
        <v>198</v>
      </c>
      <c r="C225" s="43">
        <v>44.814999999999998</v>
      </c>
      <c r="D225" s="43">
        <v>42.1</v>
      </c>
      <c r="E225" s="43">
        <v>41.866999999999997</v>
      </c>
      <c r="F225" s="43">
        <v>42.6</v>
      </c>
      <c r="G225" s="43">
        <v>43.183</v>
      </c>
      <c r="H225" s="43">
        <v>44.982999999999997</v>
      </c>
      <c r="I225" s="43">
        <v>44.35</v>
      </c>
      <c r="J225" s="43">
        <v>40.116999999999997</v>
      </c>
      <c r="K225" s="43">
        <v>41.017000000000003</v>
      </c>
      <c r="L225" s="43">
        <v>41.216999999999999</v>
      </c>
      <c r="M225" s="43">
        <v>37.700000000000003</v>
      </c>
      <c r="N225" s="43">
        <v>39.667000000000002</v>
      </c>
      <c r="O225" s="43">
        <v>41.366999999999997</v>
      </c>
      <c r="P225" s="43">
        <v>43.25</v>
      </c>
      <c r="Q225" s="43">
        <v>43.017000000000003</v>
      </c>
      <c r="S225" s="4" t="e">
        <f t="shared" si="473"/>
        <v>#N/A</v>
      </c>
      <c r="T225" s="4" t="e">
        <f t="shared" si="361"/>
        <v>#N/A</v>
      </c>
      <c r="U225" s="4" t="e">
        <f t="shared" si="362"/>
        <v>#N/A</v>
      </c>
      <c r="V225" s="4" t="e">
        <f t="shared" si="363"/>
        <v>#N/A</v>
      </c>
      <c r="W225" s="4" t="e">
        <f t="shared" si="364"/>
        <v>#N/A</v>
      </c>
      <c r="X225" s="4" t="e">
        <f t="shared" si="365"/>
        <v>#N/A</v>
      </c>
      <c r="Y225" s="4" t="e">
        <f t="shared" si="366"/>
        <v>#N/A</v>
      </c>
      <c r="Z225" s="4" t="e">
        <f t="shared" si="367"/>
        <v>#N/A</v>
      </c>
      <c r="AA225" s="4" t="e">
        <f t="shared" si="368"/>
        <v>#N/A</v>
      </c>
      <c r="AB225" s="4" t="e">
        <f t="shared" si="369"/>
        <v>#N/A</v>
      </c>
      <c r="AC225" s="4" t="e">
        <f t="shared" si="370"/>
        <v>#N/A</v>
      </c>
      <c r="AD225" s="4" t="e">
        <f t="shared" si="371"/>
        <v>#N/A</v>
      </c>
      <c r="AE225" s="4" t="e">
        <f t="shared" si="372"/>
        <v>#N/A</v>
      </c>
      <c r="AF225" s="4" t="e">
        <f t="shared" si="375"/>
        <v>#N/A</v>
      </c>
      <c r="AG225" s="4" t="e">
        <f t="shared" si="474"/>
        <v>#N/A</v>
      </c>
      <c r="AI225" s="4">
        <f t="shared" si="376"/>
        <v>0</v>
      </c>
      <c r="AJ225" s="4">
        <f t="shared" si="377"/>
        <v>0</v>
      </c>
      <c r="AK225" s="4">
        <f t="shared" si="378"/>
        <v>0</v>
      </c>
      <c r="AL225" s="4">
        <f t="shared" si="379"/>
        <v>0</v>
      </c>
      <c r="AM225" s="4">
        <f t="shared" si="380"/>
        <v>0</v>
      </c>
      <c r="AN225" s="4">
        <f t="shared" si="381"/>
        <v>0</v>
      </c>
      <c r="AO225" s="4">
        <f t="shared" si="382"/>
        <v>0</v>
      </c>
      <c r="AP225" s="4">
        <f t="shared" si="383"/>
        <v>0</v>
      </c>
      <c r="AQ225" s="4">
        <f t="shared" si="384"/>
        <v>0</v>
      </c>
      <c r="AR225" s="4">
        <f t="shared" si="385"/>
        <v>0</v>
      </c>
      <c r="AS225" s="4">
        <f t="shared" si="386"/>
        <v>0</v>
      </c>
      <c r="AT225" s="4">
        <f t="shared" si="387"/>
        <v>0</v>
      </c>
      <c r="AU225" s="4">
        <f t="shared" si="388"/>
        <v>0</v>
      </c>
      <c r="AV225" s="4">
        <f t="shared" si="389"/>
        <v>0</v>
      </c>
      <c r="AW225" s="4">
        <f t="shared" si="389"/>
        <v>0</v>
      </c>
      <c r="AY225" s="2" t="e">
        <f t="shared" si="390"/>
        <v>#N/A</v>
      </c>
      <c r="AZ225" s="2" t="e">
        <f t="shared" si="391"/>
        <v>#N/A</v>
      </c>
      <c r="BA225" s="2" t="e">
        <f t="shared" si="392"/>
        <v>#N/A</v>
      </c>
      <c r="BB225" s="2" t="e">
        <f t="shared" si="393"/>
        <v>#N/A</v>
      </c>
      <c r="BC225" s="2" t="e">
        <f t="shared" si="394"/>
        <v>#N/A</v>
      </c>
      <c r="BD225" s="2" t="e">
        <f t="shared" si="395"/>
        <v>#N/A</v>
      </c>
      <c r="BE225" s="2" t="e">
        <f t="shared" si="396"/>
        <v>#N/A</v>
      </c>
      <c r="BF225" s="2" t="e">
        <f t="shared" si="397"/>
        <v>#N/A</v>
      </c>
      <c r="BG225" s="2" t="e">
        <f t="shared" si="398"/>
        <v>#N/A</v>
      </c>
      <c r="BH225" s="2" t="e">
        <f t="shared" si="399"/>
        <v>#N/A</v>
      </c>
      <c r="BI225" s="2" t="e">
        <f t="shared" si="400"/>
        <v>#N/A</v>
      </c>
      <c r="BJ225" s="2" t="e">
        <f t="shared" si="401"/>
        <v>#N/A</v>
      </c>
      <c r="BK225" s="2" t="e">
        <f t="shared" si="402"/>
        <v>#N/A</v>
      </c>
      <c r="BL225" s="2" t="e">
        <f t="shared" si="403"/>
        <v>#N/A</v>
      </c>
      <c r="BM225" s="2" t="e">
        <f t="shared" si="403"/>
        <v>#N/A</v>
      </c>
      <c r="BO225" s="2" t="str">
        <f t="shared" si="404"/>
        <v/>
      </c>
      <c r="BP225" s="2" t="str">
        <f t="shared" si="405"/>
        <v/>
      </c>
      <c r="BQ225" s="2" t="str">
        <f t="shared" si="406"/>
        <v/>
      </c>
      <c r="BR225" s="2" t="str">
        <f t="shared" si="407"/>
        <v/>
      </c>
      <c r="BS225" s="2" t="str">
        <f t="shared" si="408"/>
        <v/>
      </c>
      <c r="BT225" s="2" t="str">
        <f t="shared" si="409"/>
        <v/>
      </c>
      <c r="BU225" s="2" t="str">
        <f t="shared" si="410"/>
        <v/>
      </c>
      <c r="BV225" s="2" t="str">
        <f t="shared" si="411"/>
        <v/>
      </c>
      <c r="BW225" s="2" t="str">
        <f t="shared" si="412"/>
        <v/>
      </c>
      <c r="BX225" s="2" t="str">
        <f t="shared" si="413"/>
        <v/>
      </c>
      <c r="BY225" s="2" t="str">
        <f t="shared" si="414"/>
        <v/>
      </c>
      <c r="BZ225" s="2" t="str">
        <f t="shared" si="415"/>
        <v/>
      </c>
      <c r="CA225" s="2" t="str">
        <f t="shared" si="416"/>
        <v/>
      </c>
      <c r="CB225" s="2" t="str">
        <f t="shared" si="417"/>
        <v/>
      </c>
      <c r="CC225" s="2" t="str">
        <f t="shared" si="475"/>
        <v/>
      </c>
      <c r="CE225" s="2" t="str">
        <f t="shared" si="418"/>
        <v/>
      </c>
      <c r="CF225" s="2" t="str">
        <f t="shared" si="419"/>
        <v/>
      </c>
      <c r="CG225" s="2" t="str">
        <f t="shared" si="420"/>
        <v/>
      </c>
      <c r="CH225" s="2" t="str">
        <f t="shared" si="421"/>
        <v/>
      </c>
      <c r="CI225" s="2" t="str">
        <f t="shared" si="422"/>
        <v/>
      </c>
      <c r="CJ225" s="2" t="str">
        <f t="shared" si="423"/>
        <v/>
      </c>
      <c r="CK225" s="2" t="str">
        <f t="shared" si="424"/>
        <v/>
      </c>
      <c r="CL225" s="2" t="str">
        <f t="shared" si="425"/>
        <v/>
      </c>
      <c r="CM225" s="2" t="str">
        <f t="shared" si="426"/>
        <v/>
      </c>
      <c r="CN225" s="2" t="str">
        <f t="shared" si="427"/>
        <v/>
      </c>
      <c r="CO225" s="2" t="str">
        <f t="shared" si="428"/>
        <v/>
      </c>
      <c r="CP225" s="2" t="str">
        <f t="shared" si="429"/>
        <v/>
      </c>
      <c r="CQ225" s="2" t="str">
        <f t="shared" si="430"/>
        <v/>
      </c>
      <c r="CR225" s="2" t="str">
        <f t="shared" si="431"/>
        <v/>
      </c>
      <c r="CS225" s="2" t="str">
        <f t="shared" si="476"/>
        <v/>
      </c>
      <c r="CU225" s="2">
        <f t="shared" si="432"/>
        <v>32.047451041211197</v>
      </c>
      <c r="CV225" s="2">
        <f t="shared" si="433"/>
        <v>28.396185594304072</v>
      </c>
      <c r="CW225" s="2">
        <f t="shared" si="434"/>
        <v>28.045248168400569</v>
      </c>
      <c r="CX225" s="2">
        <f t="shared" si="435"/>
        <v>26.021970782965326</v>
      </c>
      <c r="CY225" s="2">
        <f t="shared" si="436"/>
        <v>27.770905829419299</v>
      </c>
      <c r="CZ225" s="2">
        <f t="shared" si="437"/>
        <v>23.478972529989299</v>
      </c>
      <c r="DA225" s="2">
        <f t="shared" si="438"/>
        <v>30.613723488032925</v>
      </c>
      <c r="DB225" s="2">
        <f t="shared" si="439"/>
        <v>26.119771935062211</v>
      </c>
      <c r="DC225" s="2">
        <f t="shared" si="440"/>
        <v>26.404547121855167</v>
      </c>
      <c r="DD225" s="2">
        <f t="shared" si="441"/>
        <v>24.982493996804742</v>
      </c>
      <c r="DE225" s="2">
        <f t="shared" si="442"/>
        <v>25.218383185799688</v>
      </c>
      <c r="DF225" s="2">
        <f t="shared" si="443"/>
        <v>27.256361157490119</v>
      </c>
      <c r="DG225" s="2">
        <f t="shared" si="444"/>
        <v>30.956749325204456</v>
      </c>
      <c r="DH225" s="2">
        <f t="shared" si="445"/>
        <v>37.667533847265716</v>
      </c>
      <c r="DI225" s="2">
        <f t="shared" si="445"/>
        <v>43.293726897165975</v>
      </c>
      <c r="DK225" s="2">
        <f t="shared" si="446"/>
        <v>40.59163905962366</v>
      </c>
      <c r="DL225" s="2">
        <f t="shared" si="446"/>
        <v>39.042619748450846</v>
      </c>
      <c r="DM225" s="2">
        <f t="shared" si="447"/>
        <v>39.401099836908557</v>
      </c>
      <c r="DN225" s="2">
        <f t="shared" si="448"/>
        <v>39.15824541570889</v>
      </c>
      <c r="DO225" s="2">
        <f t="shared" si="449"/>
        <v>40.851779951920278</v>
      </c>
      <c r="DP225" s="2">
        <f t="shared" si="450"/>
        <v>40.688484525866954</v>
      </c>
      <c r="DQ225" s="2">
        <f t="shared" si="451"/>
        <v>40.262673079161132</v>
      </c>
      <c r="DR225" s="2">
        <f t="shared" si="452"/>
        <v>39.225869015379963</v>
      </c>
      <c r="DS225" s="2">
        <f t="shared" si="453"/>
        <v>38.986337594990999</v>
      </c>
      <c r="DT225" s="2">
        <f t="shared" si="454"/>
        <v>35.780675533560817</v>
      </c>
      <c r="DU225" s="2">
        <f t="shared" si="455"/>
        <v>35.2620275100575</v>
      </c>
      <c r="DV225" s="2">
        <f t="shared" si="456"/>
        <v>36.065722754918653</v>
      </c>
      <c r="DW225" s="2">
        <f t="shared" si="457"/>
        <v>36.651824226444248</v>
      </c>
      <c r="DX225" s="2">
        <f t="shared" si="458"/>
        <v>39.155758854190019</v>
      </c>
      <c r="DY225" s="2">
        <f t="shared" si="458"/>
        <v>41.468692402174455</v>
      </c>
      <c r="EA225" s="2">
        <f t="shared" si="459"/>
        <v>0.99992041571443591</v>
      </c>
      <c r="EB225" s="2">
        <f t="shared" si="460"/>
        <v>0.99991143581279618</v>
      </c>
      <c r="EC225" s="2">
        <f t="shared" si="461"/>
        <v>0.99992002378333156</v>
      </c>
      <c r="ED225" s="2">
        <f t="shared" si="462"/>
        <v>0.99993304560660934</v>
      </c>
      <c r="EE225" s="2">
        <f t="shared" si="463"/>
        <v>0.99992452202482118</v>
      </c>
      <c r="EF225" s="2">
        <f t="shared" si="464"/>
        <v>0.999925887580696</v>
      </c>
      <c r="EG225" s="2">
        <f t="shared" si="465"/>
        <v>0.99992353086223051</v>
      </c>
      <c r="EH225" s="2">
        <f t="shared" si="466"/>
        <v>0.99993310952476422</v>
      </c>
      <c r="EI225" s="2">
        <f t="shared" si="467"/>
        <v>0.99993485769417489</v>
      </c>
      <c r="EJ225" s="2">
        <f t="shared" si="468"/>
        <v>0.99993433356479666</v>
      </c>
      <c r="EK225" s="2">
        <f t="shared" si="469"/>
        <v>0.99993169167318052</v>
      </c>
      <c r="EL225" s="2">
        <f t="shared" si="470"/>
        <v>0.99992725155095019</v>
      </c>
      <c r="EM225" s="2">
        <f t="shared" si="471"/>
        <v>0.99992364800256028</v>
      </c>
      <c r="EN225" s="2">
        <f t="shared" si="472"/>
        <v>0.99991672063412973</v>
      </c>
      <c r="EO225" s="2">
        <f t="shared" si="472"/>
        <v>0.99990939143771851</v>
      </c>
    </row>
    <row r="226" spans="1:147" x14ac:dyDescent="0.25">
      <c r="B226" s="2">
        <v>199</v>
      </c>
      <c r="C226" s="43">
        <v>42.63</v>
      </c>
      <c r="D226" s="43">
        <v>42.15</v>
      </c>
      <c r="E226" s="43">
        <v>42.433</v>
      </c>
      <c r="F226" s="43">
        <v>40.9</v>
      </c>
      <c r="G226" s="43">
        <v>43.716999999999999</v>
      </c>
      <c r="H226" s="43">
        <v>44.216999999999999</v>
      </c>
      <c r="I226" s="43">
        <v>44.5</v>
      </c>
      <c r="J226" s="43">
        <v>44.883000000000003</v>
      </c>
      <c r="K226" s="43">
        <v>41.767000000000003</v>
      </c>
      <c r="L226" s="43">
        <v>40.517000000000003</v>
      </c>
      <c r="M226" s="43">
        <v>38.549999999999997</v>
      </c>
      <c r="N226" s="43">
        <v>39.716999999999999</v>
      </c>
      <c r="O226" s="43">
        <v>41.85</v>
      </c>
      <c r="P226" s="43">
        <v>41.45</v>
      </c>
      <c r="Q226" s="43">
        <v>42.4</v>
      </c>
      <c r="S226" s="4" t="e">
        <f t="shared" si="473"/>
        <v>#N/A</v>
      </c>
      <c r="T226" s="4" t="e">
        <f t="shared" si="361"/>
        <v>#N/A</v>
      </c>
      <c r="U226" s="4" t="e">
        <f t="shared" si="362"/>
        <v>#N/A</v>
      </c>
      <c r="V226" s="4" t="e">
        <f t="shared" si="363"/>
        <v>#N/A</v>
      </c>
      <c r="W226" s="4" t="e">
        <f t="shared" si="364"/>
        <v>#N/A</v>
      </c>
      <c r="X226" s="4" t="e">
        <f t="shared" si="365"/>
        <v>#N/A</v>
      </c>
      <c r="Y226" s="4" t="e">
        <f t="shared" si="366"/>
        <v>#N/A</v>
      </c>
      <c r="Z226" s="4" t="e">
        <f t="shared" si="367"/>
        <v>#N/A</v>
      </c>
      <c r="AA226" s="4" t="e">
        <f t="shared" si="368"/>
        <v>#N/A</v>
      </c>
      <c r="AB226" s="4" t="e">
        <f t="shared" si="369"/>
        <v>#N/A</v>
      </c>
      <c r="AC226" s="4" t="e">
        <f t="shared" si="370"/>
        <v>#N/A</v>
      </c>
      <c r="AD226" s="4" t="e">
        <f t="shared" si="371"/>
        <v>#N/A</v>
      </c>
      <c r="AE226" s="4" t="e">
        <f t="shared" si="372"/>
        <v>#N/A</v>
      </c>
      <c r="AF226" s="4" t="e">
        <f t="shared" si="375"/>
        <v>#N/A</v>
      </c>
      <c r="AG226" s="4" t="e">
        <f t="shared" si="474"/>
        <v>#N/A</v>
      </c>
      <c r="AI226" s="4">
        <f t="shared" si="376"/>
        <v>0</v>
      </c>
      <c r="AJ226" s="4">
        <f t="shared" si="377"/>
        <v>0</v>
      </c>
      <c r="AK226" s="4">
        <f t="shared" si="378"/>
        <v>0</v>
      </c>
      <c r="AL226" s="4">
        <f t="shared" si="379"/>
        <v>0</v>
      </c>
      <c r="AM226" s="4">
        <f t="shared" si="380"/>
        <v>0</v>
      </c>
      <c r="AN226" s="4">
        <f t="shared" si="381"/>
        <v>0</v>
      </c>
      <c r="AO226" s="4">
        <f t="shared" si="382"/>
        <v>0</v>
      </c>
      <c r="AP226" s="4">
        <f t="shared" si="383"/>
        <v>0</v>
      </c>
      <c r="AQ226" s="4">
        <f t="shared" si="384"/>
        <v>0</v>
      </c>
      <c r="AR226" s="4">
        <f t="shared" si="385"/>
        <v>0</v>
      </c>
      <c r="AS226" s="4">
        <f t="shared" si="386"/>
        <v>0</v>
      </c>
      <c r="AT226" s="4">
        <f t="shared" si="387"/>
        <v>0</v>
      </c>
      <c r="AU226" s="4">
        <f t="shared" si="388"/>
        <v>0</v>
      </c>
      <c r="AV226" s="4">
        <f t="shared" si="389"/>
        <v>0</v>
      </c>
      <c r="AW226" s="4">
        <f t="shared" si="389"/>
        <v>0</v>
      </c>
      <c r="AY226" s="2" t="e">
        <f t="shared" si="390"/>
        <v>#N/A</v>
      </c>
      <c r="AZ226" s="2" t="e">
        <f t="shared" si="391"/>
        <v>#N/A</v>
      </c>
      <c r="BA226" s="2" t="e">
        <f t="shared" si="392"/>
        <v>#N/A</v>
      </c>
      <c r="BB226" s="2" t="e">
        <f t="shared" si="393"/>
        <v>#N/A</v>
      </c>
      <c r="BC226" s="2" t="e">
        <f t="shared" si="394"/>
        <v>#N/A</v>
      </c>
      <c r="BD226" s="2" t="e">
        <f t="shared" si="395"/>
        <v>#N/A</v>
      </c>
      <c r="BE226" s="2" t="e">
        <f t="shared" si="396"/>
        <v>#N/A</v>
      </c>
      <c r="BF226" s="2" t="e">
        <f t="shared" si="397"/>
        <v>#N/A</v>
      </c>
      <c r="BG226" s="2" t="e">
        <f t="shared" si="398"/>
        <v>#N/A</v>
      </c>
      <c r="BH226" s="2" t="e">
        <f t="shared" si="399"/>
        <v>#N/A</v>
      </c>
      <c r="BI226" s="2" t="e">
        <f t="shared" si="400"/>
        <v>#N/A</v>
      </c>
      <c r="BJ226" s="2" t="e">
        <f t="shared" si="401"/>
        <v>#N/A</v>
      </c>
      <c r="BK226" s="2" t="e">
        <f t="shared" si="402"/>
        <v>#N/A</v>
      </c>
      <c r="BL226" s="2" t="e">
        <f t="shared" si="403"/>
        <v>#N/A</v>
      </c>
      <c r="BM226" s="2" t="e">
        <f t="shared" si="403"/>
        <v>#N/A</v>
      </c>
      <c r="BO226" s="2" t="str">
        <f t="shared" si="404"/>
        <v/>
      </c>
      <c r="BP226" s="2" t="str">
        <f t="shared" si="405"/>
        <v/>
      </c>
      <c r="BQ226" s="2" t="str">
        <f t="shared" si="406"/>
        <v/>
      </c>
      <c r="BR226" s="2" t="str">
        <f t="shared" si="407"/>
        <v/>
      </c>
      <c r="BS226" s="2" t="str">
        <f t="shared" si="408"/>
        <v/>
      </c>
      <c r="BT226" s="2" t="str">
        <f t="shared" si="409"/>
        <v/>
      </c>
      <c r="BU226" s="2" t="str">
        <f t="shared" si="410"/>
        <v/>
      </c>
      <c r="BV226" s="2" t="str">
        <f t="shared" si="411"/>
        <v/>
      </c>
      <c r="BW226" s="2" t="str">
        <f t="shared" si="412"/>
        <v/>
      </c>
      <c r="BX226" s="2" t="str">
        <f t="shared" si="413"/>
        <v/>
      </c>
      <c r="BY226" s="2" t="str">
        <f t="shared" si="414"/>
        <v/>
      </c>
      <c r="BZ226" s="2" t="str">
        <f t="shared" si="415"/>
        <v/>
      </c>
      <c r="CA226" s="2" t="str">
        <f t="shared" si="416"/>
        <v/>
      </c>
      <c r="CB226" s="2" t="str">
        <f t="shared" si="417"/>
        <v/>
      </c>
      <c r="CC226" s="2" t="str">
        <f t="shared" si="475"/>
        <v/>
      </c>
      <c r="CE226" s="2" t="str">
        <f t="shared" si="418"/>
        <v/>
      </c>
      <c r="CF226" s="2" t="str">
        <f t="shared" si="419"/>
        <v/>
      </c>
      <c r="CG226" s="2" t="str">
        <f t="shared" si="420"/>
        <v/>
      </c>
      <c r="CH226" s="2" t="str">
        <f t="shared" si="421"/>
        <v/>
      </c>
      <c r="CI226" s="2" t="str">
        <f t="shared" si="422"/>
        <v/>
      </c>
      <c r="CJ226" s="2" t="str">
        <f t="shared" si="423"/>
        <v/>
      </c>
      <c r="CK226" s="2" t="str">
        <f t="shared" si="424"/>
        <v/>
      </c>
      <c r="CL226" s="2" t="str">
        <f t="shared" si="425"/>
        <v/>
      </c>
      <c r="CM226" s="2" t="str">
        <f t="shared" si="426"/>
        <v/>
      </c>
      <c r="CN226" s="2" t="str">
        <f t="shared" si="427"/>
        <v/>
      </c>
      <c r="CO226" s="2" t="str">
        <f t="shared" si="428"/>
        <v/>
      </c>
      <c r="CP226" s="2" t="str">
        <f t="shared" si="429"/>
        <v/>
      </c>
      <c r="CQ226" s="2" t="str">
        <f t="shared" si="430"/>
        <v/>
      </c>
      <c r="CR226" s="2" t="str">
        <f t="shared" si="431"/>
        <v/>
      </c>
      <c r="CS226" s="2" t="str">
        <f t="shared" si="476"/>
        <v/>
      </c>
      <c r="CU226" s="2">
        <f t="shared" si="432"/>
        <v>31.849443771862703</v>
      </c>
      <c r="CV226" s="2">
        <f t="shared" si="433"/>
        <v>28.168142704906032</v>
      </c>
      <c r="CW226" s="2">
        <f t="shared" si="434"/>
        <v>27.818114967830439</v>
      </c>
      <c r="CX226" s="2">
        <f t="shared" si="435"/>
        <v>25.765124063963377</v>
      </c>
      <c r="CY226" s="2">
        <f t="shared" si="436"/>
        <v>27.503032916612817</v>
      </c>
      <c r="CZ226" s="2">
        <f t="shared" si="437"/>
        <v>23.16338494340048</v>
      </c>
      <c r="DA226" s="2">
        <f t="shared" si="438"/>
        <v>30.361646600297966</v>
      </c>
      <c r="DB226" s="2">
        <f t="shared" si="439"/>
        <v>25.844276013846077</v>
      </c>
      <c r="DC226" s="2">
        <f t="shared" si="440"/>
        <v>26.144526731970224</v>
      </c>
      <c r="DD226" s="2">
        <f t="shared" si="441"/>
        <v>24.727258238255835</v>
      </c>
      <c r="DE226" s="2">
        <f t="shared" si="442"/>
        <v>24.979189692728362</v>
      </c>
      <c r="DF226" s="2">
        <f t="shared" si="443"/>
        <v>27.020437177166123</v>
      </c>
      <c r="DG226" s="2">
        <f t="shared" si="444"/>
        <v>30.729327116507164</v>
      </c>
      <c r="DH226" s="2">
        <f t="shared" si="445"/>
        <v>37.485319601702393</v>
      </c>
      <c r="DI226" s="2">
        <f t="shared" si="445"/>
        <v>43.15567610077791</v>
      </c>
      <c r="DK226" s="2">
        <f t="shared" si="446"/>
        <v>40.479615979132845</v>
      </c>
      <c r="DL226" s="2">
        <f t="shared" si="446"/>
        <v>38.920429687067696</v>
      </c>
      <c r="DM226" s="2">
        <f t="shared" si="447"/>
        <v>39.285613552787382</v>
      </c>
      <c r="DN226" s="2">
        <f t="shared" si="448"/>
        <v>39.026755577481893</v>
      </c>
      <c r="DO226" s="2">
        <f t="shared" si="449"/>
        <v>40.710969302650199</v>
      </c>
      <c r="DP226" s="2">
        <f t="shared" si="450"/>
        <v>40.537895068769259</v>
      </c>
      <c r="DQ226" s="2">
        <f t="shared" si="451"/>
        <v>40.10448067240047</v>
      </c>
      <c r="DR226" s="2">
        <f t="shared" si="452"/>
        <v>39.075030375781331</v>
      </c>
      <c r="DS226" s="2">
        <f t="shared" si="453"/>
        <v>38.847925156371033</v>
      </c>
      <c r="DT226" s="2">
        <f t="shared" si="454"/>
        <v>35.629332344210482</v>
      </c>
      <c r="DU226" s="2">
        <f t="shared" si="455"/>
        <v>35.120489656882611</v>
      </c>
      <c r="DV226" s="2">
        <f t="shared" si="456"/>
        <v>35.918694185897238</v>
      </c>
      <c r="DW226" s="2">
        <f t="shared" si="457"/>
        <v>36.482522558362085</v>
      </c>
      <c r="DX226" s="2">
        <f t="shared" si="458"/>
        <v>38.992914526295635</v>
      </c>
      <c r="DY226" s="2">
        <f t="shared" si="458"/>
        <v>41.317243747263518</v>
      </c>
      <c r="EA226" s="2">
        <f t="shared" si="459"/>
        <v>0.99992741776066207</v>
      </c>
      <c r="EB226" s="2">
        <f t="shared" si="460"/>
        <v>0.99991922787185927</v>
      </c>
      <c r="EC226" s="2">
        <f t="shared" si="461"/>
        <v>0.99992706031022816</v>
      </c>
      <c r="ED226" s="2">
        <f t="shared" si="462"/>
        <v>0.99993893650774424</v>
      </c>
      <c r="EE226" s="2">
        <f t="shared" si="463"/>
        <v>0.99993116281133976</v>
      </c>
      <c r="EF226" s="2">
        <f t="shared" si="464"/>
        <v>0.99993240822949192</v>
      </c>
      <c r="EG226" s="2">
        <f t="shared" si="465"/>
        <v>0.99993025884822784</v>
      </c>
      <c r="EH226" s="2">
        <f t="shared" si="466"/>
        <v>0.99993899480248083</v>
      </c>
      <c r="EI226" s="2">
        <f t="shared" si="467"/>
        <v>0.99994058917045492</v>
      </c>
      <c r="EJ226" s="2">
        <f t="shared" si="468"/>
        <v>0.99994011115327885</v>
      </c>
      <c r="EK226" s="2">
        <f t="shared" si="469"/>
        <v>0.99993770169108509</v>
      </c>
      <c r="EL226" s="2">
        <f t="shared" si="470"/>
        <v>0.99993365220122299</v>
      </c>
      <c r="EM226" s="2">
        <f t="shared" si="471"/>
        <v>0.99993036568291493</v>
      </c>
      <c r="EN226" s="2">
        <f t="shared" si="472"/>
        <v>0.99992404775907773</v>
      </c>
      <c r="EO226" s="2">
        <f t="shared" si="472"/>
        <v>0.99991736335023429</v>
      </c>
    </row>
    <row r="227" spans="1:147" ht="15.75" thickBot="1" x14ac:dyDescent="0.3">
      <c r="B227" s="2">
        <v>200</v>
      </c>
      <c r="C227" s="43">
        <v>45.518999999999998</v>
      </c>
      <c r="D227" s="43">
        <v>41.317</v>
      </c>
      <c r="E227" s="43">
        <v>41.183</v>
      </c>
      <c r="F227" s="43">
        <v>43.232999999999997</v>
      </c>
      <c r="G227" s="43">
        <v>43.767000000000003</v>
      </c>
      <c r="H227" s="43">
        <v>44.716999999999999</v>
      </c>
      <c r="I227" s="43">
        <v>45.683</v>
      </c>
      <c r="J227" s="43">
        <v>43.832999999999998</v>
      </c>
      <c r="K227" s="43">
        <v>42</v>
      </c>
      <c r="L227" s="43">
        <v>39.716999999999999</v>
      </c>
      <c r="M227" s="43">
        <v>40.35</v>
      </c>
      <c r="N227" s="43">
        <v>41.116999999999997</v>
      </c>
      <c r="O227" s="43">
        <v>41.533000000000001</v>
      </c>
      <c r="P227" s="43">
        <v>41.216999999999999</v>
      </c>
      <c r="Q227" s="43">
        <v>43.75</v>
      </c>
      <c r="S227" s="4" t="e">
        <f t="shared" si="473"/>
        <v>#N/A</v>
      </c>
      <c r="T227" s="4" t="e">
        <f t="shared" si="361"/>
        <v>#N/A</v>
      </c>
      <c r="U227" s="4" t="e">
        <f t="shared" si="362"/>
        <v>#N/A</v>
      </c>
      <c r="V227" s="4" t="e">
        <f t="shared" si="363"/>
        <v>#N/A</v>
      </c>
      <c r="W227" s="4" t="e">
        <f t="shared" si="364"/>
        <v>#N/A</v>
      </c>
      <c r="X227" s="4" t="e">
        <f t="shared" si="365"/>
        <v>#N/A</v>
      </c>
      <c r="Y227" s="4" t="e">
        <f t="shared" si="366"/>
        <v>#N/A</v>
      </c>
      <c r="Z227" s="4" t="e">
        <f t="shared" si="367"/>
        <v>#N/A</v>
      </c>
      <c r="AA227" s="4" t="e">
        <f t="shared" si="368"/>
        <v>#N/A</v>
      </c>
      <c r="AB227" s="4" t="e">
        <f t="shared" si="369"/>
        <v>#N/A</v>
      </c>
      <c r="AC227" s="4" t="e">
        <f t="shared" si="370"/>
        <v>#N/A</v>
      </c>
      <c r="AD227" s="4" t="e">
        <f t="shared" si="371"/>
        <v>#N/A</v>
      </c>
      <c r="AE227" s="4" t="e">
        <f t="shared" si="372"/>
        <v>#N/A</v>
      </c>
      <c r="AF227" s="4" t="e">
        <f t="shared" si="375"/>
        <v>#N/A</v>
      </c>
      <c r="AG227" s="4" t="e">
        <f t="shared" si="474"/>
        <v>#N/A</v>
      </c>
      <c r="AI227" s="4">
        <f t="shared" si="376"/>
        <v>0</v>
      </c>
      <c r="AJ227" s="4">
        <f t="shared" si="377"/>
        <v>0</v>
      </c>
      <c r="AK227" s="4">
        <f t="shared" si="378"/>
        <v>0</v>
      </c>
      <c r="AL227" s="4">
        <f t="shared" si="379"/>
        <v>0</v>
      </c>
      <c r="AM227" s="4">
        <f t="shared" si="380"/>
        <v>0</v>
      </c>
      <c r="AN227" s="4">
        <f t="shared" si="381"/>
        <v>0</v>
      </c>
      <c r="AO227" s="4">
        <f t="shared" si="382"/>
        <v>0</v>
      </c>
      <c r="AP227" s="4">
        <f t="shared" si="383"/>
        <v>0</v>
      </c>
      <c r="AQ227" s="4">
        <f t="shared" si="384"/>
        <v>0</v>
      </c>
      <c r="AR227" s="4">
        <f t="shared" si="385"/>
        <v>0</v>
      </c>
      <c r="AS227" s="4">
        <f t="shared" si="386"/>
        <v>0</v>
      </c>
      <c r="AT227" s="4">
        <f t="shared" si="387"/>
        <v>0</v>
      </c>
      <c r="AU227" s="4">
        <f t="shared" si="388"/>
        <v>0</v>
      </c>
      <c r="AV227" s="4">
        <f t="shared" si="389"/>
        <v>0</v>
      </c>
      <c r="AW227" s="4">
        <f t="shared" si="389"/>
        <v>0</v>
      </c>
      <c r="AY227" s="2" t="e">
        <f t="shared" si="390"/>
        <v>#N/A</v>
      </c>
      <c r="AZ227" s="2" t="e">
        <f t="shared" si="391"/>
        <v>#N/A</v>
      </c>
      <c r="BA227" s="2" t="e">
        <f t="shared" si="392"/>
        <v>#N/A</v>
      </c>
      <c r="BB227" s="2" t="e">
        <f t="shared" si="393"/>
        <v>#N/A</v>
      </c>
      <c r="BC227" s="2" t="e">
        <f t="shared" si="394"/>
        <v>#N/A</v>
      </c>
      <c r="BD227" s="2" t="e">
        <f t="shared" si="395"/>
        <v>#N/A</v>
      </c>
      <c r="BE227" s="2" t="e">
        <f t="shared" si="396"/>
        <v>#N/A</v>
      </c>
      <c r="BF227" s="2" t="e">
        <f t="shared" si="397"/>
        <v>#N/A</v>
      </c>
      <c r="BG227" s="2" t="e">
        <f t="shared" si="398"/>
        <v>#N/A</v>
      </c>
      <c r="BH227" s="2" t="e">
        <f t="shared" si="399"/>
        <v>#N/A</v>
      </c>
      <c r="BI227" s="2" t="e">
        <f t="shared" si="400"/>
        <v>#N/A</v>
      </c>
      <c r="BJ227" s="2" t="e">
        <f t="shared" si="401"/>
        <v>#N/A</v>
      </c>
      <c r="BK227" s="2" t="e">
        <f t="shared" si="402"/>
        <v>#N/A</v>
      </c>
      <c r="BL227" s="2" t="e">
        <f t="shared" si="403"/>
        <v>#N/A</v>
      </c>
      <c r="BM227" s="2" t="e">
        <f t="shared" si="403"/>
        <v>#N/A</v>
      </c>
      <c r="BO227" s="2" t="str">
        <f t="shared" si="404"/>
        <v/>
      </c>
      <c r="BP227" s="2" t="str">
        <f t="shared" si="405"/>
        <v/>
      </c>
      <c r="BQ227" s="2" t="str">
        <f t="shared" si="406"/>
        <v/>
      </c>
      <c r="BR227" s="2" t="str">
        <f t="shared" si="407"/>
        <v/>
      </c>
      <c r="BS227" s="2" t="str">
        <f t="shared" si="408"/>
        <v/>
      </c>
      <c r="BT227" s="2" t="str">
        <f t="shared" si="409"/>
        <v/>
      </c>
      <c r="BU227" s="2" t="str">
        <f t="shared" si="410"/>
        <v/>
      </c>
      <c r="BV227" s="2" t="str">
        <f t="shared" si="411"/>
        <v/>
      </c>
      <c r="BW227" s="2" t="str">
        <f t="shared" si="412"/>
        <v/>
      </c>
      <c r="BX227" s="2" t="str">
        <f t="shared" si="413"/>
        <v/>
      </c>
      <c r="BY227" s="2" t="str">
        <f t="shared" si="414"/>
        <v/>
      </c>
      <c r="BZ227" s="2" t="str">
        <f t="shared" si="415"/>
        <v/>
      </c>
      <c r="CA227" s="2" t="str">
        <f t="shared" si="416"/>
        <v/>
      </c>
      <c r="CB227" s="2" t="str">
        <f t="shared" si="417"/>
        <v/>
      </c>
      <c r="CC227" s="2" t="str">
        <f t="shared" si="475"/>
        <v/>
      </c>
      <c r="CE227" s="2" t="str">
        <f t="shared" si="418"/>
        <v/>
      </c>
      <c r="CF227" s="2" t="str">
        <f t="shared" si="419"/>
        <v/>
      </c>
      <c r="CG227" s="2" t="str">
        <f t="shared" si="420"/>
        <v/>
      </c>
      <c r="CH227" s="2" t="str">
        <f t="shared" si="421"/>
        <v/>
      </c>
      <c r="CI227" s="2" t="str">
        <f t="shared" si="422"/>
        <v/>
      </c>
      <c r="CJ227" s="2" t="str">
        <f t="shared" si="423"/>
        <v/>
      </c>
      <c r="CK227" s="2" t="str">
        <f t="shared" si="424"/>
        <v/>
      </c>
      <c r="CL227" s="2" t="str">
        <f t="shared" si="425"/>
        <v/>
      </c>
      <c r="CM227" s="2" t="str">
        <f t="shared" si="426"/>
        <v/>
      </c>
      <c r="CN227" s="2" t="str">
        <f t="shared" si="427"/>
        <v/>
      </c>
      <c r="CO227" s="2" t="str">
        <f t="shared" si="428"/>
        <v/>
      </c>
      <c r="CP227" s="2" t="str">
        <f t="shared" si="429"/>
        <v/>
      </c>
      <c r="CQ227" s="2" t="str">
        <f t="shared" si="430"/>
        <v/>
      </c>
      <c r="CR227" s="2" t="str">
        <f t="shared" si="431"/>
        <v/>
      </c>
      <c r="CS227" s="2" t="str">
        <f t="shared" si="476"/>
        <v/>
      </c>
      <c r="CU227" s="2">
        <f t="shared" si="432"/>
        <v>31.651436502514215</v>
      </c>
      <c r="CV227" s="2">
        <f t="shared" si="433"/>
        <v>27.940099815507999</v>
      </c>
      <c r="CW227" s="2">
        <f t="shared" si="434"/>
        <v>27.590981767260317</v>
      </c>
      <c r="CX227" s="2">
        <f t="shared" si="435"/>
        <v>25.508277344961435</v>
      </c>
      <c r="CY227" s="2">
        <f t="shared" si="436"/>
        <v>27.235160003806335</v>
      </c>
      <c r="CZ227" s="2">
        <f t="shared" si="437"/>
        <v>22.847797356811654</v>
      </c>
      <c r="DA227" s="2">
        <f t="shared" si="438"/>
        <v>30.109569712563015</v>
      </c>
      <c r="DB227" s="2">
        <f t="shared" si="439"/>
        <v>25.568780092629943</v>
      </c>
      <c r="DC227" s="2">
        <f t="shared" si="440"/>
        <v>25.884506342085288</v>
      </c>
      <c r="DD227" s="2">
        <f t="shared" si="441"/>
        <v>24.472022479706929</v>
      </c>
      <c r="DE227" s="2">
        <f t="shared" si="442"/>
        <v>24.739996199657035</v>
      </c>
      <c r="DF227" s="2">
        <f t="shared" si="443"/>
        <v>26.784513196842127</v>
      </c>
      <c r="DG227" s="2">
        <f t="shared" si="444"/>
        <v>30.50190490780988</v>
      </c>
      <c r="DH227" s="2">
        <f t="shared" si="445"/>
        <v>37.303105356139078</v>
      </c>
      <c r="DI227" s="2">
        <f t="shared" si="445"/>
        <v>43.017625304389838</v>
      </c>
      <c r="DJ227" s="5"/>
      <c r="DK227" s="2">
        <f t="shared" si="446"/>
        <v>40.36759289864203</v>
      </c>
      <c r="DL227" s="2">
        <f t="shared" si="446"/>
        <v>38.798239625684545</v>
      </c>
      <c r="DM227" s="2">
        <f t="shared" si="447"/>
        <v>39.170127268666214</v>
      </c>
      <c r="DN227" s="2">
        <f t="shared" si="448"/>
        <v>38.895265739254889</v>
      </c>
      <c r="DO227" s="2">
        <f t="shared" si="449"/>
        <v>40.570158653380119</v>
      </c>
      <c r="DP227" s="2">
        <f t="shared" si="450"/>
        <v>40.38730561167155</v>
      </c>
      <c r="DQ227" s="2">
        <f t="shared" si="451"/>
        <v>39.946288265639794</v>
      </c>
      <c r="DR227" s="2">
        <f t="shared" si="452"/>
        <v>38.924191736182699</v>
      </c>
      <c r="DS227" s="2">
        <f t="shared" si="453"/>
        <v>38.709512717751068</v>
      </c>
      <c r="DT227" s="2">
        <f t="shared" si="454"/>
        <v>35.47798915486014</v>
      </c>
      <c r="DU227" s="2">
        <f t="shared" si="455"/>
        <v>34.978951803707716</v>
      </c>
      <c r="DV227" s="2">
        <f t="shared" si="456"/>
        <v>35.771665616875836</v>
      </c>
      <c r="DW227" s="2">
        <f t="shared" si="457"/>
        <v>36.313220890279922</v>
      </c>
      <c r="DX227" s="2">
        <f t="shared" si="458"/>
        <v>38.830070198401245</v>
      </c>
      <c r="DY227" s="2">
        <f t="shared" si="458"/>
        <v>41.165795092352568</v>
      </c>
      <c r="EA227" s="2">
        <f t="shared" si="459"/>
        <v>0.99993380378822028</v>
      </c>
      <c r="EB227" s="2">
        <f t="shared" si="460"/>
        <v>0.99992633442007128</v>
      </c>
      <c r="EC227" s="2">
        <f t="shared" si="461"/>
        <v>0.99993347778537578</v>
      </c>
      <c r="ED227" s="2">
        <f t="shared" si="462"/>
        <v>0.99994430913395094</v>
      </c>
      <c r="EE227" s="2">
        <f t="shared" si="463"/>
        <v>0.99993721935753332</v>
      </c>
      <c r="EF227" s="2">
        <f t="shared" si="464"/>
        <v>0.99993835520602259</v>
      </c>
      <c r="EG227" s="2">
        <f t="shared" si="465"/>
        <v>0.99993639492332431</v>
      </c>
      <c r="EH227" s="2">
        <f t="shared" si="466"/>
        <v>0.99994436229995365</v>
      </c>
      <c r="EI227" s="2">
        <f t="shared" si="467"/>
        <v>0.99994581639623448</v>
      </c>
      <c r="EJ227" s="2">
        <f t="shared" si="468"/>
        <v>0.99994538043481218</v>
      </c>
      <c r="EK227" s="2">
        <f t="shared" si="469"/>
        <v>0.99994318295554907</v>
      </c>
      <c r="EL227" s="2">
        <f t="shared" si="470"/>
        <v>0.99993948973509594</v>
      </c>
      <c r="EM227" s="2">
        <f t="shared" si="471"/>
        <v>0.9999364923589118</v>
      </c>
      <c r="EN227" s="2">
        <f t="shared" si="472"/>
        <v>0.99993073027007773</v>
      </c>
      <c r="EO227" s="2">
        <f t="shared" si="472"/>
        <v>0.99992463393168918</v>
      </c>
      <c r="EP227" s="5"/>
      <c r="EQ227" s="5"/>
    </row>
    <row r="228" spans="1:147" ht="15.75" thickBot="1" x14ac:dyDescent="0.3">
      <c r="AH228" s="29">
        <f>SUM(AI228:AU228)</f>
        <v>45399.162348726801</v>
      </c>
      <c r="AI228" s="6">
        <f t="shared" ref="AI228:AU228" si="477">SUMSQ(AI27:AI227)</f>
        <v>3074.8019313339087</v>
      </c>
      <c r="AJ228" s="6">
        <f t="shared" si="477"/>
        <v>3364.9678133493003</v>
      </c>
      <c r="AK228" s="6">
        <f t="shared" si="477"/>
        <v>3568.5867562078097</v>
      </c>
      <c r="AL228" s="6">
        <f t="shared" si="477"/>
        <v>2297.1087344771122</v>
      </c>
      <c r="AM228" s="6">
        <f t="shared" si="477"/>
        <v>2857.1964636690836</v>
      </c>
      <c r="AN228" s="6">
        <f t="shared" si="477"/>
        <v>4045.737776652953</v>
      </c>
      <c r="AO228" s="6">
        <f t="shared" si="477"/>
        <v>2718.4348173790863</v>
      </c>
      <c r="AP228" s="6">
        <f t="shared" si="477"/>
        <v>3044.7610833004715</v>
      </c>
      <c r="AQ228" s="6">
        <f t="shared" si="477"/>
        <v>3277.011885686898</v>
      </c>
      <c r="AR228" s="6">
        <f t="shared" si="477"/>
        <v>3465.6137778996908</v>
      </c>
      <c r="AS228" s="6">
        <f t="shared" si="477"/>
        <v>3810.5001404020059</v>
      </c>
      <c r="AT228" s="6">
        <f t="shared" si="477"/>
        <v>4862.204993511773</v>
      </c>
      <c r="AU228" s="6">
        <f t="shared" si="477"/>
        <v>5012.2361748567055</v>
      </c>
      <c r="AV228" s="6">
        <f t="shared" ref="AV228:AW228" si="478">SUMSQ(AV27:AV227)</f>
        <v>2932.44355722918</v>
      </c>
      <c r="AW228" s="6">
        <f t="shared" si="478"/>
        <v>1563.5524935000076</v>
      </c>
      <c r="AY228" s="5"/>
      <c r="AZ228" s="5"/>
      <c r="BO228" s="30">
        <f t="shared" ref="BO228" si="479">SLOPE(BO27:BO227,$B27:$B227)</f>
        <v>-0.19800726934849139</v>
      </c>
      <c r="BP228" s="30">
        <f t="shared" ref="BP228:CA228" si="480">SLOPE(BP27:BP227,$B27:$B227)</f>
        <v>-0.22804288939803652</v>
      </c>
      <c r="BQ228" s="30">
        <f t="shared" si="480"/>
        <v>-0.22713320057012695</v>
      </c>
      <c r="BR228" s="30">
        <f t="shared" si="480"/>
        <v>-0.25684671900194356</v>
      </c>
      <c r="BS228" s="30">
        <f t="shared" si="480"/>
        <v>-0.26787291280648073</v>
      </c>
      <c r="BT228" s="30">
        <f t="shared" si="480"/>
        <v>-0.31558758658882274</v>
      </c>
      <c r="BU228" s="30">
        <f t="shared" si="480"/>
        <v>-0.25207688773495263</v>
      </c>
      <c r="BV228" s="30">
        <f t="shared" si="480"/>
        <v>-0.27549592121613126</v>
      </c>
      <c r="BW228" s="30">
        <f t="shared" si="480"/>
        <v>-0.26002038988493886</v>
      </c>
      <c r="BX228" s="30">
        <f t="shared" si="480"/>
        <v>-0.25523575854890512</v>
      </c>
      <c r="BY228" s="30">
        <f t="shared" si="480"/>
        <v>-0.23919349307132595</v>
      </c>
      <c r="BZ228" s="30">
        <f t="shared" si="480"/>
        <v>-0.23592398032399714</v>
      </c>
      <c r="CA228" s="30">
        <f t="shared" si="480"/>
        <v>-0.22742220869728752</v>
      </c>
      <c r="CB228" s="30">
        <f t="shared" ref="CB228:CC228" si="481">SLOPE(CB27:CB227,$B27:$B227)</f>
        <v>-0.18221424556331808</v>
      </c>
      <c r="CC228" s="30">
        <f t="shared" si="481"/>
        <v>-0.13805079638806508</v>
      </c>
      <c r="CE228" s="30">
        <f>SLOPE(CE27:CE227,$B27:$B227)</f>
        <v>-0.11202308049081314</v>
      </c>
      <c r="CF228" s="30">
        <f t="shared" ref="CF228:CQ228" si="482">SLOPE(CF27:CF227,$B27:$B227)</f>
        <v>-0.12219006138314817</v>
      </c>
      <c r="CG228" s="30">
        <f t="shared" si="482"/>
        <v>-0.11548628412117261</v>
      </c>
      <c r="CH228" s="30">
        <f t="shared" si="482"/>
        <v>-0.13148983822700264</v>
      </c>
      <c r="CI228" s="30">
        <f t="shared" si="482"/>
        <v>-0.14081064927008008</v>
      </c>
      <c r="CJ228" s="30">
        <f t="shared" si="482"/>
        <v>-0.15058945709770291</v>
      </c>
      <c r="CK228" s="30">
        <f t="shared" si="482"/>
        <v>-0.15819240676066895</v>
      </c>
      <c r="CL228" s="30">
        <f t="shared" si="482"/>
        <v>-0.1508386395986317</v>
      </c>
      <c r="CM228" s="30">
        <f t="shared" si="482"/>
        <v>-0.13841243861996558</v>
      </c>
      <c r="CN228" s="30">
        <f t="shared" si="482"/>
        <v>-0.1513431893503373</v>
      </c>
      <c r="CO228" s="30">
        <f t="shared" si="482"/>
        <v>-0.14153785317489309</v>
      </c>
      <c r="CP228" s="30">
        <f t="shared" si="482"/>
        <v>-0.14702856902140768</v>
      </c>
      <c r="CQ228" s="30">
        <f t="shared" si="482"/>
        <v>-0.16930166808216371</v>
      </c>
      <c r="CR228" s="30">
        <f t="shared" ref="CR228:CS228" si="483">SLOPE(CR27:CR227,$B27:$B227)</f>
        <v>-0.16284432789438788</v>
      </c>
      <c r="CS228" s="30">
        <f t="shared" si="483"/>
        <v>-0.15144865491094092</v>
      </c>
      <c r="CU228" s="5"/>
      <c r="CV228" s="5"/>
      <c r="CW228" s="5"/>
      <c r="CX228" s="5"/>
      <c r="CY228" s="5"/>
      <c r="CZ228" s="5"/>
      <c r="DA228" s="5"/>
      <c r="DB228" s="5"/>
      <c r="DC228" s="5"/>
      <c r="DD228" s="5"/>
      <c r="DE228" s="5"/>
      <c r="DF228" s="5"/>
      <c r="DG228" s="5"/>
      <c r="DH228" s="5"/>
      <c r="DI228" s="5"/>
      <c r="DJ228" s="5"/>
      <c r="DK228" s="5"/>
      <c r="DL228" s="5"/>
      <c r="EP228" s="5"/>
      <c r="EQ228" s="5"/>
    </row>
    <row r="229" spans="1:147" s="5" customFormat="1" ht="15" customHeight="1" x14ac:dyDescent="0.25">
      <c r="A229" s="125" t="s">
        <v>23</v>
      </c>
      <c r="B229" s="3" t="s">
        <v>50</v>
      </c>
      <c r="C229" s="32">
        <v>25</v>
      </c>
      <c r="D229" s="32">
        <v>25</v>
      </c>
      <c r="E229" s="32">
        <v>25</v>
      </c>
      <c r="F229" s="32">
        <v>25</v>
      </c>
      <c r="G229" s="32">
        <v>25</v>
      </c>
      <c r="H229" s="32">
        <v>25</v>
      </c>
      <c r="I229" s="32">
        <v>25</v>
      </c>
      <c r="J229" s="32">
        <v>25</v>
      </c>
      <c r="K229" s="32">
        <v>25</v>
      </c>
      <c r="L229" s="32">
        <v>25</v>
      </c>
      <c r="M229" s="32">
        <v>25</v>
      </c>
      <c r="N229" s="32">
        <v>25</v>
      </c>
      <c r="O229" s="32">
        <v>25</v>
      </c>
      <c r="P229" s="32">
        <v>25</v>
      </c>
      <c r="Q229" s="32">
        <v>25</v>
      </c>
      <c r="R229" s="2"/>
      <c r="AH229" s="36"/>
      <c r="AI229" s="37"/>
      <c r="AJ229" s="37"/>
      <c r="AK229" s="37"/>
      <c r="AL229" s="37"/>
      <c r="AM229" s="37"/>
      <c r="AN229" s="37"/>
      <c r="AO229" s="37"/>
      <c r="AP229" s="37"/>
      <c r="AQ229" s="37"/>
      <c r="AR229" s="37"/>
      <c r="AS229" s="37"/>
      <c r="AT229" s="37"/>
      <c r="AU229" s="37"/>
      <c r="AV229" s="37"/>
      <c r="AW229" s="37"/>
      <c r="BO229" s="30">
        <f t="shared" ref="BO229" si="484">INTERCEPT(BO27:BO227,$B27:$B227)</f>
        <v>71.252890372212491</v>
      </c>
      <c r="BP229" s="30">
        <f t="shared" ref="BP229:CA229" si="485">INTERCEPT(BP27:BP227,$B27:$B227)</f>
        <v>73.548677695115302</v>
      </c>
      <c r="BQ229" s="30">
        <f t="shared" si="485"/>
        <v>73.017621881285706</v>
      </c>
      <c r="BR229" s="30">
        <f t="shared" si="485"/>
        <v>76.877621145350147</v>
      </c>
      <c r="BS229" s="30">
        <f t="shared" si="485"/>
        <v>80.809742565102482</v>
      </c>
      <c r="BT229" s="30">
        <f t="shared" si="485"/>
        <v>85.965314674576206</v>
      </c>
      <c r="BU229" s="30">
        <f t="shared" si="485"/>
        <v>80.524947259553542</v>
      </c>
      <c r="BV229" s="30">
        <f t="shared" si="485"/>
        <v>80.667964335856198</v>
      </c>
      <c r="BW229" s="30">
        <f t="shared" si="485"/>
        <v>77.888584319073061</v>
      </c>
      <c r="BX229" s="30">
        <f t="shared" si="485"/>
        <v>75.519174189487956</v>
      </c>
      <c r="BY229" s="30">
        <f t="shared" si="485"/>
        <v>72.578694813922226</v>
      </c>
      <c r="BZ229" s="30">
        <f t="shared" si="485"/>
        <v>73.969309261641556</v>
      </c>
      <c r="CA229" s="30">
        <f t="shared" si="485"/>
        <v>75.986346647267382</v>
      </c>
      <c r="CB229" s="30">
        <f t="shared" ref="CB229:CC229" si="486">INTERCEPT(CB27:CB227,$B27:$B227)</f>
        <v>73.745954468802694</v>
      </c>
      <c r="CC229" s="30">
        <f t="shared" si="486"/>
        <v>70.62778458200286</v>
      </c>
      <c r="CD229" s="2"/>
      <c r="CE229" s="30">
        <f t="shared" ref="CE229:CR229" si="487">INTERCEPT(CE27:CE227,$B27:$B227)</f>
        <v>62.772208996804657</v>
      </c>
      <c r="CF229" s="30">
        <f t="shared" si="487"/>
        <v>63.23625190231418</v>
      </c>
      <c r="CG229" s="30">
        <f t="shared" si="487"/>
        <v>62.267384092900734</v>
      </c>
      <c r="CH229" s="30">
        <f t="shared" si="487"/>
        <v>65.193233384655414</v>
      </c>
      <c r="CI229" s="30">
        <f t="shared" si="487"/>
        <v>68.732288507396134</v>
      </c>
      <c r="CJ229" s="30">
        <f t="shared" si="487"/>
        <v>70.505197031212134</v>
      </c>
      <c r="CK229" s="30">
        <f t="shared" si="487"/>
        <v>71.584769617773588</v>
      </c>
      <c r="CL229" s="30">
        <f t="shared" si="487"/>
        <v>69.091919655909038</v>
      </c>
      <c r="CM229" s="30">
        <f t="shared" si="487"/>
        <v>66.392000441744187</v>
      </c>
      <c r="CN229" s="30">
        <f t="shared" si="487"/>
        <v>65.746627024927605</v>
      </c>
      <c r="CO229" s="30">
        <f t="shared" si="487"/>
        <v>63.286522438686333</v>
      </c>
      <c r="CP229" s="30">
        <f t="shared" si="487"/>
        <v>65.177379421157369</v>
      </c>
      <c r="CQ229" s="30">
        <f t="shared" si="487"/>
        <v>70.173554506712662</v>
      </c>
      <c r="CR229" s="30">
        <f t="shared" si="487"/>
        <v>71.398935777278822</v>
      </c>
      <c r="CS229" s="30">
        <f t="shared" ref="CS229" si="488">INTERCEPT(CS27:CS227,$B27:$B227)</f>
        <v>71.455526074540757</v>
      </c>
    </row>
    <row r="230" spans="1:147" x14ac:dyDescent="0.25">
      <c r="A230" s="125"/>
      <c r="B230" s="30" t="s">
        <v>38</v>
      </c>
      <c r="C230" s="5">
        <f>C$7 - ABS(C$11)*Expt!$B$11*Expt!$B$9</f>
        <v>16.099889010935442</v>
      </c>
      <c r="D230" s="5">
        <f>D$7 - ABS(D$11)*Expt!$B$11*Expt!$B$9</f>
        <v>15.633515050818097</v>
      </c>
      <c r="E230" s="5">
        <f>E$7 - ABS(E$11)*Expt!$B$11*Expt!$B$9</f>
        <v>14.88503461228003</v>
      </c>
      <c r="F230" s="5">
        <f>F$7 - ABS(F$11)*Expt!$B$11*Expt!$B$9</f>
        <v>19.121640294354719</v>
      </c>
      <c r="G230" s="5">
        <f>G$7 - ABS(G$11)*Expt!$B$11*Expt!$B$9</f>
        <v>19.712030563125268</v>
      </c>
      <c r="H230" s="5">
        <f>H$7 - ABS(H$11)*Expt!$B$11*Expt!$B$9</f>
        <v>21.000061382516002</v>
      </c>
      <c r="I230" s="5">
        <f>I$7 - ABS(I$11)*Expt!$B$11*Expt!$B$9</f>
        <v>21.129373726224102</v>
      </c>
      <c r="J230" s="5">
        <f>J$7 - ABS(J$11)*Expt!$B$11*Expt!$B$9</f>
        <v>20.910896342956057</v>
      </c>
      <c r="K230" s="5">
        <f>K$7 - ABS(K$11)*Expt!$B$11*Expt!$B$9</f>
        <v>20.512714695627501</v>
      </c>
      <c r="L230" s="5">
        <f>L$7 - ABS(L$11)*Expt!$B$11*Expt!$B$9</f>
        <v>20.557102956498802</v>
      </c>
      <c r="M230" s="5">
        <f>M$7 - ABS(M$11)*Expt!$B$11*Expt!$B$9</f>
        <v>20.792588572580506</v>
      </c>
      <c r="N230" s="5">
        <f>N$7 - ABS(N$11)*Expt!$B$11*Expt!$B$9</f>
        <v>20.093720578721637</v>
      </c>
      <c r="O230" s="5">
        <f>O$7 - ABS(O$11)*Expt!$B$11*Expt!$B$9</f>
        <v>18.527049182353409</v>
      </c>
      <c r="P230" s="5">
        <f>U$3 - ABS(V$3)*Expt!$B$11*Expt!$B$9</f>
        <v>21.399030926859723</v>
      </c>
      <c r="Q230" s="5">
        <f>AC$3 - ABS(AD$3)*Expt!$B$11*Expt!$B$9</f>
        <v>26.512094496451944</v>
      </c>
    </row>
    <row r="231" spans="1:147" x14ac:dyDescent="0.25">
      <c r="A231" s="125"/>
      <c r="B231" s="3" t="s">
        <v>26</v>
      </c>
      <c r="C231" s="31">
        <f t="shared" ref="C231:O231" si="489">AVERAGE(C$8, C$9)</f>
        <v>95.521547157960953</v>
      </c>
      <c r="D231" s="31">
        <f t="shared" si="489"/>
        <v>96.682415147412001</v>
      </c>
      <c r="E231" s="31">
        <f t="shared" si="489"/>
        <v>95.57488975734644</v>
      </c>
      <c r="F231" s="31">
        <f t="shared" si="489"/>
        <v>93.645203964197705</v>
      </c>
      <c r="G231" s="31">
        <f t="shared" si="489"/>
        <v>94.946325547213632</v>
      </c>
      <c r="H231" s="31">
        <f t="shared" si="489"/>
        <v>94.748079457173219</v>
      </c>
      <c r="I231" s="31">
        <f t="shared" si="489"/>
        <v>95.087985117694757</v>
      </c>
      <c r="J231" s="31">
        <f t="shared" si="489"/>
        <v>93.634833315627816</v>
      </c>
      <c r="K231" s="31">
        <f t="shared" si="489"/>
        <v>93.347285474347046</v>
      </c>
      <c r="L231" s="31">
        <f t="shared" si="489"/>
        <v>93.434299003376012</v>
      </c>
      <c r="M231" s="31">
        <f t="shared" si="489"/>
        <v>93.862582864186948</v>
      </c>
      <c r="N231" s="31">
        <f t="shared" si="489"/>
        <v>94.546383356913935</v>
      </c>
      <c r="O231" s="31">
        <f t="shared" si="489"/>
        <v>95.071339090202414</v>
      </c>
      <c r="P231" s="31">
        <f>AVERAGE(U$5, U$4)</f>
        <v>96.014339471506389</v>
      </c>
      <c r="Q231" s="108">
        <f>AVERAGE(AC$5, AC$4)</f>
        <v>96.930214798369036</v>
      </c>
      <c r="BO231" s="2" t="e">
        <f>LINEST(BO121:BO127,$B121:$B127^{1,2},FALSE,FALSE)</f>
        <v>#VALUE!</v>
      </c>
    </row>
    <row r="232" spans="1:147" x14ac:dyDescent="0.25">
      <c r="A232" s="125"/>
      <c r="B232" s="3" t="s">
        <v>37</v>
      </c>
      <c r="C232" s="2">
        <f>C$10 + ABS(C$14)*Expt!$B$11*Expt!$B$10</f>
        <v>162.55437446040963</v>
      </c>
      <c r="D232" s="2">
        <f>D$10 + ABS(D$14)*Expt!$B$11*Expt!$B$10</f>
        <v>164.65971874169884</v>
      </c>
      <c r="E232" s="2">
        <f>E$10 + ABS(E$14)*Expt!$B$11*Expt!$B$10</f>
        <v>163.20357487256609</v>
      </c>
      <c r="F232" s="2">
        <f>F$10 + ABS(F$14)*Expt!$B$11*Expt!$B$10</f>
        <v>157.22301670700304</v>
      </c>
      <c r="G232" s="2">
        <f>G$10 + ABS(G$14)*Expt!$B$11*Expt!$B$10</f>
        <v>159.59980791066636</v>
      </c>
      <c r="H232" s="2">
        <f>H$10 + ABS(H$14)*Expt!$B$11*Expt!$B$10</f>
        <v>158.63285024991293</v>
      </c>
      <c r="I232" s="2">
        <f>I$10 + ABS(I$14)*Expt!$B$11*Expt!$B$10</f>
        <v>158.84623697712576</v>
      </c>
      <c r="J232" s="2">
        <f>J$10 + ABS(J$14)*Expt!$B$11*Expt!$B$10</f>
        <v>156.28847554114071</v>
      </c>
      <c r="K232" s="2">
        <f>K$10 + ABS(K$14)*Expt!$B$11*Expt!$B$10</f>
        <v>156.08708758454463</v>
      </c>
      <c r="L232" s="2">
        <f>L$10 + ABS(L$14)*Expt!$B$11*Expt!$B$10</f>
        <v>156.14595111111367</v>
      </c>
      <c r="M232" s="2">
        <f>M$10 + ABS(M$14)*Expt!$B$11*Expt!$B$10</f>
        <v>156.74149877475014</v>
      </c>
      <c r="N232" s="2">
        <f>N$10 + ABS(N$14)*Expt!$B$11*Expt!$B$10</f>
        <v>158.54513477969394</v>
      </c>
      <c r="O232" s="2">
        <f>O$10 + ABS(O$14)*Expt!$B$11*Expt!$B$10</f>
        <v>160.7477231755901</v>
      </c>
      <c r="P232" s="2">
        <f>U$6 + ABS(V$6)*Expt!$B$11*Expt!$B$10</f>
        <v>161.70855221262073</v>
      </c>
      <c r="Q232" s="2">
        <f>AC$6 + ABS(AD$6)*Expt!$B$11*Expt!$B$10</f>
        <v>170.81800660151978</v>
      </c>
    </row>
    <row r="235" spans="1:147" x14ac:dyDescent="0.25">
      <c r="R235" s="5"/>
    </row>
  </sheetData>
  <mergeCells count="36">
    <mergeCell ref="AF1:AF2"/>
    <mergeCell ref="AG1:AG2"/>
    <mergeCell ref="AF3:AF4"/>
    <mergeCell ref="AG3:AG4"/>
    <mergeCell ref="AF5:AF6"/>
    <mergeCell ref="AG5:AG6"/>
    <mergeCell ref="DK24:DW24"/>
    <mergeCell ref="A229:A232"/>
    <mergeCell ref="A3:A6"/>
    <mergeCell ref="A7:A10"/>
    <mergeCell ref="A11:A14"/>
    <mergeCell ref="Y3:Y4"/>
    <mergeCell ref="Y5:Y6"/>
    <mergeCell ref="X3:X4"/>
    <mergeCell ref="X5:X6"/>
    <mergeCell ref="A15:A18"/>
    <mergeCell ref="A21:A22"/>
    <mergeCell ref="C24:O24"/>
    <mergeCell ref="C25:O25"/>
    <mergeCell ref="DK25:DW25"/>
    <mergeCell ref="Y1:Y2"/>
    <mergeCell ref="X1:X2"/>
    <mergeCell ref="EA24:EM24"/>
    <mergeCell ref="EA25:EM25"/>
    <mergeCell ref="S24:AE24"/>
    <mergeCell ref="AI24:AU24"/>
    <mergeCell ref="S25:AE25"/>
    <mergeCell ref="AI25:AU25"/>
    <mergeCell ref="BO24:CA24"/>
    <mergeCell ref="BO25:CA25"/>
    <mergeCell ref="CE24:CQ24"/>
    <mergeCell ref="CE25:CQ25"/>
    <mergeCell ref="CU24:DG24"/>
    <mergeCell ref="CU25:DG25"/>
    <mergeCell ref="AY24:BK24"/>
    <mergeCell ref="AY25:BK25"/>
  </mergeCells>
  <conditionalFormatting sqref="AI229:AU229 AJ228:AW228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:O2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28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seSolverColumnC">
                <anchor mov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2</xdr:col>
                    <xdr:colOff>581025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17" name="Button 63">
              <controlPr defaultSize="0" print="0" autoFill="0" autoPict="0" macro="[0]!UseSolverRow3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1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18" name="Button 64">
              <controlPr defaultSize="0" print="0" autoFill="0" autoPict="0" macro="[0]!UseSolverRow4">
                <anchor moveWithCells="1" siz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1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19" name="Button 66">
              <controlPr defaultSize="0" print="0" autoFill="0" autoPict="0" macro="[0]!UseSolverRow5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1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20" name="Button 67">
              <controlPr defaultSize="0" print="0" autoFill="0" autoPict="0" macro="[0]!UseSolverRow6">
                <anchor moveWithCells="1" siz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1</xdr:col>
                    <xdr:colOff>600075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21" name="Button 68">
              <controlPr defaultSize="0" print="0" autoFill="0" autoPict="0" macro="[0]!UseSolverRow7">
                <anchor moveWithCells="1" sizeWithCells="1">
                  <from>
                    <xdr:col>1</xdr:col>
                    <xdr:colOff>9525</xdr:colOff>
                    <xdr:row>6</xdr:row>
                    <xdr:rowOff>9525</xdr:rowOff>
                  </from>
                  <to>
                    <xdr:col>1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" r:id="rId22" name="Button 71">
              <controlPr defaultSize="0" print="0" autoFill="0" autoPict="0" macro="[0]!MaxMuAll">
                <anchor moveWithCells="1" sizeWithCells="1">
                  <from>
                    <xdr:col>15</xdr:col>
                    <xdr:colOff>9525</xdr:colOff>
                    <xdr:row>1</xdr:row>
                    <xdr:rowOff>9525</xdr:rowOff>
                  </from>
                  <to>
                    <xdr:col>15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6" r:id="rId23" name="Button 72">
              <controlPr defaultSize="0" print="0" autoFill="0" autoPict="0" macro="[0]!BroadAll">
                <anchor moveWithCells="1" sizeWithCells="1">
                  <from>
                    <xdr:col>1</xdr:col>
                    <xdr:colOff>9525</xdr:colOff>
                    <xdr:row>18</xdr:row>
                    <xdr:rowOff>9525</xdr:rowOff>
                  </from>
                  <to>
                    <xdr:col>1</xdr:col>
                    <xdr:colOff>600075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7" r:id="rId24" name="Button 73">
              <controlPr defaultSize="0" print="0" autoFill="0" autoPict="0" macro="[0]!SpreadAll">
                <anchor moveWithCells="1" sizeWithCells="1">
                  <from>
                    <xdr:col>1</xdr:col>
                    <xdr:colOff>9525</xdr:colOff>
                    <xdr:row>19</xdr:row>
                    <xdr:rowOff>9525</xdr:rowOff>
                  </from>
                  <to>
                    <xdr:col>1</xdr:col>
                    <xdr:colOff>600075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8" r:id="rId25" name="Button 74">
              <controlPr defaultSize="0" print="0" autoFill="0" autoPict="0" macro="[0]!PositionAndSpread">
                <anchor moveWithCells="1" sizeWithCells="1">
                  <from>
                    <xdr:col>15</xdr:col>
                    <xdr:colOff>19050</xdr:colOff>
                    <xdr:row>6</xdr:row>
                    <xdr:rowOff>9525</xdr:rowOff>
                  </from>
                  <to>
                    <xdr:col>15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9" r:id="rId26" name="Button 75">
              <controlPr defaultSize="0" print="0" autoFill="0" autoPict="0" macro="[0]!Go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ES235"/>
  <sheetViews>
    <sheetView zoomScale="70" zoomScaleNormal="70" workbookViewId="0">
      <pane xSplit="2" ySplit="26" topLeftCell="C410" activePane="bottomRight" state="frozen"/>
      <selection pane="topRight" activeCell="C1" sqref="C1"/>
      <selection pane="bottomLeft" activeCell="A6" sqref="A6"/>
      <selection pane="bottomRight" activeCell="C416" sqref="C416"/>
    </sheetView>
  </sheetViews>
  <sheetFormatPr defaultRowHeight="15" x14ac:dyDescent="0.25"/>
  <cols>
    <col min="1" max="2" width="9.140625" style="2"/>
    <col min="3" max="3" width="9.140625" style="2" customWidth="1"/>
    <col min="4" max="16" width="9.140625" style="2"/>
    <col min="17" max="17" width="9.7109375" style="2" bestFit="1" customWidth="1"/>
    <col min="18" max="18" width="9.140625" style="2"/>
    <col min="19" max="19" width="9.140625" style="2" customWidth="1"/>
    <col min="20" max="33" width="9.140625" style="2"/>
    <col min="34" max="34" width="10.7109375" style="2" bestFit="1" customWidth="1"/>
    <col min="35" max="130" width="9.140625" style="2"/>
    <col min="131" max="132" width="13" style="2" bestFit="1" customWidth="1"/>
    <col min="133" max="16384" width="9.140625" style="2"/>
  </cols>
  <sheetData>
    <row r="1" spans="1:149" ht="15.75" customHeight="1" thickBot="1" x14ac:dyDescent="0.3">
      <c r="R1" s="5"/>
      <c r="X1" s="121" t="s">
        <v>52</v>
      </c>
      <c r="Y1" s="121" t="s">
        <v>55</v>
      </c>
      <c r="AF1" s="121" t="s">
        <v>52</v>
      </c>
      <c r="AG1" s="121" t="s">
        <v>55</v>
      </c>
    </row>
    <row r="2" spans="1:149" ht="15.75" thickBot="1" x14ac:dyDescent="0.3">
      <c r="B2" s="62">
        <f>SUM(C2:O2)</f>
        <v>47446.39190597691</v>
      </c>
      <c r="C2" s="63">
        <f>SUMSQ(AI27:AI227)</f>
        <v>2781.9852732075642</v>
      </c>
      <c r="D2" s="64">
        <f t="shared" ref="D2:O2" si="0">SUMSQ(AJ27:AJ227)</f>
        <v>3416.3756314136017</v>
      </c>
      <c r="E2" s="64">
        <f t="shared" si="0"/>
        <v>3816.2841206244539</v>
      </c>
      <c r="F2" s="64">
        <f t="shared" si="0"/>
        <v>2096.9791791736952</v>
      </c>
      <c r="G2" s="64">
        <f t="shared" si="0"/>
        <v>3040.3178032522205</v>
      </c>
      <c r="H2" s="64">
        <f t="shared" si="0"/>
        <v>3475.9801757045657</v>
      </c>
      <c r="I2" s="64">
        <f t="shared" si="0"/>
        <v>2930.9120753903017</v>
      </c>
      <c r="J2" s="64">
        <f t="shared" si="0"/>
        <v>3443.3200200406845</v>
      </c>
      <c r="K2" s="64">
        <f t="shared" si="0"/>
        <v>3674.6800526262741</v>
      </c>
      <c r="L2" s="64">
        <f t="shared" si="0"/>
        <v>3651.9852382585736</v>
      </c>
      <c r="M2" s="64">
        <f t="shared" si="0"/>
        <v>4436.7330239066923</v>
      </c>
      <c r="N2" s="64">
        <f t="shared" si="0"/>
        <v>5518.72601108255</v>
      </c>
      <c r="O2" s="65">
        <f t="shared" si="0"/>
        <v>5162.1133012957271</v>
      </c>
      <c r="R2" s="5"/>
      <c r="S2" s="48">
        <f>SUMSQ(AV27:AV227)</f>
        <v>2858.6923883106829</v>
      </c>
      <c r="T2" s="56" t="s">
        <v>2</v>
      </c>
      <c r="U2" s="56" t="s">
        <v>3</v>
      </c>
      <c r="V2" s="56" t="s">
        <v>4</v>
      </c>
      <c r="W2" s="56" t="s">
        <v>42</v>
      </c>
      <c r="X2" s="123"/>
      <c r="Y2" s="122"/>
      <c r="AA2" s="48">
        <f>SUMSQ(AW27:AW227)</f>
        <v>1623.8073977875588</v>
      </c>
      <c r="AB2" s="56" t="s">
        <v>2</v>
      </c>
      <c r="AC2" s="56" t="s">
        <v>3</v>
      </c>
      <c r="AD2" s="56" t="s">
        <v>4</v>
      </c>
      <c r="AE2" s="56" t="s">
        <v>42</v>
      </c>
      <c r="AF2" s="123"/>
      <c r="AG2" s="122"/>
    </row>
    <row r="3" spans="1:149" x14ac:dyDescent="0.25">
      <c r="A3" s="126" t="s">
        <v>2</v>
      </c>
      <c r="B3" s="58" t="s">
        <v>43</v>
      </c>
      <c r="C3" s="70">
        <v>2297.6544815120596</v>
      </c>
      <c r="D3" s="71">
        <v>2519.9816727121552</v>
      </c>
      <c r="E3" s="71">
        <v>2462.0284452441338</v>
      </c>
      <c r="F3" s="71">
        <v>2138.8491662258198</v>
      </c>
      <c r="G3" s="71">
        <v>2181.4777804011655</v>
      </c>
      <c r="H3" s="71">
        <v>2173.7875158369357</v>
      </c>
      <c r="I3" s="71">
        <v>2080.5120322654484</v>
      </c>
      <c r="J3" s="71">
        <v>2026.2697635705686</v>
      </c>
      <c r="K3" s="71">
        <v>2061.1891808646242</v>
      </c>
      <c r="L3" s="71">
        <v>2067.0506933667848</v>
      </c>
      <c r="M3" s="71">
        <v>2074.5180653172297</v>
      </c>
      <c r="N3" s="71">
        <v>2177.9323387140312</v>
      </c>
      <c r="O3" s="91">
        <v>2217.8906999654937</v>
      </c>
      <c r="R3" s="5"/>
      <c r="S3" s="56" t="s">
        <v>40</v>
      </c>
      <c r="T3" s="71">
        <v>1871.8158270496392</v>
      </c>
      <c r="U3" s="71">
        <v>54.597657405664457</v>
      </c>
      <c r="V3" s="97">
        <v>7.2519655617686176</v>
      </c>
      <c r="W3" s="94">
        <v>-3.2665532108179383</v>
      </c>
      <c r="X3" s="132">
        <f>T4/(T3*$Y3 + T4)</f>
        <v>0.19999999999999998</v>
      </c>
      <c r="Y3" s="129">
        <f>(1-$P$26)/$P$26*T4/T3</f>
        <v>1.2167025045871567</v>
      </c>
      <c r="AA3" s="56" t="s">
        <v>40</v>
      </c>
      <c r="AB3" s="71">
        <v>1290.9789920769799</v>
      </c>
      <c r="AC3" s="71">
        <v>53.891324111112482</v>
      </c>
      <c r="AD3" s="97">
        <v>6.1980810465552194</v>
      </c>
      <c r="AE3" s="94">
        <v>-3.3220591232377989</v>
      </c>
      <c r="AF3" s="132">
        <f>AB4/(AB3*$AG3 + AB4)</f>
        <v>0.5</v>
      </c>
      <c r="AG3" s="129">
        <f>(1-$Q$26)/$Q$26*AB4/AB3</f>
        <v>0.91139918379458296</v>
      </c>
      <c r="BA3" s="5"/>
      <c r="BB3" s="5"/>
      <c r="BD3" s="5"/>
      <c r="BF3" s="5"/>
      <c r="BH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N3" s="5"/>
      <c r="DP3" s="5"/>
      <c r="DR3" s="5"/>
      <c r="DT3" s="5"/>
      <c r="ER3" s="5"/>
      <c r="ES3" s="5"/>
    </row>
    <row r="4" spans="1:149" x14ac:dyDescent="0.25">
      <c r="A4" s="127"/>
      <c r="B4" s="46" t="s">
        <v>44</v>
      </c>
      <c r="C4" s="72">
        <v>1433.4155913129655</v>
      </c>
      <c r="D4" s="73">
        <v>1591.5979116988815</v>
      </c>
      <c r="E4" s="73">
        <v>1547.8901688685569</v>
      </c>
      <c r="F4" s="73">
        <v>1367.2452876863247</v>
      </c>
      <c r="G4" s="73">
        <v>1377.8838995953492</v>
      </c>
      <c r="H4" s="73">
        <v>1367.9549459788298</v>
      </c>
      <c r="I4" s="73">
        <v>1292.4185358986801</v>
      </c>
      <c r="J4" s="73">
        <v>1273.1218005459655</v>
      </c>
      <c r="K4" s="73">
        <v>1304.3746481151779</v>
      </c>
      <c r="L4" s="73">
        <v>1313.9406865816643</v>
      </c>
      <c r="M4" s="73">
        <v>1316.8138395947929</v>
      </c>
      <c r="N4" s="73">
        <v>1396.6536168629673</v>
      </c>
      <c r="O4" s="92">
        <v>1409.0905496974879</v>
      </c>
      <c r="R4" s="5"/>
      <c r="S4" s="57" t="s">
        <v>53</v>
      </c>
      <c r="T4" s="73">
        <v>569.36075122429406</v>
      </c>
      <c r="U4" s="73">
        <v>115.36668957848478</v>
      </c>
      <c r="V4" s="98">
        <v>4.785255363071359</v>
      </c>
      <c r="W4" s="95">
        <v>-1.6875036973130189</v>
      </c>
      <c r="X4" s="133"/>
      <c r="Y4" s="130"/>
      <c r="AA4" s="57" t="s">
        <v>53</v>
      </c>
      <c r="AB4" s="73">
        <v>1176.5971996749129</v>
      </c>
      <c r="AC4" s="73">
        <v>117.71056196096204</v>
      </c>
      <c r="AD4" s="98">
        <v>6.5884354993537393</v>
      </c>
      <c r="AE4" s="95">
        <v>-2.6301409226323371</v>
      </c>
      <c r="AF4" s="133"/>
      <c r="AG4" s="130"/>
      <c r="BA4" s="5"/>
      <c r="BB4" s="5"/>
      <c r="BD4" s="5"/>
      <c r="BF4" s="5"/>
      <c r="BH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P4" s="5"/>
      <c r="DR4" s="5"/>
      <c r="DT4" s="5"/>
      <c r="ER4" s="5"/>
      <c r="ES4" s="5"/>
    </row>
    <row r="5" spans="1:149" x14ac:dyDescent="0.25">
      <c r="A5" s="127"/>
      <c r="B5" s="46" t="s">
        <v>45</v>
      </c>
      <c r="C5" s="72">
        <v>0</v>
      </c>
      <c r="D5" s="73">
        <v>54.471250217018799</v>
      </c>
      <c r="E5" s="73">
        <v>102.4613676916865</v>
      </c>
      <c r="F5" s="73">
        <v>135.51966659804484</v>
      </c>
      <c r="G5" s="73">
        <v>178.93513994046714</v>
      </c>
      <c r="H5" s="73">
        <v>213.88344892759667</v>
      </c>
      <c r="I5" s="73">
        <v>229.82936523564567</v>
      </c>
      <c r="J5" s="73">
        <v>258.57602728327515</v>
      </c>
      <c r="K5" s="73">
        <v>284.13752261465567</v>
      </c>
      <c r="L5" s="73">
        <v>322.68725662568414</v>
      </c>
      <c r="M5" s="73">
        <v>351.75707106940274</v>
      </c>
      <c r="N5" s="73">
        <v>395.48607892024307</v>
      </c>
      <c r="O5" s="92">
        <v>434.42344870135577</v>
      </c>
      <c r="R5" s="5"/>
      <c r="S5" s="57" t="s">
        <v>41</v>
      </c>
      <c r="T5" s="73">
        <v>1157.2837228553951</v>
      </c>
      <c r="U5" s="73">
        <v>77.614708320202382</v>
      </c>
      <c r="V5" s="98">
        <v>6.1871201729289798</v>
      </c>
      <c r="W5" s="95">
        <v>-3.1059405734758299</v>
      </c>
      <c r="X5" s="133">
        <f>T6/(T5*$Y5 + T6)</f>
        <v>0.2</v>
      </c>
      <c r="Y5" s="130">
        <f>(1-$P$26)/$P$26*T6/T5</f>
        <v>1.1099877832508931</v>
      </c>
      <c r="AA5" s="57" t="s">
        <v>41</v>
      </c>
      <c r="AB5" s="73">
        <v>760.72667170730381</v>
      </c>
      <c r="AC5" s="73">
        <v>76.674799685278288</v>
      </c>
      <c r="AD5" s="98">
        <v>5.0418899172415683</v>
      </c>
      <c r="AE5" s="95">
        <v>-2.5336412535816764</v>
      </c>
      <c r="AF5" s="133">
        <f>AB6/(AB5*$AG5 + AB6)</f>
        <v>0.5</v>
      </c>
      <c r="AG5" s="130">
        <f>(1-$Q$26)/$Q$26*AB6/AB5</f>
        <v>0.90000933928175753</v>
      </c>
      <c r="BA5" s="5"/>
      <c r="BB5" s="5"/>
      <c r="BD5" s="5"/>
      <c r="BF5" s="5"/>
      <c r="BH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/>
      <c r="DM5" s="5"/>
      <c r="DN5" s="5"/>
      <c r="DP5" s="5"/>
      <c r="DR5" s="5"/>
      <c r="DT5" s="5"/>
      <c r="ER5" s="5"/>
      <c r="ES5" s="5"/>
    </row>
    <row r="6" spans="1:149" ht="15.75" thickBot="1" x14ac:dyDescent="0.3">
      <c r="A6" s="128"/>
      <c r="B6" s="59" t="s">
        <v>46</v>
      </c>
      <c r="C6" s="74">
        <v>0</v>
      </c>
      <c r="D6" s="75">
        <v>25.788982178191887</v>
      </c>
      <c r="E6" s="75">
        <v>50.424417880458869</v>
      </c>
      <c r="F6" s="75">
        <v>60.234026410587298</v>
      </c>
      <c r="G6" s="75">
        <v>93.986581469588003</v>
      </c>
      <c r="H6" s="75">
        <v>110.04427641997056</v>
      </c>
      <c r="I6" s="75">
        <v>113.38295451585675</v>
      </c>
      <c r="J6" s="75">
        <v>139.95674697282243</v>
      </c>
      <c r="K6" s="75">
        <v>165.52276993516003</v>
      </c>
      <c r="L6" s="75">
        <v>178.45908104570987</v>
      </c>
      <c r="M6" s="75">
        <v>188.46027540639207</v>
      </c>
      <c r="N6" s="75">
        <v>217.79225744432568</v>
      </c>
      <c r="O6" s="93">
        <v>236.70356615675922</v>
      </c>
      <c r="P6" s="106"/>
      <c r="R6" s="5"/>
      <c r="S6" s="57" t="s">
        <v>54</v>
      </c>
      <c r="T6" s="75">
        <v>321.14269853115024</v>
      </c>
      <c r="U6" s="75">
        <v>144.79916178454229</v>
      </c>
      <c r="V6" s="99">
        <v>3.8224084918581203</v>
      </c>
      <c r="W6" s="96">
        <v>-1.0630183837588187</v>
      </c>
      <c r="X6" s="134"/>
      <c r="Y6" s="131"/>
      <c r="AA6" s="57" t="s">
        <v>54</v>
      </c>
      <c r="AB6" s="75">
        <v>684.661109177301</v>
      </c>
      <c r="AC6" s="75">
        <v>147.14708939034358</v>
      </c>
      <c r="AD6" s="99">
        <v>5.1092533668239035</v>
      </c>
      <c r="AE6" s="96">
        <v>-1.5225286778231464</v>
      </c>
      <c r="AF6" s="134"/>
      <c r="AG6" s="131"/>
      <c r="BA6" s="5"/>
      <c r="BB6" s="5"/>
      <c r="BD6" s="5"/>
      <c r="BF6" s="5"/>
      <c r="BH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K6" s="5"/>
      <c r="DL6" s="5"/>
      <c r="DM6" s="5"/>
      <c r="DN6" s="5"/>
      <c r="DP6" s="5"/>
      <c r="DR6" s="5"/>
      <c r="DT6" s="5"/>
      <c r="ER6" s="5"/>
      <c r="ES6" s="5"/>
    </row>
    <row r="7" spans="1:149" ht="15.75" thickBot="1" x14ac:dyDescent="0.3">
      <c r="A7" s="126" t="s">
        <v>3</v>
      </c>
      <c r="B7" s="60" t="s">
        <v>43</v>
      </c>
      <c r="C7" s="72">
        <v>54.74031459468938</v>
      </c>
      <c r="D7" s="73">
        <v>55.425258608540808</v>
      </c>
      <c r="E7" s="73">
        <v>55.002701151719833</v>
      </c>
      <c r="F7" s="73">
        <v>53.779242216764693</v>
      </c>
      <c r="G7" s="73">
        <v>53.316284720505415</v>
      </c>
      <c r="H7" s="73">
        <v>53.639597250352836</v>
      </c>
      <c r="I7" s="73">
        <v>53.510156169776224</v>
      </c>
      <c r="J7" s="73">
        <v>54.12971817395897</v>
      </c>
      <c r="K7" s="73">
        <v>54.279592386464003</v>
      </c>
      <c r="L7" s="73">
        <v>53.932862266014951</v>
      </c>
      <c r="M7" s="73">
        <v>53.800427748142354</v>
      </c>
      <c r="N7" s="73">
        <v>54.594308607323846</v>
      </c>
      <c r="O7" s="91">
        <v>55.14625291605649</v>
      </c>
      <c r="R7" s="5"/>
      <c r="T7" s="106"/>
      <c r="Y7" s="11"/>
      <c r="BA7" s="5"/>
      <c r="BB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K7" s="5"/>
      <c r="DL7" s="5"/>
      <c r="DM7" s="5"/>
      <c r="DN7" s="5"/>
      <c r="ER7" s="5"/>
      <c r="ES7" s="5"/>
    </row>
    <row r="8" spans="1:149" x14ac:dyDescent="0.25">
      <c r="A8" s="127"/>
      <c r="B8" s="53" t="s">
        <v>41</v>
      </c>
      <c r="C8" s="84">
        <f>C$7 + ($O8 - $O$7)*C$20</f>
        <v>77.509348090727343</v>
      </c>
      <c r="D8" s="85">
        <f t="shared" ref="D8:N8" si="1">D$7 + ($O8 - $O$7)*D$20</f>
        <v>78.315085992990788</v>
      </c>
      <c r="E8" s="85">
        <f t="shared" si="1"/>
        <v>77.77221189681562</v>
      </c>
      <c r="F8" s="85">
        <f t="shared" si="1"/>
        <v>75.84665630346737</v>
      </c>
      <c r="G8" s="85">
        <f t="shared" si="1"/>
        <v>76.015427094320287</v>
      </c>
      <c r="H8" s="85">
        <f t="shared" si="1"/>
        <v>76.371392084555296</v>
      </c>
      <c r="I8" s="85">
        <f t="shared" si="1"/>
        <v>76.049081012129705</v>
      </c>
      <c r="J8" s="85">
        <f t="shared" si="1"/>
        <v>76.252282046354125</v>
      </c>
      <c r="K8" s="85">
        <f t="shared" si="1"/>
        <v>76.37107667950194</v>
      </c>
      <c r="L8" s="85">
        <f t="shared" si="1"/>
        <v>76.005986408228324</v>
      </c>
      <c r="M8" s="85">
        <f t="shared" si="1"/>
        <v>75.937876555917924</v>
      </c>
      <c r="N8" s="86">
        <f t="shared" si="1"/>
        <v>77.04020423696349</v>
      </c>
      <c r="O8" s="92">
        <v>78.080945676771549</v>
      </c>
      <c r="R8" s="5"/>
      <c r="Y8" s="11"/>
      <c r="BA8" s="5"/>
      <c r="BB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K8" s="5"/>
      <c r="DL8" s="5"/>
      <c r="DM8" s="5"/>
      <c r="DN8" s="5"/>
      <c r="ER8" s="5"/>
      <c r="ES8" s="5"/>
    </row>
    <row r="9" spans="1:149" x14ac:dyDescent="0.25">
      <c r="A9" s="127"/>
      <c r="B9" s="53" t="s">
        <v>53</v>
      </c>
      <c r="C9" s="76">
        <f t="shared" ref="C9:N10" si="2">C$7 + ($O9 - $O$7)*C$20</f>
        <v>113.957769685271</v>
      </c>
      <c r="D9" s="77">
        <f t="shared" si="2"/>
        <v>114.95687313252571</v>
      </c>
      <c r="E9" s="77">
        <f t="shared" si="2"/>
        <v>114.22139746646909</v>
      </c>
      <c r="F9" s="77">
        <f t="shared" si="2"/>
        <v>111.17193316572289</v>
      </c>
      <c r="G9" s="77">
        <f t="shared" si="2"/>
        <v>112.35196773928624</v>
      </c>
      <c r="H9" s="77">
        <f t="shared" si="2"/>
        <v>112.76020243356967</v>
      </c>
      <c r="I9" s="77">
        <f t="shared" si="2"/>
        <v>112.12914717237246</v>
      </c>
      <c r="J9" s="77">
        <f t="shared" si="2"/>
        <v>111.66584208673041</v>
      </c>
      <c r="K9" s="77">
        <f t="shared" si="2"/>
        <v>111.73488486670493</v>
      </c>
      <c r="L9" s="77">
        <f t="shared" si="2"/>
        <v>111.34040386534566</v>
      </c>
      <c r="M9" s="77">
        <f t="shared" si="2"/>
        <v>111.37526423923072</v>
      </c>
      <c r="N9" s="87">
        <f t="shared" si="2"/>
        <v>112.97135024360409</v>
      </c>
      <c r="O9" s="92">
        <v>114.79455282348384</v>
      </c>
      <c r="BA9" s="5"/>
      <c r="BB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K9" s="5"/>
      <c r="DL9" s="5"/>
      <c r="DM9" s="5"/>
      <c r="DN9" s="5"/>
      <c r="ER9" s="5"/>
      <c r="ES9" s="5"/>
    </row>
    <row r="10" spans="1:149" ht="15.75" thickBot="1" x14ac:dyDescent="0.3">
      <c r="A10" s="128"/>
      <c r="B10" s="54" t="s">
        <v>54</v>
      </c>
      <c r="C10" s="76">
        <f t="shared" si="2"/>
        <v>142.32978550562274</v>
      </c>
      <c r="D10" s="77">
        <f t="shared" si="2"/>
        <v>143.47940768761532</v>
      </c>
      <c r="E10" s="77">
        <f t="shared" si="2"/>
        <v>142.59400797687744</v>
      </c>
      <c r="F10" s="77">
        <f t="shared" si="2"/>
        <v>138.66967573310629</v>
      </c>
      <c r="G10" s="77">
        <f t="shared" si="2"/>
        <v>140.63689369586484</v>
      </c>
      <c r="H10" s="77">
        <f t="shared" si="2"/>
        <v>141.08581593724384</v>
      </c>
      <c r="I10" s="77">
        <f t="shared" si="2"/>
        <v>140.21442941820195</v>
      </c>
      <c r="J10" s="77">
        <f t="shared" si="2"/>
        <v>139.23230564714268</v>
      </c>
      <c r="K10" s="77">
        <f t="shared" si="2"/>
        <v>139.26262081413503</v>
      </c>
      <c r="L10" s="77">
        <f t="shared" si="2"/>
        <v>138.84526161332349</v>
      </c>
      <c r="M10" s="77">
        <f t="shared" si="2"/>
        <v>138.96027560590679</v>
      </c>
      <c r="N10" s="87">
        <f t="shared" si="2"/>
        <v>140.94071073564763</v>
      </c>
      <c r="O10" s="93">
        <v>143.37299318438642</v>
      </c>
      <c r="BA10" s="5"/>
      <c r="BB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K10" s="5"/>
      <c r="DL10" s="5"/>
      <c r="DM10" s="5"/>
      <c r="DN10" s="5"/>
      <c r="ER10" s="5"/>
      <c r="ES10" s="5"/>
    </row>
    <row r="11" spans="1:149" x14ac:dyDescent="0.25">
      <c r="A11" s="126" t="s">
        <v>4</v>
      </c>
      <c r="B11" s="55" t="s">
        <v>40</v>
      </c>
      <c r="C11" s="78">
        <f t="shared" ref="C11:N11" si="3">$V$3*C$19</f>
        <v>8.5821758747087813</v>
      </c>
      <c r="D11" s="79">
        <f t="shared" si="3"/>
        <v>8.9444028583161419</v>
      </c>
      <c r="E11" s="79">
        <f t="shared" si="3"/>
        <v>8.7817270347301069</v>
      </c>
      <c r="F11" s="79">
        <f t="shared" si="3"/>
        <v>7.7287208532830034</v>
      </c>
      <c r="G11" s="79">
        <f t="shared" si="3"/>
        <v>7.6979616424565291</v>
      </c>
      <c r="H11" s="79">
        <f t="shared" si="3"/>
        <v>7.7353014108257074</v>
      </c>
      <c r="I11" s="79">
        <f t="shared" si="3"/>
        <v>7.5267039369936226</v>
      </c>
      <c r="J11" s="79">
        <f t="shared" si="3"/>
        <v>7.2459378119461633</v>
      </c>
      <c r="K11" s="79">
        <f t="shared" si="3"/>
        <v>7.3387859900351478</v>
      </c>
      <c r="L11" s="79">
        <f t="shared" si="3"/>
        <v>7.3848584264613555</v>
      </c>
      <c r="M11" s="79">
        <f t="shared" si="3"/>
        <v>7.3753678211147626</v>
      </c>
      <c r="N11" s="79">
        <f t="shared" si="3"/>
        <v>7.6069908705988265</v>
      </c>
      <c r="O11" s="88">
        <f>$V$3*O$19</f>
        <v>7.8754354884123829</v>
      </c>
      <c r="P11" s="49"/>
      <c r="BA11" s="5"/>
      <c r="BB11" s="5"/>
      <c r="BQ11" s="7"/>
      <c r="BR11" s="7"/>
      <c r="BS11" s="7"/>
      <c r="BT11" s="7"/>
      <c r="BU11" s="7"/>
      <c r="BV11" s="7"/>
      <c r="BW11" s="7"/>
      <c r="BX11" s="7"/>
      <c r="BY11" s="7"/>
      <c r="BZ11" s="7"/>
      <c r="CA11" s="7"/>
      <c r="CB11" s="7"/>
      <c r="CC11" s="7"/>
      <c r="CD11" s="7"/>
      <c r="CG11" s="7"/>
      <c r="CH11" s="7"/>
      <c r="CI11" s="7"/>
      <c r="CJ11" s="7"/>
      <c r="CK11" s="7"/>
      <c r="CL11" s="7"/>
      <c r="CM11" s="7"/>
      <c r="CN11" s="7"/>
      <c r="CO11" s="7"/>
      <c r="CP11" s="7"/>
      <c r="CQ11" s="7"/>
      <c r="CR11" s="7"/>
      <c r="CS11" s="7"/>
      <c r="CT11" s="7"/>
      <c r="CW11" s="7"/>
      <c r="CX11" s="7"/>
      <c r="CY11" s="7"/>
      <c r="CZ11" s="7"/>
      <c r="DA11" s="7"/>
      <c r="DB11" s="7"/>
      <c r="DC11" s="7"/>
      <c r="DD11" s="7"/>
      <c r="DE11" s="7"/>
      <c r="DF11" s="7"/>
      <c r="DG11" s="7"/>
      <c r="DH11" s="7"/>
      <c r="DI11" s="7"/>
      <c r="DJ11" s="7"/>
      <c r="DK11" s="5"/>
      <c r="DL11" s="5"/>
      <c r="DM11" s="5"/>
      <c r="DN11" s="5"/>
      <c r="ER11" s="5"/>
      <c r="ES11" s="5"/>
    </row>
    <row r="12" spans="1:149" x14ac:dyDescent="0.25">
      <c r="A12" s="127"/>
      <c r="B12" s="53" t="s">
        <v>41</v>
      </c>
      <c r="C12" s="80">
        <f t="shared" ref="C12:N12" si="4">$V$5*C$19</f>
        <v>7.3220084995943191</v>
      </c>
      <c r="D12" s="81">
        <f t="shared" si="4"/>
        <v>7.6310477329397326</v>
      </c>
      <c r="E12" s="81">
        <f t="shared" si="4"/>
        <v>7.4922584817795927</v>
      </c>
      <c r="F12" s="81">
        <f t="shared" si="4"/>
        <v>6.5938709023077751</v>
      </c>
      <c r="G12" s="81">
        <f t="shared" si="4"/>
        <v>6.5676282330359923</v>
      </c>
      <c r="H12" s="81">
        <f t="shared" si="4"/>
        <v>6.5994852009382354</v>
      </c>
      <c r="I12" s="81">
        <f t="shared" si="4"/>
        <v>6.4215172242048002</v>
      </c>
      <c r="J12" s="81">
        <f t="shared" si="4"/>
        <v>6.1819775102665302</v>
      </c>
      <c r="K12" s="81">
        <f t="shared" si="4"/>
        <v>6.2611922873888251</v>
      </c>
      <c r="L12" s="81">
        <f t="shared" si="4"/>
        <v>6.3004996583906063</v>
      </c>
      <c r="M12" s="81">
        <f t="shared" si="4"/>
        <v>6.2924026100396357</v>
      </c>
      <c r="N12" s="81">
        <f t="shared" si="4"/>
        <v>6.4900151924177409</v>
      </c>
      <c r="O12" s="89">
        <f>$V$5*O$19</f>
        <v>6.7190426327774277</v>
      </c>
      <c r="P12" s="49"/>
      <c r="BA12" s="5"/>
      <c r="BB12" s="5"/>
      <c r="BQ12" s="7"/>
      <c r="BR12" s="7"/>
      <c r="BS12" s="7"/>
      <c r="BT12" s="7"/>
      <c r="BU12" s="7"/>
      <c r="BV12" s="7"/>
      <c r="BW12" s="7"/>
      <c r="BX12" s="7"/>
      <c r="BY12" s="7"/>
      <c r="BZ12" s="7"/>
      <c r="CA12" s="7"/>
      <c r="CB12" s="7"/>
      <c r="CC12" s="7"/>
      <c r="CD12" s="7"/>
      <c r="CG12" s="7"/>
      <c r="CH12" s="7"/>
      <c r="CI12" s="7"/>
      <c r="CJ12" s="7"/>
      <c r="CK12" s="7"/>
      <c r="CL12" s="7"/>
      <c r="CM12" s="7"/>
      <c r="CN12" s="7"/>
      <c r="CO12" s="7"/>
      <c r="CP12" s="7"/>
      <c r="CQ12" s="7"/>
      <c r="CR12" s="7"/>
      <c r="CS12" s="7"/>
      <c r="CT12" s="7"/>
      <c r="CW12" s="7"/>
      <c r="CX12" s="7"/>
      <c r="CY12" s="7"/>
      <c r="CZ12" s="7"/>
      <c r="DA12" s="7"/>
      <c r="DB12" s="7"/>
      <c r="DC12" s="7"/>
      <c r="DD12" s="7"/>
      <c r="DE12" s="7"/>
      <c r="DF12" s="7"/>
      <c r="DG12" s="7"/>
      <c r="DH12" s="7"/>
      <c r="DI12" s="7"/>
      <c r="DJ12" s="7"/>
      <c r="DK12" s="5"/>
      <c r="DL12" s="5"/>
      <c r="DM12" s="5"/>
      <c r="DN12" s="5"/>
      <c r="ER12" s="5"/>
      <c r="ES12" s="5"/>
    </row>
    <row r="13" spans="1:149" x14ac:dyDescent="0.25">
      <c r="A13" s="127"/>
      <c r="B13" s="53" t="s">
        <v>53</v>
      </c>
      <c r="C13" s="80">
        <f t="shared" ref="C13:N13" si="5">$V$4*C$19</f>
        <v>5.663003055030523</v>
      </c>
      <c r="D13" s="81">
        <f t="shared" si="5"/>
        <v>5.9020208221713739</v>
      </c>
      <c r="E13" s="81">
        <f t="shared" si="5"/>
        <v>5.7946781506395375</v>
      </c>
      <c r="F13" s="81">
        <f t="shared" si="5"/>
        <v>5.0998453588676815</v>
      </c>
      <c r="G13" s="81">
        <f t="shared" si="5"/>
        <v>5.0795486989735421</v>
      </c>
      <c r="H13" s="81">
        <f t="shared" si="5"/>
        <v>5.1041875814010087</v>
      </c>
      <c r="I13" s="81">
        <f t="shared" si="5"/>
        <v>4.9665432183830074</v>
      </c>
      <c r="J13" s="81">
        <f t="shared" si="5"/>
        <v>4.781277914210154</v>
      </c>
      <c r="K13" s="81">
        <f t="shared" si="5"/>
        <v>4.8425443720231947</v>
      </c>
      <c r="L13" s="81">
        <f t="shared" si="5"/>
        <v>4.8729455607244416</v>
      </c>
      <c r="M13" s="81">
        <f t="shared" si="5"/>
        <v>4.8666831247342603</v>
      </c>
      <c r="N13" s="81">
        <f t="shared" si="5"/>
        <v>5.019521059541586</v>
      </c>
      <c r="O13" s="89">
        <f>$V$4*O$19</f>
        <v>5.196655939201257</v>
      </c>
      <c r="P13" s="49"/>
    </row>
    <row r="14" spans="1:149" ht="15.75" thickBot="1" x14ac:dyDescent="0.3">
      <c r="A14" s="128"/>
      <c r="B14" s="54" t="s">
        <v>54</v>
      </c>
      <c r="C14" s="82">
        <f t="shared" ref="C14:N14" si="6">$V$6*C$19</f>
        <v>4.5235435362583702</v>
      </c>
      <c r="D14" s="83">
        <f t="shared" si="6"/>
        <v>4.7144682567810721</v>
      </c>
      <c r="E14" s="83">
        <f t="shared" si="6"/>
        <v>4.6287241306956712</v>
      </c>
      <c r="F14" s="83">
        <f t="shared" si="6"/>
        <v>4.0736994638437132</v>
      </c>
      <c r="G14" s="83">
        <f t="shared" si="6"/>
        <v>4.0574867188072767</v>
      </c>
      <c r="H14" s="83">
        <f t="shared" si="6"/>
        <v>4.0771679826636316</v>
      </c>
      <c r="I14" s="83">
        <f t="shared" si="6"/>
        <v>3.9672192041477201</v>
      </c>
      <c r="J14" s="83">
        <f t="shared" si="6"/>
        <v>3.8192313501698569</v>
      </c>
      <c r="K14" s="83">
        <f t="shared" si="6"/>
        <v>3.868170311801431</v>
      </c>
      <c r="L14" s="83">
        <f t="shared" si="6"/>
        <v>3.8924544414951163</v>
      </c>
      <c r="M14" s="83">
        <f t="shared" si="6"/>
        <v>3.8874520776310435</v>
      </c>
      <c r="N14" s="83">
        <f t="shared" si="6"/>
        <v>4.0095373114503339</v>
      </c>
      <c r="O14" s="90">
        <f>$V$6*O$19</f>
        <v>4.1510306732133335</v>
      </c>
      <c r="P14" s="49"/>
    </row>
    <row r="15" spans="1:149" x14ac:dyDescent="0.25">
      <c r="A15" s="126" t="s">
        <v>42</v>
      </c>
      <c r="B15" s="52" t="s">
        <v>40</v>
      </c>
      <c r="C15" s="78">
        <f>$O15</f>
        <v>-3.2665532108179383</v>
      </c>
      <c r="D15" s="79">
        <f t="shared" ref="D15:N15" si="7">$O15</f>
        <v>-3.2665532108179383</v>
      </c>
      <c r="E15" s="79">
        <f t="shared" si="7"/>
        <v>-3.2665532108179383</v>
      </c>
      <c r="F15" s="79">
        <f t="shared" si="7"/>
        <v>-3.2665532108179383</v>
      </c>
      <c r="G15" s="79">
        <f t="shared" si="7"/>
        <v>-3.2665532108179383</v>
      </c>
      <c r="H15" s="79">
        <f t="shared" si="7"/>
        <v>-3.2665532108179383</v>
      </c>
      <c r="I15" s="79">
        <f t="shared" si="7"/>
        <v>-3.2665532108179383</v>
      </c>
      <c r="J15" s="79">
        <f t="shared" si="7"/>
        <v>-3.2665532108179383</v>
      </c>
      <c r="K15" s="79">
        <f t="shared" si="7"/>
        <v>-3.2665532108179383</v>
      </c>
      <c r="L15" s="79">
        <f t="shared" si="7"/>
        <v>-3.2665532108179383</v>
      </c>
      <c r="M15" s="79">
        <f t="shared" si="7"/>
        <v>-3.2665532108179383</v>
      </c>
      <c r="N15" s="79">
        <f t="shared" si="7"/>
        <v>-3.2665532108179383</v>
      </c>
      <c r="O15" s="88">
        <f>W3</f>
        <v>-3.2665532108179383</v>
      </c>
      <c r="P15" s="49"/>
    </row>
    <row r="16" spans="1:149" x14ac:dyDescent="0.25">
      <c r="A16" s="127"/>
      <c r="B16" s="53" t="s">
        <v>41</v>
      </c>
      <c r="C16" s="80">
        <f t="shared" ref="C16:N18" si="8">$O16</f>
        <v>-3.1059405734758299</v>
      </c>
      <c r="D16" s="81">
        <f t="shared" si="8"/>
        <v>-3.1059405734758299</v>
      </c>
      <c r="E16" s="81">
        <f t="shared" si="8"/>
        <v>-3.1059405734758299</v>
      </c>
      <c r="F16" s="81">
        <f t="shared" si="8"/>
        <v>-3.1059405734758299</v>
      </c>
      <c r="G16" s="81">
        <f t="shared" si="8"/>
        <v>-3.1059405734758299</v>
      </c>
      <c r="H16" s="81">
        <f t="shared" si="8"/>
        <v>-3.1059405734758299</v>
      </c>
      <c r="I16" s="81">
        <f t="shared" si="8"/>
        <v>-3.1059405734758299</v>
      </c>
      <c r="J16" s="81">
        <f t="shared" si="8"/>
        <v>-3.1059405734758299</v>
      </c>
      <c r="K16" s="81">
        <f t="shared" si="8"/>
        <v>-3.1059405734758299</v>
      </c>
      <c r="L16" s="81">
        <f t="shared" si="8"/>
        <v>-3.1059405734758299</v>
      </c>
      <c r="M16" s="81">
        <f t="shared" si="8"/>
        <v>-3.1059405734758299</v>
      </c>
      <c r="N16" s="81">
        <f t="shared" si="8"/>
        <v>-3.1059405734758299</v>
      </c>
      <c r="O16" s="89">
        <f>W5</f>
        <v>-3.1059405734758299</v>
      </c>
      <c r="P16" s="49"/>
      <c r="R16" s="5"/>
    </row>
    <row r="17" spans="1:145" x14ac:dyDescent="0.25">
      <c r="A17" s="127"/>
      <c r="B17" s="53" t="s">
        <v>53</v>
      </c>
      <c r="C17" s="80">
        <f t="shared" si="8"/>
        <v>-1.6875036973130189</v>
      </c>
      <c r="D17" s="81">
        <f t="shared" si="8"/>
        <v>-1.6875036973130189</v>
      </c>
      <c r="E17" s="81">
        <f t="shared" si="8"/>
        <v>-1.6875036973130189</v>
      </c>
      <c r="F17" s="81">
        <f t="shared" si="8"/>
        <v>-1.6875036973130189</v>
      </c>
      <c r="G17" s="81">
        <f t="shared" si="8"/>
        <v>-1.6875036973130189</v>
      </c>
      <c r="H17" s="81">
        <f t="shared" si="8"/>
        <v>-1.6875036973130189</v>
      </c>
      <c r="I17" s="81">
        <f t="shared" si="8"/>
        <v>-1.6875036973130189</v>
      </c>
      <c r="J17" s="81">
        <f t="shared" si="8"/>
        <v>-1.6875036973130189</v>
      </c>
      <c r="K17" s="81">
        <f t="shared" si="8"/>
        <v>-1.6875036973130189</v>
      </c>
      <c r="L17" s="81">
        <f t="shared" si="8"/>
        <v>-1.6875036973130189</v>
      </c>
      <c r="M17" s="81">
        <f t="shared" si="8"/>
        <v>-1.6875036973130189</v>
      </c>
      <c r="N17" s="81">
        <f t="shared" si="8"/>
        <v>-1.6875036973130189</v>
      </c>
      <c r="O17" s="89">
        <f>W4</f>
        <v>-1.6875036973130189</v>
      </c>
      <c r="P17" s="49"/>
      <c r="R17" s="106"/>
      <c r="T17" s="47"/>
    </row>
    <row r="18" spans="1:145" ht="15.75" thickBot="1" x14ac:dyDescent="0.3">
      <c r="A18" s="128"/>
      <c r="B18" s="54" t="s">
        <v>54</v>
      </c>
      <c r="C18" s="82">
        <f t="shared" si="8"/>
        <v>-1.0630183837588187</v>
      </c>
      <c r="D18" s="83">
        <f t="shared" si="8"/>
        <v>-1.0630183837588187</v>
      </c>
      <c r="E18" s="83">
        <f t="shared" si="8"/>
        <v>-1.0630183837588187</v>
      </c>
      <c r="F18" s="83">
        <f t="shared" si="8"/>
        <v>-1.0630183837588187</v>
      </c>
      <c r="G18" s="83">
        <f t="shared" si="8"/>
        <v>-1.0630183837588187</v>
      </c>
      <c r="H18" s="83">
        <f t="shared" si="8"/>
        <v>-1.0630183837588187</v>
      </c>
      <c r="I18" s="83">
        <f t="shared" si="8"/>
        <v>-1.0630183837588187</v>
      </c>
      <c r="J18" s="83">
        <f t="shared" si="8"/>
        <v>-1.0630183837588187</v>
      </c>
      <c r="K18" s="83">
        <f t="shared" si="8"/>
        <v>-1.0630183837588187</v>
      </c>
      <c r="L18" s="83">
        <f t="shared" si="8"/>
        <v>-1.0630183837588187</v>
      </c>
      <c r="M18" s="83">
        <f t="shared" si="8"/>
        <v>-1.0630183837588187</v>
      </c>
      <c r="N18" s="83">
        <f t="shared" si="8"/>
        <v>-1.0630183837588187</v>
      </c>
      <c r="O18" s="90">
        <f>W6</f>
        <v>-1.0630183837588187</v>
      </c>
      <c r="P18" s="49"/>
      <c r="R18" s="106"/>
    </row>
    <row r="19" spans="1:145" ht="15.75" thickBot="1" x14ac:dyDescent="0.3">
      <c r="A19" s="46"/>
      <c r="B19" s="46"/>
      <c r="C19" s="66">
        <v>1.1834275551379962</v>
      </c>
      <c r="D19" s="67">
        <v>1.2333763559868272</v>
      </c>
      <c r="E19" s="67">
        <v>1.2109443929279236</v>
      </c>
      <c r="F19" s="67">
        <v>1.0657415272388737</v>
      </c>
      <c r="G19" s="67">
        <v>1.0615000273910762</v>
      </c>
      <c r="H19" s="67">
        <v>1.066648944336577</v>
      </c>
      <c r="I19" s="67">
        <v>1.0378846773174695</v>
      </c>
      <c r="J19" s="67">
        <v>0.99916881157651494</v>
      </c>
      <c r="K19" s="67">
        <v>1.0119719857364238</v>
      </c>
      <c r="L19" s="67">
        <v>1.0183250821533587</v>
      </c>
      <c r="M19" s="67">
        <v>1.0170163879426986</v>
      </c>
      <c r="N19" s="67">
        <v>1.0489557356286763</v>
      </c>
      <c r="O19" s="107">
        <v>1.0859725437653227</v>
      </c>
      <c r="R19" s="106"/>
      <c r="S19" s="21"/>
      <c r="T19" s="51"/>
      <c r="U19" s="51"/>
      <c r="V19" s="51"/>
      <c r="W19" s="51"/>
    </row>
    <row r="20" spans="1:145" ht="15.75" thickBot="1" x14ac:dyDescent="0.3">
      <c r="A20" s="46"/>
      <c r="B20" s="46"/>
      <c r="C20" s="66">
        <v>0.99277691371733334</v>
      </c>
      <c r="D20" s="67">
        <v>0.99804377687840995</v>
      </c>
      <c r="E20" s="67">
        <v>0.99279772276251221</v>
      </c>
      <c r="F20" s="67">
        <v>0.96218485754045302</v>
      </c>
      <c r="G20" s="67">
        <v>0.98972951635507989</v>
      </c>
      <c r="H20" s="67">
        <v>0.99115323110584075</v>
      </c>
      <c r="I20" s="67">
        <v>0.98274370088621843</v>
      </c>
      <c r="J20" s="67">
        <v>0.96458950216629868</v>
      </c>
      <c r="K20" s="67">
        <v>0.96323436827889608</v>
      </c>
      <c r="L20" s="67">
        <v>0.96243382776082076</v>
      </c>
      <c r="M20" s="67">
        <v>0.96523851610931155</v>
      </c>
      <c r="N20" s="67">
        <v>0.9786874349626048</v>
      </c>
      <c r="O20" s="101">
        <v>1</v>
      </c>
      <c r="P20" s="21"/>
      <c r="Q20" s="21"/>
    </row>
    <row r="21" spans="1:145" x14ac:dyDescent="0.25">
      <c r="A21" s="135" t="s">
        <v>52</v>
      </c>
      <c r="B21" s="60" t="s">
        <v>40</v>
      </c>
      <c r="C21" s="16">
        <f t="shared" ref="C21:O21" si="9">C5/(C3*$Y3 + C5)</f>
        <v>0</v>
      </c>
      <c r="D21" s="16">
        <f t="shared" si="9"/>
        <v>1.7455716985933564E-2</v>
      </c>
      <c r="E21" s="16">
        <f t="shared" si="9"/>
        <v>3.307320447893014E-2</v>
      </c>
      <c r="F21" s="16">
        <f t="shared" si="9"/>
        <v>4.9498340967317138E-2</v>
      </c>
      <c r="G21" s="16">
        <f t="shared" si="9"/>
        <v>6.3157785429287724E-2</v>
      </c>
      <c r="H21" s="16">
        <f t="shared" si="9"/>
        <v>7.4817484603687354E-2</v>
      </c>
      <c r="I21" s="16">
        <f t="shared" si="9"/>
        <v>8.3235513833304228E-2</v>
      </c>
      <c r="J21" s="16">
        <f t="shared" si="9"/>
        <v>9.4927088261580306E-2</v>
      </c>
      <c r="K21" s="16">
        <f t="shared" si="9"/>
        <v>0.1017687612465845</v>
      </c>
      <c r="L21" s="16">
        <f t="shared" si="9"/>
        <v>0.11371544755892626</v>
      </c>
      <c r="M21" s="16">
        <f t="shared" si="9"/>
        <v>0.122315041969193</v>
      </c>
      <c r="N21" s="16">
        <f t="shared" si="9"/>
        <v>0.12986420211366922</v>
      </c>
      <c r="O21" s="17">
        <f t="shared" si="9"/>
        <v>0.13866333783159193</v>
      </c>
      <c r="Q21" s="50"/>
    </row>
    <row r="22" spans="1:145" ht="15.75" thickBot="1" x14ac:dyDescent="0.3">
      <c r="A22" s="136"/>
      <c r="B22" s="61" t="s">
        <v>41</v>
      </c>
      <c r="C22" s="68">
        <f t="shared" ref="C22:O22" si="10">C6/(C4*$Y5 + C6)</f>
        <v>0</v>
      </c>
      <c r="D22" s="68">
        <f t="shared" si="10"/>
        <v>1.4387614564451989E-2</v>
      </c>
      <c r="E22" s="68">
        <f t="shared" si="10"/>
        <v>2.8511509577072224E-2</v>
      </c>
      <c r="F22" s="68">
        <f t="shared" si="10"/>
        <v>3.8174516096878351E-2</v>
      </c>
      <c r="G22" s="68">
        <f t="shared" si="10"/>
        <v>5.7894155985754245E-2</v>
      </c>
      <c r="H22" s="68">
        <f t="shared" si="10"/>
        <v>6.7575772003561158E-2</v>
      </c>
      <c r="I22" s="68">
        <f t="shared" si="10"/>
        <v>7.3247086178827359E-2</v>
      </c>
      <c r="J22" s="68">
        <f t="shared" si="10"/>
        <v>9.0114075686305542E-2</v>
      </c>
      <c r="K22" s="68">
        <f t="shared" si="10"/>
        <v>0.10259489111647709</v>
      </c>
      <c r="L22" s="68">
        <f t="shared" si="10"/>
        <v>0.10902144715659889</v>
      </c>
      <c r="M22" s="68">
        <f t="shared" si="10"/>
        <v>0.11421090424482452</v>
      </c>
      <c r="N22" s="68">
        <f t="shared" si="10"/>
        <v>0.12318143617034832</v>
      </c>
      <c r="O22" s="69">
        <f t="shared" si="10"/>
        <v>0.13144525075591676</v>
      </c>
      <c r="Q22" s="51"/>
      <c r="CB22" s="2">
        <v>0.01</v>
      </c>
      <c r="CR22" s="2">
        <v>0.01</v>
      </c>
    </row>
    <row r="23" spans="1:145" x14ac:dyDescent="0.25">
      <c r="BO23" s="3"/>
    </row>
    <row r="24" spans="1:145" s="20" customFormat="1" x14ac:dyDescent="0.25">
      <c r="C24" s="122" t="s">
        <v>5</v>
      </c>
      <c r="D24" s="122"/>
      <c r="E24" s="122"/>
      <c r="F24" s="122"/>
      <c r="G24" s="122"/>
      <c r="H24" s="122"/>
      <c r="I24" s="122"/>
      <c r="J24" s="122"/>
      <c r="K24" s="122"/>
      <c r="L24" s="122"/>
      <c r="M24" s="122"/>
      <c r="N24" s="122"/>
      <c r="O24" s="122"/>
      <c r="P24" s="105" t="s">
        <v>36</v>
      </c>
      <c r="R24" s="2"/>
      <c r="S24" s="122" t="s">
        <v>6</v>
      </c>
      <c r="T24" s="122"/>
      <c r="U24" s="122"/>
      <c r="V24" s="122"/>
      <c r="W24" s="122"/>
      <c r="X24" s="122"/>
      <c r="Y24" s="122"/>
      <c r="Z24" s="122"/>
      <c r="AA24" s="122"/>
      <c r="AB24" s="122"/>
      <c r="AC24" s="122"/>
      <c r="AD24" s="122"/>
      <c r="AE24" s="122"/>
      <c r="AF24" s="105" t="s">
        <v>36</v>
      </c>
      <c r="AG24" s="105"/>
      <c r="AI24" s="122" t="s">
        <v>13</v>
      </c>
      <c r="AJ24" s="122"/>
      <c r="AK24" s="122"/>
      <c r="AL24" s="122"/>
      <c r="AM24" s="122"/>
      <c r="AN24" s="122"/>
      <c r="AO24" s="122"/>
      <c r="AP24" s="122"/>
      <c r="AQ24" s="122"/>
      <c r="AR24" s="122"/>
      <c r="AS24" s="122"/>
      <c r="AT24" s="122"/>
      <c r="AU24" s="122"/>
      <c r="AV24" s="105" t="s">
        <v>36</v>
      </c>
      <c r="AW24" s="105"/>
      <c r="AY24" s="122" t="s">
        <v>23</v>
      </c>
      <c r="AZ24" s="122"/>
      <c r="BA24" s="122"/>
      <c r="BB24" s="122"/>
      <c r="BC24" s="122"/>
      <c r="BD24" s="122"/>
      <c r="BE24" s="122"/>
      <c r="BF24" s="122"/>
      <c r="BG24" s="122"/>
      <c r="BH24" s="122"/>
      <c r="BI24" s="122"/>
      <c r="BJ24" s="122"/>
      <c r="BK24" s="122"/>
      <c r="BL24" s="105" t="s">
        <v>36</v>
      </c>
      <c r="BM24" s="105"/>
      <c r="BO24" s="122" t="s">
        <v>28</v>
      </c>
      <c r="BP24" s="122"/>
      <c r="BQ24" s="122"/>
      <c r="BR24" s="122"/>
      <c r="BS24" s="122"/>
      <c r="BT24" s="122"/>
      <c r="BU24" s="122"/>
      <c r="BV24" s="122"/>
      <c r="BW24" s="122"/>
      <c r="BX24" s="122"/>
      <c r="BY24" s="122"/>
      <c r="BZ24" s="122"/>
      <c r="CA24" s="122"/>
      <c r="CB24" s="105" t="s">
        <v>36</v>
      </c>
      <c r="CC24" s="105"/>
      <c r="CE24" s="122" t="s">
        <v>29</v>
      </c>
      <c r="CF24" s="122"/>
      <c r="CG24" s="122"/>
      <c r="CH24" s="122"/>
      <c r="CI24" s="122"/>
      <c r="CJ24" s="122"/>
      <c r="CK24" s="122"/>
      <c r="CL24" s="122"/>
      <c r="CM24" s="122"/>
      <c r="CN24" s="122"/>
      <c r="CO24" s="122"/>
      <c r="CP24" s="122"/>
      <c r="CQ24" s="122"/>
      <c r="CR24" s="105" t="s">
        <v>36</v>
      </c>
      <c r="CS24" s="105"/>
      <c r="CU24" s="122" t="s">
        <v>24</v>
      </c>
      <c r="CV24" s="122"/>
      <c r="CW24" s="122"/>
      <c r="CX24" s="122"/>
      <c r="CY24" s="122"/>
      <c r="CZ24" s="122"/>
      <c r="DA24" s="122"/>
      <c r="DB24" s="122"/>
      <c r="DC24" s="122"/>
      <c r="DD24" s="122"/>
      <c r="DE24" s="122"/>
      <c r="DF24" s="122"/>
      <c r="DG24" s="122"/>
      <c r="DH24" s="105" t="s">
        <v>36</v>
      </c>
      <c r="DI24" s="105"/>
      <c r="DK24" s="122" t="s">
        <v>25</v>
      </c>
      <c r="DL24" s="122"/>
      <c r="DM24" s="122"/>
      <c r="DN24" s="122"/>
      <c r="DO24" s="122"/>
      <c r="DP24" s="122"/>
      <c r="DQ24" s="122"/>
      <c r="DR24" s="122"/>
      <c r="DS24" s="122"/>
      <c r="DT24" s="122"/>
      <c r="DU24" s="122"/>
      <c r="DV24" s="122"/>
      <c r="DW24" s="122"/>
      <c r="DX24" s="105" t="s">
        <v>36</v>
      </c>
      <c r="DY24" s="105"/>
      <c r="EA24" s="122" t="s">
        <v>27</v>
      </c>
      <c r="EB24" s="122"/>
      <c r="EC24" s="122"/>
      <c r="ED24" s="122"/>
      <c r="EE24" s="122"/>
      <c r="EF24" s="122"/>
      <c r="EG24" s="122"/>
      <c r="EH24" s="122"/>
      <c r="EI24" s="122"/>
      <c r="EJ24" s="122"/>
      <c r="EK24" s="122"/>
      <c r="EL24" s="122"/>
      <c r="EM24" s="122"/>
      <c r="EN24" s="105" t="s">
        <v>36</v>
      </c>
      <c r="EO24" s="105"/>
    </row>
    <row r="25" spans="1:145" x14ac:dyDescent="0.25">
      <c r="C25" s="124" t="s">
        <v>0</v>
      </c>
      <c r="D25" s="124"/>
      <c r="E25" s="124"/>
      <c r="F25" s="124"/>
      <c r="G25" s="124"/>
      <c r="H25" s="124"/>
      <c r="I25" s="124"/>
      <c r="J25" s="124"/>
      <c r="K25" s="124"/>
      <c r="L25" s="124"/>
      <c r="M25" s="124"/>
      <c r="N25" s="124"/>
      <c r="O25" s="124"/>
      <c r="P25" s="106"/>
      <c r="S25" s="124" t="s">
        <v>0</v>
      </c>
      <c r="T25" s="124"/>
      <c r="U25" s="124"/>
      <c r="V25" s="124"/>
      <c r="W25" s="124"/>
      <c r="X25" s="124"/>
      <c r="Y25" s="124"/>
      <c r="Z25" s="124"/>
      <c r="AA25" s="124"/>
      <c r="AB25" s="124"/>
      <c r="AC25" s="124"/>
      <c r="AD25" s="124"/>
      <c r="AE25" s="124"/>
      <c r="AI25" s="124" t="s">
        <v>0</v>
      </c>
      <c r="AJ25" s="124"/>
      <c r="AK25" s="124"/>
      <c r="AL25" s="124"/>
      <c r="AM25" s="124"/>
      <c r="AN25" s="124"/>
      <c r="AO25" s="124"/>
      <c r="AP25" s="124"/>
      <c r="AQ25" s="124"/>
      <c r="AR25" s="124"/>
      <c r="AS25" s="124"/>
      <c r="AT25" s="124"/>
      <c r="AU25" s="124"/>
      <c r="AY25" s="124" t="s">
        <v>0</v>
      </c>
      <c r="AZ25" s="124"/>
      <c r="BA25" s="124"/>
      <c r="BB25" s="124"/>
      <c r="BC25" s="124"/>
      <c r="BD25" s="124"/>
      <c r="BE25" s="124"/>
      <c r="BF25" s="124"/>
      <c r="BG25" s="124"/>
      <c r="BH25" s="124"/>
      <c r="BI25" s="124"/>
      <c r="BJ25" s="124"/>
      <c r="BK25" s="124"/>
      <c r="BO25" s="124" t="s">
        <v>0</v>
      </c>
      <c r="BP25" s="124"/>
      <c r="BQ25" s="124"/>
      <c r="BR25" s="124"/>
      <c r="BS25" s="124"/>
      <c r="BT25" s="124"/>
      <c r="BU25" s="124"/>
      <c r="BV25" s="124"/>
      <c r="BW25" s="124"/>
      <c r="BX25" s="124"/>
      <c r="BY25" s="124"/>
      <c r="BZ25" s="124"/>
      <c r="CA25" s="124"/>
      <c r="CE25" s="124" t="s">
        <v>0</v>
      </c>
      <c r="CF25" s="124"/>
      <c r="CG25" s="124"/>
      <c r="CH25" s="124"/>
      <c r="CI25" s="124"/>
      <c r="CJ25" s="124"/>
      <c r="CK25" s="124"/>
      <c r="CL25" s="124"/>
      <c r="CM25" s="124"/>
      <c r="CN25" s="124"/>
      <c r="CO25" s="124"/>
      <c r="CP25" s="124"/>
      <c r="CQ25" s="124"/>
      <c r="CU25" s="124" t="s">
        <v>0</v>
      </c>
      <c r="CV25" s="124"/>
      <c r="CW25" s="124"/>
      <c r="CX25" s="124"/>
      <c r="CY25" s="124"/>
      <c r="CZ25" s="124"/>
      <c r="DA25" s="124"/>
      <c r="DB25" s="124"/>
      <c r="DC25" s="124"/>
      <c r="DD25" s="124"/>
      <c r="DE25" s="124"/>
      <c r="DF25" s="124"/>
      <c r="DG25" s="124"/>
      <c r="DK25" s="124" t="s">
        <v>0</v>
      </c>
      <c r="DL25" s="124"/>
      <c r="DM25" s="124"/>
      <c r="DN25" s="124"/>
      <c r="DO25" s="124"/>
      <c r="DP25" s="124"/>
      <c r="DQ25" s="124"/>
      <c r="DR25" s="124"/>
      <c r="DS25" s="124"/>
      <c r="DT25" s="124"/>
      <c r="DU25" s="124"/>
      <c r="DV25" s="124"/>
      <c r="DW25" s="124"/>
      <c r="EA25" s="124" t="s">
        <v>0</v>
      </c>
      <c r="EB25" s="124"/>
      <c r="EC25" s="124"/>
      <c r="ED25" s="124"/>
      <c r="EE25" s="124"/>
      <c r="EF25" s="124"/>
      <c r="EG25" s="124"/>
      <c r="EH25" s="124"/>
      <c r="EI25" s="124"/>
      <c r="EJ25" s="124"/>
      <c r="EK25" s="124"/>
      <c r="EL25" s="124"/>
      <c r="EM25" s="124"/>
      <c r="EN25" s="106"/>
      <c r="EO25" s="106"/>
    </row>
    <row r="26" spans="1:145" s="11" customFormat="1" x14ac:dyDescent="0.25">
      <c r="B26" s="11" t="s">
        <v>1</v>
      </c>
      <c r="C26" s="11">
        <v>0</v>
      </c>
      <c r="D26" s="11">
        <v>5</v>
      </c>
      <c r="E26" s="11">
        <v>10</v>
      </c>
      <c r="F26" s="11">
        <v>15</v>
      </c>
      <c r="G26" s="11">
        <v>20</v>
      </c>
      <c r="H26" s="11">
        <v>25</v>
      </c>
      <c r="I26" s="11">
        <v>30</v>
      </c>
      <c r="J26" s="11">
        <v>35</v>
      </c>
      <c r="K26" s="11">
        <v>40</v>
      </c>
      <c r="L26" s="11">
        <v>45</v>
      </c>
      <c r="M26" s="11">
        <v>50</v>
      </c>
      <c r="N26" s="11">
        <v>55</v>
      </c>
      <c r="O26" s="11">
        <v>60</v>
      </c>
      <c r="P26" s="41">
        <v>0.2</v>
      </c>
      <c r="Q26" s="41">
        <v>0.5</v>
      </c>
      <c r="R26" s="2"/>
      <c r="S26" s="11">
        <v>0</v>
      </c>
      <c r="T26" s="11">
        <v>5</v>
      </c>
      <c r="U26" s="11">
        <v>10</v>
      </c>
      <c r="V26" s="11">
        <v>15</v>
      </c>
      <c r="W26" s="11">
        <v>20</v>
      </c>
      <c r="X26" s="11">
        <v>25</v>
      </c>
      <c r="Y26" s="11">
        <v>30</v>
      </c>
      <c r="Z26" s="11">
        <v>35</v>
      </c>
      <c r="AA26" s="11">
        <v>40</v>
      </c>
      <c r="AB26" s="11">
        <v>45</v>
      </c>
      <c r="AC26" s="11">
        <v>50</v>
      </c>
      <c r="AD26" s="11">
        <v>55</v>
      </c>
      <c r="AE26" s="11">
        <v>60</v>
      </c>
      <c r="AF26" s="41">
        <f>P26</f>
        <v>0.2</v>
      </c>
      <c r="AG26" s="41">
        <f>Q26</f>
        <v>0.5</v>
      </c>
      <c r="AI26" s="11">
        <v>0</v>
      </c>
      <c r="AJ26" s="11">
        <v>5</v>
      </c>
      <c r="AK26" s="11">
        <v>10</v>
      </c>
      <c r="AL26" s="11">
        <v>15</v>
      </c>
      <c r="AM26" s="11">
        <v>20</v>
      </c>
      <c r="AN26" s="11">
        <v>25</v>
      </c>
      <c r="AO26" s="11">
        <v>30</v>
      </c>
      <c r="AP26" s="11">
        <v>35</v>
      </c>
      <c r="AQ26" s="11">
        <v>40</v>
      </c>
      <c r="AR26" s="11">
        <v>45</v>
      </c>
      <c r="AS26" s="11">
        <v>50</v>
      </c>
      <c r="AT26" s="11">
        <v>55</v>
      </c>
      <c r="AU26" s="11">
        <v>60</v>
      </c>
      <c r="AV26" s="41">
        <f>AF26</f>
        <v>0.2</v>
      </c>
      <c r="AW26" s="41">
        <f>AG26</f>
        <v>0.5</v>
      </c>
      <c r="AY26" s="11">
        <v>0</v>
      </c>
      <c r="AZ26" s="11">
        <v>5</v>
      </c>
      <c r="BA26" s="11">
        <v>10</v>
      </c>
      <c r="BB26" s="11">
        <v>15</v>
      </c>
      <c r="BC26" s="11">
        <v>20</v>
      </c>
      <c r="BD26" s="11">
        <v>25</v>
      </c>
      <c r="BE26" s="11">
        <v>30</v>
      </c>
      <c r="BF26" s="11">
        <v>35</v>
      </c>
      <c r="BG26" s="11">
        <v>40</v>
      </c>
      <c r="BH26" s="11">
        <v>45</v>
      </c>
      <c r="BI26" s="11">
        <v>50</v>
      </c>
      <c r="BJ26" s="11">
        <v>55</v>
      </c>
      <c r="BK26" s="11">
        <v>60</v>
      </c>
      <c r="BL26" s="41">
        <f>AV26</f>
        <v>0.2</v>
      </c>
      <c r="BM26" s="41">
        <f>AW26</f>
        <v>0.5</v>
      </c>
      <c r="BO26" s="11">
        <v>0</v>
      </c>
      <c r="BP26" s="11">
        <v>5</v>
      </c>
      <c r="BQ26" s="11">
        <v>10</v>
      </c>
      <c r="BR26" s="11">
        <v>15</v>
      </c>
      <c r="BS26" s="11">
        <v>20</v>
      </c>
      <c r="BT26" s="11">
        <v>25</v>
      </c>
      <c r="BU26" s="11">
        <v>30</v>
      </c>
      <c r="BV26" s="11">
        <v>35</v>
      </c>
      <c r="BW26" s="11">
        <v>40</v>
      </c>
      <c r="BX26" s="11">
        <v>45</v>
      </c>
      <c r="BY26" s="11">
        <v>50</v>
      </c>
      <c r="BZ26" s="11">
        <v>55</v>
      </c>
      <c r="CA26" s="11">
        <v>60</v>
      </c>
      <c r="CB26" s="41">
        <f>BL26</f>
        <v>0.2</v>
      </c>
      <c r="CC26" s="41">
        <f>BM26</f>
        <v>0.5</v>
      </c>
      <c r="CE26" s="11">
        <v>0</v>
      </c>
      <c r="CF26" s="11">
        <v>5</v>
      </c>
      <c r="CG26" s="11">
        <v>10</v>
      </c>
      <c r="CH26" s="11">
        <v>15</v>
      </c>
      <c r="CI26" s="11">
        <v>20</v>
      </c>
      <c r="CJ26" s="11">
        <v>25</v>
      </c>
      <c r="CK26" s="11">
        <v>30</v>
      </c>
      <c r="CL26" s="11">
        <v>35</v>
      </c>
      <c r="CM26" s="11">
        <v>40</v>
      </c>
      <c r="CN26" s="11">
        <v>45</v>
      </c>
      <c r="CO26" s="11">
        <v>50</v>
      </c>
      <c r="CP26" s="11">
        <v>55</v>
      </c>
      <c r="CQ26" s="11">
        <v>60</v>
      </c>
      <c r="CR26" s="41">
        <f>CB26</f>
        <v>0.2</v>
      </c>
      <c r="CS26" s="41">
        <f>CC26</f>
        <v>0.5</v>
      </c>
      <c r="CU26" s="11">
        <v>0</v>
      </c>
      <c r="CV26" s="11">
        <v>5</v>
      </c>
      <c r="CW26" s="11">
        <v>10</v>
      </c>
      <c r="CX26" s="11">
        <v>15</v>
      </c>
      <c r="CY26" s="11">
        <v>20</v>
      </c>
      <c r="CZ26" s="11">
        <v>25</v>
      </c>
      <c r="DA26" s="11">
        <v>30</v>
      </c>
      <c r="DB26" s="11">
        <v>35</v>
      </c>
      <c r="DC26" s="11">
        <v>40</v>
      </c>
      <c r="DD26" s="11">
        <v>45</v>
      </c>
      <c r="DE26" s="11">
        <v>50</v>
      </c>
      <c r="DF26" s="11">
        <v>55</v>
      </c>
      <c r="DG26" s="11">
        <v>60</v>
      </c>
      <c r="DH26" s="41">
        <f>CR26</f>
        <v>0.2</v>
      </c>
      <c r="DI26" s="41">
        <f>CS26</f>
        <v>0.5</v>
      </c>
      <c r="DK26" s="11">
        <v>0</v>
      </c>
      <c r="DL26" s="11">
        <v>5</v>
      </c>
      <c r="DM26" s="11">
        <v>10</v>
      </c>
      <c r="DN26" s="11">
        <v>15</v>
      </c>
      <c r="DO26" s="11">
        <v>20</v>
      </c>
      <c r="DP26" s="11">
        <v>25</v>
      </c>
      <c r="DQ26" s="11">
        <v>30</v>
      </c>
      <c r="DR26" s="11">
        <v>35</v>
      </c>
      <c r="DS26" s="11">
        <v>40</v>
      </c>
      <c r="DT26" s="11">
        <v>45</v>
      </c>
      <c r="DU26" s="11">
        <v>50</v>
      </c>
      <c r="DV26" s="11">
        <v>55</v>
      </c>
      <c r="DW26" s="11">
        <v>60</v>
      </c>
      <c r="DX26" s="41">
        <f>DH26</f>
        <v>0.2</v>
      </c>
      <c r="DY26" s="41">
        <f>DI26</f>
        <v>0.5</v>
      </c>
      <c r="EA26" s="11">
        <v>0</v>
      </c>
      <c r="EB26" s="11">
        <v>5</v>
      </c>
      <c r="EC26" s="11">
        <v>10</v>
      </c>
      <c r="ED26" s="11">
        <v>15</v>
      </c>
      <c r="EE26" s="11">
        <v>20</v>
      </c>
      <c r="EF26" s="11">
        <v>25</v>
      </c>
      <c r="EG26" s="11">
        <v>30</v>
      </c>
      <c r="EH26" s="11">
        <v>35</v>
      </c>
      <c r="EI26" s="11">
        <v>40</v>
      </c>
      <c r="EJ26" s="11">
        <v>45</v>
      </c>
      <c r="EK26" s="11">
        <v>50</v>
      </c>
      <c r="EL26" s="11">
        <v>55</v>
      </c>
      <c r="EM26" s="11">
        <v>60</v>
      </c>
      <c r="EN26" s="41">
        <f>DX26</f>
        <v>0.2</v>
      </c>
      <c r="EO26" s="41">
        <f>DY26</f>
        <v>0.5</v>
      </c>
    </row>
    <row r="27" spans="1:145" x14ac:dyDescent="0.25">
      <c r="B27" s="2">
        <v>0</v>
      </c>
      <c r="C27" s="43">
        <v>50.969000000000001</v>
      </c>
      <c r="D27" s="43">
        <v>56.1</v>
      </c>
      <c r="E27" s="43">
        <v>57.417000000000002</v>
      </c>
      <c r="F27" s="43">
        <v>54.283000000000001</v>
      </c>
      <c r="G27" s="43">
        <v>56.7</v>
      </c>
      <c r="H27" s="43">
        <v>58.832999999999998</v>
      </c>
      <c r="I27" s="43">
        <v>58.767000000000003</v>
      </c>
      <c r="J27" s="43">
        <v>60.767000000000003</v>
      </c>
      <c r="K27" s="43">
        <v>54.5</v>
      </c>
      <c r="L27" s="43">
        <v>55.383000000000003</v>
      </c>
      <c r="M27" s="43">
        <v>50.232999999999997</v>
      </c>
      <c r="N27" s="43">
        <v>52.482999999999997</v>
      </c>
      <c r="O27" s="43">
        <v>54.966999999999999</v>
      </c>
      <c r="P27" s="43">
        <v>54.017000000000003</v>
      </c>
      <c r="Q27" s="43">
        <v>54.758000000000003</v>
      </c>
      <c r="S27" s="4" t="e">
        <f t="shared" ref="S27:AE42" si="11">AY27 + (C$3 * _xlfn.NORM.DIST($B27, C$7, ABS(C$11), FALSE) * _xlfn.NORM.DIST(($B27 - C$7)*C$15, 0, ABS(C$11), TRUE) * 2)
               + (C$4 * _xlfn.NORM.DIST($B27, C$8, ABS(C$12), FALSE) * _xlfn.NORM.DIST(($B27 - C$8)*C$16, 0, ABS(C$12), TRUE) * 2)
               + (C$5 * _xlfn.NORM.DIST($B27, C$9, ABS(C$13), FALSE) * _xlfn.NORM.DIST(($B27 - C$9)*C$17, 0, ABS(C$13), TRUE) * 2)
               + (C$6 * _xlfn.NORM.DIST($B27, C$10, ABS(C$14), FALSE) * _xlfn.NORM.DIST(($B27 - C$10)*C$18, 0, ABS(C$14), TRUE) * 2)</f>
        <v>#N/A</v>
      </c>
      <c r="T27" s="4" t="e">
        <f t="shared" si="11"/>
        <v>#N/A</v>
      </c>
      <c r="U27" s="4" t="e">
        <f t="shared" si="11"/>
        <v>#N/A</v>
      </c>
      <c r="V27" s="4" t="e">
        <f t="shared" si="11"/>
        <v>#N/A</v>
      </c>
      <c r="W27" s="4" t="e">
        <f t="shared" si="11"/>
        <v>#N/A</v>
      </c>
      <c r="X27" s="4" t="e">
        <f t="shared" si="11"/>
        <v>#N/A</v>
      </c>
      <c r="Y27" s="4" t="e">
        <f t="shared" si="11"/>
        <v>#N/A</v>
      </c>
      <c r="Z27" s="4" t="e">
        <f t="shared" si="11"/>
        <v>#N/A</v>
      </c>
      <c r="AA27" s="4" t="e">
        <f t="shared" si="11"/>
        <v>#N/A</v>
      </c>
      <c r="AB27" s="4" t="e">
        <f t="shared" si="11"/>
        <v>#N/A</v>
      </c>
      <c r="AC27" s="4" t="e">
        <f t="shared" si="11"/>
        <v>#N/A</v>
      </c>
      <c r="AD27" s="4" t="e">
        <f t="shared" si="11"/>
        <v>#N/A</v>
      </c>
      <c r="AE27" s="4" t="e">
        <f t="shared" si="11"/>
        <v>#N/A</v>
      </c>
      <c r="AF27" s="4" t="e">
        <f t="shared" ref="AF27:AF90" si="12">BL27 + (T$3 * _xlfn.NORM.DIST($B27, U$3, ABS(V$3), FALSE) * _xlfn.NORM.DIST(($B27 - U$3)*W$3, 0, ABS(V$3), TRUE) * 2)
               + (T$5 * _xlfn.NORM.DIST($B27, U$5, ABS(V$5), FALSE) * _xlfn.NORM.DIST(($B27 - U$5)*W$5, 0, ABS(V$5), TRUE) * 2)
               + (T$4 * _xlfn.NORM.DIST($B27, U$4, ABS(V$4), FALSE) * _xlfn.NORM.DIST(($B27 - U$4)*W$4, 0, ABS(V$4), TRUE) * 2)
               + (T$6 * _xlfn.NORM.DIST($B27, U$6, ABS(V$6), FALSE) * _xlfn.NORM.DIST(($B27 - U$6)*W$6, 0, ABS(V$6), TRUE) * 2)</f>
        <v>#N/A</v>
      </c>
      <c r="AG27" s="4" t="e">
        <f>BM27 + (AB$3 * _xlfn.NORM.DIST($B27, AC$3, ABS(AD$3), FALSE) * _xlfn.NORM.DIST(($B27 - AC$3)*AE$3, 0, ABS(AD$3), TRUE) * 2)
               + (AB$5 * _xlfn.NORM.DIST($B27, AC$5, ABS(AD$5), FALSE) * _xlfn.NORM.DIST(($B27 - AC$5)*AE$5, 0, ABS(AD$5), TRUE) * 2)
               + (AB$4 * _xlfn.NORM.DIST($B27, AC$4, ABS(AD$4), FALSE) * _xlfn.NORM.DIST(($B27 - AC$4)*AE$4, 0, ABS(AD$4), TRUE) * 2)
               + (AB$6 * _xlfn.NORM.DIST($B27, AC$6, ABS(AD$6), FALSE) * _xlfn.NORM.DIST(($B27 - AC$6)*AE$6, 0, ABS(AD$6), TRUE) * 2)</f>
        <v>#N/A</v>
      </c>
      <c r="AI27" s="4">
        <f t="shared" ref="AI27:AW43" si="13">IF(OR($B27 &lt; C$230, $B27 &gt; C$232), 0, C27-S27)</f>
        <v>0</v>
      </c>
      <c r="AJ27" s="4">
        <f t="shared" si="13"/>
        <v>0</v>
      </c>
      <c r="AK27" s="4">
        <f t="shared" si="13"/>
        <v>0</v>
      </c>
      <c r="AL27" s="4">
        <f t="shared" si="13"/>
        <v>0</v>
      </c>
      <c r="AM27" s="4">
        <f t="shared" si="13"/>
        <v>0</v>
      </c>
      <c r="AN27" s="4">
        <f t="shared" si="13"/>
        <v>0</v>
      </c>
      <c r="AO27" s="4">
        <f t="shared" si="13"/>
        <v>0</v>
      </c>
      <c r="AP27" s="4">
        <f t="shared" si="13"/>
        <v>0</v>
      </c>
      <c r="AQ27" s="4">
        <f t="shared" si="13"/>
        <v>0</v>
      </c>
      <c r="AR27" s="4">
        <f t="shared" si="13"/>
        <v>0</v>
      </c>
      <c r="AS27" s="4">
        <f t="shared" si="13"/>
        <v>0</v>
      </c>
      <c r="AT27" s="4">
        <f t="shared" si="13"/>
        <v>0</v>
      </c>
      <c r="AU27" s="4">
        <f t="shared" si="13"/>
        <v>0</v>
      </c>
      <c r="AV27" s="4">
        <f t="shared" si="13"/>
        <v>0</v>
      </c>
      <c r="AW27" s="4">
        <f t="shared" si="13"/>
        <v>0</v>
      </c>
      <c r="AY27" s="2" t="e">
        <f t="shared" ref="AY27:BM44" si="14">IF(OR($B27 &lt; C$230, $B27 &gt; C$232), #N/A, ((1-EA27)*CU27) + (EA27*DK27))</f>
        <v>#N/A</v>
      </c>
      <c r="AZ27" s="2" t="e">
        <f t="shared" si="14"/>
        <v>#N/A</v>
      </c>
      <c r="BA27" s="2" t="e">
        <f t="shared" si="14"/>
        <v>#N/A</v>
      </c>
      <c r="BB27" s="2" t="e">
        <f t="shared" si="14"/>
        <v>#N/A</v>
      </c>
      <c r="BC27" s="2" t="e">
        <f t="shared" si="14"/>
        <v>#N/A</v>
      </c>
      <c r="BD27" s="2" t="e">
        <f t="shared" si="14"/>
        <v>#N/A</v>
      </c>
      <c r="BE27" s="2" t="e">
        <f t="shared" si="14"/>
        <v>#N/A</v>
      </c>
      <c r="BF27" s="2" t="e">
        <f t="shared" si="14"/>
        <v>#N/A</v>
      </c>
      <c r="BG27" s="2" t="e">
        <f t="shared" si="14"/>
        <v>#N/A</v>
      </c>
      <c r="BH27" s="2" t="e">
        <f t="shared" si="14"/>
        <v>#N/A</v>
      </c>
      <c r="BI27" s="2" t="e">
        <f t="shared" si="14"/>
        <v>#N/A</v>
      </c>
      <c r="BJ27" s="2" t="e">
        <f t="shared" si="14"/>
        <v>#N/A</v>
      </c>
      <c r="BK27" s="2" t="e">
        <f t="shared" si="14"/>
        <v>#N/A</v>
      </c>
      <c r="BL27" s="2" t="e">
        <f t="shared" si="14"/>
        <v>#N/A</v>
      </c>
      <c r="BM27" s="2" t="e">
        <f>IF(OR($B27 &lt; Q$230, $B27 &gt; Q$232), #N/A, ((1-EO27)*DI27) + (EO27*DY27))</f>
        <v>#N/A</v>
      </c>
      <c r="BO27" s="2" t="str">
        <f t="shared" ref="BO27:CA46" si="15">IF(AND( (_xlfn.NORM.DIST($B27, C$7, ABS(C$11), TRUE) * _xlfn.NORM.DIST(($B27 - C$7)*C$15, 0, ABS(C$11), TRUE) * 2)
                + (_xlfn.NORM.DIST($B27, C$8, ABS(C$12), TRUE) * _xlfn.NORM.DIST(($B27 - C$8)*C$16, 0, ABS(C$12), TRUE) * 2)
                + (_xlfn.NORM.DIST($B27, C$9, ABS(C$13), TRUE) * _xlfn.NORM.DIST(($B27 - C$9)*C$17, 0, ABS(C$13), TRUE) * 2)
                + (_xlfn.NORM.DIST($B27, C$10, ABS(C$14), TRUE) * _xlfn.NORM.DIST(($B27 - C$10)*C$18, 0, ABS(C$14), TRUE) * 2) &lt; $CB$22,
                 $B27 &lt; C$9,
                 $B27 &gt; C$230), C27, "")</f>
        <v/>
      </c>
      <c r="BP27" s="2" t="str">
        <f t="shared" si="15"/>
        <v/>
      </c>
      <c r="BQ27" s="2" t="str">
        <f t="shared" si="15"/>
        <v/>
      </c>
      <c r="BR27" s="2" t="str">
        <f t="shared" si="15"/>
        <v/>
      </c>
      <c r="BS27" s="2" t="str">
        <f t="shared" si="15"/>
        <v/>
      </c>
      <c r="BT27" s="2" t="str">
        <f t="shared" si="15"/>
        <v/>
      </c>
      <c r="BU27" s="2" t="str">
        <f t="shared" si="15"/>
        <v/>
      </c>
      <c r="BV27" s="2" t="str">
        <f t="shared" si="15"/>
        <v/>
      </c>
      <c r="BW27" s="2" t="str">
        <f t="shared" si="15"/>
        <v/>
      </c>
      <c r="BX27" s="2" t="str">
        <f t="shared" si="15"/>
        <v/>
      </c>
      <c r="BY27" s="2" t="str">
        <f t="shared" si="15"/>
        <v/>
      </c>
      <c r="BZ27" s="2" t="str">
        <f t="shared" si="15"/>
        <v/>
      </c>
      <c r="CA27" s="2" t="str">
        <f t="shared" si="15"/>
        <v/>
      </c>
      <c r="CB27" s="2" t="str">
        <f t="shared" ref="CB27:CB90" si="16">IF(AND( (_xlfn.NORM.DIST($B27, U$3, ABS(V$3), TRUE) * _xlfn.NORM.DIST(($B27 - U$3)*W$3, 0, ABS(V$3), TRUE) * 2)
                + (_xlfn.NORM.DIST($B27, U$5, ABS(V$5), TRUE) * _xlfn.NORM.DIST(($B27 - U$5)*W$5, 0, ABS(V$5), TRUE) * 2)
                + (_xlfn.NORM.DIST($B27, U$4, ABS(V$4), TRUE) * _xlfn.NORM.DIST(($B27 - U$4)*W$4, 0, ABS(V$4), TRUE) * 2)
                + (_xlfn.NORM.DIST($B27, U$6, ABS(V$6), TRUE) * _xlfn.NORM.DIST(($B27 - U$6)*W$6, 0, ABS(V$6), TRUE) * 2) &lt; $CB$22,
                 $B27 &lt; U$4,
                 $B27 &gt; P$230), P27, "")</f>
        <v/>
      </c>
      <c r="CC27" s="2" t="str">
        <f>IF(AND( (_xlfn.NORM.DIST($B27, AC$3, ABS(AD$3), TRUE) * _xlfn.NORM.DIST(($B27 - AC$3)*AE$3, 0, ABS(AD$3), TRUE) * 2)
                + (_xlfn.NORM.DIST($B27, AC$5, ABS(AD$5), TRUE) * _xlfn.NORM.DIST(($B27 - AC$5)*AE$5, 0, ABS(AD$5), TRUE) * 2)
                + (_xlfn.NORM.DIST($B27, AC$4, ABS(AD$4), TRUE) * _xlfn.NORM.DIST(($B27 - AC$4)*AE$4, 0, ABS(AD$4), TRUE) * 2)
                + (_xlfn.NORM.DIST($B27, AC$6, ABS(AD$6), TRUE) * _xlfn.NORM.DIST(($B27 - AC$6)*AE$6, 0, ABS(AD$6), TRUE) * 2) &lt; $CB$22,
                 $B27 &lt; AC$4,
                 $B27 &gt; Q$230), Q27, "")</f>
        <v/>
      </c>
      <c r="CE27" s="2" t="str">
        <f t="shared" ref="CE27:CQ46" si="17">IF(AND( (_xlfn.NORM.DIST($B27, C$7, ABS(C$11), TRUE) * _xlfn.NORM.DIST(($B27 - C$7)*C$15, 0, ABS(C$11), TRUE) * 2)
                + (_xlfn.NORM.DIST($B27, C$8, ABS(C$12), TRUE) * _xlfn.NORM.DIST(($B27 - C$8)*C$16, 0, ABS(C$12), TRUE) * 2)
                + (_xlfn.NORM.DIST($B27, C$9, ABS(C$13), TRUE) * _xlfn.NORM.DIST(($B27 - C$9)*C$17, 0, ABS(C$13), TRUE) * 2)
                + (_xlfn.NORM.DIST($B27, C$10, ABS(C$14), TRUE) * _xlfn.NORM.DIST(($B27 - C$10)*C$18, 0, ABS(C$14), TRUE) * 2) &lt; $CR$22,
                 $B27 &gt; C$8,
                 $B27 &lt; C$232), C27, "")</f>
        <v/>
      </c>
      <c r="CF27" s="2" t="str">
        <f t="shared" si="17"/>
        <v/>
      </c>
      <c r="CG27" s="2" t="str">
        <f t="shared" si="17"/>
        <v/>
      </c>
      <c r="CH27" s="2" t="str">
        <f t="shared" si="17"/>
        <v/>
      </c>
      <c r="CI27" s="2" t="str">
        <f t="shared" si="17"/>
        <v/>
      </c>
      <c r="CJ27" s="2" t="str">
        <f t="shared" si="17"/>
        <v/>
      </c>
      <c r="CK27" s="2" t="str">
        <f t="shared" si="17"/>
        <v/>
      </c>
      <c r="CL27" s="2" t="str">
        <f t="shared" si="17"/>
        <v/>
      </c>
      <c r="CM27" s="2" t="str">
        <f t="shared" si="17"/>
        <v/>
      </c>
      <c r="CN27" s="2" t="str">
        <f t="shared" si="17"/>
        <v/>
      </c>
      <c r="CO27" s="2" t="str">
        <f t="shared" si="17"/>
        <v/>
      </c>
      <c r="CP27" s="2" t="str">
        <f t="shared" si="17"/>
        <v/>
      </c>
      <c r="CQ27" s="2" t="str">
        <f t="shared" si="17"/>
        <v/>
      </c>
      <c r="CR27" s="2" t="str">
        <f t="shared" ref="CR27:CR90" si="18">IF(AND( (_xlfn.NORM.DIST($B27, U$3, ABS(V$3), TRUE) * _xlfn.NORM.DIST(($B27 - U$3)*W$3, 0, ABS(V$3), TRUE) * 2)
                + (_xlfn.NORM.DIST($B27, U$5, ABS(V$5), TRUE) * _xlfn.NORM.DIST(($B27 - U$5)*W$5, 0, ABS(V$5), TRUE) * 2)
                + (_xlfn.NORM.DIST($B27, U$4, ABS(V$4), TRUE) * _xlfn.NORM.DIST(($B27 - U$4)*W$4, 0, ABS(V$4), TRUE) * 2)
                + (_xlfn.NORM.DIST($B27, U$6, ABS(V$6), TRUE) * _xlfn.NORM.DIST(($B27 - U$6)*W$6, 0, ABS(V$6), TRUE) * 2) &lt; $CR$22,
                 $B27 &gt; U$5,
                 $B27 &lt; P$232), P27, "")</f>
        <v/>
      </c>
      <c r="CS27" s="2" t="str">
        <f>IF(AND( (_xlfn.NORM.DIST($B27, AC$3, ABS(AD$3), TRUE) * _xlfn.NORM.DIST(($B27 - AC$3)*AE$3, 0, ABS(AD$3), TRUE) * 2)
                + (_xlfn.NORM.DIST($B27, AC$5, ABS(AD$5), TRUE) * _xlfn.NORM.DIST(($B27 - AC$5)*AE$5, 0, ABS(AD$5), TRUE) * 2)
                + (_xlfn.NORM.DIST($B27, AC$4, ABS(AD$4), TRUE) * _xlfn.NORM.DIST(($B27 - AC$4)*AE$4, 0, ABS(AD$4), TRUE) * 2)
                + (_xlfn.NORM.DIST($B27, AC$6, ABS(AD$6), TRUE) * _xlfn.NORM.DIST(($B27 - AC$6)*AE$6, 0, ABS(AD$6), TRUE) * 2) &lt; $CR$22,
                 $B27 &gt; AC$5,
                 $B27 &lt; Q$232), Q27, "")</f>
        <v/>
      </c>
      <c r="CU27" s="2">
        <f t="shared" ref="CU27:DI43" si="19">BO$228*$B27+BO$229</f>
        <v>60.799932143637953</v>
      </c>
      <c r="CV27" s="2">
        <f t="shared" si="19"/>
        <v>63.554344467237684</v>
      </c>
      <c r="CW27" s="2">
        <f t="shared" si="19"/>
        <v>64.855733705489939</v>
      </c>
      <c r="CX27" s="2">
        <f t="shared" si="19"/>
        <v>67.067451122179548</v>
      </c>
      <c r="CY27" s="2">
        <f t="shared" si="19"/>
        <v>71.486679748122754</v>
      </c>
      <c r="CZ27" s="2">
        <f t="shared" si="19"/>
        <v>73.347873686107746</v>
      </c>
      <c r="DA27" s="2">
        <f t="shared" si="19"/>
        <v>70.628722703997354</v>
      </c>
      <c r="DB27" s="2">
        <f t="shared" si="19"/>
        <v>72.915677336324165</v>
      </c>
      <c r="DC27" s="2">
        <f t="shared" si="19"/>
        <v>68.779975442574255</v>
      </c>
      <c r="DD27" s="2">
        <f t="shared" si="19"/>
        <v>66.311653969715223</v>
      </c>
      <c r="DE27" s="2">
        <f t="shared" si="19"/>
        <v>63.073194159794731</v>
      </c>
      <c r="DF27" s="2">
        <f t="shared" si="19"/>
        <v>64.044118933511285</v>
      </c>
      <c r="DG27" s="2">
        <f t="shared" si="19"/>
        <v>66.713370592668426</v>
      </c>
      <c r="DH27" s="2">
        <f t="shared" si="19"/>
        <v>64.287930424331464</v>
      </c>
      <c r="DI27" s="2">
        <f t="shared" si="19"/>
        <v>59.256578191818065</v>
      </c>
      <c r="DK27" s="2">
        <f t="shared" ref="DK27:DY43" si="20">CE$228*$B27+CE$229</f>
        <v>51.838626859868668</v>
      </c>
      <c r="DL27" s="2">
        <f t="shared" si="20"/>
        <v>53.007367369367358</v>
      </c>
      <c r="DM27" s="2">
        <f t="shared" si="20"/>
        <v>53.260034173114867</v>
      </c>
      <c r="DN27" s="2">
        <f t="shared" si="20"/>
        <v>53.853163558660107</v>
      </c>
      <c r="DO27" s="2">
        <f t="shared" si="20"/>
        <v>57.172575112725774</v>
      </c>
      <c r="DP27" s="2">
        <f t="shared" si="20"/>
        <v>61.746916324793027</v>
      </c>
      <c r="DQ27" s="2">
        <f t="shared" si="20"/>
        <v>60.736890572128281</v>
      </c>
      <c r="DR27" s="2">
        <f t="shared" si="20"/>
        <v>61.479535235481251</v>
      </c>
      <c r="DS27" s="2">
        <f t="shared" si="20"/>
        <v>59.992155609387183</v>
      </c>
      <c r="DT27" s="2">
        <f t="shared" si="20"/>
        <v>56.860709214679119</v>
      </c>
      <c r="DU27" s="2">
        <f t="shared" si="20"/>
        <v>53.443549036624397</v>
      </c>
      <c r="DV27" s="2">
        <f t="shared" si="20"/>
        <v>57.22540732257545</v>
      </c>
      <c r="DW27" s="2">
        <f t="shared" si="20"/>
        <v>58.162040262430537</v>
      </c>
      <c r="DX27" s="2">
        <f t="shared" si="20"/>
        <v>60.815331406833806</v>
      </c>
      <c r="DY27" s="2">
        <f t="shared" si="20"/>
        <v>60.18073370689234</v>
      </c>
      <c r="EA27" s="2">
        <f t="shared" ref="EA27:EO43" si="21">POWER(10,($B27-C$231)/C$229)/(1+POWER(10,($B27-C$231)/C$229))</f>
        <v>1.4811304653821798E-4</v>
      </c>
      <c r="EB27" s="2">
        <f t="shared" si="21"/>
        <v>1.3630180852762297E-4</v>
      </c>
      <c r="EC27" s="2">
        <f t="shared" si="21"/>
        <v>1.4456562034313435E-4</v>
      </c>
      <c r="ED27" s="2">
        <f t="shared" si="21"/>
        <v>1.8178132171574972E-4</v>
      </c>
      <c r="EE27" s="2">
        <f t="shared" si="21"/>
        <v>1.7083541385892146E-4</v>
      </c>
      <c r="EF27" s="2">
        <f t="shared" si="21"/>
        <v>1.6492879124534689E-4</v>
      </c>
      <c r="EG27" s="2">
        <f t="shared" si="21"/>
        <v>1.7232988093138875E-4</v>
      </c>
      <c r="EH27" s="2">
        <f t="shared" si="21"/>
        <v>1.7440613872560763E-4</v>
      </c>
      <c r="EI27" s="2">
        <f t="shared" si="21"/>
        <v>1.7290425112417561E-4</v>
      </c>
      <c r="EJ27" s="2">
        <f t="shared" si="21"/>
        <v>1.7905828623132635E-4</v>
      </c>
      <c r="EK27" s="2">
        <f t="shared" si="21"/>
        <v>1.7933262020360981E-4</v>
      </c>
      <c r="EL27" s="2">
        <f t="shared" si="21"/>
        <v>1.5837992078565768E-4</v>
      </c>
      <c r="EM27" s="2">
        <f t="shared" si="21"/>
        <v>1.3881287212799825E-4</v>
      </c>
      <c r="EN27" s="2">
        <f t="shared" si="21"/>
        <v>1.3813764426118833E-4</v>
      </c>
      <c r="EO27" s="2">
        <f t="shared" si="21"/>
        <v>1.2949008817663313E-4</v>
      </c>
    </row>
    <row r="28" spans="1:145" x14ac:dyDescent="0.25">
      <c r="B28" s="2">
        <v>1</v>
      </c>
      <c r="C28" s="43">
        <v>55.438000000000002</v>
      </c>
      <c r="D28" s="43">
        <v>55.5</v>
      </c>
      <c r="E28" s="43">
        <v>55.216999999999999</v>
      </c>
      <c r="F28" s="43">
        <v>55.183</v>
      </c>
      <c r="G28" s="43">
        <v>56.7</v>
      </c>
      <c r="H28" s="43">
        <v>59.1</v>
      </c>
      <c r="I28" s="43">
        <v>58</v>
      </c>
      <c r="J28" s="43">
        <v>58.716999999999999</v>
      </c>
      <c r="K28" s="43">
        <v>58.017000000000003</v>
      </c>
      <c r="L28" s="43">
        <v>55.582999999999998</v>
      </c>
      <c r="M28" s="43">
        <v>50.65</v>
      </c>
      <c r="N28" s="43">
        <v>51.767000000000003</v>
      </c>
      <c r="O28" s="43">
        <v>56.8</v>
      </c>
      <c r="P28" s="43">
        <v>54.732999999999997</v>
      </c>
      <c r="Q28" s="43">
        <v>54.29</v>
      </c>
      <c r="S28" s="4" t="e">
        <f t="shared" si="11"/>
        <v>#N/A</v>
      </c>
      <c r="T28" s="4" t="e">
        <f t="shared" si="11"/>
        <v>#N/A</v>
      </c>
      <c r="U28" s="4" t="e">
        <f t="shared" si="11"/>
        <v>#N/A</v>
      </c>
      <c r="V28" s="4" t="e">
        <f t="shared" si="11"/>
        <v>#N/A</v>
      </c>
      <c r="W28" s="4" t="e">
        <f t="shared" si="11"/>
        <v>#N/A</v>
      </c>
      <c r="X28" s="4" t="e">
        <f t="shared" si="11"/>
        <v>#N/A</v>
      </c>
      <c r="Y28" s="4" t="e">
        <f t="shared" si="11"/>
        <v>#N/A</v>
      </c>
      <c r="Z28" s="4" t="e">
        <f t="shared" si="11"/>
        <v>#N/A</v>
      </c>
      <c r="AA28" s="4" t="e">
        <f t="shared" si="11"/>
        <v>#N/A</v>
      </c>
      <c r="AB28" s="4" t="e">
        <f t="shared" si="11"/>
        <v>#N/A</v>
      </c>
      <c r="AC28" s="4" t="e">
        <f t="shared" si="11"/>
        <v>#N/A</v>
      </c>
      <c r="AD28" s="4" t="e">
        <f t="shared" si="11"/>
        <v>#N/A</v>
      </c>
      <c r="AE28" s="4" t="e">
        <f t="shared" si="11"/>
        <v>#N/A</v>
      </c>
      <c r="AF28" s="4" t="e">
        <f t="shared" si="12"/>
        <v>#N/A</v>
      </c>
      <c r="AG28" s="4" t="e">
        <f t="shared" ref="AG28:AG91" si="22">BM28 + (AB$3 * _xlfn.NORM.DIST($B28, AC$3, ABS(AD$3), FALSE) * _xlfn.NORM.DIST(($B28 - AC$3)*AE$3, 0, ABS(AD$3), TRUE) * 2)
               + (AB$5 * _xlfn.NORM.DIST($B28, AC$5, ABS(AD$5), FALSE) * _xlfn.NORM.DIST(($B28 - AC$5)*AE$5, 0, ABS(AD$5), TRUE) * 2)
               + (AB$4 * _xlfn.NORM.DIST($B28, AC$4, ABS(AD$4), FALSE) * _xlfn.NORM.DIST(($B28 - AC$4)*AE$4, 0, ABS(AD$4), TRUE) * 2)
               + (AB$6 * _xlfn.NORM.DIST($B28, AC$6, ABS(AD$6), FALSE) * _xlfn.NORM.DIST(($B28 - AC$6)*AE$6, 0, ABS(AD$6), TRUE) * 2)</f>
        <v>#N/A</v>
      </c>
      <c r="AI28" s="4">
        <f t="shared" si="13"/>
        <v>0</v>
      </c>
      <c r="AJ28" s="4">
        <f t="shared" si="13"/>
        <v>0</v>
      </c>
      <c r="AK28" s="4">
        <f t="shared" si="13"/>
        <v>0</v>
      </c>
      <c r="AL28" s="4">
        <f t="shared" si="13"/>
        <v>0</v>
      </c>
      <c r="AM28" s="4">
        <f t="shared" si="13"/>
        <v>0</v>
      </c>
      <c r="AN28" s="4">
        <f t="shared" si="13"/>
        <v>0</v>
      </c>
      <c r="AO28" s="4">
        <f t="shared" si="13"/>
        <v>0</v>
      </c>
      <c r="AP28" s="4">
        <f t="shared" si="13"/>
        <v>0</v>
      </c>
      <c r="AQ28" s="4">
        <f t="shared" si="13"/>
        <v>0</v>
      </c>
      <c r="AR28" s="4">
        <f t="shared" si="13"/>
        <v>0</v>
      </c>
      <c r="AS28" s="4">
        <f t="shared" si="13"/>
        <v>0</v>
      </c>
      <c r="AT28" s="4">
        <f t="shared" si="13"/>
        <v>0</v>
      </c>
      <c r="AU28" s="4">
        <f t="shared" si="13"/>
        <v>0</v>
      </c>
      <c r="AV28" s="4">
        <f t="shared" si="13"/>
        <v>0</v>
      </c>
      <c r="AW28" s="4">
        <f t="shared" si="13"/>
        <v>0</v>
      </c>
      <c r="AY28" s="2" t="e">
        <f t="shared" si="14"/>
        <v>#N/A</v>
      </c>
      <c r="AZ28" s="2" t="e">
        <f t="shared" si="14"/>
        <v>#N/A</v>
      </c>
      <c r="BA28" s="2" t="e">
        <f t="shared" si="14"/>
        <v>#N/A</v>
      </c>
      <c r="BB28" s="2" t="e">
        <f t="shared" si="14"/>
        <v>#N/A</v>
      </c>
      <c r="BC28" s="2" t="e">
        <f t="shared" si="14"/>
        <v>#N/A</v>
      </c>
      <c r="BD28" s="2" t="e">
        <f t="shared" si="14"/>
        <v>#N/A</v>
      </c>
      <c r="BE28" s="2" t="e">
        <f t="shared" si="14"/>
        <v>#N/A</v>
      </c>
      <c r="BF28" s="2" t="e">
        <f t="shared" si="14"/>
        <v>#N/A</v>
      </c>
      <c r="BG28" s="2" t="e">
        <f t="shared" si="14"/>
        <v>#N/A</v>
      </c>
      <c r="BH28" s="2" t="e">
        <f t="shared" si="14"/>
        <v>#N/A</v>
      </c>
      <c r="BI28" s="2" t="e">
        <f t="shared" si="14"/>
        <v>#N/A</v>
      </c>
      <c r="BJ28" s="2" t="e">
        <f t="shared" si="14"/>
        <v>#N/A</v>
      </c>
      <c r="BK28" s="2" t="e">
        <f t="shared" si="14"/>
        <v>#N/A</v>
      </c>
      <c r="BL28" s="2" t="e">
        <f t="shared" si="14"/>
        <v>#N/A</v>
      </c>
      <c r="BM28" s="2" t="e">
        <f t="shared" si="14"/>
        <v>#N/A</v>
      </c>
      <c r="BO28" s="2" t="str">
        <f t="shared" si="15"/>
        <v/>
      </c>
      <c r="BP28" s="2" t="str">
        <f t="shared" si="15"/>
        <v/>
      </c>
      <c r="BQ28" s="2" t="str">
        <f t="shared" si="15"/>
        <v/>
      </c>
      <c r="BR28" s="2" t="str">
        <f t="shared" si="15"/>
        <v/>
      </c>
      <c r="BS28" s="2" t="str">
        <f t="shared" si="15"/>
        <v/>
      </c>
      <c r="BT28" s="2" t="str">
        <f t="shared" si="15"/>
        <v/>
      </c>
      <c r="BU28" s="2" t="str">
        <f t="shared" si="15"/>
        <v/>
      </c>
      <c r="BV28" s="2" t="str">
        <f t="shared" si="15"/>
        <v/>
      </c>
      <c r="BW28" s="2" t="str">
        <f t="shared" si="15"/>
        <v/>
      </c>
      <c r="BX28" s="2" t="str">
        <f t="shared" si="15"/>
        <v/>
      </c>
      <c r="BY28" s="2" t="str">
        <f t="shared" si="15"/>
        <v/>
      </c>
      <c r="BZ28" s="2" t="str">
        <f t="shared" si="15"/>
        <v/>
      </c>
      <c r="CA28" s="2" t="str">
        <f t="shared" si="15"/>
        <v/>
      </c>
      <c r="CB28" s="2" t="str">
        <f t="shared" si="16"/>
        <v/>
      </c>
      <c r="CC28" s="2" t="str">
        <f t="shared" ref="CC28:CC91" si="23">IF(AND( (_xlfn.NORM.DIST($B28, AC$3, ABS(AD$3), TRUE) * _xlfn.NORM.DIST(($B28 - AC$3)*AE$3, 0, ABS(AD$3), TRUE) * 2)
                + (_xlfn.NORM.DIST($B28, AC$5, ABS(AD$5), TRUE) * _xlfn.NORM.DIST(($B28 - AC$5)*AE$5, 0, ABS(AD$5), TRUE) * 2)
                + (_xlfn.NORM.DIST($B28, AC$4, ABS(AD$4), TRUE) * _xlfn.NORM.DIST(($B28 - AC$4)*AE$4, 0, ABS(AD$4), TRUE) * 2)
                + (_xlfn.NORM.DIST($B28, AC$6, ABS(AD$6), TRUE) * _xlfn.NORM.DIST(($B28 - AC$6)*AE$6, 0, ABS(AD$6), TRUE) * 2) &lt; $CB$22,
                 $B28 &lt; AC$4,
                 $B28 &gt; Q$230), Q28, "")</f>
        <v/>
      </c>
      <c r="CE28" s="2" t="str">
        <f t="shared" si="17"/>
        <v/>
      </c>
      <c r="CF28" s="2" t="str">
        <f t="shared" si="17"/>
        <v/>
      </c>
      <c r="CG28" s="2" t="str">
        <f t="shared" si="17"/>
        <v/>
      </c>
      <c r="CH28" s="2" t="str">
        <f t="shared" si="17"/>
        <v/>
      </c>
      <c r="CI28" s="2" t="str">
        <f t="shared" si="17"/>
        <v/>
      </c>
      <c r="CJ28" s="2" t="str">
        <f t="shared" si="17"/>
        <v/>
      </c>
      <c r="CK28" s="2" t="str">
        <f t="shared" si="17"/>
        <v/>
      </c>
      <c r="CL28" s="2" t="str">
        <f t="shared" si="17"/>
        <v/>
      </c>
      <c r="CM28" s="2" t="str">
        <f t="shared" si="17"/>
        <v/>
      </c>
      <c r="CN28" s="2" t="str">
        <f t="shared" si="17"/>
        <v/>
      </c>
      <c r="CO28" s="2" t="str">
        <f t="shared" si="17"/>
        <v/>
      </c>
      <c r="CP28" s="2" t="str">
        <f t="shared" si="17"/>
        <v/>
      </c>
      <c r="CQ28" s="2" t="str">
        <f t="shared" si="17"/>
        <v/>
      </c>
      <c r="CR28" s="2" t="str">
        <f t="shared" si="18"/>
        <v/>
      </c>
      <c r="CS28" s="2" t="str">
        <f t="shared" ref="CS28:CS91" si="24">IF(AND( (_xlfn.NORM.DIST($B28, AC$3, ABS(AD$3), TRUE) * _xlfn.NORM.DIST(($B28 - AC$3)*AE$3, 0, ABS(AD$3), TRUE) * 2)
                + (_xlfn.NORM.DIST($B28, AC$5, ABS(AD$5), TRUE) * _xlfn.NORM.DIST(($B28 - AC$5)*AE$5, 0, ABS(AD$5), TRUE) * 2)
                + (_xlfn.NORM.DIST($B28, AC$4, ABS(AD$4), TRUE) * _xlfn.NORM.DIST(($B28 - AC$4)*AE$4, 0, ABS(AD$4), TRUE) * 2)
                + (_xlfn.NORM.DIST($B28, AC$6, ABS(AD$6), TRUE) * _xlfn.NORM.DIST(($B28 - AC$6)*AE$6, 0, ABS(AD$6), TRUE) * 2) &lt; $CR$22,
                 $B28 &gt; AC$5,
                 $B28 &lt; Q$232), Q28, "")</f>
        <v/>
      </c>
      <c r="CU28" s="2">
        <f t="shared" si="19"/>
        <v>60.589328787713164</v>
      </c>
      <c r="CV28" s="2">
        <f t="shared" si="19"/>
        <v>63.319395908539917</v>
      </c>
      <c r="CW28" s="2">
        <f t="shared" si="19"/>
        <v>64.60262248098077</v>
      </c>
      <c r="CX28" s="2">
        <f t="shared" si="19"/>
        <v>66.793636311809891</v>
      </c>
      <c r="CY28" s="2">
        <f t="shared" si="19"/>
        <v>71.20014758780178</v>
      </c>
      <c r="CZ28" s="2">
        <f t="shared" si="19"/>
        <v>73.063031768504203</v>
      </c>
      <c r="DA28" s="2">
        <f t="shared" si="19"/>
        <v>70.368161814502798</v>
      </c>
      <c r="DB28" s="2">
        <f t="shared" si="19"/>
        <v>72.624863887230291</v>
      </c>
      <c r="DC28" s="2">
        <f t="shared" si="19"/>
        <v>68.518440327109573</v>
      </c>
      <c r="DD28" s="2">
        <f t="shared" si="19"/>
        <v>66.05455565480078</v>
      </c>
      <c r="DE28" s="2">
        <f t="shared" si="19"/>
        <v>62.833953572062548</v>
      </c>
      <c r="DF28" s="2">
        <f t="shared" si="19"/>
        <v>63.820097867629215</v>
      </c>
      <c r="DG28" s="2">
        <f t="shared" si="19"/>
        <v>66.480935216070336</v>
      </c>
      <c r="DH28" s="2">
        <f t="shared" si="19"/>
        <v>64.098222276010205</v>
      </c>
      <c r="DI28" s="2">
        <f t="shared" si="19"/>
        <v>59.131372630082801</v>
      </c>
      <c r="DK28" s="2">
        <f t="shared" si="20"/>
        <v>51.721093333348485</v>
      </c>
      <c r="DL28" s="2">
        <f t="shared" si="20"/>
        <v>52.880564585089729</v>
      </c>
      <c r="DM28" s="2">
        <f t="shared" si="20"/>
        <v>53.127039550636191</v>
      </c>
      <c r="DN28" s="2">
        <f t="shared" si="20"/>
        <v>53.722148858488268</v>
      </c>
      <c r="DO28" s="2">
        <f t="shared" si="20"/>
        <v>57.037940233100016</v>
      </c>
      <c r="DP28" s="2">
        <f t="shared" si="20"/>
        <v>61.582579118899744</v>
      </c>
      <c r="DQ28" s="2">
        <f t="shared" si="20"/>
        <v>60.582677907534681</v>
      </c>
      <c r="DR28" s="2">
        <f t="shared" si="20"/>
        <v>61.309452443239898</v>
      </c>
      <c r="DS28" s="2">
        <f t="shared" si="20"/>
        <v>59.821898012431163</v>
      </c>
      <c r="DT28" s="2">
        <f t="shared" si="20"/>
        <v>56.702736109907782</v>
      </c>
      <c r="DU28" s="2">
        <f t="shared" si="20"/>
        <v>53.306572212886451</v>
      </c>
      <c r="DV28" s="2">
        <f t="shared" si="20"/>
        <v>57.068786330885573</v>
      </c>
      <c r="DW28" s="2">
        <f t="shared" si="20"/>
        <v>58.017485817288417</v>
      </c>
      <c r="DX28" s="2">
        <f t="shared" si="20"/>
        <v>60.657677580214951</v>
      </c>
      <c r="DY28" s="2">
        <f t="shared" si="20"/>
        <v>60.040089555177929</v>
      </c>
      <c r="EA28" s="2">
        <f t="shared" si="21"/>
        <v>1.6240040544374337E-4</v>
      </c>
      <c r="EB28" s="2">
        <f t="shared" si="21"/>
        <v>1.4944999585516755E-4</v>
      </c>
      <c r="EC28" s="2">
        <f t="shared" si="21"/>
        <v>1.5851083979927447E-4</v>
      </c>
      <c r="ED28" s="2">
        <f t="shared" si="21"/>
        <v>1.9931576014076035E-4</v>
      </c>
      <c r="EE28" s="2">
        <f t="shared" si="21"/>
        <v>1.8731421913256867E-4</v>
      </c>
      <c r="EF28" s="2">
        <f t="shared" si="21"/>
        <v>1.8083794601754118E-4</v>
      </c>
      <c r="EG28" s="2">
        <f t="shared" si="21"/>
        <v>1.8895281544133917E-4</v>
      </c>
      <c r="EH28" s="2">
        <f t="shared" si="21"/>
        <v>1.9122931068725615E-4</v>
      </c>
      <c r="EI28" s="2">
        <f t="shared" si="21"/>
        <v>1.8958257885818273E-4</v>
      </c>
      <c r="EJ28" s="2">
        <f t="shared" si="21"/>
        <v>1.9633011504539475E-4</v>
      </c>
      <c r="EK28" s="2">
        <f t="shared" si="21"/>
        <v>1.9663090586395814E-4</v>
      </c>
      <c r="EL28" s="2">
        <f t="shared" si="21"/>
        <v>1.7365747632581483E-4</v>
      </c>
      <c r="EM28" s="2">
        <f t="shared" si="21"/>
        <v>1.5220324926320684E-4</v>
      </c>
      <c r="EN28" s="2">
        <f t="shared" si="21"/>
        <v>1.5146289641194952E-4</v>
      </c>
      <c r="EO28" s="2">
        <f t="shared" si="21"/>
        <v>1.4198128453439052E-4</v>
      </c>
    </row>
    <row r="29" spans="1:145" x14ac:dyDescent="0.25">
      <c r="B29" s="2">
        <v>2</v>
      </c>
      <c r="C29" s="43">
        <v>55.719000000000001</v>
      </c>
      <c r="D29" s="43">
        <v>56.317</v>
      </c>
      <c r="E29" s="43">
        <v>55.216999999999999</v>
      </c>
      <c r="F29" s="43">
        <v>54.283000000000001</v>
      </c>
      <c r="G29" s="43">
        <v>56.133000000000003</v>
      </c>
      <c r="H29" s="43">
        <v>60.5</v>
      </c>
      <c r="I29" s="43">
        <v>58.267000000000003</v>
      </c>
      <c r="J29" s="43">
        <v>60.45</v>
      </c>
      <c r="K29" s="43">
        <v>57.383000000000003</v>
      </c>
      <c r="L29" s="43">
        <v>54.783000000000001</v>
      </c>
      <c r="M29" s="43">
        <v>50.933</v>
      </c>
      <c r="N29" s="43">
        <v>52.7</v>
      </c>
      <c r="O29" s="43">
        <v>55.167000000000002</v>
      </c>
      <c r="P29" s="43">
        <v>53.883000000000003</v>
      </c>
      <c r="Q29" s="43">
        <v>54.145000000000003</v>
      </c>
      <c r="R29" s="5"/>
      <c r="S29" s="4" t="e">
        <f t="shared" si="11"/>
        <v>#N/A</v>
      </c>
      <c r="T29" s="4" t="e">
        <f t="shared" si="11"/>
        <v>#N/A</v>
      </c>
      <c r="U29" s="4" t="e">
        <f t="shared" si="11"/>
        <v>#N/A</v>
      </c>
      <c r="V29" s="4" t="e">
        <f t="shared" si="11"/>
        <v>#N/A</v>
      </c>
      <c r="W29" s="4" t="e">
        <f t="shared" si="11"/>
        <v>#N/A</v>
      </c>
      <c r="X29" s="4" t="e">
        <f t="shared" si="11"/>
        <v>#N/A</v>
      </c>
      <c r="Y29" s="4" t="e">
        <f t="shared" si="11"/>
        <v>#N/A</v>
      </c>
      <c r="Z29" s="4" t="e">
        <f t="shared" si="11"/>
        <v>#N/A</v>
      </c>
      <c r="AA29" s="4" t="e">
        <f t="shared" si="11"/>
        <v>#N/A</v>
      </c>
      <c r="AB29" s="4" t="e">
        <f t="shared" si="11"/>
        <v>#N/A</v>
      </c>
      <c r="AC29" s="4" t="e">
        <f t="shared" si="11"/>
        <v>#N/A</v>
      </c>
      <c r="AD29" s="4" t="e">
        <f t="shared" si="11"/>
        <v>#N/A</v>
      </c>
      <c r="AE29" s="4" t="e">
        <f t="shared" si="11"/>
        <v>#N/A</v>
      </c>
      <c r="AF29" s="4" t="e">
        <f t="shared" si="12"/>
        <v>#N/A</v>
      </c>
      <c r="AG29" s="4" t="e">
        <f t="shared" si="22"/>
        <v>#N/A</v>
      </c>
      <c r="AI29" s="4">
        <f t="shared" si="13"/>
        <v>0</v>
      </c>
      <c r="AJ29" s="4">
        <f t="shared" si="13"/>
        <v>0</v>
      </c>
      <c r="AK29" s="4">
        <f t="shared" si="13"/>
        <v>0</v>
      </c>
      <c r="AL29" s="4">
        <f t="shared" si="13"/>
        <v>0</v>
      </c>
      <c r="AM29" s="4">
        <f t="shared" si="13"/>
        <v>0</v>
      </c>
      <c r="AN29" s="4">
        <f t="shared" si="13"/>
        <v>0</v>
      </c>
      <c r="AO29" s="4">
        <f t="shared" si="13"/>
        <v>0</v>
      </c>
      <c r="AP29" s="4">
        <f t="shared" si="13"/>
        <v>0</v>
      </c>
      <c r="AQ29" s="4">
        <f t="shared" si="13"/>
        <v>0</v>
      </c>
      <c r="AR29" s="4">
        <f t="shared" si="13"/>
        <v>0</v>
      </c>
      <c r="AS29" s="4">
        <f t="shared" si="13"/>
        <v>0</v>
      </c>
      <c r="AT29" s="4">
        <f t="shared" si="13"/>
        <v>0</v>
      </c>
      <c r="AU29" s="4">
        <f t="shared" si="13"/>
        <v>0</v>
      </c>
      <c r="AV29" s="4">
        <f t="shared" si="13"/>
        <v>0</v>
      </c>
      <c r="AW29" s="4">
        <f t="shared" si="13"/>
        <v>0</v>
      </c>
      <c r="AY29" s="2" t="e">
        <f t="shared" si="14"/>
        <v>#N/A</v>
      </c>
      <c r="AZ29" s="2" t="e">
        <f t="shared" si="14"/>
        <v>#N/A</v>
      </c>
      <c r="BA29" s="2" t="e">
        <f t="shared" si="14"/>
        <v>#N/A</v>
      </c>
      <c r="BB29" s="2" t="e">
        <f t="shared" si="14"/>
        <v>#N/A</v>
      </c>
      <c r="BC29" s="2" t="e">
        <f t="shared" si="14"/>
        <v>#N/A</v>
      </c>
      <c r="BD29" s="2" t="e">
        <f t="shared" si="14"/>
        <v>#N/A</v>
      </c>
      <c r="BE29" s="2" t="e">
        <f t="shared" si="14"/>
        <v>#N/A</v>
      </c>
      <c r="BF29" s="2" t="e">
        <f t="shared" si="14"/>
        <v>#N/A</v>
      </c>
      <c r="BG29" s="2" t="e">
        <f t="shared" si="14"/>
        <v>#N/A</v>
      </c>
      <c r="BH29" s="2" t="e">
        <f t="shared" si="14"/>
        <v>#N/A</v>
      </c>
      <c r="BI29" s="2" t="e">
        <f t="shared" si="14"/>
        <v>#N/A</v>
      </c>
      <c r="BJ29" s="2" t="e">
        <f t="shared" si="14"/>
        <v>#N/A</v>
      </c>
      <c r="BK29" s="2" t="e">
        <f t="shared" si="14"/>
        <v>#N/A</v>
      </c>
      <c r="BL29" s="2" t="e">
        <f t="shared" si="14"/>
        <v>#N/A</v>
      </c>
      <c r="BM29" s="2" t="e">
        <f t="shared" si="14"/>
        <v>#N/A</v>
      </c>
      <c r="BO29" s="2" t="str">
        <f t="shared" si="15"/>
        <v/>
      </c>
      <c r="BP29" s="2" t="str">
        <f t="shared" si="15"/>
        <v/>
      </c>
      <c r="BQ29" s="2" t="str">
        <f t="shared" si="15"/>
        <v/>
      </c>
      <c r="BR29" s="2" t="str">
        <f t="shared" si="15"/>
        <v/>
      </c>
      <c r="BS29" s="2" t="str">
        <f t="shared" si="15"/>
        <v/>
      </c>
      <c r="BT29" s="2" t="str">
        <f t="shared" si="15"/>
        <v/>
      </c>
      <c r="BU29" s="2" t="str">
        <f t="shared" si="15"/>
        <v/>
      </c>
      <c r="BV29" s="2" t="str">
        <f t="shared" si="15"/>
        <v/>
      </c>
      <c r="BW29" s="2" t="str">
        <f t="shared" si="15"/>
        <v/>
      </c>
      <c r="BX29" s="2" t="str">
        <f t="shared" si="15"/>
        <v/>
      </c>
      <c r="BY29" s="2" t="str">
        <f t="shared" si="15"/>
        <v/>
      </c>
      <c r="BZ29" s="2" t="str">
        <f t="shared" si="15"/>
        <v/>
      </c>
      <c r="CA29" s="2" t="str">
        <f t="shared" si="15"/>
        <v/>
      </c>
      <c r="CB29" s="2" t="str">
        <f t="shared" si="16"/>
        <v/>
      </c>
      <c r="CC29" s="2" t="str">
        <f t="shared" si="23"/>
        <v/>
      </c>
      <c r="CE29" s="2" t="str">
        <f t="shared" si="17"/>
        <v/>
      </c>
      <c r="CF29" s="2" t="str">
        <f t="shared" si="17"/>
        <v/>
      </c>
      <c r="CG29" s="2" t="str">
        <f t="shared" si="17"/>
        <v/>
      </c>
      <c r="CH29" s="2" t="str">
        <f t="shared" si="17"/>
        <v/>
      </c>
      <c r="CI29" s="2" t="str">
        <f t="shared" si="17"/>
        <v/>
      </c>
      <c r="CJ29" s="2" t="str">
        <f t="shared" si="17"/>
        <v/>
      </c>
      <c r="CK29" s="2" t="str">
        <f t="shared" si="17"/>
        <v/>
      </c>
      <c r="CL29" s="2" t="str">
        <f t="shared" si="17"/>
        <v/>
      </c>
      <c r="CM29" s="2" t="str">
        <f t="shared" si="17"/>
        <v/>
      </c>
      <c r="CN29" s="2" t="str">
        <f t="shared" si="17"/>
        <v/>
      </c>
      <c r="CO29" s="2" t="str">
        <f t="shared" si="17"/>
        <v/>
      </c>
      <c r="CP29" s="2" t="str">
        <f t="shared" si="17"/>
        <v/>
      </c>
      <c r="CQ29" s="2" t="str">
        <f t="shared" si="17"/>
        <v/>
      </c>
      <c r="CR29" s="2" t="str">
        <f t="shared" si="18"/>
        <v/>
      </c>
      <c r="CS29" s="2" t="str">
        <f t="shared" si="24"/>
        <v/>
      </c>
      <c r="CU29" s="2">
        <f t="shared" si="19"/>
        <v>60.378725431788368</v>
      </c>
      <c r="CV29" s="2">
        <f t="shared" si="19"/>
        <v>63.084447349842151</v>
      </c>
      <c r="CW29" s="2">
        <f t="shared" si="19"/>
        <v>64.349511256471601</v>
      </c>
      <c r="CX29" s="2">
        <f t="shared" si="19"/>
        <v>66.519821501440234</v>
      </c>
      <c r="CY29" s="2">
        <f t="shared" si="19"/>
        <v>70.913615427480806</v>
      </c>
      <c r="CZ29" s="2">
        <f t="shared" si="19"/>
        <v>72.77818985090066</v>
      </c>
      <c r="DA29" s="2">
        <f t="shared" si="19"/>
        <v>70.107600925008256</v>
      </c>
      <c r="DB29" s="2">
        <f t="shared" si="19"/>
        <v>72.334050438136416</v>
      </c>
      <c r="DC29" s="2">
        <f t="shared" si="19"/>
        <v>68.256905211644892</v>
      </c>
      <c r="DD29" s="2">
        <f t="shared" si="19"/>
        <v>65.797457339886321</v>
      </c>
      <c r="DE29" s="2">
        <f t="shared" si="19"/>
        <v>62.594712984330371</v>
      </c>
      <c r="DF29" s="2">
        <f t="shared" si="19"/>
        <v>63.596076801747152</v>
      </c>
      <c r="DG29" s="2">
        <f t="shared" si="19"/>
        <v>66.248499839472231</v>
      </c>
      <c r="DH29" s="2">
        <f t="shared" si="19"/>
        <v>63.908514127688946</v>
      </c>
      <c r="DI29" s="2">
        <f t="shared" si="19"/>
        <v>59.006167068347544</v>
      </c>
      <c r="DK29" s="2">
        <f t="shared" si="20"/>
        <v>51.603559806828308</v>
      </c>
      <c r="DL29" s="2">
        <f t="shared" si="20"/>
        <v>52.7537618008121</v>
      </c>
      <c r="DM29" s="2">
        <f t="shared" si="20"/>
        <v>52.994044928157514</v>
      </c>
      <c r="DN29" s="2">
        <f t="shared" si="20"/>
        <v>53.591134158316429</v>
      </c>
      <c r="DO29" s="2">
        <f t="shared" si="20"/>
        <v>56.903305353474252</v>
      </c>
      <c r="DP29" s="2">
        <f t="shared" si="20"/>
        <v>61.418241913006469</v>
      </c>
      <c r="DQ29" s="2">
        <f t="shared" si="20"/>
        <v>60.42846524294108</v>
      </c>
      <c r="DR29" s="2">
        <f t="shared" si="20"/>
        <v>61.139369650998553</v>
      </c>
      <c r="DS29" s="2">
        <f t="shared" si="20"/>
        <v>59.65164041547515</v>
      </c>
      <c r="DT29" s="2">
        <f t="shared" si="20"/>
        <v>56.544763005136453</v>
      </c>
      <c r="DU29" s="2">
        <f t="shared" si="20"/>
        <v>53.169595389148512</v>
      </c>
      <c r="DV29" s="2">
        <f t="shared" si="20"/>
        <v>56.912165339195695</v>
      </c>
      <c r="DW29" s="2">
        <f t="shared" si="20"/>
        <v>57.872931372146297</v>
      </c>
      <c r="DX29" s="2">
        <f t="shared" si="20"/>
        <v>60.500023753596096</v>
      </c>
      <c r="DY29" s="2">
        <f t="shared" si="20"/>
        <v>59.899445403463524</v>
      </c>
      <c r="EA29" s="2">
        <f t="shared" si="21"/>
        <v>1.7806571366279516E-4</v>
      </c>
      <c r="EB29" s="2">
        <f t="shared" si="21"/>
        <v>1.6386629913544269E-4</v>
      </c>
      <c r="EC29" s="2">
        <f t="shared" si="21"/>
        <v>1.7380102178105045E-4</v>
      </c>
      <c r="ED29" s="2">
        <f t="shared" si="21"/>
        <v>2.1854118267705834E-4</v>
      </c>
      <c r="EE29" s="2">
        <f t="shared" si="21"/>
        <v>2.0538224549232308E-4</v>
      </c>
      <c r="EF29" s="2">
        <f t="shared" si="21"/>
        <v>1.9828140544396667E-4</v>
      </c>
      <c r="EG29" s="2">
        <f t="shared" si="21"/>
        <v>2.0717886539646488E-4</v>
      </c>
      <c r="EH29" s="2">
        <f t="shared" si="21"/>
        <v>2.0967490124358499E-4</v>
      </c>
      <c r="EI29" s="2">
        <f t="shared" si="21"/>
        <v>2.0786936203431064E-4</v>
      </c>
      <c r="EJ29" s="2">
        <f t="shared" si="21"/>
        <v>2.1526761288584884E-4</v>
      </c>
      <c r="EK29" s="2">
        <f t="shared" si="21"/>
        <v>2.1559741095652452E-4</v>
      </c>
      <c r="EL29" s="2">
        <f t="shared" si="21"/>
        <v>1.904084462549214E-4</v>
      </c>
      <c r="EM29" s="2">
        <f t="shared" si="21"/>
        <v>1.6688509360931756E-4</v>
      </c>
      <c r="EN29" s="2">
        <f t="shared" si="21"/>
        <v>1.6607333663281153E-4</v>
      </c>
      <c r="EO29" s="2">
        <f t="shared" si="21"/>
        <v>1.5567725027009627E-4</v>
      </c>
    </row>
    <row r="30" spans="1:145" x14ac:dyDescent="0.25">
      <c r="B30" s="2">
        <v>3</v>
      </c>
      <c r="C30" s="43">
        <v>53.811999999999998</v>
      </c>
      <c r="D30" s="43">
        <v>56.05</v>
      </c>
      <c r="E30" s="43">
        <v>54.783000000000001</v>
      </c>
      <c r="F30" s="43">
        <v>54.917000000000002</v>
      </c>
      <c r="G30" s="43">
        <v>58.183</v>
      </c>
      <c r="H30" s="43">
        <v>58.4</v>
      </c>
      <c r="I30" s="43">
        <v>58.633000000000003</v>
      </c>
      <c r="J30" s="43">
        <v>59.633000000000003</v>
      </c>
      <c r="K30" s="43">
        <v>56.466999999999999</v>
      </c>
      <c r="L30" s="43">
        <v>54.567</v>
      </c>
      <c r="M30" s="43">
        <v>53.232999999999997</v>
      </c>
      <c r="N30" s="43">
        <v>53.817</v>
      </c>
      <c r="O30" s="43">
        <v>55.4</v>
      </c>
      <c r="P30" s="43">
        <v>53.5</v>
      </c>
      <c r="Q30" s="43">
        <v>54.581000000000003</v>
      </c>
      <c r="S30" s="4" t="e">
        <f t="shared" si="11"/>
        <v>#N/A</v>
      </c>
      <c r="T30" s="4" t="e">
        <f t="shared" si="11"/>
        <v>#N/A</v>
      </c>
      <c r="U30" s="4" t="e">
        <f t="shared" si="11"/>
        <v>#N/A</v>
      </c>
      <c r="V30" s="4" t="e">
        <f t="shared" si="11"/>
        <v>#N/A</v>
      </c>
      <c r="W30" s="4" t="e">
        <f t="shared" si="11"/>
        <v>#N/A</v>
      </c>
      <c r="X30" s="4" t="e">
        <f t="shared" si="11"/>
        <v>#N/A</v>
      </c>
      <c r="Y30" s="4" t="e">
        <f t="shared" si="11"/>
        <v>#N/A</v>
      </c>
      <c r="Z30" s="4" t="e">
        <f t="shared" si="11"/>
        <v>#N/A</v>
      </c>
      <c r="AA30" s="4" t="e">
        <f t="shared" si="11"/>
        <v>#N/A</v>
      </c>
      <c r="AB30" s="4" t="e">
        <f t="shared" si="11"/>
        <v>#N/A</v>
      </c>
      <c r="AC30" s="4" t="e">
        <f t="shared" si="11"/>
        <v>#N/A</v>
      </c>
      <c r="AD30" s="4" t="e">
        <f t="shared" si="11"/>
        <v>#N/A</v>
      </c>
      <c r="AE30" s="4" t="e">
        <f t="shared" si="11"/>
        <v>#N/A</v>
      </c>
      <c r="AF30" s="4" t="e">
        <f t="shared" si="12"/>
        <v>#N/A</v>
      </c>
      <c r="AG30" s="4" t="e">
        <f t="shared" si="22"/>
        <v>#N/A</v>
      </c>
      <c r="AI30" s="4">
        <f t="shared" si="13"/>
        <v>0</v>
      </c>
      <c r="AJ30" s="4">
        <f t="shared" si="13"/>
        <v>0</v>
      </c>
      <c r="AK30" s="4">
        <f t="shared" si="13"/>
        <v>0</v>
      </c>
      <c r="AL30" s="4">
        <f t="shared" si="13"/>
        <v>0</v>
      </c>
      <c r="AM30" s="4">
        <f t="shared" si="13"/>
        <v>0</v>
      </c>
      <c r="AN30" s="4">
        <f t="shared" si="13"/>
        <v>0</v>
      </c>
      <c r="AO30" s="4">
        <f t="shared" si="13"/>
        <v>0</v>
      </c>
      <c r="AP30" s="4">
        <f t="shared" si="13"/>
        <v>0</v>
      </c>
      <c r="AQ30" s="4">
        <f t="shared" si="13"/>
        <v>0</v>
      </c>
      <c r="AR30" s="4">
        <f t="shared" si="13"/>
        <v>0</v>
      </c>
      <c r="AS30" s="4">
        <f t="shared" si="13"/>
        <v>0</v>
      </c>
      <c r="AT30" s="4">
        <f t="shared" si="13"/>
        <v>0</v>
      </c>
      <c r="AU30" s="4">
        <f t="shared" si="13"/>
        <v>0</v>
      </c>
      <c r="AV30" s="4">
        <f t="shared" si="13"/>
        <v>0</v>
      </c>
      <c r="AW30" s="4">
        <f t="shared" si="13"/>
        <v>0</v>
      </c>
      <c r="AY30" s="2" t="e">
        <f t="shared" si="14"/>
        <v>#N/A</v>
      </c>
      <c r="AZ30" s="2" t="e">
        <f t="shared" si="14"/>
        <v>#N/A</v>
      </c>
      <c r="BA30" s="2" t="e">
        <f t="shared" si="14"/>
        <v>#N/A</v>
      </c>
      <c r="BB30" s="2" t="e">
        <f t="shared" si="14"/>
        <v>#N/A</v>
      </c>
      <c r="BC30" s="2" t="e">
        <f t="shared" si="14"/>
        <v>#N/A</v>
      </c>
      <c r="BD30" s="2" t="e">
        <f t="shared" si="14"/>
        <v>#N/A</v>
      </c>
      <c r="BE30" s="2" t="e">
        <f t="shared" si="14"/>
        <v>#N/A</v>
      </c>
      <c r="BF30" s="2" t="e">
        <f t="shared" si="14"/>
        <v>#N/A</v>
      </c>
      <c r="BG30" s="2" t="e">
        <f t="shared" si="14"/>
        <v>#N/A</v>
      </c>
      <c r="BH30" s="2" t="e">
        <f t="shared" si="14"/>
        <v>#N/A</v>
      </c>
      <c r="BI30" s="2" t="e">
        <f t="shared" si="14"/>
        <v>#N/A</v>
      </c>
      <c r="BJ30" s="2" t="e">
        <f t="shared" si="14"/>
        <v>#N/A</v>
      </c>
      <c r="BK30" s="2" t="e">
        <f t="shared" si="14"/>
        <v>#N/A</v>
      </c>
      <c r="BL30" s="2" t="e">
        <f t="shared" si="14"/>
        <v>#N/A</v>
      </c>
      <c r="BM30" s="2" t="e">
        <f t="shared" si="14"/>
        <v>#N/A</v>
      </c>
      <c r="BO30" s="2" t="str">
        <f t="shared" si="15"/>
        <v/>
      </c>
      <c r="BP30" s="2" t="str">
        <f t="shared" si="15"/>
        <v/>
      </c>
      <c r="BQ30" s="2" t="str">
        <f t="shared" si="15"/>
        <v/>
      </c>
      <c r="BR30" s="2" t="str">
        <f t="shared" si="15"/>
        <v/>
      </c>
      <c r="BS30" s="2" t="str">
        <f t="shared" si="15"/>
        <v/>
      </c>
      <c r="BT30" s="2" t="str">
        <f t="shared" si="15"/>
        <v/>
      </c>
      <c r="BU30" s="2" t="str">
        <f t="shared" si="15"/>
        <v/>
      </c>
      <c r="BV30" s="2" t="str">
        <f t="shared" si="15"/>
        <v/>
      </c>
      <c r="BW30" s="2" t="str">
        <f t="shared" si="15"/>
        <v/>
      </c>
      <c r="BX30" s="2" t="str">
        <f t="shared" si="15"/>
        <v/>
      </c>
      <c r="BY30" s="2" t="str">
        <f t="shared" si="15"/>
        <v/>
      </c>
      <c r="BZ30" s="2" t="str">
        <f t="shared" si="15"/>
        <v/>
      </c>
      <c r="CA30" s="2" t="str">
        <f t="shared" si="15"/>
        <v/>
      </c>
      <c r="CB30" s="2" t="str">
        <f t="shared" si="16"/>
        <v/>
      </c>
      <c r="CC30" s="2" t="str">
        <f t="shared" si="23"/>
        <v/>
      </c>
      <c r="CE30" s="2" t="str">
        <f t="shared" si="17"/>
        <v/>
      </c>
      <c r="CF30" s="2" t="str">
        <f t="shared" si="17"/>
        <v/>
      </c>
      <c r="CG30" s="2" t="str">
        <f t="shared" si="17"/>
        <v/>
      </c>
      <c r="CH30" s="2" t="str">
        <f t="shared" si="17"/>
        <v/>
      </c>
      <c r="CI30" s="2" t="str">
        <f t="shared" si="17"/>
        <v/>
      </c>
      <c r="CJ30" s="2" t="str">
        <f t="shared" si="17"/>
        <v/>
      </c>
      <c r="CK30" s="2" t="str">
        <f t="shared" si="17"/>
        <v/>
      </c>
      <c r="CL30" s="2" t="str">
        <f t="shared" si="17"/>
        <v/>
      </c>
      <c r="CM30" s="2" t="str">
        <f t="shared" si="17"/>
        <v/>
      </c>
      <c r="CN30" s="2" t="str">
        <f t="shared" si="17"/>
        <v/>
      </c>
      <c r="CO30" s="2" t="str">
        <f t="shared" si="17"/>
        <v/>
      </c>
      <c r="CP30" s="2" t="str">
        <f t="shared" si="17"/>
        <v/>
      </c>
      <c r="CQ30" s="2" t="str">
        <f t="shared" si="17"/>
        <v/>
      </c>
      <c r="CR30" s="2" t="str">
        <f t="shared" si="18"/>
        <v/>
      </c>
      <c r="CS30" s="2" t="str">
        <f t="shared" si="24"/>
        <v/>
      </c>
      <c r="CU30" s="2">
        <f t="shared" si="19"/>
        <v>60.168122075863579</v>
      </c>
      <c r="CV30" s="2">
        <f t="shared" si="19"/>
        <v>62.849498791144384</v>
      </c>
      <c r="CW30" s="2">
        <f t="shared" si="19"/>
        <v>64.096400031962432</v>
      </c>
      <c r="CX30" s="2">
        <f t="shared" si="19"/>
        <v>66.246006691070576</v>
      </c>
      <c r="CY30" s="2">
        <f t="shared" si="19"/>
        <v>70.627083267159819</v>
      </c>
      <c r="CZ30" s="2">
        <f t="shared" si="19"/>
        <v>72.493347933297116</v>
      </c>
      <c r="DA30" s="2">
        <f t="shared" si="19"/>
        <v>69.8470400355137</v>
      </c>
      <c r="DB30" s="2">
        <f t="shared" si="19"/>
        <v>72.043236989042555</v>
      </c>
      <c r="DC30" s="2">
        <f t="shared" si="19"/>
        <v>67.99537009618021</v>
      </c>
      <c r="DD30" s="2">
        <f t="shared" si="19"/>
        <v>65.540359024971877</v>
      </c>
      <c r="DE30" s="2">
        <f t="shared" si="19"/>
        <v>62.355472396598188</v>
      </c>
      <c r="DF30" s="2">
        <f t="shared" si="19"/>
        <v>63.372055735865082</v>
      </c>
      <c r="DG30" s="2">
        <f t="shared" si="19"/>
        <v>66.016064462874141</v>
      </c>
      <c r="DH30" s="2">
        <f t="shared" si="19"/>
        <v>63.718805979367687</v>
      </c>
      <c r="DI30" s="2">
        <f t="shared" si="19"/>
        <v>58.88096150661228</v>
      </c>
      <c r="DK30" s="2">
        <f t="shared" si="20"/>
        <v>51.486026280308124</v>
      </c>
      <c r="DL30" s="2">
        <f t="shared" si="20"/>
        <v>52.626959016534478</v>
      </c>
      <c r="DM30" s="2">
        <f t="shared" si="20"/>
        <v>52.861050305678837</v>
      </c>
      <c r="DN30" s="2">
        <f t="shared" si="20"/>
        <v>53.460119458144582</v>
      </c>
      <c r="DO30" s="2">
        <f t="shared" si="20"/>
        <v>56.768670473848495</v>
      </c>
      <c r="DP30" s="2">
        <f t="shared" si="20"/>
        <v>61.253904707113186</v>
      </c>
      <c r="DQ30" s="2">
        <f t="shared" si="20"/>
        <v>60.274252578347472</v>
      </c>
      <c r="DR30" s="2">
        <f t="shared" si="20"/>
        <v>60.969286858757201</v>
      </c>
      <c r="DS30" s="2">
        <f t="shared" si="20"/>
        <v>59.48138281851913</v>
      </c>
      <c r="DT30" s="2">
        <f t="shared" si="20"/>
        <v>56.386789900365116</v>
      </c>
      <c r="DU30" s="2">
        <f t="shared" si="20"/>
        <v>53.032618565410566</v>
      </c>
      <c r="DV30" s="2">
        <f t="shared" si="20"/>
        <v>56.755544347505818</v>
      </c>
      <c r="DW30" s="2">
        <f t="shared" si="20"/>
        <v>57.728376927004177</v>
      </c>
      <c r="DX30" s="2">
        <f t="shared" si="20"/>
        <v>60.342369926977241</v>
      </c>
      <c r="DY30" s="2">
        <f t="shared" si="20"/>
        <v>59.758801251749112</v>
      </c>
      <c r="EA30" s="2">
        <f t="shared" si="21"/>
        <v>1.9524181836314661E-4</v>
      </c>
      <c r="EB30" s="2">
        <f t="shared" si="21"/>
        <v>1.7967298354017373E-4</v>
      </c>
      <c r="EC30" s="2">
        <f t="shared" si="21"/>
        <v>1.905658354406719E-4</v>
      </c>
      <c r="ED30" s="2">
        <f t="shared" si="21"/>
        <v>2.3962058949422374E-4</v>
      </c>
      <c r="EE30" s="2">
        <f t="shared" si="21"/>
        <v>2.2519269188466036E-4</v>
      </c>
      <c r="EF30" s="2">
        <f t="shared" si="21"/>
        <v>2.1740707880897188E-4</v>
      </c>
      <c r="EG30" s="2">
        <f t="shared" si="21"/>
        <v>2.2716256802824899E-4</v>
      </c>
      <c r="EH30" s="2">
        <f t="shared" si="21"/>
        <v>2.2989930684605677E-4</v>
      </c>
      <c r="EI30" s="2">
        <f t="shared" si="21"/>
        <v>2.2791965221985265E-4</v>
      </c>
      <c r="EJ30" s="2">
        <f t="shared" si="21"/>
        <v>2.3603134181728714E-4</v>
      </c>
      <c r="EK30" s="2">
        <f t="shared" si="21"/>
        <v>2.3639294317932127E-4</v>
      </c>
      <c r="EL30" s="2">
        <f t="shared" si="21"/>
        <v>2.0877487443058328E-4</v>
      </c>
      <c r="EM30" s="2">
        <f t="shared" si="21"/>
        <v>1.8298292023750695E-4</v>
      </c>
      <c r="EN30" s="2">
        <f t="shared" si="21"/>
        <v>1.8209287500355693E-4</v>
      </c>
      <c r="EO30" s="2">
        <f t="shared" si="21"/>
        <v>1.7069414682272717E-4</v>
      </c>
    </row>
    <row r="31" spans="1:145" x14ac:dyDescent="0.25">
      <c r="B31" s="2">
        <v>4</v>
      </c>
      <c r="C31" s="43">
        <v>54.219000000000001</v>
      </c>
      <c r="D31" s="43">
        <v>55.383000000000003</v>
      </c>
      <c r="E31" s="43">
        <v>56.383000000000003</v>
      </c>
      <c r="F31" s="43">
        <v>53.466999999999999</v>
      </c>
      <c r="G31" s="43">
        <v>56.732999999999997</v>
      </c>
      <c r="H31" s="43">
        <v>60.4</v>
      </c>
      <c r="I31" s="43">
        <v>57.95</v>
      </c>
      <c r="J31" s="43">
        <v>60.216999999999999</v>
      </c>
      <c r="K31" s="43">
        <v>56.667000000000002</v>
      </c>
      <c r="L31" s="43">
        <v>54.6</v>
      </c>
      <c r="M31" s="43">
        <v>53.033000000000001</v>
      </c>
      <c r="N31" s="43">
        <v>52.25</v>
      </c>
      <c r="O31" s="43">
        <v>56.317</v>
      </c>
      <c r="P31" s="43">
        <v>55.1</v>
      </c>
      <c r="Q31" s="43">
        <v>54.177</v>
      </c>
      <c r="S31" s="4" t="e">
        <f t="shared" si="11"/>
        <v>#N/A</v>
      </c>
      <c r="T31" s="4" t="e">
        <f t="shared" si="11"/>
        <v>#N/A</v>
      </c>
      <c r="U31" s="4" t="e">
        <f t="shared" si="11"/>
        <v>#N/A</v>
      </c>
      <c r="V31" s="4" t="e">
        <f t="shared" si="11"/>
        <v>#N/A</v>
      </c>
      <c r="W31" s="4" t="e">
        <f t="shared" si="11"/>
        <v>#N/A</v>
      </c>
      <c r="X31" s="4" t="e">
        <f t="shared" si="11"/>
        <v>#N/A</v>
      </c>
      <c r="Y31" s="4" t="e">
        <f t="shared" si="11"/>
        <v>#N/A</v>
      </c>
      <c r="Z31" s="4" t="e">
        <f t="shared" si="11"/>
        <v>#N/A</v>
      </c>
      <c r="AA31" s="4" t="e">
        <f t="shared" si="11"/>
        <v>#N/A</v>
      </c>
      <c r="AB31" s="4" t="e">
        <f t="shared" si="11"/>
        <v>#N/A</v>
      </c>
      <c r="AC31" s="4" t="e">
        <f t="shared" si="11"/>
        <v>#N/A</v>
      </c>
      <c r="AD31" s="4" t="e">
        <f t="shared" si="11"/>
        <v>#N/A</v>
      </c>
      <c r="AE31" s="4" t="e">
        <f t="shared" si="11"/>
        <v>#N/A</v>
      </c>
      <c r="AF31" s="4" t="e">
        <f t="shared" si="12"/>
        <v>#N/A</v>
      </c>
      <c r="AG31" s="4" t="e">
        <f t="shared" si="22"/>
        <v>#N/A</v>
      </c>
      <c r="AI31" s="4">
        <f t="shared" si="13"/>
        <v>0</v>
      </c>
      <c r="AJ31" s="4">
        <f t="shared" si="13"/>
        <v>0</v>
      </c>
      <c r="AK31" s="4">
        <f t="shared" si="13"/>
        <v>0</v>
      </c>
      <c r="AL31" s="4">
        <f t="shared" si="13"/>
        <v>0</v>
      </c>
      <c r="AM31" s="4">
        <f t="shared" si="13"/>
        <v>0</v>
      </c>
      <c r="AN31" s="4">
        <f t="shared" si="13"/>
        <v>0</v>
      </c>
      <c r="AO31" s="4">
        <f t="shared" si="13"/>
        <v>0</v>
      </c>
      <c r="AP31" s="4">
        <f t="shared" si="13"/>
        <v>0</v>
      </c>
      <c r="AQ31" s="4">
        <f t="shared" si="13"/>
        <v>0</v>
      </c>
      <c r="AR31" s="4">
        <f t="shared" si="13"/>
        <v>0</v>
      </c>
      <c r="AS31" s="4">
        <f t="shared" si="13"/>
        <v>0</v>
      </c>
      <c r="AT31" s="4">
        <f t="shared" si="13"/>
        <v>0</v>
      </c>
      <c r="AU31" s="4">
        <f t="shared" si="13"/>
        <v>0</v>
      </c>
      <c r="AV31" s="4">
        <f t="shared" si="13"/>
        <v>0</v>
      </c>
      <c r="AW31" s="4">
        <f t="shared" si="13"/>
        <v>0</v>
      </c>
      <c r="AY31" s="2" t="e">
        <f t="shared" si="14"/>
        <v>#N/A</v>
      </c>
      <c r="AZ31" s="2" t="e">
        <f t="shared" si="14"/>
        <v>#N/A</v>
      </c>
      <c r="BA31" s="2" t="e">
        <f t="shared" si="14"/>
        <v>#N/A</v>
      </c>
      <c r="BB31" s="2" t="e">
        <f t="shared" si="14"/>
        <v>#N/A</v>
      </c>
      <c r="BC31" s="2" t="e">
        <f t="shared" si="14"/>
        <v>#N/A</v>
      </c>
      <c r="BD31" s="2" t="e">
        <f t="shared" si="14"/>
        <v>#N/A</v>
      </c>
      <c r="BE31" s="2" t="e">
        <f t="shared" si="14"/>
        <v>#N/A</v>
      </c>
      <c r="BF31" s="2" t="e">
        <f t="shared" si="14"/>
        <v>#N/A</v>
      </c>
      <c r="BG31" s="2" t="e">
        <f t="shared" si="14"/>
        <v>#N/A</v>
      </c>
      <c r="BH31" s="2" t="e">
        <f t="shared" si="14"/>
        <v>#N/A</v>
      </c>
      <c r="BI31" s="2" t="e">
        <f t="shared" si="14"/>
        <v>#N/A</v>
      </c>
      <c r="BJ31" s="2" t="e">
        <f t="shared" si="14"/>
        <v>#N/A</v>
      </c>
      <c r="BK31" s="2" t="e">
        <f t="shared" si="14"/>
        <v>#N/A</v>
      </c>
      <c r="BL31" s="2" t="e">
        <f t="shared" si="14"/>
        <v>#N/A</v>
      </c>
      <c r="BM31" s="2" t="e">
        <f t="shared" si="14"/>
        <v>#N/A</v>
      </c>
      <c r="BO31" s="2" t="str">
        <f t="shared" si="15"/>
        <v/>
      </c>
      <c r="BP31" s="2" t="str">
        <f t="shared" si="15"/>
        <v/>
      </c>
      <c r="BQ31" s="2" t="str">
        <f t="shared" si="15"/>
        <v/>
      </c>
      <c r="BR31" s="2" t="str">
        <f t="shared" si="15"/>
        <v/>
      </c>
      <c r="BS31" s="2" t="str">
        <f t="shared" si="15"/>
        <v/>
      </c>
      <c r="BT31" s="2" t="str">
        <f t="shared" si="15"/>
        <v/>
      </c>
      <c r="BU31" s="2" t="str">
        <f t="shared" si="15"/>
        <v/>
      </c>
      <c r="BV31" s="2" t="str">
        <f t="shared" si="15"/>
        <v/>
      </c>
      <c r="BW31" s="2" t="str">
        <f t="shared" si="15"/>
        <v/>
      </c>
      <c r="BX31" s="2" t="str">
        <f t="shared" si="15"/>
        <v/>
      </c>
      <c r="BY31" s="2" t="str">
        <f t="shared" si="15"/>
        <v/>
      </c>
      <c r="BZ31" s="2" t="str">
        <f t="shared" si="15"/>
        <v/>
      </c>
      <c r="CA31" s="2" t="str">
        <f t="shared" si="15"/>
        <v/>
      </c>
      <c r="CB31" s="2" t="str">
        <f t="shared" si="16"/>
        <v/>
      </c>
      <c r="CC31" s="2" t="str">
        <f t="shared" si="23"/>
        <v/>
      </c>
      <c r="CE31" s="2" t="str">
        <f t="shared" si="17"/>
        <v/>
      </c>
      <c r="CF31" s="2" t="str">
        <f t="shared" si="17"/>
        <v/>
      </c>
      <c r="CG31" s="2" t="str">
        <f t="shared" si="17"/>
        <v/>
      </c>
      <c r="CH31" s="2" t="str">
        <f t="shared" si="17"/>
        <v/>
      </c>
      <c r="CI31" s="2" t="str">
        <f t="shared" si="17"/>
        <v/>
      </c>
      <c r="CJ31" s="2" t="str">
        <f t="shared" si="17"/>
        <v/>
      </c>
      <c r="CK31" s="2" t="str">
        <f t="shared" si="17"/>
        <v/>
      </c>
      <c r="CL31" s="2" t="str">
        <f t="shared" si="17"/>
        <v/>
      </c>
      <c r="CM31" s="2" t="str">
        <f t="shared" si="17"/>
        <v/>
      </c>
      <c r="CN31" s="2" t="str">
        <f t="shared" si="17"/>
        <v/>
      </c>
      <c r="CO31" s="2" t="str">
        <f t="shared" si="17"/>
        <v/>
      </c>
      <c r="CP31" s="2" t="str">
        <f t="shared" si="17"/>
        <v/>
      </c>
      <c r="CQ31" s="2" t="str">
        <f t="shared" si="17"/>
        <v/>
      </c>
      <c r="CR31" s="2" t="str">
        <f t="shared" si="18"/>
        <v/>
      </c>
      <c r="CS31" s="2" t="str">
        <f t="shared" si="24"/>
        <v/>
      </c>
      <c r="CU31" s="2">
        <f t="shared" si="19"/>
        <v>59.957518719938783</v>
      </c>
      <c r="CV31" s="2">
        <f t="shared" si="19"/>
        <v>62.614550232446618</v>
      </c>
      <c r="CW31" s="2">
        <f t="shared" si="19"/>
        <v>63.843288807453256</v>
      </c>
      <c r="CX31" s="2">
        <f t="shared" si="19"/>
        <v>65.972191880700905</v>
      </c>
      <c r="CY31" s="2">
        <f t="shared" si="19"/>
        <v>70.340551106838845</v>
      </c>
      <c r="CZ31" s="2">
        <f t="shared" si="19"/>
        <v>72.208506015693573</v>
      </c>
      <c r="DA31" s="2">
        <f t="shared" si="19"/>
        <v>69.586479146019158</v>
      </c>
      <c r="DB31" s="2">
        <f t="shared" si="19"/>
        <v>71.75242353994868</v>
      </c>
      <c r="DC31" s="2">
        <f t="shared" si="19"/>
        <v>67.733834980715528</v>
      </c>
      <c r="DD31" s="2">
        <f t="shared" si="19"/>
        <v>65.283260710057419</v>
      </c>
      <c r="DE31" s="2">
        <f t="shared" si="19"/>
        <v>62.116231808866011</v>
      </c>
      <c r="DF31" s="2">
        <f t="shared" si="19"/>
        <v>63.148034669983012</v>
      </c>
      <c r="DG31" s="2">
        <f t="shared" si="19"/>
        <v>65.783629086276036</v>
      </c>
      <c r="DH31" s="2">
        <f t="shared" si="19"/>
        <v>63.529097831046428</v>
      </c>
      <c r="DI31" s="2">
        <f t="shared" si="19"/>
        <v>58.755755944877016</v>
      </c>
      <c r="DK31" s="2">
        <f t="shared" si="20"/>
        <v>51.36849275378794</v>
      </c>
      <c r="DL31" s="2">
        <f t="shared" si="20"/>
        <v>52.500156232256849</v>
      </c>
      <c r="DM31" s="2">
        <f t="shared" si="20"/>
        <v>52.728055683200161</v>
      </c>
      <c r="DN31" s="2">
        <f t="shared" si="20"/>
        <v>53.329104757972743</v>
      </c>
      <c r="DO31" s="2">
        <f t="shared" si="20"/>
        <v>56.634035594222738</v>
      </c>
      <c r="DP31" s="2">
        <f t="shared" si="20"/>
        <v>61.089567501219911</v>
      </c>
      <c r="DQ31" s="2">
        <f t="shared" si="20"/>
        <v>60.120039913753871</v>
      </c>
      <c r="DR31" s="2">
        <f t="shared" si="20"/>
        <v>60.799204066515856</v>
      </c>
      <c r="DS31" s="2">
        <f t="shared" si="20"/>
        <v>59.31112522156311</v>
      </c>
      <c r="DT31" s="2">
        <f t="shared" si="20"/>
        <v>56.228816795593779</v>
      </c>
      <c r="DU31" s="2">
        <f t="shared" si="20"/>
        <v>52.89564174167262</v>
      </c>
      <c r="DV31" s="2">
        <f t="shared" si="20"/>
        <v>56.598923355815934</v>
      </c>
      <c r="DW31" s="2">
        <f t="shared" si="20"/>
        <v>57.583822481862057</v>
      </c>
      <c r="DX31" s="2">
        <f t="shared" si="20"/>
        <v>60.184716100358386</v>
      </c>
      <c r="DY31" s="2">
        <f t="shared" si="20"/>
        <v>59.618157100034708</v>
      </c>
      <c r="EA31" s="2">
        <f t="shared" si="21"/>
        <v>2.1407436438198002E-4</v>
      </c>
      <c r="EB31" s="2">
        <f t="shared" si="21"/>
        <v>1.9700409391533417E-4</v>
      </c>
      <c r="EC31" s="2">
        <f t="shared" si="21"/>
        <v>2.0894744189816871E-4</v>
      </c>
      <c r="ED31" s="2">
        <f t="shared" si="21"/>
        <v>2.6273267783072254E-4</v>
      </c>
      <c r="EE31" s="2">
        <f t="shared" si="21"/>
        <v>2.4691351209375225E-4</v>
      </c>
      <c r="EF31" s="2">
        <f t="shared" si="21"/>
        <v>2.3837712163089379E-4</v>
      </c>
      <c r="EG31" s="2">
        <f t="shared" si="21"/>
        <v>2.4907334407297811E-4</v>
      </c>
      <c r="EH31" s="2">
        <f t="shared" si="21"/>
        <v>2.5207398619595385E-4</v>
      </c>
      <c r="EI31" s="2">
        <f t="shared" si="21"/>
        <v>2.4990343393579598E-4</v>
      </c>
      <c r="EJ31" s="2">
        <f t="shared" si="21"/>
        <v>2.5879732660790241E-4</v>
      </c>
      <c r="EK31" s="2">
        <f t="shared" si="21"/>
        <v>2.5919379654630093E-4</v>
      </c>
      <c r="EL31" s="2">
        <f t="shared" si="21"/>
        <v>2.2891248690924172E-4</v>
      </c>
      <c r="EM31" s="2">
        <f t="shared" si="21"/>
        <v>2.0063324035548205E-4</v>
      </c>
      <c r="EN31" s="2">
        <f t="shared" si="21"/>
        <v>1.9965735953550963E-4</v>
      </c>
      <c r="EO31" s="2">
        <f t="shared" si="21"/>
        <v>1.8715932801127651E-4</v>
      </c>
    </row>
    <row r="32" spans="1:145" x14ac:dyDescent="0.25">
      <c r="B32" s="2">
        <v>5</v>
      </c>
      <c r="C32" s="43">
        <v>52.969000000000001</v>
      </c>
      <c r="D32" s="43">
        <v>56.433</v>
      </c>
      <c r="E32" s="43">
        <v>54.582999999999998</v>
      </c>
      <c r="F32" s="43">
        <v>54.966999999999999</v>
      </c>
      <c r="G32" s="43">
        <v>57.1</v>
      </c>
      <c r="H32" s="43">
        <v>59.332999999999998</v>
      </c>
      <c r="I32" s="43">
        <v>58.517000000000003</v>
      </c>
      <c r="J32" s="43">
        <v>60.683</v>
      </c>
      <c r="K32" s="43">
        <v>58.366999999999997</v>
      </c>
      <c r="L32" s="43">
        <v>55.283000000000001</v>
      </c>
      <c r="M32" s="43">
        <v>51.033000000000001</v>
      </c>
      <c r="N32" s="43">
        <v>53.05</v>
      </c>
      <c r="O32" s="43">
        <v>54.917000000000002</v>
      </c>
      <c r="P32" s="43">
        <v>53.25</v>
      </c>
      <c r="Q32" s="43">
        <v>52.451999999999998</v>
      </c>
      <c r="S32" s="4" t="e">
        <f t="shared" si="11"/>
        <v>#N/A</v>
      </c>
      <c r="T32" s="4" t="e">
        <f t="shared" si="11"/>
        <v>#N/A</v>
      </c>
      <c r="U32" s="4" t="e">
        <f t="shared" si="11"/>
        <v>#N/A</v>
      </c>
      <c r="V32" s="4" t="e">
        <f t="shared" si="11"/>
        <v>#N/A</v>
      </c>
      <c r="W32" s="4" t="e">
        <f t="shared" si="11"/>
        <v>#N/A</v>
      </c>
      <c r="X32" s="4" t="e">
        <f t="shared" si="11"/>
        <v>#N/A</v>
      </c>
      <c r="Y32" s="4" t="e">
        <f t="shared" si="11"/>
        <v>#N/A</v>
      </c>
      <c r="Z32" s="4" t="e">
        <f t="shared" si="11"/>
        <v>#N/A</v>
      </c>
      <c r="AA32" s="4" t="e">
        <f t="shared" si="11"/>
        <v>#N/A</v>
      </c>
      <c r="AB32" s="4" t="e">
        <f t="shared" si="11"/>
        <v>#N/A</v>
      </c>
      <c r="AC32" s="4" t="e">
        <f t="shared" si="11"/>
        <v>#N/A</v>
      </c>
      <c r="AD32" s="4" t="e">
        <f t="shared" si="11"/>
        <v>#N/A</v>
      </c>
      <c r="AE32" s="4" t="e">
        <f t="shared" si="11"/>
        <v>#N/A</v>
      </c>
      <c r="AF32" s="4" t="e">
        <f t="shared" si="12"/>
        <v>#N/A</v>
      </c>
      <c r="AG32" s="4" t="e">
        <f t="shared" si="22"/>
        <v>#N/A</v>
      </c>
      <c r="AI32" s="4">
        <f t="shared" si="13"/>
        <v>0</v>
      </c>
      <c r="AJ32" s="4">
        <f t="shared" si="13"/>
        <v>0</v>
      </c>
      <c r="AK32" s="4">
        <f t="shared" si="13"/>
        <v>0</v>
      </c>
      <c r="AL32" s="4">
        <f t="shared" si="13"/>
        <v>0</v>
      </c>
      <c r="AM32" s="4">
        <f t="shared" si="13"/>
        <v>0</v>
      </c>
      <c r="AN32" s="4">
        <f t="shared" si="13"/>
        <v>0</v>
      </c>
      <c r="AO32" s="4">
        <f t="shared" si="13"/>
        <v>0</v>
      </c>
      <c r="AP32" s="4">
        <f t="shared" si="13"/>
        <v>0</v>
      </c>
      <c r="AQ32" s="4">
        <f t="shared" si="13"/>
        <v>0</v>
      </c>
      <c r="AR32" s="4">
        <f t="shared" si="13"/>
        <v>0</v>
      </c>
      <c r="AS32" s="4">
        <f t="shared" si="13"/>
        <v>0</v>
      </c>
      <c r="AT32" s="4">
        <f t="shared" si="13"/>
        <v>0</v>
      </c>
      <c r="AU32" s="4">
        <f t="shared" si="13"/>
        <v>0</v>
      </c>
      <c r="AV32" s="4">
        <f t="shared" si="13"/>
        <v>0</v>
      </c>
      <c r="AW32" s="4">
        <f t="shared" si="13"/>
        <v>0</v>
      </c>
      <c r="AY32" s="2" t="e">
        <f t="shared" si="14"/>
        <v>#N/A</v>
      </c>
      <c r="AZ32" s="2" t="e">
        <f t="shared" si="14"/>
        <v>#N/A</v>
      </c>
      <c r="BA32" s="2" t="e">
        <f t="shared" si="14"/>
        <v>#N/A</v>
      </c>
      <c r="BB32" s="2" t="e">
        <f t="shared" si="14"/>
        <v>#N/A</v>
      </c>
      <c r="BC32" s="2" t="e">
        <f t="shared" si="14"/>
        <v>#N/A</v>
      </c>
      <c r="BD32" s="2" t="e">
        <f t="shared" si="14"/>
        <v>#N/A</v>
      </c>
      <c r="BE32" s="2" t="e">
        <f t="shared" si="14"/>
        <v>#N/A</v>
      </c>
      <c r="BF32" s="2" t="e">
        <f t="shared" si="14"/>
        <v>#N/A</v>
      </c>
      <c r="BG32" s="2" t="e">
        <f t="shared" si="14"/>
        <v>#N/A</v>
      </c>
      <c r="BH32" s="2" t="e">
        <f t="shared" si="14"/>
        <v>#N/A</v>
      </c>
      <c r="BI32" s="2" t="e">
        <f t="shared" si="14"/>
        <v>#N/A</v>
      </c>
      <c r="BJ32" s="2" t="e">
        <f t="shared" si="14"/>
        <v>#N/A</v>
      </c>
      <c r="BK32" s="2" t="e">
        <f t="shared" si="14"/>
        <v>#N/A</v>
      </c>
      <c r="BL32" s="2" t="e">
        <f t="shared" si="14"/>
        <v>#N/A</v>
      </c>
      <c r="BM32" s="2" t="e">
        <f t="shared" si="14"/>
        <v>#N/A</v>
      </c>
      <c r="BO32" s="2" t="str">
        <f t="shared" si="15"/>
        <v/>
      </c>
      <c r="BP32" s="2" t="str">
        <f t="shared" si="15"/>
        <v/>
      </c>
      <c r="BQ32" s="2" t="str">
        <f t="shared" si="15"/>
        <v/>
      </c>
      <c r="BR32" s="2" t="str">
        <f t="shared" si="15"/>
        <v/>
      </c>
      <c r="BS32" s="2" t="str">
        <f t="shared" si="15"/>
        <v/>
      </c>
      <c r="BT32" s="2" t="str">
        <f t="shared" si="15"/>
        <v/>
      </c>
      <c r="BU32" s="2" t="str">
        <f t="shared" si="15"/>
        <v/>
      </c>
      <c r="BV32" s="2" t="str">
        <f t="shared" si="15"/>
        <v/>
      </c>
      <c r="BW32" s="2" t="str">
        <f t="shared" si="15"/>
        <v/>
      </c>
      <c r="BX32" s="2" t="str">
        <f t="shared" si="15"/>
        <v/>
      </c>
      <c r="BY32" s="2" t="str">
        <f t="shared" si="15"/>
        <v/>
      </c>
      <c r="BZ32" s="2" t="str">
        <f t="shared" si="15"/>
        <v/>
      </c>
      <c r="CA32" s="2" t="str">
        <f t="shared" si="15"/>
        <v/>
      </c>
      <c r="CB32" s="2" t="str">
        <f t="shared" si="16"/>
        <v/>
      </c>
      <c r="CC32" s="2" t="str">
        <f t="shared" si="23"/>
        <v/>
      </c>
      <c r="CE32" s="2" t="str">
        <f t="shared" si="17"/>
        <v/>
      </c>
      <c r="CF32" s="2" t="str">
        <f t="shared" si="17"/>
        <v/>
      </c>
      <c r="CG32" s="2" t="str">
        <f t="shared" si="17"/>
        <v/>
      </c>
      <c r="CH32" s="2" t="str">
        <f t="shared" si="17"/>
        <v/>
      </c>
      <c r="CI32" s="2" t="str">
        <f t="shared" si="17"/>
        <v/>
      </c>
      <c r="CJ32" s="2" t="str">
        <f t="shared" si="17"/>
        <v/>
      </c>
      <c r="CK32" s="2" t="str">
        <f t="shared" si="17"/>
        <v/>
      </c>
      <c r="CL32" s="2" t="str">
        <f t="shared" si="17"/>
        <v/>
      </c>
      <c r="CM32" s="2" t="str">
        <f t="shared" si="17"/>
        <v/>
      </c>
      <c r="CN32" s="2" t="str">
        <f t="shared" si="17"/>
        <v/>
      </c>
      <c r="CO32" s="2" t="str">
        <f t="shared" si="17"/>
        <v/>
      </c>
      <c r="CP32" s="2" t="str">
        <f t="shared" si="17"/>
        <v/>
      </c>
      <c r="CQ32" s="2" t="str">
        <f t="shared" si="17"/>
        <v/>
      </c>
      <c r="CR32" s="2" t="str">
        <f t="shared" si="18"/>
        <v/>
      </c>
      <c r="CS32" s="2" t="str">
        <f t="shared" si="24"/>
        <v/>
      </c>
      <c r="CU32" s="2">
        <f t="shared" si="19"/>
        <v>59.746915364013994</v>
      </c>
      <c r="CV32" s="2">
        <f t="shared" si="19"/>
        <v>62.379601673748851</v>
      </c>
      <c r="CW32" s="2">
        <f t="shared" si="19"/>
        <v>63.590177582944087</v>
      </c>
      <c r="CX32" s="2">
        <f t="shared" si="19"/>
        <v>65.698377070331247</v>
      </c>
      <c r="CY32" s="2">
        <f t="shared" si="19"/>
        <v>70.054018946517871</v>
      </c>
      <c r="CZ32" s="2">
        <f t="shared" si="19"/>
        <v>71.923664098090029</v>
      </c>
      <c r="DA32" s="2">
        <f t="shared" si="19"/>
        <v>69.325918256524602</v>
      </c>
      <c r="DB32" s="2">
        <f t="shared" si="19"/>
        <v>71.461610090854805</v>
      </c>
      <c r="DC32" s="2">
        <f t="shared" si="19"/>
        <v>67.472299865250847</v>
      </c>
      <c r="DD32" s="2">
        <f t="shared" si="19"/>
        <v>65.026162395142975</v>
      </c>
      <c r="DE32" s="2">
        <f t="shared" si="19"/>
        <v>61.876991221133828</v>
      </c>
      <c r="DF32" s="2">
        <f t="shared" si="19"/>
        <v>62.924013604100949</v>
      </c>
      <c r="DG32" s="2">
        <f t="shared" si="19"/>
        <v>65.551193709677946</v>
      </c>
      <c r="DH32" s="2">
        <f t="shared" si="19"/>
        <v>63.339389682725169</v>
      </c>
      <c r="DI32" s="2">
        <f t="shared" si="19"/>
        <v>58.63055038314176</v>
      </c>
      <c r="DK32" s="2">
        <f t="shared" si="20"/>
        <v>51.250959227267764</v>
      </c>
      <c r="DL32" s="2">
        <f t="shared" si="20"/>
        <v>52.37335344797922</v>
      </c>
      <c r="DM32" s="2">
        <f t="shared" si="20"/>
        <v>52.595061060721484</v>
      </c>
      <c r="DN32" s="2">
        <f t="shared" si="20"/>
        <v>53.198090057800904</v>
      </c>
      <c r="DO32" s="2">
        <f t="shared" si="20"/>
        <v>56.49940071459698</v>
      </c>
      <c r="DP32" s="2">
        <f t="shared" si="20"/>
        <v>60.925230295326628</v>
      </c>
      <c r="DQ32" s="2">
        <f t="shared" si="20"/>
        <v>59.96582724916027</v>
      </c>
      <c r="DR32" s="2">
        <f t="shared" si="20"/>
        <v>60.629121274274503</v>
      </c>
      <c r="DS32" s="2">
        <f t="shared" si="20"/>
        <v>59.14086762460709</v>
      </c>
      <c r="DT32" s="2">
        <f t="shared" si="20"/>
        <v>56.070843690822443</v>
      </c>
      <c r="DU32" s="2">
        <f t="shared" si="20"/>
        <v>52.758664917934681</v>
      </c>
      <c r="DV32" s="2">
        <f t="shared" si="20"/>
        <v>56.442302364126057</v>
      </c>
      <c r="DW32" s="2">
        <f t="shared" si="20"/>
        <v>57.439268036719938</v>
      </c>
      <c r="DX32" s="2">
        <f t="shared" si="20"/>
        <v>60.027062273739531</v>
      </c>
      <c r="DY32" s="2">
        <f t="shared" si="20"/>
        <v>59.477512948320296</v>
      </c>
      <c r="EA32" s="2">
        <f t="shared" si="21"/>
        <v>2.3472302504405561E-4</v>
      </c>
      <c r="EB32" s="2">
        <f t="shared" si="21"/>
        <v>2.1600658797837652E-4</v>
      </c>
      <c r="EC32" s="2">
        <f t="shared" si="21"/>
        <v>2.2910169574941246E-4</v>
      </c>
      <c r="ED32" s="2">
        <f t="shared" si="21"/>
        <v>2.8807335057966135E-4</v>
      </c>
      <c r="EE32" s="2">
        <f t="shared" si="21"/>
        <v>2.7072883310387351E-4</v>
      </c>
      <c r="EF32" s="2">
        <f t="shared" si="21"/>
        <v>2.6136930530547574E-4</v>
      </c>
      <c r="EG32" s="2">
        <f t="shared" si="21"/>
        <v>2.7309692845716962E-4</v>
      </c>
      <c r="EH32" s="2">
        <f t="shared" si="21"/>
        <v>2.7638690804769438E-4</v>
      </c>
      <c r="EI32" s="2">
        <f t="shared" si="21"/>
        <v>2.7400706007797964E-4</v>
      </c>
      <c r="EJ32" s="2">
        <f t="shared" si="21"/>
        <v>2.8375854087755206E-4</v>
      </c>
      <c r="EK32" s="2">
        <f t="shared" si="21"/>
        <v>2.8419323979614737E-4</v>
      </c>
      <c r="EL32" s="2">
        <f t="shared" si="21"/>
        <v>2.5099200754639283E-4</v>
      </c>
      <c r="EM32" s="2">
        <f t="shared" si="21"/>
        <v>2.1998571526656127E-4</v>
      </c>
      <c r="EN32" s="2">
        <f t="shared" si="21"/>
        <v>2.1891572454813471E-4</v>
      </c>
      <c r="EO32" s="2">
        <f t="shared" si="21"/>
        <v>2.0521241689076361E-4</v>
      </c>
    </row>
    <row r="33" spans="2:145" x14ac:dyDescent="0.25">
      <c r="B33" s="2">
        <v>6</v>
      </c>
      <c r="C33" s="43">
        <v>53.780999999999999</v>
      </c>
      <c r="D33" s="43">
        <v>56.45</v>
      </c>
      <c r="E33" s="43">
        <v>53.417000000000002</v>
      </c>
      <c r="F33" s="43">
        <v>53.7</v>
      </c>
      <c r="G33" s="43">
        <v>58.417000000000002</v>
      </c>
      <c r="H33" s="43">
        <v>58.267000000000003</v>
      </c>
      <c r="I33" s="43">
        <v>58.8</v>
      </c>
      <c r="J33" s="43">
        <v>61.017000000000003</v>
      </c>
      <c r="K33" s="43">
        <v>56.033000000000001</v>
      </c>
      <c r="L33" s="43">
        <v>53.95</v>
      </c>
      <c r="M33" s="43">
        <v>52.55</v>
      </c>
      <c r="N33" s="43">
        <v>54.033000000000001</v>
      </c>
      <c r="O33" s="43">
        <v>55.95</v>
      </c>
      <c r="P33" s="43">
        <v>52.7</v>
      </c>
      <c r="Q33" s="43">
        <v>53.871000000000002</v>
      </c>
      <c r="S33" s="4" t="e">
        <f t="shared" si="11"/>
        <v>#N/A</v>
      </c>
      <c r="T33" s="4" t="e">
        <f t="shared" si="11"/>
        <v>#N/A</v>
      </c>
      <c r="U33" s="4" t="e">
        <f t="shared" si="11"/>
        <v>#N/A</v>
      </c>
      <c r="V33" s="4" t="e">
        <f t="shared" si="11"/>
        <v>#N/A</v>
      </c>
      <c r="W33" s="4" t="e">
        <f t="shared" si="11"/>
        <v>#N/A</v>
      </c>
      <c r="X33" s="4" t="e">
        <f t="shared" si="11"/>
        <v>#N/A</v>
      </c>
      <c r="Y33" s="4" t="e">
        <f t="shared" si="11"/>
        <v>#N/A</v>
      </c>
      <c r="Z33" s="4" t="e">
        <f t="shared" si="11"/>
        <v>#N/A</v>
      </c>
      <c r="AA33" s="4" t="e">
        <f t="shared" si="11"/>
        <v>#N/A</v>
      </c>
      <c r="AB33" s="4" t="e">
        <f t="shared" si="11"/>
        <v>#N/A</v>
      </c>
      <c r="AC33" s="4" t="e">
        <f t="shared" si="11"/>
        <v>#N/A</v>
      </c>
      <c r="AD33" s="4" t="e">
        <f t="shared" si="11"/>
        <v>#N/A</v>
      </c>
      <c r="AE33" s="4" t="e">
        <f t="shared" si="11"/>
        <v>#N/A</v>
      </c>
      <c r="AF33" s="4" t="e">
        <f t="shared" si="12"/>
        <v>#N/A</v>
      </c>
      <c r="AG33" s="4" t="e">
        <f t="shared" si="22"/>
        <v>#N/A</v>
      </c>
      <c r="AI33" s="4">
        <f t="shared" si="13"/>
        <v>0</v>
      </c>
      <c r="AJ33" s="4">
        <f t="shared" si="13"/>
        <v>0</v>
      </c>
      <c r="AK33" s="4">
        <f t="shared" si="13"/>
        <v>0</v>
      </c>
      <c r="AL33" s="4">
        <f t="shared" si="13"/>
        <v>0</v>
      </c>
      <c r="AM33" s="4">
        <f t="shared" si="13"/>
        <v>0</v>
      </c>
      <c r="AN33" s="4">
        <f t="shared" si="13"/>
        <v>0</v>
      </c>
      <c r="AO33" s="4">
        <f t="shared" si="13"/>
        <v>0</v>
      </c>
      <c r="AP33" s="4">
        <f t="shared" si="13"/>
        <v>0</v>
      </c>
      <c r="AQ33" s="4">
        <f t="shared" si="13"/>
        <v>0</v>
      </c>
      <c r="AR33" s="4">
        <f t="shared" si="13"/>
        <v>0</v>
      </c>
      <c r="AS33" s="4">
        <f t="shared" si="13"/>
        <v>0</v>
      </c>
      <c r="AT33" s="4">
        <f t="shared" si="13"/>
        <v>0</v>
      </c>
      <c r="AU33" s="4">
        <f t="shared" si="13"/>
        <v>0</v>
      </c>
      <c r="AV33" s="4">
        <f t="shared" si="13"/>
        <v>0</v>
      </c>
      <c r="AW33" s="4">
        <f t="shared" si="13"/>
        <v>0</v>
      </c>
      <c r="AY33" s="2" t="e">
        <f t="shared" si="14"/>
        <v>#N/A</v>
      </c>
      <c r="AZ33" s="2" t="e">
        <f t="shared" si="14"/>
        <v>#N/A</v>
      </c>
      <c r="BA33" s="2" t="e">
        <f t="shared" si="14"/>
        <v>#N/A</v>
      </c>
      <c r="BB33" s="2" t="e">
        <f t="shared" si="14"/>
        <v>#N/A</v>
      </c>
      <c r="BC33" s="2" t="e">
        <f t="shared" si="14"/>
        <v>#N/A</v>
      </c>
      <c r="BD33" s="2" t="e">
        <f t="shared" si="14"/>
        <v>#N/A</v>
      </c>
      <c r="BE33" s="2" t="e">
        <f t="shared" si="14"/>
        <v>#N/A</v>
      </c>
      <c r="BF33" s="2" t="e">
        <f t="shared" si="14"/>
        <v>#N/A</v>
      </c>
      <c r="BG33" s="2" t="e">
        <f t="shared" si="14"/>
        <v>#N/A</v>
      </c>
      <c r="BH33" s="2" t="e">
        <f t="shared" si="14"/>
        <v>#N/A</v>
      </c>
      <c r="BI33" s="2" t="e">
        <f t="shared" si="14"/>
        <v>#N/A</v>
      </c>
      <c r="BJ33" s="2" t="e">
        <f t="shared" si="14"/>
        <v>#N/A</v>
      </c>
      <c r="BK33" s="2" t="e">
        <f t="shared" si="14"/>
        <v>#N/A</v>
      </c>
      <c r="BL33" s="2" t="e">
        <f t="shared" si="14"/>
        <v>#N/A</v>
      </c>
      <c r="BM33" s="2" t="e">
        <f t="shared" si="14"/>
        <v>#N/A</v>
      </c>
      <c r="BO33" s="2" t="str">
        <f t="shared" si="15"/>
        <v/>
      </c>
      <c r="BP33" s="2" t="str">
        <f t="shared" si="15"/>
        <v/>
      </c>
      <c r="BQ33" s="2" t="str">
        <f t="shared" si="15"/>
        <v/>
      </c>
      <c r="BR33" s="2" t="str">
        <f t="shared" si="15"/>
        <v/>
      </c>
      <c r="BS33" s="2" t="str">
        <f t="shared" si="15"/>
        <v/>
      </c>
      <c r="BT33" s="2" t="str">
        <f t="shared" si="15"/>
        <v/>
      </c>
      <c r="BU33" s="2" t="str">
        <f t="shared" si="15"/>
        <v/>
      </c>
      <c r="BV33" s="2" t="str">
        <f t="shared" si="15"/>
        <v/>
      </c>
      <c r="BW33" s="2" t="str">
        <f t="shared" si="15"/>
        <v/>
      </c>
      <c r="BX33" s="2" t="str">
        <f t="shared" si="15"/>
        <v/>
      </c>
      <c r="BY33" s="2" t="str">
        <f t="shared" si="15"/>
        <v/>
      </c>
      <c r="BZ33" s="2" t="str">
        <f t="shared" si="15"/>
        <v/>
      </c>
      <c r="CA33" s="2" t="str">
        <f t="shared" si="15"/>
        <v/>
      </c>
      <c r="CB33" s="2" t="str">
        <f t="shared" si="16"/>
        <v/>
      </c>
      <c r="CC33" s="2" t="str">
        <f t="shared" si="23"/>
        <v/>
      </c>
      <c r="CE33" s="2" t="str">
        <f t="shared" si="17"/>
        <v/>
      </c>
      <c r="CF33" s="2" t="str">
        <f t="shared" si="17"/>
        <v/>
      </c>
      <c r="CG33" s="2" t="str">
        <f t="shared" si="17"/>
        <v/>
      </c>
      <c r="CH33" s="2" t="str">
        <f t="shared" si="17"/>
        <v/>
      </c>
      <c r="CI33" s="2" t="str">
        <f t="shared" si="17"/>
        <v/>
      </c>
      <c r="CJ33" s="2" t="str">
        <f t="shared" si="17"/>
        <v/>
      </c>
      <c r="CK33" s="2" t="str">
        <f t="shared" si="17"/>
        <v/>
      </c>
      <c r="CL33" s="2" t="str">
        <f t="shared" si="17"/>
        <v/>
      </c>
      <c r="CM33" s="2" t="str">
        <f t="shared" si="17"/>
        <v/>
      </c>
      <c r="CN33" s="2" t="str">
        <f t="shared" si="17"/>
        <v/>
      </c>
      <c r="CO33" s="2" t="str">
        <f t="shared" si="17"/>
        <v/>
      </c>
      <c r="CP33" s="2" t="str">
        <f t="shared" si="17"/>
        <v/>
      </c>
      <c r="CQ33" s="2" t="str">
        <f t="shared" si="17"/>
        <v/>
      </c>
      <c r="CR33" s="2" t="str">
        <f t="shared" si="18"/>
        <v/>
      </c>
      <c r="CS33" s="2" t="str">
        <f t="shared" si="24"/>
        <v/>
      </c>
      <c r="CU33" s="2">
        <f t="shared" si="19"/>
        <v>59.536312008089197</v>
      </c>
      <c r="CV33" s="2">
        <f t="shared" si="19"/>
        <v>62.144653115051085</v>
      </c>
      <c r="CW33" s="2">
        <f t="shared" si="19"/>
        <v>63.33706635843491</v>
      </c>
      <c r="CX33" s="2">
        <f t="shared" si="19"/>
        <v>65.42456225996159</v>
      </c>
      <c r="CY33" s="2">
        <f t="shared" si="19"/>
        <v>69.767486786196898</v>
      </c>
      <c r="CZ33" s="2">
        <f t="shared" si="19"/>
        <v>71.638822180486486</v>
      </c>
      <c r="DA33" s="2">
        <f t="shared" si="19"/>
        <v>69.06535736703006</v>
      </c>
      <c r="DB33" s="2">
        <f t="shared" si="19"/>
        <v>71.17079664176093</v>
      </c>
      <c r="DC33" s="2">
        <f t="shared" si="19"/>
        <v>67.210764749786165</v>
      </c>
      <c r="DD33" s="2">
        <f t="shared" si="19"/>
        <v>64.769064080228517</v>
      </c>
      <c r="DE33" s="2">
        <f t="shared" si="19"/>
        <v>61.637750633401652</v>
      </c>
      <c r="DF33" s="2">
        <f t="shared" si="19"/>
        <v>62.699992538218879</v>
      </c>
      <c r="DG33" s="2">
        <f t="shared" si="19"/>
        <v>65.318758333079856</v>
      </c>
      <c r="DH33" s="2">
        <f t="shared" si="19"/>
        <v>63.149681534403911</v>
      </c>
      <c r="DI33" s="2">
        <f t="shared" si="19"/>
        <v>58.505344821406496</v>
      </c>
      <c r="DK33" s="2">
        <f t="shared" si="20"/>
        <v>51.13342570074758</v>
      </c>
      <c r="DL33" s="2">
        <f t="shared" si="20"/>
        <v>52.246550663701591</v>
      </c>
      <c r="DM33" s="2">
        <f t="shared" si="20"/>
        <v>52.462066438242807</v>
      </c>
      <c r="DN33" s="2">
        <f t="shared" si="20"/>
        <v>53.067075357629065</v>
      </c>
      <c r="DO33" s="2">
        <f t="shared" si="20"/>
        <v>56.364765834971216</v>
      </c>
      <c r="DP33" s="2">
        <f t="shared" si="20"/>
        <v>60.760893089433353</v>
      </c>
      <c r="DQ33" s="2">
        <f t="shared" si="20"/>
        <v>59.811614584566669</v>
      </c>
      <c r="DR33" s="2">
        <f t="shared" si="20"/>
        <v>60.459038482033151</v>
      </c>
      <c r="DS33" s="2">
        <f t="shared" si="20"/>
        <v>58.970610027651077</v>
      </c>
      <c r="DT33" s="2">
        <f t="shared" si="20"/>
        <v>55.912870586051113</v>
      </c>
      <c r="DU33" s="2">
        <f t="shared" si="20"/>
        <v>52.621688094196735</v>
      </c>
      <c r="DV33" s="2">
        <f t="shared" si="20"/>
        <v>56.28568137243618</v>
      </c>
      <c r="DW33" s="2">
        <f t="shared" si="20"/>
        <v>57.294713591577811</v>
      </c>
      <c r="DX33" s="2">
        <f t="shared" si="20"/>
        <v>59.869408447120676</v>
      </c>
      <c r="DY33" s="2">
        <f t="shared" si="20"/>
        <v>59.336868796605891</v>
      </c>
      <c r="EA33" s="2">
        <f t="shared" si="21"/>
        <v>2.5736285094348995E-4</v>
      </c>
      <c r="EB33" s="2">
        <f t="shared" si="21"/>
        <v>2.3684157818062052E-4</v>
      </c>
      <c r="EC33" s="2">
        <f t="shared" si="21"/>
        <v>2.5119946174699081E-4</v>
      </c>
      <c r="ED33" s="2">
        <f t="shared" si="21"/>
        <v>3.1585736924069624E-4</v>
      </c>
      <c r="EE33" s="2">
        <f t="shared" si="21"/>
        <v>2.9684050926094151E-4</v>
      </c>
      <c r="EF33" s="2">
        <f t="shared" si="21"/>
        <v>2.8657851791879998E-4</v>
      </c>
      <c r="EG33" s="2">
        <f t="shared" si="21"/>
        <v>2.9943693795275473E-4</v>
      </c>
      <c r="EH33" s="2">
        <f t="shared" si="21"/>
        <v>3.0304413760775644E-4</v>
      </c>
      <c r="EI33" s="2">
        <f t="shared" si="21"/>
        <v>3.0043482475783438E-4</v>
      </c>
      <c r="EJ33" s="2">
        <f t="shared" si="21"/>
        <v>3.1112653548225717E-4</v>
      </c>
      <c r="EK33" s="2">
        <f t="shared" si="21"/>
        <v>3.1160314725210182E-4</v>
      </c>
      <c r="EL33" s="2">
        <f t="shared" si="21"/>
        <v>2.7520059962781709E-4</v>
      </c>
      <c r="EM33" s="2">
        <f t="shared" si="21"/>
        <v>2.4120442097233112E-4</v>
      </c>
      <c r="EN33" s="2">
        <f t="shared" si="21"/>
        <v>2.4003124915730547E-4</v>
      </c>
      <c r="EO33" s="2">
        <f t="shared" si="21"/>
        <v>2.2500648590230001E-4</v>
      </c>
    </row>
    <row r="34" spans="2:145" x14ac:dyDescent="0.25">
      <c r="B34" s="2">
        <v>7</v>
      </c>
      <c r="C34" s="43">
        <v>53.905999999999999</v>
      </c>
      <c r="D34" s="43">
        <v>56.517000000000003</v>
      </c>
      <c r="E34" s="43">
        <v>55.366999999999997</v>
      </c>
      <c r="F34" s="43">
        <v>53.15</v>
      </c>
      <c r="G34" s="43">
        <v>55.7</v>
      </c>
      <c r="H34" s="43">
        <v>60.05</v>
      </c>
      <c r="I34" s="43">
        <v>57.55</v>
      </c>
      <c r="J34" s="43">
        <v>58.966999999999999</v>
      </c>
      <c r="K34" s="43">
        <v>58.85</v>
      </c>
      <c r="L34" s="43">
        <v>55.283000000000001</v>
      </c>
      <c r="M34" s="43">
        <v>50.95</v>
      </c>
      <c r="N34" s="43">
        <v>53.582999999999998</v>
      </c>
      <c r="O34" s="43">
        <v>56.133000000000003</v>
      </c>
      <c r="P34" s="43">
        <v>54.2</v>
      </c>
      <c r="Q34" s="43">
        <v>54.838999999999999</v>
      </c>
      <c r="R34" s="20"/>
      <c r="S34" s="4" t="e">
        <f t="shared" si="11"/>
        <v>#N/A</v>
      </c>
      <c r="T34" s="4" t="e">
        <f t="shared" si="11"/>
        <v>#N/A</v>
      </c>
      <c r="U34" s="4" t="e">
        <f t="shared" si="11"/>
        <v>#N/A</v>
      </c>
      <c r="V34" s="4" t="e">
        <f t="shared" si="11"/>
        <v>#N/A</v>
      </c>
      <c r="W34" s="4" t="e">
        <f t="shared" si="11"/>
        <v>#N/A</v>
      </c>
      <c r="X34" s="4" t="e">
        <f t="shared" si="11"/>
        <v>#N/A</v>
      </c>
      <c r="Y34" s="4" t="e">
        <f t="shared" si="11"/>
        <v>#N/A</v>
      </c>
      <c r="Z34" s="4" t="e">
        <f t="shared" si="11"/>
        <v>#N/A</v>
      </c>
      <c r="AA34" s="4" t="e">
        <f t="shared" si="11"/>
        <v>#N/A</v>
      </c>
      <c r="AB34" s="4" t="e">
        <f t="shared" si="11"/>
        <v>#N/A</v>
      </c>
      <c r="AC34" s="4" t="e">
        <f t="shared" si="11"/>
        <v>#N/A</v>
      </c>
      <c r="AD34" s="4" t="e">
        <f t="shared" si="11"/>
        <v>#N/A</v>
      </c>
      <c r="AE34" s="4" t="e">
        <f t="shared" si="11"/>
        <v>#N/A</v>
      </c>
      <c r="AF34" s="4" t="e">
        <f t="shared" si="12"/>
        <v>#N/A</v>
      </c>
      <c r="AG34" s="4" t="e">
        <f t="shared" si="22"/>
        <v>#N/A</v>
      </c>
      <c r="AI34" s="4">
        <f t="shared" si="13"/>
        <v>0</v>
      </c>
      <c r="AJ34" s="4">
        <f t="shared" si="13"/>
        <v>0</v>
      </c>
      <c r="AK34" s="4">
        <f t="shared" si="13"/>
        <v>0</v>
      </c>
      <c r="AL34" s="4">
        <f t="shared" si="13"/>
        <v>0</v>
      </c>
      <c r="AM34" s="4">
        <f t="shared" si="13"/>
        <v>0</v>
      </c>
      <c r="AN34" s="4">
        <f t="shared" si="13"/>
        <v>0</v>
      </c>
      <c r="AO34" s="4">
        <f t="shared" si="13"/>
        <v>0</v>
      </c>
      <c r="AP34" s="4">
        <f t="shared" si="13"/>
        <v>0</v>
      </c>
      <c r="AQ34" s="4">
        <f t="shared" si="13"/>
        <v>0</v>
      </c>
      <c r="AR34" s="4">
        <f t="shared" si="13"/>
        <v>0</v>
      </c>
      <c r="AS34" s="4">
        <f t="shared" si="13"/>
        <v>0</v>
      </c>
      <c r="AT34" s="4">
        <f t="shared" si="13"/>
        <v>0</v>
      </c>
      <c r="AU34" s="4">
        <f t="shared" si="13"/>
        <v>0</v>
      </c>
      <c r="AV34" s="4">
        <f t="shared" si="13"/>
        <v>0</v>
      </c>
      <c r="AW34" s="4">
        <f t="shared" si="13"/>
        <v>0</v>
      </c>
      <c r="AY34" s="2" t="e">
        <f t="shared" si="14"/>
        <v>#N/A</v>
      </c>
      <c r="AZ34" s="2" t="e">
        <f t="shared" si="14"/>
        <v>#N/A</v>
      </c>
      <c r="BA34" s="2" t="e">
        <f t="shared" si="14"/>
        <v>#N/A</v>
      </c>
      <c r="BB34" s="2" t="e">
        <f t="shared" si="14"/>
        <v>#N/A</v>
      </c>
      <c r="BC34" s="2" t="e">
        <f t="shared" si="14"/>
        <v>#N/A</v>
      </c>
      <c r="BD34" s="2" t="e">
        <f t="shared" si="14"/>
        <v>#N/A</v>
      </c>
      <c r="BE34" s="2" t="e">
        <f t="shared" si="14"/>
        <v>#N/A</v>
      </c>
      <c r="BF34" s="2" t="e">
        <f t="shared" si="14"/>
        <v>#N/A</v>
      </c>
      <c r="BG34" s="2" t="e">
        <f t="shared" si="14"/>
        <v>#N/A</v>
      </c>
      <c r="BH34" s="2" t="e">
        <f t="shared" si="14"/>
        <v>#N/A</v>
      </c>
      <c r="BI34" s="2" t="e">
        <f t="shared" si="14"/>
        <v>#N/A</v>
      </c>
      <c r="BJ34" s="2" t="e">
        <f t="shared" si="14"/>
        <v>#N/A</v>
      </c>
      <c r="BK34" s="2" t="e">
        <f t="shared" si="14"/>
        <v>#N/A</v>
      </c>
      <c r="BL34" s="2" t="e">
        <f t="shared" si="14"/>
        <v>#N/A</v>
      </c>
      <c r="BM34" s="2" t="e">
        <f t="shared" si="14"/>
        <v>#N/A</v>
      </c>
      <c r="BO34" s="2" t="str">
        <f t="shared" si="15"/>
        <v/>
      </c>
      <c r="BP34" s="2" t="str">
        <f t="shared" si="15"/>
        <v/>
      </c>
      <c r="BQ34" s="2" t="str">
        <f t="shared" si="15"/>
        <v/>
      </c>
      <c r="BR34" s="2" t="str">
        <f t="shared" si="15"/>
        <v/>
      </c>
      <c r="BS34" s="2" t="str">
        <f t="shared" si="15"/>
        <v/>
      </c>
      <c r="BT34" s="2" t="str">
        <f t="shared" si="15"/>
        <v/>
      </c>
      <c r="BU34" s="2" t="str">
        <f t="shared" si="15"/>
        <v/>
      </c>
      <c r="BV34" s="2" t="str">
        <f t="shared" si="15"/>
        <v/>
      </c>
      <c r="BW34" s="2" t="str">
        <f t="shared" si="15"/>
        <v/>
      </c>
      <c r="BX34" s="2" t="str">
        <f t="shared" si="15"/>
        <v/>
      </c>
      <c r="BY34" s="2" t="str">
        <f t="shared" si="15"/>
        <v/>
      </c>
      <c r="BZ34" s="2" t="str">
        <f t="shared" si="15"/>
        <v/>
      </c>
      <c r="CA34" s="2" t="str">
        <f t="shared" si="15"/>
        <v/>
      </c>
      <c r="CB34" s="2" t="str">
        <f t="shared" si="16"/>
        <v/>
      </c>
      <c r="CC34" s="2" t="str">
        <f t="shared" si="23"/>
        <v/>
      </c>
      <c r="CE34" s="2" t="str">
        <f t="shared" si="17"/>
        <v/>
      </c>
      <c r="CF34" s="2" t="str">
        <f t="shared" si="17"/>
        <v/>
      </c>
      <c r="CG34" s="2" t="str">
        <f t="shared" si="17"/>
        <v/>
      </c>
      <c r="CH34" s="2" t="str">
        <f t="shared" si="17"/>
        <v/>
      </c>
      <c r="CI34" s="2" t="str">
        <f t="shared" si="17"/>
        <v/>
      </c>
      <c r="CJ34" s="2" t="str">
        <f t="shared" si="17"/>
        <v/>
      </c>
      <c r="CK34" s="2" t="str">
        <f t="shared" si="17"/>
        <v/>
      </c>
      <c r="CL34" s="2" t="str">
        <f t="shared" si="17"/>
        <v/>
      </c>
      <c r="CM34" s="2" t="str">
        <f t="shared" si="17"/>
        <v/>
      </c>
      <c r="CN34" s="2" t="str">
        <f t="shared" si="17"/>
        <v/>
      </c>
      <c r="CO34" s="2" t="str">
        <f t="shared" si="17"/>
        <v/>
      </c>
      <c r="CP34" s="2" t="str">
        <f t="shared" si="17"/>
        <v/>
      </c>
      <c r="CQ34" s="2" t="str">
        <f t="shared" si="17"/>
        <v/>
      </c>
      <c r="CR34" s="2" t="str">
        <f t="shared" si="18"/>
        <v/>
      </c>
      <c r="CS34" s="2" t="str">
        <f t="shared" si="24"/>
        <v/>
      </c>
      <c r="CU34" s="2">
        <f t="shared" si="19"/>
        <v>59.325708652164408</v>
      </c>
      <c r="CV34" s="2">
        <f t="shared" si="19"/>
        <v>61.909704556353319</v>
      </c>
      <c r="CW34" s="2">
        <f t="shared" si="19"/>
        <v>63.083955133925741</v>
      </c>
      <c r="CX34" s="2">
        <f t="shared" si="19"/>
        <v>65.150747449591933</v>
      </c>
      <c r="CY34" s="2">
        <f t="shared" si="19"/>
        <v>69.480954625875924</v>
      </c>
      <c r="CZ34" s="2">
        <f t="shared" si="19"/>
        <v>71.353980262882942</v>
      </c>
      <c r="DA34" s="2">
        <f t="shared" si="19"/>
        <v>68.804796477535504</v>
      </c>
      <c r="DB34" s="2">
        <f t="shared" si="19"/>
        <v>70.879983192667055</v>
      </c>
      <c r="DC34" s="2">
        <f t="shared" si="19"/>
        <v>66.949229634321469</v>
      </c>
      <c r="DD34" s="2">
        <f t="shared" si="19"/>
        <v>64.511965765314073</v>
      </c>
      <c r="DE34" s="2">
        <f t="shared" si="19"/>
        <v>61.398510045669468</v>
      </c>
      <c r="DF34" s="2">
        <f t="shared" si="19"/>
        <v>62.475971472336809</v>
      </c>
      <c r="DG34" s="2">
        <f t="shared" si="19"/>
        <v>65.086322956481752</v>
      </c>
      <c r="DH34" s="2">
        <f t="shared" si="19"/>
        <v>62.959973386082652</v>
      </c>
      <c r="DI34" s="2">
        <f t="shared" si="19"/>
        <v>58.380139259671232</v>
      </c>
      <c r="DK34" s="2">
        <f t="shared" si="20"/>
        <v>51.015892174227403</v>
      </c>
      <c r="DL34" s="2">
        <f t="shared" si="20"/>
        <v>52.119747879423961</v>
      </c>
      <c r="DM34" s="2">
        <f t="shared" si="20"/>
        <v>52.329071815764131</v>
      </c>
      <c r="DN34" s="2">
        <f t="shared" si="20"/>
        <v>52.936060657457226</v>
      </c>
      <c r="DO34" s="2">
        <f t="shared" si="20"/>
        <v>56.230130955345459</v>
      </c>
      <c r="DP34" s="2">
        <f t="shared" si="20"/>
        <v>60.59655588354007</v>
      </c>
      <c r="DQ34" s="2">
        <f t="shared" si="20"/>
        <v>59.657401919973061</v>
      </c>
      <c r="DR34" s="2">
        <f t="shared" si="20"/>
        <v>60.288955689791806</v>
      </c>
      <c r="DS34" s="2">
        <f t="shared" si="20"/>
        <v>58.800352430695057</v>
      </c>
      <c r="DT34" s="2">
        <f t="shared" si="20"/>
        <v>55.754897481279777</v>
      </c>
      <c r="DU34" s="2">
        <f t="shared" si="20"/>
        <v>52.484711270458796</v>
      </c>
      <c r="DV34" s="2">
        <f t="shared" si="20"/>
        <v>56.129060380746303</v>
      </c>
      <c r="DW34" s="2">
        <f t="shared" si="20"/>
        <v>57.150159146435691</v>
      </c>
      <c r="DX34" s="2">
        <f t="shared" si="20"/>
        <v>59.711754620501821</v>
      </c>
      <c r="DY34" s="2">
        <f t="shared" si="20"/>
        <v>59.19622464489148</v>
      </c>
      <c r="EA34" s="2">
        <f t="shared" si="21"/>
        <v>2.8218574791186391E-4</v>
      </c>
      <c r="EB34" s="2">
        <f t="shared" si="21"/>
        <v>2.5968569258459049E-4</v>
      </c>
      <c r="EC34" s="2">
        <f t="shared" si="21"/>
        <v>2.7542805761487818E-4</v>
      </c>
      <c r="ED34" s="2">
        <f t="shared" si="21"/>
        <v>3.4632016492824164E-4</v>
      </c>
      <c r="EE34" s="2">
        <f t="shared" si="21"/>
        <v>3.2546982512452621E-4</v>
      </c>
      <c r="EF34" s="2">
        <f t="shared" si="21"/>
        <v>3.1421840868866684E-4</v>
      </c>
      <c r="EG34" s="2">
        <f t="shared" si="21"/>
        <v>3.2831658880261099E-4</v>
      </c>
      <c r="EH34" s="2">
        <f t="shared" si="21"/>
        <v>3.3227157468146981E-4</v>
      </c>
      <c r="EI34" s="2">
        <f t="shared" si="21"/>
        <v>3.2941068660527104E-4</v>
      </c>
      <c r="EJ34" s="2">
        <f t="shared" si="21"/>
        <v>3.4113322262685172E-4</v>
      </c>
      <c r="EK34" s="2">
        <f t="shared" si="21"/>
        <v>3.4165578564453945E-4</v>
      </c>
      <c r="EL34" s="2">
        <f t="shared" si="21"/>
        <v>3.0174344551023009E-4</v>
      </c>
      <c r="EM34" s="2">
        <f t="shared" si="21"/>
        <v>2.6446923395457146E-4</v>
      </c>
      <c r="EN34" s="2">
        <f t="shared" si="21"/>
        <v>2.6318293636094786E-4</v>
      </c>
      <c r="EO34" s="2">
        <f t="shared" si="21"/>
        <v>2.4670935016185097E-4</v>
      </c>
    </row>
    <row r="35" spans="2:145" x14ac:dyDescent="0.25">
      <c r="B35" s="2">
        <v>8</v>
      </c>
      <c r="C35" s="43">
        <v>53.625</v>
      </c>
      <c r="D35" s="43">
        <v>53.817</v>
      </c>
      <c r="E35" s="43">
        <v>55.517000000000003</v>
      </c>
      <c r="F35" s="43">
        <v>54.167000000000002</v>
      </c>
      <c r="G35" s="43">
        <v>57.3</v>
      </c>
      <c r="H35" s="43">
        <v>60.65</v>
      </c>
      <c r="I35" s="43">
        <v>60.2</v>
      </c>
      <c r="J35" s="43">
        <v>60.85</v>
      </c>
      <c r="K35" s="43">
        <v>57.1</v>
      </c>
      <c r="L35" s="43">
        <v>55.017000000000003</v>
      </c>
      <c r="M35" s="43">
        <v>50.85</v>
      </c>
      <c r="N35" s="43">
        <v>52.7</v>
      </c>
      <c r="O35" s="43">
        <v>56.4</v>
      </c>
      <c r="P35" s="43">
        <v>53.482999999999997</v>
      </c>
      <c r="Q35" s="43">
        <v>52.29</v>
      </c>
      <c r="S35" s="4" t="e">
        <f t="shared" si="11"/>
        <v>#N/A</v>
      </c>
      <c r="T35" s="4" t="e">
        <f t="shared" si="11"/>
        <v>#N/A</v>
      </c>
      <c r="U35" s="4" t="e">
        <f t="shared" si="11"/>
        <v>#N/A</v>
      </c>
      <c r="V35" s="4" t="e">
        <f t="shared" si="11"/>
        <v>#N/A</v>
      </c>
      <c r="W35" s="4" t="e">
        <f t="shared" si="11"/>
        <v>#N/A</v>
      </c>
      <c r="X35" s="4" t="e">
        <f t="shared" si="11"/>
        <v>#N/A</v>
      </c>
      <c r="Y35" s="4" t="e">
        <f t="shared" si="11"/>
        <v>#N/A</v>
      </c>
      <c r="Z35" s="4" t="e">
        <f t="shared" si="11"/>
        <v>#N/A</v>
      </c>
      <c r="AA35" s="4" t="e">
        <f t="shared" si="11"/>
        <v>#N/A</v>
      </c>
      <c r="AB35" s="4" t="e">
        <f t="shared" si="11"/>
        <v>#N/A</v>
      </c>
      <c r="AC35" s="4" t="e">
        <f t="shared" si="11"/>
        <v>#N/A</v>
      </c>
      <c r="AD35" s="4" t="e">
        <f t="shared" si="11"/>
        <v>#N/A</v>
      </c>
      <c r="AE35" s="4" t="e">
        <f t="shared" si="11"/>
        <v>#N/A</v>
      </c>
      <c r="AF35" s="4" t="e">
        <f t="shared" si="12"/>
        <v>#N/A</v>
      </c>
      <c r="AG35" s="4" t="e">
        <f t="shared" si="22"/>
        <v>#N/A</v>
      </c>
      <c r="AI35" s="4">
        <f t="shared" si="13"/>
        <v>0</v>
      </c>
      <c r="AJ35" s="4">
        <f t="shared" si="13"/>
        <v>0</v>
      </c>
      <c r="AK35" s="4">
        <f t="shared" si="13"/>
        <v>0</v>
      </c>
      <c r="AL35" s="4">
        <f t="shared" si="13"/>
        <v>0</v>
      </c>
      <c r="AM35" s="4">
        <f t="shared" si="13"/>
        <v>0</v>
      </c>
      <c r="AN35" s="4">
        <f t="shared" si="13"/>
        <v>0</v>
      </c>
      <c r="AO35" s="4">
        <f t="shared" si="13"/>
        <v>0</v>
      </c>
      <c r="AP35" s="4">
        <f t="shared" si="13"/>
        <v>0</v>
      </c>
      <c r="AQ35" s="4">
        <f t="shared" si="13"/>
        <v>0</v>
      </c>
      <c r="AR35" s="4">
        <f t="shared" si="13"/>
        <v>0</v>
      </c>
      <c r="AS35" s="4">
        <f t="shared" si="13"/>
        <v>0</v>
      </c>
      <c r="AT35" s="4">
        <f t="shared" si="13"/>
        <v>0</v>
      </c>
      <c r="AU35" s="4">
        <f t="shared" si="13"/>
        <v>0</v>
      </c>
      <c r="AV35" s="4">
        <f t="shared" si="13"/>
        <v>0</v>
      </c>
      <c r="AW35" s="4">
        <f t="shared" si="13"/>
        <v>0</v>
      </c>
      <c r="AY35" s="2" t="e">
        <f t="shared" si="14"/>
        <v>#N/A</v>
      </c>
      <c r="AZ35" s="2" t="e">
        <f t="shared" si="14"/>
        <v>#N/A</v>
      </c>
      <c r="BA35" s="2" t="e">
        <f t="shared" si="14"/>
        <v>#N/A</v>
      </c>
      <c r="BB35" s="2" t="e">
        <f t="shared" si="14"/>
        <v>#N/A</v>
      </c>
      <c r="BC35" s="2" t="e">
        <f t="shared" si="14"/>
        <v>#N/A</v>
      </c>
      <c r="BD35" s="2" t="e">
        <f t="shared" si="14"/>
        <v>#N/A</v>
      </c>
      <c r="BE35" s="2" t="e">
        <f t="shared" si="14"/>
        <v>#N/A</v>
      </c>
      <c r="BF35" s="2" t="e">
        <f t="shared" si="14"/>
        <v>#N/A</v>
      </c>
      <c r="BG35" s="2" t="e">
        <f t="shared" si="14"/>
        <v>#N/A</v>
      </c>
      <c r="BH35" s="2" t="e">
        <f t="shared" si="14"/>
        <v>#N/A</v>
      </c>
      <c r="BI35" s="2" t="e">
        <f t="shared" si="14"/>
        <v>#N/A</v>
      </c>
      <c r="BJ35" s="2" t="e">
        <f t="shared" si="14"/>
        <v>#N/A</v>
      </c>
      <c r="BK35" s="2" t="e">
        <f t="shared" si="14"/>
        <v>#N/A</v>
      </c>
      <c r="BL35" s="2" t="e">
        <f t="shared" si="14"/>
        <v>#N/A</v>
      </c>
      <c r="BM35" s="2" t="e">
        <f t="shared" si="14"/>
        <v>#N/A</v>
      </c>
      <c r="BO35" s="2" t="str">
        <f t="shared" si="15"/>
        <v/>
      </c>
      <c r="BP35" s="2" t="str">
        <f t="shared" si="15"/>
        <v/>
      </c>
      <c r="BQ35" s="2" t="str">
        <f t="shared" si="15"/>
        <v/>
      </c>
      <c r="BR35" s="2" t="str">
        <f t="shared" si="15"/>
        <v/>
      </c>
      <c r="BS35" s="2" t="str">
        <f t="shared" si="15"/>
        <v/>
      </c>
      <c r="BT35" s="2" t="str">
        <f t="shared" si="15"/>
        <v/>
      </c>
      <c r="BU35" s="2" t="str">
        <f t="shared" si="15"/>
        <v/>
      </c>
      <c r="BV35" s="2" t="str">
        <f t="shared" si="15"/>
        <v/>
      </c>
      <c r="BW35" s="2" t="str">
        <f t="shared" si="15"/>
        <v/>
      </c>
      <c r="BX35" s="2" t="str">
        <f t="shared" si="15"/>
        <v/>
      </c>
      <c r="BY35" s="2" t="str">
        <f t="shared" si="15"/>
        <v/>
      </c>
      <c r="BZ35" s="2" t="str">
        <f t="shared" si="15"/>
        <v/>
      </c>
      <c r="CA35" s="2" t="str">
        <f t="shared" si="15"/>
        <v/>
      </c>
      <c r="CB35" s="2" t="str">
        <f t="shared" si="16"/>
        <v/>
      </c>
      <c r="CC35" s="2" t="str">
        <f t="shared" si="23"/>
        <v/>
      </c>
      <c r="CE35" s="2" t="str">
        <f t="shared" si="17"/>
        <v/>
      </c>
      <c r="CF35" s="2" t="str">
        <f t="shared" si="17"/>
        <v/>
      </c>
      <c r="CG35" s="2" t="str">
        <f t="shared" si="17"/>
        <v/>
      </c>
      <c r="CH35" s="2" t="str">
        <f t="shared" si="17"/>
        <v/>
      </c>
      <c r="CI35" s="2" t="str">
        <f t="shared" si="17"/>
        <v/>
      </c>
      <c r="CJ35" s="2" t="str">
        <f t="shared" si="17"/>
        <v/>
      </c>
      <c r="CK35" s="2" t="str">
        <f t="shared" si="17"/>
        <v/>
      </c>
      <c r="CL35" s="2" t="str">
        <f t="shared" si="17"/>
        <v/>
      </c>
      <c r="CM35" s="2" t="str">
        <f t="shared" si="17"/>
        <v/>
      </c>
      <c r="CN35" s="2" t="str">
        <f t="shared" si="17"/>
        <v/>
      </c>
      <c r="CO35" s="2" t="str">
        <f t="shared" si="17"/>
        <v/>
      </c>
      <c r="CP35" s="2" t="str">
        <f t="shared" si="17"/>
        <v/>
      </c>
      <c r="CQ35" s="2" t="str">
        <f t="shared" si="17"/>
        <v/>
      </c>
      <c r="CR35" s="2" t="str">
        <f t="shared" si="18"/>
        <v/>
      </c>
      <c r="CS35" s="2" t="str">
        <f t="shared" si="24"/>
        <v/>
      </c>
      <c r="CU35" s="2">
        <f t="shared" si="19"/>
        <v>59.115105296239612</v>
      </c>
      <c r="CV35" s="2">
        <f t="shared" si="19"/>
        <v>61.674755997655552</v>
      </c>
      <c r="CW35" s="2">
        <f t="shared" si="19"/>
        <v>62.830843909416572</v>
      </c>
      <c r="CX35" s="2">
        <f t="shared" si="19"/>
        <v>64.876932639222275</v>
      </c>
      <c r="CY35" s="2">
        <f t="shared" si="19"/>
        <v>69.194422465554936</v>
      </c>
      <c r="CZ35" s="2">
        <f t="shared" si="19"/>
        <v>71.069138345279399</v>
      </c>
      <c r="DA35" s="2">
        <f t="shared" si="19"/>
        <v>68.544235588040962</v>
      </c>
      <c r="DB35" s="2">
        <f t="shared" si="19"/>
        <v>70.58916974357318</v>
      </c>
      <c r="DC35" s="2">
        <f t="shared" si="19"/>
        <v>66.687694518856787</v>
      </c>
      <c r="DD35" s="2">
        <f t="shared" si="19"/>
        <v>64.254867450399615</v>
      </c>
      <c r="DE35" s="2">
        <f t="shared" si="19"/>
        <v>61.159269457937292</v>
      </c>
      <c r="DF35" s="2">
        <f t="shared" si="19"/>
        <v>62.251950406454746</v>
      </c>
      <c r="DG35" s="2">
        <f t="shared" si="19"/>
        <v>64.853887579883661</v>
      </c>
      <c r="DH35" s="2">
        <f t="shared" si="19"/>
        <v>62.770265237761393</v>
      </c>
      <c r="DI35" s="2">
        <f t="shared" si="19"/>
        <v>58.254933697935975</v>
      </c>
      <c r="DK35" s="2">
        <f t="shared" si="20"/>
        <v>50.898358647707219</v>
      </c>
      <c r="DL35" s="2">
        <f t="shared" si="20"/>
        <v>51.992945095146339</v>
      </c>
      <c r="DM35" s="2">
        <f t="shared" si="20"/>
        <v>52.196077193285454</v>
      </c>
      <c r="DN35" s="2">
        <f t="shared" si="20"/>
        <v>52.80504595728538</v>
      </c>
      <c r="DO35" s="2">
        <f t="shared" si="20"/>
        <v>56.095496075719701</v>
      </c>
      <c r="DP35" s="2">
        <f t="shared" si="20"/>
        <v>60.432218677646794</v>
      </c>
      <c r="DQ35" s="2">
        <f t="shared" si="20"/>
        <v>59.503189255379461</v>
      </c>
      <c r="DR35" s="2">
        <f t="shared" si="20"/>
        <v>60.118872897550453</v>
      </c>
      <c r="DS35" s="2">
        <f t="shared" si="20"/>
        <v>58.630094833739037</v>
      </c>
      <c r="DT35" s="2">
        <f t="shared" si="20"/>
        <v>55.59692437650844</v>
      </c>
      <c r="DU35" s="2">
        <f t="shared" si="20"/>
        <v>52.34773444672085</v>
      </c>
      <c r="DV35" s="2">
        <f t="shared" si="20"/>
        <v>55.972439389056426</v>
      </c>
      <c r="DW35" s="2">
        <f t="shared" si="20"/>
        <v>57.005604701293571</v>
      </c>
      <c r="DX35" s="2">
        <f t="shared" si="20"/>
        <v>59.554100793882967</v>
      </c>
      <c r="DY35" s="2">
        <f t="shared" si="20"/>
        <v>59.055580493177068</v>
      </c>
      <c r="EA35" s="2">
        <f t="shared" si="21"/>
        <v>3.0940209644620325E-4</v>
      </c>
      <c r="EB35" s="2">
        <f t="shared" si="21"/>
        <v>2.847325660775891E-4</v>
      </c>
      <c r="EC35" s="2">
        <f t="shared" si="21"/>
        <v>3.0199283498492322E-4</v>
      </c>
      <c r="ED35" s="2">
        <f t="shared" si="21"/>
        <v>3.7971982239889544E-4</v>
      </c>
      <c r="EE35" s="2">
        <f t="shared" si="21"/>
        <v>3.5685936110298313E-4</v>
      </c>
      <c r="EF35" s="2">
        <f t="shared" si="21"/>
        <v>3.4452318965582773E-4</v>
      </c>
      <c r="EG35" s="2">
        <f t="shared" si="21"/>
        <v>3.5998057852814269E-4</v>
      </c>
      <c r="EH35" s="2">
        <f t="shared" si="21"/>
        <v>3.6431685794466589E-4</v>
      </c>
      <c r="EI35" s="2">
        <f t="shared" si="21"/>
        <v>3.6118015679115261E-4</v>
      </c>
      <c r="EJ35" s="2">
        <f t="shared" si="21"/>
        <v>3.7403283045257032E-4</v>
      </c>
      <c r="EK35" s="2">
        <f t="shared" si="21"/>
        <v>3.7460577166488067E-4</v>
      </c>
      <c r="EL35" s="2">
        <f t="shared" si="21"/>
        <v>3.3084547736893802E-4</v>
      </c>
      <c r="EM35" s="2">
        <f t="shared" si="21"/>
        <v>2.8997734966057151E-4</v>
      </c>
      <c r="EN35" s="2">
        <f t="shared" si="21"/>
        <v>2.8856702419166532E-4</v>
      </c>
      <c r="EO35" s="2">
        <f t="shared" si="21"/>
        <v>2.7050498465771151E-4</v>
      </c>
    </row>
    <row r="36" spans="2:145" x14ac:dyDescent="0.25">
      <c r="B36" s="2">
        <v>9</v>
      </c>
      <c r="C36" s="43">
        <v>53.625</v>
      </c>
      <c r="D36" s="43">
        <v>54.917000000000002</v>
      </c>
      <c r="E36" s="43">
        <v>56</v>
      </c>
      <c r="F36" s="43">
        <v>55.55</v>
      </c>
      <c r="G36" s="43">
        <v>55.95</v>
      </c>
      <c r="H36" s="43">
        <v>61.482999999999997</v>
      </c>
      <c r="I36" s="43">
        <v>59.65</v>
      </c>
      <c r="J36" s="43">
        <v>60.017000000000003</v>
      </c>
      <c r="K36" s="43">
        <v>57.917000000000002</v>
      </c>
      <c r="L36" s="43">
        <v>55.616999999999997</v>
      </c>
      <c r="M36" s="43">
        <v>52.232999999999997</v>
      </c>
      <c r="N36" s="43">
        <v>53.116999999999997</v>
      </c>
      <c r="O36" s="43">
        <v>55.966999999999999</v>
      </c>
      <c r="P36" s="43">
        <v>53.332999999999998</v>
      </c>
      <c r="Q36" s="43">
        <v>51.097000000000001</v>
      </c>
      <c r="R36" s="11"/>
      <c r="S36" s="4" t="e">
        <f t="shared" si="11"/>
        <v>#N/A</v>
      </c>
      <c r="T36" s="4" t="e">
        <f t="shared" si="11"/>
        <v>#N/A</v>
      </c>
      <c r="U36" s="4" t="e">
        <f t="shared" si="11"/>
        <v>#N/A</v>
      </c>
      <c r="V36" s="4" t="e">
        <f t="shared" si="11"/>
        <v>#N/A</v>
      </c>
      <c r="W36" s="4" t="e">
        <f t="shared" si="11"/>
        <v>#N/A</v>
      </c>
      <c r="X36" s="4" t="e">
        <f t="shared" si="11"/>
        <v>#N/A</v>
      </c>
      <c r="Y36" s="4" t="e">
        <f t="shared" si="11"/>
        <v>#N/A</v>
      </c>
      <c r="Z36" s="4" t="e">
        <f t="shared" si="11"/>
        <v>#N/A</v>
      </c>
      <c r="AA36" s="4" t="e">
        <f t="shared" si="11"/>
        <v>#N/A</v>
      </c>
      <c r="AB36" s="4" t="e">
        <f t="shared" si="11"/>
        <v>#N/A</v>
      </c>
      <c r="AC36" s="4" t="e">
        <f t="shared" si="11"/>
        <v>#N/A</v>
      </c>
      <c r="AD36" s="4" t="e">
        <f t="shared" si="11"/>
        <v>#N/A</v>
      </c>
      <c r="AE36" s="4" t="e">
        <f t="shared" si="11"/>
        <v>#N/A</v>
      </c>
      <c r="AF36" s="4" t="e">
        <f t="shared" si="12"/>
        <v>#N/A</v>
      </c>
      <c r="AG36" s="4" t="e">
        <f t="shared" si="22"/>
        <v>#N/A</v>
      </c>
      <c r="AI36" s="4">
        <f t="shared" si="13"/>
        <v>0</v>
      </c>
      <c r="AJ36" s="4">
        <f t="shared" si="13"/>
        <v>0</v>
      </c>
      <c r="AK36" s="4">
        <f t="shared" si="13"/>
        <v>0</v>
      </c>
      <c r="AL36" s="4">
        <f t="shared" si="13"/>
        <v>0</v>
      </c>
      <c r="AM36" s="4">
        <f t="shared" si="13"/>
        <v>0</v>
      </c>
      <c r="AN36" s="4">
        <f t="shared" si="13"/>
        <v>0</v>
      </c>
      <c r="AO36" s="4">
        <f t="shared" si="13"/>
        <v>0</v>
      </c>
      <c r="AP36" s="4">
        <f t="shared" si="13"/>
        <v>0</v>
      </c>
      <c r="AQ36" s="4">
        <f t="shared" si="13"/>
        <v>0</v>
      </c>
      <c r="AR36" s="4">
        <f t="shared" si="13"/>
        <v>0</v>
      </c>
      <c r="AS36" s="4">
        <f t="shared" si="13"/>
        <v>0</v>
      </c>
      <c r="AT36" s="4">
        <f t="shared" si="13"/>
        <v>0</v>
      </c>
      <c r="AU36" s="4">
        <f t="shared" si="13"/>
        <v>0</v>
      </c>
      <c r="AV36" s="4">
        <f t="shared" si="13"/>
        <v>0</v>
      </c>
      <c r="AW36" s="4">
        <f t="shared" si="13"/>
        <v>0</v>
      </c>
      <c r="AY36" s="2" t="e">
        <f t="shared" si="14"/>
        <v>#N/A</v>
      </c>
      <c r="AZ36" s="2" t="e">
        <f t="shared" si="14"/>
        <v>#N/A</v>
      </c>
      <c r="BA36" s="2" t="e">
        <f t="shared" si="14"/>
        <v>#N/A</v>
      </c>
      <c r="BB36" s="2" t="e">
        <f t="shared" si="14"/>
        <v>#N/A</v>
      </c>
      <c r="BC36" s="2" t="e">
        <f t="shared" si="14"/>
        <v>#N/A</v>
      </c>
      <c r="BD36" s="2" t="e">
        <f t="shared" si="14"/>
        <v>#N/A</v>
      </c>
      <c r="BE36" s="2" t="e">
        <f t="shared" si="14"/>
        <v>#N/A</v>
      </c>
      <c r="BF36" s="2" t="e">
        <f t="shared" si="14"/>
        <v>#N/A</v>
      </c>
      <c r="BG36" s="2" t="e">
        <f t="shared" si="14"/>
        <v>#N/A</v>
      </c>
      <c r="BH36" s="2" t="e">
        <f t="shared" si="14"/>
        <v>#N/A</v>
      </c>
      <c r="BI36" s="2" t="e">
        <f t="shared" si="14"/>
        <v>#N/A</v>
      </c>
      <c r="BJ36" s="2" t="e">
        <f t="shared" si="14"/>
        <v>#N/A</v>
      </c>
      <c r="BK36" s="2" t="e">
        <f t="shared" si="14"/>
        <v>#N/A</v>
      </c>
      <c r="BL36" s="2" t="e">
        <f t="shared" si="14"/>
        <v>#N/A</v>
      </c>
      <c r="BM36" s="2" t="e">
        <f t="shared" si="14"/>
        <v>#N/A</v>
      </c>
      <c r="BO36" s="2" t="str">
        <f t="shared" si="15"/>
        <v/>
      </c>
      <c r="BP36" s="2" t="str">
        <f t="shared" si="15"/>
        <v/>
      </c>
      <c r="BQ36" s="2" t="str">
        <f t="shared" si="15"/>
        <v/>
      </c>
      <c r="BR36" s="2" t="str">
        <f t="shared" si="15"/>
        <v/>
      </c>
      <c r="BS36" s="2" t="str">
        <f t="shared" si="15"/>
        <v/>
      </c>
      <c r="BT36" s="2" t="str">
        <f t="shared" si="15"/>
        <v/>
      </c>
      <c r="BU36" s="2" t="str">
        <f t="shared" si="15"/>
        <v/>
      </c>
      <c r="BV36" s="2" t="str">
        <f t="shared" si="15"/>
        <v/>
      </c>
      <c r="BW36" s="2" t="str">
        <f t="shared" si="15"/>
        <v/>
      </c>
      <c r="BX36" s="2" t="str">
        <f t="shared" si="15"/>
        <v/>
      </c>
      <c r="BY36" s="2" t="str">
        <f t="shared" si="15"/>
        <v/>
      </c>
      <c r="BZ36" s="2" t="str">
        <f t="shared" si="15"/>
        <v/>
      </c>
      <c r="CA36" s="2" t="str">
        <f t="shared" si="15"/>
        <v/>
      </c>
      <c r="CB36" s="2" t="str">
        <f t="shared" si="16"/>
        <v/>
      </c>
      <c r="CC36" s="2" t="str">
        <f t="shared" si="23"/>
        <v/>
      </c>
      <c r="CE36" s="2" t="str">
        <f t="shared" si="17"/>
        <v/>
      </c>
      <c r="CF36" s="2" t="str">
        <f t="shared" si="17"/>
        <v/>
      </c>
      <c r="CG36" s="2" t="str">
        <f t="shared" si="17"/>
        <v/>
      </c>
      <c r="CH36" s="2" t="str">
        <f t="shared" si="17"/>
        <v/>
      </c>
      <c r="CI36" s="2" t="str">
        <f t="shared" si="17"/>
        <v/>
      </c>
      <c r="CJ36" s="2" t="str">
        <f t="shared" si="17"/>
        <v/>
      </c>
      <c r="CK36" s="2" t="str">
        <f t="shared" si="17"/>
        <v/>
      </c>
      <c r="CL36" s="2" t="str">
        <f t="shared" si="17"/>
        <v/>
      </c>
      <c r="CM36" s="2" t="str">
        <f t="shared" si="17"/>
        <v/>
      </c>
      <c r="CN36" s="2" t="str">
        <f t="shared" si="17"/>
        <v/>
      </c>
      <c r="CO36" s="2" t="str">
        <f t="shared" si="17"/>
        <v/>
      </c>
      <c r="CP36" s="2" t="str">
        <f t="shared" si="17"/>
        <v/>
      </c>
      <c r="CQ36" s="2" t="str">
        <f t="shared" si="17"/>
        <v/>
      </c>
      <c r="CR36" s="2" t="str">
        <f t="shared" si="18"/>
        <v/>
      </c>
      <c r="CS36" s="2" t="str">
        <f t="shared" si="24"/>
        <v/>
      </c>
      <c r="CU36" s="2">
        <f t="shared" si="19"/>
        <v>58.904501940314823</v>
      </c>
      <c r="CV36" s="2">
        <f t="shared" si="19"/>
        <v>61.439807438957786</v>
      </c>
      <c r="CW36" s="2">
        <f t="shared" si="19"/>
        <v>62.577732684907403</v>
      </c>
      <c r="CX36" s="2">
        <f t="shared" si="19"/>
        <v>64.603117828852618</v>
      </c>
      <c r="CY36" s="2">
        <f t="shared" si="19"/>
        <v>68.907890305233963</v>
      </c>
      <c r="CZ36" s="2">
        <f t="shared" si="19"/>
        <v>70.784296427675855</v>
      </c>
      <c r="DA36" s="2">
        <f t="shared" si="19"/>
        <v>68.283674698546406</v>
      </c>
      <c r="DB36" s="2">
        <f t="shared" si="19"/>
        <v>70.298356294479305</v>
      </c>
      <c r="DC36" s="2">
        <f t="shared" si="19"/>
        <v>66.426159403392106</v>
      </c>
      <c r="DD36" s="2">
        <f t="shared" si="19"/>
        <v>63.997769135485171</v>
      </c>
      <c r="DE36" s="2">
        <f t="shared" si="19"/>
        <v>60.920028870205108</v>
      </c>
      <c r="DF36" s="2">
        <f t="shared" si="19"/>
        <v>62.027929340572676</v>
      </c>
      <c r="DG36" s="2">
        <f t="shared" si="19"/>
        <v>64.621452203285557</v>
      </c>
      <c r="DH36" s="2">
        <f t="shared" si="19"/>
        <v>62.580557089440134</v>
      </c>
      <c r="DI36" s="2">
        <f t="shared" si="19"/>
        <v>58.129728136200711</v>
      </c>
      <c r="DK36" s="2">
        <f t="shared" si="20"/>
        <v>50.780825121187036</v>
      </c>
      <c r="DL36" s="2">
        <f t="shared" si="20"/>
        <v>51.86614231086871</v>
      </c>
      <c r="DM36" s="2">
        <f t="shared" si="20"/>
        <v>52.063082570806777</v>
      </c>
      <c r="DN36" s="2">
        <f t="shared" si="20"/>
        <v>52.674031257113541</v>
      </c>
      <c r="DO36" s="2">
        <f t="shared" si="20"/>
        <v>55.960861196093944</v>
      </c>
      <c r="DP36" s="2">
        <f t="shared" si="20"/>
        <v>60.267881471753512</v>
      </c>
      <c r="DQ36" s="2">
        <f t="shared" si="20"/>
        <v>59.34897659078586</v>
      </c>
      <c r="DR36" s="2">
        <f t="shared" si="20"/>
        <v>59.948790105309101</v>
      </c>
      <c r="DS36" s="2">
        <f t="shared" si="20"/>
        <v>58.459837236783017</v>
      </c>
      <c r="DT36" s="2">
        <f t="shared" si="20"/>
        <v>55.438951271737103</v>
      </c>
      <c r="DU36" s="2">
        <f t="shared" si="20"/>
        <v>52.210757622982904</v>
      </c>
      <c r="DV36" s="2">
        <f t="shared" si="20"/>
        <v>55.815818397366549</v>
      </c>
      <c r="DW36" s="2">
        <f t="shared" si="20"/>
        <v>56.861050256151451</v>
      </c>
      <c r="DX36" s="2">
        <f t="shared" si="20"/>
        <v>59.396446967264112</v>
      </c>
      <c r="DY36" s="2">
        <f t="shared" si="20"/>
        <v>58.914936341462663</v>
      </c>
      <c r="EA36" s="2">
        <f t="shared" si="21"/>
        <v>3.3924252601618223E-4</v>
      </c>
      <c r="EB36" s="2">
        <f t="shared" si="21"/>
        <v>3.1219447430255189E-4</v>
      </c>
      <c r="EC36" s="2">
        <f t="shared" si="21"/>
        <v>3.3111891156322788E-4</v>
      </c>
      <c r="ED36" s="2">
        <f t="shared" si="21"/>
        <v>4.163392534469706E-4</v>
      </c>
      <c r="EE36" s="2">
        <f t="shared" si="21"/>
        <v>3.9127503727306236E-4</v>
      </c>
      <c r="EF36" s="2">
        <f t="shared" si="21"/>
        <v>3.7774960951316382E-4</v>
      </c>
      <c r="EG36" s="2">
        <f t="shared" si="21"/>
        <v>3.9469714744990993E-4</v>
      </c>
      <c r="EH36" s="2">
        <f t="shared" si="21"/>
        <v>3.9945145105115432E-4</v>
      </c>
      <c r="EI36" s="2">
        <f t="shared" si="21"/>
        <v>3.9601236735015887E-4</v>
      </c>
      <c r="EJ36" s="2">
        <f t="shared" si="21"/>
        <v>4.1010404421318314E-4</v>
      </c>
      <c r="EK36" s="2">
        <f t="shared" si="21"/>
        <v>4.107322163881527E-4</v>
      </c>
      <c r="EL36" s="2">
        <f t="shared" si="21"/>
        <v>3.6275327336991042E-4</v>
      </c>
      <c r="EM36" s="2">
        <f t="shared" si="21"/>
        <v>3.1794494629408011E-4</v>
      </c>
      <c r="EN36" s="2">
        <f t="shared" si="21"/>
        <v>3.1639864147913187E-4</v>
      </c>
      <c r="EO36" s="2">
        <f t="shared" si="21"/>
        <v>2.9659507713644526E-4</v>
      </c>
    </row>
    <row r="37" spans="2:145" x14ac:dyDescent="0.25">
      <c r="B37" s="2">
        <v>10</v>
      </c>
      <c r="C37" s="43">
        <v>56.030999999999999</v>
      </c>
      <c r="D37" s="43">
        <v>55.9</v>
      </c>
      <c r="E37" s="43">
        <v>57.5</v>
      </c>
      <c r="F37" s="43">
        <v>54.7</v>
      </c>
      <c r="G37" s="43">
        <v>54.933</v>
      </c>
      <c r="H37" s="43">
        <v>60.133000000000003</v>
      </c>
      <c r="I37" s="43">
        <v>58.15</v>
      </c>
      <c r="J37" s="43">
        <v>61.183</v>
      </c>
      <c r="K37" s="43">
        <v>57.533000000000001</v>
      </c>
      <c r="L37" s="43">
        <v>54.433</v>
      </c>
      <c r="M37" s="43">
        <v>51.917000000000002</v>
      </c>
      <c r="N37" s="43">
        <v>53.783000000000001</v>
      </c>
      <c r="O37" s="43">
        <v>53.9</v>
      </c>
      <c r="P37" s="43">
        <v>54.366999999999997</v>
      </c>
      <c r="Q37" s="43">
        <v>53.774000000000001</v>
      </c>
      <c r="S37" s="4" t="e">
        <f t="shared" si="11"/>
        <v>#N/A</v>
      </c>
      <c r="T37" s="4" t="e">
        <f t="shared" si="11"/>
        <v>#N/A</v>
      </c>
      <c r="U37" s="4" t="e">
        <f t="shared" si="11"/>
        <v>#N/A</v>
      </c>
      <c r="V37" s="4" t="e">
        <f t="shared" si="11"/>
        <v>#N/A</v>
      </c>
      <c r="W37" s="4" t="e">
        <f t="shared" si="11"/>
        <v>#N/A</v>
      </c>
      <c r="X37" s="4" t="e">
        <f t="shared" si="11"/>
        <v>#N/A</v>
      </c>
      <c r="Y37" s="4" t="e">
        <f t="shared" si="11"/>
        <v>#N/A</v>
      </c>
      <c r="Z37" s="4" t="e">
        <f t="shared" si="11"/>
        <v>#N/A</v>
      </c>
      <c r="AA37" s="4" t="e">
        <f t="shared" si="11"/>
        <v>#N/A</v>
      </c>
      <c r="AB37" s="4" t="e">
        <f t="shared" si="11"/>
        <v>#N/A</v>
      </c>
      <c r="AC37" s="4" t="e">
        <f t="shared" si="11"/>
        <v>#N/A</v>
      </c>
      <c r="AD37" s="4" t="e">
        <f t="shared" si="11"/>
        <v>#N/A</v>
      </c>
      <c r="AE37" s="4" t="e">
        <f t="shared" si="11"/>
        <v>#N/A</v>
      </c>
      <c r="AF37" s="4" t="e">
        <f t="shared" si="12"/>
        <v>#N/A</v>
      </c>
      <c r="AG37" s="4" t="e">
        <f t="shared" si="22"/>
        <v>#N/A</v>
      </c>
      <c r="AI37" s="4">
        <f t="shared" si="13"/>
        <v>0</v>
      </c>
      <c r="AJ37" s="4">
        <f t="shared" si="13"/>
        <v>0</v>
      </c>
      <c r="AK37" s="4">
        <f t="shared" si="13"/>
        <v>0</v>
      </c>
      <c r="AL37" s="4">
        <f t="shared" si="13"/>
        <v>0</v>
      </c>
      <c r="AM37" s="4">
        <f t="shared" si="13"/>
        <v>0</v>
      </c>
      <c r="AN37" s="4">
        <f t="shared" si="13"/>
        <v>0</v>
      </c>
      <c r="AO37" s="4">
        <f t="shared" si="13"/>
        <v>0</v>
      </c>
      <c r="AP37" s="4">
        <f t="shared" si="13"/>
        <v>0</v>
      </c>
      <c r="AQ37" s="4">
        <f t="shared" si="13"/>
        <v>0</v>
      </c>
      <c r="AR37" s="4">
        <f t="shared" si="13"/>
        <v>0</v>
      </c>
      <c r="AS37" s="4">
        <f t="shared" si="13"/>
        <v>0</v>
      </c>
      <c r="AT37" s="4">
        <f t="shared" si="13"/>
        <v>0</v>
      </c>
      <c r="AU37" s="4">
        <f t="shared" si="13"/>
        <v>0</v>
      </c>
      <c r="AV37" s="4">
        <f t="shared" si="13"/>
        <v>0</v>
      </c>
      <c r="AW37" s="4">
        <f t="shared" si="13"/>
        <v>0</v>
      </c>
      <c r="AY37" s="2" t="e">
        <f t="shared" si="14"/>
        <v>#N/A</v>
      </c>
      <c r="AZ37" s="2" t="e">
        <f t="shared" si="14"/>
        <v>#N/A</v>
      </c>
      <c r="BA37" s="2" t="e">
        <f t="shared" si="14"/>
        <v>#N/A</v>
      </c>
      <c r="BB37" s="2" t="e">
        <f t="shared" si="14"/>
        <v>#N/A</v>
      </c>
      <c r="BC37" s="2" t="e">
        <f t="shared" si="14"/>
        <v>#N/A</v>
      </c>
      <c r="BD37" s="2" t="e">
        <f t="shared" si="14"/>
        <v>#N/A</v>
      </c>
      <c r="BE37" s="2" t="e">
        <f t="shared" si="14"/>
        <v>#N/A</v>
      </c>
      <c r="BF37" s="2" t="e">
        <f t="shared" si="14"/>
        <v>#N/A</v>
      </c>
      <c r="BG37" s="2" t="e">
        <f t="shared" si="14"/>
        <v>#N/A</v>
      </c>
      <c r="BH37" s="2" t="e">
        <f t="shared" si="14"/>
        <v>#N/A</v>
      </c>
      <c r="BI37" s="2" t="e">
        <f t="shared" si="14"/>
        <v>#N/A</v>
      </c>
      <c r="BJ37" s="2" t="e">
        <f t="shared" si="14"/>
        <v>#N/A</v>
      </c>
      <c r="BK37" s="2" t="e">
        <f t="shared" si="14"/>
        <v>#N/A</v>
      </c>
      <c r="BL37" s="2" t="e">
        <f t="shared" si="14"/>
        <v>#N/A</v>
      </c>
      <c r="BM37" s="2" t="e">
        <f t="shared" si="14"/>
        <v>#N/A</v>
      </c>
      <c r="BO37" s="2" t="str">
        <f t="shared" si="15"/>
        <v/>
      </c>
      <c r="BP37" s="2" t="str">
        <f t="shared" si="15"/>
        <v/>
      </c>
      <c r="BQ37" s="2" t="str">
        <f t="shared" si="15"/>
        <v/>
      </c>
      <c r="BR37" s="2" t="str">
        <f t="shared" si="15"/>
        <v/>
      </c>
      <c r="BS37" s="2" t="str">
        <f t="shared" si="15"/>
        <v/>
      </c>
      <c r="BT37" s="2" t="str">
        <f t="shared" si="15"/>
        <v/>
      </c>
      <c r="BU37" s="2" t="str">
        <f t="shared" si="15"/>
        <v/>
      </c>
      <c r="BV37" s="2" t="str">
        <f t="shared" si="15"/>
        <v/>
      </c>
      <c r="BW37" s="2" t="str">
        <f t="shared" si="15"/>
        <v/>
      </c>
      <c r="BX37" s="2" t="str">
        <f t="shared" si="15"/>
        <v/>
      </c>
      <c r="BY37" s="2" t="str">
        <f t="shared" si="15"/>
        <v/>
      </c>
      <c r="BZ37" s="2" t="str">
        <f t="shared" si="15"/>
        <v/>
      </c>
      <c r="CA37" s="2" t="str">
        <f t="shared" si="15"/>
        <v/>
      </c>
      <c r="CB37" s="2" t="str">
        <f t="shared" si="16"/>
        <v/>
      </c>
      <c r="CC37" s="2" t="str">
        <f t="shared" si="23"/>
        <v/>
      </c>
      <c r="CE37" s="2" t="str">
        <f t="shared" si="17"/>
        <v/>
      </c>
      <c r="CF37" s="2" t="str">
        <f t="shared" si="17"/>
        <v/>
      </c>
      <c r="CG37" s="2" t="str">
        <f t="shared" si="17"/>
        <v/>
      </c>
      <c r="CH37" s="2" t="str">
        <f t="shared" si="17"/>
        <v/>
      </c>
      <c r="CI37" s="2" t="str">
        <f t="shared" si="17"/>
        <v/>
      </c>
      <c r="CJ37" s="2" t="str">
        <f t="shared" si="17"/>
        <v/>
      </c>
      <c r="CK37" s="2" t="str">
        <f t="shared" si="17"/>
        <v/>
      </c>
      <c r="CL37" s="2" t="str">
        <f t="shared" si="17"/>
        <v/>
      </c>
      <c r="CM37" s="2" t="str">
        <f t="shared" si="17"/>
        <v/>
      </c>
      <c r="CN37" s="2" t="str">
        <f t="shared" si="17"/>
        <v/>
      </c>
      <c r="CO37" s="2" t="str">
        <f t="shared" si="17"/>
        <v/>
      </c>
      <c r="CP37" s="2" t="str">
        <f t="shared" si="17"/>
        <v/>
      </c>
      <c r="CQ37" s="2" t="str">
        <f t="shared" si="17"/>
        <v/>
      </c>
      <c r="CR37" s="2" t="str">
        <f t="shared" si="18"/>
        <v/>
      </c>
      <c r="CS37" s="2" t="str">
        <f t="shared" si="24"/>
        <v/>
      </c>
      <c r="CU37" s="2">
        <f t="shared" si="19"/>
        <v>58.693898584390027</v>
      </c>
      <c r="CV37" s="2">
        <f t="shared" si="19"/>
        <v>61.204858880260019</v>
      </c>
      <c r="CW37" s="2">
        <f t="shared" si="19"/>
        <v>62.324621460398227</v>
      </c>
      <c r="CX37" s="2">
        <f t="shared" si="19"/>
        <v>64.32930301848296</v>
      </c>
      <c r="CY37" s="2">
        <f t="shared" si="19"/>
        <v>68.621358144912989</v>
      </c>
      <c r="CZ37" s="2">
        <f t="shared" si="19"/>
        <v>70.499454510072312</v>
      </c>
      <c r="DA37" s="2">
        <f t="shared" si="19"/>
        <v>68.023113809051864</v>
      </c>
      <c r="DB37" s="2">
        <f t="shared" si="19"/>
        <v>70.007542845385444</v>
      </c>
      <c r="DC37" s="2">
        <f t="shared" si="19"/>
        <v>66.164624287927424</v>
      </c>
      <c r="DD37" s="2">
        <f t="shared" si="19"/>
        <v>63.74067082057072</v>
      </c>
      <c r="DE37" s="2">
        <f t="shared" si="19"/>
        <v>60.680788282472932</v>
      </c>
      <c r="DF37" s="2">
        <f t="shared" si="19"/>
        <v>61.803908274690613</v>
      </c>
      <c r="DG37" s="2">
        <f t="shared" si="19"/>
        <v>64.389016826687467</v>
      </c>
      <c r="DH37" s="2">
        <f t="shared" si="19"/>
        <v>62.390848941118875</v>
      </c>
      <c r="DI37" s="2">
        <f t="shared" si="19"/>
        <v>58.004522574465447</v>
      </c>
      <c r="DK37" s="2">
        <f t="shared" si="20"/>
        <v>50.663291594666859</v>
      </c>
      <c r="DL37" s="2">
        <f t="shared" si="20"/>
        <v>51.739339526591081</v>
      </c>
      <c r="DM37" s="2">
        <f t="shared" si="20"/>
        <v>51.930087948328101</v>
      </c>
      <c r="DN37" s="2">
        <f t="shared" si="20"/>
        <v>52.543016556941701</v>
      </c>
      <c r="DO37" s="2">
        <f t="shared" si="20"/>
        <v>55.82622631646818</v>
      </c>
      <c r="DP37" s="2">
        <f t="shared" si="20"/>
        <v>60.103544265860236</v>
      </c>
      <c r="DQ37" s="2">
        <f t="shared" si="20"/>
        <v>59.194763926192259</v>
      </c>
      <c r="DR37" s="2">
        <f t="shared" si="20"/>
        <v>59.778707313067756</v>
      </c>
      <c r="DS37" s="2">
        <f t="shared" si="20"/>
        <v>58.289579639827004</v>
      </c>
      <c r="DT37" s="2">
        <f t="shared" si="20"/>
        <v>55.280978166965774</v>
      </c>
      <c r="DU37" s="2">
        <f t="shared" si="20"/>
        <v>52.073780799244965</v>
      </c>
      <c r="DV37" s="2">
        <f t="shared" si="20"/>
        <v>55.659197405676665</v>
      </c>
      <c r="DW37" s="2">
        <f t="shared" si="20"/>
        <v>56.716495811009331</v>
      </c>
      <c r="DX37" s="2">
        <f t="shared" si="20"/>
        <v>59.238793140645257</v>
      </c>
      <c r="DY37" s="2">
        <f t="shared" si="20"/>
        <v>58.774292189748252</v>
      </c>
      <c r="EA37" s="2">
        <f t="shared" si="21"/>
        <v>3.7195985891848792E-4</v>
      </c>
      <c r="EB37" s="2">
        <f t="shared" si="21"/>
        <v>3.423041238427081E-4</v>
      </c>
      <c r="EC37" s="2">
        <f t="shared" si="21"/>
        <v>3.6305306885524552E-4</v>
      </c>
      <c r="ED37" s="2">
        <f t="shared" si="21"/>
        <v>4.5648857752508771E-4</v>
      </c>
      <c r="EE37" s="2">
        <f t="shared" si="21"/>
        <v>4.2900835221003163E-4</v>
      </c>
      <c r="EF37" s="2">
        <f t="shared" si="21"/>
        <v>4.1417911584020053E-4</v>
      </c>
      <c r="EG37" s="2">
        <f t="shared" si="21"/>
        <v>4.327603368884359E-4</v>
      </c>
      <c r="EH37" s="2">
        <f t="shared" si="21"/>
        <v>4.3797292773898358E-4</v>
      </c>
      <c r="EI37" s="2">
        <f t="shared" si="21"/>
        <v>4.3420233682535901E-4</v>
      </c>
      <c r="EJ37" s="2">
        <f t="shared" si="21"/>
        <v>4.4965235164069793E-4</v>
      </c>
      <c r="EK37" s="2">
        <f t="shared" si="21"/>
        <v>4.5034107419102766E-4</v>
      </c>
      <c r="EL37" s="2">
        <f t="shared" si="21"/>
        <v>3.9773713491234882E-4</v>
      </c>
      <c r="EM37" s="2">
        <f t="shared" si="21"/>
        <v>3.4860900768951151E-4</v>
      </c>
      <c r="EN37" s="2">
        <f t="shared" si="21"/>
        <v>3.4691362193507605E-4</v>
      </c>
      <c r="EO37" s="2">
        <f t="shared" si="21"/>
        <v>3.2520072955829159E-4</v>
      </c>
    </row>
    <row r="38" spans="2:145" x14ac:dyDescent="0.25">
      <c r="B38" s="2">
        <v>11</v>
      </c>
      <c r="C38" s="43">
        <v>55.625</v>
      </c>
      <c r="D38" s="43">
        <v>55.75</v>
      </c>
      <c r="E38" s="43">
        <v>54.567</v>
      </c>
      <c r="F38" s="43">
        <v>55.35</v>
      </c>
      <c r="G38" s="43">
        <v>57.366999999999997</v>
      </c>
      <c r="H38" s="43">
        <v>59.817</v>
      </c>
      <c r="I38" s="43">
        <v>60.482999999999997</v>
      </c>
      <c r="J38" s="43">
        <v>60.732999999999997</v>
      </c>
      <c r="K38" s="43">
        <v>58.317</v>
      </c>
      <c r="L38" s="43">
        <v>55.017000000000003</v>
      </c>
      <c r="M38" s="43">
        <v>49.9</v>
      </c>
      <c r="N38" s="43">
        <v>52.4</v>
      </c>
      <c r="O38" s="43">
        <v>56.2</v>
      </c>
      <c r="P38" s="43">
        <v>56.6</v>
      </c>
      <c r="Q38" s="43">
        <v>54.241999999999997</v>
      </c>
      <c r="S38" s="4" t="e">
        <f t="shared" si="11"/>
        <v>#N/A</v>
      </c>
      <c r="T38" s="4" t="e">
        <f t="shared" si="11"/>
        <v>#N/A</v>
      </c>
      <c r="U38" s="4" t="e">
        <f t="shared" si="11"/>
        <v>#N/A</v>
      </c>
      <c r="V38" s="4" t="e">
        <f t="shared" si="11"/>
        <v>#N/A</v>
      </c>
      <c r="W38" s="4" t="e">
        <f t="shared" si="11"/>
        <v>#N/A</v>
      </c>
      <c r="X38" s="4" t="e">
        <f t="shared" si="11"/>
        <v>#N/A</v>
      </c>
      <c r="Y38" s="4" t="e">
        <f t="shared" si="11"/>
        <v>#N/A</v>
      </c>
      <c r="Z38" s="4" t="e">
        <f t="shared" si="11"/>
        <v>#N/A</v>
      </c>
      <c r="AA38" s="4" t="e">
        <f t="shared" si="11"/>
        <v>#N/A</v>
      </c>
      <c r="AB38" s="4" t="e">
        <f t="shared" si="11"/>
        <v>#N/A</v>
      </c>
      <c r="AC38" s="4" t="e">
        <f t="shared" si="11"/>
        <v>#N/A</v>
      </c>
      <c r="AD38" s="4" t="e">
        <f t="shared" si="11"/>
        <v>#N/A</v>
      </c>
      <c r="AE38" s="4" t="e">
        <f t="shared" si="11"/>
        <v>#N/A</v>
      </c>
      <c r="AF38" s="4" t="e">
        <f t="shared" si="12"/>
        <v>#N/A</v>
      </c>
      <c r="AG38" s="4" t="e">
        <f t="shared" si="22"/>
        <v>#N/A</v>
      </c>
      <c r="AI38" s="4">
        <f t="shared" si="13"/>
        <v>0</v>
      </c>
      <c r="AJ38" s="4">
        <f t="shared" si="13"/>
        <v>0</v>
      </c>
      <c r="AK38" s="4">
        <f t="shared" si="13"/>
        <v>0</v>
      </c>
      <c r="AL38" s="4">
        <f t="shared" si="13"/>
        <v>0</v>
      </c>
      <c r="AM38" s="4">
        <f t="shared" si="13"/>
        <v>0</v>
      </c>
      <c r="AN38" s="4">
        <f t="shared" si="13"/>
        <v>0</v>
      </c>
      <c r="AO38" s="4">
        <f t="shared" si="13"/>
        <v>0</v>
      </c>
      <c r="AP38" s="4">
        <f t="shared" si="13"/>
        <v>0</v>
      </c>
      <c r="AQ38" s="4">
        <f t="shared" si="13"/>
        <v>0</v>
      </c>
      <c r="AR38" s="4">
        <f t="shared" si="13"/>
        <v>0</v>
      </c>
      <c r="AS38" s="4">
        <f t="shared" si="13"/>
        <v>0</v>
      </c>
      <c r="AT38" s="4">
        <f t="shared" si="13"/>
        <v>0</v>
      </c>
      <c r="AU38" s="4">
        <f t="shared" si="13"/>
        <v>0</v>
      </c>
      <c r="AV38" s="4">
        <f t="shared" si="13"/>
        <v>0</v>
      </c>
      <c r="AW38" s="4">
        <f t="shared" si="13"/>
        <v>0</v>
      </c>
      <c r="AY38" s="2" t="e">
        <f t="shared" si="14"/>
        <v>#N/A</v>
      </c>
      <c r="AZ38" s="2" t="e">
        <f t="shared" si="14"/>
        <v>#N/A</v>
      </c>
      <c r="BA38" s="2" t="e">
        <f t="shared" si="14"/>
        <v>#N/A</v>
      </c>
      <c r="BB38" s="2" t="e">
        <f t="shared" si="14"/>
        <v>#N/A</v>
      </c>
      <c r="BC38" s="2" t="e">
        <f t="shared" si="14"/>
        <v>#N/A</v>
      </c>
      <c r="BD38" s="2" t="e">
        <f t="shared" si="14"/>
        <v>#N/A</v>
      </c>
      <c r="BE38" s="2" t="e">
        <f t="shared" si="14"/>
        <v>#N/A</v>
      </c>
      <c r="BF38" s="2" t="e">
        <f t="shared" si="14"/>
        <v>#N/A</v>
      </c>
      <c r="BG38" s="2" t="e">
        <f t="shared" si="14"/>
        <v>#N/A</v>
      </c>
      <c r="BH38" s="2" t="e">
        <f t="shared" si="14"/>
        <v>#N/A</v>
      </c>
      <c r="BI38" s="2" t="e">
        <f t="shared" si="14"/>
        <v>#N/A</v>
      </c>
      <c r="BJ38" s="2" t="e">
        <f t="shared" si="14"/>
        <v>#N/A</v>
      </c>
      <c r="BK38" s="2" t="e">
        <f t="shared" si="14"/>
        <v>#N/A</v>
      </c>
      <c r="BL38" s="2" t="e">
        <f t="shared" si="14"/>
        <v>#N/A</v>
      </c>
      <c r="BM38" s="2" t="e">
        <f t="shared" si="14"/>
        <v>#N/A</v>
      </c>
      <c r="BO38" s="2" t="str">
        <f t="shared" si="15"/>
        <v/>
      </c>
      <c r="BP38" s="2" t="str">
        <f t="shared" si="15"/>
        <v/>
      </c>
      <c r="BQ38" s="2" t="str">
        <f t="shared" si="15"/>
        <v/>
      </c>
      <c r="BR38" s="2" t="str">
        <f t="shared" si="15"/>
        <v/>
      </c>
      <c r="BS38" s="2" t="str">
        <f t="shared" si="15"/>
        <v/>
      </c>
      <c r="BT38" s="2" t="str">
        <f t="shared" si="15"/>
        <v/>
      </c>
      <c r="BU38" s="2" t="str">
        <f t="shared" si="15"/>
        <v/>
      </c>
      <c r="BV38" s="2" t="str">
        <f t="shared" si="15"/>
        <v/>
      </c>
      <c r="BW38" s="2" t="str">
        <f t="shared" si="15"/>
        <v/>
      </c>
      <c r="BX38" s="2" t="str">
        <f t="shared" si="15"/>
        <v/>
      </c>
      <c r="BY38" s="2" t="str">
        <f t="shared" si="15"/>
        <v/>
      </c>
      <c r="BZ38" s="2" t="str">
        <f t="shared" si="15"/>
        <v/>
      </c>
      <c r="CA38" s="2" t="str">
        <f t="shared" si="15"/>
        <v/>
      </c>
      <c r="CB38" s="2" t="str">
        <f t="shared" si="16"/>
        <v/>
      </c>
      <c r="CC38" s="2" t="str">
        <f t="shared" si="23"/>
        <v/>
      </c>
      <c r="CE38" s="2" t="str">
        <f t="shared" si="17"/>
        <v/>
      </c>
      <c r="CF38" s="2" t="str">
        <f t="shared" si="17"/>
        <v/>
      </c>
      <c r="CG38" s="2" t="str">
        <f t="shared" si="17"/>
        <v/>
      </c>
      <c r="CH38" s="2" t="str">
        <f t="shared" si="17"/>
        <v/>
      </c>
      <c r="CI38" s="2" t="str">
        <f t="shared" si="17"/>
        <v/>
      </c>
      <c r="CJ38" s="2" t="str">
        <f t="shared" si="17"/>
        <v/>
      </c>
      <c r="CK38" s="2" t="str">
        <f t="shared" si="17"/>
        <v/>
      </c>
      <c r="CL38" s="2" t="str">
        <f t="shared" si="17"/>
        <v/>
      </c>
      <c r="CM38" s="2" t="str">
        <f t="shared" si="17"/>
        <v/>
      </c>
      <c r="CN38" s="2" t="str">
        <f t="shared" si="17"/>
        <v/>
      </c>
      <c r="CO38" s="2" t="str">
        <f t="shared" si="17"/>
        <v/>
      </c>
      <c r="CP38" s="2" t="str">
        <f t="shared" si="17"/>
        <v/>
      </c>
      <c r="CQ38" s="2" t="str">
        <f t="shared" si="17"/>
        <v/>
      </c>
      <c r="CR38" s="2" t="str">
        <f t="shared" si="18"/>
        <v/>
      </c>
      <c r="CS38" s="2" t="str">
        <f t="shared" si="24"/>
        <v/>
      </c>
      <c r="CU38" s="2">
        <f t="shared" si="19"/>
        <v>58.483295228465238</v>
      </c>
      <c r="CV38" s="2">
        <f t="shared" si="19"/>
        <v>60.969910321562253</v>
      </c>
      <c r="CW38" s="2">
        <f t="shared" si="19"/>
        <v>62.071510235889058</v>
      </c>
      <c r="CX38" s="2">
        <f t="shared" si="19"/>
        <v>64.055488208113303</v>
      </c>
      <c r="CY38" s="2">
        <f t="shared" si="19"/>
        <v>68.334825984592015</v>
      </c>
      <c r="CZ38" s="2">
        <f t="shared" si="19"/>
        <v>70.214612592468768</v>
      </c>
      <c r="DA38" s="2">
        <f t="shared" si="19"/>
        <v>67.762552919557308</v>
      </c>
      <c r="DB38" s="2">
        <f t="shared" si="19"/>
        <v>69.716729396291569</v>
      </c>
      <c r="DC38" s="2">
        <f t="shared" si="19"/>
        <v>65.903089172462742</v>
      </c>
      <c r="DD38" s="2">
        <f t="shared" si="19"/>
        <v>63.483572505656269</v>
      </c>
      <c r="DE38" s="2">
        <f t="shared" si="19"/>
        <v>60.441547694740748</v>
      </c>
      <c r="DF38" s="2">
        <f t="shared" si="19"/>
        <v>61.579887208808543</v>
      </c>
      <c r="DG38" s="2">
        <f t="shared" si="19"/>
        <v>64.156581450089377</v>
      </c>
      <c r="DH38" s="2">
        <f t="shared" si="19"/>
        <v>62.201140792797617</v>
      </c>
      <c r="DI38" s="2">
        <f t="shared" si="19"/>
        <v>57.879317012730191</v>
      </c>
      <c r="DK38" s="2">
        <f t="shared" si="20"/>
        <v>50.545758068146675</v>
      </c>
      <c r="DL38" s="2">
        <f t="shared" si="20"/>
        <v>51.612536742313452</v>
      </c>
      <c r="DM38" s="2">
        <f t="shared" si="20"/>
        <v>51.797093325849424</v>
      </c>
      <c r="DN38" s="2">
        <f t="shared" si="20"/>
        <v>52.412001856769862</v>
      </c>
      <c r="DO38" s="2">
        <f t="shared" si="20"/>
        <v>55.691591436842423</v>
      </c>
      <c r="DP38" s="2">
        <f t="shared" si="20"/>
        <v>59.939207059966954</v>
      </c>
      <c r="DQ38" s="2">
        <f t="shared" si="20"/>
        <v>59.040551261598651</v>
      </c>
      <c r="DR38" s="2">
        <f t="shared" si="20"/>
        <v>59.608624520826403</v>
      </c>
      <c r="DS38" s="2">
        <f t="shared" si="20"/>
        <v>58.119322042870984</v>
      </c>
      <c r="DT38" s="2">
        <f t="shared" si="20"/>
        <v>55.123005062194437</v>
      </c>
      <c r="DU38" s="2">
        <f t="shared" si="20"/>
        <v>51.936803975507019</v>
      </c>
      <c r="DV38" s="2">
        <f t="shared" si="20"/>
        <v>55.502576413986787</v>
      </c>
      <c r="DW38" s="2">
        <f t="shared" si="20"/>
        <v>56.571941365867211</v>
      </c>
      <c r="DX38" s="2">
        <f t="shared" si="20"/>
        <v>59.081139314026402</v>
      </c>
      <c r="DY38" s="2">
        <f t="shared" si="20"/>
        <v>58.633648038033847</v>
      </c>
      <c r="EA38" s="2">
        <f t="shared" si="21"/>
        <v>4.0783123970613156E-4</v>
      </c>
      <c r="EB38" s="2">
        <f t="shared" si="21"/>
        <v>3.7531661345565281E-4</v>
      </c>
      <c r="EC38" s="2">
        <f t="shared" si="21"/>
        <v>3.9806583110813551E-4</v>
      </c>
      <c r="ED38" s="2">
        <f t="shared" si="21"/>
        <v>5.005077290864212E-4</v>
      </c>
      <c r="EE38" s="2">
        <f t="shared" si="21"/>
        <v>4.7037883520422742E-4</v>
      </c>
      <c r="EF38" s="2">
        <f t="shared" si="21"/>
        <v>4.5412022351129511E-4</v>
      </c>
      <c r="EG38" s="2">
        <f t="shared" si="21"/>
        <v>4.7449246257450341E-4</v>
      </c>
      <c r="EH38" s="2">
        <f t="shared" si="21"/>
        <v>4.8020747467772775E-4</v>
      </c>
      <c r="EI38" s="2">
        <f t="shared" si="21"/>
        <v>4.7607345182273876E-4</v>
      </c>
      <c r="EJ38" s="2">
        <f t="shared" si="21"/>
        <v>4.9301261171906172E-4</v>
      </c>
      <c r="EK38" s="2">
        <f t="shared" si="21"/>
        <v>4.9376771541180802E-4</v>
      </c>
      <c r="EL38" s="2">
        <f t="shared" si="21"/>
        <v>4.3609336203413891E-4</v>
      </c>
      <c r="EM38" s="2">
        <f t="shared" si="21"/>
        <v>3.8222932032763154E-4</v>
      </c>
      <c r="EN38" s="2">
        <f t="shared" si="21"/>
        <v>3.803704915484913E-4</v>
      </c>
      <c r="EO38" s="2">
        <f t="shared" si="21"/>
        <v>3.5656432220343973E-4</v>
      </c>
    </row>
    <row r="39" spans="2:145" x14ac:dyDescent="0.25">
      <c r="B39" s="2">
        <v>12</v>
      </c>
      <c r="C39" s="43">
        <v>53.5</v>
      </c>
      <c r="D39" s="43">
        <v>56.35</v>
      </c>
      <c r="E39" s="43">
        <v>57</v>
      </c>
      <c r="F39" s="43">
        <v>54.982999999999997</v>
      </c>
      <c r="G39" s="43">
        <v>58.482999999999997</v>
      </c>
      <c r="H39" s="43">
        <v>60.482999999999997</v>
      </c>
      <c r="I39" s="43">
        <v>59.25</v>
      </c>
      <c r="J39" s="43">
        <v>61.7</v>
      </c>
      <c r="K39" s="43">
        <v>57.033000000000001</v>
      </c>
      <c r="L39" s="43">
        <v>55.267000000000003</v>
      </c>
      <c r="M39" s="43">
        <v>52.017000000000003</v>
      </c>
      <c r="N39" s="43">
        <v>52.783000000000001</v>
      </c>
      <c r="O39" s="43">
        <v>56.2</v>
      </c>
      <c r="P39" s="43">
        <v>53.866999999999997</v>
      </c>
      <c r="Q39" s="43">
        <v>53.951999999999998</v>
      </c>
      <c r="S39" s="4" t="e">
        <f t="shared" si="11"/>
        <v>#N/A</v>
      </c>
      <c r="T39" s="4" t="e">
        <f t="shared" si="11"/>
        <v>#N/A</v>
      </c>
      <c r="U39" s="4" t="e">
        <f t="shared" si="11"/>
        <v>#N/A</v>
      </c>
      <c r="V39" s="4" t="e">
        <f t="shared" si="11"/>
        <v>#N/A</v>
      </c>
      <c r="W39" s="4" t="e">
        <f t="shared" si="11"/>
        <v>#N/A</v>
      </c>
      <c r="X39" s="4" t="e">
        <f t="shared" si="11"/>
        <v>#N/A</v>
      </c>
      <c r="Y39" s="4" t="e">
        <f t="shared" si="11"/>
        <v>#N/A</v>
      </c>
      <c r="Z39" s="4" t="e">
        <f t="shared" si="11"/>
        <v>#N/A</v>
      </c>
      <c r="AA39" s="4" t="e">
        <f t="shared" si="11"/>
        <v>#N/A</v>
      </c>
      <c r="AB39" s="4" t="e">
        <f t="shared" si="11"/>
        <v>#N/A</v>
      </c>
      <c r="AC39" s="4" t="e">
        <f t="shared" si="11"/>
        <v>#N/A</v>
      </c>
      <c r="AD39" s="4" t="e">
        <f t="shared" si="11"/>
        <v>#N/A</v>
      </c>
      <c r="AE39" s="4" t="e">
        <f t="shared" si="11"/>
        <v>#N/A</v>
      </c>
      <c r="AF39" s="4" t="e">
        <f t="shared" si="12"/>
        <v>#N/A</v>
      </c>
      <c r="AG39" s="4" t="e">
        <f t="shared" si="22"/>
        <v>#N/A</v>
      </c>
      <c r="AI39" s="4">
        <f t="shared" si="13"/>
        <v>0</v>
      </c>
      <c r="AJ39" s="4">
        <f t="shared" si="13"/>
        <v>0</v>
      </c>
      <c r="AK39" s="4">
        <f t="shared" si="13"/>
        <v>0</v>
      </c>
      <c r="AL39" s="4">
        <f t="shared" si="13"/>
        <v>0</v>
      </c>
      <c r="AM39" s="4">
        <f t="shared" si="13"/>
        <v>0</v>
      </c>
      <c r="AN39" s="4">
        <f t="shared" si="13"/>
        <v>0</v>
      </c>
      <c r="AO39" s="4">
        <f t="shared" si="13"/>
        <v>0</v>
      </c>
      <c r="AP39" s="4">
        <f t="shared" si="13"/>
        <v>0</v>
      </c>
      <c r="AQ39" s="4">
        <f t="shared" si="13"/>
        <v>0</v>
      </c>
      <c r="AR39" s="4">
        <f t="shared" si="13"/>
        <v>0</v>
      </c>
      <c r="AS39" s="4">
        <f t="shared" si="13"/>
        <v>0</v>
      </c>
      <c r="AT39" s="4">
        <f t="shared" si="13"/>
        <v>0</v>
      </c>
      <c r="AU39" s="4">
        <f t="shared" si="13"/>
        <v>0</v>
      </c>
      <c r="AV39" s="4">
        <f t="shared" si="13"/>
        <v>0</v>
      </c>
      <c r="AW39" s="4">
        <f t="shared" si="13"/>
        <v>0</v>
      </c>
      <c r="AY39" s="2" t="e">
        <f t="shared" si="14"/>
        <v>#N/A</v>
      </c>
      <c r="AZ39" s="2" t="e">
        <f t="shared" si="14"/>
        <v>#N/A</v>
      </c>
      <c r="BA39" s="2" t="e">
        <f t="shared" si="14"/>
        <v>#N/A</v>
      </c>
      <c r="BB39" s="2" t="e">
        <f t="shared" si="14"/>
        <v>#N/A</v>
      </c>
      <c r="BC39" s="2" t="e">
        <f t="shared" si="14"/>
        <v>#N/A</v>
      </c>
      <c r="BD39" s="2" t="e">
        <f t="shared" si="14"/>
        <v>#N/A</v>
      </c>
      <c r="BE39" s="2" t="e">
        <f t="shared" si="14"/>
        <v>#N/A</v>
      </c>
      <c r="BF39" s="2" t="e">
        <f t="shared" si="14"/>
        <v>#N/A</v>
      </c>
      <c r="BG39" s="2" t="e">
        <f t="shared" si="14"/>
        <v>#N/A</v>
      </c>
      <c r="BH39" s="2" t="e">
        <f t="shared" si="14"/>
        <v>#N/A</v>
      </c>
      <c r="BI39" s="2" t="e">
        <f t="shared" si="14"/>
        <v>#N/A</v>
      </c>
      <c r="BJ39" s="2" t="e">
        <f t="shared" si="14"/>
        <v>#N/A</v>
      </c>
      <c r="BK39" s="2" t="e">
        <f t="shared" si="14"/>
        <v>#N/A</v>
      </c>
      <c r="BL39" s="2" t="e">
        <f t="shared" si="14"/>
        <v>#N/A</v>
      </c>
      <c r="BM39" s="2" t="e">
        <f t="shared" si="14"/>
        <v>#N/A</v>
      </c>
      <c r="BO39" s="2" t="str">
        <f t="shared" si="15"/>
        <v/>
      </c>
      <c r="BP39" s="2" t="str">
        <f t="shared" si="15"/>
        <v/>
      </c>
      <c r="BQ39" s="2" t="str">
        <f t="shared" si="15"/>
        <v/>
      </c>
      <c r="BR39" s="2" t="str">
        <f t="shared" si="15"/>
        <v/>
      </c>
      <c r="BS39" s="2" t="str">
        <f t="shared" si="15"/>
        <v/>
      </c>
      <c r="BT39" s="2" t="str">
        <f t="shared" si="15"/>
        <v/>
      </c>
      <c r="BU39" s="2" t="str">
        <f t="shared" si="15"/>
        <v/>
      </c>
      <c r="BV39" s="2" t="str">
        <f t="shared" si="15"/>
        <v/>
      </c>
      <c r="BW39" s="2" t="str">
        <f t="shared" si="15"/>
        <v/>
      </c>
      <c r="BX39" s="2" t="str">
        <f t="shared" si="15"/>
        <v/>
      </c>
      <c r="BY39" s="2" t="str">
        <f t="shared" si="15"/>
        <v/>
      </c>
      <c r="BZ39" s="2" t="str">
        <f t="shared" si="15"/>
        <v/>
      </c>
      <c r="CA39" s="2" t="str">
        <f t="shared" si="15"/>
        <v/>
      </c>
      <c r="CB39" s="2" t="str">
        <f t="shared" si="16"/>
        <v/>
      </c>
      <c r="CC39" s="2" t="str">
        <f t="shared" si="23"/>
        <v/>
      </c>
      <c r="CE39" s="2" t="str">
        <f t="shared" si="17"/>
        <v/>
      </c>
      <c r="CF39" s="2" t="str">
        <f t="shared" si="17"/>
        <v/>
      </c>
      <c r="CG39" s="2" t="str">
        <f t="shared" si="17"/>
        <v/>
      </c>
      <c r="CH39" s="2" t="str">
        <f t="shared" si="17"/>
        <v/>
      </c>
      <c r="CI39" s="2" t="str">
        <f t="shared" si="17"/>
        <v/>
      </c>
      <c r="CJ39" s="2" t="str">
        <f t="shared" si="17"/>
        <v/>
      </c>
      <c r="CK39" s="2" t="str">
        <f t="shared" si="17"/>
        <v/>
      </c>
      <c r="CL39" s="2" t="str">
        <f t="shared" si="17"/>
        <v/>
      </c>
      <c r="CM39" s="2" t="str">
        <f t="shared" si="17"/>
        <v/>
      </c>
      <c r="CN39" s="2" t="str">
        <f t="shared" si="17"/>
        <v/>
      </c>
      <c r="CO39" s="2" t="str">
        <f t="shared" si="17"/>
        <v/>
      </c>
      <c r="CP39" s="2" t="str">
        <f t="shared" si="17"/>
        <v/>
      </c>
      <c r="CQ39" s="2" t="str">
        <f t="shared" si="17"/>
        <v/>
      </c>
      <c r="CR39" s="2" t="str">
        <f t="shared" si="18"/>
        <v/>
      </c>
      <c r="CS39" s="2" t="str">
        <f t="shared" si="24"/>
        <v/>
      </c>
      <c r="CU39" s="2">
        <f t="shared" si="19"/>
        <v>58.272691872540449</v>
      </c>
      <c r="CV39" s="2">
        <f t="shared" si="19"/>
        <v>60.734961762864486</v>
      </c>
      <c r="CW39" s="2">
        <f t="shared" si="19"/>
        <v>61.818399011379888</v>
      </c>
      <c r="CX39" s="2">
        <f t="shared" si="19"/>
        <v>63.781673397743639</v>
      </c>
      <c r="CY39" s="2">
        <f t="shared" si="19"/>
        <v>68.048293824271042</v>
      </c>
      <c r="CZ39" s="2">
        <f t="shared" si="19"/>
        <v>69.92977067486521</v>
      </c>
      <c r="DA39" s="2">
        <f t="shared" si="19"/>
        <v>67.501992030062766</v>
      </c>
      <c r="DB39" s="2">
        <f t="shared" si="19"/>
        <v>69.425915947197694</v>
      </c>
      <c r="DC39" s="2">
        <f t="shared" si="19"/>
        <v>65.641554056998061</v>
      </c>
      <c r="DD39" s="2">
        <f t="shared" si="19"/>
        <v>63.226474190741818</v>
      </c>
      <c r="DE39" s="2">
        <f t="shared" si="19"/>
        <v>60.202307107008572</v>
      </c>
      <c r="DF39" s="2">
        <f t="shared" si="19"/>
        <v>61.355866142926473</v>
      </c>
      <c r="DG39" s="2">
        <f t="shared" si="19"/>
        <v>63.924146073491272</v>
      </c>
      <c r="DH39" s="2">
        <f t="shared" si="19"/>
        <v>62.011432644476358</v>
      </c>
      <c r="DI39" s="2">
        <f t="shared" si="19"/>
        <v>57.754111450994927</v>
      </c>
      <c r="DK39" s="2">
        <f t="shared" si="20"/>
        <v>50.428224541626491</v>
      </c>
      <c r="DL39" s="2">
        <f t="shared" si="20"/>
        <v>51.485733958035823</v>
      </c>
      <c r="DM39" s="2">
        <f t="shared" si="20"/>
        <v>51.664098703370748</v>
      </c>
      <c r="DN39" s="2">
        <f t="shared" si="20"/>
        <v>52.280987156598023</v>
      </c>
      <c r="DO39" s="2">
        <f t="shared" si="20"/>
        <v>55.556956557216665</v>
      </c>
      <c r="DP39" s="2">
        <f t="shared" si="20"/>
        <v>59.774869854073678</v>
      </c>
      <c r="DQ39" s="2">
        <f t="shared" si="20"/>
        <v>58.88633859700505</v>
      </c>
      <c r="DR39" s="2">
        <f t="shared" si="20"/>
        <v>59.438541728585058</v>
      </c>
      <c r="DS39" s="2">
        <f t="shared" si="20"/>
        <v>57.949064445914964</v>
      </c>
      <c r="DT39" s="2">
        <f t="shared" si="20"/>
        <v>54.965031957423101</v>
      </c>
      <c r="DU39" s="2">
        <f t="shared" si="20"/>
        <v>51.799827151769072</v>
      </c>
      <c r="DV39" s="2">
        <f t="shared" si="20"/>
        <v>55.34595542229691</v>
      </c>
      <c r="DW39" s="2">
        <f t="shared" si="20"/>
        <v>56.427386920725091</v>
      </c>
      <c r="DX39" s="2">
        <f t="shared" si="20"/>
        <v>58.923485487407547</v>
      </c>
      <c r="DY39" s="2">
        <f t="shared" si="20"/>
        <v>58.493003886319435</v>
      </c>
      <c r="EA39" s="2">
        <f t="shared" si="21"/>
        <v>4.4716046770033912E-4</v>
      </c>
      <c r="EB39" s="2">
        <f t="shared" si="21"/>
        <v>4.1151158252357829E-4</v>
      </c>
      <c r="EC39" s="2">
        <f t="shared" si="21"/>
        <v>4.3645374257627847E-4</v>
      </c>
      <c r="ED39" s="2">
        <f t="shared" si="21"/>
        <v>5.4876931292634885E-4</v>
      </c>
      <c r="EE39" s="2">
        <f t="shared" si="21"/>
        <v>5.1573673192452537E-4</v>
      </c>
      <c r="EF39" s="2">
        <f t="shared" si="21"/>
        <v>4.9791110867777552E-4</v>
      </c>
      <c r="EG39" s="2">
        <f t="shared" si="21"/>
        <v>5.2024682349612603E-4</v>
      </c>
      <c r="EH39" s="2">
        <f t="shared" si="21"/>
        <v>5.2651263251528519E-4</v>
      </c>
      <c r="EI39" s="2">
        <f t="shared" si="21"/>
        <v>5.2198018476687922E-4</v>
      </c>
      <c r="EJ39" s="2">
        <f t="shared" si="21"/>
        <v>5.4055186784155622E-4</v>
      </c>
      <c r="EK39" s="2">
        <f t="shared" si="21"/>
        <v>5.4137974375851022E-4</v>
      </c>
      <c r="EL39" s="2">
        <f t="shared" si="21"/>
        <v>4.7814674564566743E-4</v>
      </c>
      <c r="EM39" s="2">
        <f t="shared" si="21"/>
        <v>4.1909066094534538E-4</v>
      </c>
      <c r="EN39" s="2">
        <f t="shared" si="21"/>
        <v>4.1705264566686693E-4</v>
      </c>
      <c r="EO39" s="2">
        <f t="shared" si="21"/>
        <v>3.909515558182552E-4</v>
      </c>
    </row>
    <row r="40" spans="2:145" x14ac:dyDescent="0.25">
      <c r="B40" s="2">
        <v>13</v>
      </c>
      <c r="C40" s="43">
        <v>52</v>
      </c>
      <c r="D40" s="43">
        <v>56.317</v>
      </c>
      <c r="E40" s="43">
        <v>56</v>
      </c>
      <c r="F40" s="43">
        <v>54.183</v>
      </c>
      <c r="G40" s="43">
        <v>58.582999999999998</v>
      </c>
      <c r="H40" s="43">
        <v>61.466999999999999</v>
      </c>
      <c r="I40" s="43">
        <v>59.082999999999998</v>
      </c>
      <c r="J40" s="43">
        <v>61.966999999999999</v>
      </c>
      <c r="K40" s="43">
        <v>55.9</v>
      </c>
      <c r="L40" s="43">
        <v>55.616999999999997</v>
      </c>
      <c r="M40" s="43">
        <v>53.433</v>
      </c>
      <c r="N40" s="43">
        <v>53.2</v>
      </c>
      <c r="O40" s="43">
        <v>56.116999999999997</v>
      </c>
      <c r="P40" s="43">
        <v>54.966999999999999</v>
      </c>
      <c r="Q40" s="43">
        <v>52.902999999999999</v>
      </c>
      <c r="S40" s="4" t="e">
        <f t="shared" si="11"/>
        <v>#N/A</v>
      </c>
      <c r="T40" s="4" t="e">
        <f t="shared" si="11"/>
        <v>#N/A</v>
      </c>
      <c r="U40" s="4" t="e">
        <f t="shared" si="11"/>
        <v>#N/A</v>
      </c>
      <c r="V40" s="4" t="e">
        <f t="shared" si="11"/>
        <v>#N/A</v>
      </c>
      <c r="W40" s="4" t="e">
        <f t="shared" si="11"/>
        <v>#N/A</v>
      </c>
      <c r="X40" s="4" t="e">
        <f t="shared" si="11"/>
        <v>#N/A</v>
      </c>
      <c r="Y40" s="4" t="e">
        <f t="shared" si="11"/>
        <v>#N/A</v>
      </c>
      <c r="Z40" s="4" t="e">
        <f t="shared" si="11"/>
        <v>#N/A</v>
      </c>
      <c r="AA40" s="4" t="e">
        <f t="shared" si="11"/>
        <v>#N/A</v>
      </c>
      <c r="AB40" s="4" t="e">
        <f t="shared" si="11"/>
        <v>#N/A</v>
      </c>
      <c r="AC40" s="4" t="e">
        <f t="shared" si="11"/>
        <v>#N/A</v>
      </c>
      <c r="AD40" s="4" t="e">
        <f t="shared" si="11"/>
        <v>#N/A</v>
      </c>
      <c r="AE40" s="4" t="e">
        <f t="shared" si="11"/>
        <v>#N/A</v>
      </c>
      <c r="AF40" s="4" t="e">
        <f t="shared" si="12"/>
        <v>#N/A</v>
      </c>
      <c r="AG40" s="4" t="e">
        <f t="shared" si="22"/>
        <v>#N/A</v>
      </c>
      <c r="AI40" s="4">
        <f t="shared" si="13"/>
        <v>0</v>
      </c>
      <c r="AJ40" s="4">
        <f t="shared" si="13"/>
        <v>0</v>
      </c>
      <c r="AK40" s="4">
        <f t="shared" si="13"/>
        <v>0</v>
      </c>
      <c r="AL40" s="4">
        <f t="shared" si="13"/>
        <v>0</v>
      </c>
      <c r="AM40" s="4">
        <f t="shared" si="13"/>
        <v>0</v>
      </c>
      <c r="AN40" s="4">
        <f t="shared" si="13"/>
        <v>0</v>
      </c>
      <c r="AO40" s="4">
        <f t="shared" si="13"/>
        <v>0</v>
      </c>
      <c r="AP40" s="4">
        <f t="shared" si="13"/>
        <v>0</v>
      </c>
      <c r="AQ40" s="4">
        <f t="shared" si="13"/>
        <v>0</v>
      </c>
      <c r="AR40" s="4">
        <f t="shared" si="13"/>
        <v>0</v>
      </c>
      <c r="AS40" s="4">
        <f t="shared" si="13"/>
        <v>0</v>
      </c>
      <c r="AT40" s="4">
        <f t="shared" si="13"/>
        <v>0</v>
      </c>
      <c r="AU40" s="4">
        <f t="shared" si="13"/>
        <v>0</v>
      </c>
      <c r="AV40" s="4">
        <f t="shared" si="13"/>
        <v>0</v>
      </c>
      <c r="AW40" s="4">
        <f t="shared" si="13"/>
        <v>0</v>
      </c>
      <c r="AY40" s="2" t="e">
        <f t="shared" si="14"/>
        <v>#N/A</v>
      </c>
      <c r="AZ40" s="2" t="e">
        <f t="shared" si="14"/>
        <v>#N/A</v>
      </c>
      <c r="BA40" s="2" t="e">
        <f t="shared" si="14"/>
        <v>#N/A</v>
      </c>
      <c r="BB40" s="2" t="e">
        <f t="shared" si="14"/>
        <v>#N/A</v>
      </c>
      <c r="BC40" s="2" t="e">
        <f t="shared" si="14"/>
        <v>#N/A</v>
      </c>
      <c r="BD40" s="2" t="e">
        <f t="shared" si="14"/>
        <v>#N/A</v>
      </c>
      <c r="BE40" s="2" t="e">
        <f t="shared" si="14"/>
        <v>#N/A</v>
      </c>
      <c r="BF40" s="2" t="e">
        <f t="shared" si="14"/>
        <v>#N/A</v>
      </c>
      <c r="BG40" s="2" t="e">
        <f t="shared" si="14"/>
        <v>#N/A</v>
      </c>
      <c r="BH40" s="2" t="e">
        <f t="shared" si="14"/>
        <v>#N/A</v>
      </c>
      <c r="BI40" s="2" t="e">
        <f t="shared" si="14"/>
        <v>#N/A</v>
      </c>
      <c r="BJ40" s="2" t="e">
        <f t="shared" si="14"/>
        <v>#N/A</v>
      </c>
      <c r="BK40" s="2" t="e">
        <f t="shared" si="14"/>
        <v>#N/A</v>
      </c>
      <c r="BL40" s="2" t="e">
        <f t="shared" si="14"/>
        <v>#N/A</v>
      </c>
      <c r="BM40" s="2" t="e">
        <f t="shared" si="14"/>
        <v>#N/A</v>
      </c>
      <c r="BO40" s="2" t="str">
        <f t="shared" si="15"/>
        <v/>
      </c>
      <c r="BP40" s="2" t="str">
        <f t="shared" si="15"/>
        <v/>
      </c>
      <c r="BQ40" s="2" t="str">
        <f t="shared" si="15"/>
        <v/>
      </c>
      <c r="BR40" s="2" t="str">
        <f t="shared" si="15"/>
        <v/>
      </c>
      <c r="BS40" s="2" t="str">
        <f t="shared" si="15"/>
        <v/>
      </c>
      <c r="BT40" s="2" t="str">
        <f t="shared" si="15"/>
        <v/>
      </c>
      <c r="BU40" s="2" t="str">
        <f t="shared" si="15"/>
        <v/>
      </c>
      <c r="BV40" s="2" t="str">
        <f t="shared" si="15"/>
        <v/>
      </c>
      <c r="BW40" s="2" t="str">
        <f t="shared" si="15"/>
        <v/>
      </c>
      <c r="BX40" s="2" t="str">
        <f t="shared" si="15"/>
        <v/>
      </c>
      <c r="BY40" s="2" t="str">
        <f t="shared" si="15"/>
        <v/>
      </c>
      <c r="BZ40" s="2" t="str">
        <f t="shared" si="15"/>
        <v/>
      </c>
      <c r="CA40" s="2" t="str">
        <f t="shared" si="15"/>
        <v/>
      </c>
      <c r="CB40" s="2" t="str">
        <f t="shared" si="16"/>
        <v/>
      </c>
      <c r="CC40" s="2" t="str">
        <f t="shared" si="23"/>
        <v/>
      </c>
      <c r="CE40" s="2" t="str">
        <f t="shared" si="17"/>
        <v/>
      </c>
      <c r="CF40" s="2" t="str">
        <f t="shared" si="17"/>
        <v/>
      </c>
      <c r="CG40" s="2" t="str">
        <f t="shared" si="17"/>
        <v/>
      </c>
      <c r="CH40" s="2" t="str">
        <f t="shared" si="17"/>
        <v/>
      </c>
      <c r="CI40" s="2" t="str">
        <f t="shared" si="17"/>
        <v/>
      </c>
      <c r="CJ40" s="2" t="str">
        <f t="shared" si="17"/>
        <v/>
      </c>
      <c r="CK40" s="2" t="str">
        <f t="shared" si="17"/>
        <v/>
      </c>
      <c r="CL40" s="2" t="str">
        <f t="shared" si="17"/>
        <v/>
      </c>
      <c r="CM40" s="2" t="str">
        <f t="shared" si="17"/>
        <v/>
      </c>
      <c r="CN40" s="2" t="str">
        <f t="shared" si="17"/>
        <v/>
      </c>
      <c r="CO40" s="2" t="str">
        <f t="shared" si="17"/>
        <v/>
      </c>
      <c r="CP40" s="2" t="str">
        <f t="shared" si="17"/>
        <v/>
      </c>
      <c r="CQ40" s="2" t="str">
        <f t="shared" si="17"/>
        <v/>
      </c>
      <c r="CR40" s="2" t="str">
        <f t="shared" si="18"/>
        <v/>
      </c>
      <c r="CS40" s="2" t="str">
        <f t="shared" si="24"/>
        <v/>
      </c>
      <c r="CU40" s="2">
        <f t="shared" si="19"/>
        <v>58.062088516615653</v>
      </c>
      <c r="CV40" s="2">
        <f t="shared" si="19"/>
        <v>60.500013204166727</v>
      </c>
      <c r="CW40" s="2">
        <f t="shared" si="19"/>
        <v>61.565287786870719</v>
      </c>
      <c r="CX40" s="2">
        <f t="shared" si="19"/>
        <v>63.507858587373981</v>
      </c>
      <c r="CY40" s="2">
        <f t="shared" si="19"/>
        <v>67.761761663950068</v>
      </c>
      <c r="CZ40" s="2">
        <f t="shared" si="19"/>
        <v>69.644928757261667</v>
      </c>
      <c r="DA40" s="2">
        <f t="shared" si="19"/>
        <v>67.24143114056821</v>
      </c>
      <c r="DB40" s="2">
        <f t="shared" si="19"/>
        <v>69.135102498103819</v>
      </c>
      <c r="DC40" s="2">
        <f t="shared" si="19"/>
        <v>65.380018941533379</v>
      </c>
      <c r="DD40" s="2">
        <f t="shared" si="19"/>
        <v>62.969375875827367</v>
      </c>
      <c r="DE40" s="2">
        <f t="shared" si="19"/>
        <v>59.963066519276389</v>
      </c>
      <c r="DF40" s="2">
        <f t="shared" si="19"/>
        <v>61.13184507704441</v>
      </c>
      <c r="DG40" s="2">
        <f t="shared" si="19"/>
        <v>63.691710696893182</v>
      </c>
      <c r="DH40" s="2">
        <f t="shared" si="19"/>
        <v>61.821724496155099</v>
      </c>
      <c r="DI40" s="2">
        <f t="shared" si="19"/>
        <v>57.628905889259663</v>
      </c>
      <c r="DK40" s="2">
        <f t="shared" si="20"/>
        <v>50.310691015106315</v>
      </c>
      <c r="DL40" s="2">
        <f t="shared" si="20"/>
        <v>51.358931173758201</v>
      </c>
      <c r="DM40" s="2">
        <f t="shared" si="20"/>
        <v>51.531104080892071</v>
      </c>
      <c r="DN40" s="2">
        <f t="shared" si="20"/>
        <v>52.149972456426184</v>
      </c>
      <c r="DO40" s="2">
        <f t="shared" si="20"/>
        <v>55.422321677590901</v>
      </c>
      <c r="DP40" s="2">
        <f t="shared" si="20"/>
        <v>59.610532648180396</v>
      </c>
      <c r="DQ40" s="2">
        <f t="shared" si="20"/>
        <v>58.732125932411449</v>
      </c>
      <c r="DR40" s="2">
        <f t="shared" si="20"/>
        <v>59.268458936343706</v>
      </c>
      <c r="DS40" s="2">
        <f t="shared" si="20"/>
        <v>57.778806848958943</v>
      </c>
      <c r="DT40" s="2">
        <f t="shared" si="20"/>
        <v>54.807058852651764</v>
      </c>
      <c r="DU40" s="2">
        <f t="shared" si="20"/>
        <v>51.662850328031134</v>
      </c>
      <c r="DV40" s="2">
        <f t="shared" si="20"/>
        <v>55.189334430607033</v>
      </c>
      <c r="DW40" s="2">
        <f t="shared" si="20"/>
        <v>56.282832475582971</v>
      </c>
      <c r="DX40" s="2">
        <f t="shared" si="20"/>
        <v>58.765831660788692</v>
      </c>
      <c r="DY40" s="2">
        <f t="shared" si="20"/>
        <v>58.352359734605031</v>
      </c>
      <c r="EA40" s="2">
        <f t="shared" si="21"/>
        <v>4.9028055170196152E-4</v>
      </c>
      <c r="EB40" s="2">
        <f t="shared" si="21"/>
        <v>4.5119556437848085E-4</v>
      </c>
      <c r="EC40" s="2">
        <f t="shared" si="21"/>
        <v>4.7854186179016058E-4</v>
      </c>
      <c r="ED40" s="2">
        <f t="shared" si="21"/>
        <v>6.0168173073415999E-4</v>
      </c>
      <c r="EE40" s="2">
        <f t="shared" si="21"/>
        <v>5.6546594541866232E-4</v>
      </c>
      <c r="EF40" s="2">
        <f t="shared" si="21"/>
        <v>5.4592244949717766E-4</v>
      </c>
      <c r="EG40" s="2">
        <f t="shared" si="21"/>
        <v>5.7041066825300288E-4</v>
      </c>
      <c r="EH40" s="2">
        <f t="shared" si="21"/>
        <v>5.7728029744602127E-4</v>
      </c>
      <c r="EI40" s="2">
        <f t="shared" si="21"/>
        <v>5.723110699980765E-4</v>
      </c>
      <c r="EJ40" s="2">
        <f t="shared" si="21"/>
        <v>5.9267242823489268E-4</v>
      </c>
      <c r="EK40" s="2">
        <f t="shared" si="21"/>
        <v>5.9358008138108635E-4</v>
      </c>
      <c r="EL40" s="2">
        <f t="shared" si="21"/>
        <v>5.2425329696711206E-4</v>
      </c>
      <c r="EM40" s="2">
        <f t="shared" si="21"/>
        <v>4.5950519270935062E-4</v>
      </c>
      <c r="EN40" s="2">
        <f t="shared" si="21"/>
        <v>4.5727073364964154E-4</v>
      </c>
      <c r="EO40" s="2">
        <f t="shared" si="21"/>
        <v>4.2865368861416989E-4</v>
      </c>
    </row>
    <row r="41" spans="2:145" x14ac:dyDescent="0.25">
      <c r="B41" s="2">
        <v>14</v>
      </c>
      <c r="C41" s="43">
        <v>52.780999999999999</v>
      </c>
      <c r="D41" s="43">
        <v>53.533000000000001</v>
      </c>
      <c r="E41" s="43">
        <v>56.767000000000003</v>
      </c>
      <c r="F41" s="43">
        <v>57.4</v>
      </c>
      <c r="G41" s="43">
        <v>57.4</v>
      </c>
      <c r="H41" s="43">
        <v>60.667000000000002</v>
      </c>
      <c r="I41" s="43">
        <v>58.767000000000003</v>
      </c>
      <c r="J41" s="43">
        <v>60.933</v>
      </c>
      <c r="K41" s="43">
        <v>58.3</v>
      </c>
      <c r="L41" s="43">
        <v>53.75</v>
      </c>
      <c r="M41" s="43">
        <v>51.533000000000001</v>
      </c>
      <c r="N41" s="43">
        <v>51.85</v>
      </c>
      <c r="O41" s="43">
        <v>55.582999999999998</v>
      </c>
      <c r="P41" s="43">
        <v>56.567</v>
      </c>
      <c r="Q41" s="43">
        <v>54.064999999999998</v>
      </c>
      <c r="S41" s="4" t="e">
        <f t="shared" si="11"/>
        <v>#N/A</v>
      </c>
      <c r="T41" s="4" t="e">
        <f t="shared" si="11"/>
        <v>#N/A</v>
      </c>
      <c r="U41" s="4" t="e">
        <f t="shared" si="11"/>
        <v>#N/A</v>
      </c>
      <c r="V41" s="4" t="e">
        <f t="shared" si="11"/>
        <v>#N/A</v>
      </c>
      <c r="W41" s="4" t="e">
        <f t="shared" si="11"/>
        <v>#N/A</v>
      </c>
      <c r="X41" s="4" t="e">
        <f t="shared" si="11"/>
        <v>#N/A</v>
      </c>
      <c r="Y41" s="4" t="e">
        <f t="shared" si="11"/>
        <v>#N/A</v>
      </c>
      <c r="Z41" s="4" t="e">
        <f t="shared" si="11"/>
        <v>#N/A</v>
      </c>
      <c r="AA41" s="4" t="e">
        <f t="shared" si="11"/>
        <v>#N/A</v>
      </c>
      <c r="AB41" s="4" t="e">
        <f t="shared" si="11"/>
        <v>#N/A</v>
      </c>
      <c r="AC41" s="4" t="e">
        <f t="shared" si="11"/>
        <v>#N/A</v>
      </c>
      <c r="AD41" s="4" t="e">
        <f t="shared" si="11"/>
        <v>#N/A</v>
      </c>
      <c r="AE41" s="4" t="e">
        <f t="shared" si="11"/>
        <v>#N/A</v>
      </c>
      <c r="AF41" s="4" t="e">
        <f t="shared" si="12"/>
        <v>#N/A</v>
      </c>
      <c r="AG41" s="4" t="e">
        <f t="shared" si="22"/>
        <v>#N/A</v>
      </c>
      <c r="AI41" s="4">
        <f t="shared" si="13"/>
        <v>0</v>
      </c>
      <c r="AJ41" s="4">
        <f t="shared" si="13"/>
        <v>0</v>
      </c>
      <c r="AK41" s="4">
        <f t="shared" si="13"/>
        <v>0</v>
      </c>
      <c r="AL41" s="4">
        <f t="shared" si="13"/>
        <v>0</v>
      </c>
      <c r="AM41" s="4">
        <f t="shared" si="13"/>
        <v>0</v>
      </c>
      <c r="AN41" s="4">
        <f t="shared" si="13"/>
        <v>0</v>
      </c>
      <c r="AO41" s="4">
        <f t="shared" si="13"/>
        <v>0</v>
      </c>
      <c r="AP41" s="4">
        <f t="shared" si="13"/>
        <v>0</v>
      </c>
      <c r="AQ41" s="4">
        <f t="shared" si="13"/>
        <v>0</v>
      </c>
      <c r="AR41" s="4">
        <f t="shared" si="13"/>
        <v>0</v>
      </c>
      <c r="AS41" s="4">
        <f t="shared" si="13"/>
        <v>0</v>
      </c>
      <c r="AT41" s="4">
        <f t="shared" si="13"/>
        <v>0</v>
      </c>
      <c r="AU41" s="4">
        <f t="shared" si="13"/>
        <v>0</v>
      </c>
      <c r="AV41" s="4">
        <f t="shared" si="13"/>
        <v>0</v>
      </c>
      <c r="AW41" s="4">
        <f t="shared" si="13"/>
        <v>0</v>
      </c>
      <c r="AY41" s="2" t="e">
        <f t="shared" si="14"/>
        <v>#N/A</v>
      </c>
      <c r="AZ41" s="2" t="e">
        <f t="shared" si="14"/>
        <v>#N/A</v>
      </c>
      <c r="BA41" s="2" t="e">
        <f t="shared" si="14"/>
        <v>#N/A</v>
      </c>
      <c r="BB41" s="2" t="e">
        <f t="shared" si="14"/>
        <v>#N/A</v>
      </c>
      <c r="BC41" s="2" t="e">
        <f t="shared" si="14"/>
        <v>#N/A</v>
      </c>
      <c r="BD41" s="2" t="e">
        <f t="shared" si="14"/>
        <v>#N/A</v>
      </c>
      <c r="BE41" s="2" t="e">
        <f t="shared" si="14"/>
        <v>#N/A</v>
      </c>
      <c r="BF41" s="2" t="e">
        <f t="shared" si="14"/>
        <v>#N/A</v>
      </c>
      <c r="BG41" s="2" t="e">
        <f t="shared" si="14"/>
        <v>#N/A</v>
      </c>
      <c r="BH41" s="2" t="e">
        <f t="shared" si="14"/>
        <v>#N/A</v>
      </c>
      <c r="BI41" s="2" t="e">
        <f t="shared" si="14"/>
        <v>#N/A</v>
      </c>
      <c r="BJ41" s="2" t="e">
        <f t="shared" si="14"/>
        <v>#N/A</v>
      </c>
      <c r="BK41" s="2" t="e">
        <f t="shared" si="14"/>
        <v>#N/A</v>
      </c>
      <c r="BL41" s="2" t="e">
        <f t="shared" si="14"/>
        <v>#N/A</v>
      </c>
      <c r="BM41" s="2" t="e">
        <f t="shared" si="14"/>
        <v>#N/A</v>
      </c>
      <c r="BO41" s="2" t="str">
        <f t="shared" si="15"/>
        <v/>
      </c>
      <c r="BP41" s="2" t="str">
        <f t="shared" si="15"/>
        <v/>
      </c>
      <c r="BQ41" s="2" t="str">
        <f t="shared" si="15"/>
        <v/>
      </c>
      <c r="BR41" s="2" t="str">
        <f t="shared" si="15"/>
        <v/>
      </c>
      <c r="BS41" s="2" t="str">
        <f t="shared" si="15"/>
        <v/>
      </c>
      <c r="BT41" s="2" t="str">
        <f t="shared" si="15"/>
        <v/>
      </c>
      <c r="BU41" s="2" t="str">
        <f t="shared" si="15"/>
        <v/>
      </c>
      <c r="BV41" s="2" t="str">
        <f t="shared" si="15"/>
        <v/>
      </c>
      <c r="BW41" s="2" t="str">
        <f t="shared" si="15"/>
        <v/>
      </c>
      <c r="BX41" s="2" t="str">
        <f t="shared" si="15"/>
        <v/>
      </c>
      <c r="BY41" s="2" t="str">
        <f t="shared" si="15"/>
        <v/>
      </c>
      <c r="BZ41" s="2" t="str">
        <f t="shared" si="15"/>
        <v/>
      </c>
      <c r="CA41" s="2" t="str">
        <f t="shared" si="15"/>
        <v/>
      </c>
      <c r="CB41" s="2" t="str">
        <f t="shared" si="16"/>
        <v/>
      </c>
      <c r="CC41" s="2" t="str">
        <f t="shared" si="23"/>
        <v/>
      </c>
      <c r="CE41" s="2" t="str">
        <f t="shared" si="17"/>
        <v/>
      </c>
      <c r="CF41" s="2" t="str">
        <f t="shared" si="17"/>
        <v/>
      </c>
      <c r="CG41" s="2" t="str">
        <f t="shared" si="17"/>
        <v/>
      </c>
      <c r="CH41" s="2" t="str">
        <f t="shared" si="17"/>
        <v/>
      </c>
      <c r="CI41" s="2" t="str">
        <f t="shared" si="17"/>
        <v/>
      </c>
      <c r="CJ41" s="2" t="str">
        <f t="shared" si="17"/>
        <v/>
      </c>
      <c r="CK41" s="2" t="str">
        <f t="shared" si="17"/>
        <v/>
      </c>
      <c r="CL41" s="2" t="str">
        <f t="shared" si="17"/>
        <v/>
      </c>
      <c r="CM41" s="2" t="str">
        <f t="shared" si="17"/>
        <v/>
      </c>
      <c r="CN41" s="2" t="str">
        <f t="shared" si="17"/>
        <v/>
      </c>
      <c r="CO41" s="2" t="str">
        <f t="shared" si="17"/>
        <v/>
      </c>
      <c r="CP41" s="2" t="str">
        <f t="shared" si="17"/>
        <v/>
      </c>
      <c r="CQ41" s="2" t="str">
        <f t="shared" si="17"/>
        <v/>
      </c>
      <c r="CR41" s="2" t="str">
        <f t="shared" si="18"/>
        <v/>
      </c>
      <c r="CS41" s="2" t="str">
        <f t="shared" si="24"/>
        <v/>
      </c>
      <c r="CU41" s="2">
        <f t="shared" si="19"/>
        <v>57.851485160690864</v>
      </c>
      <c r="CV41" s="2">
        <f t="shared" si="19"/>
        <v>60.265064645468961</v>
      </c>
      <c r="CW41" s="2">
        <f t="shared" si="19"/>
        <v>61.312176562361543</v>
      </c>
      <c r="CX41" s="2">
        <f t="shared" si="19"/>
        <v>63.234043777004317</v>
      </c>
      <c r="CY41" s="2">
        <f t="shared" si="19"/>
        <v>67.47522950362908</v>
      </c>
      <c r="CZ41" s="2">
        <f t="shared" si="19"/>
        <v>69.360086839658123</v>
      </c>
      <c r="DA41" s="2">
        <f t="shared" si="19"/>
        <v>66.980870251073668</v>
      </c>
      <c r="DB41" s="2">
        <f t="shared" si="19"/>
        <v>68.844289049009944</v>
      </c>
      <c r="DC41" s="2">
        <f t="shared" si="19"/>
        <v>65.118483826068697</v>
      </c>
      <c r="DD41" s="2">
        <f t="shared" si="19"/>
        <v>62.712277560912923</v>
      </c>
      <c r="DE41" s="2">
        <f t="shared" si="19"/>
        <v>59.723825931544212</v>
      </c>
      <c r="DF41" s="2">
        <f t="shared" si="19"/>
        <v>60.90782401116234</v>
      </c>
      <c r="DG41" s="2">
        <f t="shared" si="19"/>
        <v>63.459275320295085</v>
      </c>
      <c r="DH41" s="2">
        <f t="shared" si="19"/>
        <v>61.63201634783384</v>
      </c>
      <c r="DI41" s="2">
        <f t="shared" si="19"/>
        <v>57.503700327524406</v>
      </c>
      <c r="DK41" s="2">
        <f t="shared" si="20"/>
        <v>50.193157488586131</v>
      </c>
      <c r="DL41" s="2">
        <f t="shared" si="20"/>
        <v>51.232128389480572</v>
      </c>
      <c r="DM41" s="2">
        <f t="shared" si="20"/>
        <v>51.398109458413394</v>
      </c>
      <c r="DN41" s="2">
        <f t="shared" si="20"/>
        <v>52.018957756254338</v>
      </c>
      <c r="DO41" s="2">
        <f t="shared" si="20"/>
        <v>55.287686797965144</v>
      </c>
      <c r="DP41" s="2">
        <f t="shared" si="20"/>
        <v>59.44619544228712</v>
      </c>
      <c r="DQ41" s="2">
        <f t="shared" si="20"/>
        <v>58.577913267817848</v>
      </c>
      <c r="DR41" s="2">
        <f t="shared" si="20"/>
        <v>59.098376144102353</v>
      </c>
      <c r="DS41" s="2">
        <f t="shared" si="20"/>
        <v>57.608549252002931</v>
      </c>
      <c r="DT41" s="2">
        <f t="shared" si="20"/>
        <v>54.649085747880434</v>
      </c>
      <c r="DU41" s="2">
        <f t="shared" si="20"/>
        <v>51.525873504293187</v>
      </c>
      <c r="DV41" s="2">
        <f t="shared" si="20"/>
        <v>55.032713438917156</v>
      </c>
      <c r="DW41" s="2">
        <f t="shared" si="20"/>
        <v>56.138278030440851</v>
      </c>
      <c r="DX41" s="2">
        <f t="shared" si="20"/>
        <v>58.608177834169837</v>
      </c>
      <c r="DY41" s="2">
        <f t="shared" si="20"/>
        <v>58.211715582890619</v>
      </c>
      <c r="EA41" s="2">
        <f t="shared" si="21"/>
        <v>5.3755650776786976E-4</v>
      </c>
      <c r="EB41" s="2">
        <f t="shared" si="21"/>
        <v>4.947045637836104E-4</v>
      </c>
      <c r="EC41" s="2">
        <f t="shared" si="21"/>
        <v>5.2468649321973373E-4</v>
      </c>
      <c r="ED41" s="2">
        <f t="shared" si="21"/>
        <v>6.5969260416087229E-4</v>
      </c>
      <c r="EE41" s="2">
        <f t="shared" si="21"/>
        <v>6.199872563249643E-4</v>
      </c>
      <c r="EF41" s="2">
        <f t="shared" si="21"/>
        <v>5.985605367068125E-4</v>
      </c>
      <c r="EG41" s="2">
        <f t="shared" si="21"/>
        <v>6.2540844298915918E-4</v>
      </c>
      <c r="EH41" s="2">
        <f t="shared" si="21"/>
        <v>6.3294000764308877E-4</v>
      </c>
      <c r="EI41" s="2">
        <f t="shared" si="21"/>
        <v>6.2749196235692959E-4</v>
      </c>
      <c r="EJ41" s="2">
        <f t="shared" si="21"/>
        <v>6.4981523860104049E-4</v>
      </c>
      <c r="EK41" s="2">
        <f t="shared" si="21"/>
        <v>6.5081034659461958E-4</v>
      </c>
      <c r="EL41" s="2">
        <f t="shared" si="21"/>
        <v>5.7480323640058761E-4</v>
      </c>
      <c r="EM41" s="2">
        <f t="shared" si="21"/>
        <v>5.0381508957288374E-4</v>
      </c>
      <c r="EN41" s="2">
        <f t="shared" si="21"/>
        <v>5.0136527062229056E-4</v>
      </c>
      <c r="EO41" s="2">
        <f t="shared" si="21"/>
        <v>4.6998998648061939E-4</v>
      </c>
    </row>
    <row r="42" spans="2:145" x14ac:dyDescent="0.25">
      <c r="B42" s="2">
        <v>15</v>
      </c>
      <c r="C42" s="43">
        <v>53.280999999999999</v>
      </c>
      <c r="D42" s="43">
        <v>54.067</v>
      </c>
      <c r="E42" s="43">
        <v>56.783000000000001</v>
      </c>
      <c r="F42" s="43">
        <v>55.85</v>
      </c>
      <c r="G42" s="43">
        <v>59.167000000000002</v>
      </c>
      <c r="H42" s="43">
        <v>62.433</v>
      </c>
      <c r="I42" s="43">
        <v>60.683</v>
      </c>
      <c r="J42" s="43">
        <v>62.2</v>
      </c>
      <c r="K42" s="43">
        <v>57.716999999999999</v>
      </c>
      <c r="L42" s="43">
        <v>55.866999999999997</v>
      </c>
      <c r="M42" s="43">
        <v>51.216999999999999</v>
      </c>
      <c r="N42" s="43">
        <v>54.582999999999998</v>
      </c>
      <c r="O42" s="43">
        <v>56.167000000000002</v>
      </c>
      <c r="P42" s="43">
        <v>54.883000000000003</v>
      </c>
      <c r="Q42" s="43">
        <v>52.305999999999997</v>
      </c>
      <c r="S42" s="4" t="e">
        <f t="shared" si="11"/>
        <v>#N/A</v>
      </c>
      <c r="T42" s="4" t="e">
        <f t="shared" si="11"/>
        <v>#N/A</v>
      </c>
      <c r="U42" s="4" t="e">
        <f t="shared" si="11"/>
        <v>#N/A</v>
      </c>
      <c r="V42" s="4" t="e">
        <f t="shared" si="11"/>
        <v>#N/A</v>
      </c>
      <c r="W42" s="4" t="e">
        <f t="shared" si="11"/>
        <v>#N/A</v>
      </c>
      <c r="X42" s="4" t="e">
        <f t="shared" si="11"/>
        <v>#N/A</v>
      </c>
      <c r="Y42" s="4" t="e">
        <f t="shared" si="11"/>
        <v>#N/A</v>
      </c>
      <c r="Z42" s="4" t="e">
        <f t="shared" si="11"/>
        <v>#N/A</v>
      </c>
      <c r="AA42" s="4" t="e">
        <f t="shared" si="11"/>
        <v>#N/A</v>
      </c>
      <c r="AB42" s="4" t="e">
        <f t="shared" si="11"/>
        <v>#N/A</v>
      </c>
      <c r="AC42" s="4" t="e">
        <f t="shared" si="11"/>
        <v>#N/A</v>
      </c>
      <c r="AD42" s="4" t="e">
        <f t="shared" si="11"/>
        <v>#N/A</v>
      </c>
      <c r="AE42" s="4" t="e">
        <f t="shared" si="11"/>
        <v>#N/A</v>
      </c>
      <c r="AF42" s="4" t="e">
        <f t="shared" si="12"/>
        <v>#N/A</v>
      </c>
      <c r="AG42" s="4" t="e">
        <f t="shared" si="22"/>
        <v>#N/A</v>
      </c>
      <c r="AI42" s="4">
        <f t="shared" si="13"/>
        <v>0</v>
      </c>
      <c r="AJ42" s="4">
        <f t="shared" si="13"/>
        <v>0</v>
      </c>
      <c r="AK42" s="4">
        <f t="shared" si="13"/>
        <v>0</v>
      </c>
      <c r="AL42" s="4">
        <f t="shared" si="13"/>
        <v>0</v>
      </c>
      <c r="AM42" s="4">
        <f t="shared" si="13"/>
        <v>0</v>
      </c>
      <c r="AN42" s="4">
        <f t="shared" si="13"/>
        <v>0</v>
      </c>
      <c r="AO42" s="4">
        <f t="shared" si="13"/>
        <v>0</v>
      </c>
      <c r="AP42" s="4">
        <f t="shared" si="13"/>
        <v>0</v>
      </c>
      <c r="AQ42" s="4">
        <f t="shared" si="13"/>
        <v>0</v>
      </c>
      <c r="AR42" s="4">
        <f t="shared" si="13"/>
        <v>0</v>
      </c>
      <c r="AS42" s="4">
        <f t="shared" si="13"/>
        <v>0</v>
      </c>
      <c r="AT42" s="4">
        <f t="shared" si="13"/>
        <v>0</v>
      </c>
      <c r="AU42" s="4">
        <f t="shared" si="13"/>
        <v>0</v>
      </c>
      <c r="AV42" s="4">
        <f t="shared" si="13"/>
        <v>0</v>
      </c>
      <c r="AW42" s="4">
        <f t="shared" si="13"/>
        <v>0</v>
      </c>
      <c r="AY42" s="2" t="e">
        <f t="shared" si="14"/>
        <v>#N/A</v>
      </c>
      <c r="AZ42" s="2" t="e">
        <f t="shared" si="14"/>
        <v>#N/A</v>
      </c>
      <c r="BA42" s="2" t="e">
        <f t="shared" si="14"/>
        <v>#N/A</v>
      </c>
      <c r="BB42" s="2" t="e">
        <f t="shared" si="14"/>
        <v>#N/A</v>
      </c>
      <c r="BC42" s="2" t="e">
        <f t="shared" si="14"/>
        <v>#N/A</v>
      </c>
      <c r="BD42" s="2" t="e">
        <f t="shared" si="14"/>
        <v>#N/A</v>
      </c>
      <c r="BE42" s="2" t="e">
        <f t="shared" si="14"/>
        <v>#N/A</v>
      </c>
      <c r="BF42" s="2" t="e">
        <f t="shared" si="14"/>
        <v>#N/A</v>
      </c>
      <c r="BG42" s="2" t="e">
        <f t="shared" si="14"/>
        <v>#N/A</v>
      </c>
      <c r="BH42" s="2" t="e">
        <f t="shared" si="14"/>
        <v>#N/A</v>
      </c>
      <c r="BI42" s="2" t="e">
        <f t="shared" si="14"/>
        <v>#N/A</v>
      </c>
      <c r="BJ42" s="2" t="e">
        <f t="shared" si="14"/>
        <v>#N/A</v>
      </c>
      <c r="BK42" s="2" t="e">
        <f t="shared" si="14"/>
        <v>#N/A</v>
      </c>
      <c r="BL42" s="2" t="e">
        <f t="shared" si="14"/>
        <v>#N/A</v>
      </c>
      <c r="BM42" s="2" t="e">
        <f t="shared" si="14"/>
        <v>#N/A</v>
      </c>
      <c r="BO42" s="2" t="str">
        <f t="shared" si="15"/>
        <v/>
      </c>
      <c r="BP42" s="2" t="str">
        <f t="shared" si="15"/>
        <v/>
      </c>
      <c r="BQ42" s="2" t="str">
        <f t="shared" si="15"/>
        <v/>
      </c>
      <c r="BR42" s="2" t="str">
        <f t="shared" si="15"/>
        <v/>
      </c>
      <c r="BS42" s="2" t="str">
        <f t="shared" si="15"/>
        <v/>
      </c>
      <c r="BT42" s="2" t="str">
        <f t="shared" si="15"/>
        <v/>
      </c>
      <c r="BU42" s="2" t="str">
        <f t="shared" si="15"/>
        <v/>
      </c>
      <c r="BV42" s="2" t="str">
        <f t="shared" si="15"/>
        <v/>
      </c>
      <c r="BW42" s="2" t="str">
        <f t="shared" si="15"/>
        <v/>
      </c>
      <c r="BX42" s="2" t="str">
        <f t="shared" si="15"/>
        <v/>
      </c>
      <c r="BY42" s="2" t="str">
        <f t="shared" si="15"/>
        <v/>
      </c>
      <c r="BZ42" s="2" t="str">
        <f t="shared" si="15"/>
        <v/>
      </c>
      <c r="CA42" s="2" t="str">
        <f t="shared" si="15"/>
        <v/>
      </c>
      <c r="CB42" s="2" t="str">
        <f t="shared" si="16"/>
        <v/>
      </c>
      <c r="CC42" s="2" t="str">
        <f t="shared" si="23"/>
        <v/>
      </c>
      <c r="CE42" s="2" t="str">
        <f t="shared" si="17"/>
        <v/>
      </c>
      <c r="CF42" s="2" t="str">
        <f t="shared" si="17"/>
        <v/>
      </c>
      <c r="CG42" s="2" t="str">
        <f t="shared" si="17"/>
        <v/>
      </c>
      <c r="CH42" s="2" t="str">
        <f t="shared" si="17"/>
        <v/>
      </c>
      <c r="CI42" s="2" t="str">
        <f t="shared" si="17"/>
        <v/>
      </c>
      <c r="CJ42" s="2" t="str">
        <f t="shared" si="17"/>
        <v/>
      </c>
      <c r="CK42" s="2" t="str">
        <f t="shared" si="17"/>
        <v/>
      </c>
      <c r="CL42" s="2" t="str">
        <f t="shared" si="17"/>
        <v/>
      </c>
      <c r="CM42" s="2" t="str">
        <f t="shared" si="17"/>
        <v/>
      </c>
      <c r="CN42" s="2" t="str">
        <f t="shared" si="17"/>
        <v/>
      </c>
      <c r="CO42" s="2" t="str">
        <f t="shared" si="17"/>
        <v/>
      </c>
      <c r="CP42" s="2" t="str">
        <f t="shared" si="17"/>
        <v/>
      </c>
      <c r="CQ42" s="2" t="str">
        <f t="shared" si="17"/>
        <v/>
      </c>
      <c r="CR42" s="2" t="str">
        <f t="shared" si="18"/>
        <v/>
      </c>
      <c r="CS42" s="2" t="str">
        <f t="shared" si="24"/>
        <v/>
      </c>
      <c r="CU42" s="2">
        <f t="shared" si="19"/>
        <v>57.640881804766067</v>
      </c>
      <c r="CV42" s="2">
        <f t="shared" si="19"/>
        <v>60.030116086771194</v>
      </c>
      <c r="CW42" s="2">
        <f t="shared" si="19"/>
        <v>61.059065337852374</v>
      </c>
      <c r="CX42" s="2">
        <f t="shared" si="19"/>
        <v>62.960228966634659</v>
      </c>
      <c r="CY42" s="2">
        <f t="shared" si="19"/>
        <v>67.188697343308107</v>
      </c>
      <c r="CZ42" s="2">
        <f t="shared" si="19"/>
        <v>69.07524492205458</v>
      </c>
      <c r="DA42" s="2">
        <f t="shared" si="19"/>
        <v>66.720309361579112</v>
      </c>
      <c r="DB42" s="2">
        <f t="shared" si="19"/>
        <v>68.553475599916084</v>
      </c>
      <c r="DC42" s="2">
        <f t="shared" si="19"/>
        <v>64.856948710604016</v>
      </c>
      <c r="DD42" s="2">
        <f t="shared" si="19"/>
        <v>62.455179245998472</v>
      </c>
      <c r="DE42" s="2">
        <f t="shared" si="19"/>
        <v>59.484585343812029</v>
      </c>
      <c r="DF42" s="2">
        <f t="shared" si="19"/>
        <v>60.68380294528027</v>
      </c>
      <c r="DG42" s="2">
        <f t="shared" si="19"/>
        <v>63.226839943696987</v>
      </c>
      <c r="DH42" s="2">
        <f t="shared" si="19"/>
        <v>61.442308199512581</v>
      </c>
      <c r="DI42" s="2">
        <f t="shared" si="19"/>
        <v>57.378494765789142</v>
      </c>
      <c r="DK42" s="2">
        <f t="shared" si="20"/>
        <v>50.075623962065954</v>
      </c>
      <c r="DL42" s="2">
        <f t="shared" si="20"/>
        <v>51.105325605202943</v>
      </c>
      <c r="DM42" s="2">
        <f t="shared" si="20"/>
        <v>51.265114835934718</v>
      </c>
      <c r="DN42" s="2">
        <f t="shared" si="20"/>
        <v>51.887943056082499</v>
      </c>
      <c r="DO42" s="2">
        <f t="shared" si="20"/>
        <v>55.153051918339386</v>
      </c>
      <c r="DP42" s="2">
        <f t="shared" si="20"/>
        <v>59.281858236393838</v>
      </c>
      <c r="DQ42" s="2">
        <f t="shared" si="20"/>
        <v>58.423700603224241</v>
      </c>
      <c r="DR42" s="2">
        <f t="shared" si="20"/>
        <v>58.928293351861008</v>
      </c>
      <c r="DS42" s="2">
        <f t="shared" si="20"/>
        <v>57.43829165504691</v>
      </c>
      <c r="DT42" s="2">
        <f t="shared" si="20"/>
        <v>54.491112643109098</v>
      </c>
      <c r="DU42" s="2">
        <f t="shared" si="20"/>
        <v>51.388896680555249</v>
      </c>
      <c r="DV42" s="2">
        <f t="shared" si="20"/>
        <v>54.876092447227279</v>
      </c>
      <c r="DW42" s="2">
        <f t="shared" si="20"/>
        <v>55.993723585298731</v>
      </c>
      <c r="DX42" s="2">
        <f t="shared" si="20"/>
        <v>58.450524007550982</v>
      </c>
      <c r="DY42" s="2">
        <f t="shared" si="20"/>
        <v>58.071071431176208</v>
      </c>
      <c r="EA42" s="2">
        <f t="shared" si="21"/>
        <v>5.893884228157602E-4</v>
      </c>
      <c r="EB42" s="2">
        <f t="shared" si="21"/>
        <v>5.4240687961508709E-4</v>
      </c>
      <c r="EC42" s="2">
        <f t="shared" si="21"/>
        <v>5.7527817858095908E-4</v>
      </c>
      <c r="ED42" s="2">
        <f t="shared" si="21"/>
        <v>7.2329252197784642E-4</v>
      </c>
      <c r="EE42" s="2">
        <f t="shared" si="21"/>
        <v>6.7976184832061956E-4</v>
      </c>
      <c r="EF42" s="2">
        <f t="shared" si="21"/>
        <v>6.562706792247804E-4</v>
      </c>
      <c r="EG42" s="2">
        <f t="shared" si="21"/>
        <v>6.857053471413133E-4</v>
      </c>
      <c r="EH42" s="2">
        <f t="shared" si="21"/>
        <v>6.9396254108709094E-4</v>
      </c>
      <c r="EI42" s="2">
        <f t="shared" si="21"/>
        <v>6.8798960457548057E-4</v>
      </c>
      <c r="EJ42" s="2">
        <f t="shared" si="21"/>
        <v>7.1246357416730874E-4</v>
      </c>
      <c r="EK42" s="2">
        <f t="shared" si="21"/>
        <v>7.1355455148275446E-4</v>
      </c>
      <c r="EL42" s="2">
        <f t="shared" si="21"/>
        <v>6.3022426608187352E-4</v>
      </c>
      <c r="EM42" s="2">
        <f t="shared" si="21"/>
        <v>5.5239541022641015E-4</v>
      </c>
      <c r="EN42" s="2">
        <f t="shared" si="21"/>
        <v>5.4970949764329973E-4</v>
      </c>
      <c r="EO42" s="2">
        <f t="shared" si="21"/>
        <v>5.1531040645678376E-4</v>
      </c>
    </row>
    <row r="43" spans="2:145" x14ac:dyDescent="0.25">
      <c r="B43" s="2">
        <v>16</v>
      </c>
      <c r="C43" s="43">
        <v>53.625</v>
      </c>
      <c r="D43" s="43">
        <v>54.383000000000003</v>
      </c>
      <c r="E43" s="43">
        <v>55.15</v>
      </c>
      <c r="F43" s="43">
        <v>55.883000000000003</v>
      </c>
      <c r="G43" s="43">
        <v>60.383000000000003</v>
      </c>
      <c r="H43" s="43">
        <v>61.767000000000003</v>
      </c>
      <c r="I43" s="43">
        <v>60.332999999999998</v>
      </c>
      <c r="J43" s="43">
        <v>59.866999999999997</v>
      </c>
      <c r="K43" s="43">
        <v>57.917000000000002</v>
      </c>
      <c r="L43" s="43">
        <v>55.2</v>
      </c>
      <c r="M43" s="43">
        <v>52.55</v>
      </c>
      <c r="N43" s="43">
        <v>54.567</v>
      </c>
      <c r="O43" s="43">
        <v>57.3</v>
      </c>
      <c r="P43" s="43">
        <v>55.067</v>
      </c>
      <c r="Q43" s="43">
        <v>52.725999999999999</v>
      </c>
      <c r="S43" s="4" t="e">
        <f t="shared" ref="S43:AE62" si="25">AY43 + (C$3 * _xlfn.NORM.DIST($B43, C$7, ABS(C$11), FALSE) * _xlfn.NORM.DIST(($B43 - C$7)*C$15, 0, ABS(C$11), TRUE) * 2)
               + (C$4 * _xlfn.NORM.DIST($B43, C$8, ABS(C$12), FALSE) * _xlfn.NORM.DIST(($B43 - C$8)*C$16, 0, ABS(C$12), TRUE) * 2)
               + (C$5 * _xlfn.NORM.DIST($B43, C$9, ABS(C$13), FALSE) * _xlfn.NORM.DIST(($B43 - C$9)*C$17, 0, ABS(C$13), TRUE) * 2)
               + (C$6 * _xlfn.NORM.DIST($B43, C$10, ABS(C$14), FALSE) * _xlfn.NORM.DIST(($B43 - C$10)*C$18, 0, ABS(C$14), TRUE) * 2)</f>
        <v>#N/A</v>
      </c>
      <c r="T43" s="4">
        <f t="shared" si="25"/>
        <v>59.803503336938043</v>
      </c>
      <c r="U43" s="4">
        <f t="shared" si="25"/>
        <v>60.811501713716474</v>
      </c>
      <c r="V43" s="4" t="e">
        <f t="shared" si="25"/>
        <v>#N/A</v>
      </c>
      <c r="W43" s="4" t="e">
        <f t="shared" si="25"/>
        <v>#N/A</v>
      </c>
      <c r="X43" s="4" t="e">
        <f t="shared" si="25"/>
        <v>#N/A</v>
      </c>
      <c r="Y43" s="4" t="e">
        <f t="shared" si="25"/>
        <v>#N/A</v>
      </c>
      <c r="Z43" s="4" t="e">
        <f t="shared" si="25"/>
        <v>#N/A</v>
      </c>
      <c r="AA43" s="4" t="e">
        <f t="shared" si="25"/>
        <v>#N/A</v>
      </c>
      <c r="AB43" s="4" t="e">
        <f t="shared" si="25"/>
        <v>#N/A</v>
      </c>
      <c r="AC43" s="4" t="e">
        <f t="shared" si="25"/>
        <v>#N/A</v>
      </c>
      <c r="AD43" s="4" t="e">
        <f t="shared" si="25"/>
        <v>#N/A</v>
      </c>
      <c r="AE43" s="4" t="e">
        <f t="shared" si="25"/>
        <v>#N/A</v>
      </c>
      <c r="AF43" s="4" t="e">
        <f t="shared" si="12"/>
        <v>#N/A</v>
      </c>
      <c r="AG43" s="4" t="e">
        <f t="shared" si="22"/>
        <v>#N/A</v>
      </c>
      <c r="AI43" s="4">
        <f t="shared" si="13"/>
        <v>0</v>
      </c>
      <c r="AJ43" s="4">
        <f t="shared" si="13"/>
        <v>-5.4205033369380402</v>
      </c>
      <c r="AK43" s="4">
        <f t="shared" si="13"/>
        <v>-5.6615017137164756</v>
      </c>
      <c r="AL43" s="4">
        <f t="shared" si="13"/>
        <v>0</v>
      </c>
      <c r="AM43" s="4">
        <f t="shared" si="13"/>
        <v>0</v>
      </c>
      <c r="AN43" s="4">
        <f t="shared" si="13"/>
        <v>0</v>
      </c>
      <c r="AO43" s="4">
        <f t="shared" si="13"/>
        <v>0</v>
      </c>
      <c r="AP43" s="4">
        <f t="shared" si="13"/>
        <v>0</v>
      </c>
      <c r="AQ43" s="4">
        <f t="shared" si="13"/>
        <v>0</v>
      </c>
      <c r="AR43" s="4">
        <f t="shared" si="13"/>
        <v>0</v>
      </c>
      <c r="AS43" s="4">
        <f t="shared" si="13"/>
        <v>0</v>
      </c>
      <c r="AT43" s="4">
        <f t="shared" si="13"/>
        <v>0</v>
      </c>
      <c r="AU43" s="4">
        <f t="shared" si="13"/>
        <v>0</v>
      </c>
      <c r="AV43" s="4">
        <f t="shared" si="13"/>
        <v>0</v>
      </c>
      <c r="AW43" s="4">
        <f t="shared" si="13"/>
        <v>0</v>
      </c>
      <c r="AY43" s="2" t="e">
        <f t="shared" si="14"/>
        <v>#N/A</v>
      </c>
      <c r="AZ43" s="2">
        <f t="shared" si="14"/>
        <v>59.789924214840795</v>
      </c>
      <c r="BA43" s="2">
        <f t="shared" si="14"/>
        <v>60.799852391250418</v>
      </c>
      <c r="BB43" s="2" t="e">
        <f t="shared" si="14"/>
        <v>#N/A</v>
      </c>
      <c r="BC43" s="2" t="e">
        <f t="shared" si="14"/>
        <v>#N/A</v>
      </c>
      <c r="BD43" s="2" t="e">
        <f t="shared" si="14"/>
        <v>#N/A</v>
      </c>
      <c r="BE43" s="2" t="e">
        <f t="shared" si="14"/>
        <v>#N/A</v>
      </c>
      <c r="BF43" s="2" t="e">
        <f t="shared" si="14"/>
        <v>#N/A</v>
      </c>
      <c r="BG43" s="2" t="e">
        <f t="shared" si="14"/>
        <v>#N/A</v>
      </c>
      <c r="BH43" s="2" t="e">
        <f t="shared" si="14"/>
        <v>#N/A</v>
      </c>
      <c r="BI43" s="2" t="e">
        <f t="shared" si="14"/>
        <v>#N/A</v>
      </c>
      <c r="BJ43" s="2" t="e">
        <f t="shared" si="14"/>
        <v>#N/A</v>
      </c>
      <c r="BK43" s="2" t="e">
        <f t="shared" si="14"/>
        <v>#N/A</v>
      </c>
      <c r="BL43" s="2" t="e">
        <f t="shared" si="14"/>
        <v>#N/A</v>
      </c>
      <c r="BM43" s="2" t="e">
        <f t="shared" si="14"/>
        <v>#N/A</v>
      </c>
      <c r="BO43" s="2" t="str">
        <f t="shared" si="15"/>
        <v/>
      </c>
      <c r="BP43" s="2">
        <f t="shared" si="15"/>
        <v>54.383000000000003</v>
      </c>
      <c r="BQ43" s="2">
        <f t="shared" si="15"/>
        <v>55.15</v>
      </c>
      <c r="BR43" s="2" t="str">
        <f t="shared" si="15"/>
        <v/>
      </c>
      <c r="BS43" s="2" t="str">
        <f t="shared" si="15"/>
        <v/>
      </c>
      <c r="BT43" s="2" t="str">
        <f t="shared" si="15"/>
        <v/>
      </c>
      <c r="BU43" s="2" t="str">
        <f t="shared" si="15"/>
        <v/>
      </c>
      <c r="BV43" s="2" t="str">
        <f t="shared" si="15"/>
        <v/>
      </c>
      <c r="BW43" s="2" t="str">
        <f t="shared" si="15"/>
        <v/>
      </c>
      <c r="BX43" s="2" t="str">
        <f t="shared" si="15"/>
        <v/>
      </c>
      <c r="BY43" s="2" t="str">
        <f t="shared" si="15"/>
        <v/>
      </c>
      <c r="BZ43" s="2" t="str">
        <f t="shared" si="15"/>
        <v/>
      </c>
      <c r="CA43" s="2" t="str">
        <f t="shared" si="15"/>
        <v/>
      </c>
      <c r="CB43" s="2" t="str">
        <f t="shared" si="16"/>
        <v/>
      </c>
      <c r="CC43" s="2" t="str">
        <f t="shared" si="23"/>
        <v/>
      </c>
      <c r="CE43" s="2" t="str">
        <f t="shared" si="17"/>
        <v/>
      </c>
      <c r="CF43" s="2" t="str">
        <f t="shared" si="17"/>
        <v/>
      </c>
      <c r="CG43" s="2" t="str">
        <f t="shared" si="17"/>
        <v/>
      </c>
      <c r="CH43" s="2" t="str">
        <f t="shared" si="17"/>
        <v/>
      </c>
      <c r="CI43" s="2" t="str">
        <f t="shared" si="17"/>
        <v/>
      </c>
      <c r="CJ43" s="2" t="str">
        <f t="shared" si="17"/>
        <v/>
      </c>
      <c r="CK43" s="2" t="str">
        <f t="shared" si="17"/>
        <v/>
      </c>
      <c r="CL43" s="2" t="str">
        <f t="shared" si="17"/>
        <v/>
      </c>
      <c r="CM43" s="2" t="str">
        <f t="shared" si="17"/>
        <v/>
      </c>
      <c r="CN43" s="2" t="str">
        <f t="shared" si="17"/>
        <v/>
      </c>
      <c r="CO43" s="2" t="str">
        <f t="shared" si="17"/>
        <v/>
      </c>
      <c r="CP43" s="2" t="str">
        <f t="shared" si="17"/>
        <v/>
      </c>
      <c r="CQ43" s="2" t="str">
        <f t="shared" si="17"/>
        <v/>
      </c>
      <c r="CR43" s="2" t="str">
        <f t="shared" si="18"/>
        <v/>
      </c>
      <c r="CS43" s="2" t="str">
        <f t="shared" si="24"/>
        <v/>
      </c>
      <c r="CU43" s="2">
        <f t="shared" si="19"/>
        <v>57.430278448841278</v>
      </c>
      <c r="CV43" s="2">
        <f t="shared" si="19"/>
        <v>59.795167528073428</v>
      </c>
      <c r="CW43" s="2">
        <f t="shared" si="19"/>
        <v>60.805954113343205</v>
      </c>
      <c r="CX43" s="2">
        <f t="shared" si="19"/>
        <v>62.686414156265002</v>
      </c>
      <c r="CY43" s="2">
        <f t="shared" si="19"/>
        <v>66.902165182987133</v>
      </c>
      <c r="CZ43" s="2">
        <f t="shared" si="19"/>
        <v>68.790403004451036</v>
      </c>
      <c r="DA43" s="2">
        <f t="shared" si="19"/>
        <v>66.45974847208457</v>
      </c>
      <c r="DB43" s="2">
        <f t="shared" si="19"/>
        <v>68.262662150822209</v>
      </c>
      <c r="DC43" s="2">
        <f t="shared" si="19"/>
        <v>64.595413595139334</v>
      </c>
      <c r="DD43" s="2">
        <f t="shared" si="19"/>
        <v>62.198080931084021</v>
      </c>
      <c r="DE43" s="2">
        <f t="shared" si="19"/>
        <v>59.245344756079852</v>
      </c>
      <c r="DF43" s="2">
        <f t="shared" si="19"/>
        <v>60.459781879398207</v>
      </c>
      <c r="DG43" s="2">
        <f t="shared" si="19"/>
        <v>62.99440456709889</v>
      </c>
      <c r="DH43" s="2">
        <f t="shared" si="19"/>
        <v>61.252600051191322</v>
      </c>
      <c r="DI43" s="2">
        <f t="shared" si="19"/>
        <v>57.253289204053885</v>
      </c>
      <c r="DK43" s="2">
        <f t="shared" si="20"/>
        <v>49.95809043554577</v>
      </c>
      <c r="DL43" s="2">
        <f t="shared" si="20"/>
        <v>50.978522820925313</v>
      </c>
      <c r="DM43" s="2">
        <f t="shared" si="20"/>
        <v>51.132120213456041</v>
      </c>
      <c r="DN43" s="2">
        <f t="shared" si="20"/>
        <v>51.756928355910659</v>
      </c>
      <c r="DO43" s="2">
        <f t="shared" si="20"/>
        <v>55.018417038713629</v>
      </c>
      <c r="DP43" s="2">
        <f t="shared" si="20"/>
        <v>59.117521030500562</v>
      </c>
      <c r="DQ43" s="2">
        <f t="shared" si="20"/>
        <v>58.26948793863064</v>
      </c>
      <c r="DR43" s="2">
        <f t="shared" si="20"/>
        <v>58.758210559619656</v>
      </c>
      <c r="DS43" s="2">
        <f t="shared" si="20"/>
        <v>57.26803405809089</v>
      </c>
      <c r="DT43" s="2">
        <f t="shared" si="20"/>
        <v>54.333139538337761</v>
      </c>
      <c r="DU43" s="2">
        <f t="shared" si="20"/>
        <v>51.251919856817302</v>
      </c>
      <c r="DV43" s="2">
        <f t="shared" si="20"/>
        <v>54.719471455537395</v>
      </c>
      <c r="DW43" s="2">
        <f t="shared" si="20"/>
        <v>55.849169140156611</v>
      </c>
      <c r="DX43" s="2">
        <f t="shared" si="20"/>
        <v>58.29287018093212</v>
      </c>
      <c r="DY43" s="2">
        <f t="shared" si="20"/>
        <v>57.930427279461803</v>
      </c>
      <c r="EA43" s="2">
        <f t="shared" si="21"/>
        <v>6.4621480887881364E-4</v>
      </c>
      <c r="EB43" s="2">
        <f t="shared" si="21"/>
        <v>5.9470619570070626E-4</v>
      </c>
      <c r="EC43" s="2">
        <f t="shared" si="21"/>
        <v>6.3074497204909858E-4</v>
      </c>
      <c r="ED43" s="2">
        <f t="shared" si="21"/>
        <v>7.9301914135386314E-4</v>
      </c>
      <c r="EE43" s="2">
        <f t="shared" si="21"/>
        <v>7.4529516715912409E-4</v>
      </c>
      <c r="EF43" s="2">
        <f t="shared" si="21"/>
        <v>7.1954093222015324E-4</v>
      </c>
      <c r="EG43" s="2">
        <f t="shared" si="21"/>
        <v>7.518112255852675E-4</v>
      </c>
      <c r="EH43" s="2">
        <f t="shared" si="21"/>
        <v>7.6086385369200508E-4</v>
      </c>
      <c r="EI43" s="2">
        <f t="shared" si="21"/>
        <v>7.5431553214543089E-4</v>
      </c>
      <c r="EJ43" s="2">
        <f t="shared" si="21"/>
        <v>7.8114708075722376E-4</v>
      </c>
      <c r="EK43" s="2">
        <f t="shared" si="21"/>
        <v>7.823431490357744E-4</v>
      </c>
      <c r="EL43" s="2">
        <f t="shared" si="21"/>
        <v>6.9098515253773697E-4</v>
      </c>
      <c r="EM43" s="2">
        <f t="shared" si="21"/>
        <v>6.0565724499733449E-4</v>
      </c>
      <c r="EN43" s="2">
        <f t="shared" si="21"/>
        <v>6.0271251353215738E-4</v>
      </c>
      <c r="EO43" s="2">
        <f t="shared" si="21"/>
        <v>5.6499853533492823E-4</v>
      </c>
    </row>
    <row r="44" spans="2:145" x14ac:dyDescent="0.25">
      <c r="B44" s="2">
        <v>17</v>
      </c>
      <c r="C44" s="43">
        <v>53.188000000000002</v>
      </c>
      <c r="D44" s="43">
        <v>56.033000000000001</v>
      </c>
      <c r="E44" s="43">
        <v>55.55</v>
      </c>
      <c r="F44" s="43">
        <v>56.95</v>
      </c>
      <c r="G44" s="43">
        <v>59.466999999999999</v>
      </c>
      <c r="H44" s="43">
        <v>60.167000000000002</v>
      </c>
      <c r="I44" s="43">
        <v>59.116999999999997</v>
      </c>
      <c r="J44" s="43">
        <v>61.966999999999999</v>
      </c>
      <c r="K44" s="43">
        <v>58.25</v>
      </c>
      <c r="L44" s="43">
        <v>55.883000000000003</v>
      </c>
      <c r="M44" s="43">
        <v>51.45</v>
      </c>
      <c r="N44" s="43">
        <v>55.417000000000002</v>
      </c>
      <c r="O44" s="43">
        <v>57.716999999999999</v>
      </c>
      <c r="P44" s="43">
        <v>53.082999999999998</v>
      </c>
      <c r="Q44" s="43">
        <v>54.21</v>
      </c>
      <c r="S44" s="4">
        <f t="shared" si="25"/>
        <v>57.227948584915801</v>
      </c>
      <c r="T44" s="4">
        <f t="shared" si="25"/>
        <v>59.576629751625489</v>
      </c>
      <c r="U44" s="4">
        <f t="shared" si="25"/>
        <v>60.565428336846146</v>
      </c>
      <c r="V44" s="4" t="e">
        <f t="shared" si="25"/>
        <v>#N/A</v>
      </c>
      <c r="W44" s="4" t="e">
        <f t="shared" si="25"/>
        <v>#N/A</v>
      </c>
      <c r="X44" s="4" t="e">
        <f t="shared" si="25"/>
        <v>#N/A</v>
      </c>
      <c r="Y44" s="4" t="e">
        <f t="shared" si="25"/>
        <v>#N/A</v>
      </c>
      <c r="Z44" s="4" t="e">
        <f t="shared" si="25"/>
        <v>#N/A</v>
      </c>
      <c r="AA44" s="4" t="e">
        <f t="shared" si="25"/>
        <v>#N/A</v>
      </c>
      <c r="AB44" s="4" t="e">
        <f t="shared" si="25"/>
        <v>#N/A</v>
      </c>
      <c r="AC44" s="4" t="e">
        <f t="shared" si="25"/>
        <v>#N/A</v>
      </c>
      <c r="AD44" s="4" t="e">
        <f t="shared" si="25"/>
        <v>#N/A</v>
      </c>
      <c r="AE44" s="4" t="e">
        <f t="shared" si="25"/>
        <v>#N/A</v>
      </c>
      <c r="AF44" s="4" t="e">
        <f t="shared" si="12"/>
        <v>#N/A</v>
      </c>
      <c r="AG44" s="4" t="e">
        <f t="shared" si="22"/>
        <v>#N/A</v>
      </c>
      <c r="AI44" s="4">
        <f t="shared" ref="AI44:AW60" si="26">IF(OR($B44 &lt; C$230, $B44 &gt; C$232), 0, C44-S44)</f>
        <v>-4.0399485849157983</v>
      </c>
      <c r="AJ44" s="4">
        <f t="shared" si="26"/>
        <v>-3.5436297516254882</v>
      </c>
      <c r="AK44" s="4">
        <f t="shared" si="26"/>
        <v>-5.0154283368461492</v>
      </c>
      <c r="AL44" s="4">
        <f t="shared" si="26"/>
        <v>0</v>
      </c>
      <c r="AM44" s="4">
        <f t="shared" si="26"/>
        <v>0</v>
      </c>
      <c r="AN44" s="4">
        <f t="shared" si="26"/>
        <v>0</v>
      </c>
      <c r="AO44" s="4">
        <f t="shared" si="26"/>
        <v>0</v>
      </c>
      <c r="AP44" s="4">
        <f t="shared" si="26"/>
        <v>0</v>
      </c>
      <c r="AQ44" s="4">
        <f t="shared" si="26"/>
        <v>0</v>
      </c>
      <c r="AR44" s="4">
        <f t="shared" si="26"/>
        <v>0</v>
      </c>
      <c r="AS44" s="4">
        <f t="shared" si="26"/>
        <v>0</v>
      </c>
      <c r="AT44" s="4">
        <f t="shared" si="26"/>
        <v>0</v>
      </c>
      <c r="AU44" s="4">
        <f t="shared" si="26"/>
        <v>0</v>
      </c>
      <c r="AV44" s="4">
        <f t="shared" si="26"/>
        <v>0</v>
      </c>
      <c r="AW44" s="4">
        <f t="shared" si="26"/>
        <v>0</v>
      </c>
      <c r="AY44" s="2">
        <f t="shared" si="14"/>
        <v>57.214446867587597</v>
      </c>
      <c r="AZ44" s="2">
        <f t="shared" ref="AZ44:BM62" si="27">IF(OR($B44 &lt; D$230, $B44 &gt; D$232), #N/A, ((1-EB44)*CV44) + (EB44*DL44))</f>
        <v>59.554540636495197</v>
      </c>
      <c r="BA44" s="2">
        <f t="shared" si="27"/>
        <v>60.546235958067669</v>
      </c>
      <c r="BB44" s="2" t="e">
        <f t="shared" si="27"/>
        <v>#N/A</v>
      </c>
      <c r="BC44" s="2" t="e">
        <f t="shared" si="27"/>
        <v>#N/A</v>
      </c>
      <c r="BD44" s="2" t="e">
        <f t="shared" si="27"/>
        <v>#N/A</v>
      </c>
      <c r="BE44" s="2" t="e">
        <f t="shared" si="27"/>
        <v>#N/A</v>
      </c>
      <c r="BF44" s="2" t="e">
        <f t="shared" si="27"/>
        <v>#N/A</v>
      </c>
      <c r="BG44" s="2" t="e">
        <f t="shared" si="27"/>
        <v>#N/A</v>
      </c>
      <c r="BH44" s="2" t="e">
        <f t="shared" si="27"/>
        <v>#N/A</v>
      </c>
      <c r="BI44" s="2" t="e">
        <f t="shared" si="27"/>
        <v>#N/A</v>
      </c>
      <c r="BJ44" s="2" t="e">
        <f t="shared" si="27"/>
        <v>#N/A</v>
      </c>
      <c r="BK44" s="2" t="e">
        <f t="shared" si="27"/>
        <v>#N/A</v>
      </c>
      <c r="BL44" s="2" t="e">
        <f t="shared" si="27"/>
        <v>#N/A</v>
      </c>
      <c r="BM44" s="2" t="e">
        <f t="shared" si="27"/>
        <v>#N/A</v>
      </c>
      <c r="BO44" s="2">
        <f t="shared" si="15"/>
        <v>53.188000000000002</v>
      </c>
      <c r="BP44" s="2">
        <f t="shared" si="15"/>
        <v>56.033000000000001</v>
      </c>
      <c r="BQ44" s="2">
        <f t="shared" si="15"/>
        <v>55.55</v>
      </c>
      <c r="BR44" s="2" t="str">
        <f t="shared" si="15"/>
        <v/>
      </c>
      <c r="BS44" s="2" t="str">
        <f t="shared" si="15"/>
        <v/>
      </c>
      <c r="BT44" s="2" t="str">
        <f t="shared" si="15"/>
        <v/>
      </c>
      <c r="BU44" s="2" t="str">
        <f t="shared" si="15"/>
        <v/>
      </c>
      <c r="BV44" s="2" t="str">
        <f t="shared" si="15"/>
        <v/>
      </c>
      <c r="BW44" s="2" t="str">
        <f t="shared" si="15"/>
        <v/>
      </c>
      <c r="BX44" s="2" t="str">
        <f t="shared" si="15"/>
        <v/>
      </c>
      <c r="BY44" s="2" t="str">
        <f t="shared" si="15"/>
        <v/>
      </c>
      <c r="BZ44" s="2" t="str">
        <f t="shared" si="15"/>
        <v/>
      </c>
      <c r="CA44" s="2" t="str">
        <f t="shared" si="15"/>
        <v/>
      </c>
      <c r="CB44" s="2" t="str">
        <f t="shared" si="16"/>
        <v/>
      </c>
      <c r="CC44" s="2" t="str">
        <f t="shared" si="23"/>
        <v/>
      </c>
      <c r="CE44" s="2" t="str">
        <f t="shared" si="17"/>
        <v/>
      </c>
      <c r="CF44" s="2" t="str">
        <f t="shared" si="17"/>
        <v/>
      </c>
      <c r="CG44" s="2" t="str">
        <f t="shared" si="17"/>
        <v/>
      </c>
      <c r="CH44" s="2" t="str">
        <f t="shared" si="17"/>
        <v/>
      </c>
      <c r="CI44" s="2" t="str">
        <f t="shared" si="17"/>
        <v/>
      </c>
      <c r="CJ44" s="2" t="str">
        <f t="shared" si="17"/>
        <v/>
      </c>
      <c r="CK44" s="2" t="str">
        <f t="shared" si="17"/>
        <v/>
      </c>
      <c r="CL44" s="2" t="str">
        <f t="shared" si="17"/>
        <v/>
      </c>
      <c r="CM44" s="2" t="str">
        <f t="shared" si="17"/>
        <v/>
      </c>
      <c r="CN44" s="2" t="str">
        <f t="shared" si="17"/>
        <v/>
      </c>
      <c r="CO44" s="2" t="str">
        <f t="shared" si="17"/>
        <v/>
      </c>
      <c r="CP44" s="2" t="str">
        <f t="shared" si="17"/>
        <v/>
      </c>
      <c r="CQ44" s="2" t="str">
        <f t="shared" si="17"/>
        <v/>
      </c>
      <c r="CR44" s="2" t="str">
        <f t="shared" si="18"/>
        <v/>
      </c>
      <c r="CS44" s="2" t="str">
        <f t="shared" si="24"/>
        <v/>
      </c>
      <c r="CU44" s="2">
        <f t="shared" ref="CU44:DI60" si="28">BO$228*$B44+BO$229</f>
        <v>57.219675092916482</v>
      </c>
      <c r="CV44" s="2">
        <f t="shared" si="28"/>
        <v>59.560218969375661</v>
      </c>
      <c r="CW44" s="2">
        <f t="shared" si="28"/>
        <v>60.552842888834036</v>
      </c>
      <c r="CX44" s="2">
        <f t="shared" si="28"/>
        <v>62.412599345895345</v>
      </c>
      <c r="CY44" s="2">
        <f t="shared" si="28"/>
        <v>66.615633022666159</v>
      </c>
      <c r="CZ44" s="2">
        <f t="shared" si="28"/>
        <v>68.505561086847493</v>
      </c>
      <c r="DA44" s="2">
        <f t="shared" si="28"/>
        <v>66.199187582590014</v>
      </c>
      <c r="DB44" s="2">
        <f t="shared" si="28"/>
        <v>67.971848701728334</v>
      </c>
      <c r="DC44" s="2">
        <f t="shared" si="28"/>
        <v>64.333878479674652</v>
      </c>
      <c r="DD44" s="2">
        <f t="shared" si="28"/>
        <v>61.94098261616957</v>
      </c>
      <c r="DE44" s="2">
        <f t="shared" si="28"/>
        <v>59.006104168347669</v>
      </c>
      <c r="DF44" s="2">
        <f t="shared" si="28"/>
        <v>60.235760813516137</v>
      </c>
      <c r="DG44" s="2">
        <f t="shared" si="28"/>
        <v>62.761969190500793</v>
      </c>
      <c r="DH44" s="2">
        <f t="shared" si="28"/>
        <v>61.062891902870064</v>
      </c>
      <c r="DI44" s="2">
        <f t="shared" si="28"/>
        <v>57.128083642318622</v>
      </c>
      <c r="DK44" s="2">
        <f t="shared" ref="DK44:DY60" si="29">CE$228*$B44+CE$229</f>
        <v>49.840556909025587</v>
      </c>
      <c r="DL44" s="2">
        <f t="shared" si="29"/>
        <v>50.851720036647684</v>
      </c>
      <c r="DM44" s="2">
        <f t="shared" si="29"/>
        <v>50.999125590977364</v>
      </c>
      <c r="DN44" s="2">
        <f t="shared" si="29"/>
        <v>51.62591365573882</v>
      </c>
      <c r="DO44" s="2">
        <f t="shared" si="29"/>
        <v>54.883782159087865</v>
      </c>
      <c r="DP44" s="2">
        <f t="shared" si="29"/>
        <v>58.953183824607279</v>
      </c>
      <c r="DQ44" s="2">
        <f t="shared" si="29"/>
        <v>58.115275274037039</v>
      </c>
      <c r="DR44" s="2">
        <f t="shared" si="29"/>
        <v>58.58812776737831</v>
      </c>
      <c r="DS44" s="2">
        <f t="shared" si="29"/>
        <v>57.09777646113487</v>
      </c>
      <c r="DT44" s="2">
        <f t="shared" si="29"/>
        <v>54.175166433566424</v>
      </c>
      <c r="DU44" s="2">
        <f t="shared" si="29"/>
        <v>51.114943033079356</v>
      </c>
      <c r="DV44" s="2">
        <f t="shared" si="29"/>
        <v>54.562850463847518</v>
      </c>
      <c r="DW44" s="2">
        <f t="shared" si="29"/>
        <v>55.704614695014484</v>
      </c>
      <c r="DX44" s="2">
        <f t="shared" si="29"/>
        <v>58.135216354313265</v>
      </c>
      <c r="DY44" s="2">
        <f t="shared" si="29"/>
        <v>57.789783127747391</v>
      </c>
      <c r="EA44" s="2">
        <f t="shared" ref="EA44:EO60" si="30">POWER(10,($B44-C$231)/C$229)/(1+POWER(10,($B44-C$231)/C$229))</f>
        <v>7.0851627506048661E-4</v>
      </c>
      <c r="EB44" s="2">
        <f t="shared" si="30"/>
        <v>6.5204496484716533E-4</v>
      </c>
      <c r="EC44" s="2">
        <f t="shared" si="30"/>
        <v>6.9155602582510656E-4</v>
      </c>
      <c r="ED44" s="2">
        <f t="shared" si="30"/>
        <v>8.6946167592641746E-4</v>
      </c>
      <c r="EE44" s="2">
        <f t="shared" si="30"/>
        <v>8.1714114416481297E-4</v>
      </c>
      <c r="EF44" s="2">
        <f t="shared" si="30"/>
        <v>7.8890617753626534E-4</v>
      </c>
      <c r="EG44" s="2">
        <f t="shared" si="30"/>
        <v>8.2428482829628052E-4</v>
      </c>
      <c r="EH44" s="2">
        <f t="shared" si="30"/>
        <v>8.3420938918823365E-4</v>
      </c>
      <c r="EI44" s="2">
        <f t="shared" si="30"/>
        <v>8.2703034687457309E-4</v>
      </c>
      <c r="EJ44" s="2">
        <f t="shared" si="30"/>
        <v>8.5644619711009666E-4</v>
      </c>
      <c r="EK44" s="2">
        <f t="shared" si="30"/>
        <v>8.5775746209639382E-4</v>
      </c>
      <c r="EL44" s="2">
        <f t="shared" si="30"/>
        <v>7.5759964823493499E-4</v>
      </c>
      <c r="EM44" s="2">
        <f t="shared" si="30"/>
        <v>6.6405116116117287E-4</v>
      </c>
      <c r="EN44" s="2">
        <f t="shared" si="30"/>
        <v>6.6082270370495773E-4</v>
      </c>
      <c r="EO44" s="2">
        <f t="shared" si="30"/>
        <v>6.1947480725136369E-4</v>
      </c>
    </row>
    <row r="45" spans="2:145" x14ac:dyDescent="0.25">
      <c r="B45" s="2">
        <v>18</v>
      </c>
      <c r="C45" s="43">
        <v>54.844000000000001</v>
      </c>
      <c r="D45" s="43">
        <v>55.466999999999999</v>
      </c>
      <c r="E45" s="43">
        <v>56.9</v>
      </c>
      <c r="F45" s="43">
        <v>58.5</v>
      </c>
      <c r="G45" s="43">
        <v>58.866999999999997</v>
      </c>
      <c r="H45" s="43">
        <v>63.033000000000001</v>
      </c>
      <c r="I45" s="43">
        <v>60.2</v>
      </c>
      <c r="J45" s="43">
        <v>63.5</v>
      </c>
      <c r="K45" s="43">
        <v>58.332999999999998</v>
      </c>
      <c r="L45" s="43">
        <v>58.017000000000003</v>
      </c>
      <c r="M45" s="43">
        <v>53.05</v>
      </c>
      <c r="N45" s="43">
        <v>55.6</v>
      </c>
      <c r="O45" s="43">
        <v>58.183</v>
      </c>
      <c r="P45" s="43">
        <v>55.216999999999999</v>
      </c>
      <c r="Q45" s="43">
        <v>53.081000000000003</v>
      </c>
      <c r="S45" s="4">
        <f t="shared" si="25"/>
        <v>57.025797668185611</v>
      </c>
      <c r="T45" s="4">
        <f t="shared" si="25"/>
        <v>59.354607897275493</v>
      </c>
      <c r="U45" s="4">
        <f t="shared" si="25"/>
        <v>60.323791143730197</v>
      </c>
      <c r="V45" s="4" t="e">
        <f t="shared" si="25"/>
        <v>#N/A</v>
      </c>
      <c r="W45" s="4" t="e">
        <f t="shared" si="25"/>
        <v>#N/A</v>
      </c>
      <c r="X45" s="4" t="e">
        <f t="shared" si="25"/>
        <v>#N/A</v>
      </c>
      <c r="Y45" s="4" t="e">
        <f t="shared" si="25"/>
        <v>#N/A</v>
      </c>
      <c r="Z45" s="4" t="e">
        <f t="shared" si="25"/>
        <v>#N/A</v>
      </c>
      <c r="AA45" s="4" t="e">
        <f t="shared" si="25"/>
        <v>#N/A</v>
      </c>
      <c r="AB45" s="4" t="e">
        <f t="shared" si="25"/>
        <v>#N/A</v>
      </c>
      <c r="AC45" s="4" t="e">
        <f t="shared" si="25"/>
        <v>#N/A</v>
      </c>
      <c r="AD45" s="4" t="e">
        <f t="shared" si="25"/>
        <v>#N/A</v>
      </c>
      <c r="AE45" s="4" t="e">
        <f t="shared" si="25"/>
        <v>#N/A</v>
      </c>
      <c r="AF45" s="4" t="e">
        <f t="shared" si="12"/>
        <v>#N/A</v>
      </c>
      <c r="AG45" s="4" t="e">
        <f t="shared" si="22"/>
        <v>#N/A</v>
      </c>
      <c r="AI45" s="4">
        <f t="shared" si="26"/>
        <v>-2.1817976681856095</v>
      </c>
      <c r="AJ45" s="4">
        <f t="shared" si="26"/>
        <v>-3.8876078972754939</v>
      </c>
      <c r="AK45" s="4">
        <f t="shared" si="26"/>
        <v>-3.4237911437301989</v>
      </c>
      <c r="AL45" s="4">
        <f t="shared" si="26"/>
        <v>0</v>
      </c>
      <c r="AM45" s="4">
        <f t="shared" si="26"/>
        <v>0</v>
      </c>
      <c r="AN45" s="4">
        <f t="shared" si="26"/>
        <v>0</v>
      </c>
      <c r="AO45" s="4">
        <f t="shared" si="26"/>
        <v>0</v>
      </c>
      <c r="AP45" s="4">
        <f t="shared" si="26"/>
        <v>0</v>
      </c>
      <c r="AQ45" s="4">
        <f t="shared" si="26"/>
        <v>0</v>
      </c>
      <c r="AR45" s="4">
        <f t="shared" si="26"/>
        <v>0</v>
      </c>
      <c r="AS45" s="4">
        <f t="shared" si="26"/>
        <v>0</v>
      </c>
      <c r="AT45" s="4">
        <f t="shared" si="26"/>
        <v>0</v>
      </c>
      <c r="AU45" s="4">
        <f t="shared" si="26"/>
        <v>0</v>
      </c>
      <c r="AV45" s="4">
        <f t="shared" si="26"/>
        <v>0</v>
      </c>
      <c r="AW45" s="4">
        <f t="shared" si="26"/>
        <v>0</v>
      </c>
      <c r="AY45" s="2">
        <f t="shared" ref="AY45:BD108" si="31">IF(OR($B45 &lt; C$230, $B45 &gt; C$232), #N/A, ((1-EA45)*CU45) + (EA45*DK45))</f>
        <v>57.003411792212084</v>
      </c>
      <c r="AZ45" s="2">
        <f t="shared" si="27"/>
        <v>59.319121948427494</v>
      </c>
      <c r="BA45" s="2">
        <f t="shared" si="27"/>
        <v>60.292578867580254</v>
      </c>
      <c r="BB45" s="2" t="e">
        <f t="shared" si="27"/>
        <v>#N/A</v>
      </c>
      <c r="BC45" s="2" t="e">
        <f t="shared" si="27"/>
        <v>#N/A</v>
      </c>
      <c r="BD45" s="2" t="e">
        <f t="shared" si="27"/>
        <v>#N/A</v>
      </c>
      <c r="BE45" s="2" t="e">
        <f t="shared" si="27"/>
        <v>#N/A</v>
      </c>
      <c r="BF45" s="2" t="e">
        <f t="shared" si="27"/>
        <v>#N/A</v>
      </c>
      <c r="BG45" s="2" t="e">
        <f t="shared" si="27"/>
        <v>#N/A</v>
      </c>
      <c r="BH45" s="2" t="e">
        <f t="shared" si="27"/>
        <v>#N/A</v>
      </c>
      <c r="BI45" s="2" t="e">
        <f t="shared" si="27"/>
        <v>#N/A</v>
      </c>
      <c r="BJ45" s="2" t="e">
        <f t="shared" si="27"/>
        <v>#N/A</v>
      </c>
      <c r="BK45" s="2" t="e">
        <f t="shared" si="27"/>
        <v>#N/A</v>
      </c>
      <c r="BL45" s="2" t="e">
        <f t="shared" si="27"/>
        <v>#N/A</v>
      </c>
      <c r="BM45" s="2" t="e">
        <f t="shared" si="27"/>
        <v>#N/A</v>
      </c>
      <c r="BO45" s="2">
        <f t="shared" si="15"/>
        <v>54.844000000000001</v>
      </c>
      <c r="BP45" s="2">
        <f t="shared" si="15"/>
        <v>55.466999999999999</v>
      </c>
      <c r="BQ45" s="2">
        <f t="shared" si="15"/>
        <v>56.9</v>
      </c>
      <c r="BR45" s="2" t="str">
        <f t="shared" si="15"/>
        <v/>
      </c>
      <c r="BS45" s="2" t="str">
        <f t="shared" si="15"/>
        <v/>
      </c>
      <c r="BT45" s="2" t="str">
        <f t="shared" si="15"/>
        <v/>
      </c>
      <c r="BU45" s="2" t="str">
        <f t="shared" si="15"/>
        <v/>
      </c>
      <c r="BV45" s="2" t="str">
        <f t="shared" si="15"/>
        <v/>
      </c>
      <c r="BW45" s="2" t="str">
        <f t="shared" si="15"/>
        <v/>
      </c>
      <c r="BX45" s="2" t="str">
        <f t="shared" si="15"/>
        <v/>
      </c>
      <c r="BY45" s="2" t="str">
        <f t="shared" si="15"/>
        <v/>
      </c>
      <c r="BZ45" s="2" t="str">
        <f t="shared" si="15"/>
        <v/>
      </c>
      <c r="CA45" s="2" t="str">
        <f t="shared" si="15"/>
        <v/>
      </c>
      <c r="CB45" s="2" t="str">
        <f t="shared" si="16"/>
        <v/>
      </c>
      <c r="CC45" s="2" t="str">
        <f t="shared" si="23"/>
        <v/>
      </c>
      <c r="CE45" s="2" t="str">
        <f t="shared" si="17"/>
        <v/>
      </c>
      <c r="CF45" s="2" t="str">
        <f t="shared" si="17"/>
        <v/>
      </c>
      <c r="CG45" s="2" t="str">
        <f t="shared" si="17"/>
        <v/>
      </c>
      <c r="CH45" s="2" t="str">
        <f t="shared" si="17"/>
        <v/>
      </c>
      <c r="CI45" s="2" t="str">
        <f t="shared" si="17"/>
        <v/>
      </c>
      <c r="CJ45" s="2" t="str">
        <f t="shared" si="17"/>
        <v/>
      </c>
      <c r="CK45" s="2" t="str">
        <f t="shared" si="17"/>
        <v/>
      </c>
      <c r="CL45" s="2" t="str">
        <f t="shared" si="17"/>
        <v/>
      </c>
      <c r="CM45" s="2" t="str">
        <f t="shared" si="17"/>
        <v/>
      </c>
      <c r="CN45" s="2" t="str">
        <f t="shared" si="17"/>
        <v/>
      </c>
      <c r="CO45" s="2" t="str">
        <f t="shared" si="17"/>
        <v/>
      </c>
      <c r="CP45" s="2" t="str">
        <f t="shared" si="17"/>
        <v/>
      </c>
      <c r="CQ45" s="2" t="str">
        <f t="shared" si="17"/>
        <v/>
      </c>
      <c r="CR45" s="2" t="str">
        <f t="shared" si="18"/>
        <v/>
      </c>
      <c r="CS45" s="2" t="str">
        <f t="shared" si="24"/>
        <v/>
      </c>
      <c r="CU45" s="2">
        <f t="shared" si="28"/>
        <v>57.009071736991693</v>
      </c>
      <c r="CV45" s="2">
        <f t="shared" si="28"/>
        <v>59.325270410677895</v>
      </c>
      <c r="CW45" s="2">
        <f t="shared" si="28"/>
        <v>60.29973166432486</v>
      </c>
      <c r="CX45" s="2">
        <f t="shared" si="28"/>
        <v>62.138784535525687</v>
      </c>
      <c r="CY45" s="2">
        <f t="shared" si="28"/>
        <v>66.329100862345186</v>
      </c>
      <c r="CZ45" s="2">
        <f t="shared" si="28"/>
        <v>68.220719169243949</v>
      </c>
      <c r="DA45" s="2">
        <f t="shared" si="28"/>
        <v>65.938626693095472</v>
      </c>
      <c r="DB45" s="2">
        <f t="shared" si="28"/>
        <v>67.681035252634459</v>
      </c>
      <c r="DC45" s="2">
        <f t="shared" si="28"/>
        <v>64.072343364209956</v>
      </c>
      <c r="DD45" s="2">
        <f t="shared" si="28"/>
        <v>61.683884301255119</v>
      </c>
      <c r="DE45" s="2">
        <f t="shared" si="28"/>
        <v>58.766863580615492</v>
      </c>
      <c r="DF45" s="2">
        <f t="shared" si="28"/>
        <v>60.011739747634067</v>
      </c>
      <c r="DG45" s="2">
        <f t="shared" si="28"/>
        <v>62.529533813902702</v>
      </c>
      <c r="DH45" s="2">
        <f t="shared" si="28"/>
        <v>60.873183754548805</v>
      </c>
      <c r="DI45" s="2">
        <f t="shared" si="28"/>
        <v>57.002878080583358</v>
      </c>
      <c r="DK45" s="2">
        <f t="shared" si="29"/>
        <v>49.72302338250541</v>
      </c>
      <c r="DL45" s="2">
        <f t="shared" si="29"/>
        <v>50.724917252370062</v>
      </c>
      <c r="DM45" s="2">
        <f t="shared" si="29"/>
        <v>50.866130968498688</v>
      </c>
      <c r="DN45" s="2">
        <f t="shared" si="29"/>
        <v>51.494898955566981</v>
      </c>
      <c r="DO45" s="2">
        <f t="shared" si="29"/>
        <v>54.749147279462107</v>
      </c>
      <c r="DP45" s="2">
        <f t="shared" si="29"/>
        <v>58.788846618714004</v>
      </c>
      <c r="DQ45" s="2">
        <f t="shared" si="29"/>
        <v>57.961062609443438</v>
      </c>
      <c r="DR45" s="2">
        <f t="shared" si="29"/>
        <v>58.418044975136958</v>
      </c>
      <c r="DS45" s="2">
        <f t="shared" si="29"/>
        <v>56.927518864178857</v>
      </c>
      <c r="DT45" s="2">
        <f t="shared" si="29"/>
        <v>54.017193328795095</v>
      </c>
      <c r="DU45" s="2">
        <f t="shared" si="29"/>
        <v>50.977966209341417</v>
      </c>
      <c r="DV45" s="2">
        <f t="shared" si="29"/>
        <v>54.406229472157641</v>
      </c>
      <c r="DW45" s="2">
        <f t="shared" si="29"/>
        <v>55.560060249872365</v>
      </c>
      <c r="DX45" s="2">
        <f t="shared" si="29"/>
        <v>57.97756252769441</v>
      </c>
      <c r="DY45" s="2">
        <f t="shared" si="29"/>
        <v>57.649138976032987</v>
      </c>
      <c r="EA45" s="2">
        <f t="shared" si="30"/>
        <v>7.7681954665038185E-4</v>
      </c>
      <c r="EB45" s="2">
        <f t="shared" si="30"/>
        <v>7.1490811333304509E-4</v>
      </c>
      <c r="EC45" s="2">
        <f t="shared" si="30"/>
        <v>7.5822551486324293E-4</v>
      </c>
      <c r="ED45" s="2">
        <f t="shared" si="30"/>
        <v>9.5326580619683099E-4</v>
      </c>
      <c r="EE45" s="2">
        <f t="shared" si="30"/>
        <v>8.9590681776634436E-4</v>
      </c>
      <c r="EF45" s="2">
        <f t="shared" si="30"/>
        <v>8.6495258898786976E-4</v>
      </c>
      <c r="EG45" s="2">
        <f t="shared" si="30"/>
        <v>9.0373847137263739E-4</v>
      </c>
      <c r="EH45" s="2">
        <f t="shared" si="30"/>
        <v>9.1461879498272946E-4</v>
      </c>
      <c r="EI45" s="2">
        <f t="shared" si="30"/>
        <v>9.0674839308332812E-4</v>
      </c>
      <c r="EJ45" s="2">
        <f t="shared" si="30"/>
        <v>9.3899699349663727E-4</v>
      </c>
      <c r="EK45" s="2">
        <f t="shared" si="30"/>
        <v>9.4043452920928065E-4</v>
      </c>
      <c r="EL45" s="2">
        <f t="shared" si="30"/>
        <v>8.3063078335683985E-4</v>
      </c>
      <c r="EM45" s="2">
        <f t="shared" si="30"/>
        <v>7.2807097440815967E-4</v>
      </c>
      <c r="EN45" s="2">
        <f t="shared" si="30"/>
        <v>7.2453149363623241E-4</v>
      </c>
      <c r="EO45" s="2">
        <f t="shared" si="30"/>
        <v>6.7920002627006905E-4</v>
      </c>
    </row>
    <row r="46" spans="2:145" x14ac:dyDescent="0.25">
      <c r="B46" s="2">
        <v>19</v>
      </c>
      <c r="C46" s="43">
        <v>52.061999999999998</v>
      </c>
      <c r="D46" s="43">
        <v>55.267000000000003</v>
      </c>
      <c r="E46" s="43">
        <v>57.417000000000002</v>
      </c>
      <c r="F46" s="43">
        <v>57.883000000000003</v>
      </c>
      <c r="G46" s="43">
        <v>59.283000000000001</v>
      </c>
      <c r="H46" s="43">
        <v>60.9</v>
      </c>
      <c r="I46" s="43">
        <v>60.482999999999997</v>
      </c>
      <c r="J46" s="43">
        <v>62.383000000000003</v>
      </c>
      <c r="K46" s="43">
        <v>58.466999999999999</v>
      </c>
      <c r="L46" s="43">
        <v>56.95</v>
      </c>
      <c r="M46" s="43">
        <v>52.85</v>
      </c>
      <c r="N46" s="43">
        <v>54.1</v>
      </c>
      <c r="O46" s="43">
        <v>57.533000000000001</v>
      </c>
      <c r="P46" s="43">
        <v>54.716999999999999</v>
      </c>
      <c r="Q46" s="43">
        <v>51.918999999999997</v>
      </c>
      <c r="S46" s="4">
        <f t="shared" si="25"/>
        <v>56.82895741997082</v>
      </c>
      <c r="T46" s="4">
        <f t="shared" si="25"/>
        <v>59.139965119733745</v>
      </c>
      <c r="U46" s="4">
        <f t="shared" si="25"/>
        <v>60.088984079295464</v>
      </c>
      <c r="V46" s="4">
        <f t="shared" si="25"/>
        <v>61.862841332275075</v>
      </c>
      <c r="W46" s="4">
        <f t="shared" si="25"/>
        <v>66.042285265588177</v>
      </c>
      <c r="X46" s="4">
        <f t="shared" si="25"/>
        <v>67.936957847641068</v>
      </c>
      <c r="Y46" s="4" t="e">
        <f t="shared" si="25"/>
        <v>#N/A</v>
      </c>
      <c r="Z46" s="4" t="e">
        <f t="shared" si="25"/>
        <v>#N/A</v>
      </c>
      <c r="AA46" s="4" t="e">
        <f t="shared" si="25"/>
        <v>#N/A</v>
      </c>
      <c r="AB46" s="4" t="e">
        <f t="shared" si="25"/>
        <v>#N/A</v>
      </c>
      <c r="AC46" s="4" t="e">
        <f t="shared" si="25"/>
        <v>#N/A</v>
      </c>
      <c r="AD46" s="4" t="e">
        <f t="shared" si="25"/>
        <v>#N/A</v>
      </c>
      <c r="AE46" s="4" t="e">
        <f t="shared" si="25"/>
        <v>#N/A</v>
      </c>
      <c r="AF46" s="4" t="e">
        <f t="shared" si="12"/>
        <v>#N/A</v>
      </c>
      <c r="AG46" s="4" t="e">
        <f t="shared" si="22"/>
        <v>#N/A</v>
      </c>
      <c r="AI46" s="4">
        <f t="shared" si="26"/>
        <v>-4.7669574199708222</v>
      </c>
      <c r="AJ46" s="4">
        <f t="shared" si="26"/>
        <v>-3.8729651197337418</v>
      </c>
      <c r="AK46" s="4">
        <f t="shared" si="26"/>
        <v>-2.6719840792954628</v>
      </c>
      <c r="AL46" s="4">
        <f t="shared" si="26"/>
        <v>-3.9798413322750719</v>
      </c>
      <c r="AM46" s="4">
        <f t="shared" si="26"/>
        <v>-6.7592852655881757</v>
      </c>
      <c r="AN46" s="4">
        <f t="shared" si="26"/>
        <v>-7.0369578476410695</v>
      </c>
      <c r="AO46" s="4">
        <f t="shared" si="26"/>
        <v>0</v>
      </c>
      <c r="AP46" s="4">
        <f t="shared" si="26"/>
        <v>0</v>
      </c>
      <c r="AQ46" s="4">
        <f t="shared" si="26"/>
        <v>0</v>
      </c>
      <c r="AR46" s="4">
        <f t="shared" si="26"/>
        <v>0</v>
      </c>
      <c r="AS46" s="4">
        <f t="shared" si="26"/>
        <v>0</v>
      </c>
      <c r="AT46" s="4">
        <f t="shared" si="26"/>
        <v>0</v>
      </c>
      <c r="AU46" s="4">
        <f t="shared" si="26"/>
        <v>0</v>
      </c>
      <c r="AV46" s="4">
        <f t="shared" si="26"/>
        <v>0</v>
      </c>
      <c r="AW46" s="4">
        <f t="shared" si="26"/>
        <v>0</v>
      </c>
      <c r="AY46" s="2">
        <f t="shared" si="31"/>
        <v>56.792342107853216</v>
      </c>
      <c r="AZ46" s="2">
        <f t="shared" si="27"/>
        <v>59.083665429731404</v>
      </c>
      <c r="BA46" s="2">
        <f t="shared" si="27"/>
        <v>60.038877982791497</v>
      </c>
      <c r="BB46" s="2">
        <f t="shared" si="27"/>
        <v>61.853994630655279</v>
      </c>
      <c r="BC46" s="2">
        <f t="shared" si="27"/>
        <v>66.031343409272907</v>
      </c>
      <c r="BD46" s="2">
        <f t="shared" si="27"/>
        <v>67.927047071846445</v>
      </c>
      <c r="BE46" s="2" t="e">
        <f t="shared" si="27"/>
        <v>#N/A</v>
      </c>
      <c r="BF46" s="2" t="e">
        <f t="shared" si="27"/>
        <v>#N/A</v>
      </c>
      <c r="BG46" s="2" t="e">
        <f t="shared" si="27"/>
        <v>#N/A</v>
      </c>
      <c r="BH46" s="2" t="e">
        <f t="shared" si="27"/>
        <v>#N/A</v>
      </c>
      <c r="BI46" s="2" t="e">
        <f t="shared" si="27"/>
        <v>#N/A</v>
      </c>
      <c r="BJ46" s="2" t="e">
        <f t="shared" si="27"/>
        <v>#N/A</v>
      </c>
      <c r="BK46" s="2" t="e">
        <f t="shared" si="27"/>
        <v>#N/A</v>
      </c>
      <c r="BL46" s="2" t="e">
        <f t="shared" si="27"/>
        <v>#N/A</v>
      </c>
      <c r="BM46" s="2" t="e">
        <f t="shared" si="27"/>
        <v>#N/A</v>
      </c>
      <c r="BO46" s="2">
        <f t="shared" si="15"/>
        <v>52.061999999999998</v>
      </c>
      <c r="BP46" s="2">
        <f t="shared" si="15"/>
        <v>55.267000000000003</v>
      </c>
      <c r="BQ46" s="2">
        <f t="shared" si="15"/>
        <v>57.417000000000002</v>
      </c>
      <c r="BR46" s="2">
        <f t="shared" si="15"/>
        <v>57.883000000000003</v>
      </c>
      <c r="BS46" s="2">
        <f t="shared" si="15"/>
        <v>59.283000000000001</v>
      </c>
      <c r="BT46" s="2">
        <f t="shared" si="15"/>
        <v>60.9</v>
      </c>
      <c r="BU46" s="2" t="str">
        <f t="shared" si="15"/>
        <v/>
      </c>
      <c r="BV46" s="2" t="str">
        <f t="shared" si="15"/>
        <v/>
      </c>
      <c r="BW46" s="2" t="str">
        <f t="shared" ref="BW46:CA96" si="32">IF(AND( (_xlfn.NORM.DIST($B46, K$7, ABS(K$11), TRUE) * _xlfn.NORM.DIST(($B46 - K$7)*K$15, 0, ABS(K$11), TRUE) * 2)
                + (_xlfn.NORM.DIST($B46, K$8, ABS(K$12), TRUE) * _xlfn.NORM.DIST(($B46 - K$8)*K$16, 0, ABS(K$12), TRUE) * 2)
                + (_xlfn.NORM.DIST($B46, K$9, ABS(K$13), TRUE) * _xlfn.NORM.DIST(($B46 - K$9)*K$17, 0, ABS(K$13), TRUE) * 2)
                + (_xlfn.NORM.DIST($B46, K$10, ABS(K$14), TRUE) * _xlfn.NORM.DIST(($B46 - K$10)*K$18, 0, ABS(K$14), TRUE) * 2) &lt; $CB$22,
                 $B46 &lt; K$9,
                 $B46 &gt; K$230), K46, "")</f>
        <v/>
      </c>
      <c r="BX46" s="2" t="str">
        <f t="shared" si="32"/>
        <v/>
      </c>
      <c r="BY46" s="2" t="str">
        <f t="shared" si="32"/>
        <v/>
      </c>
      <c r="BZ46" s="2" t="str">
        <f t="shared" si="32"/>
        <v/>
      </c>
      <c r="CA46" s="2" t="str">
        <f t="shared" si="32"/>
        <v/>
      </c>
      <c r="CB46" s="2" t="str">
        <f t="shared" si="16"/>
        <v/>
      </c>
      <c r="CC46" s="2" t="str">
        <f t="shared" si="23"/>
        <v/>
      </c>
      <c r="CE46" s="2" t="str">
        <f t="shared" si="17"/>
        <v/>
      </c>
      <c r="CF46" s="2" t="str">
        <f t="shared" si="17"/>
        <v/>
      </c>
      <c r="CG46" s="2" t="str">
        <f t="shared" si="17"/>
        <v/>
      </c>
      <c r="CH46" s="2" t="str">
        <f t="shared" si="17"/>
        <v/>
      </c>
      <c r="CI46" s="2" t="str">
        <f t="shared" si="17"/>
        <v/>
      </c>
      <c r="CJ46" s="2" t="str">
        <f t="shared" si="17"/>
        <v/>
      </c>
      <c r="CK46" s="2" t="str">
        <f t="shared" si="17"/>
        <v/>
      </c>
      <c r="CL46" s="2" t="str">
        <f t="shared" si="17"/>
        <v/>
      </c>
      <c r="CM46" s="2" t="str">
        <f t="shared" ref="CM46:CQ96" si="33">IF(AND( (_xlfn.NORM.DIST($B46, K$7, ABS(K$11), TRUE) * _xlfn.NORM.DIST(($B46 - K$7)*K$15, 0, ABS(K$11), TRUE) * 2)
                + (_xlfn.NORM.DIST($B46, K$8, ABS(K$12), TRUE) * _xlfn.NORM.DIST(($B46 - K$8)*K$16, 0, ABS(K$12), TRUE) * 2)
                + (_xlfn.NORM.DIST($B46, K$9, ABS(K$13), TRUE) * _xlfn.NORM.DIST(($B46 - K$9)*K$17, 0, ABS(K$13), TRUE) * 2)
                + (_xlfn.NORM.DIST($B46, K$10, ABS(K$14), TRUE) * _xlfn.NORM.DIST(($B46 - K$10)*K$18, 0, ABS(K$14), TRUE) * 2) &lt; $CR$22,
                 $B46 &gt; K$8,
                 $B46 &lt; K$232), K46, "")</f>
        <v/>
      </c>
      <c r="CN46" s="2" t="str">
        <f t="shared" si="33"/>
        <v/>
      </c>
      <c r="CO46" s="2" t="str">
        <f t="shared" si="33"/>
        <v/>
      </c>
      <c r="CP46" s="2" t="str">
        <f t="shared" si="33"/>
        <v/>
      </c>
      <c r="CQ46" s="2" t="str">
        <f t="shared" si="33"/>
        <v/>
      </c>
      <c r="CR46" s="2" t="str">
        <f t="shared" si="18"/>
        <v/>
      </c>
      <c r="CS46" s="2" t="str">
        <f t="shared" si="24"/>
        <v/>
      </c>
      <c r="CU46" s="2">
        <f t="shared" si="28"/>
        <v>56.798468381066897</v>
      </c>
      <c r="CV46" s="2">
        <f t="shared" si="28"/>
        <v>59.090321851980129</v>
      </c>
      <c r="CW46" s="2">
        <f t="shared" si="28"/>
        <v>60.04662043981569</v>
      </c>
      <c r="CX46" s="2">
        <f t="shared" si="28"/>
        <v>61.864969725156023</v>
      </c>
      <c r="CY46" s="2">
        <f t="shared" si="28"/>
        <v>66.042568702024198</v>
      </c>
      <c r="CZ46" s="2">
        <f t="shared" si="28"/>
        <v>67.935877251640406</v>
      </c>
      <c r="DA46" s="2">
        <f t="shared" si="28"/>
        <v>65.678065803600916</v>
      </c>
      <c r="DB46" s="2">
        <f t="shared" si="28"/>
        <v>67.390221803540584</v>
      </c>
      <c r="DC46" s="2">
        <f t="shared" si="28"/>
        <v>63.810808248745282</v>
      </c>
      <c r="DD46" s="2">
        <f t="shared" si="28"/>
        <v>61.426785986340668</v>
      </c>
      <c r="DE46" s="2">
        <f t="shared" si="28"/>
        <v>58.527622992883309</v>
      </c>
      <c r="DF46" s="2">
        <f t="shared" si="28"/>
        <v>59.787718681752004</v>
      </c>
      <c r="DG46" s="2">
        <f t="shared" si="28"/>
        <v>62.297098437304605</v>
      </c>
      <c r="DH46" s="2">
        <f t="shared" si="28"/>
        <v>60.683475606227546</v>
      </c>
      <c r="DI46" s="2">
        <f t="shared" si="28"/>
        <v>56.877672518848101</v>
      </c>
      <c r="DK46" s="2">
        <f t="shared" si="29"/>
        <v>49.605489855985226</v>
      </c>
      <c r="DL46" s="2">
        <f t="shared" si="29"/>
        <v>50.598114468092433</v>
      </c>
      <c r="DM46" s="2">
        <f t="shared" si="29"/>
        <v>50.733136346020011</v>
      </c>
      <c r="DN46" s="2">
        <f t="shared" si="29"/>
        <v>51.363884255395135</v>
      </c>
      <c r="DO46" s="2">
        <f t="shared" si="29"/>
        <v>54.61451239983635</v>
      </c>
      <c r="DP46" s="2">
        <f t="shared" si="29"/>
        <v>58.624509412820721</v>
      </c>
      <c r="DQ46" s="2">
        <f t="shared" si="29"/>
        <v>57.80684994484983</v>
      </c>
      <c r="DR46" s="2">
        <f t="shared" si="29"/>
        <v>58.247962182895606</v>
      </c>
      <c r="DS46" s="2">
        <f t="shared" si="29"/>
        <v>56.757261267222837</v>
      </c>
      <c r="DT46" s="2">
        <f t="shared" si="29"/>
        <v>53.859220224023758</v>
      </c>
      <c r="DU46" s="2">
        <f t="shared" si="29"/>
        <v>50.840989385603471</v>
      </c>
      <c r="DV46" s="2">
        <f t="shared" si="29"/>
        <v>54.249608480467764</v>
      </c>
      <c r="DW46" s="2">
        <f t="shared" si="29"/>
        <v>55.415505804730245</v>
      </c>
      <c r="DX46" s="2">
        <f t="shared" si="29"/>
        <v>57.819908701075555</v>
      </c>
      <c r="DY46" s="2">
        <f t="shared" si="29"/>
        <v>57.508494824318575</v>
      </c>
      <c r="EA46" s="2">
        <f t="shared" si="30"/>
        <v>8.5170186346556452E-4</v>
      </c>
      <c r="EB46" s="2">
        <f t="shared" si="30"/>
        <v>7.8382709557386649E-4</v>
      </c>
      <c r="EC46" s="2">
        <f t="shared" si="30"/>
        <v>8.3131693211961079E-4</v>
      </c>
      <c r="ED46" s="2">
        <f t="shared" si="30"/>
        <v>1.0451390508483907E-3</v>
      </c>
      <c r="EE46" s="2">
        <f t="shared" si="30"/>
        <v>9.8225738957406902E-4</v>
      </c>
      <c r="EF46" s="2">
        <f t="shared" si="30"/>
        <v>9.4832251789485269E-4</v>
      </c>
      <c r="EG46" s="2">
        <f t="shared" si="30"/>
        <v>9.9084313621500318E-4</v>
      </c>
      <c r="EH46" s="2">
        <f t="shared" si="30"/>
        <v>1.002771081187476E-3</v>
      </c>
      <c r="EI46" s="2">
        <f t="shared" si="30"/>
        <v>9.9414287334434752E-4</v>
      </c>
      <c r="EJ46" s="2">
        <f t="shared" si="30"/>
        <v>1.029496464711506E-3</v>
      </c>
      <c r="EK46" s="2">
        <f t="shared" si="30"/>
        <v>1.0310724055074972E-3</v>
      </c>
      <c r="EL46" s="2">
        <f t="shared" si="30"/>
        <v>9.1069556189406523E-4</v>
      </c>
      <c r="EM46" s="2">
        <f t="shared" si="30"/>
        <v>7.9825787667577356E-4</v>
      </c>
      <c r="EN46" s="2">
        <f t="shared" si="30"/>
        <v>7.9437745702207998E-4</v>
      </c>
      <c r="EO46" s="2">
        <f t="shared" si="30"/>
        <v>7.446792222898798E-4</v>
      </c>
    </row>
    <row r="47" spans="2:145" x14ac:dyDescent="0.25">
      <c r="B47" s="2">
        <v>20</v>
      </c>
      <c r="C47" s="43">
        <v>52.811999999999998</v>
      </c>
      <c r="D47" s="43">
        <v>56.05</v>
      </c>
      <c r="E47" s="43">
        <v>58.116999999999997</v>
      </c>
      <c r="F47" s="43">
        <v>57.7</v>
      </c>
      <c r="G47" s="43">
        <v>60.917000000000002</v>
      </c>
      <c r="H47" s="43">
        <v>62.917000000000002</v>
      </c>
      <c r="I47" s="43">
        <v>61.167000000000002</v>
      </c>
      <c r="J47" s="43">
        <v>62.633000000000003</v>
      </c>
      <c r="K47" s="43">
        <v>58.082999999999998</v>
      </c>
      <c r="L47" s="43">
        <v>57.366999999999997</v>
      </c>
      <c r="M47" s="43">
        <v>53.417000000000002</v>
      </c>
      <c r="N47" s="43">
        <v>54.4</v>
      </c>
      <c r="O47" s="43">
        <v>57.75</v>
      </c>
      <c r="P47" s="43">
        <v>54.067</v>
      </c>
      <c r="Q47" s="43">
        <v>53.838999999999999</v>
      </c>
      <c r="S47" s="4">
        <f t="shared" si="25"/>
        <v>56.640317128280458</v>
      </c>
      <c r="T47" s="4">
        <f t="shared" si="25"/>
        <v>58.936380039027199</v>
      </c>
      <c r="U47" s="4">
        <f t="shared" si="25"/>
        <v>59.864530616077758</v>
      </c>
      <c r="V47" s="4">
        <f t="shared" si="25"/>
        <v>61.594989843482011</v>
      </c>
      <c r="W47" s="4">
        <f t="shared" si="25"/>
        <v>65.763253821740108</v>
      </c>
      <c r="X47" s="4">
        <f t="shared" si="25"/>
        <v>67.659014185970875</v>
      </c>
      <c r="Y47" s="4">
        <f t="shared" si="25"/>
        <v>65.420015658359389</v>
      </c>
      <c r="Z47" s="4" t="e">
        <f t="shared" si="25"/>
        <v>#N/A</v>
      </c>
      <c r="AA47" s="4" t="e">
        <f t="shared" si="25"/>
        <v>#N/A</v>
      </c>
      <c r="AB47" s="4" t="e">
        <f t="shared" si="25"/>
        <v>#N/A</v>
      </c>
      <c r="AC47" s="4" t="e">
        <f t="shared" si="25"/>
        <v>#N/A</v>
      </c>
      <c r="AD47" s="4" t="e">
        <f t="shared" si="25"/>
        <v>#N/A</v>
      </c>
      <c r="AE47" s="4">
        <f t="shared" si="25"/>
        <v>62.069354524288414</v>
      </c>
      <c r="AF47" s="4" t="e">
        <f t="shared" si="12"/>
        <v>#N/A</v>
      </c>
      <c r="AG47" s="4" t="e">
        <f t="shared" si="22"/>
        <v>#N/A</v>
      </c>
      <c r="AI47" s="4">
        <f t="shared" si="26"/>
        <v>-3.8283171282804602</v>
      </c>
      <c r="AJ47" s="4">
        <f t="shared" si="26"/>
        <v>-2.8863800390272019</v>
      </c>
      <c r="AK47" s="4">
        <f t="shared" si="26"/>
        <v>-1.7475306160777606</v>
      </c>
      <c r="AL47" s="4">
        <f t="shared" si="26"/>
        <v>-3.8949898434820085</v>
      </c>
      <c r="AM47" s="4">
        <f t="shared" si="26"/>
        <v>-4.8462538217401061</v>
      </c>
      <c r="AN47" s="4">
        <f t="shared" si="26"/>
        <v>-4.7420141859708735</v>
      </c>
      <c r="AO47" s="4">
        <f t="shared" si="26"/>
        <v>-4.2530156583593879</v>
      </c>
      <c r="AP47" s="4">
        <f t="shared" si="26"/>
        <v>0</v>
      </c>
      <c r="AQ47" s="4">
        <f t="shared" si="26"/>
        <v>0</v>
      </c>
      <c r="AR47" s="4">
        <f t="shared" si="26"/>
        <v>0</v>
      </c>
      <c r="AS47" s="4">
        <f t="shared" si="26"/>
        <v>0</v>
      </c>
      <c r="AT47" s="4">
        <f t="shared" si="26"/>
        <v>0</v>
      </c>
      <c r="AU47" s="4">
        <f t="shared" si="26"/>
        <v>-4.3193545242884142</v>
      </c>
      <c r="AV47" s="4">
        <f t="shared" si="26"/>
        <v>0</v>
      </c>
      <c r="AW47" s="4">
        <f t="shared" si="26"/>
        <v>0</v>
      </c>
      <c r="AY47" s="2">
        <f t="shared" si="31"/>
        <v>56.581235160276456</v>
      </c>
      <c r="AZ47" s="2">
        <f t="shared" si="27"/>
        <v>58.848168162102631</v>
      </c>
      <c r="BA47" s="2">
        <f t="shared" si="27"/>
        <v>59.785129940837891</v>
      </c>
      <c r="BB47" s="2">
        <f t="shared" si="27"/>
        <v>61.579285804718964</v>
      </c>
      <c r="BC47" s="2">
        <f t="shared" si="27"/>
        <v>65.743893000744109</v>
      </c>
      <c r="BD47" s="2">
        <f t="shared" si="27"/>
        <v>67.641479411321953</v>
      </c>
      <c r="BE47" s="2">
        <f t="shared" si="27"/>
        <v>65.409069674026696</v>
      </c>
      <c r="BF47" s="2" t="e">
        <f t="shared" si="27"/>
        <v>#N/A</v>
      </c>
      <c r="BG47" s="2" t="e">
        <f t="shared" si="27"/>
        <v>#N/A</v>
      </c>
      <c r="BH47" s="2" t="e">
        <f t="shared" si="27"/>
        <v>#N/A</v>
      </c>
      <c r="BI47" s="2" t="e">
        <f t="shared" si="27"/>
        <v>#N/A</v>
      </c>
      <c r="BJ47" s="2" t="e">
        <f t="shared" si="27"/>
        <v>#N/A</v>
      </c>
      <c r="BK47" s="2">
        <f t="shared" si="27"/>
        <v>62.058717170574937</v>
      </c>
      <c r="BL47" s="2" t="e">
        <f t="shared" si="27"/>
        <v>#N/A</v>
      </c>
      <c r="BM47" s="2" t="e">
        <f t="shared" si="27"/>
        <v>#N/A</v>
      </c>
      <c r="BO47" s="2">
        <f t="shared" ref="BO47:BV78" si="34">IF(AND( (_xlfn.NORM.DIST($B47, C$7, ABS(C$11), TRUE) * _xlfn.NORM.DIST(($B47 - C$7)*C$15, 0, ABS(C$11), TRUE) * 2)
                + (_xlfn.NORM.DIST($B47, C$8, ABS(C$12), TRUE) * _xlfn.NORM.DIST(($B47 - C$8)*C$16, 0, ABS(C$12), TRUE) * 2)
                + (_xlfn.NORM.DIST($B47, C$9, ABS(C$13), TRUE) * _xlfn.NORM.DIST(($B47 - C$9)*C$17, 0, ABS(C$13), TRUE) * 2)
                + (_xlfn.NORM.DIST($B47, C$10, ABS(C$14), TRUE) * _xlfn.NORM.DIST(($B47 - C$10)*C$18, 0, ABS(C$14), TRUE) * 2) &lt; $CB$22,
                 $B47 &lt; C$9,
                 $B47 &gt; C$230), C47, "")</f>
        <v>52.811999999999998</v>
      </c>
      <c r="BP47" s="2">
        <f t="shared" si="34"/>
        <v>56.05</v>
      </c>
      <c r="BQ47" s="2">
        <f t="shared" si="34"/>
        <v>58.116999999999997</v>
      </c>
      <c r="BR47" s="2">
        <f t="shared" si="34"/>
        <v>57.7</v>
      </c>
      <c r="BS47" s="2">
        <f t="shared" si="34"/>
        <v>60.917000000000002</v>
      </c>
      <c r="BT47" s="2">
        <f t="shared" si="34"/>
        <v>62.917000000000002</v>
      </c>
      <c r="BU47" s="2">
        <f t="shared" si="34"/>
        <v>61.167000000000002</v>
      </c>
      <c r="BV47" s="2" t="str">
        <f t="shared" si="34"/>
        <v/>
      </c>
      <c r="BW47" s="2" t="str">
        <f t="shared" si="32"/>
        <v/>
      </c>
      <c r="BX47" s="2" t="str">
        <f t="shared" si="32"/>
        <v/>
      </c>
      <c r="BY47" s="2" t="str">
        <f t="shared" si="32"/>
        <v/>
      </c>
      <c r="BZ47" s="2" t="str">
        <f t="shared" si="32"/>
        <v/>
      </c>
      <c r="CA47" s="2">
        <f t="shared" si="32"/>
        <v>57.75</v>
      </c>
      <c r="CB47" s="2" t="str">
        <f t="shared" si="16"/>
        <v/>
      </c>
      <c r="CC47" s="2" t="str">
        <f t="shared" si="23"/>
        <v/>
      </c>
      <c r="CE47" s="2" t="str">
        <f t="shared" ref="CE47:CL78" si="35">IF(AND( (_xlfn.NORM.DIST($B47, C$7, ABS(C$11), TRUE) * _xlfn.NORM.DIST(($B47 - C$7)*C$15, 0, ABS(C$11), TRUE) * 2)
                + (_xlfn.NORM.DIST($B47, C$8, ABS(C$12), TRUE) * _xlfn.NORM.DIST(($B47 - C$8)*C$16, 0, ABS(C$12), TRUE) * 2)
                + (_xlfn.NORM.DIST($B47, C$9, ABS(C$13), TRUE) * _xlfn.NORM.DIST(($B47 - C$9)*C$17, 0, ABS(C$13), TRUE) * 2)
                + (_xlfn.NORM.DIST($B47, C$10, ABS(C$14), TRUE) * _xlfn.NORM.DIST(($B47 - C$10)*C$18, 0, ABS(C$14), TRUE) * 2) &lt; $CR$22,
                 $B47 &gt; C$8,
                 $B47 &lt; C$232), C47, "")</f>
        <v/>
      </c>
      <c r="CF47" s="2" t="str">
        <f t="shared" si="35"/>
        <v/>
      </c>
      <c r="CG47" s="2" t="str">
        <f t="shared" si="35"/>
        <v/>
      </c>
      <c r="CH47" s="2" t="str">
        <f t="shared" si="35"/>
        <v/>
      </c>
      <c r="CI47" s="2" t="str">
        <f t="shared" si="35"/>
        <v/>
      </c>
      <c r="CJ47" s="2" t="str">
        <f t="shared" si="35"/>
        <v/>
      </c>
      <c r="CK47" s="2" t="str">
        <f t="shared" si="35"/>
        <v/>
      </c>
      <c r="CL47" s="2" t="str">
        <f t="shared" si="35"/>
        <v/>
      </c>
      <c r="CM47" s="2" t="str">
        <f t="shared" si="33"/>
        <v/>
      </c>
      <c r="CN47" s="2" t="str">
        <f t="shared" si="33"/>
        <v/>
      </c>
      <c r="CO47" s="2" t="str">
        <f t="shared" si="33"/>
        <v/>
      </c>
      <c r="CP47" s="2" t="str">
        <f t="shared" si="33"/>
        <v/>
      </c>
      <c r="CQ47" s="2" t="str">
        <f t="shared" si="33"/>
        <v/>
      </c>
      <c r="CR47" s="2" t="str">
        <f t="shared" si="18"/>
        <v/>
      </c>
      <c r="CS47" s="2" t="str">
        <f t="shared" si="24"/>
        <v/>
      </c>
      <c r="CU47" s="2">
        <f t="shared" si="28"/>
        <v>56.587865025142108</v>
      </c>
      <c r="CV47" s="2">
        <f t="shared" si="28"/>
        <v>58.855373293282362</v>
      </c>
      <c r="CW47" s="2">
        <f t="shared" si="28"/>
        <v>59.793509215306521</v>
      </c>
      <c r="CX47" s="2">
        <f t="shared" si="28"/>
        <v>61.591154914786365</v>
      </c>
      <c r="CY47" s="2">
        <f t="shared" si="28"/>
        <v>65.756036541703224</v>
      </c>
      <c r="CZ47" s="2">
        <f t="shared" si="28"/>
        <v>67.651035334036862</v>
      </c>
      <c r="DA47" s="2">
        <f t="shared" si="28"/>
        <v>65.417504914106374</v>
      </c>
      <c r="DB47" s="2">
        <f t="shared" si="28"/>
        <v>67.099408354446709</v>
      </c>
      <c r="DC47" s="2">
        <f t="shared" si="28"/>
        <v>63.5492731332806</v>
      </c>
      <c r="DD47" s="2">
        <f t="shared" si="28"/>
        <v>61.169687671426217</v>
      </c>
      <c r="DE47" s="2">
        <f t="shared" si="28"/>
        <v>58.288382405151133</v>
      </c>
      <c r="DF47" s="2">
        <f t="shared" si="28"/>
        <v>59.563697615869934</v>
      </c>
      <c r="DG47" s="2">
        <f t="shared" si="28"/>
        <v>62.064663060706508</v>
      </c>
      <c r="DH47" s="2">
        <f t="shared" si="28"/>
        <v>60.493767457906287</v>
      </c>
      <c r="DI47" s="2">
        <f t="shared" si="28"/>
        <v>56.752466957112837</v>
      </c>
      <c r="DK47" s="2">
        <f t="shared" si="29"/>
        <v>49.487956329465042</v>
      </c>
      <c r="DL47" s="2">
        <f t="shared" si="29"/>
        <v>50.471311683814804</v>
      </c>
      <c r="DM47" s="2">
        <f t="shared" si="29"/>
        <v>50.600141723541334</v>
      </c>
      <c r="DN47" s="2">
        <f t="shared" si="29"/>
        <v>51.232869555223296</v>
      </c>
      <c r="DO47" s="2">
        <f t="shared" si="29"/>
        <v>54.479877520210586</v>
      </c>
      <c r="DP47" s="2">
        <f t="shared" si="29"/>
        <v>58.460172206927439</v>
      </c>
      <c r="DQ47" s="2">
        <f t="shared" si="29"/>
        <v>57.652637280256229</v>
      </c>
      <c r="DR47" s="2">
        <f t="shared" si="29"/>
        <v>58.07787939065426</v>
      </c>
      <c r="DS47" s="2">
        <f t="shared" si="29"/>
        <v>56.587003670266817</v>
      </c>
      <c r="DT47" s="2">
        <f t="shared" si="29"/>
        <v>53.701247119252422</v>
      </c>
      <c r="DU47" s="2">
        <f t="shared" si="29"/>
        <v>50.704012561865525</v>
      </c>
      <c r="DV47" s="2">
        <f t="shared" si="29"/>
        <v>54.092987488777887</v>
      </c>
      <c r="DW47" s="2">
        <f t="shared" si="29"/>
        <v>55.270951359588125</v>
      </c>
      <c r="DX47" s="2">
        <f t="shared" si="29"/>
        <v>57.6622548744567</v>
      </c>
      <c r="DY47" s="2">
        <f t="shared" si="29"/>
        <v>57.36785067260417</v>
      </c>
      <c r="EA47" s="2">
        <f t="shared" si="30"/>
        <v>9.3379579228847751E-4</v>
      </c>
      <c r="EB47" s="2">
        <f t="shared" si="30"/>
        <v>8.5938433128835128E-4</v>
      </c>
      <c r="EC47" s="2">
        <f t="shared" si="30"/>
        <v>9.1144778843362385E-4</v>
      </c>
      <c r="ED47" s="2">
        <f t="shared" si="30"/>
        <v>1.1458566408810186E-3</v>
      </c>
      <c r="EE47" s="2">
        <f t="shared" si="30"/>
        <v>1.0769217546480019E-3</v>
      </c>
      <c r="EF47" s="2">
        <f t="shared" si="30"/>
        <v>1.039719837272361E-3</v>
      </c>
      <c r="EG47" s="2">
        <f t="shared" si="30"/>
        <v>1.0863340468170875E-3</v>
      </c>
      <c r="EH47" s="2">
        <f t="shared" si="30"/>
        <v>1.0994102631998405E-3</v>
      </c>
      <c r="EI47" s="2">
        <f t="shared" si="30"/>
        <v>1.0899514438392553E-3</v>
      </c>
      <c r="EJ47" s="2">
        <f t="shared" si="30"/>
        <v>1.1287083187806624E-3</v>
      </c>
      <c r="EK47" s="2">
        <f t="shared" si="30"/>
        <v>1.1304359600297859E-3</v>
      </c>
      <c r="EL47" s="2">
        <f t="shared" si="30"/>
        <v>9.984700990967202E-4</v>
      </c>
      <c r="EM47" s="2">
        <f t="shared" si="30"/>
        <v>8.7520495322017703E-4</v>
      </c>
      <c r="EN47" s="2">
        <f t="shared" si="30"/>
        <v>8.7095081137152281E-4</v>
      </c>
      <c r="EO47" s="2">
        <f t="shared" si="30"/>
        <v>8.1646587111967623E-4</v>
      </c>
    </row>
    <row r="48" spans="2:145" x14ac:dyDescent="0.25">
      <c r="B48" s="2">
        <v>21</v>
      </c>
      <c r="C48" s="43">
        <v>54</v>
      </c>
      <c r="D48" s="43">
        <v>54.767000000000003</v>
      </c>
      <c r="E48" s="43">
        <v>56.433</v>
      </c>
      <c r="F48" s="43">
        <v>56.9</v>
      </c>
      <c r="G48" s="43">
        <v>60.4</v>
      </c>
      <c r="H48" s="43">
        <v>63.082999999999998</v>
      </c>
      <c r="I48" s="43">
        <v>60.466999999999999</v>
      </c>
      <c r="J48" s="43">
        <v>63.85</v>
      </c>
      <c r="K48" s="43">
        <v>59.183</v>
      </c>
      <c r="L48" s="43">
        <v>58.45</v>
      </c>
      <c r="M48" s="43">
        <v>53.517000000000003</v>
      </c>
      <c r="N48" s="43">
        <v>53.4</v>
      </c>
      <c r="O48" s="43">
        <v>59.55</v>
      </c>
      <c r="P48" s="43">
        <v>55.633000000000003</v>
      </c>
      <c r="Q48" s="43">
        <v>52.628999999999998</v>
      </c>
      <c r="S48" s="4">
        <f t="shared" si="25"/>
        <v>56.464136358829649</v>
      </c>
      <c r="T48" s="4">
        <f t="shared" si="25"/>
        <v>58.749122915245344</v>
      </c>
      <c r="U48" s="4">
        <f t="shared" si="25"/>
        <v>59.655532488794663</v>
      </c>
      <c r="V48" s="4">
        <f t="shared" si="25"/>
        <v>61.331920613560889</v>
      </c>
      <c r="W48" s="4">
        <f t="shared" si="25"/>
        <v>65.49005429765711</v>
      </c>
      <c r="X48" s="4">
        <f t="shared" si="25"/>
        <v>67.38636343100309</v>
      </c>
      <c r="Y48" s="4">
        <f t="shared" si="25"/>
        <v>65.167425217546665</v>
      </c>
      <c r="Z48" s="4" t="e">
        <f t="shared" si="25"/>
        <v>#N/A</v>
      </c>
      <c r="AA48" s="4" t="e">
        <f t="shared" si="25"/>
        <v>#N/A</v>
      </c>
      <c r="AB48" s="4">
        <f t="shared" si="25"/>
        <v>60.914197314688117</v>
      </c>
      <c r="AC48" s="4">
        <f t="shared" si="25"/>
        <v>58.051251430190831</v>
      </c>
      <c r="AD48" s="4">
        <f t="shared" si="25"/>
        <v>59.347057171354884</v>
      </c>
      <c r="AE48" s="4">
        <f t="shared" si="25"/>
        <v>61.844389640122237</v>
      </c>
      <c r="AF48" s="4" t="e">
        <f t="shared" si="12"/>
        <v>#N/A</v>
      </c>
      <c r="AG48" s="4" t="e">
        <f t="shared" si="22"/>
        <v>#N/A</v>
      </c>
      <c r="AI48" s="4">
        <f t="shared" si="26"/>
        <v>-2.4641363588296485</v>
      </c>
      <c r="AJ48" s="4">
        <f t="shared" si="26"/>
        <v>-3.9821229152453412</v>
      </c>
      <c r="AK48" s="4">
        <f t="shared" si="26"/>
        <v>-3.2225324887946627</v>
      </c>
      <c r="AL48" s="4">
        <f t="shared" si="26"/>
        <v>-4.4319206135608908</v>
      </c>
      <c r="AM48" s="4">
        <f t="shared" si="26"/>
        <v>-5.0900542976571117</v>
      </c>
      <c r="AN48" s="4">
        <f t="shared" si="26"/>
        <v>-4.3033634310030919</v>
      </c>
      <c r="AO48" s="4">
        <f t="shared" si="26"/>
        <v>-4.7004252175466661</v>
      </c>
      <c r="AP48" s="4">
        <f t="shared" si="26"/>
        <v>0</v>
      </c>
      <c r="AQ48" s="4">
        <f t="shared" si="26"/>
        <v>0</v>
      </c>
      <c r="AR48" s="4">
        <f t="shared" si="26"/>
        <v>-2.4641973146881142</v>
      </c>
      <c r="AS48" s="4">
        <f t="shared" si="26"/>
        <v>-4.5342514301908281</v>
      </c>
      <c r="AT48" s="4">
        <f t="shared" si="26"/>
        <v>-5.947057171354885</v>
      </c>
      <c r="AU48" s="4">
        <f t="shared" si="26"/>
        <v>-2.2943896401222403</v>
      </c>
      <c r="AV48" s="4">
        <f t="shared" si="26"/>
        <v>0</v>
      </c>
      <c r="AW48" s="4">
        <f t="shared" si="26"/>
        <v>0</v>
      </c>
      <c r="AY48" s="2">
        <f t="shared" si="31"/>
        <v>56.370088106184646</v>
      </c>
      <c r="AZ48" s="2">
        <f t="shared" si="27"/>
        <v>58.612627017219104</v>
      </c>
      <c r="BA48" s="2">
        <f t="shared" si="27"/>
        <v>59.531331138780452</v>
      </c>
      <c r="BB48" s="2">
        <f t="shared" si="27"/>
        <v>61.304506717786133</v>
      </c>
      <c r="BC48" s="2">
        <f t="shared" si="27"/>
        <v>65.456369981686493</v>
      </c>
      <c r="BD48" s="2">
        <f t="shared" si="27"/>
        <v>67.355853971687495</v>
      </c>
      <c r="BE48" s="2">
        <f t="shared" si="27"/>
        <v>65.147822599573772</v>
      </c>
      <c r="BF48" s="2" t="e">
        <f t="shared" si="27"/>
        <v>#N/A</v>
      </c>
      <c r="BG48" s="2" t="e">
        <f t="shared" si="27"/>
        <v>#N/A</v>
      </c>
      <c r="BH48" s="2">
        <f t="shared" si="27"/>
        <v>60.903470054968231</v>
      </c>
      <c r="BI48" s="2">
        <f t="shared" si="27"/>
        <v>58.039868770378376</v>
      </c>
      <c r="BJ48" s="2">
        <f t="shared" si="27"/>
        <v>59.333761572189921</v>
      </c>
      <c r="BK48" s="2">
        <f t="shared" si="27"/>
        <v>61.825793022887403</v>
      </c>
      <c r="BL48" s="2" t="e">
        <f t="shared" si="27"/>
        <v>#N/A</v>
      </c>
      <c r="BM48" s="2" t="e">
        <f t="shared" si="27"/>
        <v>#N/A</v>
      </c>
      <c r="BO48" s="2">
        <f t="shared" si="34"/>
        <v>54</v>
      </c>
      <c r="BP48" s="2">
        <f t="shared" si="34"/>
        <v>54.767000000000003</v>
      </c>
      <c r="BQ48" s="2">
        <f t="shared" si="34"/>
        <v>56.433</v>
      </c>
      <c r="BR48" s="2">
        <f t="shared" si="34"/>
        <v>56.9</v>
      </c>
      <c r="BS48" s="2">
        <f t="shared" si="34"/>
        <v>60.4</v>
      </c>
      <c r="BT48" s="2">
        <f t="shared" si="34"/>
        <v>63.082999999999998</v>
      </c>
      <c r="BU48" s="2">
        <f t="shared" si="34"/>
        <v>60.466999999999999</v>
      </c>
      <c r="BV48" s="2" t="str">
        <f t="shared" si="34"/>
        <v/>
      </c>
      <c r="BW48" s="2" t="str">
        <f t="shared" si="32"/>
        <v/>
      </c>
      <c r="BX48" s="2">
        <f t="shared" si="32"/>
        <v>58.45</v>
      </c>
      <c r="BY48" s="2">
        <f t="shared" si="32"/>
        <v>53.517000000000003</v>
      </c>
      <c r="BZ48" s="2">
        <f t="shared" si="32"/>
        <v>53.4</v>
      </c>
      <c r="CA48" s="2">
        <f t="shared" si="32"/>
        <v>59.55</v>
      </c>
      <c r="CB48" s="2" t="str">
        <f t="shared" si="16"/>
        <v/>
      </c>
      <c r="CC48" s="2" t="str">
        <f t="shared" si="23"/>
        <v/>
      </c>
      <c r="CE48" s="2" t="str">
        <f t="shared" si="35"/>
        <v/>
      </c>
      <c r="CF48" s="2" t="str">
        <f t="shared" si="35"/>
        <v/>
      </c>
      <c r="CG48" s="2" t="str">
        <f t="shared" si="35"/>
        <v/>
      </c>
      <c r="CH48" s="2" t="str">
        <f t="shared" si="35"/>
        <v/>
      </c>
      <c r="CI48" s="2" t="str">
        <f t="shared" si="35"/>
        <v/>
      </c>
      <c r="CJ48" s="2" t="str">
        <f t="shared" si="35"/>
        <v/>
      </c>
      <c r="CK48" s="2" t="str">
        <f t="shared" si="35"/>
        <v/>
      </c>
      <c r="CL48" s="2" t="str">
        <f t="shared" si="35"/>
        <v/>
      </c>
      <c r="CM48" s="2" t="str">
        <f t="shared" si="33"/>
        <v/>
      </c>
      <c r="CN48" s="2" t="str">
        <f t="shared" si="33"/>
        <v/>
      </c>
      <c r="CO48" s="2" t="str">
        <f t="shared" si="33"/>
        <v/>
      </c>
      <c r="CP48" s="2" t="str">
        <f t="shared" si="33"/>
        <v/>
      </c>
      <c r="CQ48" s="2" t="str">
        <f t="shared" si="33"/>
        <v/>
      </c>
      <c r="CR48" s="2" t="str">
        <f t="shared" si="18"/>
        <v/>
      </c>
      <c r="CS48" s="2" t="str">
        <f t="shared" si="24"/>
        <v/>
      </c>
      <c r="CU48" s="2">
        <f t="shared" si="28"/>
        <v>56.377261669217312</v>
      </c>
      <c r="CV48" s="2">
        <f t="shared" si="28"/>
        <v>58.620424734584596</v>
      </c>
      <c r="CW48" s="2">
        <f t="shared" si="28"/>
        <v>59.540397990797352</v>
      </c>
      <c r="CX48" s="2">
        <f t="shared" si="28"/>
        <v>61.317340104416708</v>
      </c>
      <c r="CY48" s="2">
        <f t="shared" si="28"/>
        <v>65.469504381382251</v>
      </c>
      <c r="CZ48" s="2">
        <f t="shared" si="28"/>
        <v>67.366193416433319</v>
      </c>
      <c r="DA48" s="2">
        <f t="shared" si="28"/>
        <v>65.156944024611818</v>
      </c>
      <c r="DB48" s="2">
        <f t="shared" si="28"/>
        <v>66.808594905352834</v>
      </c>
      <c r="DC48" s="2">
        <f t="shared" si="28"/>
        <v>63.287738017815911</v>
      </c>
      <c r="DD48" s="2">
        <f t="shared" si="28"/>
        <v>60.912589356511774</v>
      </c>
      <c r="DE48" s="2">
        <f t="shared" si="28"/>
        <v>58.049141817418949</v>
      </c>
      <c r="DF48" s="2">
        <f t="shared" si="28"/>
        <v>59.339676549987871</v>
      </c>
      <c r="DG48" s="2">
        <f t="shared" si="28"/>
        <v>61.83222768410841</v>
      </c>
      <c r="DH48" s="2">
        <f t="shared" si="28"/>
        <v>60.304059309585028</v>
      </c>
      <c r="DI48" s="2">
        <f t="shared" si="28"/>
        <v>56.627261395377573</v>
      </c>
      <c r="DK48" s="2">
        <f t="shared" si="29"/>
        <v>49.370422802944866</v>
      </c>
      <c r="DL48" s="2">
        <f t="shared" si="29"/>
        <v>50.344508899537175</v>
      </c>
      <c r="DM48" s="2">
        <f t="shared" si="29"/>
        <v>50.467147101062658</v>
      </c>
      <c r="DN48" s="2">
        <f t="shared" si="29"/>
        <v>51.101854855051457</v>
      </c>
      <c r="DO48" s="2">
        <f t="shared" si="29"/>
        <v>54.345242640584829</v>
      </c>
      <c r="DP48" s="2">
        <f t="shared" si="29"/>
        <v>58.295835001034163</v>
      </c>
      <c r="DQ48" s="2">
        <f t="shared" si="29"/>
        <v>57.498424615662628</v>
      </c>
      <c r="DR48" s="2">
        <f t="shared" si="29"/>
        <v>57.907796598412908</v>
      </c>
      <c r="DS48" s="2">
        <f t="shared" si="29"/>
        <v>56.416746073310797</v>
      </c>
      <c r="DT48" s="2">
        <f t="shared" si="29"/>
        <v>53.543274014481085</v>
      </c>
      <c r="DU48" s="2">
        <f t="shared" si="29"/>
        <v>50.567035738127586</v>
      </c>
      <c r="DV48" s="2">
        <f t="shared" si="29"/>
        <v>53.936366497088009</v>
      </c>
      <c r="DW48" s="2">
        <f t="shared" si="29"/>
        <v>55.126396914446005</v>
      </c>
      <c r="DX48" s="2">
        <f t="shared" si="29"/>
        <v>57.504601047837845</v>
      </c>
      <c r="DY48" s="2">
        <f t="shared" si="29"/>
        <v>57.227206520889759</v>
      </c>
      <c r="EA48" s="2">
        <f t="shared" si="30"/>
        <v>1.0237944912930245E-3</v>
      </c>
      <c r="EB48" s="2">
        <f t="shared" si="30"/>
        <v>9.4221806032221162E-4</v>
      </c>
      <c r="EC48" s="2">
        <f t="shared" si="30"/>
        <v>9.9929475411757065E-4</v>
      </c>
      <c r="ED48" s="2">
        <f t="shared" si="30"/>
        <v>1.2562679419825947E-3</v>
      </c>
      <c r="EE48" s="2">
        <f t="shared" si="30"/>
        <v>1.180698548972363E-3</v>
      </c>
      <c r="EF48" s="2">
        <f t="shared" si="30"/>
        <v>1.1399157863785686E-3</v>
      </c>
      <c r="EG48" s="2">
        <f t="shared" si="30"/>
        <v>1.1910167685143082E-3</v>
      </c>
      <c r="EH48" s="2">
        <f t="shared" si="30"/>
        <v>1.205351531639601E-3</v>
      </c>
      <c r="EI48" s="2">
        <f t="shared" si="30"/>
        <v>1.1949823328060722E-3</v>
      </c>
      <c r="EJ48" s="2">
        <f t="shared" si="30"/>
        <v>1.2374693062094228E-3</v>
      </c>
      <c r="EK48" s="2">
        <f t="shared" si="30"/>
        <v>1.2393632143546077E-3</v>
      </c>
      <c r="EL48" s="2">
        <f t="shared" si="30"/>
        <v>1.0946952405176415E-3</v>
      </c>
      <c r="EM48" s="2">
        <f t="shared" si="30"/>
        <v>9.5956212466850595E-4</v>
      </c>
      <c r="EN48" s="2">
        <f t="shared" si="30"/>
        <v>9.5489833661077141E-4</v>
      </c>
      <c r="EO48" s="2">
        <f t="shared" si="30"/>
        <v>8.9516651227817287E-4</v>
      </c>
    </row>
    <row r="49" spans="2:145" x14ac:dyDescent="0.25">
      <c r="B49" s="2">
        <v>22</v>
      </c>
      <c r="C49" s="43">
        <v>55.438000000000002</v>
      </c>
      <c r="D49" s="43">
        <v>56.232999999999997</v>
      </c>
      <c r="E49" s="43">
        <v>57.5</v>
      </c>
      <c r="F49" s="43">
        <v>55.832999999999998</v>
      </c>
      <c r="G49" s="43">
        <v>62.25</v>
      </c>
      <c r="H49" s="43">
        <v>63.667000000000002</v>
      </c>
      <c r="I49" s="43">
        <v>61.033000000000001</v>
      </c>
      <c r="J49" s="43">
        <v>63</v>
      </c>
      <c r="K49" s="43">
        <v>59.8</v>
      </c>
      <c r="L49" s="43">
        <v>58.7</v>
      </c>
      <c r="M49" s="43">
        <v>54.133000000000003</v>
      </c>
      <c r="N49" s="43">
        <v>55</v>
      </c>
      <c r="O49" s="43">
        <v>58.417000000000002</v>
      </c>
      <c r="P49" s="43">
        <v>56.866999999999997</v>
      </c>
      <c r="Q49" s="43">
        <v>53.371000000000002</v>
      </c>
      <c r="S49" s="4">
        <f t="shared" si="25"/>
        <v>56.30658755605463</v>
      </c>
      <c r="T49" s="4">
        <f t="shared" si="25"/>
        <v>58.585623903738124</v>
      </c>
      <c r="U49" s="4">
        <f t="shared" si="25"/>
        <v>59.469254900714823</v>
      </c>
      <c r="V49" s="4">
        <f t="shared" si="25"/>
        <v>61.076712979091546</v>
      </c>
      <c r="W49" s="4">
        <f t="shared" si="25"/>
        <v>65.226392836787895</v>
      </c>
      <c r="X49" s="4">
        <f t="shared" si="25"/>
        <v>67.122371193093329</v>
      </c>
      <c r="Y49" s="4">
        <f t="shared" si="25"/>
        <v>64.92101282174734</v>
      </c>
      <c r="Z49" s="4">
        <f t="shared" si="25"/>
        <v>66.518174352525918</v>
      </c>
      <c r="AA49" s="4">
        <f t="shared" si="25"/>
        <v>63.031424711311274</v>
      </c>
      <c r="AB49" s="4">
        <f t="shared" si="25"/>
        <v>60.665070702408165</v>
      </c>
      <c r="AC49" s="4">
        <f t="shared" si="25"/>
        <v>57.820486089443932</v>
      </c>
      <c r="AD49" s="4">
        <f t="shared" si="25"/>
        <v>59.132806529282725</v>
      </c>
      <c r="AE49" s="4">
        <f t="shared" si="25"/>
        <v>61.624821264394022</v>
      </c>
      <c r="AF49" s="4">
        <f t="shared" si="12"/>
        <v>60.119892334422602</v>
      </c>
      <c r="AG49" s="4" t="e">
        <f t="shared" si="22"/>
        <v>#N/A</v>
      </c>
      <c r="AI49" s="4">
        <f t="shared" si="26"/>
        <v>-0.8685875560546279</v>
      </c>
      <c r="AJ49" s="4">
        <f t="shared" si="26"/>
        <v>-2.3526239037381274</v>
      </c>
      <c r="AK49" s="4">
        <f t="shared" si="26"/>
        <v>-1.969254900714823</v>
      </c>
      <c r="AL49" s="4">
        <f t="shared" si="26"/>
        <v>-5.2437129790915478</v>
      </c>
      <c r="AM49" s="4">
        <f t="shared" si="26"/>
        <v>-2.9763928367878947</v>
      </c>
      <c r="AN49" s="4">
        <f t="shared" si="26"/>
        <v>-3.4553711930933275</v>
      </c>
      <c r="AO49" s="4">
        <f t="shared" si="26"/>
        <v>-3.8880128217473384</v>
      </c>
      <c r="AP49" s="4">
        <f t="shared" si="26"/>
        <v>-3.5181743525259179</v>
      </c>
      <c r="AQ49" s="4">
        <f t="shared" si="26"/>
        <v>-3.2314247113112771</v>
      </c>
      <c r="AR49" s="4">
        <f t="shared" si="26"/>
        <v>-1.9650707024081626</v>
      </c>
      <c r="AS49" s="4">
        <f t="shared" si="26"/>
        <v>-3.6874860894439294</v>
      </c>
      <c r="AT49" s="4">
        <f t="shared" si="26"/>
        <v>-4.1328065292827247</v>
      </c>
      <c r="AU49" s="4">
        <f t="shared" si="26"/>
        <v>-3.2078212643940205</v>
      </c>
      <c r="AV49" s="4">
        <f t="shared" si="26"/>
        <v>-3.2528923344226044</v>
      </c>
      <c r="AW49" s="4">
        <f t="shared" si="26"/>
        <v>0</v>
      </c>
      <c r="AY49" s="2">
        <f t="shared" si="31"/>
        <v>56.158897901607872</v>
      </c>
      <c r="AZ49" s="2">
        <f t="shared" si="27"/>
        <v>58.377038643548175</v>
      </c>
      <c r="BA49" s="2">
        <f t="shared" si="27"/>
        <v>59.277477718786322</v>
      </c>
      <c r="BB49" s="2">
        <f t="shared" si="27"/>
        <v>61.029652149809124</v>
      </c>
      <c r="BC49" s="2">
        <f t="shared" si="27"/>
        <v>65.16876890387023</v>
      </c>
      <c r="BD49" s="2">
        <f t="shared" si="27"/>
        <v>67.070166371184911</v>
      </c>
      <c r="BE49" s="2">
        <f t="shared" si="27"/>
        <v>64.886521707284388</v>
      </c>
      <c r="BF49" s="2">
        <f t="shared" si="27"/>
        <v>66.50617870224562</v>
      </c>
      <c r="BG49" s="2">
        <f t="shared" si="27"/>
        <v>63.017320655909856</v>
      </c>
      <c r="BH49" s="2">
        <f t="shared" si="27"/>
        <v>60.645627602720516</v>
      </c>
      <c r="BI49" s="2">
        <f t="shared" si="27"/>
        <v>57.799873704583163</v>
      </c>
      <c r="BJ49" s="2">
        <f t="shared" si="27"/>
        <v>59.109251417227057</v>
      </c>
      <c r="BK49" s="2">
        <f t="shared" si="27"/>
        <v>61.592829949285658</v>
      </c>
      <c r="BL49" s="2">
        <f t="shared" si="27"/>
        <v>60.111453886501245</v>
      </c>
      <c r="BM49" s="2" t="e">
        <f t="shared" si="27"/>
        <v>#N/A</v>
      </c>
      <c r="BO49" s="2">
        <f t="shared" si="34"/>
        <v>55.438000000000002</v>
      </c>
      <c r="BP49" s="2">
        <f t="shared" si="34"/>
        <v>56.232999999999997</v>
      </c>
      <c r="BQ49" s="2">
        <f t="shared" si="34"/>
        <v>57.5</v>
      </c>
      <c r="BR49" s="2">
        <f t="shared" si="34"/>
        <v>55.832999999999998</v>
      </c>
      <c r="BS49" s="2">
        <f t="shared" si="34"/>
        <v>62.25</v>
      </c>
      <c r="BT49" s="2">
        <f t="shared" si="34"/>
        <v>63.667000000000002</v>
      </c>
      <c r="BU49" s="2">
        <f t="shared" si="34"/>
        <v>61.033000000000001</v>
      </c>
      <c r="BV49" s="2">
        <f t="shared" si="34"/>
        <v>63</v>
      </c>
      <c r="BW49" s="2">
        <f t="shared" si="32"/>
        <v>59.8</v>
      </c>
      <c r="BX49" s="2">
        <f t="shared" si="32"/>
        <v>58.7</v>
      </c>
      <c r="BY49" s="2">
        <f t="shared" si="32"/>
        <v>54.133000000000003</v>
      </c>
      <c r="BZ49" s="2">
        <f t="shared" si="32"/>
        <v>55</v>
      </c>
      <c r="CA49" s="2">
        <f t="shared" si="32"/>
        <v>58.417000000000002</v>
      </c>
      <c r="CB49" s="2">
        <f t="shared" si="16"/>
        <v>56.866999999999997</v>
      </c>
      <c r="CC49" s="2" t="str">
        <f t="shared" si="23"/>
        <v/>
      </c>
      <c r="CE49" s="2" t="str">
        <f t="shared" si="35"/>
        <v/>
      </c>
      <c r="CF49" s="2" t="str">
        <f t="shared" si="35"/>
        <v/>
      </c>
      <c r="CG49" s="2" t="str">
        <f t="shared" si="35"/>
        <v/>
      </c>
      <c r="CH49" s="2" t="str">
        <f t="shared" si="35"/>
        <v/>
      </c>
      <c r="CI49" s="2" t="str">
        <f t="shared" si="35"/>
        <v/>
      </c>
      <c r="CJ49" s="2" t="str">
        <f t="shared" si="35"/>
        <v/>
      </c>
      <c r="CK49" s="2" t="str">
        <f t="shared" si="35"/>
        <v/>
      </c>
      <c r="CL49" s="2" t="str">
        <f t="shared" si="35"/>
        <v/>
      </c>
      <c r="CM49" s="2" t="str">
        <f t="shared" si="33"/>
        <v/>
      </c>
      <c r="CN49" s="2" t="str">
        <f t="shared" si="33"/>
        <v/>
      </c>
      <c r="CO49" s="2" t="str">
        <f t="shared" si="33"/>
        <v/>
      </c>
      <c r="CP49" s="2" t="str">
        <f t="shared" si="33"/>
        <v/>
      </c>
      <c r="CQ49" s="2" t="str">
        <f t="shared" si="33"/>
        <v/>
      </c>
      <c r="CR49" s="2" t="str">
        <f t="shared" si="18"/>
        <v/>
      </c>
      <c r="CS49" s="2" t="str">
        <f t="shared" si="24"/>
        <v/>
      </c>
      <c r="CU49" s="2">
        <f t="shared" si="28"/>
        <v>56.166658313292523</v>
      </c>
      <c r="CV49" s="2">
        <f t="shared" si="28"/>
        <v>58.385476175886829</v>
      </c>
      <c r="CW49" s="2">
        <f t="shared" si="28"/>
        <v>59.287286766288176</v>
      </c>
      <c r="CX49" s="2">
        <f t="shared" si="28"/>
        <v>61.043525294047043</v>
      </c>
      <c r="CY49" s="2">
        <f t="shared" si="28"/>
        <v>65.182972221061277</v>
      </c>
      <c r="CZ49" s="2">
        <f t="shared" si="28"/>
        <v>67.081351498829775</v>
      </c>
      <c r="DA49" s="2">
        <f t="shared" si="28"/>
        <v>64.896383135117276</v>
      </c>
      <c r="DB49" s="2">
        <f t="shared" si="28"/>
        <v>66.517781456258973</v>
      </c>
      <c r="DC49" s="2">
        <f t="shared" si="28"/>
        <v>63.02620290235123</v>
      </c>
      <c r="DD49" s="2">
        <f t="shared" si="28"/>
        <v>60.655491041597323</v>
      </c>
      <c r="DE49" s="2">
        <f t="shared" si="28"/>
        <v>57.809901229686773</v>
      </c>
      <c r="DF49" s="2">
        <f t="shared" si="28"/>
        <v>59.115655484105801</v>
      </c>
      <c r="DG49" s="2">
        <f t="shared" si="28"/>
        <v>61.599792307510313</v>
      </c>
      <c r="DH49" s="2">
        <f t="shared" si="28"/>
        <v>60.11435116126377</v>
      </c>
      <c r="DI49" s="2">
        <f t="shared" si="28"/>
        <v>56.502055833642316</v>
      </c>
      <c r="DK49" s="2">
        <f t="shared" si="29"/>
        <v>49.252889276424682</v>
      </c>
      <c r="DL49" s="2">
        <f t="shared" si="29"/>
        <v>50.217706115259546</v>
      </c>
      <c r="DM49" s="2">
        <f t="shared" si="29"/>
        <v>50.334152478583981</v>
      </c>
      <c r="DN49" s="2">
        <f t="shared" si="29"/>
        <v>50.970840154879618</v>
      </c>
      <c r="DO49" s="2">
        <f t="shared" si="29"/>
        <v>54.210607760959071</v>
      </c>
      <c r="DP49" s="2">
        <f t="shared" si="29"/>
        <v>58.131497795140888</v>
      </c>
      <c r="DQ49" s="2">
        <f t="shared" si="29"/>
        <v>57.344211951069028</v>
      </c>
      <c r="DR49" s="2">
        <f t="shared" si="29"/>
        <v>57.737713806171556</v>
      </c>
      <c r="DS49" s="2">
        <f t="shared" si="29"/>
        <v>56.246488476354784</v>
      </c>
      <c r="DT49" s="2">
        <f t="shared" si="29"/>
        <v>53.385300909709756</v>
      </c>
      <c r="DU49" s="2">
        <f t="shared" si="29"/>
        <v>50.43005891438964</v>
      </c>
      <c r="DV49" s="2">
        <f t="shared" si="29"/>
        <v>53.779745505398125</v>
      </c>
      <c r="DW49" s="2">
        <f t="shared" si="29"/>
        <v>54.981842469303885</v>
      </c>
      <c r="DX49" s="2">
        <f t="shared" si="29"/>
        <v>57.34694722121899</v>
      </c>
      <c r="DY49" s="2">
        <f t="shared" si="29"/>
        <v>57.086562369175347</v>
      </c>
      <c r="EA49" s="2">
        <f t="shared" si="30"/>
        <v>1.1224574675935493E-3</v>
      </c>
      <c r="EB49" s="2">
        <f t="shared" si="30"/>
        <v>1.0330276533275509E-3</v>
      </c>
      <c r="EC49" s="2">
        <f t="shared" si="30"/>
        <v>1.0955992825132169E-3</v>
      </c>
      <c r="ED49" s="2">
        <f t="shared" si="30"/>
        <v>1.3773034743215626E-3</v>
      </c>
      <c r="EE49" s="2">
        <f t="shared" si="30"/>
        <v>1.2944627607561873E-3</v>
      </c>
      <c r="EF49" s="2">
        <f t="shared" si="30"/>
        <v>1.2497553608346677E-3</v>
      </c>
      <c r="EG49" s="2">
        <f t="shared" si="30"/>
        <v>1.305773875163094E-3</v>
      </c>
      <c r="EH49" s="2">
        <f t="shared" si="30"/>
        <v>1.3214879971044534E-3</v>
      </c>
      <c r="EI49" s="2">
        <f t="shared" si="30"/>
        <v>1.3101210291854945E-3</v>
      </c>
      <c r="EJ49" s="2">
        <f t="shared" si="30"/>
        <v>1.3566961383224033E-3</v>
      </c>
      <c r="EK49" s="2">
        <f t="shared" si="30"/>
        <v>1.3587722711660615E-3</v>
      </c>
      <c r="EL49" s="2">
        <f t="shared" si="30"/>
        <v>1.2001827062863726E-3</v>
      </c>
      <c r="EM49" s="2">
        <f t="shared" si="30"/>
        <v>1.0520415528793479E-3</v>
      </c>
      <c r="EN49" s="2">
        <f t="shared" si="30"/>
        <v>1.0469287553587928E-3</v>
      </c>
      <c r="EO49" s="2">
        <f t="shared" si="30"/>
        <v>9.8144580099598054E-4</v>
      </c>
    </row>
    <row r="50" spans="2:145" x14ac:dyDescent="0.25">
      <c r="B50" s="2">
        <v>23</v>
      </c>
      <c r="C50" s="43">
        <v>55.625</v>
      </c>
      <c r="D50" s="43">
        <v>58.082999999999998</v>
      </c>
      <c r="E50" s="43">
        <v>58.75</v>
      </c>
      <c r="F50" s="43">
        <v>57.55</v>
      </c>
      <c r="G50" s="43">
        <v>62.332999999999998</v>
      </c>
      <c r="H50" s="43">
        <v>62.567</v>
      </c>
      <c r="I50" s="43">
        <v>62.4</v>
      </c>
      <c r="J50" s="43">
        <v>62.567</v>
      </c>
      <c r="K50" s="43">
        <v>61.033000000000001</v>
      </c>
      <c r="L50" s="43">
        <v>56.732999999999997</v>
      </c>
      <c r="M50" s="43">
        <v>52.667000000000002</v>
      </c>
      <c r="N50" s="43">
        <v>57.167000000000002</v>
      </c>
      <c r="O50" s="43">
        <v>58.633000000000003</v>
      </c>
      <c r="P50" s="43">
        <v>56.05</v>
      </c>
      <c r="Q50" s="43">
        <v>53.871000000000002</v>
      </c>
      <c r="S50" s="4">
        <f t="shared" si="25"/>
        <v>56.176459689828206</v>
      </c>
      <c r="T50" s="4">
        <f t="shared" si="25"/>
        <v>58.456188134347876</v>
      </c>
      <c r="U50" s="4">
        <f t="shared" si="25"/>
        <v>59.315870418124653</v>
      </c>
      <c r="V50" s="4">
        <f t="shared" si="25"/>
        <v>60.834163587260868</v>
      </c>
      <c r="W50" s="4">
        <f t="shared" si="25"/>
        <v>64.978011948343209</v>
      </c>
      <c r="X50" s="4">
        <f t="shared" si="25"/>
        <v>66.872259241270442</v>
      </c>
      <c r="Y50" s="4">
        <f t="shared" si="25"/>
        <v>64.684788819966457</v>
      </c>
      <c r="Z50" s="4">
        <f t="shared" si="25"/>
        <v>66.236333040340853</v>
      </c>
      <c r="AA50" s="4">
        <f t="shared" si="25"/>
        <v>62.780506140690193</v>
      </c>
      <c r="AB50" s="4">
        <f t="shared" si="25"/>
        <v>60.422326748501256</v>
      </c>
      <c r="AC50" s="4">
        <f t="shared" si="25"/>
        <v>57.596465646746921</v>
      </c>
      <c r="AD50" s="4">
        <f t="shared" si="25"/>
        <v>58.925718375390005</v>
      </c>
      <c r="AE50" s="4">
        <f t="shared" si="25"/>
        <v>61.413978681882284</v>
      </c>
      <c r="AF50" s="4">
        <f t="shared" si="12"/>
        <v>59.93703877596554</v>
      </c>
      <c r="AG50" s="4" t="e">
        <f t="shared" si="22"/>
        <v>#N/A</v>
      </c>
      <c r="AI50" s="4">
        <f t="shared" si="26"/>
        <v>-0.55145968982820648</v>
      </c>
      <c r="AJ50" s="4">
        <f t="shared" si="26"/>
        <v>-0.37318813434787756</v>
      </c>
      <c r="AK50" s="4">
        <f t="shared" si="26"/>
        <v>-0.56587041812465344</v>
      </c>
      <c r="AL50" s="4">
        <f t="shared" si="26"/>
        <v>-3.2841635872608705</v>
      </c>
      <c r="AM50" s="4">
        <f t="shared" si="26"/>
        <v>-2.6450119483432104</v>
      </c>
      <c r="AN50" s="4">
        <f t="shared" si="26"/>
        <v>-4.3052592412704414</v>
      </c>
      <c r="AO50" s="4">
        <f t="shared" si="26"/>
        <v>-2.2847888199664581</v>
      </c>
      <c r="AP50" s="4">
        <f t="shared" si="26"/>
        <v>-3.6693330403408524</v>
      </c>
      <c r="AQ50" s="4">
        <f t="shared" si="26"/>
        <v>-1.7475061406901915</v>
      </c>
      <c r="AR50" s="4">
        <f t="shared" si="26"/>
        <v>-3.6893267485012586</v>
      </c>
      <c r="AS50" s="4">
        <f t="shared" si="26"/>
        <v>-4.9294656467469196</v>
      </c>
      <c r="AT50" s="4">
        <f t="shared" si="26"/>
        <v>-1.7587183753900035</v>
      </c>
      <c r="AU50" s="4">
        <f t="shared" si="26"/>
        <v>-2.7809786818822815</v>
      </c>
      <c r="AV50" s="4">
        <f t="shared" si="26"/>
        <v>-3.8870387759655429</v>
      </c>
      <c r="AW50" s="4">
        <f t="shared" si="26"/>
        <v>0</v>
      </c>
      <c r="AY50" s="2">
        <f t="shared" si="31"/>
        <v>55.947661289840603</v>
      </c>
      <c r="AZ50" s="2">
        <f t="shared" si="27"/>
        <v>58.141399452591493</v>
      </c>
      <c r="BA50" s="2">
        <f t="shared" si="27"/>
        <v>59.023565552720541</v>
      </c>
      <c r="BB50" s="2">
        <f t="shared" si="27"/>
        <v>60.75471653023294</v>
      </c>
      <c r="BC50" s="2">
        <f t="shared" si="27"/>
        <v>64.881083946347758</v>
      </c>
      <c r="BD50" s="2">
        <f t="shared" si="27"/>
        <v>66.784411922469175</v>
      </c>
      <c r="BE50" s="2">
        <f t="shared" si="27"/>
        <v>64.625163012203302</v>
      </c>
      <c r="BF50" s="2">
        <f t="shared" si="27"/>
        <v>66.214422376518868</v>
      </c>
      <c r="BG50" s="2">
        <f t="shared" si="27"/>
        <v>62.755060933521605</v>
      </c>
      <c r="BH50" s="2">
        <f t="shared" si="27"/>
        <v>60.387726534577162</v>
      </c>
      <c r="BI50" s="2">
        <f t="shared" si="27"/>
        <v>57.559819459626119</v>
      </c>
      <c r="BJ50" s="2">
        <f t="shared" si="27"/>
        <v>58.884701997996231</v>
      </c>
      <c r="BK50" s="2">
        <f t="shared" si="27"/>
        <v>61.359824995634106</v>
      </c>
      <c r="BL50" s="2">
        <f t="shared" si="27"/>
        <v>59.921503327727038</v>
      </c>
      <c r="BM50" s="2" t="e">
        <f t="shared" si="27"/>
        <v>#N/A</v>
      </c>
      <c r="BO50" s="2">
        <f t="shared" si="34"/>
        <v>55.625</v>
      </c>
      <c r="BP50" s="2">
        <f t="shared" si="34"/>
        <v>58.082999999999998</v>
      </c>
      <c r="BQ50" s="2">
        <f t="shared" si="34"/>
        <v>58.75</v>
      </c>
      <c r="BR50" s="2">
        <f t="shared" si="34"/>
        <v>57.55</v>
      </c>
      <c r="BS50" s="2">
        <f t="shared" si="34"/>
        <v>62.332999999999998</v>
      </c>
      <c r="BT50" s="2">
        <f t="shared" si="34"/>
        <v>62.567</v>
      </c>
      <c r="BU50" s="2">
        <f t="shared" si="34"/>
        <v>62.4</v>
      </c>
      <c r="BV50" s="2">
        <f t="shared" si="34"/>
        <v>62.567</v>
      </c>
      <c r="BW50" s="2">
        <f t="shared" si="32"/>
        <v>61.033000000000001</v>
      </c>
      <c r="BX50" s="2">
        <f t="shared" si="32"/>
        <v>56.732999999999997</v>
      </c>
      <c r="BY50" s="2">
        <f t="shared" si="32"/>
        <v>52.667000000000002</v>
      </c>
      <c r="BZ50" s="2">
        <f t="shared" si="32"/>
        <v>57.167000000000002</v>
      </c>
      <c r="CA50" s="2">
        <f t="shared" si="32"/>
        <v>58.633000000000003</v>
      </c>
      <c r="CB50" s="2">
        <f t="shared" si="16"/>
        <v>56.05</v>
      </c>
      <c r="CC50" s="2" t="str">
        <f t="shared" si="23"/>
        <v/>
      </c>
      <c r="CE50" s="2" t="str">
        <f t="shared" si="35"/>
        <v/>
      </c>
      <c r="CF50" s="2" t="str">
        <f t="shared" si="35"/>
        <v/>
      </c>
      <c r="CG50" s="2" t="str">
        <f t="shared" si="35"/>
        <v/>
      </c>
      <c r="CH50" s="2" t="str">
        <f t="shared" si="35"/>
        <v/>
      </c>
      <c r="CI50" s="2" t="str">
        <f t="shared" si="35"/>
        <v/>
      </c>
      <c r="CJ50" s="2" t="str">
        <f t="shared" si="35"/>
        <v/>
      </c>
      <c r="CK50" s="2" t="str">
        <f t="shared" si="35"/>
        <v/>
      </c>
      <c r="CL50" s="2" t="str">
        <f t="shared" si="35"/>
        <v/>
      </c>
      <c r="CM50" s="2" t="str">
        <f t="shared" si="33"/>
        <v/>
      </c>
      <c r="CN50" s="2" t="str">
        <f t="shared" si="33"/>
        <v/>
      </c>
      <c r="CO50" s="2" t="str">
        <f t="shared" si="33"/>
        <v/>
      </c>
      <c r="CP50" s="2" t="str">
        <f t="shared" si="33"/>
        <v/>
      </c>
      <c r="CQ50" s="2" t="str">
        <f t="shared" si="33"/>
        <v/>
      </c>
      <c r="CR50" s="2" t="str">
        <f t="shared" si="18"/>
        <v/>
      </c>
      <c r="CS50" s="2" t="str">
        <f t="shared" si="24"/>
        <v/>
      </c>
      <c r="CU50" s="2">
        <f t="shared" si="28"/>
        <v>55.956054957367726</v>
      </c>
      <c r="CV50" s="2">
        <f t="shared" si="28"/>
        <v>58.150527617189063</v>
      </c>
      <c r="CW50" s="2">
        <f t="shared" si="28"/>
        <v>59.034175541779007</v>
      </c>
      <c r="CX50" s="2">
        <f t="shared" si="28"/>
        <v>60.769710483677386</v>
      </c>
      <c r="CY50" s="2">
        <f t="shared" si="28"/>
        <v>64.896440060740304</v>
      </c>
      <c r="CZ50" s="2">
        <f t="shared" si="28"/>
        <v>66.796509581226232</v>
      </c>
      <c r="DA50" s="2">
        <f t="shared" si="28"/>
        <v>64.63582224562272</v>
      </c>
      <c r="DB50" s="2">
        <f t="shared" si="28"/>
        <v>66.226968007165098</v>
      </c>
      <c r="DC50" s="2">
        <f t="shared" si="28"/>
        <v>62.764667786886548</v>
      </c>
      <c r="DD50" s="2">
        <f t="shared" si="28"/>
        <v>60.398392726682872</v>
      </c>
      <c r="DE50" s="2">
        <f t="shared" si="28"/>
        <v>57.570660641954589</v>
      </c>
      <c r="DF50" s="2">
        <f t="shared" si="28"/>
        <v>58.891634418223731</v>
      </c>
      <c r="DG50" s="2">
        <f t="shared" si="28"/>
        <v>61.367356930912223</v>
      </c>
      <c r="DH50" s="2">
        <f t="shared" si="28"/>
        <v>59.924643012942511</v>
      </c>
      <c r="DI50" s="2">
        <f t="shared" si="28"/>
        <v>56.376850271907053</v>
      </c>
      <c r="DK50" s="2">
        <f t="shared" si="29"/>
        <v>49.135355749904505</v>
      </c>
      <c r="DL50" s="2">
        <f t="shared" si="29"/>
        <v>50.090903330981924</v>
      </c>
      <c r="DM50" s="2">
        <f t="shared" si="29"/>
        <v>50.201157856105304</v>
      </c>
      <c r="DN50" s="2">
        <f t="shared" si="29"/>
        <v>50.839825454707778</v>
      </c>
      <c r="DO50" s="2">
        <f t="shared" si="29"/>
        <v>54.075972881333314</v>
      </c>
      <c r="DP50" s="2">
        <f t="shared" si="29"/>
        <v>57.967160589247605</v>
      </c>
      <c r="DQ50" s="2">
        <f t="shared" si="29"/>
        <v>57.18999928647542</v>
      </c>
      <c r="DR50" s="2">
        <f t="shared" si="29"/>
        <v>57.56763101393021</v>
      </c>
      <c r="DS50" s="2">
        <f t="shared" si="29"/>
        <v>56.076230879398764</v>
      </c>
      <c r="DT50" s="2">
        <f t="shared" si="29"/>
        <v>53.227327804938419</v>
      </c>
      <c r="DU50" s="2">
        <f t="shared" si="29"/>
        <v>50.293082090651701</v>
      </c>
      <c r="DV50" s="2">
        <f t="shared" si="29"/>
        <v>53.623124513708248</v>
      </c>
      <c r="DW50" s="2">
        <f t="shared" si="29"/>
        <v>54.837288024161765</v>
      </c>
      <c r="DX50" s="2">
        <f t="shared" si="29"/>
        <v>57.189293394600135</v>
      </c>
      <c r="DY50" s="2">
        <f t="shared" si="29"/>
        <v>56.945918217460942</v>
      </c>
      <c r="EA50" s="2">
        <f t="shared" si="30"/>
        <v>1.2306168725254325E-3</v>
      </c>
      <c r="EB50" s="2">
        <f t="shared" si="30"/>
        <v>1.1325794197613146E-3</v>
      </c>
      <c r="EC50" s="2">
        <f t="shared" si="30"/>
        <v>1.201173759186853E-3</v>
      </c>
      <c r="ED50" s="2">
        <f t="shared" si="30"/>
        <v>1.5099825829505589E-3</v>
      </c>
      <c r="EE50" s="2">
        <f t="shared" si="30"/>
        <v>1.4191729560222434E-3</v>
      </c>
      <c r="EF50" s="2">
        <f t="shared" si="30"/>
        <v>1.3701642972825862E-3</v>
      </c>
      <c r="EG50" s="2">
        <f t="shared" si="30"/>
        <v>1.4315722355890119E-3</v>
      </c>
      <c r="EH50" s="2">
        <f t="shared" si="30"/>
        <v>1.4487980611025248E-3</v>
      </c>
      <c r="EI50" s="2">
        <f t="shared" si="30"/>
        <v>1.4363375924483506E-3</v>
      </c>
      <c r="EJ50" s="2">
        <f t="shared" si="30"/>
        <v>1.4873930472121368E-3</v>
      </c>
      <c r="EK50" s="2">
        <f t="shared" si="30"/>
        <v>1.4896688853364307E-3</v>
      </c>
      <c r="EL50" s="2">
        <f t="shared" si="30"/>
        <v>1.3158218078995435E-3</v>
      </c>
      <c r="EM50" s="2">
        <f t="shared" si="30"/>
        <v>1.1534235527494146E-3</v>
      </c>
      <c r="EN50" s="2">
        <f t="shared" si="30"/>
        <v>1.1478186168311071E-3</v>
      </c>
      <c r="EO50" s="2">
        <f t="shared" si="30"/>
        <v>1.0760320340374842E-3</v>
      </c>
    </row>
    <row r="51" spans="2:145" x14ac:dyDescent="0.25">
      <c r="B51" s="2">
        <v>24</v>
      </c>
      <c r="C51" s="43">
        <v>57.188000000000002</v>
      </c>
      <c r="D51" s="43">
        <v>58.067</v>
      </c>
      <c r="E51" s="43">
        <v>59.533000000000001</v>
      </c>
      <c r="F51" s="43">
        <v>58.5</v>
      </c>
      <c r="G51" s="43">
        <v>61.167000000000002</v>
      </c>
      <c r="H51" s="43">
        <v>64.533000000000001</v>
      </c>
      <c r="I51" s="43">
        <v>60.3</v>
      </c>
      <c r="J51" s="43">
        <v>63.8</v>
      </c>
      <c r="K51" s="43">
        <v>57.05</v>
      </c>
      <c r="L51" s="43">
        <v>58.116999999999997</v>
      </c>
      <c r="M51" s="43">
        <v>54.35</v>
      </c>
      <c r="N51" s="43">
        <v>57.05</v>
      </c>
      <c r="O51" s="43">
        <v>59.817</v>
      </c>
      <c r="P51" s="43">
        <v>55.35</v>
      </c>
      <c r="Q51" s="43">
        <v>53.418999999999997</v>
      </c>
      <c r="S51" s="4">
        <f t="shared" si="25"/>
        <v>56.086045661453234</v>
      </c>
      <c r="T51" s="4">
        <f t="shared" si="25"/>
        <v>58.374871117160559</v>
      </c>
      <c r="U51" s="4">
        <f t="shared" si="25"/>
        <v>59.209378506047209</v>
      </c>
      <c r="V51" s="4">
        <f t="shared" si="25"/>
        <v>60.611588050889324</v>
      </c>
      <c r="W51" s="4">
        <f t="shared" si="25"/>
        <v>64.753621187608488</v>
      </c>
      <c r="X51" s="4">
        <f t="shared" si="25"/>
        <v>66.643960099447568</v>
      </c>
      <c r="Y51" s="4">
        <f t="shared" si="25"/>
        <v>64.465015623997999</v>
      </c>
      <c r="Z51" s="4">
        <f t="shared" si="25"/>
        <v>65.961858134210559</v>
      </c>
      <c r="AA51" s="4">
        <f t="shared" si="25"/>
        <v>62.537805515138729</v>
      </c>
      <c r="AB51" s="4">
        <f t="shared" si="25"/>
        <v>60.190216982959036</v>
      </c>
      <c r="AC51" s="4">
        <f t="shared" si="25"/>
        <v>57.383667098037414</v>
      </c>
      <c r="AD51" s="4">
        <f t="shared" si="25"/>
        <v>58.730308227622025</v>
      </c>
      <c r="AE51" s="4">
        <f t="shared" si="25"/>
        <v>61.216978159936197</v>
      </c>
      <c r="AF51" s="4">
        <f t="shared" si="12"/>
        <v>59.759595531287282</v>
      </c>
      <c r="AG51" s="4" t="e">
        <f t="shared" si="22"/>
        <v>#N/A</v>
      </c>
      <c r="AI51" s="4">
        <f t="shared" si="26"/>
        <v>1.1019543385467685</v>
      </c>
      <c r="AJ51" s="4">
        <f t="shared" si="26"/>
        <v>-0.30787111716055904</v>
      </c>
      <c r="AK51" s="4">
        <f t="shared" si="26"/>
        <v>0.3236214939527926</v>
      </c>
      <c r="AL51" s="4">
        <f t="shared" si="26"/>
        <v>-2.1115880508893241</v>
      </c>
      <c r="AM51" s="4">
        <f t="shared" si="26"/>
        <v>-3.5866211876084861</v>
      </c>
      <c r="AN51" s="4">
        <f t="shared" si="26"/>
        <v>-2.110960099447567</v>
      </c>
      <c r="AO51" s="4">
        <f t="shared" si="26"/>
        <v>-4.1650156239980021</v>
      </c>
      <c r="AP51" s="4">
        <f t="shared" si="26"/>
        <v>-2.1618581342105614</v>
      </c>
      <c r="AQ51" s="4">
        <f t="shared" si="26"/>
        <v>-5.4878055151387315</v>
      </c>
      <c r="AR51" s="4">
        <f t="shared" si="26"/>
        <v>-2.073216982959039</v>
      </c>
      <c r="AS51" s="4">
        <f t="shared" si="26"/>
        <v>-3.0336670980374123</v>
      </c>
      <c r="AT51" s="4">
        <f t="shared" si="26"/>
        <v>-1.680308227622028</v>
      </c>
      <c r="AU51" s="4">
        <f t="shared" si="26"/>
        <v>-1.3999781599361967</v>
      </c>
      <c r="AV51" s="4">
        <f t="shared" si="26"/>
        <v>-4.4095955312872803</v>
      </c>
      <c r="AW51" s="4">
        <f t="shared" si="26"/>
        <v>0</v>
      </c>
      <c r="AY51" s="2">
        <f t="shared" si="31"/>
        <v>55.736374788951601</v>
      </c>
      <c r="AZ51" s="2">
        <f t="shared" si="27"/>
        <v>57.90570560458665</v>
      </c>
      <c r="BA51" s="2">
        <f t="shared" si="27"/>
        <v>58.769590226177172</v>
      </c>
      <c r="BB51" s="2">
        <f t="shared" si="27"/>
        <v>60.479693919415645</v>
      </c>
      <c r="BC51" s="2">
        <f t="shared" si="27"/>
        <v>64.593308894707917</v>
      </c>
      <c r="BD51" s="2">
        <f t="shared" si="27"/>
        <v>66.498585614789604</v>
      </c>
      <c r="BE51" s="2">
        <f t="shared" si="27"/>
        <v>64.36374226356655</v>
      </c>
      <c r="BF51" s="2">
        <f t="shared" si="27"/>
        <v>65.922592233079328</v>
      </c>
      <c r="BG51" s="2">
        <f t="shared" si="27"/>
        <v>62.492744159901378</v>
      </c>
      <c r="BH51" s="2">
        <f t="shared" si="27"/>
        <v>60.129762482246996</v>
      </c>
      <c r="BI51" s="2">
        <f t="shared" si="27"/>
        <v>57.319701654907277</v>
      </c>
      <c r="BJ51" s="2">
        <f t="shared" si="27"/>
        <v>58.660110300013876</v>
      </c>
      <c r="BK51" s="2">
        <f t="shared" si="27"/>
        <v>61.126775001403026</v>
      </c>
      <c r="BL51" s="2">
        <f t="shared" si="27"/>
        <v>59.73153298718762</v>
      </c>
      <c r="BM51" s="2" t="e">
        <f t="shared" si="27"/>
        <v>#N/A</v>
      </c>
      <c r="BO51" s="2">
        <f t="shared" si="34"/>
        <v>57.188000000000002</v>
      </c>
      <c r="BP51" s="2">
        <f t="shared" si="34"/>
        <v>58.067</v>
      </c>
      <c r="BQ51" s="2">
        <f t="shared" si="34"/>
        <v>59.533000000000001</v>
      </c>
      <c r="BR51" s="2">
        <f t="shared" si="34"/>
        <v>58.5</v>
      </c>
      <c r="BS51" s="2">
        <f t="shared" si="34"/>
        <v>61.167000000000002</v>
      </c>
      <c r="BT51" s="2">
        <f t="shared" si="34"/>
        <v>64.533000000000001</v>
      </c>
      <c r="BU51" s="2">
        <f t="shared" si="34"/>
        <v>60.3</v>
      </c>
      <c r="BV51" s="2">
        <f t="shared" si="34"/>
        <v>63.8</v>
      </c>
      <c r="BW51" s="2">
        <f t="shared" si="32"/>
        <v>57.05</v>
      </c>
      <c r="BX51" s="2">
        <f t="shared" si="32"/>
        <v>58.116999999999997</v>
      </c>
      <c r="BY51" s="2">
        <f t="shared" si="32"/>
        <v>54.35</v>
      </c>
      <c r="BZ51" s="2">
        <f t="shared" si="32"/>
        <v>57.05</v>
      </c>
      <c r="CA51" s="2">
        <f t="shared" si="32"/>
        <v>59.817</v>
      </c>
      <c r="CB51" s="2">
        <f t="shared" si="16"/>
        <v>55.35</v>
      </c>
      <c r="CC51" s="2" t="str">
        <f t="shared" si="23"/>
        <v/>
      </c>
      <c r="CE51" s="2" t="str">
        <f t="shared" si="35"/>
        <v/>
      </c>
      <c r="CF51" s="2" t="str">
        <f t="shared" si="35"/>
        <v/>
      </c>
      <c r="CG51" s="2" t="str">
        <f t="shared" si="35"/>
        <v/>
      </c>
      <c r="CH51" s="2" t="str">
        <f t="shared" si="35"/>
        <v/>
      </c>
      <c r="CI51" s="2" t="str">
        <f t="shared" si="35"/>
        <v/>
      </c>
      <c r="CJ51" s="2" t="str">
        <f t="shared" si="35"/>
        <v/>
      </c>
      <c r="CK51" s="2" t="str">
        <f t="shared" si="35"/>
        <v/>
      </c>
      <c r="CL51" s="2" t="str">
        <f t="shared" si="35"/>
        <v/>
      </c>
      <c r="CM51" s="2" t="str">
        <f t="shared" si="33"/>
        <v/>
      </c>
      <c r="CN51" s="2" t="str">
        <f t="shared" si="33"/>
        <v/>
      </c>
      <c r="CO51" s="2" t="str">
        <f t="shared" si="33"/>
        <v/>
      </c>
      <c r="CP51" s="2" t="str">
        <f t="shared" si="33"/>
        <v/>
      </c>
      <c r="CQ51" s="2" t="str">
        <f t="shared" si="33"/>
        <v/>
      </c>
      <c r="CR51" s="2" t="str">
        <f t="shared" si="18"/>
        <v/>
      </c>
      <c r="CS51" s="2" t="str">
        <f t="shared" si="24"/>
        <v/>
      </c>
      <c r="CU51" s="2">
        <f t="shared" si="28"/>
        <v>55.745451601442937</v>
      </c>
      <c r="CV51" s="2">
        <f t="shared" si="28"/>
        <v>57.915579058491296</v>
      </c>
      <c r="CW51" s="2">
        <f t="shared" si="28"/>
        <v>58.781064317269838</v>
      </c>
      <c r="CX51" s="2">
        <f t="shared" si="28"/>
        <v>60.495895673307729</v>
      </c>
      <c r="CY51" s="2">
        <f t="shared" si="28"/>
        <v>64.60990790041933</v>
      </c>
      <c r="CZ51" s="2">
        <f t="shared" si="28"/>
        <v>66.511667663622688</v>
      </c>
      <c r="DA51" s="2">
        <f t="shared" si="28"/>
        <v>64.375261356128178</v>
      </c>
      <c r="DB51" s="2">
        <f t="shared" si="28"/>
        <v>65.936154558071223</v>
      </c>
      <c r="DC51" s="2">
        <f t="shared" si="28"/>
        <v>62.503132671421866</v>
      </c>
      <c r="DD51" s="2">
        <f t="shared" si="28"/>
        <v>60.141294411768421</v>
      </c>
      <c r="DE51" s="2">
        <f t="shared" si="28"/>
        <v>57.331420054222406</v>
      </c>
      <c r="DF51" s="2">
        <f t="shared" si="28"/>
        <v>58.667613352341668</v>
      </c>
      <c r="DG51" s="2">
        <f t="shared" si="28"/>
        <v>61.134921554314126</v>
      </c>
      <c r="DH51" s="2">
        <f t="shared" si="28"/>
        <v>59.734934864621252</v>
      </c>
      <c r="DI51" s="2">
        <f t="shared" si="28"/>
        <v>56.251644710171789</v>
      </c>
      <c r="DK51" s="2">
        <f t="shared" si="29"/>
        <v>49.017822223384321</v>
      </c>
      <c r="DL51" s="2">
        <f t="shared" si="29"/>
        <v>49.964100546704294</v>
      </c>
      <c r="DM51" s="2">
        <f t="shared" si="29"/>
        <v>50.068163233626635</v>
      </c>
      <c r="DN51" s="2">
        <f t="shared" si="29"/>
        <v>50.708810754535932</v>
      </c>
      <c r="DO51" s="2">
        <f t="shared" si="29"/>
        <v>53.94133800170755</v>
      </c>
      <c r="DP51" s="2">
        <f t="shared" si="29"/>
        <v>57.802823383354323</v>
      </c>
      <c r="DQ51" s="2">
        <f t="shared" si="29"/>
        <v>57.035786621881819</v>
      </c>
      <c r="DR51" s="2">
        <f t="shared" si="29"/>
        <v>57.397548221688858</v>
      </c>
      <c r="DS51" s="2">
        <f t="shared" si="29"/>
        <v>55.905973282442744</v>
      </c>
      <c r="DT51" s="2">
        <f t="shared" si="29"/>
        <v>53.069354700167082</v>
      </c>
      <c r="DU51" s="2">
        <f t="shared" si="29"/>
        <v>50.156105266913755</v>
      </c>
      <c r="DV51" s="2">
        <f t="shared" si="29"/>
        <v>53.466503522018371</v>
      </c>
      <c r="DW51" s="2">
        <f t="shared" si="29"/>
        <v>54.692733579019645</v>
      </c>
      <c r="DX51" s="2">
        <f t="shared" si="29"/>
        <v>57.03163956798128</v>
      </c>
      <c r="DY51" s="2">
        <f t="shared" si="29"/>
        <v>56.805274065746531</v>
      </c>
      <c r="EA51" s="2">
        <f t="shared" si="30"/>
        <v>1.3491843829767773E-3</v>
      </c>
      <c r="EB51" s="2">
        <f t="shared" si="30"/>
        <v>1.2417129581631155E-3</v>
      </c>
      <c r="EC51" s="2">
        <f t="shared" si="30"/>
        <v>1.3169082240822511E-3</v>
      </c>
      <c r="ED51" s="2">
        <f t="shared" si="30"/>
        <v>1.6554218162558299E-3</v>
      </c>
      <c r="EE51" s="2">
        <f t="shared" si="30"/>
        <v>1.5558791730299582E-3</v>
      </c>
      <c r="EF51" s="2">
        <f t="shared" si="30"/>
        <v>1.5021567055374533E-3</v>
      </c>
      <c r="EG51" s="2">
        <f t="shared" si="30"/>
        <v>1.5694709742480725E-3</v>
      </c>
      <c r="EH51" s="2">
        <f t="shared" si="30"/>
        <v>1.5883534686579675E-3</v>
      </c>
      <c r="EI51" s="2">
        <f t="shared" si="30"/>
        <v>1.5746946387014777E-3</v>
      </c>
      <c r="EJ51" s="2">
        <f t="shared" si="30"/>
        <v>1.6306600440191179E-3</v>
      </c>
      <c r="EK51" s="2">
        <f t="shared" si="30"/>
        <v>1.6331547343200546E-3</v>
      </c>
      <c r="EL51" s="2">
        <f t="shared" si="30"/>
        <v>1.4425867886987671E-3</v>
      </c>
      <c r="EM51" s="2">
        <f t="shared" si="30"/>
        <v>1.2645630556479535E-3</v>
      </c>
      <c r="EN51" s="2">
        <f t="shared" si="30"/>
        <v>1.2584187298597944E-3</v>
      </c>
      <c r="EO51" s="2">
        <f t="shared" si="30"/>
        <v>1.1797231923271409E-3</v>
      </c>
    </row>
    <row r="52" spans="2:145" x14ac:dyDescent="0.25">
      <c r="B52" s="2">
        <v>25</v>
      </c>
      <c r="C52" s="43">
        <v>55.219000000000001</v>
      </c>
      <c r="D52" s="43">
        <v>58.7</v>
      </c>
      <c r="E52" s="43">
        <v>59.5</v>
      </c>
      <c r="F52" s="43">
        <v>59.466999999999999</v>
      </c>
      <c r="G52" s="43">
        <v>62.35</v>
      </c>
      <c r="H52" s="43">
        <v>65.25</v>
      </c>
      <c r="I52" s="43">
        <v>62.933</v>
      </c>
      <c r="J52" s="43">
        <v>62.283000000000001</v>
      </c>
      <c r="K52" s="43">
        <v>60.582999999999998</v>
      </c>
      <c r="L52" s="43">
        <v>59.366999999999997</v>
      </c>
      <c r="M52" s="43">
        <v>55.35</v>
      </c>
      <c r="N52" s="43">
        <v>56.866999999999997</v>
      </c>
      <c r="O52" s="43">
        <v>60.033000000000001</v>
      </c>
      <c r="P52" s="43">
        <v>56.45</v>
      </c>
      <c r="Q52" s="43">
        <v>56.128999999999998</v>
      </c>
      <c r="S52" s="4">
        <f t="shared" si="25"/>
        <v>56.052227511023546</v>
      </c>
      <c r="T52" s="4">
        <f t="shared" si="25"/>
        <v>58.360517941715642</v>
      </c>
      <c r="U52" s="4">
        <f t="shared" si="25"/>
        <v>59.168707283731699</v>
      </c>
      <c r="V52" s="4">
        <f t="shared" si="25"/>
        <v>60.419907003136423</v>
      </c>
      <c r="W52" s="4">
        <f t="shared" si="25"/>
        <v>64.566145860446341</v>
      </c>
      <c r="X52" s="4">
        <f t="shared" si="25"/>
        <v>66.449268427325933</v>
      </c>
      <c r="Y52" s="4">
        <f t="shared" si="25"/>
        <v>64.271256237968643</v>
      </c>
      <c r="Z52" s="4">
        <f t="shared" si="25"/>
        <v>65.699723320363731</v>
      </c>
      <c r="AA52" s="4">
        <f t="shared" si="25"/>
        <v>62.308698008712526</v>
      </c>
      <c r="AB52" s="4">
        <f t="shared" si="25"/>
        <v>59.975439453464766</v>
      </c>
      <c r="AC52" s="4">
        <f>BI52 + (M$3 * _xlfn.NORM.DIST($B52, M$7, ABS(M$11), FALSE) * _xlfn.NORM.DIST(($B52 - M$7)*M$15, 0, ABS(M$11), TRUE) * 2)
               + (M$4 * _xlfn.NORM.DIST($B52, M$8, ABS(M$12), FALSE) * _xlfn.NORM.DIST(($B52 - M$8)*M$16, 0, ABS(M$12), TRUE) * 2)
               + (M$5 * _xlfn.NORM.DIST($B52, M$9, ABS(M$13), FALSE) * _xlfn.NORM.DIST(($B52 - M$9)*M$17, 0, ABS(M$13), TRUE) * 2)
               + (M$6 * _xlfn.NORM.DIST($B52, M$10, ABS(M$14), FALSE) * _xlfn.NORM.DIST(($B52 - M$10)*M$18, 0, ABS(M$14), TRUE) * 2)</f>
        <v>57.189132664749202</v>
      </c>
      <c r="AD52" s="4">
        <f t="shared" si="25"/>
        <v>58.553555759338835</v>
      </c>
      <c r="AE52" s="4">
        <f t="shared" si="25"/>
        <v>61.041523838985107</v>
      </c>
      <c r="AF52" s="4">
        <f t="shared" si="12"/>
        <v>59.591277478010049</v>
      </c>
      <c r="AG52" s="4" t="e">
        <f t="shared" si="22"/>
        <v>#N/A</v>
      </c>
      <c r="AI52" s="4">
        <f t="shared" si="26"/>
        <v>-0.83322751102354431</v>
      </c>
      <c r="AJ52" s="4">
        <f t="shared" si="26"/>
        <v>0.33948205828436073</v>
      </c>
      <c r="AK52" s="4">
        <f t="shared" si="26"/>
        <v>0.33129271626830104</v>
      </c>
      <c r="AL52" s="4">
        <f t="shared" si="26"/>
        <v>-0.95290700313642418</v>
      </c>
      <c r="AM52" s="4">
        <f t="shared" si="26"/>
        <v>-2.2161458604463391</v>
      </c>
      <c r="AN52" s="4">
        <f t="shared" si="26"/>
        <v>-1.1992684273259329</v>
      </c>
      <c r="AO52" s="4">
        <f t="shared" si="26"/>
        <v>-1.3382562379686433</v>
      </c>
      <c r="AP52" s="4">
        <f t="shared" si="26"/>
        <v>-3.4167233203637295</v>
      </c>
      <c r="AQ52" s="4">
        <f t="shared" si="26"/>
        <v>-1.7256980087125271</v>
      </c>
      <c r="AR52" s="4">
        <f t="shared" si="26"/>
        <v>-0.60843945346476858</v>
      </c>
      <c r="AS52" s="4">
        <f t="shared" si="26"/>
        <v>-1.8391326647492008</v>
      </c>
      <c r="AT52" s="4">
        <f t="shared" si="26"/>
        <v>-1.6865557593388374</v>
      </c>
      <c r="AU52" s="4">
        <f t="shared" si="26"/>
        <v>-1.0085238389851057</v>
      </c>
      <c r="AV52" s="4">
        <f t="shared" si="26"/>
        <v>-3.1412774780100463</v>
      </c>
      <c r="AW52" s="4">
        <f t="shared" si="26"/>
        <v>0</v>
      </c>
      <c r="AY52" s="2">
        <f t="shared" si="31"/>
        <v>55.525034678901484</v>
      </c>
      <c r="AZ52" s="2">
        <f t="shared" si="27"/>
        <v>57.669952993694189</v>
      </c>
      <c r="BA52" s="2">
        <f t="shared" si="27"/>
        <v>58.515547021991928</v>
      </c>
      <c r="BB52" s="2">
        <f t="shared" si="27"/>
        <v>60.20457798980172</v>
      </c>
      <c r="BC52" s="2">
        <f t="shared" si="27"/>
        <v>64.305437119871669</v>
      </c>
      <c r="BD52" s="2">
        <f t="shared" si="27"/>
        <v>66.212682095637135</v>
      </c>
      <c r="BE52" s="2">
        <f t="shared" si="27"/>
        <v>64.102254930971554</v>
      </c>
      <c r="BF52" s="2">
        <f t="shared" si="27"/>
        <v>65.630682825493551</v>
      </c>
      <c r="BG52" s="2">
        <f t="shared" si="27"/>
        <v>62.230366087348045</v>
      </c>
      <c r="BH52" s="2">
        <f t="shared" si="27"/>
        <v>59.871730782865413</v>
      </c>
      <c r="BI52" s="2">
        <f t="shared" si="27"/>
        <v>57.079515618131751</v>
      </c>
      <c r="BJ52" s="2">
        <f t="shared" si="27"/>
        <v>58.435473094267621</v>
      </c>
      <c r="BK52" s="2">
        <f t="shared" si="27"/>
        <v>60.893676587565245</v>
      </c>
      <c r="BL52" s="2">
        <f t="shared" si="27"/>
        <v>59.541541308786286</v>
      </c>
      <c r="BM52" s="2" t="e">
        <f t="shared" si="27"/>
        <v>#N/A</v>
      </c>
      <c r="BO52" s="2">
        <f t="shared" si="34"/>
        <v>55.219000000000001</v>
      </c>
      <c r="BP52" s="2">
        <f t="shared" si="34"/>
        <v>58.7</v>
      </c>
      <c r="BQ52" s="2">
        <f t="shared" si="34"/>
        <v>59.5</v>
      </c>
      <c r="BR52" s="2">
        <f t="shared" si="34"/>
        <v>59.466999999999999</v>
      </c>
      <c r="BS52" s="2">
        <f t="shared" si="34"/>
        <v>62.35</v>
      </c>
      <c r="BT52" s="2">
        <f t="shared" si="34"/>
        <v>65.25</v>
      </c>
      <c r="BU52" s="2">
        <f t="shared" si="34"/>
        <v>62.933</v>
      </c>
      <c r="BV52" s="2">
        <f t="shared" si="34"/>
        <v>62.283000000000001</v>
      </c>
      <c r="BW52" s="2">
        <f t="shared" si="32"/>
        <v>60.582999999999998</v>
      </c>
      <c r="BX52" s="2">
        <f t="shared" si="32"/>
        <v>59.366999999999997</v>
      </c>
      <c r="BY52" s="2">
        <f t="shared" si="32"/>
        <v>55.35</v>
      </c>
      <c r="BZ52" s="2">
        <f t="shared" si="32"/>
        <v>56.866999999999997</v>
      </c>
      <c r="CA52" s="2">
        <f t="shared" si="32"/>
        <v>60.033000000000001</v>
      </c>
      <c r="CB52" s="2">
        <f t="shared" si="16"/>
        <v>56.45</v>
      </c>
      <c r="CC52" s="2" t="str">
        <f t="shared" si="23"/>
        <v/>
      </c>
      <c r="CE52" s="2" t="str">
        <f t="shared" si="35"/>
        <v/>
      </c>
      <c r="CF52" s="2" t="str">
        <f t="shared" si="35"/>
        <v/>
      </c>
      <c r="CG52" s="2" t="str">
        <f t="shared" si="35"/>
        <v/>
      </c>
      <c r="CH52" s="2" t="str">
        <f t="shared" si="35"/>
        <v/>
      </c>
      <c r="CI52" s="2" t="str">
        <f t="shared" si="35"/>
        <v/>
      </c>
      <c r="CJ52" s="2" t="str">
        <f t="shared" si="35"/>
        <v/>
      </c>
      <c r="CK52" s="2" t="str">
        <f t="shared" si="35"/>
        <v/>
      </c>
      <c r="CL52" s="2" t="str">
        <f t="shared" si="35"/>
        <v/>
      </c>
      <c r="CM52" s="2" t="str">
        <f t="shared" si="33"/>
        <v/>
      </c>
      <c r="CN52" s="2" t="str">
        <f t="shared" si="33"/>
        <v/>
      </c>
      <c r="CO52" s="2" t="str">
        <f t="shared" si="33"/>
        <v/>
      </c>
      <c r="CP52" s="2" t="str">
        <f t="shared" si="33"/>
        <v/>
      </c>
      <c r="CQ52" s="2" t="str">
        <f t="shared" si="33"/>
        <v/>
      </c>
      <c r="CR52" s="2" t="str">
        <f t="shared" si="18"/>
        <v/>
      </c>
      <c r="CS52" s="2" t="str">
        <f t="shared" si="24"/>
        <v/>
      </c>
      <c r="CU52" s="2">
        <f t="shared" si="28"/>
        <v>55.534848245518148</v>
      </c>
      <c r="CV52" s="2">
        <f t="shared" si="28"/>
        <v>57.68063049979353</v>
      </c>
      <c r="CW52" s="2">
        <f t="shared" si="28"/>
        <v>58.527953092760669</v>
      </c>
      <c r="CX52" s="2">
        <f t="shared" si="28"/>
        <v>60.222080862938071</v>
      </c>
      <c r="CY52" s="2">
        <f t="shared" si="28"/>
        <v>64.323375740098342</v>
      </c>
      <c r="CZ52" s="2">
        <f t="shared" si="28"/>
        <v>66.226825746019145</v>
      </c>
      <c r="DA52" s="2">
        <f t="shared" si="28"/>
        <v>64.114700466633622</v>
      </c>
      <c r="DB52" s="2">
        <f t="shared" si="28"/>
        <v>65.645341108977348</v>
      </c>
      <c r="DC52" s="2">
        <f t="shared" si="28"/>
        <v>62.241597555957185</v>
      </c>
      <c r="DD52" s="2">
        <f t="shared" si="28"/>
        <v>59.884196096853969</v>
      </c>
      <c r="DE52" s="2">
        <f t="shared" si="28"/>
        <v>57.092179466490229</v>
      </c>
      <c r="DF52" s="2">
        <f t="shared" si="28"/>
        <v>58.443592286459598</v>
      </c>
      <c r="DG52" s="2">
        <f t="shared" si="28"/>
        <v>60.902486177716028</v>
      </c>
      <c r="DH52" s="2">
        <f t="shared" si="28"/>
        <v>59.545226716299993</v>
      </c>
      <c r="DI52" s="2">
        <f t="shared" si="28"/>
        <v>56.126439148436532</v>
      </c>
      <c r="DK52" s="2">
        <f t="shared" si="29"/>
        <v>48.900288696864138</v>
      </c>
      <c r="DL52" s="2">
        <f t="shared" si="29"/>
        <v>49.837297762426665</v>
      </c>
      <c r="DM52" s="2">
        <f t="shared" si="29"/>
        <v>49.935168611147958</v>
      </c>
      <c r="DN52" s="2">
        <f t="shared" si="29"/>
        <v>50.577796054364093</v>
      </c>
      <c r="DO52" s="2">
        <f t="shared" si="29"/>
        <v>53.806703122081792</v>
      </c>
      <c r="DP52" s="2">
        <f t="shared" si="29"/>
        <v>57.638486177461047</v>
      </c>
      <c r="DQ52" s="2">
        <f t="shared" si="29"/>
        <v>56.881573957288218</v>
      </c>
      <c r="DR52" s="2">
        <f t="shared" si="29"/>
        <v>57.227465429447513</v>
      </c>
      <c r="DS52" s="2">
        <f t="shared" si="29"/>
        <v>55.735715685486724</v>
      </c>
      <c r="DT52" s="2">
        <f t="shared" si="29"/>
        <v>52.911381595395746</v>
      </c>
      <c r="DU52" s="2">
        <f t="shared" si="29"/>
        <v>50.019128443175809</v>
      </c>
      <c r="DV52" s="2">
        <f t="shared" si="29"/>
        <v>53.309882530328494</v>
      </c>
      <c r="DW52" s="2">
        <f t="shared" si="29"/>
        <v>54.548179133877525</v>
      </c>
      <c r="DX52" s="2">
        <f t="shared" si="29"/>
        <v>56.873985741362425</v>
      </c>
      <c r="DY52" s="2">
        <f t="shared" si="29"/>
        <v>56.664629914032126</v>
      </c>
      <c r="EA52" s="2">
        <f t="shared" si="30"/>
        <v>1.479158721041797E-3</v>
      </c>
      <c r="EB52" s="2">
        <f t="shared" si="30"/>
        <v>1.3613480974068207E-3</v>
      </c>
      <c r="EC52" s="2">
        <f t="shared" si="30"/>
        <v>1.44377771783859E-3</v>
      </c>
      <c r="ED52" s="2">
        <f t="shared" si="30"/>
        <v>1.8148440743665805E-3</v>
      </c>
      <c r="EE52" s="2">
        <f t="shared" si="30"/>
        <v>1.7057315444003363E-3</v>
      </c>
      <c r="EF52" s="2">
        <f t="shared" si="30"/>
        <v>1.646843405423429E-3</v>
      </c>
      <c r="EG52" s="2">
        <f t="shared" si="30"/>
        <v>1.720630165390132E-3</v>
      </c>
      <c r="EH52" s="2">
        <f t="shared" si="30"/>
        <v>1.7413281024606377E-3</v>
      </c>
      <c r="EI52" s="2">
        <f t="shared" si="30"/>
        <v>1.7263560625222813E-3</v>
      </c>
      <c r="EJ52" s="2">
        <f t="shared" si="30"/>
        <v>1.7877019367075523E-3</v>
      </c>
      <c r="EK52" s="2">
        <f t="shared" si="30"/>
        <v>1.7904364490985733E-3</v>
      </c>
      <c r="EL52" s="2">
        <f t="shared" si="30"/>
        <v>1.581544843333522E-3</v>
      </c>
      <c r="EM52" s="2">
        <f t="shared" si="30"/>
        <v>1.3863966739420144E-3</v>
      </c>
      <c r="EN52" s="2">
        <f t="shared" si="30"/>
        <v>1.3796611942865676E-3</v>
      </c>
      <c r="EO52" s="2">
        <f t="shared" si="30"/>
        <v>1.2933935469663378E-3</v>
      </c>
    </row>
    <row r="53" spans="2:145" x14ac:dyDescent="0.25">
      <c r="B53" s="2">
        <v>26</v>
      </c>
      <c r="C53" s="43">
        <v>55.905999999999999</v>
      </c>
      <c r="D53" s="43">
        <v>58.732999999999997</v>
      </c>
      <c r="E53" s="43">
        <v>59.883000000000003</v>
      </c>
      <c r="F53" s="43">
        <v>58.767000000000003</v>
      </c>
      <c r="G53" s="43">
        <v>63.017000000000003</v>
      </c>
      <c r="H53" s="43">
        <v>64.599999999999994</v>
      </c>
      <c r="I53" s="43">
        <v>62.75</v>
      </c>
      <c r="J53" s="43">
        <v>62.767000000000003</v>
      </c>
      <c r="K53" s="43">
        <v>61.35</v>
      </c>
      <c r="L53" s="43">
        <v>60.183</v>
      </c>
      <c r="M53" s="43">
        <v>56.383000000000003</v>
      </c>
      <c r="N53" s="43">
        <v>58.133000000000003</v>
      </c>
      <c r="O53" s="43">
        <v>60.817</v>
      </c>
      <c r="P53" s="43">
        <v>58.067</v>
      </c>
      <c r="Q53" s="43">
        <v>51.677</v>
      </c>
      <c r="S53" s="4">
        <f t="shared" si="25"/>
        <v>56.097758018967866</v>
      </c>
      <c r="T53" s="4">
        <f t="shared" si="25"/>
        <v>58.437954031174677</v>
      </c>
      <c r="U53" s="4">
        <f t="shared" si="25"/>
        <v>59.218987281222518</v>
      </c>
      <c r="V53" s="4">
        <f t="shared" si="25"/>
        <v>60.275069703422673</v>
      </c>
      <c r="W53" s="4">
        <f t="shared" si="25"/>
        <v>64.434345874367949</v>
      </c>
      <c r="X53" s="4">
        <f t="shared" si="25"/>
        <v>66.305341237351769</v>
      </c>
      <c r="Y53" s="4">
        <f t="shared" si="25"/>
        <v>64.117784882579457</v>
      </c>
      <c r="Z53" s="4">
        <f t="shared" si="25"/>
        <v>65.457790748041461</v>
      </c>
      <c r="AA53" s="4">
        <f t="shared" si="25"/>
        <v>62.101584682876293</v>
      </c>
      <c r="AB53" s="4">
        <f t="shared" si="25"/>
        <v>59.788304406461116</v>
      </c>
      <c r="AC53" s="4">
        <f t="shared" si="25"/>
        <v>57.023684366024774</v>
      </c>
      <c r="AD53" s="4">
        <f t="shared" si="25"/>
        <v>58.406015266436988</v>
      </c>
      <c r="AE53" s="4">
        <f t="shared" si="25"/>
        <v>60.898979014637931</v>
      </c>
      <c r="AF53" s="4">
        <f t="shared" si="12"/>
        <v>59.438015379375869</v>
      </c>
      <c r="AG53" s="4">
        <f t="shared" si="22"/>
        <v>56.008633453290585</v>
      </c>
      <c r="AI53" s="4">
        <f t="shared" si="26"/>
        <v>-0.19175801896786737</v>
      </c>
      <c r="AJ53" s="4">
        <f t="shared" si="26"/>
        <v>0.29504596882532041</v>
      </c>
      <c r="AK53" s="4">
        <f t="shared" si="26"/>
        <v>0.66401271877748513</v>
      </c>
      <c r="AL53" s="4">
        <f t="shared" si="26"/>
        <v>-1.5080697034226702</v>
      </c>
      <c r="AM53" s="4">
        <f t="shared" si="26"/>
        <v>-1.4173458743679461</v>
      </c>
      <c r="AN53" s="4">
        <f t="shared" si="26"/>
        <v>-1.7053412373517745</v>
      </c>
      <c r="AO53" s="4">
        <f t="shared" si="26"/>
        <v>-1.367784882579457</v>
      </c>
      <c r="AP53" s="4">
        <f t="shared" si="26"/>
        <v>-2.6907907480414579</v>
      </c>
      <c r="AQ53" s="4">
        <f t="shared" si="26"/>
        <v>-0.75158468287629177</v>
      </c>
      <c r="AR53" s="4">
        <f t="shared" si="26"/>
        <v>0.39469559353888428</v>
      </c>
      <c r="AS53" s="4">
        <f t="shared" si="26"/>
        <v>-0.64068436602477163</v>
      </c>
      <c r="AT53" s="4">
        <f t="shared" si="26"/>
        <v>-0.27301526643698537</v>
      </c>
      <c r="AU53" s="4">
        <f t="shared" si="26"/>
        <v>-8.1979014637930447E-2</v>
      </c>
      <c r="AV53" s="4">
        <f t="shared" si="26"/>
        <v>-1.3710153793758693</v>
      </c>
      <c r="AW53" s="4">
        <f t="shared" si="26"/>
        <v>-4.3316334532905856</v>
      </c>
      <c r="AY53" s="2">
        <f t="shared" si="31"/>
        <v>55.31363698831445</v>
      </c>
      <c r="AZ53" s="2">
        <f t="shared" si="27"/>
        <v>57.434137232709837</v>
      </c>
      <c r="BA53" s="2">
        <f t="shared" si="27"/>
        <v>58.26143090329203</v>
      </c>
      <c r="BB53" s="2">
        <f t="shared" si="27"/>
        <v>59.929362006985123</v>
      </c>
      <c r="BC53" s="2">
        <f t="shared" si="27"/>
        <v>64.017461556546337</v>
      </c>
      <c r="BD53" s="2">
        <f t="shared" si="27"/>
        <v>65.926695651930217</v>
      </c>
      <c r="BE53" s="2">
        <f t="shared" si="27"/>
        <v>63.840696190412295</v>
      </c>
      <c r="BF53" s="2">
        <f t="shared" si="27"/>
        <v>65.338688347117639</v>
      </c>
      <c r="BG53" s="2">
        <f t="shared" si="27"/>
        <v>61.967922182371488</v>
      </c>
      <c r="BH53" s="2">
        <f t="shared" si="27"/>
        <v>59.613626463275899</v>
      </c>
      <c r="BI53" s="2">
        <f t="shared" si="27"/>
        <v>56.839256370260564</v>
      </c>
      <c r="BJ53" s="2">
        <f t="shared" si="27"/>
        <v>58.210786924169732</v>
      </c>
      <c r="BK53" s="2">
        <f t="shared" si="27"/>
        <v>60.660526144115899</v>
      </c>
      <c r="BL53" s="2">
        <f t="shared" si="27"/>
        <v>59.351526621118531</v>
      </c>
      <c r="BM53" s="2">
        <f t="shared" si="27"/>
        <v>56.001974849745821</v>
      </c>
      <c r="BO53" s="2">
        <f t="shared" si="34"/>
        <v>55.905999999999999</v>
      </c>
      <c r="BP53" s="2">
        <f t="shared" si="34"/>
        <v>58.732999999999997</v>
      </c>
      <c r="BQ53" s="2">
        <f t="shared" si="34"/>
        <v>59.883000000000003</v>
      </c>
      <c r="BR53" s="2">
        <f t="shared" si="34"/>
        <v>58.767000000000003</v>
      </c>
      <c r="BS53" s="2">
        <f t="shared" si="34"/>
        <v>63.017000000000003</v>
      </c>
      <c r="BT53" s="2">
        <f t="shared" si="34"/>
        <v>64.599999999999994</v>
      </c>
      <c r="BU53" s="2">
        <f t="shared" si="34"/>
        <v>62.75</v>
      </c>
      <c r="BV53" s="2">
        <f t="shared" si="34"/>
        <v>62.767000000000003</v>
      </c>
      <c r="BW53" s="2">
        <f t="shared" si="32"/>
        <v>61.35</v>
      </c>
      <c r="BX53" s="2">
        <f t="shared" si="32"/>
        <v>60.183</v>
      </c>
      <c r="BY53" s="2">
        <f t="shared" si="32"/>
        <v>56.383000000000003</v>
      </c>
      <c r="BZ53" s="2">
        <f t="shared" si="32"/>
        <v>58.133000000000003</v>
      </c>
      <c r="CA53" s="2">
        <f t="shared" si="32"/>
        <v>60.817</v>
      </c>
      <c r="CB53" s="2">
        <f t="shared" si="16"/>
        <v>58.067</v>
      </c>
      <c r="CC53" s="2">
        <f t="shared" si="23"/>
        <v>51.677</v>
      </c>
      <c r="CE53" s="2" t="str">
        <f t="shared" si="35"/>
        <v/>
      </c>
      <c r="CF53" s="2" t="str">
        <f t="shared" si="35"/>
        <v/>
      </c>
      <c r="CG53" s="2" t="str">
        <f t="shared" si="35"/>
        <v/>
      </c>
      <c r="CH53" s="2" t="str">
        <f t="shared" si="35"/>
        <v/>
      </c>
      <c r="CI53" s="2" t="str">
        <f t="shared" si="35"/>
        <v/>
      </c>
      <c r="CJ53" s="2" t="str">
        <f t="shared" si="35"/>
        <v/>
      </c>
      <c r="CK53" s="2" t="str">
        <f t="shared" si="35"/>
        <v/>
      </c>
      <c r="CL53" s="2" t="str">
        <f t="shared" si="35"/>
        <v/>
      </c>
      <c r="CM53" s="2" t="str">
        <f t="shared" si="33"/>
        <v/>
      </c>
      <c r="CN53" s="2" t="str">
        <f t="shared" si="33"/>
        <v/>
      </c>
      <c r="CO53" s="2" t="str">
        <f t="shared" si="33"/>
        <v/>
      </c>
      <c r="CP53" s="2" t="str">
        <f t="shared" si="33"/>
        <v/>
      </c>
      <c r="CQ53" s="2" t="str">
        <f t="shared" si="33"/>
        <v/>
      </c>
      <c r="CR53" s="2" t="str">
        <f t="shared" si="18"/>
        <v/>
      </c>
      <c r="CS53" s="2" t="str">
        <f t="shared" si="24"/>
        <v/>
      </c>
      <c r="CU53" s="2">
        <f t="shared" si="28"/>
        <v>55.324244889593352</v>
      </c>
      <c r="CV53" s="2">
        <f t="shared" si="28"/>
        <v>57.445681941095764</v>
      </c>
      <c r="CW53" s="2">
        <f t="shared" si="28"/>
        <v>58.274841868251492</v>
      </c>
      <c r="CX53" s="2">
        <f t="shared" si="28"/>
        <v>59.948266052568414</v>
      </c>
      <c r="CY53" s="2">
        <f t="shared" si="28"/>
        <v>64.036843579777369</v>
      </c>
      <c r="CZ53" s="2">
        <f t="shared" si="28"/>
        <v>65.941983828415601</v>
      </c>
      <c r="DA53" s="2">
        <f t="shared" si="28"/>
        <v>63.85413957713908</v>
      </c>
      <c r="DB53" s="2">
        <f t="shared" si="28"/>
        <v>65.354527659883473</v>
      </c>
      <c r="DC53" s="2">
        <f t="shared" si="28"/>
        <v>61.980062440492503</v>
      </c>
      <c r="DD53" s="2">
        <f t="shared" si="28"/>
        <v>59.627097781939518</v>
      </c>
      <c r="DE53" s="2">
        <f t="shared" si="28"/>
        <v>56.852938878758053</v>
      </c>
      <c r="DF53" s="2">
        <f t="shared" si="28"/>
        <v>58.219571220577528</v>
      </c>
      <c r="DG53" s="2">
        <f t="shared" si="28"/>
        <v>60.670050801117931</v>
      </c>
      <c r="DH53" s="2">
        <f t="shared" si="28"/>
        <v>59.355518567978734</v>
      </c>
      <c r="DI53" s="2">
        <f t="shared" si="28"/>
        <v>56.001233586701268</v>
      </c>
      <c r="DK53" s="2">
        <f t="shared" si="29"/>
        <v>48.782755170343961</v>
      </c>
      <c r="DL53" s="2">
        <f t="shared" si="29"/>
        <v>49.710494978149036</v>
      </c>
      <c r="DM53" s="2">
        <f t="shared" si="29"/>
        <v>49.802173988669281</v>
      </c>
      <c r="DN53" s="2">
        <f t="shared" si="29"/>
        <v>50.446781354192254</v>
      </c>
      <c r="DO53" s="2">
        <f t="shared" si="29"/>
        <v>53.672068242456035</v>
      </c>
      <c r="DP53" s="2">
        <f t="shared" si="29"/>
        <v>57.474148971567764</v>
      </c>
      <c r="DQ53" s="2">
        <f t="shared" si="29"/>
        <v>56.727361292694617</v>
      </c>
      <c r="DR53" s="2">
        <f t="shared" si="29"/>
        <v>57.05738263720616</v>
      </c>
      <c r="DS53" s="2">
        <f t="shared" si="29"/>
        <v>55.565458088530711</v>
      </c>
      <c r="DT53" s="2">
        <f t="shared" si="29"/>
        <v>52.753408490624416</v>
      </c>
      <c r="DU53" s="2">
        <f t="shared" si="29"/>
        <v>49.88215161943787</v>
      </c>
      <c r="DV53" s="2">
        <f t="shared" si="29"/>
        <v>53.153261538638617</v>
      </c>
      <c r="DW53" s="2">
        <f t="shared" si="29"/>
        <v>54.403624688735405</v>
      </c>
      <c r="DX53" s="2">
        <f t="shared" si="29"/>
        <v>56.71633191474357</v>
      </c>
      <c r="DY53" s="2">
        <f t="shared" si="29"/>
        <v>56.523985762317714</v>
      </c>
      <c r="EA53" s="2">
        <f t="shared" si="30"/>
        <v>1.6216338684579643E-3</v>
      </c>
      <c r="EB53" s="2">
        <f t="shared" si="30"/>
        <v>1.4924924815949831E-3</v>
      </c>
      <c r="EC53" s="2">
        <f t="shared" si="30"/>
        <v>1.5828503076089242E-3</v>
      </c>
      <c r="ED53" s="2">
        <f t="shared" si="30"/>
        <v>1.9895885941405276E-3</v>
      </c>
      <c r="EE53" s="2">
        <f t="shared" si="30"/>
        <v>1.8699897103642421E-3</v>
      </c>
      <c r="EF53" s="2">
        <f t="shared" si="30"/>
        <v>1.8054410299478069E-3</v>
      </c>
      <c r="EG53" s="2">
        <f t="shared" si="30"/>
        <v>1.886320324587994E-3</v>
      </c>
      <c r="EH53" s="2">
        <f t="shared" si="30"/>
        <v>1.9090075830347577E-3</v>
      </c>
      <c r="EI53" s="2">
        <f t="shared" si="30"/>
        <v>1.8925965585550476E-3</v>
      </c>
      <c r="EJ53" s="2">
        <f t="shared" si="30"/>
        <v>1.9598381731678704E-3</v>
      </c>
      <c r="EK53" s="2">
        <f t="shared" si="30"/>
        <v>1.96283547158802E-3</v>
      </c>
      <c r="EL53" s="2">
        <f t="shared" si="30"/>
        <v>1.7338648758704464E-3</v>
      </c>
      <c r="EM53" s="2">
        <f t="shared" si="30"/>
        <v>1.5199504200981478E-3</v>
      </c>
      <c r="EN53" s="2">
        <f t="shared" si="30"/>
        <v>1.5125670839954627E-3</v>
      </c>
      <c r="EO53" s="2">
        <f t="shared" si="30"/>
        <v>1.4180008790673777E-3</v>
      </c>
    </row>
    <row r="54" spans="2:145" x14ac:dyDescent="0.25">
      <c r="B54" s="2">
        <v>27</v>
      </c>
      <c r="C54" s="43">
        <v>57</v>
      </c>
      <c r="D54" s="43">
        <v>59.267000000000003</v>
      </c>
      <c r="E54" s="43">
        <v>59.716999999999999</v>
      </c>
      <c r="F54" s="43">
        <v>59.866999999999997</v>
      </c>
      <c r="G54" s="43">
        <v>63.95</v>
      </c>
      <c r="H54" s="43">
        <v>66.016999999999996</v>
      </c>
      <c r="I54" s="43">
        <v>63.767000000000003</v>
      </c>
      <c r="J54" s="43">
        <v>64.066999999999993</v>
      </c>
      <c r="K54" s="43">
        <v>60.667000000000002</v>
      </c>
      <c r="L54" s="43">
        <v>59.433</v>
      </c>
      <c r="M54" s="43">
        <v>56.883000000000003</v>
      </c>
      <c r="N54" s="43">
        <v>57.917000000000002</v>
      </c>
      <c r="O54" s="43">
        <v>60.366999999999997</v>
      </c>
      <c r="P54" s="43">
        <v>59.466999999999999</v>
      </c>
      <c r="Q54" s="43">
        <v>55.21</v>
      </c>
      <c r="S54" s="4">
        <f t="shared" si="25"/>
        <v>56.252713642560039</v>
      </c>
      <c r="T54" s="4">
        <f t="shared" si="25"/>
        <v>58.639293076618969</v>
      </c>
      <c r="U54" s="4">
        <f t="shared" si="25"/>
        <v>59.39296276084017</v>
      </c>
      <c r="V54" s="4">
        <f t="shared" si="25"/>
        <v>60.199853181566304</v>
      </c>
      <c r="W54" s="4">
        <f t="shared" si="25"/>
        <v>64.384835484584912</v>
      </c>
      <c r="X54" s="4">
        <f t="shared" si="25"/>
        <v>66.236581314206177</v>
      </c>
      <c r="Y54" s="4">
        <f t="shared" si="25"/>
        <v>64.025416974470346</v>
      </c>
      <c r="Z54" s="4">
        <f t="shared" si="25"/>
        <v>65.248190963095851</v>
      </c>
      <c r="AA54" s="4">
        <f t="shared" si="25"/>
        <v>61.929288310377693</v>
      </c>
      <c r="AB54" s="4">
        <f t="shared" si="25"/>
        <v>59.644311034115745</v>
      </c>
      <c r="AC54" s="4">
        <f t="shared" si="25"/>
        <v>56.903561932291083</v>
      </c>
      <c r="AD54" s="4">
        <f t="shared" si="25"/>
        <v>58.303292847706146</v>
      </c>
      <c r="AE54" s="4">
        <f t="shared" si="25"/>
        <v>60.80575337816834</v>
      </c>
      <c r="AF54" s="4">
        <f t="shared" si="12"/>
        <v>59.309054055816908</v>
      </c>
      <c r="AG54" s="4">
        <f t="shared" si="22"/>
        <v>55.890401125460613</v>
      </c>
      <c r="AI54" s="4">
        <f t="shared" si="26"/>
        <v>0.74728635743996108</v>
      </c>
      <c r="AJ54" s="4">
        <f t="shared" si="26"/>
        <v>0.62770692338103373</v>
      </c>
      <c r="AK54" s="4">
        <f t="shared" si="26"/>
        <v>0.32403723915982852</v>
      </c>
      <c r="AL54" s="4">
        <f t="shared" si="26"/>
        <v>-0.33285318156630694</v>
      </c>
      <c r="AM54" s="4">
        <f t="shared" si="26"/>
        <v>-0.43483548458490873</v>
      </c>
      <c r="AN54" s="4">
        <f t="shared" si="26"/>
        <v>-0.21958131420618088</v>
      </c>
      <c r="AO54" s="4">
        <f t="shared" si="26"/>
        <v>-0.25841697447034306</v>
      </c>
      <c r="AP54" s="4">
        <f t="shared" si="26"/>
        <v>-1.1811909630958581</v>
      </c>
      <c r="AQ54" s="4">
        <f t="shared" si="26"/>
        <v>-1.2622883103776914</v>
      </c>
      <c r="AR54" s="4">
        <f t="shared" si="26"/>
        <v>-0.21131103411574514</v>
      </c>
      <c r="AS54" s="4">
        <f t="shared" si="26"/>
        <v>-2.0561932291080609E-2</v>
      </c>
      <c r="AT54" s="4">
        <f t="shared" si="26"/>
        <v>-0.38629284770614447</v>
      </c>
      <c r="AU54" s="4">
        <f t="shared" si="26"/>
        <v>-0.43875337816834303</v>
      </c>
      <c r="AV54" s="4">
        <f t="shared" si="26"/>
        <v>0.1579459441830906</v>
      </c>
      <c r="AW54" s="4">
        <f t="shared" si="26"/>
        <v>-0.68040112546061238</v>
      </c>
      <c r="AY54" s="2">
        <f t="shared" si="31"/>
        <v>55.102177480964258</v>
      </c>
      <c r="AZ54" s="2">
        <f t="shared" si="27"/>
        <v>57.198253637355528</v>
      </c>
      <c r="BA54" s="2">
        <f t="shared" si="27"/>
        <v>58.007236496156096</v>
      </c>
      <c r="BB54" s="2">
        <f t="shared" si="27"/>
        <v>59.654038810828766</v>
      </c>
      <c r="BC54" s="2">
        <f t="shared" si="27"/>
        <v>63.729374681482625</v>
      </c>
      <c r="BD54" s="2">
        <f t="shared" si="27"/>
        <v>65.640620190831967</v>
      </c>
      <c r="BE54" s="2">
        <f t="shared" si="27"/>
        <v>63.579060910290977</v>
      </c>
      <c r="BF54" s="2">
        <f t="shared" si="27"/>
        <v>65.046602612896194</v>
      </c>
      <c r="BG54" s="2">
        <f t="shared" si="27"/>
        <v>61.705407610559867</v>
      </c>
      <c r="BH54" s="2">
        <f t="shared" si="27"/>
        <v>59.355444224095706</v>
      </c>
      <c r="BI54" s="2">
        <f t="shared" si="27"/>
        <v>56.598918610347006</v>
      </c>
      <c r="BJ54" s="2">
        <f t="shared" si="27"/>
        <v>57.986048092038551</v>
      </c>
      <c r="BK54" s="2">
        <f t="shared" si="27"/>
        <v>60.427319817261377</v>
      </c>
      <c r="BL54" s="2">
        <f t="shared" si="27"/>
        <v>59.161487129852532</v>
      </c>
      <c r="BM54" s="2">
        <f t="shared" si="27"/>
        <v>55.876816691809005</v>
      </c>
      <c r="BO54" s="2">
        <f t="shared" si="34"/>
        <v>57</v>
      </c>
      <c r="BP54" s="2">
        <f t="shared" si="34"/>
        <v>59.267000000000003</v>
      </c>
      <c r="BQ54" s="2">
        <f t="shared" si="34"/>
        <v>59.716999999999999</v>
      </c>
      <c r="BR54" s="2">
        <f t="shared" si="34"/>
        <v>59.866999999999997</v>
      </c>
      <c r="BS54" s="2">
        <f t="shared" si="34"/>
        <v>63.95</v>
      </c>
      <c r="BT54" s="2">
        <f t="shared" si="34"/>
        <v>66.016999999999996</v>
      </c>
      <c r="BU54" s="2">
        <f t="shared" si="34"/>
        <v>63.767000000000003</v>
      </c>
      <c r="BV54" s="2">
        <f t="shared" si="34"/>
        <v>64.066999999999993</v>
      </c>
      <c r="BW54" s="2">
        <f t="shared" si="32"/>
        <v>60.667000000000002</v>
      </c>
      <c r="BX54" s="2">
        <f t="shared" si="32"/>
        <v>59.433</v>
      </c>
      <c r="BY54" s="2">
        <f t="shared" si="32"/>
        <v>56.883000000000003</v>
      </c>
      <c r="BZ54" s="2">
        <f t="shared" si="32"/>
        <v>57.917000000000002</v>
      </c>
      <c r="CA54" s="2">
        <f t="shared" si="32"/>
        <v>60.366999999999997</v>
      </c>
      <c r="CB54" s="2">
        <f t="shared" si="16"/>
        <v>59.466999999999999</v>
      </c>
      <c r="CC54" s="2">
        <f t="shared" si="23"/>
        <v>55.21</v>
      </c>
      <c r="CE54" s="2" t="str">
        <f t="shared" si="35"/>
        <v/>
      </c>
      <c r="CF54" s="2" t="str">
        <f t="shared" si="35"/>
        <v/>
      </c>
      <c r="CG54" s="2" t="str">
        <f t="shared" si="35"/>
        <v/>
      </c>
      <c r="CH54" s="2" t="str">
        <f t="shared" si="35"/>
        <v/>
      </c>
      <c r="CI54" s="2" t="str">
        <f t="shared" si="35"/>
        <v/>
      </c>
      <c r="CJ54" s="2" t="str">
        <f t="shared" si="35"/>
        <v/>
      </c>
      <c r="CK54" s="2" t="str">
        <f t="shared" si="35"/>
        <v/>
      </c>
      <c r="CL54" s="2" t="str">
        <f t="shared" si="35"/>
        <v/>
      </c>
      <c r="CM54" s="2" t="str">
        <f t="shared" si="33"/>
        <v/>
      </c>
      <c r="CN54" s="2" t="str">
        <f t="shared" si="33"/>
        <v/>
      </c>
      <c r="CO54" s="2" t="str">
        <f t="shared" si="33"/>
        <v/>
      </c>
      <c r="CP54" s="2" t="str">
        <f t="shared" si="33"/>
        <v/>
      </c>
      <c r="CQ54" s="2" t="str">
        <f t="shared" si="33"/>
        <v/>
      </c>
      <c r="CR54" s="2" t="str">
        <f t="shared" si="18"/>
        <v/>
      </c>
      <c r="CS54" s="2" t="str">
        <f t="shared" si="24"/>
        <v/>
      </c>
      <c r="CU54" s="2">
        <f t="shared" si="28"/>
        <v>55.113641533668556</v>
      </c>
      <c r="CV54" s="2">
        <f t="shared" si="28"/>
        <v>57.210733382397997</v>
      </c>
      <c r="CW54" s="2">
        <f t="shared" si="28"/>
        <v>58.021730643742323</v>
      </c>
      <c r="CX54" s="2">
        <f t="shared" si="28"/>
        <v>59.674451242198749</v>
      </c>
      <c r="CY54" s="2">
        <f t="shared" si="28"/>
        <v>63.750311419456395</v>
      </c>
      <c r="CZ54" s="2">
        <f t="shared" si="28"/>
        <v>65.657141910812058</v>
      </c>
      <c r="DA54" s="2">
        <f t="shared" si="28"/>
        <v>63.593578687644531</v>
      </c>
      <c r="DB54" s="2">
        <f t="shared" si="28"/>
        <v>65.063714210789612</v>
      </c>
      <c r="DC54" s="2">
        <f t="shared" si="28"/>
        <v>61.718527325027821</v>
      </c>
      <c r="DD54" s="2">
        <f t="shared" si="28"/>
        <v>59.369999467025067</v>
      </c>
      <c r="DE54" s="2">
        <f t="shared" si="28"/>
        <v>56.613698291025869</v>
      </c>
      <c r="DF54" s="2">
        <f t="shared" si="28"/>
        <v>57.995550154695465</v>
      </c>
      <c r="DG54" s="2">
        <f t="shared" si="28"/>
        <v>60.437615424519834</v>
      </c>
      <c r="DH54" s="2">
        <f t="shared" si="28"/>
        <v>59.165810419657475</v>
      </c>
      <c r="DI54" s="2">
        <f t="shared" si="28"/>
        <v>55.876028024966004</v>
      </c>
      <c r="DK54" s="2">
        <f t="shared" si="29"/>
        <v>48.665221643823777</v>
      </c>
      <c r="DL54" s="2">
        <f t="shared" si="29"/>
        <v>49.583692193871414</v>
      </c>
      <c r="DM54" s="2">
        <f t="shared" si="29"/>
        <v>49.669179366190605</v>
      </c>
      <c r="DN54" s="2">
        <f t="shared" si="29"/>
        <v>50.315766654020415</v>
      </c>
      <c r="DO54" s="2">
        <f t="shared" si="29"/>
        <v>53.537433362830271</v>
      </c>
      <c r="DP54" s="2">
        <f t="shared" si="29"/>
        <v>57.309811765674489</v>
      </c>
      <c r="DQ54" s="2">
        <f t="shared" si="29"/>
        <v>56.573148628101009</v>
      </c>
      <c r="DR54" s="2">
        <f t="shared" si="29"/>
        <v>56.887299844964815</v>
      </c>
      <c r="DS54" s="2">
        <f t="shared" si="29"/>
        <v>55.395200491574691</v>
      </c>
      <c r="DT54" s="2">
        <f t="shared" si="29"/>
        <v>52.595435385853079</v>
      </c>
      <c r="DU54" s="2">
        <f t="shared" si="29"/>
        <v>49.745174795699924</v>
      </c>
      <c r="DV54" s="2">
        <f t="shared" si="29"/>
        <v>52.99664054694874</v>
      </c>
      <c r="DW54" s="2">
        <f t="shared" si="29"/>
        <v>54.259070243593285</v>
      </c>
      <c r="DX54" s="2">
        <f t="shared" si="29"/>
        <v>56.558678088124715</v>
      </c>
      <c r="DY54" s="2">
        <f t="shared" si="29"/>
        <v>56.38334161060331</v>
      </c>
      <c r="EA54" s="2">
        <f t="shared" si="30"/>
        <v>1.7778080367166331E-3</v>
      </c>
      <c r="EB54" s="2">
        <f t="shared" si="30"/>
        <v>1.6362498554799204E-3</v>
      </c>
      <c r="EC54" s="2">
        <f t="shared" si="30"/>
        <v>1.7352958520808481E-3</v>
      </c>
      <c r="ED54" s="2">
        <f t="shared" si="30"/>
        <v>2.1811218422478776E-3</v>
      </c>
      <c r="EE54" s="2">
        <f t="shared" si="30"/>
        <v>2.0500330913265615E-3</v>
      </c>
      <c r="EF54" s="2">
        <f t="shared" si="30"/>
        <v>1.9792819611584118E-3</v>
      </c>
      <c r="EG54" s="2">
        <f t="shared" si="30"/>
        <v>2.0679327662865305E-3</v>
      </c>
      <c r="EH54" s="2">
        <f t="shared" si="30"/>
        <v>2.0927997442186257E-3</v>
      </c>
      <c r="EI54" s="2">
        <f t="shared" si="30"/>
        <v>2.0748120117001891E-3</v>
      </c>
      <c r="EJ54" s="2">
        <f t="shared" si="30"/>
        <v>2.1485135803512331E-3</v>
      </c>
      <c r="EK54" s="2">
        <f t="shared" si="30"/>
        <v>2.1517988092955962E-3</v>
      </c>
      <c r="EL54" s="2">
        <f t="shared" si="30"/>
        <v>1.900827060803993E-3</v>
      </c>
      <c r="EM54" s="2">
        <f t="shared" si="30"/>
        <v>1.666348138108051E-3</v>
      </c>
      <c r="EN54" s="2">
        <f t="shared" si="30"/>
        <v>1.6582548391010608E-3</v>
      </c>
      <c r="EO54" s="2">
        <f t="shared" si="30"/>
        <v>1.5545943679126262E-3</v>
      </c>
    </row>
    <row r="55" spans="2:145" x14ac:dyDescent="0.25">
      <c r="B55" s="2">
        <v>28</v>
      </c>
      <c r="C55" s="43">
        <v>57.469000000000001</v>
      </c>
      <c r="D55" s="43">
        <v>60.116999999999997</v>
      </c>
      <c r="E55" s="43">
        <v>59.95</v>
      </c>
      <c r="F55" s="43">
        <v>60.982999999999997</v>
      </c>
      <c r="G55" s="43">
        <v>64.167000000000002</v>
      </c>
      <c r="H55" s="43">
        <v>66</v>
      </c>
      <c r="I55" s="43">
        <v>64.082999999999998</v>
      </c>
      <c r="J55" s="43">
        <v>64.882999999999996</v>
      </c>
      <c r="K55" s="43">
        <v>62.332999999999998</v>
      </c>
      <c r="L55" s="43">
        <v>58.716999999999999</v>
      </c>
      <c r="M55" s="43">
        <v>56.332999999999998</v>
      </c>
      <c r="N55" s="43">
        <v>59.216999999999999</v>
      </c>
      <c r="O55" s="43">
        <v>61.383000000000003</v>
      </c>
      <c r="P55" s="43">
        <v>57.883000000000003</v>
      </c>
      <c r="Q55" s="43">
        <v>55.145000000000003</v>
      </c>
      <c r="S55" s="4">
        <f t="shared" si="25"/>
        <v>56.556061037870911</v>
      </c>
      <c r="T55" s="4">
        <f t="shared" si="25"/>
        <v>59.005299036838863</v>
      </c>
      <c r="U55" s="4">
        <f t="shared" si="25"/>
        <v>59.732474183178532</v>
      </c>
      <c r="V55" s="4">
        <f t="shared" si="25"/>
        <v>60.226043420131113</v>
      </c>
      <c r="W55" s="4">
        <f t="shared" si="25"/>
        <v>64.454494277145585</v>
      </c>
      <c r="X55" s="4">
        <f t="shared" si="25"/>
        <v>66.276903281994507</v>
      </c>
      <c r="Y55" s="4">
        <f t="shared" si="25"/>
        <v>64.023788015401848</v>
      </c>
      <c r="Z55" s="4">
        <f t="shared" si="25"/>
        <v>65.089182956401842</v>
      </c>
      <c r="AA55" s="4">
        <f t="shared" si="25"/>
        <v>61.810912292387059</v>
      </c>
      <c r="AB55" s="4">
        <f t="shared" si="25"/>
        <v>59.566201051118533</v>
      </c>
      <c r="AC55" s="4">
        <f t="shared" si="25"/>
        <v>56.852548566608959</v>
      </c>
      <c r="AD55" s="4">
        <f t="shared" si="25"/>
        <v>58.267940974620373</v>
      </c>
      <c r="AE55" s="4">
        <f t="shared" si="25"/>
        <v>60.785035863650648</v>
      </c>
      <c r="AF55" s="4">
        <f t="shared" si="12"/>
        <v>59.218457018343365</v>
      </c>
      <c r="AG55" s="4">
        <f t="shared" si="22"/>
        <v>55.778662715217067</v>
      </c>
      <c r="AI55" s="4">
        <f t="shared" si="26"/>
        <v>0.91293896212908976</v>
      </c>
      <c r="AJ55" s="4">
        <f t="shared" si="26"/>
        <v>1.1117009631611339</v>
      </c>
      <c r="AK55" s="4">
        <f t="shared" si="26"/>
        <v>0.2175258168214711</v>
      </c>
      <c r="AL55" s="4">
        <f t="shared" si="26"/>
        <v>0.75695657986888421</v>
      </c>
      <c r="AM55" s="4">
        <f t="shared" si="26"/>
        <v>-0.28749427714558351</v>
      </c>
      <c r="AN55" s="4">
        <f t="shared" si="26"/>
        <v>-0.27690328199450676</v>
      </c>
      <c r="AO55" s="4">
        <f t="shared" si="26"/>
        <v>5.9211984598150025E-2</v>
      </c>
      <c r="AP55" s="4">
        <f t="shared" si="26"/>
        <v>-0.2061829564018467</v>
      </c>
      <c r="AQ55" s="4">
        <f t="shared" si="26"/>
        <v>0.52208770761293977</v>
      </c>
      <c r="AR55" s="4">
        <f t="shared" si="26"/>
        <v>-0.84920105111853417</v>
      </c>
      <c r="AS55" s="4">
        <f t="shared" si="26"/>
        <v>-0.51954856660896098</v>
      </c>
      <c r="AT55" s="4">
        <f t="shared" si="26"/>
        <v>0.94905902537962561</v>
      </c>
      <c r="AU55" s="4">
        <f t="shared" si="26"/>
        <v>0.59796413634935419</v>
      </c>
      <c r="AV55" s="4">
        <f t="shared" si="26"/>
        <v>-1.3354570183433623</v>
      </c>
      <c r="AW55" s="4">
        <f t="shared" si="26"/>
        <v>-0.63366271521706352</v>
      </c>
      <c r="AY55" s="2">
        <f t="shared" si="31"/>
        <v>54.890651642050187</v>
      </c>
      <c r="AZ55" s="2">
        <f t="shared" si="27"/>
        <v>56.962297210218239</v>
      </c>
      <c r="BA55" s="2">
        <f t="shared" si="27"/>
        <v>57.752958071976153</v>
      </c>
      <c r="BB55" s="2">
        <f t="shared" si="27"/>
        <v>59.378600796842456</v>
      </c>
      <c r="BC55" s="2">
        <f t="shared" si="27"/>
        <v>63.44116849171234</v>
      </c>
      <c r="BD55" s="2">
        <f t="shared" si="27"/>
        <v>65.354449220314493</v>
      </c>
      <c r="BE55" s="2">
        <f t="shared" si="27"/>
        <v>63.317343637542017</v>
      </c>
      <c r="BF55" s="2">
        <f t="shared" si="27"/>
        <v>64.754419041099879</v>
      </c>
      <c r="BG55" s="2">
        <f t="shared" si="27"/>
        <v>61.442817221263965</v>
      </c>
      <c r="BH55" s="2">
        <f t="shared" si="27"/>
        <v>59.097178423681328</v>
      </c>
      <c r="BI55" s="2">
        <f t="shared" si="27"/>
        <v>56.358496700387711</v>
      </c>
      <c r="BJ55" s="2">
        <f t="shared" si="27"/>
        <v>57.761252645146314</v>
      </c>
      <c r="BK55" s="2">
        <f t="shared" si="27"/>
        <v>60.194053496336316</v>
      </c>
      <c r="BL55" s="2">
        <f t="shared" si="27"/>
        <v>58.971420909737866</v>
      </c>
      <c r="BM55" s="2">
        <f t="shared" si="27"/>
        <v>55.751660777200428</v>
      </c>
      <c r="BO55" s="2">
        <f t="shared" si="34"/>
        <v>57.469000000000001</v>
      </c>
      <c r="BP55" s="2">
        <f t="shared" si="34"/>
        <v>60.116999999999997</v>
      </c>
      <c r="BQ55" s="2">
        <f t="shared" si="34"/>
        <v>59.95</v>
      </c>
      <c r="BR55" s="2">
        <f t="shared" si="34"/>
        <v>60.982999999999997</v>
      </c>
      <c r="BS55" s="2">
        <f t="shared" si="34"/>
        <v>64.167000000000002</v>
      </c>
      <c r="BT55" s="2">
        <f t="shared" si="34"/>
        <v>66</v>
      </c>
      <c r="BU55" s="2">
        <f t="shared" si="34"/>
        <v>64.082999999999998</v>
      </c>
      <c r="BV55" s="2">
        <f t="shared" si="34"/>
        <v>64.882999999999996</v>
      </c>
      <c r="BW55" s="2">
        <f t="shared" si="32"/>
        <v>62.332999999999998</v>
      </c>
      <c r="BX55" s="2">
        <f t="shared" si="32"/>
        <v>58.716999999999999</v>
      </c>
      <c r="BY55" s="2">
        <f t="shared" si="32"/>
        <v>56.332999999999998</v>
      </c>
      <c r="BZ55" s="2">
        <f t="shared" si="32"/>
        <v>59.216999999999999</v>
      </c>
      <c r="CA55" s="2">
        <f t="shared" si="32"/>
        <v>61.383000000000003</v>
      </c>
      <c r="CB55" s="2">
        <f t="shared" si="16"/>
        <v>57.883000000000003</v>
      </c>
      <c r="CC55" s="2">
        <f t="shared" si="23"/>
        <v>55.145000000000003</v>
      </c>
      <c r="CE55" s="2" t="str">
        <f t="shared" si="35"/>
        <v/>
      </c>
      <c r="CF55" s="2" t="str">
        <f t="shared" si="35"/>
        <v/>
      </c>
      <c r="CG55" s="2" t="str">
        <f t="shared" si="35"/>
        <v/>
      </c>
      <c r="CH55" s="2" t="str">
        <f t="shared" si="35"/>
        <v/>
      </c>
      <c r="CI55" s="2" t="str">
        <f t="shared" si="35"/>
        <v/>
      </c>
      <c r="CJ55" s="2" t="str">
        <f t="shared" si="35"/>
        <v/>
      </c>
      <c r="CK55" s="2" t="str">
        <f t="shared" si="35"/>
        <v/>
      </c>
      <c r="CL55" s="2" t="str">
        <f t="shared" si="35"/>
        <v/>
      </c>
      <c r="CM55" s="2" t="str">
        <f t="shared" si="33"/>
        <v/>
      </c>
      <c r="CN55" s="2" t="str">
        <f t="shared" si="33"/>
        <v/>
      </c>
      <c r="CO55" s="2" t="str">
        <f t="shared" si="33"/>
        <v/>
      </c>
      <c r="CP55" s="2" t="str">
        <f t="shared" si="33"/>
        <v/>
      </c>
      <c r="CQ55" s="2" t="str">
        <f t="shared" si="33"/>
        <v/>
      </c>
      <c r="CR55" s="2" t="str">
        <f t="shared" si="18"/>
        <v/>
      </c>
      <c r="CS55" s="2" t="str">
        <f t="shared" si="24"/>
        <v/>
      </c>
      <c r="CU55" s="2">
        <f t="shared" si="28"/>
        <v>54.903038177743767</v>
      </c>
      <c r="CV55" s="2">
        <f t="shared" si="28"/>
        <v>56.975784823700231</v>
      </c>
      <c r="CW55" s="2">
        <f t="shared" si="28"/>
        <v>57.768619419233154</v>
      </c>
      <c r="CX55" s="2">
        <f t="shared" si="28"/>
        <v>59.400636431829092</v>
      </c>
      <c r="CY55" s="2">
        <f t="shared" si="28"/>
        <v>63.463779259135421</v>
      </c>
      <c r="CZ55" s="2">
        <f t="shared" si="28"/>
        <v>65.372299993208514</v>
      </c>
      <c r="DA55" s="2">
        <f t="shared" si="28"/>
        <v>63.333017798149982</v>
      </c>
      <c r="DB55" s="2">
        <f t="shared" si="28"/>
        <v>64.772900761695738</v>
      </c>
      <c r="DC55" s="2">
        <f t="shared" si="28"/>
        <v>61.456992209563133</v>
      </c>
      <c r="DD55" s="2">
        <f t="shared" si="28"/>
        <v>59.112901152110616</v>
      </c>
      <c r="DE55" s="2">
        <f t="shared" si="28"/>
        <v>56.374457703293686</v>
      </c>
      <c r="DF55" s="2">
        <f t="shared" si="28"/>
        <v>57.771529088813395</v>
      </c>
      <c r="DG55" s="2">
        <f t="shared" si="28"/>
        <v>60.205180047921743</v>
      </c>
      <c r="DH55" s="2">
        <f t="shared" si="28"/>
        <v>58.976102271336217</v>
      </c>
      <c r="DI55" s="2">
        <f t="shared" si="28"/>
        <v>55.750822463230747</v>
      </c>
      <c r="DK55" s="2">
        <f t="shared" si="29"/>
        <v>48.547688117303593</v>
      </c>
      <c r="DL55" s="2">
        <f t="shared" si="29"/>
        <v>49.456889409593785</v>
      </c>
      <c r="DM55" s="2">
        <f t="shared" si="29"/>
        <v>49.536184743711928</v>
      </c>
      <c r="DN55" s="2">
        <f t="shared" si="29"/>
        <v>50.184751953848576</v>
      </c>
      <c r="DO55" s="2">
        <f t="shared" si="29"/>
        <v>53.402798483204514</v>
      </c>
      <c r="DP55" s="2">
        <f t="shared" si="29"/>
        <v>57.145474559781206</v>
      </c>
      <c r="DQ55" s="2">
        <f t="shared" si="29"/>
        <v>56.418935963507408</v>
      </c>
      <c r="DR55" s="2">
        <f t="shared" si="29"/>
        <v>56.717217052723463</v>
      </c>
      <c r="DS55" s="2">
        <f t="shared" si="29"/>
        <v>55.224942894618671</v>
      </c>
      <c r="DT55" s="2">
        <f t="shared" si="29"/>
        <v>52.437462281081743</v>
      </c>
      <c r="DU55" s="2">
        <f t="shared" si="29"/>
        <v>49.608197971961978</v>
      </c>
      <c r="DV55" s="2">
        <f t="shared" si="29"/>
        <v>52.840019555258863</v>
      </c>
      <c r="DW55" s="2">
        <f t="shared" si="29"/>
        <v>54.114515798451166</v>
      </c>
      <c r="DX55" s="2">
        <f t="shared" si="29"/>
        <v>56.40102426150586</v>
      </c>
      <c r="DY55" s="2">
        <f t="shared" si="29"/>
        <v>56.242697458888898</v>
      </c>
      <c r="EA55" s="2">
        <f t="shared" si="30"/>
        <v>1.9489934583903185E-3</v>
      </c>
      <c r="EB55" s="2">
        <f t="shared" si="30"/>
        <v>1.7938291117455204E-3</v>
      </c>
      <c r="EC55" s="2">
        <f t="shared" si="30"/>
        <v>1.902395569996503E-3</v>
      </c>
      <c r="ED55" s="2">
        <f t="shared" si="30"/>
        <v>2.3910493929567849E-3</v>
      </c>
      <c r="EE55" s="2">
        <f t="shared" si="30"/>
        <v>2.2473720929051919E-3</v>
      </c>
      <c r="EF55" s="2">
        <f t="shared" si="30"/>
        <v>2.169825169924245E-3</v>
      </c>
      <c r="EG55" s="2">
        <f t="shared" si="30"/>
        <v>2.2669909010095599E-3</v>
      </c>
      <c r="EH55" s="2">
        <f t="shared" si="30"/>
        <v>2.2942460582538282E-3</v>
      </c>
      <c r="EI55" s="2">
        <f t="shared" si="30"/>
        <v>2.2745308297174725E-3</v>
      </c>
      <c r="EJ55" s="2">
        <f t="shared" si="30"/>
        <v>2.3553100751958736E-3</v>
      </c>
      <c r="EK55" s="2">
        <f t="shared" si="30"/>
        <v>2.3589107630713922E-3</v>
      </c>
      <c r="EL55" s="2">
        <f t="shared" si="30"/>
        <v>2.0838332760309925E-3</v>
      </c>
      <c r="EM55" s="2">
        <f t="shared" si="30"/>
        <v>1.8268207094815289E-3</v>
      </c>
      <c r="EN55" s="2">
        <f t="shared" si="30"/>
        <v>1.8179494292918537E-3</v>
      </c>
      <c r="EO55" s="2">
        <f t="shared" si="30"/>
        <v>1.7043232062668374E-3</v>
      </c>
    </row>
    <row r="56" spans="2:145" x14ac:dyDescent="0.25">
      <c r="B56" s="2">
        <v>29</v>
      </c>
      <c r="C56" s="43">
        <v>58.438000000000002</v>
      </c>
      <c r="D56" s="43">
        <v>61.332999999999998</v>
      </c>
      <c r="E56" s="43">
        <v>60.183</v>
      </c>
      <c r="F56" s="43">
        <v>61.883000000000003</v>
      </c>
      <c r="G56" s="43">
        <v>67.766999999999996</v>
      </c>
      <c r="H56" s="43">
        <v>67.783000000000001</v>
      </c>
      <c r="I56" s="43">
        <v>63.783000000000001</v>
      </c>
      <c r="J56" s="43">
        <v>64.7</v>
      </c>
      <c r="K56" s="43">
        <v>61.366999999999997</v>
      </c>
      <c r="L56" s="43">
        <v>59.1</v>
      </c>
      <c r="M56" s="43">
        <v>57.667000000000002</v>
      </c>
      <c r="N56" s="43">
        <v>58.667000000000002</v>
      </c>
      <c r="O56" s="43">
        <v>59.732999999999997</v>
      </c>
      <c r="P56" s="43">
        <v>59.817</v>
      </c>
      <c r="Q56" s="43">
        <v>56.194000000000003</v>
      </c>
      <c r="S56" s="4">
        <f t="shared" si="25"/>
        <v>57.05723790735388</v>
      </c>
      <c r="T56" s="4">
        <f t="shared" si="25"/>
        <v>59.58670448010475</v>
      </c>
      <c r="U56" s="4">
        <f t="shared" si="25"/>
        <v>60.289906340773911</v>
      </c>
      <c r="V56" s="4">
        <f t="shared" si="25"/>
        <v>60.396952853338917</v>
      </c>
      <c r="W56" s="4">
        <f t="shared" si="25"/>
        <v>64.693196010612169</v>
      </c>
      <c r="X56" s="4">
        <f t="shared" si="25"/>
        <v>66.472325330269399</v>
      </c>
      <c r="Y56" s="4">
        <f t="shared" si="25"/>
        <v>64.154059686496154</v>
      </c>
      <c r="Z56" s="4">
        <f t="shared" si="25"/>
        <v>65.007562040220392</v>
      </c>
      <c r="AA56" s="4">
        <f t="shared" si="25"/>
        <v>61.774218266986907</v>
      </c>
      <c r="AB56" s="4">
        <f t="shared" si="25"/>
        <v>59.586521578224769</v>
      </c>
      <c r="AC56" s="4">
        <f t="shared" si="25"/>
        <v>56.904612814630482</v>
      </c>
      <c r="AD56" s="4">
        <f t="shared" si="25"/>
        <v>58.331790187959726</v>
      </c>
      <c r="AE56" s="4">
        <f t="shared" si="25"/>
        <v>60.868871974172613</v>
      </c>
      <c r="AF56" s="4">
        <f t="shared" si="12"/>
        <v>59.187090242184823</v>
      </c>
      <c r="AG56" s="4">
        <f t="shared" si="22"/>
        <v>55.678800072767558</v>
      </c>
      <c r="AI56" s="4">
        <f t="shared" si="26"/>
        <v>1.3807620926461226</v>
      </c>
      <c r="AJ56" s="4">
        <f t="shared" si="26"/>
        <v>1.7462955198952486</v>
      </c>
      <c r="AK56" s="4">
        <f t="shared" si="26"/>
        <v>-0.10690634077391081</v>
      </c>
      <c r="AL56" s="4">
        <f t="shared" si="26"/>
        <v>1.4860471466610861</v>
      </c>
      <c r="AM56" s="4">
        <f t="shared" si="26"/>
        <v>3.0738039893878266</v>
      </c>
      <c r="AN56" s="4">
        <f t="shared" si="26"/>
        <v>1.3106746697306022</v>
      </c>
      <c r="AO56" s="4">
        <f t="shared" si="26"/>
        <v>-0.37105968649615306</v>
      </c>
      <c r="AP56" s="4">
        <f t="shared" si="26"/>
        <v>-0.30756204022038958</v>
      </c>
      <c r="AQ56" s="4">
        <f t="shared" si="26"/>
        <v>-0.40721826698690933</v>
      </c>
      <c r="AR56" s="4">
        <f t="shared" si="26"/>
        <v>-0.48652157822476738</v>
      </c>
      <c r="AS56" s="4">
        <f t="shared" si="26"/>
        <v>0.76238718536951922</v>
      </c>
      <c r="AT56" s="4">
        <f t="shared" si="26"/>
        <v>0.33520981204027578</v>
      </c>
      <c r="AU56" s="4">
        <f t="shared" si="26"/>
        <v>-1.1358719741726162</v>
      </c>
      <c r="AV56" s="4">
        <f t="shared" si="26"/>
        <v>0.62990975781517733</v>
      </c>
      <c r="AW56" s="4">
        <f t="shared" si="26"/>
        <v>0.51519992723244457</v>
      </c>
      <c r="AY56" s="2">
        <f t="shared" si="31"/>
        <v>54.679054664356904</v>
      </c>
      <c r="AZ56" s="2">
        <f t="shared" si="27"/>
        <v>56.726262624424187</v>
      </c>
      <c r="BA56" s="2">
        <f t="shared" si="27"/>
        <v>57.498589529636888</v>
      </c>
      <c r="BB56" s="2">
        <f t="shared" si="27"/>
        <v>59.10303989806097</v>
      </c>
      <c r="BC56" s="2">
        <f t="shared" si="27"/>
        <v>63.152834482982477</v>
      </c>
      <c r="BD56" s="2">
        <f t="shared" si="27"/>
        <v>65.068175829615043</v>
      </c>
      <c r="BE56" s="2">
        <f t="shared" si="27"/>
        <v>63.055538584031282</v>
      </c>
      <c r="BF56" s="2">
        <f t="shared" si="27"/>
        <v>64.462130635173679</v>
      </c>
      <c r="BG56" s="2">
        <f t="shared" si="27"/>
        <v>61.180145532216038</v>
      </c>
      <c r="BH56" s="2">
        <f t="shared" si="27"/>
        <v>58.838823062135965</v>
      </c>
      <c r="BI56" s="2">
        <f t="shared" si="27"/>
        <v>56.117984650344823</v>
      </c>
      <c r="BJ56" s="2">
        <f t="shared" si="27"/>
        <v>57.536396361384618</v>
      </c>
      <c r="BK56" s="2">
        <f t="shared" si="27"/>
        <v>59.960722800523236</v>
      </c>
      <c r="BL56" s="2">
        <f t="shared" si="27"/>
        <v>58.781325896245846</v>
      </c>
      <c r="BM56" s="2">
        <f t="shared" si="27"/>
        <v>55.626507097194896</v>
      </c>
      <c r="BO56" s="2">
        <f t="shared" si="34"/>
        <v>58.438000000000002</v>
      </c>
      <c r="BP56" s="2">
        <f t="shared" si="34"/>
        <v>61.332999999999998</v>
      </c>
      <c r="BQ56" s="2">
        <f t="shared" si="34"/>
        <v>60.183</v>
      </c>
      <c r="BR56" s="2">
        <f t="shared" si="34"/>
        <v>61.883000000000003</v>
      </c>
      <c r="BS56" s="2">
        <f t="shared" si="34"/>
        <v>67.766999999999996</v>
      </c>
      <c r="BT56" s="2">
        <f t="shared" si="34"/>
        <v>67.783000000000001</v>
      </c>
      <c r="BU56" s="2">
        <f t="shared" si="34"/>
        <v>63.783000000000001</v>
      </c>
      <c r="BV56" s="2">
        <f t="shared" si="34"/>
        <v>64.7</v>
      </c>
      <c r="BW56" s="2">
        <f t="shared" si="32"/>
        <v>61.366999999999997</v>
      </c>
      <c r="BX56" s="2">
        <f t="shared" si="32"/>
        <v>59.1</v>
      </c>
      <c r="BY56" s="2">
        <f t="shared" si="32"/>
        <v>57.667000000000002</v>
      </c>
      <c r="BZ56" s="2">
        <f t="shared" si="32"/>
        <v>58.667000000000002</v>
      </c>
      <c r="CA56" s="2">
        <f t="shared" si="32"/>
        <v>59.732999999999997</v>
      </c>
      <c r="CB56" s="2">
        <f t="shared" si="16"/>
        <v>59.817</v>
      </c>
      <c r="CC56" s="2">
        <f t="shared" si="23"/>
        <v>56.194000000000003</v>
      </c>
      <c r="CE56" s="2" t="str">
        <f t="shared" si="35"/>
        <v/>
      </c>
      <c r="CF56" s="2" t="str">
        <f t="shared" si="35"/>
        <v/>
      </c>
      <c r="CG56" s="2" t="str">
        <f t="shared" si="35"/>
        <v/>
      </c>
      <c r="CH56" s="2" t="str">
        <f t="shared" si="35"/>
        <v/>
      </c>
      <c r="CI56" s="2" t="str">
        <f t="shared" si="35"/>
        <v/>
      </c>
      <c r="CJ56" s="2" t="str">
        <f t="shared" si="35"/>
        <v/>
      </c>
      <c r="CK56" s="2" t="str">
        <f t="shared" si="35"/>
        <v/>
      </c>
      <c r="CL56" s="2" t="str">
        <f t="shared" si="35"/>
        <v/>
      </c>
      <c r="CM56" s="2" t="str">
        <f t="shared" si="33"/>
        <v/>
      </c>
      <c r="CN56" s="2" t="str">
        <f t="shared" si="33"/>
        <v/>
      </c>
      <c r="CO56" s="2" t="str">
        <f t="shared" si="33"/>
        <v/>
      </c>
      <c r="CP56" s="2" t="str">
        <f t="shared" si="33"/>
        <v/>
      </c>
      <c r="CQ56" s="2" t="str">
        <f t="shared" si="33"/>
        <v/>
      </c>
      <c r="CR56" s="2" t="str">
        <f t="shared" si="18"/>
        <v/>
      </c>
      <c r="CS56" s="2" t="str">
        <f t="shared" si="24"/>
        <v/>
      </c>
      <c r="CU56" s="2">
        <f t="shared" si="28"/>
        <v>54.692434821818978</v>
      </c>
      <c r="CV56" s="2">
        <f t="shared" si="28"/>
        <v>56.740836265002464</v>
      </c>
      <c r="CW56" s="2">
        <f t="shared" si="28"/>
        <v>57.515508194723978</v>
      </c>
      <c r="CX56" s="2">
        <f t="shared" si="28"/>
        <v>59.126821621459435</v>
      </c>
      <c r="CY56" s="2">
        <f t="shared" si="28"/>
        <v>63.177247098814441</v>
      </c>
      <c r="CZ56" s="2">
        <f t="shared" si="28"/>
        <v>65.087458075604971</v>
      </c>
      <c r="DA56" s="2">
        <f t="shared" si="28"/>
        <v>63.072456908655433</v>
      </c>
      <c r="DB56" s="2">
        <f t="shared" si="28"/>
        <v>64.482087312601863</v>
      </c>
      <c r="DC56" s="2">
        <f t="shared" si="28"/>
        <v>61.195457094098451</v>
      </c>
      <c r="DD56" s="2">
        <f t="shared" si="28"/>
        <v>58.855802837196165</v>
      </c>
      <c r="DE56" s="2">
        <f t="shared" si="28"/>
        <v>56.13521711556151</v>
      </c>
      <c r="DF56" s="2">
        <f t="shared" si="28"/>
        <v>57.547508022931325</v>
      </c>
      <c r="DG56" s="2">
        <f t="shared" si="28"/>
        <v>59.972744671323646</v>
      </c>
      <c r="DH56" s="2">
        <f t="shared" si="28"/>
        <v>58.786394123014958</v>
      </c>
      <c r="DI56" s="2">
        <f t="shared" si="28"/>
        <v>55.625616901495484</v>
      </c>
      <c r="DK56" s="2">
        <f t="shared" si="29"/>
        <v>48.430154590783417</v>
      </c>
      <c r="DL56" s="2">
        <f t="shared" si="29"/>
        <v>49.330086625316156</v>
      </c>
      <c r="DM56" s="2">
        <f t="shared" si="29"/>
        <v>49.403190121233251</v>
      </c>
      <c r="DN56" s="2">
        <f t="shared" si="29"/>
        <v>50.053737253676729</v>
      </c>
      <c r="DO56" s="2">
        <f t="shared" si="29"/>
        <v>53.268163603578756</v>
      </c>
      <c r="DP56" s="2">
        <f t="shared" si="29"/>
        <v>56.981137353887931</v>
      </c>
      <c r="DQ56" s="2">
        <f t="shared" si="29"/>
        <v>56.264723298913808</v>
      </c>
      <c r="DR56" s="2">
        <f t="shared" si="29"/>
        <v>56.54713426048211</v>
      </c>
      <c r="DS56" s="2">
        <f t="shared" si="29"/>
        <v>55.054685297662658</v>
      </c>
      <c r="DT56" s="2">
        <f t="shared" si="29"/>
        <v>52.279489176310406</v>
      </c>
      <c r="DU56" s="2">
        <f t="shared" si="29"/>
        <v>49.471221148224039</v>
      </c>
      <c r="DV56" s="2">
        <f t="shared" si="29"/>
        <v>52.683398563568979</v>
      </c>
      <c r="DW56" s="2">
        <f t="shared" si="29"/>
        <v>53.969961353309039</v>
      </c>
      <c r="DX56" s="2">
        <f t="shared" si="29"/>
        <v>56.243370434887005</v>
      </c>
      <c r="DY56" s="2">
        <f t="shared" si="29"/>
        <v>56.102053307174486</v>
      </c>
      <c r="EA56" s="2">
        <f t="shared" si="30"/>
        <v>2.136627070082258E-3</v>
      </c>
      <c r="EB56" s="2">
        <f t="shared" si="30"/>
        <v>1.9665541661585875E-3</v>
      </c>
      <c r="EC56" s="2">
        <f t="shared" si="30"/>
        <v>2.0855524812785201E-3</v>
      </c>
      <c r="ED56" s="2">
        <f t="shared" si="30"/>
        <v>2.6211288724388702E-3</v>
      </c>
      <c r="EE56" s="2">
        <f t="shared" si="30"/>
        <v>2.463660321733716E-3</v>
      </c>
      <c r="EF56" s="2">
        <f t="shared" si="30"/>
        <v>2.378668035951409E-3</v>
      </c>
      <c r="EG56" s="2">
        <f t="shared" si="30"/>
        <v>2.485162551005489E-3</v>
      </c>
      <c r="EH56" s="2">
        <f t="shared" si="30"/>
        <v>2.5150340899433026E-3</v>
      </c>
      <c r="EI56" s="2">
        <f t="shared" si="30"/>
        <v>2.4934262972125076E-3</v>
      </c>
      <c r="EJ56" s="2">
        <f t="shared" si="30"/>
        <v>2.5819594283019351E-3</v>
      </c>
      <c r="EK56" s="2">
        <f t="shared" si="30"/>
        <v>2.5859057089989736E-3</v>
      </c>
      <c r="EL56" s="2">
        <f t="shared" si="30"/>
        <v>2.2844184818500224E-3</v>
      </c>
      <c r="EM56" s="2">
        <f t="shared" si="30"/>
        <v>2.0027161007675391E-3</v>
      </c>
      <c r="EN56" s="2">
        <f t="shared" si="30"/>
        <v>1.9929923550344696E-3</v>
      </c>
      <c r="EO56" s="2">
        <f t="shared" si="30"/>
        <v>1.8684460062222165E-3</v>
      </c>
    </row>
    <row r="57" spans="2:145" x14ac:dyDescent="0.25">
      <c r="B57" s="2">
        <v>30</v>
      </c>
      <c r="C57" s="43">
        <v>56</v>
      </c>
      <c r="D57" s="43">
        <v>60.95</v>
      </c>
      <c r="E57" s="43">
        <v>62.832999999999998</v>
      </c>
      <c r="F57" s="43">
        <v>63.183</v>
      </c>
      <c r="G57" s="43">
        <v>68.483000000000004</v>
      </c>
      <c r="H57" s="43">
        <v>69.566999999999993</v>
      </c>
      <c r="I57" s="43">
        <v>64.332999999999998</v>
      </c>
      <c r="J57" s="43">
        <v>64.382999999999996</v>
      </c>
      <c r="K57" s="43">
        <v>59.917000000000002</v>
      </c>
      <c r="L57" s="43">
        <v>60.417000000000002</v>
      </c>
      <c r="M57" s="43">
        <v>56</v>
      </c>
      <c r="N57" s="43">
        <v>57.216999999999999</v>
      </c>
      <c r="O57" s="43">
        <v>62.183</v>
      </c>
      <c r="P57" s="43">
        <v>61.082999999999998</v>
      </c>
      <c r="Q57" s="43">
        <v>53.79</v>
      </c>
      <c r="S57" s="4">
        <f t="shared" si="25"/>
        <v>57.817600353488203</v>
      </c>
      <c r="T57" s="4">
        <f t="shared" si="25"/>
        <v>60.445349017907155</v>
      </c>
      <c r="U57" s="4">
        <f t="shared" si="25"/>
        <v>61.129452678691599</v>
      </c>
      <c r="V57" s="4">
        <f t="shared" si="25"/>
        <v>60.770152686029</v>
      </c>
      <c r="W57" s="4">
        <f t="shared" si="25"/>
        <v>65.166692889271033</v>
      </c>
      <c r="X57" s="4">
        <f t="shared" si="25"/>
        <v>66.883749234300907</v>
      </c>
      <c r="Y57" s="4">
        <f t="shared" si="25"/>
        <v>64.471951738340081</v>
      </c>
      <c r="Z57" s="4">
        <f t="shared" si="25"/>
        <v>65.04163650680421</v>
      </c>
      <c r="AA57" s="4">
        <f t="shared" si="25"/>
        <v>61.858529486528603</v>
      </c>
      <c r="AB57" s="4">
        <f t="shared" si="25"/>
        <v>59.750668022478727</v>
      </c>
      <c r="AC57" s="4">
        <f t="shared" si="25"/>
        <v>57.107028909986134</v>
      </c>
      <c r="AD57" s="4">
        <f t="shared" si="25"/>
        <v>58.538683349488636</v>
      </c>
      <c r="AE57" s="4">
        <f t="shared" si="25"/>
        <v>61.100535257226973</v>
      </c>
      <c r="AF57" s="4">
        <f t="shared" si="12"/>
        <v>59.245127025295609</v>
      </c>
      <c r="AG57" s="4">
        <f t="shared" si="22"/>
        <v>55.600025998793996</v>
      </c>
      <c r="AI57" s="4">
        <f t="shared" si="26"/>
        <v>-1.8176003534882028</v>
      </c>
      <c r="AJ57" s="4">
        <f t="shared" si="26"/>
        <v>0.50465098209284776</v>
      </c>
      <c r="AK57" s="4">
        <f t="shared" si="26"/>
        <v>1.7035473213083989</v>
      </c>
      <c r="AL57" s="4">
        <f t="shared" si="26"/>
        <v>2.4128473139709996</v>
      </c>
      <c r="AM57" s="4">
        <f t="shared" si="26"/>
        <v>3.316307110728971</v>
      </c>
      <c r="AN57" s="4">
        <f t="shared" si="26"/>
        <v>2.6832507656990856</v>
      </c>
      <c r="AO57" s="4">
        <f t="shared" si="26"/>
        <v>-0.1389517383400829</v>
      </c>
      <c r="AP57" s="4">
        <f t="shared" si="26"/>
        <v>-0.65863650680421415</v>
      </c>
      <c r="AQ57" s="4">
        <f t="shared" si="26"/>
        <v>-1.9415294865286015</v>
      </c>
      <c r="AR57" s="4">
        <f t="shared" si="26"/>
        <v>0.66633197752127415</v>
      </c>
      <c r="AS57" s="4">
        <f t="shared" si="26"/>
        <v>-1.1070289099861341</v>
      </c>
      <c r="AT57" s="4">
        <f t="shared" si="26"/>
        <v>-1.3216833494886373</v>
      </c>
      <c r="AU57" s="4">
        <f t="shared" si="26"/>
        <v>1.082464742773027</v>
      </c>
      <c r="AV57" s="4">
        <f t="shared" si="26"/>
        <v>1.8378729747043892</v>
      </c>
      <c r="AW57" s="4">
        <f t="shared" si="26"/>
        <v>-1.8100259987939964</v>
      </c>
      <c r="AY57" s="2">
        <f t="shared" si="31"/>
        <v>54.467381434414051</v>
      </c>
      <c r="AZ57" s="2">
        <f t="shared" si="27"/>
        <v>56.490144207157563</v>
      </c>
      <c r="BA57" s="2">
        <f t="shared" si="27"/>
        <v>57.244124377653456</v>
      </c>
      <c r="BB57" s="2">
        <f t="shared" si="27"/>
        <v>58.827347567710582</v>
      </c>
      <c r="BC57" s="2">
        <f t="shared" si="27"/>
        <v>62.864363628645364</v>
      </c>
      <c r="BD57" s="2">
        <f t="shared" si="27"/>
        <v>64.781792669759014</v>
      </c>
      <c r="BE57" s="2">
        <f t="shared" si="27"/>
        <v>62.793639613425782</v>
      </c>
      <c r="BF57" s="2">
        <f t="shared" si="27"/>
        <v>64.169729965902945</v>
      </c>
      <c r="BG57" s="2">
        <f t="shared" si="27"/>
        <v>60.91738671422592</v>
      </c>
      <c r="BH57" s="2">
        <f t="shared" si="27"/>
        <v>58.580371765530757</v>
      </c>
      <c r="BI57" s="2">
        <f t="shared" si="27"/>
        <v>55.877376103527496</v>
      </c>
      <c r="BJ57" s="2">
        <f t="shared" si="27"/>
        <v>57.311474734613675</v>
      </c>
      <c r="BK57" s="2">
        <f t="shared" si="27"/>
        <v>59.727323065467544</v>
      </c>
      <c r="BL57" s="2">
        <f t="shared" si="27"/>
        <v>58.591199876849771</v>
      </c>
      <c r="BM57" s="2">
        <f t="shared" si="27"/>
        <v>55.501355620516406</v>
      </c>
      <c r="BO57" s="2">
        <f t="shared" si="34"/>
        <v>56</v>
      </c>
      <c r="BP57" s="2">
        <f t="shared" si="34"/>
        <v>60.95</v>
      </c>
      <c r="BQ57" s="2">
        <f t="shared" si="34"/>
        <v>62.832999999999998</v>
      </c>
      <c r="BR57" s="2">
        <f t="shared" si="34"/>
        <v>63.183</v>
      </c>
      <c r="BS57" s="2">
        <f t="shared" si="34"/>
        <v>68.483000000000004</v>
      </c>
      <c r="BT57" s="2">
        <f t="shared" si="34"/>
        <v>69.566999999999993</v>
      </c>
      <c r="BU57" s="2">
        <f t="shared" si="34"/>
        <v>64.332999999999998</v>
      </c>
      <c r="BV57" s="2">
        <f t="shared" si="34"/>
        <v>64.382999999999996</v>
      </c>
      <c r="BW57" s="2">
        <f t="shared" si="32"/>
        <v>59.917000000000002</v>
      </c>
      <c r="BX57" s="2">
        <f t="shared" si="32"/>
        <v>60.417000000000002</v>
      </c>
      <c r="BY57" s="2">
        <f t="shared" si="32"/>
        <v>56</v>
      </c>
      <c r="BZ57" s="2">
        <f t="shared" si="32"/>
        <v>57.216999999999999</v>
      </c>
      <c r="CA57" s="2">
        <f t="shared" si="32"/>
        <v>62.183</v>
      </c>
      <c r="CB57" s="2">
        <f t="shared" si="16"/>
        <v>61.082999999999998</v>
      </c>
      <c r="CC57" s="2">
        <f t="shared" si="23"/>
        <v>53.79</v>
      </c>
      <c r="CE57" s="2" t="str">
        <f t="shared" si="35"/>
        <v/>
      </c>
      <c r="CF57" s="2" t="str">
        <f t="shared" si="35"/>
        <v/>
      </c>
      <c r="CG57" s="2" t="str">
        <f t="shared" si="35"/>
        <v/>
      </c>
      <c r="CH57" s="2" t="str">
        <f t="shared" si="35"/>
        <v/>
      </c>
      <c r="CI57" s="2" t="str">
        <f t="shared" si="35"/>
        <v/>
      </c>
      <c r="CJ57" s="2" t="str">
        <f t="shared" si="35"/>
        <v/>
      </c>
      <c r="CK57" s="2" t="str">
        <f t="shared" si="35"/>
        <v/>
      </c>
      <c r="CL57" s="2" t="str">
        <f t="shared" si="35"/>
        <v/>
      </c>
      <c r="CM57" s="2" t="str">
        <f t="shared" si="33"/>
        <v/>
      </c>
      <c r="CN57" s="2" t="str">
        <f t="shared" si="33"/>
        <v/>
      </c>
      <c r="CO57" s="2" t="str">
        <f t="shared" si="33"/>
        <v/>
      </c>
      <c r="CP57" s="2" t="str">
        <f t="shared" si="33"/>
        <v/>
      </c>
      <c r="CQ57" s="2" t="str">
        <f t="shared" si="33"/>
        <v/>
      </c>
      <c r="CR57" s="2" t="str">
        <f t="shared" si="18"/>
        <v/>
      </c>
      <c r="CS57" s="2" t="str">
        <f t="shared" si="24"/>
        <v/>
      </c>
      <c r="CU57" s="2">
        <f t="shared" si="28"/>
        <v>54.481831465894182</v>
      </c>
      <c r="CV57" s="2">
        <f t="shared" si="28"/>
        <v>56.505887706304698</v>
      </c>
      <c r="CW57" s="2">
        <f t="shared" si="28"/>
        <v>57.262396970214809</v>
      </c>
      <c r="CX57" s="2">
        <f t="shared" si="28"/>
        <v>58.85300681108977</v>
      </c>
      <c r="CY57" s="2">
        <f t="shared" si="28"/>
        <v>62.890714938493467</v>
      </c>
      <c r="CZ57" s="2">
        <f t="shared" si="28"/>
        <v>64.802616158001427</v>
      </c>
      <c r="DA57" s="2">
        <f t="shared" si="28"/>
        <v>62.811896019160883</v>
      </c>
      <c r="DB57" s="2">
        <f t="shared" si="28"/>
        <v>64.191273863507988</v>
      </c>
      <c r="DC57" s="2">
        <f t="shared" si="28"/>
        <v>60.933921978633769</v>
      </c>
      <c r="DD57" s="2">
        <f t="shared" si="28"/>
        <v>58.598704522281722</v>
      </c>
      <c r="DE57" s="2">
        <f t="shared" si="28"/>
        <v>55.895976527829326</v>
      </c>
      <c r="DF57" s="2">
        <f t="shared" si="28"/>
        <v>57.323486957049262</v>
      </c>
      <c r="DG57" s="2">
        <f t="shared" si="28"/>
        <v>59.740309294725549</v>
      </c>
      <c r="DH57" s="2">
        <f t="shared" si="28"/>
        <v>58.596685974693699</v>
      </c>
      <c r="DI57" s="2">
        <f t="shared" si="28"/>
        <v>55.50041133976022</v>
      </c>
      <c r="DK57" s="2">
        <f t="shared" si="29"/>
        <v>48.312621064263233</v>
      </c>
      <c r="DL57" s="2">
        <f t="shared" si="29"/>
        <v>49.203283841038527</v>
      </c>
      <c r="DM57" s="2">
        <f t="shared" si="29"/>
        <v>49.270195498754575</v>
      </c>
      <c r="DN57" s="2">
        <f t="shared" si="29"/>
        <v>49.92272255350489</v>
      </c>
      <c r="DO57" s="2">
        <f t="shared" si="29"/>
        <v>53.133528723952999</v>
      </c>
      <c r="DP57" s="2">
        <f t="shared" si="29"/>
        <v>56.816800147994648</v>
      </c>
      <c r="DQ57" s="2">
        <f t="shared" si="29"/>
        <v>56.110510634320207</v>
      </c>
      <c r="DR57" s="2">
        <f t="shared" si="29"/>
        <v>56.377051468240765</v>
      </c>
      <c r="DS57" s="2">
        <f t="shared" si="29"/>
        <v>54.884427700706638</v>
      </c>
      <c r="DT57" s="2">
        <f t="shared" si="29"/>
        <v>52.121516071539077</v>
      </c>
      <c r="DU57" s="2">
        <f t="shared" si="29"/>
        <v>49.334244324486093</v>
      </c>
      <c r="DV57" s="2">
        <f t="shared" si="29"/>
        <v>52.526777571879101</v>
      </c>
      <c r="DW57" s="2">
        <f t="shared" si="29"/>
        <v>53.825406908166919</v>
      </c>
      <c r="DX57" s="2">
        <f t="shared" si="29"/>
        <v>56.08571660826815</v>
      </c>
      <c r="DY57" s="2">
        <f t="shared" si="29"/>
        <v>55.961409155460082</v>
      </c>
      <c r="EA57" s="2">
        <f t="shared" si="30"/>
        <v>2.3422821624484668E-3</v>
      </c>
      <c r="EB57" s="2">
        <f t="shared" si="30"/>
        <v>2.1558747314800657E-3</v>
      </c>
      <c r="EC57" s="2">
        <f t="shared" si="30"/>
        <v>2.2863027948684164E-3</v>
      </c>
      <c r="ED57" s="2">
        <f t="shared" si="30"/>
        <v>2.873284056708164E-3</v>
      </c>
      <c r="EE57" s="2">
        <f t="shared" si="30"/>
        <v>2.7007078955646503E-3</v>
      </c>
      <c r="EF57" s="2">
        <f t="shared" si="30"/>
        <v>2.6075592295554118E-3</v>
      </c>
      <c r="EG57" s="2">
        <f t="shared" si="30"/>
        <v>2.724273368369081E-3</v>
      </c>
      <c r="EH57" s="2">
        <f t="shared" si="30"/>
        <v>2.7570110646045511E-3</v>
      </c>
      <c r="EI57" s="2">
        <f t="shared" si="30"/>
        <v>2.7333300352351975E-3</v>
      </c>
      <c r="EJ57" s="2">
        <f t="shared" si="30"/>
        <v>2.8303571665977134E-3</v>
      </c>
      <c r="EK57" s="2">
        <f t="shared" si="30"/>
        <v>2.8346820207560395E-3</v>
      </c>
      <c r="EL57" s="2">
        <f t="shared" si="30"/>
        <v>2.5042631252009616E-3</v>
      </c>
      <c r="EM57" s="2">
        <f t="shared" si="30"/>
        <v>2.1955103244836551E-3</v>
      </c>
      <c r="EN57" s="2">
        <f t="shared" si="30"/>
        <v>2.1848525582539584E-3</v>
      </c>
      <c r="EO57" s="2">
        <f t="shared" si="30"/>
        <v>2.0483410637249064E-3</v>
      </c>
    </row>
    <row r="58" spans="2:145" x14ac:dyDescent="0.25">
      <c r="B58" s="2">
        <v>31</v>
      </c>
      <c r="C58" s="43">
        <v>59.905999999999999</v>
      </c>
      <c r="D58" s="43">
        <v>63.716999999999999</v>
      </c>
      <c r="E58" s="43">
        <v>64.117000000000004</v>
      </c>
      <c r="F58" s="43">
        <v>64.216999999999999</v>
      </c>
      <c r="G58" s="43">
        <v>68.466999999999999</v>
      </c>
      <c r="H58" s="43">
        <v>71.25</v>
      </c>
      <c r="I58" s="43">
        <v>66.367000000000004</v>
      </c>
      <c r="J58" s="43">
        <v>65.933000000000007</v>
      </c>
      <c r="K58" s="43">
        <v>61.267000000000003</v>
      </c>
      <c r="L58" s="43">
        <v>59.216999999999999</v>
      </c>
      <c r="M58" s="43">
        <v>59.116999999999997</v>
      </c>
      <c r="N58" s="43">
        <v>59.95</v>
      </c>
      <c r="O58" s="43">
        <v>61.133000000000003</v>
      </c>
      <c r="P58" s="43">
        <v>60.15</v>
      </c>
      <c r="Q58" s="43">
        <v>55.838999999999999</v>
      </c>
      <c r="S58" s="4">
        <f t="shared" si="25"/>
        <v>58.911537076479647</v>
      </c>
      <c r="T58" s="4">
        <f t="shared" si="25"/>
        <v>61.654962542614228</v>
      </c>
      <c r="U58" s="4">
        <f t="shared" si="25"/>
        <v>62.328001235066772</v>
      </c>
      <c r="V58" s="4">
        <f t="shared" si="25"/>
        <v>61.420199594198898</v>
      </c>
      <c r="W58" s="4">
        <f t="shared" si="25"/>
        <v>65.95938054496591</v>
      </c>
      <c r="X58" s="4">
        <f t="shared" si="25"/>
        <v>67.589688071221161</v>
      </c>
      <c r="Y58" s="4">
        <f t="shared" si="25"/>
        <v>65.050888431602573</v>
      </c>
      <c r="Z58" s="4">
        <f t="shared" si="25"/>
        <v>65.244711326139694</v>
      </c>
      <c r="AA58" s="4">
        <f t="shared" si="25"/>
        <v>62.118084947061625</v>
      </c>
      <c r="AB58" s="4">
        <f t="shared" si="25"/>
        <v>60.120281514396339</v>
      </c>
      <c r="AC58" s="4">
        <f t="shared" si="25"/>
        <v>57.523836759694753</v>
      </c>
      <c r="AD58" s="4">
        <f t="shared" si="25"/>
        <v>58.947496100127481</v>
      </c>
      <c r="AE58" s="4">
        <f t="shared" si="25"/>
        <v>61.537072942151006</v>
      </c>
      <c r="AF58" s="4">
        <f t="shared" si="12"/>
        <v>59.435055606170181</v>
      </c>
      <c r="AG58" s="4">
        <f t="shared" si="22"/>
        <v>55.557601263777663</v>
      </c>
      <c r="AI58" s="4">
        <f t="shared" si="26"/>
        <v>0.99446292352035215</v>
      </c>
      <c r="AJ58" s="4">
        <f t="shared" si="26"/>
        <v>2.0620374573857703</v>
      </c>
      <c r="AK58" s="4">
        <f t="shared" si="26"/>
        <v>1.7889987649332326</v>
      </c>
      <c r="AL58" s="4">
        <f t="shared" si="26"/>
        <v>2.7968004058011005</v>
      </c>
      <c r="AM58" s="4">
        <f t="shared" si="26"/>
        <v>2.5076194550340887</v>
      </c>
      <c r="AN58" s="4">
        <f t="shared" si="26"/>
        <v>3.6603119287788388</v>
      </c>
      <c r="AO58" s="4">
        <f t="shared" si="26"/>
        <v>1.3161115683974316</v>
      </c>
      <c r="AP58" s="4">
        <f t="shared" si="26"/>
        <v>0.68828867386031334</v>
      </c>
      <c r="AQ58" s="4">
        <f t="shared" si="26"/>
        <v>-0.85108494706162219</v>
      </c>
      <c r="AR58" s="4">
        <f t="shared" si="26"/>
        <v>-0.90328151439634041</v>
      </c>
      <c r="AS58" s="4">
        <f t="shared" si="26"/>
        <v>1.5931632403052447</v>
      </c>
      <c r="AT58" s="4">
        <f t="shared" si="26"/>
        <v>1.0025038998725222</v>
      </c>
      <c r="AU58" s="4">
        <f t="shared" si="26"/>
        <v>-0.40407294215100364</v>
      </c>
      <c r="AV58" s="4">
        <f t="shared" si="26"/>
        <v>0.71494439382981767</v>
      </c>
      <c r="AW58" s="4">
        <f t="shared" si="26"/>
        <v>0.2813987362223358</v>
      </c>
      <c r="AY58" s="2">
        <f t="shared" si="31"/>
        <v>54.255626518795232</v>
      </c>
      <c r="AZ58" s="2">
        <f t="shared" si="27"/>
        <v>56.253935923157641</v>
      </c>
      <c r="BA58" s="2">
        <f t="shared" si="27"/>
        <v>56.989555716439959</v>
      </c>
      <c r="BB58" s="2">
        <f t="shared" si="27"/>
        <v>58.551514763005166</v>
      </c>
      <c r="BC58" s="2">
        <f t="shared" si="27"/>
        <v>62.57574635931477</v>
      </c>
      <c r="BD58" s="2">
        <f t="shared" si="27"/>
        <v>64.49529193436301</v>
      </c>
      <c r="BE58" s="2">
        <f t="shared" si="27"/>
        <v>62.531640228765141</v>
      </c>
      <c r="BF58" s="2">
        <f t="shared" si="27"/>
        <v>63.877209154146556</v>
      </c>
      <c r="BG58" s="2">
        <f t="shared" si="27"/>
        <v>60.654534576127801</v>
      </c>
      <c r="BH58" s="2">
        <f t="shared" si="27"/>
        <v>58.321817770546048</v>
      </c>
      <c r="BI58" s="2">
        <f t="shared" si="27"/>
        <v>55.636664322557152</v>
      </c>
      <c r="BJ58" s="2">
        <f t="shared" si="27"/>
        <v>57.086482959779651</v>
      </c>
      <c r="BK58" s="2">
        <f t="shared" si="27"/>
        <v>59.493849329900883</v>
      </c>
      <c r="BL58" s="2">
        <f t="shared" si="27"/>
        <v>58.401040481958809</v>
      </c>
      <c r="BM58" s="2">
        <f t="shared" si="27"/>
        <v>55.376206289088067</v>
      </c>
      <c r="BO58" s="2">
        <f t="shared" si="34"/>
        <v>59.905999999999999</v>
      </c>
      <c r="BP58" s="2">
        <f t="shared" si="34"/>
        <v>63.716999999999999</v>
      </c>
      <c r="BQ58" s="2">
        <f t="shared" si="34"/>
        <v>64.117000000000004</v>
      </c>
      <c r="BR58" s="2">
        <f t="shared" si="34"/>
        <v>64.216999999999999</v>
      </c>
      <c r="BS58" s="2">
        <f t="shared" si="34"/>
        <v>68.466999999999999</v>
      </c>
      <c r="BT58" s="2">
        <f t="shared" si="34"/>
        <v>71.25</v>
      </c>
      <c r="BU58" s="2">
        <f t="shared" si="34"/>
        <v>66.367000000000004</v>
      </c>
      <c r="BV58" s="2">
        <f t="shared" si="34"/>
        <v>65.933000000000007</v>
      </c>
      <c r="BW58" s="2">
        <f t="shared" si="32"/>
        <v>61.267000000000003</v>
      </c>
      <c r="BX58" s="2">
        <f t="shared" si="32"/>
        <v>59.216999999999999</v>
      </c>
      <c r="BY58" s="2">
        <f t="shared" si="32"/>
        <v>59.116999999999997</v>
      </c>
      <c r="BZ58" s="2">
        <f t="shared" si="32"/>
        <v>59.95</v>
      </c>
      <c r="CA58" s="2">
        <f t="shared" si="32"/>
        <v>61.133000000000003</v>
      </c>
      <c r="CB58" s="2">
        <f t="shared" si="16"/>
        <v>60.15</v>
      </c>
      <c r="CC58" s="2">
        <f t="shared" si="23"/>
        <v>55.838999999999999</v>
      </c>
      <c r="CE58" s="2" t="str">
        <f t="shared" si="35"/>
        <v/>
      </c>
      <c r="CF58" s="2" t="str">
        <f t="shared" si="35"/>
        <v/>
      </c>
      <c r="CG58" s="2" t="str">
        <f t="shared" si="35"/>
        <v/>
      </c>
      <c r="CH58" s="2" t="str">
        <f t="shared" si="35"/>
        <v/>
      </c>
      <c r="CI58" s="2" t="str">
        <f t="shared" si="35"/>
        <v/>
      </c>
      <c r="CJ58" s="2" t="str">
        <f t="shared" si="35"/>
        <v/>
      </c>
      <c r="CK58" s="2" t="str">
        <f t="shared" si="35"/>
        <v/>
      </c>
      <c r="CL58" s="2" t="str">
        <f t="shared" si="35"/>
        <v/>
      </c>
      <c r="CM58" s="2" t="str">
        <f t="shared" si="33"/>
        <v/>
      </c>
      <c r="CN58" s="2" t="str">
        <f t="shared" si="33"/>
        <v/>
      </c>
      <c r="CO58" s="2" t="str">
        <f t="shared" si="33"/>
        <v/>
      </c>
      <c r="CP58" s="2" t="str">
        <f t="shared" si="33"/>
        <v/>
      </c>
      <c r="CQ58" s="2" t="str">
        <f t="shared" si="33"/>
        <v/>
      </c>
      <c r="CR58" s="2" t="str">
        <f t="shared" si="18"/>
        <v/>
      </c>
      <c r="CS58" s="2" t="str">
        <f t="shared" si="24"/>
        <v/>
      </c>
      <c r="CU58" s="2">
        <f t="shared" si="28"/>
        <v>54.271228109969393</v>
      </c>
      <c r="CV58" s="2">
        <f t="shared" si="28"/>
        <v>56.270939147606931</v>
      </c>
      <c r="CW58" s="2">
        <f t="shared" si="28"/>
        <v>57.00928574570564</v>
      </c>
      <c r="CX58" s="2">
        <f t="shared" si="28"/>
        <v>58.579192000720113</v>
      </c>
      <c r="CY58" s="2">
        <f t="shared" si="28"/>
        <v>62.604182778172486</v>
      </c>
      <c r="CZ58" s="2">
        <f t="shared" si="28"/>
        <v>64.517774240397884</v>
      </c>
      <c r="DA58" s="2">
        <f t="shared" si="28"/>
        <v>62.551335129666334</v>
      </c>
      <c r="DB58" s="2">
        <f t="shared" si="28"/>
        <v>63.900460414414113</v>
      </c>
      <c r="DC58" s="2">
        <f t="shared" si="28"/>
        <v>60.672386863169088</v>
      </c>
      <c r="DD58" s="2">
        <f t="shared" si="28"/>
        <v>58.341606207367271</v>
      </c>
      <c r="DE58" s="2">
        <f t="shared" si="28"/>
        <v>55.65673594009715</v>
      </c>
      <c r="DF58" s="2">
        <f t="shared" si="28"/>
        <v>57.099465891167192</v>
      </c>
      <c r="DG58" s="2">
        <f t="shared" si="28"/>
        <v>59.507873918127451</v>
      </c>
      <c r="DH58" s="2">
        <f t="shared" si="28"/>
        <v>58.40697782637244</v>
      </c>
      <c r="DI58" s="2">
        <f t="shared" si="28"/>
        <v>55.375205778024963</v>
      </c>
      <c r="DK58" s="2">
        <f t="shared" si="29"/>
        <v>48.195087537743049</v>
      </c>
      <c r="DL58" s="2">
        <f t="shared" si="29"/>
        <v>49.076481056760898</v>
      </c>
      <c r="DM58" s="2">
        <f t="shared" si="29"/>
        <v>49.137200876275898</v>
      </c>
      <c r="DN58" s="2">
        <f t="shared" si="29"/>
        <v>49.791707853333051</v>
      </c>
      <c r="DO58" s="2">
        <f t="shared" si="29"/>
        <v>52.998893844327235</v>
      </c>
      <c r="DP58" s="2">
        <f t="shared" si="29"/>
        <v>56.652462942101373</v>
      </c>
      <c r="DQ58" s="2">
        <f t="shared" si="29"/>
        <v>55.956297969726606</v>
      </c>
      <c r="DR58" s="2">
        <f t="shared" si="29"/>
        <v>56.206968675999413</v>
      </c>
      <c r="DS58" s="2">
        <f t="shared" si="29"/>
        <v>54.714170103750618</v>
      </c>
      <c r="DT58" s="2">
        <f t="shared" si="29"/>
        <v>51.96354296676774</v>
      </c>
      <c r="DU58" s="2">
        <f t="shared" si="29"/>
        <v>49.197267500748154</v>
      </c>
      <c r="DV58" s="2">
        <f t="shared" si="29"/>
        <v>52.370156580189224</v>
      </c>
      <c r="DW58" s="2">
        <f t="shared" si="29"/>
        <v>53.680852463024799</v>
      </c>
      <c r="DX58" s="2">
        <f t="shared" si="29"/>
        <v>55.928062781649295</v>
      </c>
      <c r="DY58" s="2">
        <f t="shared" si="29"/>
        <v>55.82076500374567</v>
      </c>
      <c r="EA58" s="2">
        <f t="shared" si="30"/>
        <v>2.5676810779321304E-3</v>
      </c>
      <c r="EB58" s="2">
        <f t="shared" si="30"/>
        <v>2.3633780660871182E-3</v>
      </c>
      <c r="EC58" s="2">
        <f t="shared" si="30"/>
        <v>2.5063283225396581E-3</v>
      </c>
      <c r="ED58" s="2">
        <f t="shared" si="30"/>
        <v>3.1496202156082792E-3</v>
      </c>
      <c r="EE58" s="2">
        <f t="shared" si="30"/>
        <v>2.9604959365162739E-3</v>
      </c>
      <c r="EF58" s="2">
        <f t="shared" si="30"/>
        <v>2.8584127420031714E-3</v>
      </c>
      <c r="EG58" s="2">
        <f t="shared" si="30"/>
        <v>2.9863214449844886E-3</v>
      </c>
      <c r="EH58" s="2">
        <f t="shared" si="30"/>
        <v>3.0221986398531247E-3</v>
      </c>
      <c r="EI58" s="2">
        <f t="shared" si="30"/>
        <v>2.9962466560270349E-3</v>
      </c>
      <c r="EJ58" s="2">
        <f t="shared" si="30"/>
        <v>3.1025777065464524E-3</v>
      </c>
      <c r="EK58" s="2">
        <f t="shared" si="30"/>
        <v>3.1073172240822068E-3</v>
      </c>
      <c r="EL58" s="2">
        <f t="shared" si="30"/>
        <v>2.745206653623559E-3</v>
      </c>
      <c r="EM58" s="2">
        <f t="shared" si="30"/>
        <v>2.4068193904262345E-3</v>
      </c>
      <c r="EN58" s="2">
        <f t="shared" si="30"/>
        <v>2.3951383191891194E-3</v>
      </c>
      <c r="EO58" s="2">
        <f t="shared" si="30"/>
        <v>2.2455175548964663E-3</v>
      </c>
    </row>
    <row r="59" spans="2:145" x14ac:dyDescent="0.25">
      <c r="B59" s="2">
        <v>32</v>
      </c>
      <c r="C59" s="43">
        <v>59.969000000000001</v>
      </c>
      <c r="D59" s="43">
        <v>63.366999999999997</v>
      </c>
      <c r="E59" s="43">
        <v>63.933</v>
      </c>
      <c r="F59" s="43">
        <v>65.566999999999993</v>
      </c>
      <c r="G59" s="43">
        <v>71.266999999999996</v>
      </c>
      <c r="H59" s="43">
        <v>72.3</v>
      </c>
      <c r="I59" s="43">
        <v>67.900000000000006</v>
      </c>
      <c r="J59" s="43">
        <v>66.55</v>
      </c>
      <c r="K59" s="43">
        <v>62.35</v>
      </c>
      <c r="L59" s="43">
        <v>60.4</v>
      </c>
      <c r="M59" s="43">
        <v>59.517000000000003</v>
      </c>
      <c r="N59" s="43">
        <v>62.033000000000001</v>
      </c>
      <c r="O59" s="43">
        <v>64.117000000000004</v>
      </c>
      <c r="P59" s="43">
        <v>62.216999999999999</v>
      </c>
      <c r="Q59" s="43">
        <v>54.871000000000002</v>
      </c>
      <c r="S59" s="4">
        <f t="shared" si="25"/>
        <v>60.427001662192538</v>
      </c>
      <c r="T59" s="4">
        <f t="shared" si="25"/>
        <v>63.301383378960352</v>
      </c>
      <c r="U59" s="4">
        <f t="shared" si="25"/>
        <v>63.975407203995857</v>
      </c>
      <c r="V59" s="4">
        <f t="shared" si="25"/>
        <v>62.441019624902509</v>
      </c>
      <c r="W59" s="4">
        <f t="shared" si="25"/>
        <v>67.176541514029907</v>
      </c>
      <c r="X59" s="4">
        <f t="shared" si="25"/>
        <v>68.688581317154316</v>
      </c>
      <c r="Y59" s="4">
        <f t="shared" si="25"/>
        <v>65.98491220195325</v>
      </c>
      <c r="Z59" s="4">
        <f t="shared" si="25"/>
        <v>65.688892572634828</v>
      </c>
      <c r="AA59" s="4">
        <f t="shared" si="25"/>
        <v>62.62564911586675</v>
      </c>
      <c r="AB59" s="4">
        <f t="shared" si="25"/>
        <v>60.776743297016132</v>
      </c>
      <c r="AC59" s="4">
        <f t="shared" si="25"/>
        <v>58.23936507875262</v>
      </c>
      <c r="AD59" s="4">
        <f t="shared" si="25"/>
        <v>59.63521722809238</v>
      </c>
      <c r="AE59" s="4">
        <f t="shared" si="25"/>
        <v>62.251816503883141</v>
      </c>
      <c r="AF59" s="4">
        <f t="shared" si="12"/>
        <v>59.815074508132781</v>
      </c>
      <c r="AG59" s="4">
        <f t="shared" si="22"/>
        <v>55.575965759583731</v>
      </c>
      <c r="AI59" s="4">
        <f t="shared" si="26"/>
        <v>-0.45800166219253668</v>
      </c>
      <c r="AJ59" s="4">
        <f t="shared" si="26"/>
        <v>6.561662103964494E-2</v>
      </c>
      <c r="AK59" s="4">
        <f t="shared" si="26"/>
        <v>-4.2407203995857401E-2</v>
      </c>
      <c r="AL59" s="4">
        <f t="shared" si="26"/>
        <v>3.1259803750974839</v>
      </c>
      <c r="AM59" s="4">
        <f t="shared" si="26"/>
        <v>4.090458485970089</v>
      </c>
      <c r="AN59" s="4">
        <f t="shared" si="26"/>
        <v>3.6114186828456809</v>
      </c>
      <c r="AO59" s="4">
        <f t="shared" si="26"/>
        <v>1.9150877980467556</v>
      </c>
      <c r="AP59" s="4">
        <f t="shared" si="26"/>
        <v>0.86110742736516954</v>
      </c>
      <c r="AQ59" s="4">
        <f t="shared" si="26"/>
        <v>-0.27564911586674867</v>
      </c>
      <c r="AR59" s="4">
        <f t="shared" si="26"/>
        <v>-0.37674329701613374</v>
      </c>
      <c r="AS59" s="4">
        <f t="shared" si="26"/>
        <v>1.2776349212473832</v>
      </c>
      <c r="AT59" s="4">
        <f t="shared" si="26"/>
        <v>2.3977827719076217</v>
      </c>
      <c r="AU59" s="4">
        <f t="shared" si="26"/>
        <v>1.8651834961168632</v>
      </c>
      <c r="AV59" s="4">
        <f t="shared" si="26"/>
        <v>2.4019254918672175</v>
      </c>
      <c r="AW59" s="4">
        <f t="shared" si="26"/>
        <v>-0.70496575958372887</v>
      </c>
      <c r="AY59" s="2">
        <f t="shared" si="31"/>
        <v>54.043784150725052</v>
      </c>
      <c r="AZ59" s="2">
        <f t="shared" si="27"/>
        <v>56.017631358357065</v>
      </c>
      <c r="BA59" s="2">
        <f t="shared" si="27"/>
        <v>56.734876220915943</v>
      </c>
      <c r="BB59" s="2">
        <f t="shared" si="27"/>
        <v>58.275531930473242</v>
      </c>
      <c r="BC59" s="2">
        <f t="shared" si="27"/>
        <v>62.28697254365666</v>
      </c>
      <c r="BD59" s="2">
        <f t="shared" si="27"/>
        <v>64.208665340973667</v>
      </c>
      <c r="BE59" s="2">
        <f t="shared" si="27"/>
        <v>62.269533561008188</v>
      </c>
      <c r="BF59" s="2">
        <f t="shared" si="27"/>
        <v>63.584559854432221</v>
      </c>
      <c r="BG59" s="2">
        <f t="shared" si="27"/>
        <v>60.391582550184481</v>
      </c>
      <c r="BH59" s="2">
        <f t="shared" si="27"/>
        <v>58.063153909779111</v>
      </c>
      <c r="BI59" s="2">
        <f t="shared" si="27"/>
        <v>55.395842176182633</v>
      </c>
      <c r="BJ59" s="2">
        <f t="shared" si="27"/>
        <v>56.861415917905141</v>
      </c>
      <c r="BK59" s="2">
        <f t="shared" si="27"/>
        <v>59.260296322410703</v>
      </c>
      <c r="BL59" s="2">
        <f t="shared" si="27"/>
        <v>58.210845175526622</v>
      </c>
      <c r="BM59" s="2">
        <f t="shared" si="27"/>
        <v>55.251059013179209</v>
      </c>
      <c r="BO59" s="2">
        <f t="shared" si="34"/>
        <v>59.969000000000001</v>
      </c>
      <c r="BP59" s="2">
        <f t="shared" si="34"/>
        <v>63.366999999999997</v>
      </c>
      <c r="BQ59" s="2">
        <f t="shared" si="34"/>
        <v>63.933</v>
      </c>
      <c r="BR59" s="2">
        <f t="shared" si="34"/>
        <v>65.566999999999993</v>
      </c>
      <c r="BS59" s="2">
        <f t="shared" si="34"/>
        <v>71.266999999999996</v>
      </c>
      <c r="BT59" s="2">
        <f t="shared" si="34"/>
        <v>72.3</v>
      </c>
      <c r="BU59" s="2">
        <f t="shared" si="34"/>
        <v>67.900000000000006</v>
      </c>
      <c r="BV59" s="2">
        <f t="shared" si="34"/>
        <v>66.55</v>
      </c>
      <c r="BW59" s="2">
        <f t="shared" si="32"/>
        <v>62.35</v>
      </c>
      <c r="BX59" s="2">
        <f t="shared" si="32"/>
        <v>60.4</v>
      </c>
      <c r="BY59" s="2">
        <f t="shared" si="32"/>
        <v>59.517000000000003</v>
      </c>
      <c r="BZ59" s="2">
        <f t="shared" si="32"/>
        <v>62.033000000000001</v>
      </c>
      <c r="CA59" s="2">
        <f t="shared" si="32"/>
        <v>64.117000000000004</v>
      </c>
      <c r="CB59" s="2">
        <f t="shared" si="16"/>
        <v>62.216999999999999</v>
      </c>
      <c r="CC59" s="2">
        <f t="shared" si="23"/>
        <v>54.871000000000002</v>
      </c>
      <c r="CE59" s="2" t="str">
        <f t="shared" si="35"/>
        <v/>
      </c>
      <c r="CF59" s="2" t="str">
        <f t="shared" si="35"/>
        <v/>
      </c>
      <c r="CG59" s="2" t="str">
        <f t="shared" si="35"/>
        <v/>
      </c>
      <c r="CH59" s="2" t="str">
        <f t="shared" si="35"/>
        <v/>
      </c>
      <c r="CI59" s="2" t="str">
        <f t="shared" si="35"/>
        <v/>
      </c>
      <c r="CJ59" s="2" t="str">
        <f t="shared" si="35"/>
        <v/>
      </c>
      <c r="CK59" s="2" t="str">
        <f t="shared" si="35"/>
        <v/>
      </c>
      <c r="CL59" s="2" t="str">
        <f t="shared" si="35"/>
        <v/>
      </c>
      <c r="CM59" s="2" t="str">
        <f t="shared" si="33"/>
        <v/>
      </c>
      <c r="CN59" s="2" t="str">
        <f t="shared" si="33"/>
        <v/>
      </c>
      <c r="CO59" s="2" t="str">
        <f t="shared" si="33"/>
        <v/>
      </c>
      <c r="CP59" s="2" t="str">
        <f t="shared" si="33"/>
        <v/>
      </c>
      <c r="CQ59" s="2" t="str">
        <f t="shared" si="33"/>
        <v/>
      </c>
      <c r="CR59" s="2" t="str">
        <f t="shared" si="18"/>
        <v/>
      </c>
      <c r="CS59" s="2" t="str">
        <f t="shared" si="24"/>
        <v/>
      </c>
      <c r="CU59" s="2">
        <f t="shared" si="28"/>
        <v>54.060624754044596</v>
      </c>
      <c r="CV59" s="2">
        <f t="shared" si="28"/>
        <v>56.035990588909165</v>
      </c>
      <c r="CW59" s="2">
        <f t="shared" si="28"/>
        <v>56.756174521196471</v>
      </c>
      <c r="CX59" s="2">
        <f t="shared" si="28"/>
        <v>58.305377190350455</v>
      </c>
      <c r="CY59" s="2">
        <f t="shared" si="28"/>
        <v>62.317650617851513</v>
      </c>
      <c r="CZ59" s="2">
        <f t="shared" si="28"/>
        <v>64.232932322794341</v>
      </c>
      <c r="DA59" s="2">
        <f t="shared" si="28"/>
        <v>62.290774240171785</v>
      </c>
      <c r="DB59" s="2">
        <f t="shared" si="28"/>
        <v>63.609646965320245</v>
      </c>
      <c r="DC59" s="2">
        <f t="shared" si="28"/>
        <v>60.410851747704406</v>
      </c>
      <c r="DD59" s="2">
        <f t="shared" si="28"/>
        <v>58.08450789245282</v>
      </c>
      <c r="DE59" s="2">
        <f t="shared" si="28"/>
        <v>55.417495352364966</v>
      </c>
      <c r="DF59" s="2">
        <f t="shared" si="28"/>
        <v>56.875444825285129</v>
      </c>
      <c r="DG59" s="2">
        <f t="shared" si="28"/>
        <v>59.275438541529354</v>
      </c>
      <c r="DH59" s="2">
        <f t="shared" si="28"/>
        <v>58.217269678051181</v>
      </c>
      <c r="DI59" s="2">
        <f t="shared" si="28"/>
        <v>55.250000216289699</v>
      </c>
      <c r="DK59" s="2">
        <f t="shared" si="29"/>
        <v>48.077554011222873</v>
      </c>
      <c r="DL59" s="2">
        <f t="shared" si="29"/>
        <v>48.949678272483268</v>
      </c>
      <c r="DM59" s="2">
        <f t="shared" si="29"/>
        <v>49.004206253797221</v>
      </c>
      <c r="DN59" s="2">
        <f t="shared" si="29"/>
        <v>49.660693153161212</v>
      </c>
      <c r="DO59" s="2">
        <f t="shared" si="29"/>
        <v>52.864258964701477</v>
      </c>
      <c r="DP59" s="2">
        <f t="shared" si="29"/>
        <v>56.48812573620809</v>
      </c>
      <c r="DQ59" s="2">
        <f t="shared" si="29"/>
        <v>55.802085305132998</v>
      </c>
      <c r="DR59" s="2">
        <f t="shared" si="29"/>
        <v>56.03688588375806</v>
      </c>
      <c r="DS59" s="2">
        <f t="shared" si="29"/>
        <v>54.543912506794598</v>
      </c>
      <c r="DT59" s="2">
        <f t="shared" si="29"/>
        <v>51.805569861996403</v>
      </c>
      <c r="DU59" s="2">
        <f t="shared" si="29"/>
        <v>49.060290677010208</v>
      </c>
      <c r="DV59" s="2">
        <f t="shared" si="29"/>
        <v>52.213535588499347</v>
      </c>
      <c r="DW59" s="2">
        <f t="shared" si="29"/>
        <v>53.536298017882679</v>
      </c>
      <c r="DX59" s="2">
        <f t="shared" si="29"/>
        <v>55.77040895503044</v>
      </c>
      <c r="DY59" s="2">
        <f t="shared" si="29"/>
        <v>55.680120852031266</v>
      </c>
      <c r="EA59" s="2">
        <f t="shared" si="30"/>
        <v>2.8147090421327611E-3</v>
      </c>
      <c r="EB59" s="2">
        <f t="shared" si="30"/>
        <v>2.59080177845821E-3</v>
      </c>
      <c r="EC59" s="2">
        <f t="shared" si="30"/>
        <v>2.7474700032117253E-3</v>
      </c>
      <c r="ED59" s="2">
        <f t="shared" si="30"/>
        <v>3.4524408004755866E-3</v>
      </c>
      <c r="EE59" s="2">
        <f t="shared" si="30"/>
        <v>3.2451923415900454E-3</v>
      </c>
      <c r="EF59" s="2">
        <f t="shared" si="30"/>
        <v>3.1333231565412638E-3</v>
      </c>
      <c r="EG59" s="2">
        <f t="shared" si="30"/>
        <v>3.2734932089117414E-3</v>
      </c>
      <c r="EH59" s="2">
        <f t="shared" si="30"/>
        <v>3.3128089765174784E-3</v>
      </c>
      <c r="EI59" s="2">
        <f t="shared" si="30"/>
        <v>3.2843697077283127E-3</v>
      </c>
      <c r="EJ59" s="2">
        <f t="shared" si="30"/>
        <v>3.4008908146778006E-3</v>
      </c>
      <c r="EK59" s="2">
        <f t="shared" si="30"/>
        <v>3.4060844802238318E-3</v>
      </c>
      <c r="EL59" s="2">
        <f t="shared" si="30"/>
        <v>3.0092622287222533E-3</v>
      </c>
      <c r="EM59" s="2">
        <f t="shared" si="30"/>
        <v>2.6384123295568268E-3</v>
      </c>
      <c r="EN59" s="2">
        <f t="shared" si="30"/>
        <v>2.6256102213393592E-3</v>
      </c>
      <c r="EO59" s="2">
        <f t="shared" si="30"/>
        <v>2.4616277423925152E-3</v>
      </c>
    </row>
    <row r="60" spans="2:145" x14ac:dyDescent="0.25">
      <c r="B60" s="2">
        <v>33</v>
      </c>
      <c r="C60" s="43">
        <v>60.094000000000001</v>
      </c>
      <c r="D60" s="43">
        <v>65.632999999999996</v>
      </c>
      <c r="E60" s="43">
        <v>63.582999999999998</v>
      </c>
      <c r="F60" s="43">
        <v>66</v>
      </c>
      <c r="G60" s="43">
        <v>72.283000000000001</v>
      </c>
      <c r="H60" s="43">
        <v>76.650000000000006</v>
      </c>
      <c r="I60" s="43">
        <v>68.582999999999998</v>
      </c>
      <c r="J60" s="43">
        <v>67.683000000000007</v>
      </c>
      <c r="K60" s="43">
        <v>64.25</v>
      </c>
      <c r="L60" s="43">
        <v>62.517000000000003</v>
      </c>
      <c r="M60" s="43">
        <v>62.366999999999997</v>
      </c>
      <c r="N60" s="43">
        <v>61.616999999999997</v>
      </c>
      <c r="O60" s="43">
        <v>62.567</v>
      </c>
      <c r="P60" s="43">
        <v>61.85</v>
      </c>
      <c r="Q60" s="43">
        <v>55.597000000000001</v>
      </c>
      <c r="S60" s="4">
        <f t="shared" si="25"/>
        <v>62.465176123024776</v>
      </c>
      <c r="T60" s="4">
        <f t="shared" si="25"/>
        <v>65.481977635768828</v>
      </c>
      <c r="U60" s="4">
        <f t="shared" si="25"/>
        <v>66.173888807197855</v>
      </c>
      <c r="V60" s="4">
        <f t="shared" si="25"/>
        <v>63.947489472611437</v>
      </c>
      <c r="W60" s="4">
        <f t="shared" si="25"/>
        <v>68.945537795628695</v>
      </c>
      <c r="X60" s="4">
        <f t="shared" si="25"/>
        <v>70.30021396541018</v>
      </c>
      <c r="Y60" s="4">
        <f t="shared" si="25"/>
        <v>67.390866690842444</v>
      </c>
      <c r="Z60" s="4">
        <f t="shared" si="25"/>
        <v>66.468860070196158</v>
      </c>
      <c r="AA60" s="4">
        <f t="shared" si="25"/>
        <v>63.476025456483093</v>
      </c>
      <c r="AB60" s="4">
        <f t="shared" si="25"/>
        <v>61.824345736530987</v>
      </c>
      <c r="AC60" s="4">
        <f t="shared" si="25"/>
        <v>59.36137354627278</v>
      </c>
      <c r="AD60" s="4">
        <f t="shared" si="25"/>
        <v>60.699729419674753</v>
      </c>
      <c r="AE60" s="4">
        <f t="shared" si="25"/>
        <v>63.336544276304799</v>
      </c>
      <c r="AF60" s="4">
        <f t="shared" si="12"/>
        <v>60.462624706143039</v>
      </c>
      <c r="AG60" s="4">
        <f t="shared" si="22"/>
        <v>55.692919107302956</v>
      </c>
      <c r="AI60" s="4">
        <f t="shared" si="26"/>
        <v>-2.3711761230247745</v>
      </c>
      <c r="AJ60" s="4">
        <f t="shared" si="26"/>
        <v>0.15102236423116722</v>
      </c>
      <c r="AK60" s="4">
        <f t="shared" si="26"/>
        <v>-2.5908888071978566</v>
      </c>
      <c r="AL60" s="4">
        <f t="shared" si="26"/>
        <v>2.0525105273885629</v>
      </c>
      <c r="AM60" s="4">
        <f t="shared" si="26"/>
        <v>3.337462204371306</v>
      </c>
      <c r="AN60" s="4">
        <f t="shared" si="26"/>
        <v>6.349786034589826</v>
      </c>
      <c r="AO60" s="4">
        <f t="shared" si="26"/>
        <v>1.1921333091575548</v>
      </c>
      <c r="AP60" s="4">
        <f t="shared" si="26"/>
        <v>1.2141399298038493</v>
      </c>
      <c r="AQ60" s="4">
        <f t="shared" si="26"/>
        <v>0.77397454351690698</v>
      </c>
      <c r="AR60" s="4">
        <f t="shared" si="26"/>
        <v>0.69265426346901648</v>
      </c>
      <c r="AS60" s="4">
        <f t="shared" si="26"/>
        <v>3.005626453727217</v>
      </c>
      <c r="AT60" s="4">
        <f t="shared" si="26"/>
        <v>0.91727058032524411</v>
      </c>
      <c r="AU60" s="4">
        <f t="shared" si="26"/>
        <v>-0.76954427630479927</v>
      </c>
      <c r="AV60" s="4">
        <f t="shared" si="26"/>
        <v>1.3873752938569623</v>
      </c>
      <c r="AW60" s="4">
        <f t="shared" si="26"/>
        <v>-9.5919107302954387E-2</v>
      </c>
      <c r="AY60" s="2">
        <f t="shared" si="31"/>
        <v>53.831848217195486</v>
      </c>
      <c r="AZ60" s="2">
        <f t="shared" si="27"/>
        <v>55.781223703857435</v>
      </c>
      <c r="BA60" s="2">
        <f t="shared" si="27"/>
        <v>56.480078123699187</v>
      </c>
      <c r="BB60" s="2">
        <f t="shared" si="27"/>
        <v>57.9993889932868</v>
      </c>
      <c r="BC60" s="2">
        <f t="shared" si="27"/>
        <v>61.998031470748643</v>
      </c>
      <c r="BD60" s="2">
        <f t="shared" si="27"/>
        <v>63.921904113245908</v>
      </c>
      <c r="BE60" s="2">
        <f t="shared" si="27"/>
        <v>62.007312358875744</v>
      </c>
      <c r="BF60" s="2">
        <f t="shared" si="27"/>
        <v>63.291773239764048</v>
      </c>
      <c r="BG60" s="2">
        <f t="shared" si="27"/>
        <v>60.128523678196636</v>
      </c>
      <c r="BH60" s="2">
        <f t="shared" si="27"/>
        <v>57.804372598009806</v>
      </c>
      <c r="BI60" s="2">
        <f t="shared" si="27"/>
        <v>55.154902127259298</v>
      </c>
      <c r="BJ60" s="2">
        <f t="shared" si="27"/>
        <v>56.636268161081766</v>
      </c>
      <c r="BK60" s="2">
        <f t="shared" si="27"/>
        <v>59.026658448521296</v>
      </c>
      <c r="BL60" s="2">
        <f t="shared" si="27"/>
        <v>58.02061124536354</v>
      </c>
      <c r="BM60" s="2">
        <f t="shared" si="27"/>
        <v>55.125913665875437</v>
      </c>
      <c r="BO60" s="2" t="str">
        <f t="shared" si="34"/>
        <v/>
      </c>
      <c r="BP60" s="2" t="str">
        <f t="shared" si="34"/>
        <v/>
      </c>
      <c r="BQ60" s="2" t="str">
        <f t="shared" si="34"/>
        <v/>
      </c>
      <c r="BR60" s="2">
        <f t="shared" si="34"/>
        <v>66</v>
      </c>
      <c r="BS60" s="2">
        <f t="shared" si="34"/>
        <v>72.283000000000001</v>
      </c>
      <c r="BT60" s="2">
        <f t="shared" si="34"/>
        <v>76.650000000000006</v>
      </c>
      <c r="BU60" s="2">
        <f t="shared" si="34"/>
        <v>68.582999999999998</v>
      </c>
      <c r="BV60" s="2">
        <f t="shared" si="34"/>
        <v>67.683000000000007</v>
      </c>
      <c r="BW60" s="2">
        <f t="shared" si="32"/>
        <v>64.25</v>
      </c>
      <c r="BX60" s="2">
        <f t="shared" si="32"/>
        <v>62.517000000000003</v>
      </c>
      <c r="BY60" s="2">
        <f t="shared" si="32"/>
        <v>62.366999999999997</v>
      </c>
      <c r="BZ60" s="2">
        <f t="shared" si="32"/>
        <v>61.616999999999997</v>
      </c>
      <c r="CA60" s="2">
        <f t="shared" si="32"/>
        <v>62.567</v>
      </c>
      <c r="CB60" s="2">
        <f t="shared" si="16"/>
        <v>61.85</v>
      </c>
      <c r="CC60" s="2">
        <f t="shared" si="23"/>
        <v>55.597000000000001</v>
      </c>
      <c r="CE60" s="2" t="str">
        <f t="shared" si="35"/>
        <v/>
      </c>
      <c r="CF60" s="2" t="str">
        <f t="shared" si="35"/>
        <v/>
      </c>
      <c r="CG60" s="2" t="str">
        <f t="shared" si="35"/>
        <v/>
      </c>
      <c r="CH60" s="2" t="str">
        <f t="shared" si="35"/>
        <v/>
      </c>
      <c r="CI60" s="2" t="str">
        <f t="shared" si="35"/>
        <v/>
      </c>
      <c r="CJ60" s="2" t="str">
        <f t="shared" si="35"/>
        <v/>
      </c>
      <c r="CK60" s="2" t="str">
        <f t="shared" si="35"/>
        <v/>
      </c>
      <c r="CL60" s="2" t="str">
        <f t="shared" si="35"/>
        <v/>
      </c>
      <c r="CM60" s="2" t="str">
        <f t="shared" si="33"/>
        <v/>
      </c>
      <c r="CN60" s="2" t="str">
        <f t="shared" si="33"/>
        <v/>
      </c>
      <c r="CO60" s="2" t="str">
        <f t="shared" si="33"/>
        <v/>
      </c>
      <c r="CP60" s="2" t="str">
        <f t="shared" si="33"/>
        <v/>
      </c>
      <c r="CQ60" s="2" t="str">
        <f t="shared" si="33"/>
        <v/>
      </c>
      <c r="CR60" s="2" t="str">
        <f t="shared" si="18"/>
        <v/>
      </c>
      <c r="CS60" s="2" t="str">
        <f t="shared" si="24"/>
        <v/>
      </c>
      <c r="CU60" s="2">
        <f t="shared" si="28"/>
        <v>53.850021398119807</v>
      </c>
      <c r="CV60" s="2">
        <f t="shared" si="28"/>
        <v>55.801042030211399</v>
      </c>
      <c r="CW60" s="2">
        <f t="shared" si="28"/>
        <v>56.503063296687301</v>
      </c>
      <c r="CX60" s="2">
        <f t="shared" si="28"/>
        <v>58.031562379980798</v>
      </c>
      <c r="CY60" s="2">
        <f t="shared" si="28"/>
        <v>62.031118457530539</v>
      </c>
      <c r="CZ60" s="2">
        <f t="shared" si="28"/>
        <v>63.94809040519079</v>
      </c>
      <c r="DA60" s="2">
        <f t="shared" si="28"/>
        <v>62.030213350677236</v>
      </c>
      <c r="DB60" s="2">
        <f t="shared" si="28"/>
        <v>63.31883351622637</v>
      </c>
      <c r="DC60" s="2">
        <f t="shared" si="28"/>
        <v>60.149316632239717</v>
      </c>
      <c r="DD60" s="2">
        <f t="shared" si="28"/>
        <v>57.827409577538369</v>
      </c>
      <c r="DE60" s="2">
        <f t="shared" si="28"/>
        <v>55.17825476463279</v>
      </c>
      <c r="DF60" s="2">
        <f t="shared" si="28"/>
        <v>56.651423759403059</v>
      </c>
      <c r="DG60" s="2">
        <f t="shared" si="28"/>
        <v>59.043003164931264</v>
      </c>
      <c r="DH60" s="2">
        <f t="shared" si="28"/>
        <v>58.027561529729923</v>
      </c>
      <c r="DI60" s="2">
        <f t="shared" si="28"/>
        <v>55.124794654554435</v>
      </c>
      <c r="DK60" s="2">
        <f t="shared" si="29"/>
        <v>47.960020484702689</v>
      </c>
      <c r="DL60" s="2">
        <f t="shared" si="29"/>
        <v>48.822875488205646</v>
      </c>
      <c r="DM60" s="2">
        <f t="shared" si="29"/>
        <v>48.871211631318545</v>
      </c>
      <c r="DN60" s="2">
        <f t="shared" si="29"/>
        <v>49.529678452989373</v>
      </c>
      <c r="DO60" s="2">
        <f t="shared" si="29"/>
        <v>52.72962408507572</v>
      </c>
      <c r="DP60" s="2">
        <f t="shared" si="29"/>
        <v>56.323788530314815</v>
      </c>
      <c r="DQ60" s="2">
        <f t="shared" si="29"/>
        <v>55.647872640539397</v>
      </c>
      <c r="DR60" s="2">
        <f t="shared" si="29"/>
        <v>55.866803091516715</v>
      </c>
      <c r="DS60" s="2">
        <f t="shared" si="29"/>
        <v>54.373654909838578</v>
      </c>
      <c r="DT60" s="2">
        <f t="shared" si="29"/>
        <v>51.647596757225067</v>
      </c>
      <c r="DU60" s="2">
        <f t="shared" si="29"/>
        <v>48.923313853272262</v>
      </c>
      <c r="DV60" s="2">
        <f t="shared" si="29"/>
        <v>52.05691459680947</v>
      </c>
      <c r="DW60" s="2">
        <f t="shared" si="29"/>
        <v>53.391743572740559</v>
      </c>
      <c r="DX60" s="2">
        <f t="shared" si="29"/>
        <v>55.612755128411585</v>
      </c>
      <c r="DY60" s="2">
        <f t="shared" si="29"/>
        <v>55.539476700316854</v>
      </c>
      <c r="EA60" s="2">
        <f t="shared" si="30"/>
        <v>3.0854292200399851E-3</v>
      </c>
      <c r="EB60" s="2">
        <f t="shared" si="30"/>
        <v>2.8400477739617233E-3</v>
      </c>
      <c r="EC60" s="2">
        <f t="shared" si="30"/>
        <v>3.0117426276000509E-3</v>
      </c>
      <c r="ED60" s="2">
        <f t="shared" si="30"/>
        <v>3.7842655781098839E-3</v>
      </c>
      <c r="EE60" s="2">
        <f t="shared" si="30"/>
        <v>3.5571689297453925E-3</v>
      </c>
      <c r="EF60" s="2">
        <f t="shared" si="30"/>
        <v>3.4345822574480371E-3</v>
      </c>
      <c r="EG60" s="2">
        <f t="shared" si="30"/>
        <v>3.5881807069805655E-3</v>
      </c>
      <c r="EH60" s="2">
        <f t="shared" si="30"/>
        <v>3.6312622091011228E-3</v>
      </c>
      <c r="EI60" s="2">
        <f t="shared" si="30"/>
        <v>3.6000990089907485E-3</v>
      </c>
      <c r="EJ60" s="2">
        <f t="shared" si="30"/>
        <v>3.7277794972756825E-3</v>
      </c>
      <c r="EK60" s="2">
        <f t="shared" si="30"/>
        <v>3.7334705002691343E-3</v>
      </c>
      <c r="EL60" s="2">
        <f t="shared" si="30"/>
        <v>3.2986327341948955E-3</v>
      </c>
      <c r="EM60" s="2">
        <f t="shared" si="30"/>
        <v>2.8922253779582233E-3</v>
      </c>
      <c r="EN60" s="2">
        <f t="shared" si="30"/>
        <v>2.8781952717152389E-3</v>
      </c>
      <c r="EO60" s="2">
        <f t="shared" si="30"/>
        <v>2.6984802752879236E-3</v>
      </c>
    </row>
    <row r="61" spans="2:145" x14ac:dyDescent="0.25">
      <c r="B61" s="2">
        <v>34</v>
      </c>
      <c r="C61" s="43">
        <v>63</v>
      </c>
      <c r="D61" s="43">
        <v>65.766999999999996</v>
      </c>
      <c r="E61" s="43">
        <v>64.966999999999999</v>
      </c>
      <c r="F61" s="43">
        <v>68.433000000000007</v>
      </c>
      <c r="G61" s="43">
        <v>73.033000000000001</v>
      </c>
      <c r="H61" s="43">
        <v>74.867000000000004</v>
      </c>
      <c r="I61" s="43">
        <v>69.316999999999993</v>
      </c>
      <c r="J61" s="43">
        <v>68.417000000000002</v>
      </c>
      <c r="K61" s="43">
        <v>64.867000000000004</v>
      </c>
      <c r="L61" s="43">
        <v>62.05</v>
      </c>
      <c r="M61" s="43">
        <v>62.082999999999998</v>
      </c>
      <c r="N61" s="43">
        <v>61.683</v>
      </c>
      <c r="O61" s="43">
        <v>65.2</v>
      </c>
      <c r="P61" s="43">
        <v>62.067</v>
      </c>
      <c r="Q61" s="43">
        <v>55.145000000000003</v>
      </c>
      <c r="S61" s="4">
        <f t="shared" si="25"/>
        <v>65.138961776404017</v>
      </c>
      <c r="T61" s="4">
        <f t="shared" si="25"/>
        <v>68.304020287106852</v>
      </c>
      <c r="U61" s="4">
        <f t="shared" si="25"/>
        <v>69.03627561242881</v>
      </c>
      <c r="V61" s="4">
        <f t="shared" si="25"/>
        <v>66.075646033459549</v>
      </c>
      <c r="W61" s="4">
        <f t="shared" si="25"/>
        <v>71.415319512021483</v>
      </c>
      <c r="X61" s="4">
        <f t="shared" si="25"/>
        <v>72.565650509918171</v>
      </c>
      <c r="Y61" s="4">
        <f t="shared" si="25"/>
        <v>69.409207621404008</v>
      </c>
      <c r="Z61" s="4">
        <f t="shared" si="25"/>
        <v>67.705058144598453</v>
      </c>
      <c r="AA61" s="4">
        <f t="shared" si="25"/>
        <v>64.788939637923249</v>
      </c>
      <c r="AB61" s="4">
        <f t="shared" si="25"/>
        <v>63.392541898023779</v>
      </c>
      <c r="AC61" s="4">
        <f t="shared" si="25"/>
        <v>61.023189242138223</v>
      </c>
      <c r="AD61" s="4">
        <f t="shared" si="25"/>
        <v>62.26178689364226</v>
      </c>
      <c r="AE61" s="4">
        <f t="shared" si="25"/>
        <v>64.902875959197814</v>
      </c>
      <c r="AF61" s="4">
        <f t="shared" si="12"/>
        <v>61.477637524739635</v>
      </c>
      <c r="AG61" s="4">
        <f t="shared" si="22"/>
        <v>55.964844905739639</v>
      </c>
      <c r="AI61" s="4">
        <f t="shared" ref="AI61:AW77" si="36">IF(OR($B61 &lt; C$230, $B61 &gt; C$232), 0, C61-S61)</f>
        <v>-2.1389617764040167</v>
      </c>
      <c r="AJ61" s="4">
        <f t="shared" si="36"/>
        <v>-2.5370202871068557</v>
      </c>
      <c r="AK61" s="4">
        <f t="shared" si="36"/>
        <v>-4.069275612428811</v>
      </c>
      <c r="AL61" s="4">
        <f t="shared" si="36"/>
        <v>2.3573539665404581</v>
      </c>
      <c r="AM61" s="4">
        <f t="shared" si="36"/>
        <v>1.617680487978518</v>
      </c>
      <c r="AN61" s="4">
        <f t="shared" si="36"/>
        <v>2.301349490081833</v>
      </c>
      <c r="AO61" s="4">
        <f t="shared" si="36"/>
        <v>-9.2207621404014617E-2</v>
      </c>
      <c r="AP61" s="4">
        <f t="shared" si="36"/>
        <v>0.7119418554015482</v>
      </c>
      <c r="AQ61" s="4">
        <f t="shared" si="36"/>
        <v>7.8060362076755041E-2</v>
      </c>
      <c r="AR61" s="4">
        <f t="shared" si="36"/>
        <v>-1.3425418980237822</v>
      </c>
      <c r="AS61" s="4">
        <f t="shared" si="36"/>
        <v>1.0598107578617757</v>
      </c>
      <c r="AT61" s="4">
        <f t="shared" si="36"/>
        <v>-0.57878689364225977</v>
      </c>
      <c r="AU61" s="4">
        <f t="shared" si="36"/>
        <v>0.29712404080218846</v>
      </c>
      <c r="AV61" s="4">
        <f t="shared" si="36"/>
        <v>0.58936247526036567</v>
      </c>
      <c r="AW61" s="4">
        <f t="shared" si="36"/>
        <v>-0.81984490573963598</v>
      </c>
      <c r="AY61" s="2">
        <f t="shared" si="31"/>
        <v>53.619812246830087</v>
      </c>
      <c r="AZ61" s="2">
        <f t="shared" si="27"/>
        <v>55.544705740476829</v>
      </c>
      <c r="BA61" s="2">
        <f t="shared" si="27"/>
        <v>56.225153199179402</v>
      </c>
      <c r="BB61" s="2">
        <f t="shared" si="27"/>
        <v>57.723075341140742</v>
      </c>
      <c r="BC61" s="2">
        <f t="shared" si="27"/>
        <v>61.708911834518908</v>
      </c>
      <c r="BD61" s="2">
        <f t="shared" si="27"/>
        <v>63.634998964322172</v>
      </c>
      <c r="BE61" s="2">
        <f t="shared" si="27"/>
        <v>61.744968980364497</v>
      </c>
      <c r="BF61" s="2">
        <f t="shared" si="27"/>
        <v>62.998839988053255</v>
      </c>
      <c r="BG61" s="2">
        <f t="shared" si="27"/>
        <v>59.86535059860897</v>
      </c>
      <c r="BH61" s="2">
        <f t="shared" si="27"/>
        <v>57.545465819767998</v>
      </c>
      <c r="BI61" s="2">
        <f t="shared" si="27"/>
        <v>54.913836222260052</v>
      </c>
      <c r="BJ61" s="2">
        <f t="shared" si="27"/>
        <v>56.411033897622431</v>
      </c>
      <c r="BK61" s="2">
        <f t="shared" si="27"/>
        <v>58.792929778283586</v>
      </c>
      <c r="BL61" s="2">
        <f t="shared" si="27"/>
        <v>57.830335793191232</v>
      </c>
      <c r="BM61" s="2">
        <f t="shared" si="27"/>
        <v>55.000770076788541</v>
      </c>
      <c r="BO61" s="2" t="str">
        <f t="shared" si="34"/>
        <v/>
      </c>
      <c r="BP61" s="2" t="str">
        <f t="shared" si="34"/>
        <v/>
      </c>
      <c r="BQ61" s="2" t="str">
        <f t="shared" si="34"/>
        <v/>
      </c>
      <c r="BR61" s="2" t="str">
        <f t="shared" si="34"/>
        <v/>
      </c>
      <c r="BS61" s="2" t="str">
        <f t="shared" si="34"/>
        <v/>
      </c>
      <c r="BT61" s="2" t="str">
        <f t="shared" si="34"/>
        <v/>
      </c>
      <c r="BU61" s="2">
        <f t="shared" si="34"/>
        <v>69.316999999999993</v>
      </c>
      <c r="BV61" s="2">
        <f t="shared" si="34"/>
        <v>68.417000000000002</v>
      </c>
      <c r="BW61" s="2">
        <f t="shared" si="32"/>
        <v>64.867000000000004</v>
      </c>
      <c r="BX61" s="2">
        <f t="shared" si="32"/>
        <v>62.05</v>
      </c>
      <c r="BY61" s="2">
        <f t="shared" si="32"/>
        <v>62.082999999999998</v>
      </c>
      <c r="BZ61" s="2">
        <f t="shared" si="32"/>
        <v>61.683</v>
      </c>
      <c r="CA61" s="2">
        <f t="shared" si="32"/>
        <v>65.2</v>
      </c>
      <c r="CB61" s="2">
        <f t="shared" si="16"/>
        <v>62.067</v>
      </c>
      <c r="CC61" s="2">
        <f t="shared" si="23"/>
        <v>55.145000000000003</v>
      </c>
      <c r="CE61" s="2" t="str">
        <f t="shared" si="35"/>
        <v/>
      </c>
      <c r="CF61" s="2" t="str">
        <f t="shared" si="35"/>
        <v/>
      </c>
      <c r="CG61" s="2" t="str">
        <f t="shared" si="35"/>
        <v/>
      </c>
      <c r="CH61" s="2" t="str">
        <f t="shared" si="35"/>
        <v/>
      </c>
      <c r="CI61" s="2" t="str">
        <f t="shared" si="35"/>
        <v/>
      </c>
      <c r="CJ61" s="2" t="str">
        <f t="shared" si="35"/>
        <v/>
      </c>
      <c r="CK61" s="2" t="str">
        <f t="shared" si="35"/>
        <v/>
      </c>
      <c r="CL61" s="2" t="str">
        <f t="shared" si="35"/>
        <v/>
      </c>
      <c r="CM61" s="2" t="str">
        <f t="shared" si="33"/>
        <v/>
      </c>
      <c r="CN61" s="2" t="str">
        <f t="shared" si="33"/>
        <v/>
      </c>
      <c r="CO61" s="2" t="str">
        <f t="shared" si="33"/>
        <v/>
      </c>
      <c r="CP61" s="2" t="str">
        <f t="shared" si="33"/>
        <v/>
      </c>
      <c r="CQ61" s="2" t="str">
        <f t="shared" si="33"/>
        <v/>
      </c>
      <c r="CR61" s="2" t="str">
        <f t="shared" si="18"/>
        <v/>
      </c>
      <c r="CS61" s="2" t="str">
        <f t="shared" si="24"/>
        <v/>
      </c>
      <c r="CU61" s="2">
        <f t="shared" ref="CU61:DI77" si="37">BO$228*$B61+BO$229</f>
        <v>53.639418042195011</v>
      </c>
      <c r="CV61" s="2">
        <f t="shared" si="37"/>
        <v>55.566093471513639</v>
      </c>
      <c r="CW61" s="2">
        <f t="shared" si="37"/>
        <v>56.249952072178125</v>
      </c>
      <c r="CX61" s="2">
        <f t="shared" si="37"/>
        <v>57.757747569611141</v>
      </c>
      <c r="CY61" s="2">
        <f t="shared" si="37"/>
        <v>61.744586297209558</v>
      </c>
      <c r="CZ61" s="2">
        <f t="shared" si="37"/>
        <v>63.663248487587246</v>
      </c>
      <c r="DA61" s="2">
        <f t="shared" si="37"/>
        <v>61.769652461182687</v>
      </c>
      <c r="DB61" s="2">
        <f t="shared" si="37"/>
        <v>63.028020067132502</v>
      </c>
      <c r="DC61" s="2">
        <f t="shared" si="37"/>
        <v>59.887781516775036</v>
      </c>
      <c r="DD61" s="2">
        <f t="shared" si="37"/>
        <v>57.570311262623918</v>
      </c>
      <c r="DE61" s="2">
        <f t="shared" si="37"/>
        <v>54.939014176900606</v>
      </c>
      <c r="DF61" s="2">
        <f t="shared" si="37"/>
        <v>56.427402693520989</v>
      </c>
      <c r="DG61" s="2">
        <f t="shared" si="37"/>
        <v>58.810567788333167</v>
      </c>
      <c r="DH61" s="2">
        <f t="shared" si="37"/>
        <v>57.837853381408664</v>
      </c>
      <c r="DI61" s="2">
        <f t="shared" si="37"/>
        <v>54.999589092819178</v>
      </c>
      <c r="DK61" s="2">
        <f t="shared" ref="DK61:DY77" si="38">CE$228*$B61+CE$229</f>
        <v>47.842486958182512</v>
      </c>
      <c r="DL61" s="2">
        <f t="shared" si="38"/>
        <v>48.696072703928017</v>
      </c>
      <c r="DM61" s="2">
        <f t="shared" si="38"/>
        <v>48.738217008839868</v>
      </c>
      <c r="DN61" s="2">
        <f t="shared" si="38"/>
        <v>49.398663752817527</v>
      </c>
      <c r="DO61" s="2">
        <f t="shared" si="38"/>
        <v>52.594989205449963</v>
      </c>
      <c r="DP61" s="2">
        <f t="shared" si="38"/>
        <v>56.159451324421532</v>
      </c>
      <c r="DQ61" s="2">
        <f t="shared" si="38"/>
        <v>55.493659975945796</v>
      </c>
      <c r="DR61" s="2">
        <f t="shared" si="38"/>
        <v>55.696720299275363</v>
      </c>
      <c r="DS61" s="2">
        <f t="shared" si="38"/>
        <v>54.203397312882565</v>
      </c>
      <c r="DT61" s="2">
        <f t="shared" si="38"/>
        <v>51.489623652453737</v>
      </c>
      <c r="DU61" s="2">
        <f t="shared" si="38"/>
        <v>48.786337029534323</v>
      </c>
      <c r="DV61" s="2">
        <f t="shared" si="38"/>
        <v>51.900293605119586</v>
      </c>
      <c r="DW61" s="2">
        <f t="shared" si="38"/>
        <v>53.247189127598439</v>
      </c>
      <c r="DX61" s="2">
        <f t="shared" si="38"/>
        <v>55.45510130179273</v>
      </c>
      <c r="DY61" s="2">
        <f t="shared" si="38"/>
        <v>55.398832548602449</v>
      </c>
      <c r="EA61" s="2">
        <f t="shared" ref="EA61:EO77" si="39">POWER(10,($B61-C$231)/C$229)/(1+POWER(10,($B61-C$231)/C$229))</f>
        <v>3.3820990936040615E-3</v>
      </c>
      <c r="EB61" s="2">
        <f t="shared" si="39"/>
        <v>3.1131974356939937E-3</v>
      </c>
      <c r="EC61" s="2">
        <f t="shared" si="39"/>
        <v>3.3013508583062605E-3</v>
      </c>
      <c r="ED61" s="2">
        <f t="shared" si="39"/>
        <v>4.1478503183252349E-3</v>
      </c>
      <c r="EE61" s="2">
        <f t="shared" si="39"/>
        <v>3.8990200697226413E-3</v>
      </c>
      <c r="EF61" s="2">
        <f t="shared" si="39"/>
        <v>3.7646970794663046E-3</v>
      </c>
      <c r="EG61" s="2">
        <f t="shared" si="39"/>
        <v>3.9330003782272489E-3</v>
      </c>
      <c r="EH61" s="2">
        <f t="shared" si="39"/>
        <v>3.9802054210333233E-3</v>
      </c>
      <c r="EI61" s="2">
        <f t="shared" si="39"/>
        <v>3.9460594783002336E-3</v>
      </c>
      <c r="EJ61" s="2">
        <f t="shared" si="39"/>
        <v>4.0859594257668498E-3</v>
      </c>
      <c r="EK61" s="2">
        <f t="shared" si="39"/>
        <v>4.0921949969924621E-3</v>
      </c>
      <c r="EL61" s="2">
        <f t="shared" si="39"/>
        <v>3.6157281786074534E-3</v>
      </c>
      <c r="EM61" s="2">
        <f t="shared" si="39"/>
        <v>3.1703774136521644E-3</v>
      </c>
      <c r="EN61" s="2">
        <f t="shared" si="39"/>
        <v>3.1550022689056114E-3</v>
      </c>
      <c r="EO61" s="2">
        <f t="shared" si="39"/>
        <v>2.9580546712838275E-3</v>
      </c>
    </row>
    <row r="62" spans="2:145" x14ac:dyDescent="0.25">
      <c r="B62" s="2">
        <v>35</v>
      </c>
      <c r="C62" s="43">
        <v>65.125</v>
      </c>
      <c r="D62" s="43">
        <v>68.533000000000001</v>
      </c>
      <c r="E62" s="43">
        <v>68.566999999999993</v>
      </c>
      <c r="F62" s="43">
        <v>67.766999999999996</v>
      </c>
      <c r="G62" s="43">
        <v>74.766999999999996</v>
      </c>
      <c r="H62" s="43">
        <v>76.483000000000004</v>
      </c>
      <c r="I62" s="43">
        <v>70.783000000000001</v>
      </c>
      <c r="J62" s="43">
        <v>68.95</v>
      </c>
      <c r="K62" s="43">
        <v>65.783000000000001</v>
      </c>
      <c r="L62" s="43">
        <v>64.45</v>
      </c>
      <c r="M62" s="43">
        <v>64.216999999999999</v>
      </c>
      <c r="N62" s="43">
        <v>64.650000000000006</v>
      </c>
      <c r="O62" s="43">
        <v>65.05</v>
      </c>
      <c r="P62" s="43">
        <v>62.85</v>
      </c>
      <c r="Q62" s="43">
        <v>56.354999999999997</v>
      </c>
      <c r="S62" s="4">
        <f t="shared" si="25"/>
        <v>68.570008190312493</v>
      </c>
      <c r="T62" s="4">
        <f t="shared" si="25"/>
        <v>71.881818264021931</v>
      </c>
      <c r="U62" s="4">
        <f t="shared" si="25"/>
        <v>72.682860547457736</v>
      </c>
      <c r="V62" s="4">
        <f t="shared" si="25"/>
        <v>68.980885315740309</v>
      </c>
      <c r="W62" s="4">
        <f t="shared" si="25"/>
        <v>74.75356670445106</v>
      </c>
      <c r="X62" s="4">
        <f t="shared" si="25"/>
        <v>75.64503328586737</v>
      </c>
      <c r="Y62" s="4">
        <f t="shared" si="25"/>
        <v>72.202694121328975</v>
      </c>
      <c r="Z62" s="4">
        <f t="shared" si="25"/>
        <v>69.545548964642791</v>
      </c>
      <c r="AA62" s="4">
        <f t="shared" si="25"/>
        <v>66.710573232128766</v>
      </c>
      <c r="AB62" s="4">
        <f t="shared" ref="AB62:AE125" si="40">BH62 + (L$3 * _xlfn.NORM.DIST($B62, L$7, ABS(L$11), FALSE) * _xlfn.NORM.DIST(($B62 - L$7)*L$15, 0, ABS(L$11), TRUE) * 2)
               + (L$4 * _xlfn.NORM.DIST($B62, L$8, ABS(L$12), FALSE) * _xlfn.NORM.DIST(($B62 - L$8)*L$16, 0, ABS(L$12), TRUE) * 2)
               + (L$5 * _xlfn.NORM.DIST($B62, L$9, ABS(L$13), FALSE) * _xlfn.NORM.DIST(($B62 - L$9)*L$17, 0, ABS(L$13), TRUE) * 2)
               + (L$6 * _xlfn.NORM.DIST($B62, L$10, ABS(L$14), FALSE) * _xlfn.NORM.DIST(($B62 - L$10)*L$18, 0, ABS(L$14), TRUE) * 2)</f>
        <v>65.636510441074719</v>
      </c>
      <c r="AC62" s="4">
        <f t="shared" si="40"/>
        <v>63.384048338803552</v>
      </c>
      <c r="AD62" s="4">
        <f t="shared" si="40"/>
        <v>64.465553187587759</v>
      </c>
      <c r="AE62" s="4">
        <f t="shared" si="40"/>
        <v>67.082384822388633</v>
      </c>
      <c r="AF62" s="4">
        <f t="shared" si="12"/>
        <v>62.984888485764188</v>
      </c>
      <c r="AG62" s="4">
        <f t="shared" si="22"/>
        <v>56.472717622495018</v>
      </c>
      <c r="AI62" s="4">
        <f t="shared" si="36"/>
        <v>-3.4450081903124925</v>
      </c>
      <c r="AJ62" s="4">
        <f t="shared" si="36"/>
        <v>-3.3488182640219293</v>
      </c>
      <c r="AK62" s="4">
        <f t="shared" si="36"/>
        <v>-4.1158605474577428</v>
      </c>
      <c r="AL62" s="4">
        <f t="shared" si="36"/>
        <v>-1.2138853157403133</v>
      </c>
      <c r="AM62" s="4">
        <f t="shared" si="36"/>
        <v>1.3433295548935575E-2</v>
      </c>
      <c r="AN62" s="4">
        <f t="shared" si="36"/>
        <v>0.83796671413263368</v>
      </c>
      <c r="AO62" s="4">
        <f t="shared" si="36"/>
        <v>-1.4196941213289733</v>
      </c>
      <c r="AP62" s="4">
        <f t="shared" si="36"/>
        <v>-0.59554896464278784</v>
      </c>
      <c r="AQ62" s="4">
        <f t="shared" si="36"/>
        <v>-0.92757323212876486</v>
      </c>
      <c r="AR62" s="4">
        <f t="shared" si="36"/>
        <v>-1.1865104410747165</v>
      </c>
      <c r="AS62" s="4">
        <f t="shared" si="36"/>
        <v>0.83295166119644648</v>
      </c>
      <c r="AT62" s="4">
        <f t="shared" si="36"/>
        <v>0.18444681241224714</v>
      </c>
      <c r="AU62" s="4">
        <f t="shared" si="36"/>
        <v>-2.0323848223886358</v>
      </c>
      <c r="AV62" s="4">
        <f t="shared" si="36"/>
        <v>-0.13488848576418633</v>
      </c>
      <c r="AW62" s="4">
        <f t="shared" si="36"/>
        <v>-0.1177176224950216</v>
      </c>
      <c r="AY62" s="2">
        <f t="shared" si="31"/>
        <v>53.407669398778054</v>
      </c>
      <c r="AZ62" s="2">
        <f t="shared" si="27"/>
        <v>55.308069824147267</v>
      </c>
      <c r="BA62" s="2">
        <f t="shared" si="27"/>
        <v>55.970092748821457</v>
      </c>
      <c r="BB62" s="2">
        <f t="shared" si="27"/>
        <v>57.446579823321073</v>
      </c>
      <c r="BC62" s="2">
        <f t="shared" ref="BC62:BM85" si="41">IF(OR($B62 &lt; G$230, $B62 &gt; G$232), #N/A, ((1-EE62)*CY62) + (EE62*DO62))</f>
        <v>61.419601720861088</v>
      </c>
      <c r="BD62" s="2">
        <f t="shared" si="41"/>
        <v>63.347940081836484</v>
      </c>
      <c r="BE62" s="2">
        <f t="shared" si="41"/>
        <v>61.482495386369351</v>
      </c>
      <c r="BF62" s="2">
        <f t="shared" si="41"/>
        <v>62.70575027065356</v>
      </c>
      <c r="BG62" s="2">
        <f t="shared" si="41"/>
        <v>59.602055534957593</v>
      </c>
      <c r="BH62" s="2">
        <f t="shared" si="41"/>
        <v>57.286425118606061</v>
      </c>
      <c r="BI62" s="2">
        <f t="shared" si="41"/>
        <v>54.672636082748873</v>
      </c>
      <c r="BJ62" s="2">
        <f t="shared" si="41"/>
        <v>56.185706977562518</v>
      </c>
      <c r="BK62" s="2">
        <f t="shared" si="41"/>
        <v>58.559104034607977</v>
      </c>
      <c r="BL62" s="2">
        <f t="shared" si="41"/>
        <v>57.640015724490134</v>
      </c>
      <c r="BM62" s="2">
        <f t="shared" si="41"/>
        <v>54.875628024914874</v>
      </c>
      <c r="BO62" s="2" t="str">
        <f t="shared" si="34"/>
        <v/>
      </c>
      <c r="BP62" s="2" t="str">
        <f t="shared" si="34"/>
        <v/>
      </c>
      <c r="BQ62" s="2" t="str">
        <f t="shared" si="34"/>
        <v/>
      </c>
      <c r="BR62" s="2" t="str">
        <f t="shared" si="34"/>
        <v/>
      </c>
      <c r="BS62" s="2" t="str">
        <f t="shared" si="34"/>
        <v/>
      </c>
      <c r="BT62" s="2" t="str">
        <f t="shared" si="34"/>
        <v/>
      </c>
      <c r="BU62" s="2" t="str">
        <f t="shared" si="34"/>
        <v/>
      </c>
      <c r="BV62" s="2">
        <f t="shared" si="34"/>
        <v>68.95</v>
      </c>
      <c r="BW62" s="2">
        <f t="shared" si="32"/>
        <v>65.783000000000001</v>
      </c>
      <c r="BX62" s="2" t="str">
        <f t="shared" si="32"/>
        <v/>
      </c>
      <c r="BY62" s="2" t="str">
        <f t="shared" si="32"/>
        <v/>
      </c>
      <c r="BZ62" s="2" t="str">
        <f t="shared" si="32"/>
        <v/>
      </c>
      <c r="CA62" s="2" t="str">
        <f t="shared" si="32"/>
        <v/>
      </c>
      <c r="CB62" s="2">
        <f t="shared" si="16"/>
        <v>62.85</v>
      </c>
      <c r="CC62" s="2">
        <f t="shared" si="23"/>
        <v>56.354999999999997</v>
      </c>
      <c r="CE62" s="2" t="str">
        <f t="shared" si="35"/>
        <v/>
      </c>
      <c r="CF62" s="2" t="str">
        <f t="shared" si="35"/>
        <v/>
      </c>
      <c r="CG62" s="2" t="str">
        <f t="shared" si="35"/>
        <v/>
      </c>
      <c r="CH62" s="2" t="str">
        <f t="shared" si="35"/>
        <v/>
      </c>
      <c r="CI62" s="2" t="str">
        <f t="shared" si="35"/>
        <v/>
      </c>
      <c r="CJ62" s="2" t="str">
        <f t="shared" si="35"/>
        <v/>
      </c>
      <c r="CK62" s="2" t="str">
        <f t="shared" si="35"/>
        <v/>
      </c>
      <c r="CL62" s="2" t="str">
        <f t="shared" si="35"/>
        <v/>
      </c>
      <c r="CM62" s="2" t="str">
        <f t="shared" si="33"/>
        <v/>
      </c>
      <c r="CN62" s="2" t="str">
        <f t="shared" si="33"/>
        <v/>
      </c>
      <c r="CO62" s="2" t="str">
        <f t="shared" si="33"/>
        <v/>
      </c>
      <c r="CP62" s="2" t="str">
        <f t="shared" si="33"/>
        <v/>
      </c>
      <c r="CQ62" s="2" t="str">
        <f t="shared" si="33"/>
        <v/>
      </c>
      <c r="CR62" s="2" t="str">
        <f t="shared" si="18"/>
        <v/>
      </c>
      <c r="CS62" s="2" t="str">
        <f t="shared" si="24"/>
        <v/>
      </c>
      <c r="CU62" s="2">
        <f t="shared" si="37"/>
        <v>53.428814686270222</v>
      </c>
      <c r="CV62" s="2">
        <f t="shared" si="37"/>
        <v>55.331144912815873</v>
      </c>
      <c r="CW62" s="2">
        <f t="shared" si="37"/>
        <v>55.996840847668956</v>
      </c>
      <c r="CX62" s="2">
        <f t="shared" si="37"/>
        <v>57.483932759241476</v>
      </c>
      <c r="CY62" s="2">
        <f t="shared" si="37"/>
        <v>61.458054136888585</v>
      </c>
      <c r="CZ62" s="2">
        <f t="shared" si="37"/>
        <v>63.378406569983703</v>
      </c>
      <c r="DA62" s="2">
        <f t="shared" si="37"/>
        <v>61.509091571688138</v>
      </c>
      <c r="DB62" s="2">
        <f t="shared" si="37"/>
        <v>62.737206618038627</v>
      </c>
      <c r="DC62" s="2">
        <f t="shared" si="37"/>
        <v>59.626246401310354</v>
      </c>
      <c r="DD62" s="2">
        <f t="shared" si="37"/>
        <v>57.313212947709467</v>
      </c>
      <c r="DE62" s="2">
        <f t="shared" si="37"/>
        <v>54.69977358916843</v>
      </c>
      <c r="DF62" s="2">
        <f t="shared" si="37"/>
        <v>56.203381627638926</v>
      </c>
      <c r="DG62" s="2">
        <f t="shared" si="37"/>
        <v>58.578132411735069</v>
      </c>
      <c r="DH62" s="2">
        <f t="shared" si="37"/>
        <v>57.648145233087405</v>
      </c>
      <c r="DI62" s="2">
        <f t="shared" si="37"/>
        <v>54.874383531083915</v>
      </c>
      <c r="DK62" s="2">
        <f t="shared" si="38"/>
        <v>47.724953431662328</v>
      </c>
      <c r="DL62" s="2">
        <f t="shared" si="38"/>
        <v>48.569269919650388</v>
      </c>
      <c r="DM62" s="2">
        <f t="shared" si="38"/>
        <v>48.605222386361191</v>
      </c>
      <c r="DN62" s="2">
        <f t="shared" si="38"/>
        <v>49.267649052645687</v>
      </c>
      <c r="DO62" s="2">
        <f t="shared" si="38"/>
        <v>52.460354325824198</v>
      </c>
      <c r="DP62" s="2">
        <f t="shared" si="38"/>
        <v>55.995114118528257</v>
      </c>
      <c r="DQ62" s="2">
        <f t="shared" si="38"/>
        <v>55.339447311352188</v>
      </c>
      <c r="DR62" s="2">
        <f t="shared" si="38"/>
        <v>55.52663750703401</v>
      </c>
      <c r="DS62" s="2">
        <f t="shared" si="38"/>
        <v>54.033139715926545</v>
      </c>
      <c r="DT62" s="2">
        <f t="shared" si="38"/>
        <v>51.331650547682401</v>
      </c>
      <c r="DU62" s="2">
        <f t="shared" si="38"/>
        <v>48.649360205796377</v>
      </c>
      <c r="DV62" s="2">
        <f t="shared" si="38"/>
        <v>51.743672613429709</v>
      </c>
      <c r="DW62" s="2">
        <f t="shared" si="38"/>
        <v>53.102634682456319</v>
      </c>
      <c r="DX62" s="2">
        <f t="shared" si="38"/>
        <v>55.297447475173875</v>
      </c>
      <c r="DY62" s="2">
        <f t="shared" si="38"/>
        <v>55.258188396888038</v>
      </c>
      <c r="EA62" s="2">
        <f t="shared" si="39"/>
        <v>3.7071882621780247E-3</v>
      </c>
      <c r="EB62" s="2">
        <f t="shared" si="39"/>
        <v>3.4125281363428864E-3</v>
      </c>
      <c r="EC62" s="2">
        <f t="shared" si="39"/>
        <v>3.6187066455757875E-3</v>
      </c>
      <c r="ED62" s="2">
        <f t="shared" si="39"/>
        <v>4.5462081464417584E-3</v>
      </c>
      <c r="EE62" s="2">
        <f t="shared" si="39"/>
        <v>4.2735828972891264E-3</v>
      </c>
      <c r="EF62" s="2">
        <f t="shared" si="39"/>
        <v>4.126409504639968E-3</v>
      </c>
      <c r="EG62" s="2">
        <f t="shared" si="39"/>
        <v>4.3108134272450199E-3</v>
      </c>
      <c r="EH62" s="2">
        <f t="shared" si="39"/>
        <v>4.3625332343129198E-3</v>
      </c>
      <c r="EI62" s="2">
        <f t="shared" si="39"/>
        <v>4.3251215672296872E-3</v>
      </c>
      <c r="EJ62" s="2">
        <f t="shared" si="39"/>
        <v>4.4784000085480984E-3</v>
      </c>
      <c r="EK62" s="2">
        <f t="shared" si="39"/>
        <v>4.4852317850097639E-3</v>
      </c>
      <c r="EL62" s="2">
        <f t="shared" si="39"/>
        <v>3.9631845979394703E-3</v>
      </c>
      <c r="EM62" s="2">
        <f t="shared" si="39"/>
        <v>3.4751867442730042E-3</v>
      </c>
      <c r="EN62" s="2">
        <f t="shared" si="39"/>
        <v>3.4583385166844561E-3</v>
      </c>
      <c r="EO62" s="2">
        <f t="shared" si="39"/>
        <v>3.2425170753164335E-3</v>
      </c>
    </row>
    <row r="63" spans="2:145" x14ac:dyDescent="0.25">
      <c r="B63" s="2">
        <v>36</v>
      </c>
      <c r="C63" s="43">
        <v>67.093999999999994</v>
      </c>
      <c r="D63" s="43">
        <v>69.599999999999994</v>
      </c>
      <c r="E63" s="43">
        <v>71.417000000000002</v>
      </c>
      <c r="F63" s="43">
        <v>68.766999999999996</v>
      </c>
      <c r="G63" s="43">
        <v>76.516999999999996</v>
      </c>
      <c r="H63" s="43">
        <v>76.983000000000004</v>
      </c>
      <c r="I63" s="43">
        <v>73.2</v>
      </c>
      <c r="J63" s="43">
        <v>69.882999999999996</v>
      </c>
      <c r="K63" s="43">
        <v>67.033000000000001</v>
      </c>
      <c r="L63" s="43">
        <v>67.066999999999993</v>
      </c>
      <c r="M63" s="43">
        <v>65.082999999999998</v>
      </c>
      <c r="N63" s="43">
        <v>65.233000000000004</v>
      </c>
      <c r="O63" s="43">
        <v>68.7</v>
      </c>
      <c r="P63" s="43">
        <v>63.267000000000003</v>
      </c>
      <c r="Q63" s="43">
        <v>58.758000000000003</v>
      </c>
      <c r="S63" s="4">
        <f t="shared" ref="S63:AA91" si="42">AY63 + (C$3 * _xlfn.NORM.DIST($B63, C$7, ABS(C$11), FALSE) * _xlfn.NORM.DIST(($B63 - C$7)*C$15, 0, ABS(C$11), TRUE) * 2)
               + (C$4 * _xlfn.NORM.DIST($B63, C$8, ABS(C$12), FALSE) * _xlfn.NORM.DIST(($B63 - C$8)*C$16, 0, ABS(C$12), TRUE) * 2)
               + (C$5 * _xlfn.NORM.DIST($B63, C$9, ABS(C$13), FALSE) * _xlfn.NORM.DIST(($B63 - C$9)*C$17, 0, ABS(C$13), TRUE) * 2)
               + (C$6 * _xlfn.NORM.DIST($B63, C$10, ABS(C$14), FALSE) * _xlfn.NORM.DIST(($B63 - C$10)*C$18, 0, ABS(C$14), TRUE) * 2)</f>
        <v>72.884047166787056</v>
      </c>
      <c r="T63" s="4">
        <f t="shared" si="42"/>
        <v>76.332407583202837</v>
      </c>
      <c r="U63" s="4">
        <f t="shared" si="42"/>
        <v>77.236666393924551</v>
      </c>
      <c r="V63" s="4">
        <f t="shared" si="42"/>
        <v>72.833511907871468</v>
      </c>
      <c r="W63" s="4">
        <f t="shared" si="42"/>
        <v>79.140817985669216</v>
      </c>
      <c r="X63" s="4">
        <f t="shared" si="42"/>
        <v>79.712608790054517</v>
      </c>
      <c r="Y63" s="4">
        <f t="shared" si="42"/>
        <v>75.952183179986235</v>
      </c>
      <c r="Z63" s="4">
        <f t="shared" si="42"/>
        <v>72.165598293470723</v>
      </c>
      <c r="AA63" s="4">
        <f t="shared" si="42"/>
        <v>69.412876841142847</v>
      </c>
      <c r="AB63" s="4">
        <f t="shared" si="40"/>
        <v>68.735159213144854</v>
      </c>
      <c r="AC63" s="4">
        <f t="shared" si="40"/>
        <v>66.626747136232751</v>
      </c>
      <c r="AD63" s="4">
        <f t="shared" si="40"/>
        <v>67.476970025617561</v>
      </c>
      <c r="AE63" s="4">
        <f t="shared" si="40"/>
        <v>70.024855047607829</v>
      </c>
      <c r="AF63" s="4">
        <f t="shared" si="12"/>
        <v>65.134669260496722</v>
      </c>
      <c r="AG63" s="4">
        <f t="shared" si="22"/>
        <v>57.328249351545921</v>
      </c>
      <c r="AI63" s="4">
        <f t="shared" si="36"/>
        <v>-5.7900471667870619</v>
      </c>
      <c r="AJ63" s="4">
        <f t="shared" si="36"/>
        <v>-6.7324075832028427</v>
      </c>
      <c r="AK63" s="4">
        <f t="shared" si="36"/>
        <v>-5.8196663939245497</v>
      </c>
      <c r="AL63" s="4">
        <f t="shared" si="36"/>
        <v>-4.0665119078714724</v>
      </c>
      <c r="AM63" s="4">
        <f t="shared" si="36"/>
        <v>-2.6238179856692199</v>
      </c>
      <c r="AN63" s="4">
        <f t="shared" si="36"/>
        <v>-2.7296087900545132</v>
      </c>
      <c r="AO63" s="4">
        <f t="shared" si="36"/>
        <v>-2.7521831799862326</v>
      </c>
      <c r="AP63" s="4">
        <f t="shared" si="36"/>
        <v>-2.282598293470727</v>
      </c>
      <c r="AQ63" s="4">
        <f t="shared" si="36"/>
        <v>-2.3798768411428455</v>
      </c>
      <c r="AR63" s="4">
        <f t="shared" si="36"/>
        <v>-1.668159213144861</v>
      </c>
      <c r="AS63" s="4">
        <f t="shared" si="36"/>
        <v>-1.5437471362327528</v>
      </c>
      <c r="AT63" s="4">
        <f t="shared" si="36"/>
        <v>-2.243970025617557</v>
      </c>
      <c r="AU63" s="4">
        <f t="shared" si="36"/>
        <v>-1.3248550476078265</v>
      </c>
      <c r="AV63" s="4">
        <f t="shared" si="36"/>
        <v>-1.8676692604967187</v>
      </c>
      <c r="AW63" s="4">
        <f t="shared" si="36"/>
        <v>1.4297506484540818</v>
      </c>
      <c r="AY63" s="2">
        <f t="shared" si="31"/>
        <v>53.195412452968519</v>
      </c>
      <c r="AZ63" s="2">
        <f t="shared" si="31"/>
        <v>55.071307872491552</v>
      </c>
      <c r="BA63" s="2">
        <f t="shared" si="31"/>
        <v>55.714887588107494</v>
      </c>
      <c r="BB63" s="2">
        <f t="shared" si="31"/>
        <v>57.169890745700279</v>
      </c>
      <c r="BC63" s="2">
        <f t="shared" si="41"/>
        <v>61.130088598119421</v>
      </c>
      <c r="BD63" s="2">
        <f t="shared" si="41"/>
        <v>63.060717115042259</v>
      </c>
      <c r="BE63" s="2">
        <f t="shared" si="41"/>
        <v>61.2198831369206</v>
      </c>
      <c r="BF63" s="2">
        <f t="shared" si="41"/>
        <v>62.412493743562443</v>
      </c>
      <c r="BG63" s="2">
        <f t="shared" si="41"/>
        <v>59.338630286061893</v>
      </c>
      <c r="BH63" s="2">
        <f t="shared" si="41"/>
        <v>57.027241588547014</v>
      </c>
      <c r="BI63" s="2">
        <f t="shared" si="41"/>
        <v>54.431292899317171</v>
      </c>
      <c r="BJ63" s="2">
        <f t="shared" si="41"/>
        <v>55.960280878737436</v>
      </c>
      <c r="BK63" s="2">
        <f t="shared" si="41"/>
        <v>58.325174582616498</v>
      </c>
      <c r="BL63" s="2">
        <f t="shared" si="41"/>
        <v>57.449647738203225</v>
      </c>
      <c r="BM63" s="2">
        <f t="shared" si="41"/>
        <v>54.750487230540806</v>
      </c>
      <c r="BO63" s="2" t="str">
        <f t="shared" si="34"/>
        <v/>
      </c>
      <c r="BP63" s="2" t="str">
        <f t="shared" si="34"/>
        <v/>
      </c>
      <c r="BQ63" s="2" t="str">
        <f t="shared" si="34"/>
        <v/>
      </c>
      <c r="BR63" s="2" t="str">
        <f t="shared" si="34"/>
        <v/>
      </c>
      <c r="BS63" s="2" t="str">
        <f t="shared" si="34"/>
        <v/>
      </c>
      <c r="BT63" s="2" t="str">
        <f t="shared" si="34"/>
        <v/>
      </c>
      <c r="BU63" s="2" t="str">
        <f t="shared" si="34"/>
        <v/>
      </c>
      <c r="BV63" s="2" t="str">
        <f t="shared" si="34"/>
        <v/>
      </c>
      <c r="BW63" s="2" t="str">
        <f t="shared" si="32"/>
        <v/>
      </c>
      <c r="BX63" s="2" t="str">
        <f t="shared" si="32"/>
        <v/>
      </c>
      <c r="BY63" s="2" t="str">
        <f t="shared" si="32"/>
        <v/>
      </c>
      <c r="BZ63" s="2" t="str">
        <f t="shared" si="32"/>
        <v/>
      </c>
      <c r="CA63" s="2" t="str">
        <f t="shared" si="32"/>
        <v/>
      </c>
      <c r="CB63" s="2" t="str">
        <f t="shared" si="16"/>
        <v/>
      </c>
      <c r="CC63" s="2">
        <f t="shared" si="23"/>
        <v>58.758000000000003</v>
      </c>
      <c r="CE63" s="2" t="str">
        <f t="shared" si="35"/>
        <v/>
      </c>
      <c r="CF63" s="2" t="str">
        <f t="shared" si="35"/>
        <v/>
      </c>
      <c r="CG63" s="2" t="str">
        <f t="shared" si="35"/>
        <v/>
      </c>
      <c r="CH63" s="2" t="str">
        <f t="shared" si="35"/>
        <v/>
      </c>
      <c r="CI63" s="2" t="str">
        <f t="shared" si="35"/>
        <v/>
      </c>
      <c r="CJ63" s="2" t="str">
        <f t="shared" si="35"/>
        <v/>
      </c>
      <c r="CK63" s="2" t="str">
        <f t="shared" si="35"/>
        <v/>
      </c>
      <c r="CL63" s="2" t="str">
        <f t="shared" si="35"/>
        <v/>
      </c>
      <c r="CM63" s="2" t="str">
        <f t="shared" si="33"/>
        <v/>
      </c>
      <c r="CN63" s="2" t="str">
        <f t="shared" si="33"/>
        <v/>
      </c>
      <c r="CO63" s="2" t="str">
        <f t="shared" si="33"/>
        <v/>
      </c>
      <c r="CP63" s="2" t="str">
        <f t="shared" si="33"/>
        <v/>
      </c>
      <c r="CQ63" s="2" t="str">
        <f t="shared" si="33"/>
        <v/>
      </c>
      <c r="CR63" s="2" t="str">
        <f t="shared" si="18"/>
        <v/>
      </c>
      <c r="CS63" s="2" t="str">
        <f t="shared" si="24"/>
        <v/>
      </c>
      <c r="CU63" s="2">
        <f t="shared" si="37"/>
        <v>53.218211330345426</v>
      </c>
      <c r="CV63" s="2">
        <f t="shared" si="37"/>
        <v>55.096196354118106</v>
      </c>
      <c r="CW63" s="2">
        <f t="shared" si="37"/>
        <v>55.743729623159787</v>
      </c>
      <c r="CX63" s="2">
        <f t="shared" si="37"/>
        <v>57.210117948871819</v>
      </c>
      <c r="CY63" s="2">
        <f t="shared" si="37"/>
        <v>61.171521976567604</v>
      </c>
      <c r="CZ63" s="2">
        <f t="shared" si="37"/>
        <v>63.093564652380159</v>
      </c>
      <c r="DA63" s="2">
        <f t="shared" si="37"/>
        <v>61.248530682193589</v>
      </c>
      <c r="DB63" s="2">
        <f t="shared" si="37"/>
        <v>62.446393168944752</v>
      </c>
      <c r="DC63" s="2">
        <f t="shared" si="37"/>
        <v>59.364711285845672</v>
      </c>
      <c r="DD63" s="2">
        <f t="shared" si="37"/>
        <v>57.056114632795015</v>
      </c>
      <c r="DE63" s="2">
        <f t="shared" si="37"/>
        <v>54.460533001436247</v>
      </c>
      <c r="DF63" s="2">
        <f t="shared" si="37"/>
        <v>55.979360561756856</v>
      </c>
      <c r="DG63" s="2">
        <f t="shared" si="37"/>
        <v>58.345697035136972</v>
      </c>
      <c r="DH63" s="2">
        <f t="shared" si="37"/>
        <v>57.458437084766146</v>
      </c>
      <c r="DI63" s="2">
        <f t="shared" si="37"/>
        <v>54.749177969348651</v>
      </c>
      <c r="DK63" s="2">
        <f t="shared" si="38"/>
        <v>47.607419905142145</v>
      </c>
      <c r="DL63" s="2">
        <f t="shared" si="38"/>
        <v>48.442467135372759</v>
      </c>
      <c r="DM63" s="2">
        <f t="shared" si="38"/>
        <v>48.472227763882515</v>
      </c>
      <c r="DN63" s="2">
        <f t="shared" si="38"/>
        <v>49.136634352473848</v>
      </c>
      <c r="DO63" s="2">
        <f t="shared" si="38"/>
        <v>52.325719446198441</v>
      </c>
      <c r="DP63" s="2">
        <f t="shared" si="38"/>
        <v>55.830776912634974</v>
      </c>
      <c r="DQ63" s="2">
        <f t="shared" si="38"/>
        <v>55.185234646758587</v>
      </c>
      <c r="DR63" s="2">
        <f t="shared" si="38"/>
        <v>55.356554714792665</v>
      </c>
      <c r="DS63" s="2">
        <f t="shared" si="38"/>
        <v>53.862882118970525</v>
      </c>
      <c r="DT63" s="2">
        <f t="shared" si="38"/>
        <v>51.173677442911064</v>
      </c>
      <c r="DU63" s="2">
        <f t="shared" si="38"/>
        <v>48.512383382058431</v>
      </c>
      <c r="DV63" s="2">
        <f t="shared" si="38"/>
        <v>51.587051621739832</v>
      </c>
      <c r="DW63" s="2">
        <f t="shared" si="38"/>
        <v>52.958080237314199</v>
      </c>
      <c r="DX63" s="2">
        <f t="shared" si="38"/>
        <v>55.13979364855502</v>
      </c>
      <c r="DY63" s="2">
        <f t="shared" si="38"/>
        <v>55.117544245173633</v>
      </c>
      <c r="EA63" s="2">
        <f t="shared" si="39"/>
        <v>4.0633977721039691E-3</v>
      </c>
      <c r="EB63" s="2">
        <f t="shared" si="39"/>
        <v>3.7405311830910619E-3</v>
      </c>
      <c r="EC63" s="2">
        <f t="shared" si="39"/>
        <v>3.9664481437892132E-3</v>
      </c>
      <c r="ED63" s="2">
        <f t="shared" si="39"/>
        <v>4.9826326753771898E-3</v>
      </c>
      <c r="EE63" s="2">
        <f t="shared" si="39"/>
        <v>4.6839592344427028E-3</v>
      </c>
      <c r="EF63" s="2">
        <f t="shared" si="39"/>
        <v>4.5227175177027928E-3</v>
      </c>
      <c r="EG63" s="2">
        <f t="shared" si="39"/>
        <v>4.7247479103059925E-3</v>
      </c>
      <c r="EH63" s="2">
        <f t="shared" si="39"/>
        <v>4.7814101268356226E-3</v>
      </c>
      <c r="EI63" s="2">
        <f t="shared" si="39"/>
        <v>4.7404234106017103E-3</v>
      </c>
      <c r="EJ63" s="2">
        <f t="shared" si="39"/>
        <v>4.9083472234359663E-3</v>
      </c>
      <c r="EK63" s="2">
        <f t="shared" si="39"/>
        <v>4.9158316434785368E-3</v>
      </c>
      <c r="EL63" s="2">
        <f t="shared" si="39"/>
        <v>4.3438845673141558E-3</v>
      </c>
      <c r="EM63" s="2">
        <f t="shared" si="39"/>
        <v>3.8091893485749698E-3</v>
      </c>
      <c r="EN63" s="2">
        <f t="shared" si="39"/>
        <v>3.7907279858790752E-3</v>
      </c>
      <c r="EO63" s="2">
        <f t="shared" si="39"/>
        <v>3.5542373938089351E-3</v>
      </c>
    </row>
    <row r="64" spans="2:145" x14ac:dyDescent="0.25">
      <c r="B64" s="2">
        <v>37</v>
      </c>
      <c r="C64" s="43">
        <v>67.531000000000006</v>
      </c>
      <c r="D64" s="43">
        <v>72.900000000000006</v>
      </c>
      <c r="E64" s="43">
        <v>74.516999999999996</v>
      </c>
      <c r="F64" s="43">
        <v>71.233000000000004</v>
      </c>
      <c r="G64" s="43">
        <v>77.566999999999993</v>
      </c>
      <c r="H64" s="43">
        <v>78.349999999999994</v>
      </c>
      <c r="I64" s="43">
        <v>73.900000000000006</v>
      </c>
      <c r="J64" s="43">
        <v>71.75</v>
      </c>
      <c r="K64" s="43">
        <v>69.417000000000002</v>
      </c>
      <c r="L64" s="43">
        <v>68.132999999999996</v>
      </c>
      <c r="M64" s="43">
        <v>66.983000000000004</v>
      </c>
      <c r="N64" s="43">
        <v>67.617000000000004</v>
      </c>
      <c r="O64" s="43">
        <v>68.533000000000001</v>
      </c>
      <c r="P64" s="43">
        <v>64.05</v>
      </c>
      <c r="Q64" s="43">
        <v>59.161000000000001</v>
      </c>
      <c r="S64" s="4">
        <f t="shared" si="42"/>
        <v>78.204403599618345</v>
      </c>
      <c r="T64" s="4">
        <f t="shared" si="42"/>
        <v>81.769744453067034</v>
      </c>
      <c r="U64" s="4">
        <f t="shared" si="42"/>
        <v>82.817039478760407</v>
      </c>
      <c r="V64" s="4">
        <f t="shared" si="42"/>
        <v>77.811100581707024</v>
      </c>
      <c r="W64" s="4">
        <f t="shared" si="42"/>
        <v>84.7610935910227</v>
      </c>
      <c r="X64" s="4">
        <f t="shared" si="42"/>
        <v>84.948465139595726</v>
      </c>
      <c r="Y64" s="4">
        <f t="shared" si="42"/>
        <v>80.848836120174184</v>
      </c>
      <c r="Z64" s="4">
        <f t="shared" si="42"/>
        <v>75.763971429242559</v>
      </c>
      <c r="AA64" s="4">
        <f t="shared" si="42"/>
        <v>73.089720128327215</v>
      </c>
      <c r="AB64" s="4">
        <f t="shared" si="40"/>
        <v>72.885676899749868</v>
      </c>
      <c r="AC64" s="4">
        <f t="shared" si="40"/>
        <v>70.951705945588998</v>
      </c>
      <c r="AD64" s="4">
        <f t="shared" si="40"/>
        <v>71.479213040053565</v>
      </c>
      <c r="AE64" s="4">
        <f t="shared" si="40"/>
        <v>73.894114860219005</v>
      </c>
      <c r="AF64" s="4">
        <f t="shared" si="12"/>
        <v>68.100864878966675</v>
      </c>
      <c r="AG64" s="4">
        <f t="shared" si="22"/>
        <v>58.67904556403618</v>
      </c>
      <c r="AI64" s="4">
        <f t="shared" si="36"/>
        <v>-10.673403599618339</v>
      </c>
      <c r="AJ64" s="4">
        <f t="shared" si="36"/>
        <v>-8.8697444530670282</v>
      </c>
      <c r="AK64" s="4">
        <f t="shared" si="36"/>
        <v>-8.3000394787604108</v>
      </c>
      <c r="AL64" s="4">
        <f t="shared" si="36"/>
        <v>-6.5781005817070195</v>
      </c>
      <c r="AM64" s="4">
        <f t="shared" si="36"/>
        <v>-7.1940935910227068</v>
      </c>
      <c r="AN64" s="4">
        <f t="shared" si="36"/>
        <v>-6.5984651395957314</v>
      </c>
      <c r="AO64" s="4">
        <f t="shared" si="36"/>
        <v>-6.9488361201741782</v>
      </c>
      <c r="AP64" s="4">
        <f t="shared" si="36"/>
        <v>-4.0139714292425595</v>
      </c>
      <c r="AQ64" s="4">
        <f t="shared" si="36"/>
        <v>-3.6727201283272137</v>
      </c>
      <c r="AR64" s="4">
        <f t="shared" si="36"/>
        <v>-4.7526768997498721</v>
      </c>
      <c r="AS64" s="4">
        <f t="shared" si="36"/>
        <v>-3.9687059455889937</v>
      </c>
      <c r="AT64" s="4">
        <f t="shared" si="36"/>
        <v>-3.862213040053561</v>
      </c>
      <c r="AU64" s="4">
        <f t="shared" si="36"/>
        <v>-5.3611148602190042</v>
      </c>
      <c r="AV64" s="4">
        <f t="shared" si="36"/>
        <v>-4.0508648789666779</v>
      </c>
      <c r="AW64" s="4">
        <f t="shared" si="36"/>
        <v>0.48195443596382148</v>
      </c>
      <c r="AY64" s="2">
        <f t="shared" si="31"/>
        <v>52.983033802111905</v>
      </c>
      <c r="AZ64" s="2">
        <f t="shared" si="31"/>
        <v>54.834411352965333</v>
      </c>
      <c r="BA64" s="2">
        <f t="shared" si="31"/>
        <v>55.459528035597124</v>
      </c>
      <c r="BB64" s="2">
        <f t="shared" si="31"/>
        <v>56.892995872511996</v>
      </c>
      <c r="BC64" s="2">
        <f t="shared" si="41"/>
        <v>60.840359311750142</v>
      </c>
      <c r="BD64" s="2">
        <f t="shared" si="41"/>
        <v>62.773319164644519</v>
      </c>
      <c r="BE64" s="2">
        <f t="shared" si="41"/>
        <v>60.957123390621682</v>
      </c>
      <c r="BF64" s="2">
        <f t="shared" si="41"/>
        <v>62.119059541939599</v>
      </c>
      <c r="BG64" s="2">
        <f t="shared" si="41"/>
        <v>59.075066218431154</v>
      </c>
      <c r="BH64" s="2">
        <f t="shared" si="41"/>
        <v>56.767905868255852</v>
      </c>
      <c r="BI64" s="2">
        <f t="shared" si="41"/>
        <v>54.189797428562649</v>
      </c>
      <c r="BJ64" s="2">
        <f t="shared" si="41"/>
        <v>55.73474869370613</v>
      </c>
      <c r="BK64" s="2">
        <f t="shared" si="41"/>
        <v>58.091134420338101</v>
      </c>
      <c r="BL64" s="2">
        <f t="shared" si="41"/>
        <v>57.259228316375918</v>
      </c>
      <c r="BM64" s="2">
        <f t="shared" si="41"/>
        <v>54.625347346083117</v>
      </c>
      <c r="BO64" s="2" t="str">
        <f t="shared" si="34"/>
        <v/>
      </c>
      <c r="BP64" s="2" t="str">
        <f t="shared" si="34"/>
        <v/>
      </c>
      <c r="BQ64" s="2" t="str">
        <f t="shared" si="34"/>
        <v/>
      </c>
      <c r="BR64" s="2" t="str">
        <f t="shared" si="34"/>
        <v/>
      </c>
      <c r="BS64" s="2" t="str">
        <f t="shared" si="34"/>
        <v/>
      </c>
      <c r="BT64" s="2" t="str">
        <f t="shared" si="34"/>
        <v/>
      </c>
      <c r="BU64" s="2" t="str">
        <f t="shared" si="34"/>
        <v/>
      </c>
      <c r="BV64" s="2" t="str">
        <f t="shared" si="34"/>
        <v/>
      </c>
      <c r="BW64" s="2" t="str">
        <f t="shared" si="32"/>
        <v/>
      </c>
      <c r="BX64" s="2" t="str">
        <f t="shared" si="32"/>
        <v/>
      </c>
      <c r="BY64" s="2" t="str">
        <f t="shared" si="32"/>
        <v/>
      </c>
      <c r="BZ64" s="2" t="str">
        <f t="shared" si="32"/>
        <v/>
      </c>
      <c r="CA64" s="2" t="str">
        <f t="shared" si="32"/>
        <v/>
      </c>
      <c r="CB64" s="2" t="str">
        <f t="shared" si="16"/>
        <v/>
      </c>
      <c r="CC64" s="2">
        <f t="shared" si="23"/>
        <v>59.161000000000001</v>
      </c>
      <c r="CE64" s="2" t="str">
        <f t="shared" si="35"/>
        <v/>
      </c>
      <c r="CF64" s="2" t="str">
        <f t="shared" si="35"/>
        <v/>
      </c>
      <c r="CG64" s="2" t="str">
        <f t="shared" si="35"/>
        <v/>
      </c>
      <c r="CH64" s="2" t="str">
        <f t="shared" si="35"/>
        <v/>
      </c>
      <c r="CI64" s="2" t="str">
        <f t="shared" si="35"/>
        <v/>
      </c>
      <c r="CJ64" s="2" t="str">
        <f t="shared" si="35"/>
        <v/>
      </c>
      <c r="CK64" s="2" t="str">
        <f t="shared" si="35"/>
        <v/>
      </c>
      <c r="CL64" s="2" t="str">
        <f t="shared" si="35"/>
        <v/>
      </c>
      <c r="CM64" s="2" t="str">
        <f t="shared" si="33"/>
        <v/>
      </c>
      <c r="CN64" s="2" t="str">
        <f t="shared" si="33"/>
        <v/>
      </c>
      <c r="CO64" s="2" t="str">
        <f t="shared" si="33"/>
        <v/>
      </c>
      <c r="CP64" s="2" t="str">
        <f t="shared" si="33"/>
        <v/>
      </c>
      <c r="CQ64" s="2" t="str">
        <f t="shared" si="33"/>
        <v/>
      </c>
      <c r="CR64" s="2" t="str">
        <f t="shared" si="18"/>
        <v/>
      </c>
      <c r="CS64" s="2" t="str">
        <f t="shared" si="24"/>
        <v/>
      </c>
      <c r="CU64" s="2">
        <f t="shared" si="37"/>
        <v>53.007607974420637</v>
      </c>
      <c r="CV64" s="2">
        <f t="shared" si="37"/>
        <v>54.86124779542034</v>
      </c>
      <c r="CW64" s="2">
        <f t="shared" si="37"/>
        <v>55.490618398650611</v>
      </c>
      <c r="CX64" s="2">
        <f t="shared" si="37"/>
        <v>56.936303138502161</v>
      </c>
      <c r="CY64" s="2">
        <f t="shared" si="37"/>
        <v>60.88498981624663</v>
      </c>
      <c r="CZ64" s="2">
        <f t="shared" si="37"/>
        <v>62.808722734776616</v>
      </c>
      <c r="DA64" s="2">
        <f t="shared" si="37"/>
        <v>60.98796979269904</v>
      </c>
      <c r="DB64" s="2">
        <f t="shared" si="37"/>
        <v>62.155579719850877</v>
      </c>
      <c r="DC64" s="2">
        <f t="shared" si="37"/>
        <v>59.103176170380991</v>
      </c>
      <c r="DD64" s="2">
        <f t="shared" si="37"/>
        <v>56.799016317880564</v>
      </c>
      <c r="DE64" s="2">
        <f t="shared" si="37"/>
        <v>54.22129241370407</v>
      </c>
      <c r="DF64" s="2">
        <f t="shared" si="37"/>
        <v>55.755339495874786</v>
      </c>
      <c r="DG64" s="2">
        <f t="shared" si="37"/>
        <v>58.113261658538875</v>
      </c>
      <c r="DH64" s="2">
        <f t="shared" si="37"/>
        <v>57.268728936444887</v>
      </c>
      <c r="DI64" s="2">
        <f t="shared" si="37"/>
        <v>54.623972407613394</v>
      </c>
      <c r="DK64" s="2">
        <f t="shared" si="38"/>
        <v>47.489886378621968</v>
      </c>
      <c r="DL64" s="2">
        <f t="shared" si="38"/>
        <v>48.315664351095137</v>
      </c>
      <c r="DM64" s="2">
        <f t="shared" si="38"/>
        <v>48.339233141403838</v>
      </c>
      <c r="DN64" s="2">
        <f t="shared" si="38"/>
        <v>49.005619652302009</v>
      </c>
      <c r="DO64" s="2">
        <f t="shared" si="38"/>
        <v>52.191084566572684</v>
      </c>
      <c r="DP64" s="2">
        <f t="shared" si="38"/>
        <v>55.666439706741699</v>
      </c>
      <c r="DQ64" s="2">
        <f t="shared" si="38"/>
        <v>55.031021982164987</v>
      </c>
      <c r="DR64" s="2">
        <f t="shared" si="38"/>
        <v>55.186471922551313</v>
      </c>
      <c r="DS64" s="2">
        <f t="shared" si="38"/>
        <v>53.692624522014512</v>
      </c>
      <c r="DT64" s="2">
        <f t="shared" si="38"/>
        <v>51.015704338139727</v>
      </c>
      <c r="DU64" s="2">
        <f t="shared" si="38"/>
        <v>48.375406558320492</v>
      </c>
      <c r="DV64" s="2">
        <f t="shared" si="38"/>
        <v>51.430430630049955</v>
      </c>
      <c r="DW64" s="2">
        <f t="shared" si="38"/>
        <v>52.813525792172079</v>
      </c>
      <c r="DX64" s="2">
        <f t="shared" si="38"/>
        <v>54.982139821936165</v>
      </c>
      <c r="DY64" s="2">
        <f t="shared" si="38"/>
        <v>54.976900093459221</v>
      </c>
      <c r="EA64" s="2">
        <f t="shared" si="39"/>
        <v>4.453681085946971E-3</v>
      </c>
      <c r="EB64" s="2">
        <f t="shared" si="39"/>
        <v>4.0999313022698682E-3</v>
      </c>
      <c r="EC64" s="2">
        <f t="shared" si="39"/>
        <v>4.3474602381380536E-3</v>
      </c>
      <c r="ED64" s="2">
        <f t="shared" si="39"/>
        <v>5.4607230342153829E-3</v>
      </c>
      <c r="EE64" s="2">
        <f t="shared" si="39"/>
        <v>5.1335393260880709E-3</v>
      </c>
      <c r="EF64" s="2">
        <f t="shared" si="39"/>
        <v>4.9568982345177919E-3</v>
      </c>
      <c r="EG64" s="2">
        <f t="shared" si="39"/>
        <v>5.1782226499961165E-3</v>
      </c>
      <c r="EH64" s="2">
        <f t="shared" si="39"/>
        <v>5.2402945934389286E-3</v>
      </c>
      <c r="EI64" s="2">
        <f t="shared" si="39"/>
        <v>5.1953948093859314E-3</v>
      </c>
      <c r="EJ64" s="2">
        <f t="shared" si="39"/>
        <v>5.3793483273405357E-3</v>
      </c>
      <c r="EK64" s="2">
        <f t="shared" si="39"/>
        <v>5.3875470579735091E-3</v>
      </c>
      <c r="EL64" s="2">
        <f t="shared" si="39"/>
        <v>4.7609794350500804E-3</v>
      </c>
      <c r="EM64" s="2">
        <f t="shared" si="39"/>
        <v>4.1751586793590968E-3</v>
      </c>
      <c r="EN64" s="2">
        <f t="shared" si="39"/>
        <v>4.1549310318540868E-3</v>
      </c>
      <c r="EO64" s="2">
        <f t="shared" si="39"/>
        <v>3.8958079087148228E-3</v>
      </c>
    </row>
    <row r="65" spans="2:145" x14ac:dyDescent="0.25">
      <c r="B65" s="2">
        <v>38</v>
      </c>
      <c r="C65" s="43">
        <v>74.656000000000006</v>
      </c>
      <c r="D65" s="43">
        <v>77.150000000000006</v>
      </c>
      <c r="E65" s="43">
        <v>78.283000000000001</v>
      </c>
      <c r="F65" s="43">
        <v>74.766999999999996</v>
      </c>
      <c r="G65" s="43">
        <v>81.566999999999993</v>
      </c>
      <c r="H65" s="43">
        <v>81.332999999999998</v>
      </c>
      <c r="I65" s="43">
        <v>79.05</v>
      </c>
      <c r="J65" s="43">
        <v>74</v>
      </c>
      <c r="K65" s="43">
        <v>71.05</v>
      </c>
      <c r="L65" s="43">
        <v>71.867000000000004</v>
      </c>
      <c r="M65" s="43">
        <v>69.466999999999999</v>
      </c>
      <c r="N65" s="43">
        <v>70.05</v>
      </c>
      <c r="O65" s="43">
        <v>69.900000000000006</v>
      </c>
      <c r="P65" s="43">
        <v>66.216999999999999</v>
      </c>
      <c r="Q65" s="43">
        <v>60.241999999999997</v>
      </c>
      <c r="S65" s="4">
        <f t="shared" si="42"/>
        <v>84.643710506054006</v>
      </c>
      <c r="T65" s="4">
        <f t="shared" si="42"/>
        <v>88.297434828310017</v>
      </c>
      <c r="U65" s="4">
        <f t="shared" si="42"/>
        <v>89.531628036468405</v>
      </c>
      <c r="V65" s="4">
        <f t="shared" si="42"/>
        <v>84.087355783030617</v>
      </c>
      <c r="W65" s="4">
        <f t="shared" si="42"/>
        <v>91.788811461708093</v>
      </c>
      <c r="X65" s="4">
        <f t="shared" si="42"/>
        <v>91.526710700914848</v>
      </c>
      <c r="Y65" s="4">
        <f t="shared" si="42"/>
        <v>87.082282131917339</v>
      </c>
      <c r="Z65" s="4">
        <f t="shared" si="42"/>
        <v>80.55496672544642</v>
      </c>
      <c r="AA65" s="4">
        <f t="shared" si="42"/>
        <v>77.948997653468567</v>
      </c>
      <c r="AB65" s="4">
        <f t="shared" si="40"/>
        <v>78.293875900663139</v>
      </c>
      <c r="AC65" s="4">
        <f t="shared" si="40"/>
        <v>76.566703875250866</v>
      </c>
      <c r="AD65" s="4">
        <f t="shared" si="40"/>
        <v>76.664589304213308</v>
      </c>
      <c r="AE65" s="4">
        <f t="shared" si="40"/>
        <v>78.860966400309351</v>
      </c>
      <c r="AF65" s="4">
        <f t="shared" si="12"/>
        <v>72.07550349214948</v>
      </c>
      <c r="AG65" s="4">
        <f t="shared" si="22"/>
        <v>60.7111147139941</v>
      </c>
      <c r="AI65" s="4">
        <f t="shared" si="36"/>
        <v>-9.9877105060540003</v>
      </c>
      <c r="AJ65" s="4">
        <f t="shared" si="36"/>
        <v>-11.147434828310011</v>
      </c>
      <c r="AK65" s="4">
        <f t="shared" si="36"/>
        <v>-11.248628036468403</v>
      </c>
      <c r="AL65" s="4">
        <f t="shared" si="36"/>
        <v>-9.320355783030621</v>
      </c>
      <c r="AM65" s="4">
        <f t="shared" si="36"/>
        <v>-10.2218114617081</v>
      </c>
      <c r="AN65" s="4">
        <f t="shared" si="36"/>
        <v>-10.193710700914849</v>
      </c>
      <c r="AO65" s="4">
        <f t="shared" si="36"/>
        <v>-8.0322821319173414</v>
      </c>
      <c r="AP65" s="4">
        <f t="shared" si="36"/>
        <v>-6.5549667254464197</v>
      </c>
      <c r="AQ65" s="4">
        <f t="shared" si="36"/>
        <v>-6.8989976534685695</v>
      </c>
      <c r="AR65" s="4">
        <f t="shared" si="36"/>
        <v>-6.4268759006631342</v>
      </c>
      <c r="AS65" s="4">
        <f t="shared" si="36"/>
        <v>-7.0997038752508672</v>
      </c>
      <c r="AT65" s="4">
        <f t="shared" si="36"/>
        <v>-6.614589304213311</v>
      </c>
      <c r="AU65" s="4">
        <f t="shared" si="36"/>
        <v>-8.9609664003093457</v>
      </c>
      <c r="AV65" s="4">
        <f t="shared" si="36"/>
        <v>-5.858503492149481</v>
      </c>
      <c r="AW65" s="4">
        <f t="shared" si="36"/>
        <v>-0.46911471399410232</v>
      </c>
      <c r="AY65" s="2">
        <f t="shared" si="31"/>
        <v>52.770525445897817</v>
      </c>
      <c r="AZ65" s="2">
        <f t="shared" si="31"/>
        <v>54.597371273016527</v>
      </c>
      <c r="BA65" s="2">
        <f t="shared" si="31"/>
        <v>55.204003904663864</v>
      </c>
      <c r="BB65" s="2">
        <f t="shared" si="31"/>
        <v>56.615882433884238</v>
      </c>
      <c r="BC65" s="2">
        <f t="shared" si="41"/>
        <v>60.550400084088778</v>
      </c>
      <c r="BD65" s="2">
        <f t="shared" si="41"/>
        <v>62.485734776012393</v>
      </c>
      <c r="BE65" s="2">
        <f t="shared" si="41"/>
        <v>60.69420690796192</v>
      </c>
      <c r="BF65" s="2">
        <f t="shared" si="41"/>
        <v>61.825436278696053</v>
      </c>
      <c r="BG65" s="2">
        <f t="shared" si="41"/>
        <v>58.811354261432257</v>
      </c>
      <c r="BH65" s="2">
        <f t="shared" si="41"/>
        <v>56.50840813856766</v>
      </c>
      <c r="BI65" s="2">
        <f t="shared" si="41"/>
        <v>53.948139993780607</v>
      </c>
      <c r="BJ65" s="2">
        <f t="shared" si="41"/>
        <v>55.509103117839679</v>
      </c>
      <c r="BK65" s="2">
        <f t="shared" si="41"/>
        <v>57.856976171126284</v>
      </c>
      <c r="BL65" s="2">
        <f t="shared" si="41"/>
        <v>57.06875371382953</v>
      </c>
      <c r="BM65" s="2">
        <f t="shared" si="41"/>
        <v>54.500207945741288</v>
      </c>
      <c r="BO65" s="2" t="str">
        <f t="shared" si="34"/>
        <v/>
      </c>
      <c r="BP65" s="2" t="str">
        <f t="shared" si="34"/>
        <v/>
      </c>
      <c r="BQ65" s="2" t="str">
        <f t="shared" si="34"/>
        <v/>
      </c>
      <c r="BR65" s="2" t="str">
        <f t="shared" si="34"/>
        <v/>
      </c>
      <c r="BS65" s="2" t="str">
        <f t="shared" si="34"/>
        <v/>
      </c>
      <c r="BT65" s="2" t="str">
        <f t="shared" si="34"/>
        <v/>
      </c>
      <c r="BU65" s="2" t="str">
        <f t="shared" si="34"/>
        <v/>
      </c>
      <c r="BV65" s="2" t="str">
        <f t="shared" si="34"/>
        <v/>
      </c>
      <c r="BW65" s="2" t="str">
        <f t="shared" si="32"/>
        <v/>
      </c>
      <c r="BX65" s="2" t="str">
        <f t="shared" si="32"/>
        <v/>
      </c>
      <c r="BY65" s="2" t="str">
        <f t="shared" si="32"/>
        <v/>
      </c>
      <c r="BZ65" s="2" t="str">
        <f t="shared" si="32"/>
        <v/>
      </c>
      <c r="CA65" s="2" t="str">
        <f t="shared" si="32"/>
        <v/>
      </c>
      <c r="CB65" s="2" t="str">
        <f t="shared" si="16"/>
        <v/>
      </c>
      <c r="CC65" s="2" t="str">
        <f t="shared" si="23"/>
        <v/>
      </c>
      <c r="CE65" s="2" t="str">
        <f t="shared" si="35"/>
        <v/>
      </c>
      <c r="CF65" s="2" t="str">
        <f t="shared" si="35"/>
        <v/>
      </c>
      <c r="CG65" s="2" t="str">
        <f t="shared" si="35"/>
        <v/>
      </c>
      <c r="CH65" s="2" t="str">
        <f t="shared" si="35"/>
        <v/>
      </c>
      <c r="CI65" s="2" t="str">
        <f t="shared" si="35"/>
        <v/>
      </c>
      <c r="CJ65" s="2" t="str">
        <f t="shared" si="35"/>
        <v/>
      </c>
      <c r="CK65" s="2" t="str">
        <f t="shared" si="35"/>
        <v/>
      </c>
      <c r="CL65" s="2" t="str">
        <f t="shared" si="35"/>
        <v/>
      </c>
      <c r="CM65" s="2" t="str">
        <f t="shared" si="33"/>
        <v/>
      </c>
      <c r="CN65" s="2" t="str">
        <f t="shared" si="33"/>
        <v/>
      </c>
      <c r="CO65" s="2" t="str">
        <f t="shared" si="33"/>
        <v/>
      </c>
      <c r="CP65" s="2" t="str">
        <f t="shared" si="33"/>
        <v/>
      </c>
      <c r="CQ65" s="2" t="str">
        <f t="shared" si="33"/>
        <v/>
      </c>
      <c r="CR65" s="2" t="str">
        <f t="shared" si="18"/>
        <v/>
      </c>
      <c r="CS65" s="2" t="str">
        <f t="shared" si="24"/>
        <v/>
      </c>
      <c r="CU65" s="2">
        <f t="shared" si="37"/>
        <v>52.797004618495848</v>
      </c>
      <c r="CV65" s="2">
        <f t="shared" si="37"/>
        <v>54.626299236722573</v>
      </c>
      <c r="CW65" s="2">
        <f t="shared" si="37"/>
        <v>55.237507174141442</v>
      </c>
      <c r="CX65" s="2">
        <f t="shared" si="37"/>
        <v>56.662488328132497</v>
      </c>
      <c r="CY65" s="2">
        <f t="shared" si="37"/>
        <v>60.598457655925657</v>
      </c>
      <c r="CZ65" s="2">
        <f t="shared" si="37"/>
        <v>62.523880817173072</v>
      </c>
      <c r="DA65" s="2">
        <f t="shared" si="37"/>
        <v>60.727408903204491</v>
      </c>
      <c r="DB65" s="2">
        <f t="shared" si="37"/>
        <v>61.864766270757009</v>
      </c>
      <c r="DC65" s="2">
        <f t="shared" si="37"/>
        <v>58.841641054916309</v>
      </c>
      <c r="DD65" s="2">
        <f t="shared" si="37"/>
        <v>56.541918002966113</v>
      </c>
      <c r="DE65" s="2">
        <f t="shared" si="37"/>
        <v>53.982051825971887</v>
      </c>
      <c r="DF65" s="2">
        <f t="shared" si="37"/>
        <v>55.531318429992723</v>
      </c>
      <c r="DG65" s="2">
        <f t="shared" si="37"/>
        <v>57.880826281940784</v>
      </c>
      <c r="DH65" s="2">
        <f t="shared" si="37"/>
        <v>57.079020788123628</v>
      </c>
      <c r="DI65" s="2">
        <f t="shared" si="37"/>
        <v>54.49876684587813</v>
      </c>
      <c r="DK65" s="2">
        <f t="shared" si="38"/>
        <v>47.372352852101784</v>
      </c>
      <c r="DL65" s="2">
        <f t="shared" si="38"/>
        <v>48.188861566817508</v>
      </c>
      <c r="DM65" s="2">
        <f t="shared" si="38"/>
        <v>48.206238518925161</v>
      </c>
      <c r="DN65" s="2">
        <f t="shared" si="38"/>
        <v>48.87460495213017</v>
      </c>
      <c r="DO65" s="2">
        <f t="shared" si="38"/>
        <v>52.05644968694692</v>
      </c>
      <c r="DP65" s="2">
        <f t="shared" si="38"/>
        <v>55.502102500848416</v>
      </c>
      <c r="DQ65" s="2">
        <f t="shared" si="38"/>
        <v>54.876809317571386</v>
      </c>
      <c r="DR65" s="2">
        <f t="shared" si="38"/>
        <v>55.016389130309967</v>
      </c>
      <c r="DS65" s="2">
        <f t="shared" si="38"/>
        <v>53.522366925058492</v>
      </c>
      <c r="DT65" s="2">
        <f t="shared" si="38"/>
        <v>50.857731233368398</v>
      </c>
      <c r="DU65" s="2">
        <f t="shared" si="38"/>
        <v>48.238429734582546</v>
      </c>
      <c r="DV65" s="2">
        <f t="shared" si="38"/>
        <v>51.273809638360078</v>
      </c>
      <c r="DW65" s="2">
        <f t="shared" si="38"/>
        <v>52.668971347029959</v>
      </c>
      <c r="DX65" s="2">
        <f t="shared" si="38"/>
        <v>54.82448599531731</v>
      </c>
      <c r="DY65" s="2">
        <f t="shared" si="38"/>
        <v>54.83625594174481</v>
      </c>
      <c r="EA65" s="2">
        <f t="shared" si="39"/>
        <v>4.8812668053785082E-3</v>
      </c>
      <c r="EB65" s="2">
        <f t="shared" si="39"/>
        <v>4.4937077746450135E-3</v>
      </c>
      <c r="EC65" s="2">
        <f t="shared" si="39"/>
        <v>4.7648967946514525E-3</v>
      </c>
      <c r="ED65" s="2">
        <f t="shared" si="39"/>
        <v>5.9844109109128798E-3</v>
      </c>
      <c r="EE65" s="2">
        <f t="shared" si="39"/>
        <v>5.6260275114949753E-3</v>
      </c>
      <c r="EF65" s="2">
        <f t="shared" si="39"/>
        <v>5.432532820353427E-3</v>
      </c>
      <c r="EG65" s="2">
        <f t="shared" si="39"/>
        <v>5.6749730957671614E-3</v>
      </c>
      <c r="EH65" s="2">
        <f t="shared" si="39"/>
        <v>5.7429652681761012E-3</v>
      </c>
      <c r="EI65" s="2">
        <f t="shared" si="39"/>
        <v>5.6937831637676297E-3</v>
      </c>
      <c r="EJ65" s="2">
        <f t="shared" si="39"/>
        <v>5.8952785608111158E-3</v>
      </c>
      <c r="EK65" s="2">
        <f t="shared" si="39"/>
        <v>5.9042589591894474E-3</v>
      </c>
      <c r="EL65" s="2">
        <f t="shared" si="39"/>
        <v>5.2179133949657253E-3</v>
      </c>
      <c r="EM65" s="2">
        <f t="shared" si="39"/>
        <v>4.5761271394458456E-3</v>
      </c>
      <c r="EN65" s="2">
        <f t="shared" si="39"/>
        <v>4.5539657790412387E-3</v>
      </c>
      <c r="EO65" s="2">
        <f t="shared" si="39"/>
        <v>4.2700634799898709E-3</v>
      </c>
    </row>
    <row r="66" spans="2:145" x14ac:dyDescent="0.25">
      <c r="B66" s="2">
        <v>39</v>
      </c>
      <c r="C66" s="43">
        <v>83.688000000000002</v>
      </c>
      <c r="D66" s="43">
        <v>85.582999999999998</v>
      </c>
      <c r="E66" s="43">
        <v>88.5</v>
      </c>
      <c r="F66" s="43">
        <v>81</v>
      </c>
      <c r="G66" s="43">
        <v>90.332999999999998</v>
      </c>
      <c r="H66" s="43">
        <v>89</v>
      </c>
      <c r="I66" s="43">
        <v>85.2</v>
      </c>
      <c r="J66" s="43">
        <v>76.933000000000007</v>
      </c>
      <c r="K66" s="43">
        <v>73.716999999999999</v>
      </c>
      <c r="L66" s="43">
        <v>73.849999999999994</v>
      </c>
      <c r="M66" s="43">
        <v>71.167000000000002</v>
      </c>
      <c r="N66" s="43">
        <v>73.233000000000004</v>
      </c>
      <c r="O66" s="43">
        <v>72.832999999999998</v>
      </c>
      <c r="P66" s="43">
        <v>68.933000000000007</v>
      </c>
      <c r="Q66" s="43">
        <v>60.581000000000003</v>
      </c>
      <c r="S66" s="4">
        <f t="shared" si="42"/>
        <v>92.294056467214176</v>
      </c>
      <c r="T66" s="4">
        <f t="shared" si="42"/>
        <v>96.000203485104578</v>
      </c>
      <c r="U66" s="4">
        <f t="shared" si="42"/>
        <v>97.46698461004722</v>
      </c>
      <c r="V66" s="4">
        <f t="shared" si="42"/>
        <v>91.817511745249845</v>
      </c>
      <c r="W66" s="4">
        <f t="shared" si="42"/>
        <v>100.37222471669338</v>
      </c>
      <c r="X66" s="4">
        <f t="shared" si="42"/>
        <v>99.600204189213983</v>
      </c>
      <c r="Y66" s="4">
        <f t="shared" si="42"/>
        <v>94.824687321646223</v>
      </c>
      <c r="Z66" s="4">
        <f t="shared" si="42"/>
        <v>86.755460389934427</v>
      </c>
      <c r="AA66" s="4">
        <f t="shared" si="42"/>
        <v>84.200051428904274</v>
      </c>
      <c r="AB66" s="4">
        <f t="shared" si="40"/>
        <v>85.15988959401254</v>
      </c>
      <c r="AC66" s="4">
        <f t="shared" si="40"/>
        <v>83.671889388778908</v>
      </c>
      <c r="AD66" s="4">
        <f t="shared" si="40"/>
        <v>83.222475318289554</v>
      </c>
      <c r="AE66" s="4">
        <f t="shared" si="40"/>
        <v>85.092930372134319</v>
      </c>
      <c r="AF66" s="4">
        <f t="shared" si="12"/>
        <v>77.258984851150004</v>
      </c>
      <c r="AG66" s="4">
        <f t="shared" si="22"/>
        <v>63.646645864940858</v>
      </c>
      <c r="AI66" s="4">
        <f t="shared" si="36"/>
        <v>-8.6060564672141737</v>
      </c>
      <c r="AJ66" s="4">
        <f t="shared" si="36"/>
        <v>-10.417203485104579</v>
      </c>
      <c r="AK66" s="4">
        <f t="shared" si="36"/>
        <v>-8.9669846100472199</v>
      </c>
      <c r="AL66" s="4">
        <f t="shared" si="36"/>
        <v>-10.817511745249845</v>
      </c>
      <c r="AM66" s="4">
        <f t="shared" si="36"/>
        <v>-10.039224716693383</v>
      </c>
      <c r="AN66" s="4">
        <f t="shared" si="36"/>
        <v>-10.600204189213983</v>
      </c>
      <c r="AO66" s="4">
        <f t="shared" si="36"/>
        <v>-9.6246873216462205</v>
      </c>
      <c r="AP66" s="4">
        <f t="shared" si="36"/>
        <v>-9.8224603899344203</v>
      </c>
      <c r="AQ66" s="4">
        <f t="shared" si="36"/>
        <v>-10.483051428904275</v>
      </c>
      <c r="AR66" s="4">
        <f t="shared" si="36"/>
        <v>-11.309889594012546</v>
      </c>
      <c r="AS66" s="4">
        <f t="shared" si="36"/>
        <v>-12.504889388778906</v>
      </c>
      <c r="AT66" s="4">
        <f t="shared" si="36"/>
        <v>-9.9894753182895499</v>
      </c>
      <c r="AU66" s="4">
        <f t="shared" si="36"/>
        <v>-12.25993037213432</v>
      </c>
      <c r="AV66" s="4">
        <f t="shared" si="36"/>
        <v>-8.3259848511499968</v>
      </c>
      <c r="AW66" s="4">
        <f t="shared" si="36"/>
        <v>-3.0656458649408549</v>
      </c>
      <c r="AY66" s="2">
        <f t="shared" si="31"/>
        <v>52.557878987911032</v>
      </c>
      <c r="AZ66" s="2">
        <f t="shared" si="31"/>
        <v>54.360178172788103</v>
      </c>
      <c r="BA66" s="2">
        <f t="shared" si="31"/>
        <v>54.948304498555437</v>
      </c>
      <c r="BB66" s="2">
        <f t="shared" si="31"/>
        <v>56.338537140253365</v>
      </c>
      <c r="BC66" s="2">
        <f t="shared" si="41"/>
        <v>60.26019652029504</v>
      </c>
      <c r="BD66" s="2">
        <f t="shared" si="41"/>
        <v>62.197951936553849</v>
      </c>
      <c r="BE66" s="2">
        <f t="shared" si="41"/>
        <v>60.43112405927787</v>
      </c>
      <c r="BF66" s="2">
        <f t="shared" si="41"/>
        <v>61.531612048021998</v>
      </c>
      <c r="BG66" s="2">
        <f t="shared" si="41"/>
        <v>58.547484905850617</v>
      </c>
      <c r="BH66" s="2">
        <f t="shared" si="41"/>
        <v>56.248738124103852</v>
      </c>
      <c r="BI66" s="2">
        <f t="shared" si="41"/>
        <v>53.706310490137255</v>
      </c>
      <c r="BJ66" s="2">
        <f t="shared" si="41"/>
        <v>55.283336438950073</v>
      </c>
      <c r="BK66" s="2">
        <f t="shared" si="41"/>
        <v>57.622692078239403</v>
      </c>
      <c r="BL66" s="2">
        <f t="shared" si="41"/>
        <v>56.878219947987787</v>
      </c>
      <c r="BM66" s="2">
        <f t="shared" si="41"/>
        <v>54.375068513826221</v>
      </c>
      <c r="BO66" s="2" t="str">
        <f t="shared" si="34"/>
        <v/>
      </c>
      <c r="BP66" s="2" t="str">
        <f t="shared" si="34"/>
        <v/>
      </c>
      <c r="BQ66" s="2" t="str">
        <f t="shared" si="34"/>
        <v/>
      </c>
      <c r="BR66" s="2" t="str">
        <f t="shared" si="34"/>
        <v/>
      </c>
      <c r="BS66" s="2" t="str">
        <f t="shared" si="34"/>
        <v/>
      </c>
      <c r="BT66" s="2" t="str">
        <f t="shared" si="34"/>
        <v/>
      </c>
      <c r="BU66" s="2" t="str">
        <f t="shared" si="34"/>
        <v/>
      </c>
      <c r="BV66" s="2" t="str">
        <f t="shared" si="34"/>
        <v/>
      </c>
      <c r="BW66" s="2" t="str">
        <f t="shared" si="32"/>
        <v/>
      </c>
      <c r="BX66" s="2" t="str">
        <f t="shared" si="32"/>
        <v/>
      </c>
      <c r="BY66" s="2" t="str">
        <f t="shared" si="32"/>
        <v/>
      </c>
      <c r="BZ66" s="2" t="str">
        <f t="shared" si="32"/>
        <v/>
      </c>
      <c r="CA66" s="2" t="str">
        <f t="shared" si="32"/>
        <v/>
      </c>
      <c r="CB66" s="2" t="str">
        <f t="shared" si="16"/>
        <v/>
      </c>
      <c r="CC66" s="2" t="str">
        <f t="shared" si="23"/>
        <v/>
      </c>
      <c r="CE66" s="2" t="str">
        <f t="shared" si="35"/>
        <v/>
      </c>
      <c r="CF66" s="2" t="str">
        <f t="shared" si="35"/>
        <v/>
      </c>
      <c r="CG66" s="2" t="str">
        <f t="shared" si="35"/>
        <v/>
      </c>
      <c r="CH66" s="2" t="str">
        <f t="shared" si="35"/>
        <v/>
      </c>
      <c r="CI66" s="2" t="str">
        <f t="shared" si="35"/>
        <v/>
      </c>
      <c r="CJ66" s="2" t="str">
        <f t="shared" si="35"/>
        <v/>
      </c>
      <c r="CK66" s="2" t="str">
        <f t="shared" si="35"/>
        <v/>
      </c>
      <c r="CL66" s="2" t="str">
        <f t="shared" si="35"/>
        <v/>
      </c>
      <c r="CM66" s="2" t="str">
        <f t="shared" si="33"/>
        <v/>
      </c>
      <c r="CN66" s="2" t="str">
        <f t="shared" si="33"/>
        <v/>
      </c>
      <c r="CO66" s="2" t="str">
        <f t="shared" si="33"/>
        <v/>
      </c>
      <c r="CP66" s="2" t="str">
        <f t="shared" si="33"/>
        <v/>
      </c>
      <c r="CQ66" s="2" t="str">
        <f t="shared" si="33"/>
        <v/>
      </c>
      <c r="CR66" s="2" t="str">
        <f t="shared" si="18"/>
        <v/>
      </c>
      <c r="CS66" s="2" t="str">
        <f t="shared" si="24"/>
        <v/>
      </c>
      <c r="CU66" s="2">
        <f t="shared" si="37"/>
        <v>52.586401262571052</v>
      </c>
      <c r="CV66" s="2">
        <f t="shared" si="37"/>
        <v>54.391350678024807</v>
      </c>
      <c r="CW66" s="2">
        <f t="shared" si="37"/>
        <v>54.984395949632273</v>
      </c>
      <c r="CX66" s="2">
        <f t="shared" si="37"/>
        <v>56.38867351776284</v>
      </c>
      <c r="CY66" s="2">
        <f t="shared" si="37"/>
        <v>60.311925495604683</v>
      </c>
      <c r="CZ66" s="2">
        <f t="shared" si="37"/>
        <v>62.239038899569529</v>
      </c>
      <c r="DA66" s="2">
        <f t="shared" si="37"/>
        <v>60.466848013709942</v>
      </c>
      <c r="DB66" s="2">
        <f t="shared" si="37"/>
        <v>61.573952821663134</v>
      </c>
      <c r="DC66" s="2">
        <f t="shared" si="37"/>
        <v>58.580105939451627</v>
      </c>
      <c r="DD66" s="2">
        <f t="shared" si="37"/>
        <v>56.28481968805167</v>
      </c>
      <c r="DE66" s="2">
        <f t="shared" si="37"/>
        <v>53.74281123823971</v>
      </c>
      <c r="DF66" s="2">
        <f t="shared" si="37"/>
        <v>55.307297364110653</v>
      </c>
      <c r="DG66" s="2">
        <f t="shared" si="37"/>
        <v>57.648390905342687</v>
      </c>
      <c r="DH66" s="2">
        <f t="shared" si="37"/>
        <v>56.88931263980237</v>
      </c>
      <c r="DI66" s="2">
        <f t="shared" si="37"/>
        <v>54.373561284142866</v>
      </c>
      <c r="DK66" s="2">
        <f t="shared" si="38"/>
        <v>47.254819325581607</v>
      </c>
      <c r="DL66" s="2">
        <f t="shared" si="38"/>
        <v>48.062058782539879</v>
      </c>
      <c r="DM66" s="2">
        <f t="shared" si="38"/>
        <v>48.073243896446485</v>
      </c>
      <c r="DN66" s="2">
        <f t="shared" si="38"/>
        <v>48.743590251958324</v>
      </c>
      <c r="DO66" s="2">
        <f t="shared" si="38"/>
        <v>51.921814807321162</v>
      </c>
      <c r="DP66" s="2">
        <f t="shared" si="38"/>
        <v>55.33776529495514</v>
      </c>
      <c r="DQ66" s="2">
        <f t="shared" si="38"/>
        <v>54.722596652977785</v>
      </c>
      <c r="DR66" s="2">
        <f t="shared" si="38"/>
        <v>54.846306338068615</v>
      </c>
      <c r="DS66" s="2">
        <f t="shared" si="38"/>
        <v>53.352109328102472</v>
      </c>
      <c r="DT66" s="2">
        <f t="shared" si="38"/>
        <v>50.699758128597061</v>
      </c>
      <c r="DU66" s="2">
        <f t="shared" si="38"/>
        <v>48.1014529108446</v>
      </c>
      <c r="DV66" s="2">
        <f t="shared" si="38"/>
        <v>51.117188646670201</v>
      </c>
      <c r="DW66" s="2">
        <f t="shared" si="38"/>
        <v>52.524416901887832</v>
      </c>
      <c r="DX66" s="2">
        <f t="shared" si="38"/>
        <v>54.666832168698456</v>
      </c>
      <c r="DY66" s="2">
        <f t="shared" si="38"/>
        <v>54.695611790030405</v>
      </c>
      <c r="EA66" s="2">
        <f t="shared" si="39"/>
        <v>5.3496832642001895E-3</v>
      </c>
      <c r="EB66" s="2">
        <f t="shared" si="39"/>
        <v>4.9251173356281595E-3</v>
      </c>
      <c r="EC66" s="2">
        <f t="shared" si="39"/>
        <v>5.2222047495252043E-3</v>
      </c>
      <c r="ED66" s="2">
        <f t="shared" si="39"/>
        <v>6.5579897257266994E-3</v>
      </c>
      <c r="EE66" s="2">
        <f t="shared" si="39"/>
        <v>6.1654699480760897E-3</v>
      </c>
      <c r="EF66" s="2">
        <f t="shared" si="39"/>
        <v>5.9535334156589174E-3</v>
      </c>
      <c r="EG66" s="2">
        <f t="shared" si="39"/>
        <v>6.2190792478684729E-3</v>
      </c>
      <c r="EH66" s="2">
        <f t="shared" si="39"/>
        <v>6.2935491251485268E-3</v>
      </c>
      <c r="EI66" s="2">
        <f t="shared" si="39"/>
        <v>6.2396814738169106E-3</v>
      </c>
      <c r="EJ66" s="2">
        <f t="shared" si="39"/>
        <v>6.4603699643618218E-3</v>
      </c>
      <c r="EK66" s="2">
        <f t="shared" si="39"/>
        <v>6.4702055753489158E-3</v>
      </c>
      <c r="EL66" s="2">
        <f t="shared" si="39"/>
        <v>5.7184495144131748E-3</v>
      </c>
      <c r="EM66" s="2">
        <f t="shared" si="39"/>
        <v>5.0154093455507791E-3</v>
      </c>
      <c r="EN66" s="2">
        <f t="shared" si="39"/>
        <v>4.9911312872261233E-3</v>
      </c>
      <c r="EO66" s="2">
        <f t="shared" si="39"/>
        <v>4.6801034489957032E-3</v>
      </c>
    </row>
    <row r="67" spans="2:145" x14ac:dyDescent="0.25">
      <c r="B67" s="2">
        <v>40</v>
      </c>
      <c r="C67" s="43">
        <v>93.811999999999998</v>
      </c>
      <c r="D67" s="43">
        <v>95.066999999999993</v>
      </c>
      <c r="E67" s="43">
        <v>98.15</v>
      </c>
      <c r="F67" s="43">
        <v>90.933000000000007</v>
      </c>
      <c r="G67" s="43">
        <v>101.333</v>
      </c>
      <c r="H67" s="43">
        <v>98.632999999999996</v>
      </c>
      <c r="I67" s="43">
        <v>95.25</v>
      </c>
      <c r="J67" s="43">
        <v>83.1</v>
      </c>
      <c r="K67" s="43">
        <v>80.45</v>
      </c>
      <c r="L67" s="43">
        <v>82.716999999999999</v>
      </c>
      <c r="M67" s="43">
        <v>79.132999999999996</v>
      </c>
      <c r="N67" s="43">
        <v>78.75</v>
      </c>
      <c r="O67" s="43">
        <v>77.867000000000004</v>
      </c>
      <c r="P67" s="43">
        <v>74.349999999999994</v>
      </c>
      <c r="Q67" s="43">
        <v>62.741999999999997</v>
      </c>
      <c r="S67" s="4">
        <f t="shared" si="42"/>
        <v>101.21602633231539</v>
      </c>
      <c r="T67" s="4">
        <f t="shared" si="42"/>
        <v>104.93448189416297</v>
      </c>
      <c r="U67" s="4">
        <f t="shared" si="42"/>
        <v>106.67823795698075</v>
      </c>
      <c r="V67" s="4">
        <f t="shared" si="42"/>
        <v>101.1207926943973</v>
      </c>
      <c r="W67" s="4">
        <f t="shared" si="42"/>
        <v>110.61415225304849</v>
      </c>
      <c r="X67" s="4">
        <f t="shared" si="42"/>
        <v>109.28244297975631</v>
      </c>
      <c r="Y67" s="4">
        <f t="shared" si="42"/>
        <v>104.21123844587741</v>
      </c>
      <c r="Z67" s="4">
        <f t="shared" si="42"/>
        <v>94.566714991336895</v>
      </c>
      <c r="AA67" s="4">
        <f t="shared" si="42"/>
        <v>92.036223096809806</v>
      </c>
      <c r="AB67" s="4">
        <f t="shared" si="40"/>
        <v>93.659308196448066</v>
      </c>
      <c r="AC67" s="4">
        <f t="shared" si="40"/>
        <v>92.440222286915798</v>
      </c>
      <c r="AD67" s="4">
        <f t="shared" si="40"/>
        <v>91.323295860086631</v>
      </c>
      <c r="AE67" s="4">
        <f t="shared" si="40"/>
        <v>92.740834952155396</v>
      </c>
      <c r="AF67" s="4">
        <f t="shared" si="12"/>
        <v>83.845533858952166</v>
      </c>
      <c r="AG67" s="4">
        <f t="shared" si="22"/>
        <v>67.734813875444104</v>
      </c>
      <c r="AI67" s="4">
        <f t="shared" si="36"/>
        <v>-7.4040263323153965</v>
      </c>
      <c r="AJ67" s="4">
        <f t="shared" si="36"/>
        <v>-9.8674818941629781</v>
      </c>
      <c r="AK67" s="4">
        <f t="shared" si="36"/>
        <v>-8.528237956980746</v>
      </c>
      <c r="AL67" s="4">
        <f t="shared" si="36"/>
        <v>-10.187792694397288</v>
      </c>
      <c r="AM67" s="4">
        <f t="shared" si="36"/>
        <v>-9.2811522530484893</v>
      </c>
      <c r="AN67" s="4">
        <f t="shared" si="36"/>
        <v>-10.649442979756316</v>
      </c>
      <c r="AO67" s="4">
        <f t="shared" si="36"/>
        <v>-8.961238445877413</v>
      </c>
      <c r="AP67" s="4">
        <f t="shared" si="36"/>
        <v>-11.4667149913369</v>
      </c>
      <c r="AQ67" s="4">
        <f t="shared" si="36"/>
        <v>-11.586223096809803</v>
      </c>
      <c r="AR67" s="4">
        <f t="shared" si="36"/>
        <v>-10.942308196448067</v>
      </c>
      <c r="AS67" s="4">
        <f t="shared" si="36"/>
        <v>-13.307222286915803</v>
      </c>
      <c r="AT67" s="4">
        <f t="shared" si="36"/>
        <v>-12.573295860086631</v>
      </c>
      <c r="AU67" s="4">
        <f t="shared" si="36"/>
        <v>-14.873834952155391</v>
      </c>
      <c r="AV67" s="4">
        <f t="shared" si="36"/>
        <v>-9.4955338589521716</v>
      </c>
      <c r="AW67" s="4">
        <f t="shared" si="36"/>
        <v>-4.9928138754441065</v>
      </c>
      <c r="AY67" s="2">
        <f t="shared" si="31"/>
        <v>52.345085635867868</v>
      </c>
      <c r="AZ67" s="2">
        <f t="shared" si="31"/>
        <v>54.12282212097459</v>
      </c>
      <c r="BA67" s="2">
        <f t="shared" si="31"/>
        <v>54.692418609526605</v>
      </c>
      <c r="BB67" s="2">
        <f t="shared" si="31"/>
        <v>56.060946204939874</v>
      </c>
      <c r="BC67" s="2">
        <f t="shared" si="41"/>
        <v>59.969733621703703</v>
      </c>
      <c r="BD67" s="2">
        <f t="shared" si="41"/>
        <v>61.909958078154922</v>
      </c>
      <c r="BE67" s="2">
        <f t="shared" si="41"/>
        <v>60.167864838248782</v>
      </c>
      <c r="BF67" s="2">
        <f t="shared" si="41"/>
        <v>61.237574434850202</v>
      </c>
      <c r="BG67" s="2">
        <f t="shared" si="41"/>
        <v>58.283448206572956</v>
      </c>
      <c r="BH67" s="2">
        <f t="shared" si="41"/>
        <v>55.988885099817239</v>
      </c>
      <c r="BI67" s="2">
        <f t="shared" si="41"/>
        <v>53.46429839520809</v>
      </c>
      <c r="BJ67" s="2">
        <f t="shared" si="41"/>
        <v>55.057440528897857</v>
      </c>
      <c r="BK67" s="2">
        <f t="shared" si="41"/>
        <v>57.388274002094562</v>
      </c>
      <c r="BL67" s="2">
        <f t="shared" si="41"/>
        <v>56.687622788999853</v>
      </c>
      <c r="BM67" s="2">
        <f t="shared" si="41"/>
        <v>54.249928431616929</v>
      </c>
      <c r="BO67" s="2" t="str">
        <f t="shared" si="34"/>
        <v/>
      </c>
      <c r="BP67" s="2" t="str">
        <f t="shared" si="34"/>
        <v/>
      </c>
      <c r="BQ67" s="2" t="str">
        <f t="shared" si="34"/>
        <v/>
      </c>
      <c r="BR67" s="2" t="str">
        <f t="shared" si="34"/>
        <v/>
      </c>
      <c r="BS67" s="2" t="str">
        <f t="shared" si="34"/>
        <v/>
      </c>
      <c r="BT67" s="2" t="str">
        <f t="shared" si="34"/>
        <v/>
      </c>
      <c r="BU67" s="2" t="str">
        <f t="shared" si="34"/>
        <v/>
      </c>
      <c r="BV67" s="2" t="str">
        <f t="shared" si="34"/>
        <v/>
      </c>
      <c r="BW67" s="2" t="str">
        <f t="shared" si="32"/>
        <v/>
      </c>
      <c r="BX67" s="2" t="str">
        <f t="shared" si="32"/>
        <v/>
      </c>
      <c r="BY67" s="2" t="str">
        <f t="shared" si="32"/>
        <v/>
      </c>
      <c r="BZ67" s="2" t="str">
        <f t="shared" si="32"/>
        <v/>
      </c>
      <c r="CA67" s="2" t="str">
        <f t="shared" si="32"/>
        <v/>
      </c>
      <c r="CB67" s="2" t="str">
        <f t="shared" si="16"/>
        <v/>
      </c>
      <c r="CC67" s="2" t="str">
        <f t="shared" si="23"/>
        <v/>
      </c>
      <c r="CE67" s="2" t="str">
        <f t="shared" si="35"/>
        <v/>
      </c>
      <c r="CF67" s="2" t="str">
        <f t="shared" si="35"/>
        <v/>
      </c>
      <c r="CG67" s="2" t="str">
        <f t="shared" si="35"/>
        <v/>
      </c>
      <c r="CH67" s="2" t="str">
        <f t="shared" si="35"/>
        <v/>
      </c>
      <c r="CI67" s="2" t="str">
        <f t="shared" si="35"/>
        <v/>
      </c>
      <c r="CJ67" s="2" t="str">
        <f t="shared" si="35"/>
        <v/>
      </c>
      <c r="CK67" s="2" t="str">
        <f t="shared" si="35"/>
        <v/>
      </c>
      <c r="CL67" s="2" t="str">
        <f t="shared" si="35"/>
        <v/>
      </c>
      <c r="CM67" s="2" t="str">
        <f t="shared" si="33"/>
        <v/>
      </c>
      <c r="CN67" s="2" t="str">
        <f t="shared" si="33"/>
        <v/>
      </c>
      <c r="CO67" s="2" t="str">
        <f t="shared" si="33"/>
        <v/>
      </c>
      <c r="CP67" s="2" t="str">
        <f t="shared" si="33"/>
        <v/>
      </c>
      <c r="CQ67" s="2" t="str">
        <f t="shared" si="33"/>
        <v/>
      </c>
      <c r="CR67" s="2" t="str">
        <f t="shared" si="18"/>
        <v/>
      </c>
      <c r="CS67" s="2" t="str">
        <f t="shared" si="24"/>
        <v/>
      </c>
      <c r="CU67" s="2">
        <f t="shared" si="37"/>
        <v>52.375797906646255</v>
      </c>
      <c r="CV67" s="2">
        <f t="shared" si="37"/>
        <v>54.156402119327041</v>
      </c>
      <c r="CW67" s="2">
        <f t="shared" si="37"/>
        <v>54.731284725123103</v>
      </c>
      <c r="CX67" s="2">
        <f t="shared" si="37"/>
        <v>56.114858707393182</v>
      </c>
      <c r="CY67" s="2">
        <f t="shared" si="37"/>
        <v>60.025393335283702</v>
      </c>
      <c r="CZ67" s="2">
        <f t="shared" si="37"/>
        <v>61.954196981965978</v>
      </c>
      <c r="DA67" s="2">
        <f t="shared" si="37"/>
        <v>60.206287124215393</v>
      </c>
      <c r="DB67" s="2">
        <f t="shared" si="37"/>
        <v>61.283139372569266</v>
      </c>
      <c r="DC67" s="2">
        <f t="shared" si="37"/>
        <v>58.318570823986946</v>
      </c>
      <c r="DD67" s="2">
        <f t="shared" si="37"/>
        <v>56.027721373137219</v>
      </c>
      <c r="DE67" s="2">
        <f t="shared" si="37"/>
        <v>53.503570650507527</v>
      </c>
      <c r="DF67" s="2">
        <f t="shared" si="37"/>
        <v>55.083276298228583</v>
      </c>
      <c r="DG67" s="2">
        <f t="shared" si="37"/>
        <v>57.41595552874459</v>
      </c>
      <c r="DH67" s="2">
        <f t="shared" si="37"/>
        <v>56.699604491481111</v>
      </c>
      <c r="DI67" s="2">
        <f t="shared" si="37"/>
        <v>54.248355722407609</v>
      </c>
      <c r="DK67" s="2">
        <f t="shared" si="38"/>
        <v>47.137285799061424</v>
      </c>
      <c r="DL67" s="2">
        <f t="shared" si="38"/>
        <v>47.935255998262249</v>
      </c>
      <c r="DM67" s="2">
        <f t="shared" si="38"/>
        <v>47.940249273967808</v>
      </c>
      <c r="DN67" s="2">
        <f t="shared" si="38"/>
        <v>48.612575551786485</v>
      </c>
      <c r="DO67" s="2">
        <f t="shared" si="38"/>
        <v>51.787179927695405</v>
      </c>
      <c r="DP67" s="2">
        <f t="shared" si="38"/>
        <v>55.173428089061858</v>
      </c>
      <c r="DQ67" s="2">
        <f t="shared" si="38"/>
        <v>54.568383988384177</v>
      </c>
      <c r="DR67" s="2">
        <f t="shared" si="38"/>
        <v>54.67622354582727</v>
      </c>
      <c r="DS67" s="2">
        <f t="shared" si="38"/>
        <v>53.181851731146452</v>
      </c>
      <c r="DT67" s="2">
        <f t="shared" si="38"/>
        <v>50.541785023825724</v>
      </c>
      <c r="DU67" s="2">
        <f t="shared" si="38"/>
        <v>47.964476087106661</v>
      </c>
      <c r="DV67" s="2">
        <f t="shared" si="38"/>
        <v>50.960567654980323</v>
      </c>
      <c r="DW67" s="2">
        <f t="shared" si="38"/>
        <v>52.379862456745713</v>
      </c>
      <c r="DX67" s="2">
        <f t="shared" si="38"/>
        <v>54.509178342079601</v>
      </c>
      <c r="DY67" s="2">
        <f t="shared" si="38"/>
        <v>54.554967638315993</v>
      </c>
      <c r="EA67" s="2">
        <f t="shared" si="39"/>
        <v>5.8627851091385573E-3</v>
      </c>
      <c r="EB67" s="2">
        <f t="shared" si="39"/>
        <v>5.3977189570819225E-3</v>
      </c>
      <c r="EC67" s="2">
        <f t="shared" si="39"/>
        <v>5.7231501552361449E-3</v>
      </c>
      <c r="ED67" s="2">
        <f t="shared" si="39"/>
        <v>7.1861460484900453E-3</v>
      </c>
      <c r="EE67" s="2">
        <f t="shared" si="39"/>
        <v>6.7562845032309304E-3</v>
      </c>
      <c r="EF67" s="2">
        <f t="shared" si="39"/>
        <v>6.5241721860405961E-3</v>
      </c>
      <c r="EG67" s="2">
        <f t="shared" si="39"/>
        <v>6.8149957601120461E-3</v>
      </c>
      <c r="EH67" s="2">
        <f t="shared" si="39"/>
        <v>6.8965518729087469E-3</v>
      </c>
      <c r="EI67" s="2">
        <f t="shared" si="39"/>
        <v>6.8375585230937242E-3</v>
      </c>
      <c r="EJ67" s="2">
        <f t="shared" si="39"/>
        <v>7.0792424204576031E-3</v>
      </c>
      <c r="EK67" s="2">
        <f t="shared" si="39"/>
        <v>7.0900135121227028E-3</v>
      </c>
      <c r="EL67" s="2">
        <f t="shared" si="39"/>
        <v>6.2666978354219641E-3</v>
      </c>
      <c r="EM67" s="2">
        <f t="shared" si="39"/>
        <v>5.4966272970485676E-3</v>
      </c>
      <c r="EN67" s="2">
        <f t="shared" si="39"/>
        <v>5.470032616497633E-3</v>
      </c>
      <c r="EO67" s="2">
        <f t="shared" si="39"/>
        <v>5.1293153583285315E-3</v>
      </c>
    </row>
    <row r="68" spans="2:145" x14ac:dyDescent="0.25">
      <c r="B68" s="2">
        <v>41</v>
      </c>
      <c r="C68" s="43">
        <v>107.15600000000001</v>
      </c>
      <c r="D68" s="43">
        <v>108.983</v>
      </c>
      <c r="E68" s="43">
        <v>113.81699999999999</v>
      </c>
      <c r="F68" s="43">
        <v>103.6</v>
      </c>
      <c r="G68" s="43">
        <v>118.767</v>
      </c>
      <c r="H68" s="43">
        <v>115.35</v>
      </c>
      <c r="I68" s="43">
        <v>109.367</v>
      </c>
      <c r="J68" s="43">
        <v>94.216999999999999</v>
      </c>
      <c r="K68" s="43">
        <v>91.216999999999999</v>
      </c>
      <c r="L68" s="43">
        <v>94.75</v>
      </c>
      <c r="M68" s="43">
        <v>92.516999999999996</v>
      </c>
      <c r="N68" s="43">
        <v>88.667000000000002</v>
      </c>
      <c r="O68" s="43">
        <v>89.483000000000004</v>
      </c>
      <c r="P68" s="43">
        <v>81.55</v>
      </c>
      <c r="Q68" s="43">
        <v>65.805999999999997</v>
      </c>
      <c r="S68" s="4">
        <f t="shared" si="42"/>
        <v>111.42733633969058</v>
      </c>
      <c r="T68" s="4">
        <f t="shared" si="42"/>
        <v>115.11867657742145</v>
      </c>
      <c r="U68" s="4">
        <f t="shared" si="42"/>
        <v>117.17848864676795</v>
      </c>
      <c r="V68" s="4">
        <f t="shared" si="42"/>
        <v>112.06100798649825</v>
      </c>
      <c r="W68" s="4">
        <f t="shared" si="42"/>
        <v>122.55137392033026</v>
      </c>
      <c r="X68" s="4">
        <f t="shared" si="42"/>
        <v>120.62778270158543</v>
      </c>
      <c r="Y68" s="4">
        <f t="shared" si="42"/>
        <v>115.31822265095423</v>
      </c>
      <c r="Z68" s="4">
        <f t="shared" si="42"/>
        <v>104.15141462787169</v>
      </c>
      <c r="AA68" s="4">
        <f t="shared" si="42"/>
        <v>101.61300692764752</v>
      </c>
      <c r="AB68" s="4">
        <f t="shared" si="40"/>
        <v>103.9205378013111</v>
      </c>
      <c r="AC68" s="4">
        <f t="shared" si="40"/>
        <v>102.99423060164642</v>
      </c>
      <c r="AD68" s="4">
        <f t="shared" si="40"/>
        <v>101.09909140923605</v>
      </c>
      <c r="AE68" s="4">
        <f t="shared" si="40"/>
        <v>101.92269349460092</v>
      </c>
      <c r="AF68" s="4">
        <f t="shared" si="12"/>
        <v>92.003983437981375</v>
      </c>
      <c r="AG68" s="4">
        <f t="shared" si="22"/>
        <v>73.233697035423234</v>
      </c>
      <c r="AI68" s="4">
        <f t="shared" si="36"/>
        <v>-4.2713363396905777</v>
      </c>
      <c r="AJ68" s="4">
        <f t="shared" si="36"/>
        <v>-6.1356765774214495</v>
      </c>
      <c r="AK68" s="4">
        <f t="shared" si="36"/>
        <v>-3.3614886467679526</v>
      </c>
      <c r="AL68" s="4">
        <f t="shared" si="36"/>
        <v>-8.4610079864982595</v>
      </c>
      <c r="AM68" s="4">
        <f t="shared" si="36"/>
        <v>-3.7843739203302675</v>
      </c>
      <c r="AN68" s="4">
        <f t="shared" si="36"/>
        <v>-5.2777827015854371</v>
      </c>
      <c r="AO68" s="4">
        <f t="shared" si="36"/>
        <v>-5.9512226509542216</v>
      </c>
      <c r="AP68" s="4">
        <f t="shared" si="36"/>
        <v>-9.9344146278716892</v>
      </c>
      <c r="AQ68" s="4">
        <f t="shared" si="36"/>
        <v>-10.39600692764752</v>
      </c>
      <c r="AR68" s="4">
        <f t="shared" si="36"/>
        <v>-9.1705378013110987</v>
      </c>
      <c r="AS68" s="4">
        <f t="shared" si="36"/>
        <v>-10.477230601646426</v>
      </c>
      <c r="AT68" s="4">
        <f t="shared" si="36"/>
        <v>-12.432091409236051</v>
      </c>
      <c r="AU68" s="4">
        <f t="shared" si="36"/>
        <v>-12.439693494600917</v>
      </c>
      <c r="AV68" s="4">
        <f t="shared" si="36"/>
        <v>-10.453983437981378</v>
      </c>
      <c r="AW68" s="4">
        <f t="shared" si="36"/>
        <v>-7.4276970354232361</v>
      </c>
      <c r="AY68" s="2">
        <f t="shared" si="31"/>
        <v>52.132136205865585</v>
      </c>
      <c r="AZ68" s="2">
        <f t="shared" si="31"/>
        <v>53.885292714537485</v>
      </c>
      <c r="BA68" s="2">
        <f t="shared" si="31"/>
        <v>54.436334522907018</v>
      </c>
      <c r="BB68" s="2">
        <f t="shared" si="31"/>
        <v>55.783095376343752</v>
      </c>
      <c r="BC68" s="2">
        <f t="shared" si="41"/>
        <v>59.678995807985963</v>
      </c>
      <c r="BD68" s="2">
        <f t="shared" si="41"/>
        <v>61.621740085719829</v>
      </c>
      <c r="BE68" s="2">
        <f t="shared" si="41"/>
        <v>59.904418881934774</v>
      </c>
      <c r="BF68" s="2">
        <f t="shared" si="41"/>
        <v>60.943310531395142</v>
      </c>
      <c r="BG68" s="2">
        <f t="shared" si="41"/>
        <v>58.019233790228768</v>
      </c>
      <c r="BH68" s="2">
        <f t="shared" si="41"/>
        <v>55.728837903428428</v>
      </c>
      <c r="BI68" s="2">
        <f t="shared" si="41"/>
        <v>53.22209278588938</v>
      </c>
      <c r="BJ68" s="2">
        <f t="shared" si="41"/>
        <v>54.831406837689826</v>
      </c>
      <c r="BK68" s="2">
        <f t="shared" si="41"/>
        <v>57.153713420784648</v>
      </c>
      <c r="BL68" s="2">
        <f t="shared" si="41"/>
        <v>56.496957750332001</v>
      </c>
      <c r="BM68" s="2">
        <f t="shared" si="41"/>
        <v>54.124786962582995</v>
      </c>
      <c r="BO68" s="2" t="str">
        <f t="shared" si="34"/>
        <v/>
      </c>
      <c r="BP68" s="2" t="str">
        <f t="shared" si="34"/>
        <v/>
      </c>
      <c r="BQ68" s="2" t="str">
        <f t="shared" si="34"/>
        <v/>
      </c>
      <c r="BR68" s="2" t="str">
        <f t="shared" si="34"/>
        <v/>
      </c>
      <c r="BS68" s="2" t="str">
        <f t="shared" si="34"/>
        <v/>
      </c>
      <c r="BT68" s="2" t="str">
        <f t="shared" si="34"/>
        <v/>
      </c>
      <c r="BU68" s="2" t="str">
        <f t="shared" si="34"/>
        <v/>
      </c>
      <c r="BV68" s="2" t="str">
        <f t="shared" si="34"/>
        <v/>
      </c>
      <c r="BW68" s="2" t="str">
        <f t="shared" si="32"/>
        <v/>
      </c>
      <c r="BX68" s="2" t="str">
        <f t="shared" si="32"/>
        <v/>
      </c>
      <c r="BY68" s="2" t="str">
        <f t="shared" si="32"/>
        <v/>
      </c>
      <c r="BZ68" s="2" t="str">
        <f t="shared" si="32"/>
        <v/>
      </c>
      <c r="CA68" s="2" t="str">
        <f t="shared" si="32"/>
        <v/>
      </c>
      <c r="CB68" s="2" t="str">
        <f t="shared" si="16"/>
        <v/>
      </c>
      <c r="CC68" s="2" t="str">
        <f t="shared" si="23"/>
        <v/>
      </c>
      <c r="CE68" s="2" t="str">
        <f t="shared" si="35"/>
        <v/>
      </c>
      <c r="CF68" s="2" t="str">
        <f t="shared" si="35"/>
        <v/>
      </c>
      <c r="CG68" s="2" t="str">
        <f t="shared" si="35"/>
        <v/>
      </c>
      <c r="CH68" s="2" t="str">
        <f t="shared" si="35"/>
        <v/>
      </c>
      <c r="CI68" s="2" t="str">
        <f t="shared" si="35"/>
        <v/>
      </c>
      <c r="CJ68" s="2" t="str">
        <f t="shared" si="35"/>
        <v/>
      </c>
      <c r="CK68" s="2" t="str">
        <f t="shared" si="35"/>
        <v/>
      </c>
      <c r="CL68" s="2" t="str">
        <f t="shared" si="35"/>
        <v/>
      </c>
      <c r="CM68" s="2" t="str">
        <f t="shared" si="33"/>
        <v/>
      </c>
      <c r="CN68" s="2" t="str">
        <f t="shared" si="33"/>
        <v/>
      </c>
      <c r="CO68" s="2" t="str">
        <f t="shared" si="33"/>
        <v/>
      </c>
      <c r="CP68" s="2" t="str">
        <f t="shared" si="33"/>
        <v/>
      </c>
      <c r="CQ68" s="2" t="str">
        <f t="shared" si="33"/>
        <v/>
      </c>
      <c r="CR68" s="2" t="str">
        <f t="shared" si="18"/>
        <v/>
      </c>
      <c r="CS68" s="2" t="str">
        <f t="shared" si="24"/>
        <v/>
      </c>
      <c r="CU68" s="2">
        <f t="shared" si="37"/>
        <v>52.165194550721466</v>
      </c>
      <c r="CV68" s="2">
        <f t="shared" si="37"/>
        <v>53.921453560629274</v>
      </c>
      <c r="CW68" s="2">
        <f t="shared" si="37"/>
        <v>54.478173500613934</v>
      </c>
      <c r="CX68" s="2">
        <f t="shared" si="37"/>
        <v>55.841043897023525</v>
      </c>
      <c r="CY68" s="2">
        <f t="shared" si="37"/>
        <v>59.738861174962722</v>
      </c>
      <c r="CZ68" s="2">
        <f t="shared" si="37"/>
        <v>61.669355064362435</v>
      </c>
      <c r="DA68" s="2">
        <f t="shared" si="37"/>
        <v>59.945726234720844</v>
      </c>
      <c r="DB68" s="2">
        <f t="shared" si="37"/>
        <v>60.992325923475391</v>
      </c>
      <c r="DC68" s="2">
        <f t="shared" si="37"/>
        <v>58.057035708522257</v>
      </c>
      <c r="DD68" s="2">
        <f t="shared" si="37"/>
        <v>55.770623058222768</v>
      </c>
      <c r="DE68" s="2">
        <f t="shared" si="37"/>
        <v>53.26433006277535</v>
      </c>
      <c r="DF68" s="2">
        <f t="shared" si="37"/>
        <v>54.85925523234652</v>
      </c>
      <c r="DG68" s="2">
        <f t="shared" si="37"/>
        <v>57.183520152146492</v>
      </c>
      <c r="DH68" s="2">
        <f t="shared" si="37"/>
        <v>56.509896343159852</v>
      </c>
      <c r="DI68" s="2">
        <f t="shared" si="37"/>
        <v>54.123150160672346</v>
      </c>
      <c r="DK68" s="2">
        <f t="shared" si="38"/>
        <v>47.01975227254124</v>
      </c>
      <c r="DL68" s="2">
        <f t="shared" si="38"/>
        <v>47.80845321398462</v>
      </c>
      <c r="DM68" s="2">
        <f t="shared" si="38"/>
        <v>47.807254651489131</v>
      </c>
      <c r="DN68" s="2">
        <f t="shared" si="38"/>
        <v>48.481560851614645</v>
      </c>
      <c r="DO68" s="2">
        <f t="shared" si="38"/>
        <v>51.652545048069648</v>
      </c>
      <c r="DP68" s="2">
        <f t="shared" si="38"/>
        <v>55.009090883168582</v>
      </c>
      <c r="DQ68" s="2">
        <f t="shared" si="38"/>
        <v>54.414171323790576</v>
      </c>
      <c r="DR68" s="2">
        <f t="shared" si="38"/>
        <v>54.506140753585917</v>
      </c>
      <c r="DS68" s="2">
        <f t="shared" si="38"/>
        <v>53.011594134190439</v>
      </c>
      <c r="DT68" s="2">
        <f t="shared" si="38"/>
        <v>50.383811919054388</v>
      </c>
      <c r="DU68" s="2">
        <f t="shared" si="38"/>
        <v>47.827499263368715</v>
      </c>
      <c r="DV68" s="2">
        <f t="shared" si="38"/>
        <v>50.803946663290439</v>
      </c>
      <c r="DW68" s="2">
        <f t="shared" si="38"/>
        <v>52.235308011603593</v>
      </c>
      <c r="DX68" s="2">
        <f t="shared" si="38"/>
        <v>54.351524515460738</v>
      </c>
      <c r="DY68" s="2">
        <f t="shared" si="38"/>
        <v>54.414323486601589</v>
      </c>
      <c r="EA68" s="2">
        <f t="shared" si="39"/>
        <v>6.4247819854229551E-3</v>
      </c>
      <c r="EB68" s="2">
        <f t="shared" si="39"/>
        <v>5.9154006283733546E-3</v>
      </c>
      <c r="EC68" s="2">
        <f t="shared" si="39"/>
        <v>6.2718463008136589E-3</v>
      </c>
      <c r="ED68" s="2">
        <f t="shared" si="39"/>
        <v>7.8739933664125055E-3</v>
      </c>
      <c r="EE68" s="2">
        <f t="shared" si="39"/>
        <v>7.4032929256443282E-3</v>
      </c>
      <c r="EF68" s="2">
        <f t="shared" si="39"/>
        <v>7.1491126098350861E-3</v>
      </c>
      <c r="EG68" s="2">
        <f t="shared" si="39"/>
        <v>7.4675843322914845E-3</v>
      </c>
      <c r="EH68" s="2">
        <f t="shared" si="39"/>
        <v>7.5568906524264437E-3</v>
      </c>
      <c r="EI68" s="2">
        <f t="shared" si="39"/>
        <v>7.4922913557850628E-3</v>
      </c>
      <c r="EJ68" s="2">
        <f t="shared" si="39"/>
        <v>7.7569370291289443E-3</v>
      </c>
      <c r="EK68" s="2">
        <f t="shared" si="39"/>
        <v>7.7687311679045462E-3</v>
      </c>
      <c r="EL68" s="2">
        <f t="shared" si="39"/>
        <v>6.8671456641293252E-3</v>
      </c>
      <c r="EM68" s="2">
        <f t="shared" si="39"/>
        <v>6.0237375672770902E-3</v>
      </c>
      <c r="EN68" s="2">
        <f t="shared" si="39"/>
        <v>5.9946079085199215E-3</v>
      </c>
      <c r="EO68" s="2">
        <f t="shared" si="39"/>
        <v>5.6214006053721885E-3</v>
      </c>
    </row>
    <row r="69" spans="2:145" x14ac:dyDescent="0.25">
      <c r="B69" s="2">
        <v>42</v>
      </c>
      <c r="C69" s="43">
        <v>123.34399999999999</v>
      </c>
      <c r="D69" s="43">
        <v>125.233</v>
      </c>
      <c r="E69" s="43">
        <v>132.083</v>
      </c>
      <c r="F69" s="43">
        <v>121.717</v>
      </c>
      <c r="G69" s="43">
        <v>140.78299999999999</v>
      </c>
      <c r="H69" s="43">
        <v>134.233</v>
      </c>
      <c r="I69" s="43">
        <v>128.167</v>
      </c>
      <c r="J69" s="43">
        <v>109.917</v>
      </c>
      <c r="K69" s="43">
        <v>108.15</v>
      </c>
      <c r="L69" s="43">
        <v>112.05</v>
      </c>
      <c r="M69" s="43">
        <v>113.233</v>
      </c>
      <c r="N69" s="43">
        <v>104.983</v>
      </c>
      <c r="O69" s="43">
        <v>105.983</v>
      </c>
      <c r="P69" s="43">
        <v>94.55</v>
      </c>
      <c r="Q69" s="43">
        <v>72.305999999999997</v>
      </c>
      <c r="S69" s="4">
        <f t="shared" si="42"/>
        <v>122.89197137153532</v>
      </c>
      <c r="T69" s="4">
        <f t="shared" si="42"/>
        <v>126.52383702975507</v>
      </c>
      <c r="U69" s="4">
        <f t="shared" si="42"/>
        <v>128.92875638029423</v>
      </c>
      <c r="V69" s="4">
        <f t="shared" si="42"/>
        <v>124.6269141178648</v>
      </c>
      <c r="W69" s="4">
        <f t="shared" si="42"/>
        <v>136.13461257730904</v>
      </c>
      <c r="X69" s="4">
        <f t="shared" si="42"/>
        <v>133.61171247780635</v>
      </c>
      <c r="Y69" s="4">
        <f t="shared" si="42"/>
        <v>128.14057686391436</v>
      </c>
      <c r="Z69" s="4">
        <f t="shared" si="42"/>
        <v>115.60727996714867</v>
      </c>
      <c r="AA69" s="4">
        <f t="shared" si="42"/>
        <v>113.02309000325825</v>
      </c>
      <c r="AB69" s="4">
        <f t="shared" si="40"/>
        <v>115.99997798302782</v>
      </c>
      <c r="AC69" s="4">
        <f t="shared" si="40"/>
        <v>115.38079465358243</v>
      </c>
      <c r="AD69" s="4">
        <f t="shared" si="40"/>
        <v>112.62186824761685</v>
      </c>
      <c r="AE69" s="4">
        <f t="shared" si="40"/>
        <v>112.70580037634032</v>
      </c>
      <c r="AF69" s="4">
        <f t="shared" si="12"/>
        <v>101.85474168953094</v>
      </c>
      <c r="AG69" s="4">
        <f t="shared" si="22"/>
        <v>80.38236464791288</v>
      </c>
      <c r="AI69" s="4">
        <f t="shared" si="36"/>
        <v>0.4520286284646744</v>
      </c>
      <c r="AJ69" s="4">
        <f t="shared" si="36"/>
        <v>-1.2908370297550675</v>
      </c>
      <c r="AK69" s="4">
        <f t="shared" si="36"/>
        <v>3.1542436197057668</v>
      </c>
      <c r="AL69" s="4">
        <f t="shared" si="36"/>
        <v>-2.9099141178648011</v>
      </c>
      <c r="AM69" s="4">
        <f t="shared" si="36"/>
        <v>4.648387422690945</v>
      </c>
      <c r="AN69" s="4">
        <f t="shared" si="36"/>
        <v>0.62128752219365424</v>
      </c>
      <c r="AO69" s="4">
        <f t="shared" si="36"/>
        <v>2.6423136085639953E-2</v>
      </c>
      <c r="AP69" s="4">
        <f t="shared" si="36"/>
        <v>-5.690279967148669</v>
      </c>
      <c r="AQ69" s="4">
        <f t="shared" si="36"/>
        <v>-4.8730900032582412</v>
      </c>
      <c r="AR69" s="4">
        <f t="shared" si="36"/>
        <v>-3.9499779830278214</v>
      </c>
      <c r="AS69" s="4">
        <f t="shared" si="36"/>
        <v>-2.1477946535824231</v>
      </c>
      <c r="AT69" s="4">
        <f t="shared" si="36"/>
        <v>-7.6388682476168412</v>
      </c>
      <c r="AU69" s="4">
        <f t="shared" si="36"/>
        <v>-6.7228003763403166</v>
      </c>
      <c r="AV69" s="4">
        <f t="shared" si="36"/>
        <v>-7.3047416895309425</v>
      </c>
      <c r="AW69" s="4">
        <f t="shared" si="36"/>
        <v>-8.0763646479128823</v>
      </c>
      <c r="AY69" s="2">
        <f t="shared" si="31"/>
        <v>51.919021131439571</v>
      </c>
      <c r="AZ69" s="2">
        <f t="shared" si="31"/>
        <v>53.647579083091358</v>
      </c>
      <c r="BA69" s="2">
        <f t="shared" si="31"/>
        <v>54.18004002709349</v>
      </c>
      <c r="BB69" s="2">
        <f t="shared" si="31"/>
        <v>55.504969981412948</v>
      </c>
      <c r="BC69" s="2">
        <f t="shared" si="41"/>
        <v>59.387966949721431</v>
      </c>
      <c r="BD69" s="2">
        <f t="shared" si="41"/>
        <v>61.333284312998913</v>
      </c>
      <c r="BE69" s="2">
        <f t="shared" si="41"/>
        <v>59.64077549850429</v>
      </c>
      <c r="BF69" s="2">
        <f t="shared" si="41"/>
        <v>60.648806962068363</v>
      </c>
      <c r="BG69" s="2">
        <f t="shared" si="41"/>
        <v>57.754830868747796</v>
      </c>
      <c r="BH69" s="2">
        <f t="shared" si="41"/>
        <v>55.468584954852346</v>
      </c>
      <c r="BI69" s="2">
        <f t="shared" si="41"/>
        <v>52.979682362830374</v>
      </c>
      <c r="BJ69" s="2">
        <f t="shared" si="41"/>
        <v>54.605226390658977</v>
      </c>
      <c r="BK69" s="2">
        <f t="shared" si="41"/>
        <v>56.919001434536845</v>
      </c>
      <c r="BL69" s="2">
        <f t="shared" si="41"/>
        <v>56.306220080032645</v>
      </c>
      <c r="BM69" s="2">
        <f t="shared" si="41"/>
        <v>53.999643235796462</v>
      </c>
      <c r="BO69" s="2" t="str">
        <f t="shared" si="34"/>
        <v/>
      </c>
      <c r="BP69" s="2" t="str">
        <f t="shared" si="34"/>
        <v/>
      </c>
      <c r="BQ69" s="2" t="str">
        <f t="shared" si="34"/>
        <v/>
      </c>
      <c r="BR69" s="2" t="str">
        <f t="shared" si="34"/>
        <v/>
      </c>
      <c r="BS69" s="2" t="str">
        <f t="shared" si="34"/>
        <v/>
      </c>
      <c r="BT69" s="2" t="str">
        <f t="shared" si="34"/>
        <v/>
      </c>
      <c r="BU69" s="2" t="str">
        <f t="shared" si="34"/>
        <v/>
      </c>
      <c r="BV69" s="2" t="str">
        <f t="shared" si="34"/>
        <v/>
      </c>
      <c r="BW69" s="2" t="str">
        <f t="shared" si="32"/>
        <v/>
      </c>
      <c r="BX69" s="2" t="str">
        <f t="shared" si="32"/>
        <v/>
      </c>
      <c r="BY69" s="2" t="str">
        <f t="shared" si="32"/>
        <v/>
      </c>
      <c r="BZ69" s="2" t="str">
        <f t="shared" si="32"/>
        <v/>
      </c>
      <c r="CA69" s="2" t="str">
        <f t="shared" si="32"/>
        <v/>
      </c>
      <c r="CB69" s="2" t="str">
        <f t="shared" si="16"/>
        <v/>
      </c>
      <c r="CC69" s="2" t="str">
        <f t="shared" si="23"/>
        <v/>
      </c>
      <c r="CE69" s="2" t="str">
        <f t="shared" si="35"/>
        <v/>
      </c>
      <c r="CF69" s="2" t="str">
        <f t="shared" si="35"/>
        <v/>
      </c>
      <c r="CG69" s="2" t="str">
        <f t="shared" si="35"/>
        <v/>
      </c>
      <c r="CH69" s="2" t="str">
        <f t="shared" si="35"/>
        <v/>
      </c>
      <c r="CI69" s="2" t="str">
        <f t="shared" si="35"/>
        <v/>
      </c>
      <c r="CJ69" s="2" t="str">
        <f t="shared" si="35"/>
        <v/>
      </c>
      <c r="CK69" s="2" t="str">
        <f t="shared" si="35"/>
        <v/>
      </c>
      <c r="CL69" s="2" t="str">
        <f t="shared" si="35"/>
        <v/>
      </c>
      <c r="CM69" s="2" t="str">
        <f t="shared" si="33"/>
        <v/>
      </c>
      <c r="CN69" s="2" t="str">
        <f t="shared" si="33"/>
        <v/>
      </c>
      <c r="CO69" s="2" t="str">
        <f t="shared" si="33"/>
        <v/>
      </c>
      <c r="CP69" s="2" t="str">
        <f t="shared" si="33"/>
        <v/>
      </c>
      <c r="CQ69" s="2" t="str">
        <f t="shared" si="33"/>
        <v/>
      </c>
      <c r="CR69" s="2" t="str">
        <f t="shared" si="18"/>
        <v/>
      </c>
      <c r="CS69" s="2" t="str">
        <f t="shared" si="24"/>
        <v/>
      </c>
      <c r="CU69" s="2">
        <f t="shared" si="37"/>
        <v>51.954591194796677</v>
      </c>
      <c r="CV69" s="2">
        <f t="shared" si="37"/>
        <v>53.686505001931508</v>
      </c>
      <c r="CW69" s="2">
        <f t="shared" si="37"/>
        <v>54.225062276104758</v>
      </c>
      <c r="CX69" s="2">
        <f t="shared" si="37"/>
        <v>55.567229086653867</v>
      </c>
      <c r="CY69" s="2">
        <f t="shared" si="37"/>
        <v>59.452329014641748</v>
      </c>
      <c r="CZ69" s="2">
        <f t="shared" si="37"/>
        <v>61.384513146758891</v>
      </c>
      <c r="DA69" s="2">
        <f t="shared" si="37"/>
        <v>59.685165345226295</v>
      </c>
      <c r="DB69" s="2">
        <f t="shared" si="37"/>
        <v>60.701512474381516</v>
      </c>
      <c r="DC69" s="2">
        <f t="shared" si="37"/>
        <v>57.795500593057575</v>
      </c>
      <c r="DD69" s="2">
        <f t="shared" si="37"/>
        <v>55.513524743308317</v>
      </c>
      <c r="DE69" s="2">
        <f t="shared" si="37"/>
        <v>53.025089475043167</v>
      </c>
      <c r="DF69" s="2">
        <f t="shared" si="37"/>
        <v>54.63523416646445</v>
      </c>
      <c r="DG69" s="2">
        <f t="shared" si="37"/>
        <v>56.951084775548395</v>
      </c>
      <c r="DH69" s="2">
        <f t="shared" si="37"/>
        <v>56.320188194838593</v>
      </c>
      <c r="DI69" s="2">
        <f t="shared" si="37"/>
        <v>53.997944598937082</v>
      </c>
      <c r="DK69" s="2">
        <f t="shared" si="38"/>
        <v>46.902218746021063</v>
      </c>
      <c r="DL69" s="2">
        <f t="shared" si="38"/>
        <v>47.681650429706991</v>
      </c>
      <c r="DM69" s="2">
        <f t="shared" si="38"/>
        <v>47.674260029010455</v>
      </c>
      <c r="DN69" s="2">
        <f t="shared" si="38"/>
        <v>48.350546151442806</v>
      </c>
      <c r="DO69" s="2">
        <f t="shared" si="38"/>
        <v>51.517910168443883</v>
      </c>
      <c r="DP69" s="2">
        <f t="shared" si="38"/>
        <v>54.8447536772753</v>
      </c>
      <c r="DQ69" s="2">
        <f t="shared" si="38"/>
        <v>54.259958659196975</v>
      </c>
      <c r="DR69" s="2">
        <f t="shared" si="38"/>
        <v>54.336057961344565</v>
      </c>
      <c r="DS69" s="2">
        <f t="shared" si="38"/>
        <v>52.841336537234419</v>
      </c>
      <c r="DT69" s="2">
        <f t="shared" si="38"/>
        <v>50.225838814283058</v>
      </c>
      <c r="DU69" s="2">
        <f t="shared" si="38"/>
        <v>47.690522439630776</v>
      </c>
      <c r="DV69" s="2">
        <f t="shared" si="38"/>
        <v>50.647325671600562</v>
      </c>
      <c r="DW69" s="2">
        <f t="shared" si="38"/>
        <v>52.090753566461473</v>
      </c>
      <c r="DX69" s="2">
        <f t="shared" si="38"/>
        <v>54.193870688841884</v>
      </c>
      <c r="DY69" s="2">
        <f t="shared" si="38"/>
        <v>54.273679334887177</v>
      </c>
      <c r="EA69" s="2">
        <f t="shared" si="39"/>
        <v>7.0402694412852141E-3</v>
      </c>
      <c r="EB69" s="2">
        <f t="shared" si="39"/>
        <v>6.4824082535155578E-3</v>
      </c>
      <c r="EC69" s="2">
        <f t="shared" si="39"/>
        <v>6.8727840214132408E-3</v>
      </c>
      <c r="ED69" s="2">
        <f t="shared" si="39"/>
        <v>8.6271082989044963E-3</v>
      </c>
      <c r="EE69" s="2">
        <f t="shared" si="39"/>
        <v>8.1117553998505607E-3</v>
      </c>
      <c r="EF69" s="2">
        <f t="shared" si="39"/>
        <v>7.8334431104120084E-3</v>
      </c>
      <c r="EG69" s="2">
        <f t="shared" si="39"/>
        <v>8.1821484951559893E-3</v>
      </c>
      <c r="EH69" s="2">
        <f t="shared" si="39"/>
        <v>8.2799291402071706E-3</v>
      </c>
      <c r="EI69" s="2">
        <f t="shared" si="39"/>
        <v>8.2092001499177881E-3</v>
      </c>
      <c r="EJ69" s="2">
        <f t="shared" si="39"/>
        <v>8.4989519156725736E-3</v>
      </c>
      <c r="EK69" s="2">
        <f t="shared" si="39"/>
        <v>8.5118645827044221E-3</v>
      </c>
      <c r="EL69" s="2">
        <f t="shared" si="39"/>
        <v>7.5246901587929464E-3</v>
      </c>
      <c r="EM69" s="2">
        <f t="shared" si="39"/>
        <v>6.6010606338027817E-3</v>
      </c>
      <c r="EN69" s="2">
        <f t="shared" si="39"/>
        <v>6.5691576006689373E-3</v>
      </c>
      <c r="EO69" s="2">
        <f t="shared" si="39"/>
        <v>6.1604021471195385E-3</v>
      </c>
    </row>
    <row r="70" spans="2:145" x14ac:dyDescent="0.25">
      <c r="B70" s="2">
        <v>43</v>
      </c>
      <c r="C70" s="43">
        <v>141.71899999999999</v>
      </c>
      <c r="D70" s="43">
        <v>144.38300000000001</v>
      </c>
      <c r="E70" s="43">
        <v>149.267</v>
      </c>
      <c r="F70" s="43">
        <v>141.6</v>
      </c>
      <c r="G70" s="43">
        <v>162.75</v>
      </c>
      <c r="H70" s="43">
        <v>156.93299999999999</v>
      </c>
      <c r="I70" s="43">
        <v>149.46700000000001</v>
      </c>
      <c r="J70" s="43">
        <v>131.483</v>
      </c>
      <c r="K70" s="43">
        <v>129.28299999999999</v>
      </c>
      <c r="L70" s="43">
        <v>134.78299999999999</v>
      </c>
      <c r="M70" s="43">
        <v>133.28299999999999</v>
      </c>
      <c r="N70" s="43">
        <v>126.35</v>
      </c>
      <c r="O70" s="43">
        <v>126.35</v>
      </c>
      <c r="P70" s="43">
        <v>111.167</v>
      </c>
      <c r="Q70" s="43">
        <v>81.838999999999999</v>
      </c>
      <c r="S70" s="4">
        <f t="shared" si="42"/>
        <v>135.51080508719005</v>
      </c>
      <c r="T70" s="4">
        <f t="shared" si="42"/>
        <v>139.06550708990005</v>
      </c>
      <c r="U70" s="4">
        <f t="shared" si="42"/>
        <v>141.82935345757537</v>
      </c>
      <c r="V70" s="4">
        <f t="shared" si="42"/>
        <v>138.71437688085584</v>
      </c>
      <c r="W70" s="4">
        <f t="shared" si="42"/>
        <v>151.21127253768279</v>
      </c>
      <c r="X70" s="4">
        <f t="shared" si="42"/>
        <v>148.1132628284598</v>
      </c>
      <c r="Y70" s="4">
        <f t="shared" si="42"/>
        <v>142.57130794211685</v>
      </c>
      <c r="Z70" s="4">
        <f t="shared" si="42"/>
        <v>128.9395689622514</v>
      </c>
      <c r="AA70" s="4">
        <f t="shared" si="42"/>
        <v>126.27043070115162</v>
      </c>
      <c r="AB70" s="4">
        <f t="shared" si="40"/>
        <v>129.85740134696724</v>
      </c>
      <c r="AC70" s="4">
        <f t="shared" si="40"/>
        <v>129.54645392337534</v>
      </c>
      <c r="AD70" s="4">
        <f t="shared" si="40"/>
        <v>125.88158133184716</v>
      </c>
      <c r="AE70" s="4">
        <f t="shared" si="40"/>
        <v>125.08846611262311</v>
      </c>
      <c r="AF70" s="4">
        <f t="shared" si="12"/>
        <v>113.4446636061862</v>
      </c>
      <c r="AG70" s="4">
        <f t="shared" si="22"/>
        <v>89.363865847296125</v>
      </c>
      <c r="AI70" s="4">
        <f t="shared" si="36"/>
        <v>6.2081949128099438</v>
      </c>
      <c r="AJ70" s="4">
        <f t="shared" si="36"/>
        <v>5.3174929100999577</v>
      </c>
      <c r="AK70" s="4">
        <f t="shared" si="36"/>
        <v>7.4376465424246305</v>
      </c>
      <c r="AL70" s="4">
        <f t="shared" si="36"/>
        <v>2.8856231191441566</v>
      </c>
      <c r="AM70" s="4">
        <f t="shared" si="36"/>
        <v>11.538727462317212</v>
      </c>
      <c r="AN70" s="4">
        <f t="shared" si="36"/>
        <v>8.8197371715401971</v>
      </c>
      <c r="AO70" s="4">
        <f t="shared" si="36"/>
        <v>6.8956920578831671</v>
      </c>
      <c r="AP70" s="4">
        <f t="shared" si="36"/>
        <v>2.5434310377486042</v>
      </c>
      <c r="AQ70" s="4">
        <f t="shared" si="36"/>
        <v>3.0125692988483621</v>
      </c>
      <c r="AR70" s="4">
        <f t="shared" si="36"/>
        <v>4.9255986530327505</v>
      </c>
      <c r="AS70" s="4">
        <f t="shared" si="36"/>
        <v>3.7365460766246485</v>
      </c>
      <c r="AT70" s="4">
        <f t="shared" si="36"/>
        <v>0.46841866815283595</v>
      </c>
      <c r="AU70" s="4">
        <f t="shared" si="36"/>
        <v>1.2615338873768849</v>
      </c>
      <c r="AV70" s="4">
        <f t="shared" si="36"/>
        <v>-2.277663606186195</v>
      </c>
      <c r="AW70" s="4">
        <f t="shared" si="36"/>
        <v>-7.5248658472961267</v>
      </c>
      <c r="AY70" s="2">
        <f t="shared" si="31"/>
        <v>51.705730478336271</v>
      </c>
      <c r="AZ70" s="2">
        <f t="shared" si="31"/>
        <v>53.409669898892119</v>
      </c>
      <c r="BA70" s="2">
        <f t="shared" si="31"/>
        <v>53.923522430598872</v>
      </c>
      <c r="BB70" s="2">
        <f t="shared" si="31"/>
        <v>55.226554982252367</v>
      </c>
      <c r="BC70" s="2">
        <f t="shared" si="41"/>
        <v>59.09663041319677</v>
      </c>
      <c r="BD70" s="2">
        <f t="shared" si="41"/>
        <v>61.04457660705846</v>
      </c>
      <c r="BE70" s="2">
        <f t="shared" si="41"/>
        <v>59.376923703948243</v>
      </c>
      <c r="BF70" s="2">
        <f t="shared" si="41"/>
        <v>60.354049918246375</v>
      </c>
      <c r="BG70" s="2">
        <f t="shared" si="41"/>
        <v>57.490228259924876</v>
      </c>
      <c r="BH70" s="2">
        <f t="shared" si="41"/>
        <v>55.208114283863985</v>
      </c>
      <c r="BI70" s="2">
        <f t="shared" si="41"/>
        <v>52.737055483687705</v>
      </c>
      <c r="BJ70" s="2">
        <f t="shared" si="41"/>
        <v>54.378889789411694</v>
      </c>
      <c r="BK70" s="2">
        <f t="shared" si="41"/>
        <v>56.684128774890382</v>
      </c>
      <c r="BL70" s="2">
        <f t="shared" si="41"/>
        <v>56.115404752912426</v>
      </c>
      <c r="BM70" s="2">
        <f t="shared" si="41"/>
        <v>53.874496227341339</v>
      </c>
      <c r="BO70" s="2" t="str">
        <f t="shared" si="34"/>
        <v/>
      </c>
      <c r="BP70" s="2" t="str">
        <f t="shared" si="34"/>
        <v/>
      </c>
      <c r="BQ70" s="2" t="str">
        <f t="shared" si="34"/>
        <v/>
      </c>
      <c r="BR70" s="2" t="str">
        <f t="shared" si="34"/>
        <v/>
      </c>
      <c r="BS70" s="2" t="str">
        <f t="shared" si="34"/>
        <v/>
      </c>
      <c r="BT70" s="2" t="str">
        <f t="shared" si="34"/>
        <v/>
      </c>
      <c r="BU70" s="2" t="str">
        <f t="shared" si="34"/>
        <v/>
      </c>
      <c r="BV70" s="2" t="str">
        <f t="shared" si="34"/>
        <v/>
      </c>
      <c r="BW70" s="2" t="str">
        <f t="shared" si="32"/>
        <v/>
      </c>
      <c r="BX70" s="2" t="str">
        <f t="shared" si="32"/>
        <v/>
      </c>
      <c r="BY70" s="2" t="str">
        <f t="shared" si="32"/>
        <v/>
      </c>
      <c r="BZ70" s="2" t="str">
        <f t="shared" si="32"/>
        <v/>
      </c>
      <c r="CA70" s="2" t="str">
        <f t="shared" si="32"/>
        <v/>
      </c>
      <c r="CB70" s="2" t="str">
        <f t="shared" si="16"/>
        <v/>
      </c>
      <c r="CC70" s="2" t="str">
        <f t="shared" si="23"/>
        <v/>
      </c>
      <c r="CE70" s="2" t="str">
        <f t="shared" si="35"/>
        <v/>
      </c>
      <c r="CF70" s="2" t="str">
        <f t="shared" si="35"/>
        <v/>
      </c>
      <c r="CG70" s="2" t="str">
        <f t="shared" si="35"/>
        <v/>
      </c>
      <c r="CH70" s="2" t="str">
        <f t="shared" si="35"/>
        <v/>
      </c>
      <c r="CI70" s="2" t="str">
        <f t="shared" si="35"/>
        <v/>
      </c>
      <c r="CJ70" s="2" t="str">
        <f t="shared" si="35"/>
        <v/>
      </c>
      <c r="CK70" s="2" t="str">
        <f t="shared" si="35"/>
        <v/>
      </c>
      <c r="CL70" s="2" t="str">
        <f t="shared" si="35"/>
        <v/>
      </c>
      <c r="CM70" s="2" t="str">
        <f t="shared" si="33"/>
        <v/>
      </c>
      <c r="CN70" s="2" t="str">
        <f t="shared" si="33"/>
        <v/>
      </c>
      <c r="CO70" s="2" t="str">
        <f t="shared" si="33"/>
        <v/>
      </c>
      <c r="CP70" s="2" t="str">
        <f t="shared" si="33"/>
        <v/>
      </c>
      <c r="CQ70" s="2" t="str">
        <f t="shared" si="33"/>
        <v/>
      </c>
      <c r="CR70" s="2" t="str">
        <f t="shared" si="18"/>
        <v/>
      </c>
      <c r="CS70" s="2" t="str">
        <f t="shared" si="24"/>
        <v/>
      </c>
      <c r="CU70" s="2">
        <f t="shared" si="37"/>
        <v>51.743987838871881</v>
      </c>
      <c r="CV70" s="2">
        <f t="shared" si="37"/>
        <v>53.451556443233741</v>
      </c>
      <c r="CW70" s="2">
        <f t="shared" si="37"/>
        <v>53.971951051595589</v>
      </c>
      <c r="CX70" s="2">
        <f t="shared" si="37"/>
        <v>55.293414276284203</v>
      </c>
      <c r="CY70" s="2">
        <f t="shared" si="37"/>
        <v>59.165796854320774</v>
      </c>
      <c r="CZ70" s="2">
        <f t="shared" si="37"/>
        <v>61.099671229155348</v>
      </c>
      <c r="DA70" s="2">
        <f t="shared" si="37"/>
        <v>59.424604455731746</v>
      </c>
      <c r="DB70" s="2">
        <f t="shared" si="37"/>
        <v>60.410699025287641</v>
      </c>
      <c r="DC70" s="2">
        <f t="shared" si="37"/>
        <v>57.533965477592893</v>
      </c>
      <c r="DD70" s="2">
        <f t="shared" si="37"/>
        <v>55.256426428393866</v>
      </c>
      <c r="DE70" s="2">
        <f t="shared" si="37"/>
        <v>52.785848887310991</v>
      </c>
      <c r="DF70" s="2">
        <f t="shared" si="37"/>
        <v>54.411213100582387</v>
      </c>
      <c r="DG70" s="2">
        <f t="shared" si="37"/>
        <v>56.718649398950305</v>
      </c>
      <c r="DH70" s="2">
        <f t="shared" si="37"/>
        <v>56.130480046517334</v>
      </c>
      <c r="DI70" s="2">
        <f t="shared" si="37"/>
        <v>53.872739037201825</v>
      </c>
      <c r="DK70" s="2">
        <f t="shared" si="38"/>
        <v>46.784685219500879</v>
      </c>
      <c r="DL70" s="2">
        <f t="shared" si="38"/>
        <v>47.554847645429369</v>
      </c>
      <c r="DM70" s="2">
        <f t="shared" si="38"/>
        <v>47.541265406531778</v>
      </c>
      <c r="DN70" s="2">
        <f t="shared" si="38"/>
        <v>48.219531451270967</v>
      </c>
      <c r="DO70" s="2">
        <f t="shared" si="38"/>
        <v>51.383275288818126</v>
      </c>
      <c r="DP70" s="2">
        <f t="shared" si="38"/>
        <v>54.680416471382017</v>
      </c>
      <c r="DQ70" s="2">
        <f t="shared" si="38"/>
        <v>54.105745994603375</v>
      </c>
      <c r="DR70" s="2">
        <f t="shared" si="38"/>
        <v>54.16597516910322</v>
      </c>
      <c r="DS70" s="2">
        <f t="shared" si="38"/>
        <v>52.671078940278399</v>
      </c>
      <c r="DT70" s="2">
        <f t="shared" si="38"/>
        <v>50.067865709511722</v>
      </c>
      <c r="DU70" s="2">
        <f t="shared" si="38"/>
        <v>47.55354561589283</v>
      </c>
      <c r="DV70" s="2">
        <f t="shared" si="38"/>
        <v>50.490704679910685</v>
      </c>
      <c r="DW70" s="2">
        <f t="shared" si="38"/>
        <v>51.946199121319353</v>
      </c>
      <c r="DX70" s="2">
        <f t="shared" si="38"/>
        <v>54.036216862223029</v>
      </c>
      <c r="DY70" s="2">
        <f t="shared" si="38"/>
        <v>54.133035183172765</v>
      </c>
      <c r="EA70" s="2">
        <f t="shared" si="39"/>
        <v>7.7142621598003556E-3</v>
      </c>
      <c r="EB70" s="2">
        <f t="shared" si="39"/>
        <v>7.1033767781138379E-3</v>
      </c>
      <c r="EC70" s="2">
        <f t="shared" si="39"/>
        <v>7.5308643074306287E-3</v>
      </c>
      <c r="ED70" s="2">
        <f t="shared" si="39"/>
        <v>9.451569341157897E-3</v>
      </c>
      <c r="EE70" s="2">
        <f t="shared" si="39"/>
        <v>8.8874075763045284E-3</v>
      </c>
      <c r="EF70" s="2">
        <f t="shared" si="39"/>
        <v>8.5827131303946227E-3</v>
      </c>
      <c r="EG70" s="2">
        <f t="shared" si="39"/>
        <v>8.9644708788479445E-3</v>
      </c>
      <c r="EH70" s="2">
        <f t="shared" si="39"/>
        <v>9.0715151455673399E-3</v>
      </c>
      <c r="EI70" s="2">
        <f t="shared" si="39"/>
        <v>8.9940855770352102E-3</v>
      </c>
      <c r="EJ70" s="2">
        <f t="shared" si="39"/>
        <v>9.3112805549460925E-3</v>
      </c>
      <c r="EK70" s="2">
        <f t="shared" si="39"/>
        <v>9.3254158048934072E-3</v>
      </c>
      <c r="EL70" s="2">
        <f t="shared" si="39"/>
        <v>8.244673318455133E-3</v>
      </c>
      <c r="EM70" s="2">
        <f t="shared" si="39"/>
        <v>7.2333124604202891E-3</v>
      </c>
      <c r="EN70" s="2">
        <f t="shared" si="39"/>
        <v>7.1983758860699239E-3</v>
      </c>
      <c r="EO70" s="2">
        <f t="shared" si="39"/>
        <v>6.7507343720352346E-3</v>
      </c>
    </row>
    <row r="71" spans="2:145" x14ac:dyDescent="0.25">
      <c r="B71" s="2">
        <v>44</v>
      </c>
      <c r="C71" s="43">
        <v>158.84399999999999</v>
      </c>
      <c r="D71" s="43">
        <v>161.583</v>
      </c>
      <c r="E71" s="43">
        <v>167.63300000000001</v>
      </c>
      <c r="F71" s="43">
        <v>163.233</v>
      </c>
      <c r="G71" s="43">
        <v>180.833</v>
      </c>
      <c r="H71" s="43">
        <v>176.75</v>
      </c>
      <c r="I71" s="43">
        <v>171.267</v>
      </c>
      <c r="J71" s="43">
        <v>153.5</v>
      </c>
      <c r="K71" s="43">
        <v>150.63300000000001</v>
      </c>
      <c r="L71" s="43">
        <v>157.53299999999999</v>
      </c>
      <c r="M71" s="43">
        <v>157.017</v>
      </c>
      <c r="N71" s="43">
        <v>148.88300000000001</v>
      </c>
      <c r="O71" s="43">
        <v>147.44999999999999</v>
      </c>
      <c r="P71" s="43">
        <v>132</v>
      </c>
      <c r="Q71" s="43">
        <v>95.113</v>
      </c>
      <c r="S71" s="4">
        <f t="shared" si="42"/>
        <v>149.11429411029007</v>
      </c>
      <c r="T71" s="4">
        <f t="shared" si="42"/>
        <v>152.59730296484642</v>
      </c>
      <c r="U71" s="4">
        <f t="shared" si="42"/>
        <v>155.71317588437361</v>
      </c>
      <c r="V71" s="4">
        <f t="shared" si="42"/>
        <v>154.11211571752972</v>
      </c>
      <c r="W71" s="4">
        <f t="shared" si="42"/>
        <v>167.51213458909771</v>
      </c>
      <c r="X71" s="4">
        <f t="shared" si="42"/>
        <v>163.90116643071235</v>
      </c>
      <c r="Y71" s="4">
        <f t="shared" si="42"/>
        <v>158.38497065496972</v>
      </c>
      <c r="Z71" s="4">
        <f t="shared" si="42"/>
        <v>144.03554561308999</v>
      </c>
      <c r="AA71" s="4">
        <f t="shared" si="42"/>
        <v>141.24622481762711</v>
      </c>
      <c r="AB71" s="4">
        <f t="shared" si="40"/>
        <v>145.33437547356405</v>
      </c>
      <c r="AC71" s="4">
        <f t="shared" si="40"/>
        <v>145.3161139756439</v>
      </c>
      <c r="AD71" s="4">
        <f t="shared" si="40"/>
        <v>140.76608232037054</v>
      </c>
      <c r="AE71" s="4">
        <f t="shared" si="40"/>
        <v>138.98318886656753</v>
      </c>
      <c r="AF71" s="4">
        <f t="shared" si="12"/>
        <v>126.72237355198494</v>
      </c>
      <c r="AG71" s="4">
        <f t="shared" si="22"/>
        <v>100.26209035164504</v>
      </c>
      <c r="AI71" s="4">
        <f t="shared" si="36"/>
        <v>9.7297058897099191</v>
      </c>
      <c r="AJ71" s="4">
        <f t="shared" si="36"/>
        <v>8.9856970351535779</v>
      </c>
      <c r="AK71" s="4">
        <f t="shared" si="36"/>
        <v>11.919824115626398</v>
      </c>
      <c r="AL71" s="4">
        <f t="shared" si="36"/>
        <v>9.1208842824702856</v>
      </c>
      <c r="AM71" s="4">
        <f t="shared" si="36"/>
        <v>13.320865410902286</v>
      </c>
      <c r="AN71" s="4">
        <f t="shared" si="36"/>
        <v>12.848833569287649</v>
      </c>
      <c r="AO71" s="4">
        <f t="shared" si="36"/>
        <v>12.882029345030276</v>
      </c>
      <c r="AP71" s="4">
        <f t="shared" si="36"/>
        <v>9.4644543869100062</v>
      </c>
      <c r="AQ71" s="4">
        <f t="shared" si="36"/>
        <v>9.3867751823729009</v>
      </c>
      <c r="AR71" s="4">
        <f t="shared" si="36"/>
        <v>12.198624526435935</v>
      </c>
      <c r="AS71" s="4">
        <f t="shared" si="36"/>
        <v>11.700886024356095</v>
      </c>
      <c r="AT71" s="4">
        <f t="shared" si="36"/>
        <v>8.1169176796294664</v>
      </c>
      <c r="AU71" s="4">
        <f t="shared" si="36"/>
        <v>8.4668111334324578</v>
      </c>
      <c r="AV71" s="4">
        <f t="shared" si="36"/>
        <v>5.2776264480150559</v>
      </c>
      <c r="AW71" s="4">
        <f t="shared" si="36"/>
        <v>-5.149090351645043</v>
      </c>
      <c r="AY71" s="2">
        <f t="shared" si="31"/>
        <v>51.49225396603547</v>
      </c>
      <c r="AZ71" s="2">
        <f t="shared" si="31"/>
        <v>53.171553393492033</v>
      </c>
      <c r="BA71" s="2">
        <f t="shared" si="31"/>
        <v>53.66676858744728</v>
      </c>
      <c r="BB71" s="2">
        <f t="shared" si="31"/>
        <v>54.947835047976248</v>
      </c>
      <c r="BC71" s="2">
        <f t="shared" si="41"/>
        <v>58.804969119485364</v>
      </c>
      <c r="BD71" s="2">
        <f t="shared" si="41"/>
        <v>60.755602342931155</v>
      </c>
      <c r="BE71" s="2">
        <f t="shared" si="41"/>
        <v>59.112852269244371</v>
      </c>
      <c r="BF71" s="2">
        <f t="shared" si="41"/>
        <v>60.059025204562943</v>
      </c>
      <c r="BG71" s="2">
        <f t="shared" si="41"/>
        <v>57.225414416231814</v>
      </c>
      <c r="BH71" s="2">
        <f t="shared" si="41"/>
        <v>54.947413567417911</v>
      </c>
      <c r="BI71" s="2">
        <f t="shared" si="41"/>
        <v>52.49420020667192</v>
      </c>
      <c r="BJ71" s="2">
        <f t="shared" si="41"/>
        <v>54.152387217328382</v>
      </c>
      <c r="BK71" s="2">
        <f t="shared" si="41"/>
        <v>56.449085819481525</v>
      </c>
      <c r="BL71" s="2">
        <f t="shared" si="41"/>
        <v>55.924506463923763</v>
      </c>
      <c r="BM71" s="2">
        <f t="shared" si="41"/>
        <v>53.749344739513916</v>
      </c>
      <c r="BO71" s="2" t="str">
        <f t="shared" si="34"/>
        <v/>
      </c>
      <c r="BP71" s="2" t="str">
        <f t="shared" si="34"/>
        <v/>
      </c>
      <c r="BQ71" s="2" t="str">
        <f t="shared" si="34"/>
        <v/>
      </c>
      <c r="BR71" s="2" t="str">
        <f t="shared" si="34"/>
        <v/>
      </c>
      <c r="BS71" s="2" t="str">
        <f t="shared" si="34"/>
        <v/>
      </c>
      <c r="BT71" s="2" t="str">
        <f t="shared" si="34"/>
        <v/>
      </c>
      <c r="BU71" s="2" t="str">
        <f t="shared" si="34"/>
        <v/>
      </c>
      <c r="BV71" s="2" t="str">
        <f t="shared" si="34"/>
        <v/>
      </c>
      <c r="BW71" s="2" t="str">
        <f t="shared" si="32"/>
        <v/>
      </c>
      <c r="BX71" s="2" t="str">
        <f t="shared" si="32"/>
        <v/>
      </c>
      <c r="BY71" s="2" t="str">
        <f t="shared" si="32"/>
        <v/>
      </c>
      <c r="BZ71" s="2" t="str">
        <f t="shared" si="32"/>
        <v/>
      </c>
      <c r="CA71" s="2" t="str">
        <f t="shared" si="32"/>
        <v/>
      </c>
      <c r="CB71" s="2" t="str">
        <f t="shared" si="16"/>
        <v/>
      </c>
      <c r="CC71" s="2" t="str">
        <f t="shared" si="23"/>
        <v/>
      </c>
      <c r="CE71" s="2" t="str">
        <f t="shared" si="35"/>
        <v/>
      </c>
      <c r="CF71" s="2" t="str">
        <f t="shared" si="35"/>
        <v/>
      </c>
      <c r="CG71" s="2" t="str">
        <f t="shared" si="35"/>
        <v/>
      </c>
      <c r="CH71" s="2" t="str">
        <f t="shared" si="35"/>
        <v/>
      </c>
      <c r="CI71" s="2" t="str">
        <f t="shared" si="35"/>
        <v/>
      </c>
      <c r="CJ71" s="2" t="str">
        <f t="shared" si="35"/>
        <v/>
      </c>
      <c r="CK71" s="2" t="str">
        <f t="shared" si="35"/>
        <v/>
      </c>
      <c r="CL71" s="2" t="str">
        <f t="shared" si="35"/>
        <v/>
      </c>
      <c r="CM71" s="2" t="str">
        <f t="shared" si="33"/>
        <v/>
      </c>
      <c r="CN71" s="2" t="str">
        <f t="shared" si="33"/>
        <v/>
      </c>
      <c r="CO71" s="2" t="str">
        <f t="shared" si="33"/>
        <v/>
      </c>
      <c r="CP71" s="2" t="str">
        <f t="shared" si="33"/>
        <v/>
      </c>
      <c r="CQ71" s="2" t="str">
        <f t="shared" si="33"/>
        <v/>
      </c>
      <c r="CR71" s="2" t="str">
        <f t="shared" si="18"/>
        <v/>
      </c>
      <c r="CS71" s="2" t="str">
        <f t="shared" si="24"/>
        <v/>
      </c>
      <c r="CU71" s="2">
        <f t="shared" si="37"/>
        <v>51.533384482947092</v>
      </c>
      <c r="CV71" s="2">
        <f t="shared" si="37"/>
        <v>53.216607884535975</v>
      </c>
      <c r="CW71" s="2">
        <f t="shared" si="37"/>
        <v>53.71883982708642</v>
      </c>
      <c r="CX71" s="2">
        <f t="shared" si="37"/>
        <v>55.019599465914546</v>
      </c>
      <c r="CY71" s="2">
        <f t="shared" si="37"/>
        <v>58.879264693999801</v>
      </c>
      <c r="CZ71" s="2">
        <f t="shared" si="37"/>
        <v>60.814829311551804</v>
      </c>
      <c r="DA71" s="2">
        <f t="shared" si="37"/>
        <v>59.164043566237197</v>
      </c>
      <c r="DB71" s="2">
        <f t="shared" si="37"/>
        <v>60.119885576193774</v>
      </c>
      <c r="DC71" s="2">
        <f t="shared" si="37"/>
        <v>57.272430362128212</v>
      </c>
      <c r="DD71" s="2">
        <f t="shared" si="37"/>
        <v>54.999328113479415</v>
      </c>
      <c r="DE71" s="2">
        <f t="shared" si="37"/>
        <v>52.546608299578807</v>
      </c>
      <c r="DF71" s="2">
        <f t="shared" si="37"/>
        <v>54.187192034700317</v>
      </c>
      <c r="DG71" s="2">
        <f t="shared" si="37"/>
        <v>56.486214022352208</v>
      </c>
      <c r="DH71" s="2">
        <f t="shared" si="37"/>
        <v>55.940771898196076</v>
      </c>
      <c r="DI71" s="2">
        <f t="shared" si="37"/>
        <v>53.747533475466561</v>
      </c>
      <c r="DK71" s="2">
        <f t="shared" si="38"/>
        <v>46.667151692980696</v>
      </c>
      <c r="DL71" s="2">
        <f t="shared" si="38"/>
        <v>47.42804486115174</v>
      </c>
      <c r="DM71" s="2">
        <f t="shared" si="38"/>
        <v>47.408270784053101</v>
      </c>
      <c r="DN71" s="2">
        <f t="shared" si="38"/>
        <v>48.088516751099128</v>
      </c>
      <c r="DO71" s="2">
        <f t="shared" si="38"/>
        <v>51.248640409192369</v>
      </c>
      <c r="DP71" s="2">
        <f t="shared" si="38"/>
        <v>54.516079265488742</v>
      </c>
      <c r="DQ71" s="2">
        <f t="shared" si="38"/>
        <v>53.951533330009767</v>
      </c>
      <c r="DR71" s="2">
        <f t="shared" si="38"/>
        <v>53.995892376861867</v>
      </c>
      <c r="DS71" s="2">
        <f t="shared" si="38"/>
        <v>52.500821343322379</v>
      </c>
      <c r="DT71" s="2">
        <f t="shared" si="38"/>
        <v>49.909892604740385</v>
      </c>
      <c r="DU71" s="2">
        <f t="shared" si="38"/>
        <v>47.416568792154884</v>
      </c>
      <c r="DV71" s="2">
        <f t="shared" si="38"/>
        <v>50.334083688220808</v>
      </c>
      <c r="DW71" s="2">
        <f t="shared" si="38"/>
        <v>51.801644676177233</v>
      </c>
      <c r="DX71" s="2">
        <f t="shared" si="38"/>
        <v>53.878563035604174</v>
      </c>
      <c r="DY71" s="2">
        <f t="shared" si="38"/>
        <v>53.992391031458361</v>
      </c>
      <c r="EA71" s="2">
        <f t="shared" si="39"/>
        <v>8.4522296172168457E-3</v>
      </c>
      <c r="EB71" s="2">
        <f t="shared" si="39"/>
        <v>7.7833636537996886E-3</v>
      </c>
      <c r="EC71" s="2">
        <f t="shared" si="39"/>
        <v>8.2514333151339683E-3</v>
      </c>
      <c r="ED71" s="2">
        <f t="shared" si="39"/>
        <v>1.0353998197843091E-2</v>
      </c>
      <c r="EE71" s="2">
        <f t="shared" si="39"/>
        <v>9.7365001527282349E-3</v>
      </c>
      <c r="EF71" s="2">
        <f t="shared" si="39"/>
        <v>9.402971730504037E-3</v>
      </c>
      <c r="EG71" s="2">
        <f t="shared" si="39"/>
        <v>9.8208530387232755E-3</v>
      </c>
      <c r="EH71" s="2">
        <f t="shared" si="39"/>
        <v>9.9380207733529343E-3</v>
      </c>
      <c r="EI71" s="2">
        <f t="shared" si="39"/>
        <v>9.8532687215355241E-3</v>
      </c>
      <c r="EJ71" s="2">
        <f t="shared" si="39"/>
        <v>1.0200452677386625E-2</v>
      </c>
      <c r="EK71" s="2">
        <f t="shared" si="39"/>
        <v>1.0215923840556111E-2</v>
      </c>
      <c r="EL71" s="2">
        <f t="shared" si="39"/>
        <v>9.0329194619561039E-3</v>
      </c>
      <c r="EM71" s="2">
        <f t="shared" si="39"/>
        <v>7.9256384369677923E-3</v>
      </c>
      <c r="EN71" s="2">
        <f t="shared" si="39"/>
        <v>7.887384526059504E-3</v>
      </c>
      <c r="EO71" s="2">
        <f t="shared" si="39"/>
        <v>7.3972152504007873E-3</v>
      </c>
    </row>
    <row r="72" spans="2:145" x14ac:dyDescent="0.25">
      <c r="B72" s="2">
        <v>45</v>
      </c>
      <c r="C72" s="43">
        <v>173.81200000000001</v>
      </c>
      <c r="D72" s="43">
        <v>180.25</v>
      </c>
      <c r="E72" s="43">
        <v>183.11699999999999</v>
      </c>
      <c r="F72" s="43">
        <v>180.71700000000001</v>
      </c>
      <c r="G72" s="43">
        <v>196.1</v>
      </c>
      <c r="H72" s="43">
        <v>194.78299999999999</v>
      </c>
      <c r="I72" s="43">
        <v>189.46700000000001</v>
      </c>
      <c r="J72" s="43">
        <v>175.03299999999999</v>
      </c>
      <c r="K72" s="43">
        <v>171.25</v>
      </c>
      <c r="L72" s="43">
        <v>176.78299999999999</v>
      </c>
      <c r="M72" s="43">
        <v>176.43299999999999</v>
      </c>
      <c r="N72" s="43">
        <v>172.917</v>
      </c>
      <c r="O72" s="43">
        <v>170.28299999999999</v>
      </c>
      <c r="P72" s="43">
        <v>150.61699999999999</v>
      </c>
      <c r="Q72" s="43">
        <v>114.645</v>
      </c>
      <c r="S72" s="4">
        <f t="shared" si="42"/>
        <v>163.4559402773246</v>
      </c>
      <c r="T72" s="4">
        <f t="shared" si="42"/>
        <v>166.90555226212274</v>
      </c>
      <c r="U72" s="4">
        <f t="shared" si="42"/>
        <v>170.33966183175644</v>
      </c>
      <c r="V72" s="4">
        <f t="shared" si="42"/>
        <v>170.490069803013</v>
      </c>
      <c r="W72" s="4">
        <f t="shared" si="42"/>
        <v>184.63783624902487</v>
      </c>
      <c r="X72" s="4">
        <f t="shared" si="42"/>
        <v>180.62190145110091</v>
      </c>
      <c r="Y72" s="4">
        <f t="shared" si="42"/>
        <v>175.22423927451894</v>
      </c>
      <c r="Z72" s="4">
        <f t="shared" si="42"/>
        <v>160.6438695313644</v>
      </c>
      <c r="AA72" s="4">
        <f t="shared" si="42"/>
        <v>157.70948166826366</v>
      </c>
      <c r="AB72" s="4">
        <f t="shared" si="40"/>
        <v>162.13759017943414</v>
      </c>
      <c r="AC72" s="4">
        <f t="shared" si="40"/>
        <v>162.37669199358547</v>
      </c>
      <c r="AD72" s="4">
        <f t="shared" si="40"/>
        <v>157.04509415175067</v>
      </c>
      <c r="AE72" s="4">
        <f t="shared" si="40"/>
        <v>154.20295512395768</v>
      </c>
      <c r="AF72" s="4">
        <f t="shared" si="12"/>
        <v>141.51699429720745</v>
      </c>
      <c r="AG72" s="4">
        <f t="shared" si="22"/>
        <v>113.01788011704707</v>
      </c>
      <c r="AI72" s="4">
        <f t="shared" si="36"/>
        <v>10.356059722675411</v>
      </c>
      <c r="AJ72" s="4">
        <f t="shared" si="36"/>
        <v>13.34444773787726</v>
      </c>
      <c r="AK72" s="4">
        <f t="shared" si="36"/>
        <v>12.777338168243546</v>
      </c>
      <c r="AL72" s="4">
        <f t="shared" si="36"/>
        <v>10.226930196987013</v>
      </c>
      <c r="AM72" s="4">
        <f t="shared" si="36"/>
        <v>11.462163750975122</v>
      </c>
      <c r="AN72" s="4">
        <f t="shared" si="36"/>
        <v>14.161098548899076</v>
      </c>
      <c r="AO72" s="4">
        <f t="shared" si="36"/>
        <v>14.242760725481077</v>
      </c>
      <c r="AP72" s="4">
        <f t="shared" si="36"/>
        <v>14.389130468635585</v>
      </c>
      <c r="AQ72" s="4">
        <f t="shared" si="36"/>
        <v>13.540518331736337</v>
      </c>
      <c r="AR72" s="4">
        <f t="shared" si="36"/>
        <v>14.645409820565845</v>
      </c>
      <c r="AS72" s="4">
        <f t="shared" si="36"/>
        <v>14.056308006414525</v>
      </c>
      <c r="AT72" s="4">
        <f t="shared" si="36"/>
        <v>15.871905848249327</v>
      </c>
      <c r="AU72" s="4">
        <f t="shared" si="36"/>
        <v>16.080044876042308</v>
      </c>
      <c r="AV72" s="4">
        <f t="shared" si="36"/>
        <v>9.1000057027925436</v>
      </c>
      <c r="AW72" s="4">
        <f t="shared" si="36"/>
        <v>1.6271198829529254</v>
      </c>
      <c r="AY72" s="2">
        <f t="shared" si="31"/>
        <v>51.278580997194766</v>
      </c>
      <c r="AZ72" s="2">
        <f t="shared" si="31"/>
        <v>52.933217382274293</v>
      </c>
      <c r="BA72" s="2">
        <f t="shared" si="31"/>
        <v>53.40976493238059</v>
      </c>
      <c r="BB72" s="2">
        <f t="shared" si="31"/>
        <v>54.668794644160535</v>
      </c>
      <c r="BC72" s="2">
        <f t="shared" si="41"/>
        <v>58.512965620121399</v>
      </c>
      <c r="BD72" s="2">
        <f t="shared" si="41"/>
        <v>60.466346470189684</v>
      </c>
      <c r="BE72" s="2">
        <f t="shared" si="41"/>
        <v>58.848549779615915</v>
      </c>
      <c r="BF72" s="2">
        <f t="shared" si="41"/>
        <v>59.763718298609092</v>
      </c>
      <c r="BG72" s="2">
        <f t="shared" si="41"/>
        <v>56.960377463278043</v>
      </c>
      <c r="BH72" s="2">
        <f t="shared" si="41"/>
        <v>54.686470178217782</v>
      </c>
      <c r="BI72" s="2">
        <f t="shared" si="41"/>
        <v>52.251104346040691</v>
      </c>
      <c r="BJ72" s="2">
        <f t="shared" si="41"/>
        <v>53.92570845051965</v>
      </c>
      <c r="BK72" s="2">
        <f t="shared" si="41"/>
        <v>56.213862613447084</v>
      </c>
      <c r="BL72" s="2">
        <f t="shared" si="41"/>
        <v>55.733519623072105</v>
      </c>
      <c r="BM72" s="2">
        <f t="shared" si="41"/>
        <v>53.624187377591639</v>
      </c>
      <c r="BO72" s="2" t="str">
        <f t="shared" si="34"/>
        <v/>
      </c>
      <c r="BP72" s="2" t="str">
        <f t="shared" si="34"/>
        <v/>
      </c>
      <c r="BQ72" s="2" t="str">
        <f t="shared" si="34"/>
        <v/>
      </c>
      <c r="BR72" s="2" t="str">
        <f t="shared" si="34"/>
        <v/>
      </c>
      <c r="BS72" s="2" t="str">
        <f t="shared" si="34"/>
        <v/>
      </c>
      <c r="BT72" s="2" t="str">
        <f t="shared" si="34"/>
        <v/>
      </c>
      <c r="BU72" s="2" t="str">
        <f t="shared" si="34"/>
        <v/>
      </c>
      <c r="BV72" s="2" t="str">
        <f t="shared" si="34"/>
        <v/>
      </c>
      <c r="BW72" s="2" t="str">
        <f t="shared" si="32"/>
        <v/>
      </c>
      <c r="BX72" s="2" t="str">
        <f t="shared" si="32"/>
        <v/>
      </c>
      <c r="BY72" s="2" t="str">
        <f t="shared" si="32"/>
        <v/>
      </c>
      <c r="BZ72" s="2" t="str">
        <f t="shared" si="32"/>
        <v/>
      </c>
      <c r="CA72" s="2" t="str">
        <f t="shared" si="32"/>
        <v/>
      </c>
      <c r="CB72" s="2" t="str">
        <f t="shared" si="16"/>
        <v/>
      </c>
      <c r="CC72" s="2" t="str">
        <f t="shared" si="23"/>
        <v/>
      </c>
      <c r="CE72" s="2" t="str">
        <f t="shared" si="35"/>
        <v/>
      </c>
      <c r="CF72" s="2" t="str">
        <f t="shared" si="35"/>
        <v/>
      </c>
      <c r="CG72" s="2" t="str">
        <f t="shared" si="35"/>
        <v/>
      </c>
      <c r="CH72" s="2" t="str">
        <f t="shared" si="35"/>
        <v/>
      </c>
      <c r="CI72" s="2" t="str">
        <f t="shared" si="35"/>
        <v/>
      </c>
      <c r="CJ72" s="2" t="str">
        <f t="shared" si="35"/>
        <v/>
      </c>
      <c r="CK72" s="2" t="str">
        <f t="shared" si="35"/>
        <v/>
      </c>
      <c r="CL72" s="2" t="str">
        <f t="shared" si="35"/>
        <v/>
      </c>
      <c r="CM72" s="2" t="str">
        <f t="shared" si="33"/>
        <v/>
      </c>
      <c r="CN72" s="2" t="str">
        <f t="shared" si="33"/>
        <v/>
      </c>
      <c r="CO72" s="2" t="str">
        <f t="shared" si="33"/>
        <v/>
      </c>
      <c r="CP72" s="2" t="str">
        <f t="shared" si="33"/>
        <v/>
      </c>
      <c r="CQ72" s="2" t="str">
        <f t="shared" si="33"/>
        <v/>
      </c>
      <c r="CR72" s="2" t="str">
        <f t="shared" si="18"/>
        <v/>
      </c>
      <c r="CS72" s="2" t="str">
        <f t="shared" si="24"/>
        <v/>
      </c>
      <c r="CU72" s="2">
        <f t="shared" si="37"/>
        <v>51.322781127022296</v>
      </c>
      <c r="CV72" s="2">
        <f t="shared" si="37"/>
        <v>52.981659325838208</v>
      </c>
      <c r="CW72" s="2">
        <f t="shared" si="37"/>
        <v>53.465728602577244</v>
      </c>
      <c r="CX72" s="2">
        <f t="shared" si="37"/>
        <v>54.745784655544888</v>
      </c>
      <c r="CY72" s="2">
        <f t="shared" si="37"/>
        <v>58.59273253367882</v>
      </c>
      <c r="CZ72" s="2">
        <f t="shared" si="37"/>
        <v>60.529987393948261</v>
      </c>
      <c r="DA72" s="2">
        <f t="shared" si="37"/>
        <v>58.903482676742648</v>
      </c>
      <c r="DB72" s="2">
        <f t="shared" si="37"/>
        <v>59.829072127099899</v>
      </c>
      <c r="DC72" s="2">
        <f t="shared" si="37"/>
        <v>57.010895246663523</v>
      </c>
      <c r="DD72" s="2">
        <f t="shared" si="37"/>
        <v>54.742229798564964</v>
      </c>
      <c r="DE72" s="2">
        <f t="shared" si="37"/>
        <v>52.307367711846624</v>
      </c>
      <c r="DF72" s="2">
        <f t="shared" si="37"/>
        <v>53.963170968818247</v>
      </c>
      <c r="DG72" s="2">
        <f t="shared" si="37"/>
        <v>56.25377864575411</v>
      </c>
      <c r="DH72" s="2">
        <f t="shared" si="37"/>
        <v>55.751063749874817</v>
      </c>
      <c r="DI72" s="2">
        <f t="shared" si="37"/>
        <v>53.622327913731297</v>
      </c>
      <c r="DK72" s="2">
        <f t="shared" si="38"/>
        <v>46.549618166460519</v>
      </c>
      <c r="DL72" s="2">
        <f t="shared" si="38"/>
        <v>47.301242076874111</v>
      </c>
      <c r="DM72" s="2">
        <f t="shared" si="38"/>
        <v>47.275276161574425</v>
      </c>
      <c r="DN72" s="2">
        <f t="shared" si="38"/>
        <v>47.957502050927282</v>
      </c>
      <c r="DO72" s="2">
        <f t="shared" si="38"/>
        <v>51.114005529566612</v>
      </c>
      <c r="DP72" s="2">
        <f t="shared" si="38"/>
        <v>54.351742059595466</v>
      </c>
      <c r="DQ72" s="2">
        <f t="shared" si="38"/>
        <v>53.797320665416166</v>
      </c>
      <c r="DR72" s="2">
        <f t="shared" si="38"/>
        <v>53.825809584620515</v>
      </c>
      <c r="DS72" s="2">
        <f t="shared" si="38"/>
        <v>52.330563746366366</v>
      </c>
      <c r="DT72" s="2">
        <f t="shared" si="38"/>
        <v>49.751919499969048</v>
      </c>
      <c r="DU72" s="2">
        <f t="shared" si="38"/>
        <v>47.279591968416945</v>
      </c>
      <c r="DV72" s="2">
        <f t="shared" si="38"/>
        <v>50.177462696530931</v>
      </c>
      <c r="DW72" s="2">
        <f t="shared" si="38"/>
        <v>51.657090231035113</v>
      </c>
      <c r="DX72" s="2">
        <f t="shared" si="38"/>
        <v>53.720909208985319</v>
      </c>
      <c r="DY72" s="2">
        <f t="shared" si="38"/>
        <v>53.851746879743949</v>
      </c>
      <c r="EA72" s="2">
        <f t="shared" si="39"/>
        <v>9.2601342532692126E-3</v>
      </c>
      <c r="EB72" s="2">
        <f t="shared" si="39"/>
        <v>8.5278847381763199E-3</v>
      </c>
      <c r="EC72" s="2">
        <f t="shared" si="39"/>
        <v>9.0403198683793387E-3</v>
      </c>
      <c r="ED72" s="2">
        <f t="shared" si="39"/>
        <v>1.1341603741125103E-2</v>
      </c>
      <c r="EE72" s="2">
        <f t="shared" si="39"/>
        <v>1.0665841060057279E-2</v>
      </c>
      <c r="EF72" s="2">
        <f t="shared" si="39"/>
        <v>1.0300808775707146E-2</v>
      </c>
      <c r="EG72" s="2">
        <f t="shared" si="39"/>
        <v>1.0758157889404244E-2</v>
      </c>
      <c r="EH72" s="2">
        <f t="shared" si="39"/>
        <v>1.0886385199441691E-2</v>
      </c>
      <c r="EI72" s="2">
        <f t="shared" si="39"/>
        <v>1.0793633609559454E-2</v>
      </c>
      <c r="EJ72" s="2">
        <f t="shared" si="39"/>
        <v>1.1173577795927371E-2</v>
      </c>
      <c r="EK72" s="2">
        <f t="shared" si="39"/>
        <v>1.1190508224129774E-2</v>
      </c>
      <c r="EL72" s="2">
        <f t="shared" si="39"/>
        <v>9.895775269541043E-3</v>
      </c>
      <c r="EM72" s="2">
        <f t="shared" si="39"/>
        <v>8.6836497725649685E-3</v>
      </c>
      <c r="EN72" s="2">
        <f t="shared" si="39"/>
        <v>8.6417691113423491E-3</v>
      </c>
      <c r="EO72" s="2">
        <f t="shared" si="39"/>
        <v>8.1051008670374979E-3</v>
      </c>
    </row>
    <row r="73" spans="2:145" x14ac:dyDescent="0.25">
      <c r="B73" s="2">
        <v>46</v>
      </c>
      <c r="C73" s="43">
        <v>188.96899999999999</v>
      </c>
      <c r="D73" s="43">
        <v>192.55</v>
      </c>
      <c r="E73" s="43">
        <v>198.15</v>
      </c>
      <c r="F73" s="43">
        <v>198.35</v>
      </c>
      <c r="G73" s="43">
        <v>209.5</v>
      </c>
      <c r="H73" s="43">
        <v>208.28299999999999</v>
      </c>
      <c r="I73" s="43">
        <v>202.81700000000001</v>
      </c>
      <c r="J73" s="43">
        <v>192.31700000000001</v>
      </c>
      <c r="K73" s="43">
        <v>189.55</v>
      </c>
      <c r="L73" s="43">
        <v>193.25</v>
      </c>
      <c r="M73" s="43">
        <v>192.9</v>
      </c>
      <c r="N73" s="43">
        <v>190.05</v>
      </c>
      <c r="O73" s="43">
        <v>188.017</v>
      </c>
      <c r="P73" s="43">
        <v>170.2</v>
      </c>
      <c r="Q73" s="43">
        <v>134.435</v>
      </c>
      <c r="S73" s="4">
        <f t="shared" si="42"/>
        <v>178.19933278784328</v>
      </c>
      <c r="T73" s="4">
        <f t="shared" si="42"/>
        <v>181.70054000288249</v>
      </c>
      <c r="U73" s="4">
        <f t="shared" si="42"/>
        <v>185.38292530009315</v>
      </c>
      <c r="V73" s="4">
        <f t="shared" si="42"/>
        <v>187.3788550637382</v>
      </c>
      <c r="W73" s="4">
        <f t="shared" si="42"/>
        <v>202.02356286831278</v>
      </c>
      <c r="X73" s="4">
        <f t="shared" si="42"/>
        <v>197.77516271455804</v>
      </c>
      <c r="Y73" s="4">
        <f t="shared" si="42"/>
        <v>192.57592237559365</v>
      </c>
      <c r="Z73" s="4">
        <f t="shared" si="42"/>
        <v>178.35793464968216</v>
      </c>
      <c r="AA73" s="4">
        <f t="shared" si="42"/>
        <v>175.27140541498107</v>
      </c>
      <c r="AB73" s="4">
        <f t="shared" si="40"/>
        <v>179.82244397221078</v>
      </c>
      <c r="AC73" s="4">
        <f t="shared" si="40"/>
        <v>180.25940522670325</v>
      </c>
      <c r="AD73" s="4">
        <f t="shared" si="40"/>
        <v>174.35707014326596</v>
      </c>
      <c r="AE73" s="4">
        <f t="shared" si="40"/>
        <v>170.4504444147901</v>
      </c>
      <c r="AF73" s="4">
        <f t="shared" si="12"/>
        <v>157.52181776057571</v>
      </c>
      <c r="AG73" s="4">
        <f t="shared" si="22"/>
        <v>127.39136104699821</v>
      </c>
      <c r="AI73" s="4">
        <f t="shared" si="36"/>
        <v>10.769667212156719</v>
      </c>
      <c r="AJ73" s="4">
        <f t="shared" si="36"/>
        <v>10.849459997117521</v>
      </c>
      <c r="AK73" s="4">
        <f t="shared" si="36"/>
        <v>12.767074699906857</v>
      </c>
      <c r="AL73" s="4">
        <f t="shared" si="36"/>
        <v>10.971144936261794</v>
      </c>
      <c r="AM73" s="4">
        <f t="shared" si="36"/>
        <v>7.47643713168722</v>
      </c>
      <c r="AN73" s="4">
        <f t="shared" si="36"/>
        <v>10.507837285441951</v>
      </c>
      <c r="AO73" s="4">
        <f t="shared" si="36"/>
        <v>10.241077624406358</v>
      </c>
      <c r="AP73" s="4">
        <f t="shared" si="36"/>
        <v>13.959065350317843</v>
      </c>
      <c r="AQ73" s="4">
        <f t="shared" si="36"/>
        <v>14.278594585018936</v>
      </c>
      <c r="AR73" s="4">
        <f t="shared" si="36"/>
        <v>13.427556027789223</v>
      </c>
      <c r="AS73" s="4">
        <f t="shared" si="36"/>
        <v>12.640594773296755</v>
      </c>
      <c r="AT73" s="4">
        <f t="shared" si="36"/>
        <v>15.692929856734054</v>
      </c>
      <c r="AU73" s="4">
        <f t="shared" si="36"/>
        <v>17.566555585209898</v>
      </c>
      <c r="AV73" s="4">
        <f t="shared" si="36"/>
        <v>12.678182239424274</v>
      </c>
      <c r="AW73" s="4">
        <f t="shared" si="36"/>
        <v>7.0436389530017891</v>
      </c>
      <c r="AY73" s="2">
        <f t="shared" si="31"/>
        <v>51.06470069634171</v>
      </c>
      <c r="AZ73" s="2">
        <f t="shared" si="31"/>
        <v>52.694649298243284</v>
      </c>
      <c r="BA73" s="2">
        <f t="shared" si="31"/>
        <v>53.152497527533221</v>
      </c>
      <c r="BB73" s="2">
        <f t="shared" si="31"/>
        <v>54.389418142526111</v>
      </c>
      <c r="BC73" s="2">
        <f t="shared" si="41"/>
        <v>58.220602191964872</v>
      </c>
      <c r="BD73" s="2">
        <f t="shared" si="41"/>
        <v>60.176793573408027</v>
      </c>
      <c r="BE73" s="2">
        <f t="shared" si="41"/>
        <v>58.584004707724262</v>
      </c>
      <c r="BF73" s="2">
        <f t="shared" si="41"/>
        <v>59.46811442615607</v>
      </c>
      <c r="BG73" s="2">
        <f t="shared" si="41"/>
        <v>56.695105249499434</v>
      </c>
      <c r="BH73" s="2">
        <f t="shared" si="41"/>
        <v>54.425271246328165</v>
      </c>
      <c r="BI73" s="2">
        <f t="shared" si="41"/>
        <v>52.007755541392058</v>
      </c>
      <c r="BJ73" s="2">
        <f t="shared" si="41"/>
        <v>53.698842875266003</v>
      </c>
      <c r="BK73" s="2">
        <f t="shared" si="41"/>
        <v>55.978448898592589</v>
      </c>
      <c r="BL73" s="2">
        <f t="shared" si="41"/>
        <v>55.542438352245796</v>
      </c>
      <c r="BM73" s="2">
        <f t="shared" si="41"/>
        <v>53.499022523932574</v>
      </c>
      <c r="BO73" s="2" t="str">
        <f t="shared" si="34"/>
        <v/>
      </c>
      <c r="BP73" s="2" t="str">
        <f t="shared" si="34"/>
        <v/>
      </c>
      <c r="BQ73" s="2" t="str">
        <f t="shared" si="34"/>
        <v/>
      </c>
      <c r="BR73" s="2" t="str">
        <f t="shared" si="34"/>
        <v/>
      </c>
      <c r="BS73" s="2" t="str">
        <f t="shared" si="34"/>
        <v/>
      </c>
      <c r="BT73" s="2" t="str">
        <f t="shared" si="34"/>
        <v/>
      </c>
      <c r="BU73" s="2" t="str">
        <f t="shared" si="34"/>
        <v/>
      </c>
      <c r="BV73" s="2" t="str">
        <f t="shared" si="34"/>
        <v/>
      </c>
      <c r="BW73" s="2" t="str">
        <f t="shared" si="32"/>
        <v/>
      </c>
      <c r="BX73" s="2" t="str">
        <f t="shared" si="32"/>
        <v/>
      </c>
      <c r="BY73" s="2" t="str">
        <f t="shared" si="32"/>
        <v/>
      </c>
      <c r="BZ73" s="2" t="str">
        <f t="shared" si="32"/>
        <v/>
      </c>
      <c r="CA73" s="2" t="str">
        <f t="shared" si="32"/>
        <v/>
      </c>
      <c r="CB73" s="2" t="str">
        <f t="shared" si="16"/>
        <v/>
      </c>
      <c r="CC73" s="2" t="str">
        <f t="shared" si="23"/>
        <v/>
      </c>
      <c r="CE73" s="2" t="str">
        <f t="shared" si="35"/>
        <v/>
      </c>
      <c r="CF73" s="2" t="str">
        <f t="shared" si="35"/>
        <v/>
      </c>
      <c r="CG73" s="2" t="str">
        <f t="shared" si="35"/>
        <v/>
      </c>
      <c r="CH73" s="2" t="str">
        <f t="shared" si="35"/>
        <v/>
      </c>
      <c r="CI73" s="2" t="str">
        <f t="shared" si="35"/>
        <v/>
      </c>
      <c r="CJ73" s="2" t="str">
        <f t="shared" si="35"/>
        <v/>
      </c>
      <c r="CK73" s="2" t="str">
        <f t="shared" si="35"/>
        <v/>
      </c>
      <c r="CL73" s="2" t="str">
        <f t="shared" si="35"/>
        <v/>
      </c>
      <c r="CM73" s="2" t="str">
        <f t="shared" si="33"/>
        <v/>
      </c>
      <c r="CN73" s="2" t="str">
        <f t="shared" si="33"/>
        <v/>
      </c>
      <c r="CO73" s="2" t="str">
        <f t="shared" si="33"/>
        <v/>
      </c>
      <c r="CP73" s="2" t="str">
        <f t="shared" si="33"/>
        <v/>
      </c>
      <c r="CQ73" s="2" t="str">
        <f t="shared" si="33"/>
        <v/>
      </c>
      <c r="CR73" s="2" t="str">
        <f t="shared" si="18"/>
        <v/>
      </c>
      <c r="CS73" s="2" t="str">
        <f t="shared" si="24"/>
        <v/>
      </c>
      <c r="CU73" s="2">
        <f t="shared" si="37"/>
        <v>51.112177771097507</v>
      </c>
      <c r="CV73" s="2">
        <f t="shared" si="37"/>
        <v>52.746710767140442</v>
      </c>
      <c r="CW73" s="2">
        <f t="shared" si="37"/>
        <v>53.212617378068074</v>
      </c>
      <c r="CX73" s="2">
        <f t="shared" si="37"/>
        <v>54.471969845175224</v>
      </c>
      <c r="CY73" s="2">
        <f t="shared" si="37"/>
        <v>58.306200373357846</v>
      </c>
      <c r="CZ73" s="2">
        <f t="shared" si="37"/>
        <v>60.245145476344717</v>
      </c>
      <c r="DA73" s="2">
        <f t="shared" si="37"/>
        <v>58.642921787248099</v>
      </c>
      <c r="DB73" s="2">
        <f t="shared" si="37"/>
        <v>59.538258678006031</v>
      </c>
      <c r="DC73" s="2">
        <f t="shared" si="37"/>
        <v>56.749360131198841</v>
      </c>
      <c r="DD73" s="2">
        <f t="shared" si="37"/>
        <v>54.48513148365052</v>
      </c>
      <c r="DE73" s="2">
        <f t="shared" si="37"/>
        <v>52.068127124114447</v>
      </c>
      <c r="DF73" s="2">
        <f t="shared" si="37"/>
        <v>53.739149902936177</v>
      </c>
      <c r="DG73" s="2">
        <f t="shared" si="37"/>
        <v>56.021343269156013</v>
      </c>
      <c r="DH73" s="2">
        <f t="shared" si="37"/>
        <v>55.561355601553558</v>
      </c>
      <c r="DI73" s="2">
        <f t="shared" si="37"/>
        <v>53.49712235199604</v>
      </c>
      <c r="DK73" s="2">
        <f t="shared" si="38"/>
        <v>46.432084639940335</v>
      </c>
      <c r="DL73" s="2">
        <f t="shared" si="38"/>
        <v>47.174439292596482</v>
      </c>
      <c r="DM73" s="2">
        <f t="shared" si="38"/>
        <v>47.142281539095748</v>
      </c>
      <c r="DN73" s="2">
        <f t="shared" si="38"/>
        <v>47.826487350755443</v>
      </c>
      <c r="DO73" s="2">
        <f t="shared" si="38"/>
        <v>50.979370649940847</v>
      </c>
      <c r="DP73" s="2">
        <f t="shared" si="38"/>
        <v>54.187404853702184</v>
      </c>
      <c r="DQ73" s="2">
        <f t="shared" si="38"/>
        <v>53.643108000822565</v>
      </c>
      <c r="DR73" s="2">
        <f t="shared" si="38"/>
        <v>53.65572679237917</v>
      </c>
      <c r="DS73" s="2">
        <f t="shared" si="38"/>
        <v>52.160306149410346</v>
      </c>
      <c r="DT73" s="2">
        <f t="shared" si="38"/>
        <v>49.593946395197719</v>
      </c>
      <c r="DU73" s="2">
        <f t="shared" si="38"/>
        <v>47.142615144678999</v>
      </c>
      <c r="DV73" s="2">
        <f t="shared" si="38"/>
        <v>50.020841704841054</v>
      </c>
      <c r="DW73" s="2">
        <f t="shared" si="38"/>
        <v>51.512535785892993</v>
      </c>
      <c r="DX73" s="2">
        <f t="shared" si="38"/>
        <v>53.563255382366464</v>
      </c>
      <c r="DY73" s="2">
        <f t="shared" si="38"/>
        <v>53.711102728029545</v>
      </c>
      <c r="EA73" s="2">
        <f t="shared" si="39"/>
        <v>1.0144472219947529E-2</v>
      </c>
      <c r="EB73" s="2">
        <f t="shared" si="39"/>
        <v>9.3429527141659068E-3</v>
      </c>
      <c r="EC73" s="2">
        <f t="shared" si="39"/>
        <v>9.9038755234713751E-3</v>
      </c>
      <c r="ED73" s="2">
        <f t="shared" si="39"/>
        <v>1.2422228591894166E-2</v>
      </c>
      <c r="EE73" s="2">
        <f t="shared" si="39"/>
        <v>1.1682840276660859E-2</v>
      </c>
      <c r="EF73" s="2">
        <f t="shared" si="39"/>
        <v>1.1283398744608833E-2</v>
      </c>
      <c r="EG73" s="2">
        <f t="shared" si="39"/>
        <v>1.1783854767510505E-2</v>
      </c>
      <c r="EH73" s="2">
        <f t="shared" si="39"/>
        <v>1.1924160074907758E-2</v>
      </c>
      <c r="EI73" s="2">
        <f t="shared" si="39"/>
        <v>1.1822672366618749E-2</v>
      </c>
      <c r="EJ73" s="2">
        <f t="shared" si="39"/>
        <v>1.2238391359115683E-2</v>
      </c>
      <c r="EK73" s="2">
        <f t="shared" si="39"/>
        <v>1.2256915214995721E-2</v>
      </c>
      <c r="EL73" s="2">
        <f t="shared" si="39"/>
        <v>1.0840152435676025E-2</v>
      </c>
      <c r="EM73" s="2">
        <f t="shared" si="39"/>
        <v>9.5134624227471345E-3</v>
      </c>
      <c r="EN73" s="2">
        <f t="shared" si="39"/>
        <v>9.4676178532501019E-3</v>
      </c>
      <c r="EO73" s="2">
        <f t="shared" si="39"/>
        <v>8.8801224287732173E-3</v>
      </c>
    </row>
    <row r="74" spans="2:145" x14ac:dyDescent="0.25">
      <c r="B74" s="2">
        <v>47</v>
      </c>
      <c r="C74" s="43">
        <v>200.375</v>
      </c>
      <c r="D74" s="43">
        <v>207</v>
      </c>
      <c r="E74" s="43">
        <v>209.5</v>
      </c>
      <c r="F74" s="43">
        <v>210.65</v>
      </c>
      <c r="G74" s="43">
        <v>220.61699999999999</v>
      </c>
      <c r="H74" s="43">
        <v>218.63300000000001</v>
      </c>
      <c r="I74" s="43">
        <v>215.43299999999999</v>
      </c>
      <c r="J74" s="43">
        <v>208.28299999999999</v>
      </c>
      <c r="K74" s="43">
        <v>204.28299999999999</v>
      </c>
      <c r="L74" s="43">
        <v>205.36699999999999</v>
      </c>
      <c r="M74" s="43">
        <v>206.86699999999999</v>
      </c>
      <c r="N74" s="43">
        <v>205.65</v>
      </c>
      <c r="O74" s="43">
        <v>201.88300000000001</v>
      </c>
      <c r="P74" s="43">
        <v>186.55</v>
      </c>
      <c r="Q74" s="43">
        <v>151.161</v>
      </c>
      <c r="S74" s="4">
        <f t="shared" si="42"/>
        <v>192.87866774379424</v>
      </c>
      <c r="T74" s="4">
        <f t="shared" si="42"/>
        <v>196.59118908564946</v>
      </c>
      <c r="U74" s="4">
        <f t="shared" si="42"/>
        <v>200.39622875682448</v>
      </c>
      <c r="V74" s="4">
        <f t="shared" si="42"/>
        <v>204.10207115022848</v>
      </c>
      <c r="W74" s="4">
        <f t="shared" si="42"/>
        <v>218.82484620293147</v>
      </c>
      <c r="X74" s="4">
        <f t="shared" si="42"/>
        <v>214.63267121969358</v>
      </c>
      <c r="Y74" s="4">
        <f t="shared" si="42"/>
        <v>209.69012751278572</v>
      </c>
      <c r="Z74" s="4">
        <f t="shared" si="42"/>
        <v>196.58536469480791</v>
      </c>
      <c r="AA74" s="4">
        <f t="shared" si="42"/>
        <v>193.36778628902263</v>
      </c>
      <c r="AB74" s="4">
        <f t="shared" si="40"/>
        <v>197.74972516876812</v>
      </c>
      <c r="AC74" s="4">
        <f t="shared" si="40"/>
        <v>198.28868177410013</v>
      </c>
      <c r="AD74" s="4">
        <f t="shared" si="40"/>
        <v>192.18526150220049</v>
      </c>
      <c r="AE74" s="4">
        <f t="shared" si="40"/>
        <v>187.30216255524709</v>
      </c>
      <c r="AF74" s="4">
        <f t="shared" si="12"/>
        <v>174.27601434077516</v>
      </c>
      <c r="AG74" s="4">
        <f t="shared" si="22"/>
        <v>142.93409261488765</v>
      </c>
      <c r="AI74" s="4">
        <f t="shared" si="36"/>
        <v>7.4963322562057613</v>
      </c>
      <c r="AJ74" s="4">
        <f t="shared" si="36"/>
        <v>10.408810914350539</v>
      </c>
      <c r="AK74" s="4">
        <f t="shared" si="36"/>
        <v>9.1037712431755153</v>
      </c>
      <c r="AL74" s="4">
        <f t="shared" si="36"/>
        <v>6.5479288497715231</v>
      </c>
      <c r="AM74" s="4">
        <f t="shared" si="36"/>
        <v>1.7921537970685222</v>
      </c>
      <c r="AN74" s="4">
        <f t="shared" si="36"/>
        <v>4.0003287803064325</v>
      </c>
      <c r="AO74" s="4">
        <f t="shared" si="36"/>
        <v>5.7428724872142709</v>
      </c>
      <c r="AP74" s="4">
        <f t="shared" si="36"/>
        <v>11.69763530519208</v>
      </c>
      <c r="AQ74" s="4">
        <f t="shared" si="36"/>
        <v>10.915213710977355</v>
      </c>
      <c r="AR74" s="4">
        <f t="shared" si="36"/>
        <v>7.6172748312318674</v>
      </c>
      <c r="AS74" s="4">
        <f t="shared" si="36"/>
        <v>8.5783182258998636</v>
      </c>
      <c r="AT74" s="4">
        <f t="shared" si="36"/>
        <v>13.464738497799516</v>
      </c>
      <c r="AU74" s="4">
        <f t="shared" si="36"/>
        <v>14.580837444752916</v>
      </c>
      <c r="AV74" s="4">
        <f t="shared" si="36"/>
        <v>12.273985659224849</v>
      </c>
      <c r="AW74" s="4">
        <f t="shared" si="36"/>
        <v>8.2269073851123551</v>
      </c>
      <c r="AY74" s="2">
        <f t="shared" si="31"/>
        <v>50.8506019593055</v>
      </c>
      <c r="AZ74" s="2">
        <f t="shared" si="31"/>
        <v>52.455836236626645</v>
      </c>
      <c r="BA74" s="2">
        <f t="shared" si="31"/>
        <v>52.894952122442575</v>
      </c>
      <c r="BB74" s="2">
        <f t="shared" si="31"/>
        <v>54.109689953774726</v>
      </c>
      <c r="BC74" s="2">
        <f t="shared" si="41"/>
        <v>57.927860954156507</v>
      </c>
      <c r="BD74" s="2">
        <f t="shared" si="41"/>
        <v>59.886927948716746</v>
      </c>
      <c r="BE74" s="2">
        <f t="shared" si="41"/>
        <v>58.319205502843801</v>
      </c>
      <c r="BF74" s="2">
        <f t="shared" si="41"/>
        <v>59.172198654263873</v>
      </c>
      <c r="BG74" s="2">
        <f t="shared" si="41"/>
        <v>56.429585408846407</v>
      </c>
      <c r="BH74" s="2">
        <f t="shared" si="41"/>
        <v>54.163803735833213</v>
      </c>
      <c r="BI74" s="2">
        <f t="shared" si="41"/>
        <v>51.764141342824622</v>
      </c>
      <c r="BJ74" s="2">
        <f t="shared" si="41"/>
        <v>53.471779513108977</v>
      </c>
      <c r="BK74" s="2">
        <f t="shared" si="41"/>
        <v>55.742834151620301</v>
      </c>
      <c r="BL74" s="2">
        <f t="shared" si="41"/>
        <v>55.351256484412453</v>
      </c>
      <c r="BM74" s="2">
        <f t="shared" si="41"/>
        <v>53.373848309153267</v>
      </c>
      <c r="BO74" s="2" t="str">
        <f t="shared" si="34"/>
        <v/>
      </c>
      <c r="BP74" s="2" t="str">
        <f t="shared" si="34"/>
        <v/>
      </c>
      <c r="BQ74" s="2" t="str">
        <f t="shared" si="34"/>
        <v/>
      </c>
      <c r="BR74" s="2" t="str">
        <f t="shared" si="34"/>
        <v/>
      </c>
      <c r="BS74" s="2" t="str">
        <f t="shared" si="34"/>
        <v/>
      </c>
      <c r="BT74" s="2" t="str">
        <f t="shared" si="34"/>
        <v/>
      </c>
      <c r="BU74" s="2" t="str">
        <f t="shared" si="34"/>
        <v/>
      </c>
      <c r="BV74" s="2" t="str">
        <f t="shared" si="34"/>
        <v/>
      </c>
      <c r="BW74" s="2" t="str">
        <f t="shared" si="32"/>
        <v/>
      </c>
      <c r="BX74" s="2" t="str">
        <f t="shared" si="32"/>
        <v/>
      </c>
      <c r="BY74" s="2" t="str">
        <f t="shared" si="32"/>
        <v/>
      </c>
      <c r="BZ74" s="2" t="str">
        <f t="shared" si="32"/>
        <v/>
      </c>
      <c r="CA74" s="2" t="str">
        <f t="shared" si="32"/>
        <v/>
      </c>
      <c r="CB74" s="2" t="str">
        <f t="shared" si="16"/>
        <v/>
      </c>
      <c r="CC74" s="2" t="str">
        <f t="shared" si="23"/>
        <v/>
      </c>
      <c r="CE74" s="2" t="str">
        <f t="shared" si="35"/>
        <v/>
      </c>
      <c r="CF74" s="2" t="str">
        <f t="shared" si="35"/>
        <v/>
      </c>
      <c r="CG74" s="2" t="str">
        <f t="shared" si="35"/>
        <v/>
      </c>
      <c r="CH74" s="2" t="str">
        <f t="shared" si="35"/>
        <v/>
      </c>
      <c r="CI74" s="2" t="str">
        <f t="shared" si="35"/>
        <v/>
      </c>
      <c r="CJ74" s="2" t="str">
        <f t="shared" si="35"/>
        <v/>
      </c>
      <c r="CK74" s="2" t="str">
        <f t="shared" si="35"/>
        <v/>
      </c>
      <c r="CL74" s="2" t="str">
        <f t="shared" si="35"/>
        <v/>
      </c>
      <c r="CM74" s="2" t="str">
        <f t="shared" si="33"/>
        <v/>
      </c>
      <c r="CN74" s="2" t="str">
        <f t="shared" si="33"/>
        <v/>
      </c>
      <c r="CO74" s="2" t="str">
        <f t="shared" si="33"/>
        <v/>
      </c>
      <c r="CP74" s="2" t="str">
        <f t="shared" si="33"/>
        <v/>
      </c>
      <c r="CQ74" s="2" t="str">
        <f t="shared" si="33"/>
        <v/>
      </c>
      <c r="CR74" s="2" t="str">
        <f t="shared" si="18"/>
        <v/>
      </c>
      <c r="CS74" s="2" t="str">
        <f t="shared" si="24"/>
        <v/>
      </c>
      <c r="CU74" s="2">
        <f t="shared" si="37"/>
        <v>50.901574415172711</v>
      </c>
      <c r="CV74" s="2">
        <f t="shared" si="37"/>
        <v>52.511762208442676</v>
      </c>
      <c r="CW74" s="2">
        <f t="shared" si="37"/>
        <v>52.959506153558905</v>
      </c>
      <c r="CX74" s="2">
        <f t="shared" si="37"/>
        <v>54.198155034805566</v>
      </c>
      <c r="CY74" s="2">
        <f t="shared" si="37"/>
        <v>58.019668213036866</v>
      </c>
      <c r="CZ74" s="2">
        <f t="shared" si="37"/>
        <v>59.960303558741174</v>
      </c>
      <c r="DA74" s="2">
        <f t="shared" si="37"/>
        <v>58.38236089775355</v>
      </c>
      <c r="DB74" s="2">
        <f t="shared" si="37"/>
        <v>59.247445228912156</v>
      </c>
      <c r="DC74" s="2">
        <f t="shared" si="37"/>
        <v>56.48782501573416</v>
      </c>
      <c r="DD74" s="2">
        <f t="shared" si="37"/>
        <v>54.228033168736061</v>
      </c>
      <c r="DE74" s="2">
        <f t="shared" si="37"/>
        <v>51.828886536382271</v>
      </c>
      <c r="DF74" s="2">
        <f t="shared" si="37"/>
        <v>53.515128837054114</v>
      </c>
      <c r="DG74" s="2">
        <f t="shared" si="37"/>
        <v>55.788907892557916</v>
      </c>
      <c r="DH74" s="2">
        <f t="shared" si="37"/>
        <v>55.371647453232299</v>
      </c>
      <c r="DI74" s="2">
        <f t="shared" si="37"/>
        <v>53.371916790260777</v>
      </c>
      <c r="DK74" s="2">
        <f t="shared" si="38"/>
        <v>46.314551113420151</v>
      </c>
      <c r="DL74" s="2">
        <f t="shared" si="38"/>
        <v>47.04763650831886</v>
      </c>
      <c r="DM74" s="2">
        <f t="shared" si="38"/>
        <v>47.009286916617071</v>
      </c>
      <c r="DN74" s="2">
        <f t="shared" si="38"/>
        <v>47.695472650583604</v>
      </c>
      <c r="DO74" s="2">
        <f t="shared" si="38"/>
        <v>50.84473577031509</v>
      </c>
      <c r="DP74" s="2">
        <f t="shared" si="38"/>
        <v>54.023067647808901</v>
      </c>
      <c r="DQ74" s="2">
        <f t="shared" si="38"/>
        <v>53.488895336228964</v>
      </c>
      <c r="DR74" s="2">
        <f t="shared" si="38"/>
        <v>53.485644000137817</v>
      </c>
      <c r="DS74" s="2">
        <f t="shared" si="38"/>
        <v>51.990048552454326</v>
      </c>
      <c r="DT74" s="2">
        <f t="shared" si="38"/>
        <v>49.435973290426382</v>
      </c>
      <c r="DU74" s="2">
        <f t="shared" si="38"/>
        <v>47.00563832094106</v>
      </c>
      <c r="DV74" s="2">
        <f t="shared" si="38"/>
        <v>49.86422071315117</v>
      </c>
      <c r="DW74" s="2">
        <f t="shared" si="38"/>
        <v>51.367981340750873</v>
      </c>
      <c r="DX74" s="2">
        <f t="shared" si="38"/>
        <v>53.405601555747609</v>
      </c>
      <c r="DY74" s="2">
        <f t="shared" si="38"/>
        <v>53.570458576315133</v>
      </c>
      <c r="EA74" s="2">
        <f t="shared" si="39"/>
        <v>1.1112316749674077E-2</v>
      </c>
      <c r="EB74" s="2">
        <f t="shared" si="39"/>
        <v>1.023511809304877E-2</v>
      </c>
      <c r="EC74" s="2">
        <f t="shared" si="39"/>
        <v>1.0849017245540481E-2</v>
      </c>
      <c r="ED74" s="2">
        <f t="shared" si="39"/>
        <v>1.3604398278085478E-2</v>
      </c>
      <c r="EE74" s="2">
        <f t="shared" si="39"/>
        <v>1.2795557256220183E-2</v>
      </c>
      <c r="EF74" s="2">
        <f t="shared" si="39"/>
        <v>1.2358547163222388E-2</v>
      </c>
      <c r="EG74" s="2">
        <f t="shared" si="39"/>
        <v>1.2906067104327561E-2</v>
      </c>
      <c r="EH74" s="2">
        <f t="shared" si="39"/>
        <v>1.3059557534283084E-2</v>
      </c>
      <c r="EI74" s="2">
        <f t="shared" si="39"/>
        <v>1.2948532983624413E-2</v>
      </c>
      <c r="EJ74" s="2">
        <f t="shared" si="39"/>
        <v>1.3403303492423638E-2</v>
      </c>
      <c r="EK74" s="2">
        <f t="shared" si="39"/>
        <v>1.3423566581204392E-2</v>
      </c>
      <c r="EL74" s="2">
        <f t="shared" si="39"/>
        <v>1.187357295060937E-2</v>
      </c>
      <c r="EM74" s="2">
        <f t="shared" si="39"/>
        <v>1.0421738610153322E-2</v>
      </c>
      <c r="EN74" s="2">
        <f t="shared" si="39"/>
        <v>1.0371562966023628E-2</v>
      </c>
      <c r="EO74" s="2">
        <f t="shared" si="39"/>
        <v>9.7285258225936182E-3</v>
      </c>
    </row>
    <row r="75" spans="2:145" x14ac:dyDescent="0.25">
      <c r="B75" s="2">
        <v>48</v>
      </c>
      <c r="C75" s="43">
        <v>211.28100000000001</v>
      </c>
      <c r="D75" s="43">
        <v>217.017</v>
      </c>
      <c r="E75" s="43">
        <v>218.267</v>
      </c>
      <c r="F75" s="43">
        <v>219.167</v>
      </c>
      <c r="G75" s="43">
        <v>227.85</v>
      </c>
      <c r="H75" s="43">
        <v>226.5</v>
      </c>
      <c r="I75" s="43">
        <v>221.767</v>
      </c>
      <c r="J75" s="43">
        <v>217.5</v>
      </c>
      <c r="K75" s="43">
        <v>216.56700000000001</v>
      </c>
      <c r="L75" s="43">
        <v>214.6</v>
      </c>
      <c r="M75" s="43">
        <v>215.4</v>
      </c>
      <c r="N75" s="43">
        <v>215.31700000000001</v>
      </c>
      <c r="O75" s="43">
        <v>211.667</v>
      </c>
      <c r="P75" s="43">
        <v>197.96700000000001</v>
      </c>
      <c r="Q75" s="43">
        <v>167</v>
      </c>
      <c r="S75" s="4">
        <f t="shared" si="42"/>
        <v>206.79654350215176</v>
      </c>
      <c r="T75" s="4">
        <f t="shared" si="42"/>
        <v>211.01706420256971</v>
      </c>
      <c r="U75" s="4">
        <f t="shared" si="42"/>
        <v>214.72055032897362</v>
      </c>
      <c r="V75" s="4">
        <f t="shared" si="42"/>
        <v>219.58791609136105</v>
      </c>
      <c r="W75" s="4">
        <f t="shared" si="42"/>
        <v>233.64379237313184</v>
      </c>
      <c r="X75" s="4">
        <f t="shared" si="42"/>
        <v>230.02319808859039</v>
      </c>
      <c r="Y75" s="4">
        <f t="shared" si="42"/>
        <v>225.35447423809018</v>
      </c>
      <c r="Z75" s="4">
        <f t="shared" si="42"/>
        <v>214.44161398791044</v>
      </c>
      <c r="AA75" s="4">
        <f t="shared" si="42"/>
        <v>211.16397094772307</v>
      </c>
      <c r="AB75" s="4">
        <f t="shared" si="40"/>
        <v>214.94090885174924</v>
      </c>
      <c r="AC75" s="4">
        <f t="shared" si="40"/>
        <v>215.41569135846828</v>
      </c>
      <c r="AD75" s="4">
        <f t="shared" si="40"/>
        <v>209.7776422495995</v>
      </c>
      <c r="AE75" s="4">
        <f t="shared" si="40"/>
        <v>204.15873525592829</v>
      </c>
      <c r="AF75" s="4">
        <f t="shared" si="12"/>
        <v>191.1097288478677</v>
      </c>
      <c r="AG75" s="4">
        <f t="shared" si="22"/>
        <v>158.9478359746098</v>
      </c>
      <c r="AI75" s="4">
        <f t="shared" si="36"/>
        <v>4.4844564978482424</v>
      </c>
      <c r="AJ75" s="4">
        <f t="shared" si="36"/>
        <v>5.9999357974302825</v>
      </c>
      <c r="AK75" s="4">
        <f t="shared" si="36"/>
        <v>3.5464496710263802</v>
      </c>
      <c r="AL75" s="4">
        <f t="shared" si="36"/>
        <v>-0.42091609136105035</v>
      </c>
      <c r="AM75" s="4">
        <f t="shared" si="36"/>
        <v>-5.7937923731318506</v>
      </c>
      <c r="AN75" s="4">
        <f t="shared" si="36"/>
        <v>-3.5231980885903909</v>
      </c>
      <c r="AO75" s="4">
        <f t="shared" si="36"/>
        <v>-3.5874742380901807</v>
      </c>
      <c r="AP75" s="4">
        <f t="shared" si="36"/>
        <v>3.0583860120895565</v>
      </c>
      <c r="AQ75" s="4">
        <f t="shared" si="36"/>
        <v>5.4030290522769349</v>
      </c>
      <c r="AR75" s="4">
        <f t="shared" si="36"/>
        <v>-0.34090885174924779</v>
      </c>
      <c r="AS75" s="4">
        <f t="shared" si="36"/>
        <v>-1.5691358468274075E-2</v>
      </c>
      <c r="AT75" s="4">
        <f t="shared" si="36"/>
        <v>5.5393577504005123</v>
      </c>
      <c r="AU75" s="4">
        <f t="shared" si="36"/>
        <v>7.5082647440717096</v>
      </c>
      <c r="AV75" s="4">
        <f t="shared" si="36"/>
        <v>6.8572711521323129</v>
      </c>
      <c r="AW75" s="4">
        <f t="shared" si="36"/>
        <v>8.0521640253901978</v>
      </c>
      <c r="AY75" s="2">
        <f t="shared" si="31"/>
        <v>50.63627351506063</v>
      </c>
      <c r="AZ75" s="2">
        <f t="shared" si="31"/>
        <v>52.21676501204108</v>
      </c>
      <c r="BA75" s="2">
        <f t="shared" si="31"/>
        <v>52.637114229490471</v>
      </c>
      <c r="BB75" s="2">
        <f t="shared" si="31"/>
        <v>53.829594686806679</v>
      </c>
      <c r="BC75" s="2">
        <f t="shared" si="41"/>
        <v>57.634724010385675</v>
      </c>
      <c r="BD75" s="2">
        <f t="shared" si="41"/>
        <v>59.596733698917653</v>
      </c>
      <c r="BE75" s="2">
        <f t="shared" si="41"/>
        <v>58.054140698289508</v>
      </c>
      <c r="BF75" s="2">
        <f t="shared" si="41"/>
        <v>58.87595600490333</v>
      </c>
      <c r="BG75" s="2">
        <f t="shared" si="41"/>
        <v>56.163805438448016</v>
      </c>
      <c r="BH75" s="2">
        <f t="shared" si="41"/>
        <v>53.902054538772347</v>
      </c>
      <c r="BI75" s="2">
        <f t="shared" si="41"/>
        <v>51.520249314258315</v>
      </c>
      <c r="BJ75" s="2">
        <f t="shared" si="41"/>
        <v>53.244507054914557</v>
      </c>
      <c r="BK75" s="2">
        <f t="shared" si="41"/>
        <v>55.507007632873993</v>
      </c>
      <c r="BL75" s="2">
        <f t="shared" si="41"/>
        <v>55.159967565698089</v>
      </c>
      <c r="BM75" s="2">
        <f t="shared" si="41"/>
        <v>53.248662580119209</v>
      </c>
      <c r="BO75" s="2" t="str">
        <f t="shared" si="34"/>
        <v/>
      </c>
      <c r="BP75" s="2" t="str">
        <f t="shared" si="34"/>
        <v/>
      </c>
      <c r="BQ75" s="2" t="str">
        <f t="shared" si="34"/>
        <v/>
      </c>
      <c r="BR75" s="2" t="str">
        <f t="shared" si="34"/>
        <v/>
      </c>
      <c r="BS75" s="2" t="str">
        <f t="shared" si="34"/>
        <v/>
      </c>
      <c r="BT75" s="2" t="str">
        <f t="shared" si="34"/>
        <v/>
      </c>
      <c r="BU75" s="2" t="str">
        <f t="shared" si="34"/>
        <v/>
      </c>
      <c r="BV75" s="2" t="str">
        <f t="shared" si="34"/>
        <v/>
      </c>
      <c r="BW75" s="2" t="str">
        <f t="shared" si="32"/>
        <v/>
      </c>
      <c r="BX75" s="2" t="str">
        <f t="shared" si="32"/>
        <v/>
      </c>
      <c r="BY75" s="2" t="str">
        <f t="shared" si="32"/>
        <v/>
      </c>
      <c r="BZ75" s="2" t="str">
        <f t="shared" si="32"/>
        <v/>
      </c>
      <c r="CA75" s="2" t="str">
        <f t="shared" si="32"/>
        <v/>
      </c>
      <c r="CB75" s="2" t="str">
        <f t="shared" si="16"/>
        <v/>
      </c>
      <c r="CC75" s="2" t="str">
        <f t="shared" si="23"/>
        <v/>
      </c>
      <c r="CE75" s="2" t="str">
        <f t="shared" si="35"/>
        <v/>
      </c>
      <c r="CF75" s="2" t="str">
        <f t="shared" si="35"/>
        <v/>
      </c>
      <c r="CG75" s="2" t="str">
        <f t="shared" si="35"/>
        <v/>
      </c>
      <c r="CH75" s="2" t="str">
        <f t="shared" si="35"/>
        <v/>
      </c>
      <c r="CI75" s="2" t="str">
        <f t="shared" si="35"/>
        <v/>
      </c>
      <c r="CJ75" s="2" t="str">
        <f t="shared" si="35"/>
        <v/>
      </c>
      <c r="CK75" s="2" t="str">
        <f t="shared" si="35"/>
        <v/>
      </c>
      <c r="CL75" s="2" t="str">
        <f t="shared" si="35"/>
        <v/>
      </c>
      <c r="CM75" s="2" t="str">
        <f t="shared" si="33"/>
        <v/>
      </c>
      <c r="CN75" s="2" t="str">
        <f t="shared" si="33"/>
        <v/>
      </c>
      <c r="CO75" s="2" t="str">
        <f t="shared" si="33"/>
        <v/>
      </c>
      <c r="CP75" s="2" t="str">
        <f t="shared" si="33"/>
        <v/>
      </c>
      <c r="CQ75" s="2" t="str">
        <f t="shared" si="33"/>
        <v/>
      </c>
      <c r="CR75" s="2" t="str">
        <f t="shared" si="18"/>
        <v/>
      </c>
      <c r="CS75" s="2" t="str">
        <f t="shared" si="24"/>
        <v/>
      </c>
      <c r="CU75" s="2">
        <f t="shared" si="37"/>
        <v>50.690971059247921</v>
      </c>
      <c r="CV75" s="2">
        <f t="shared" si="37"/>
        <v>52.276813649744909</v>
      </c>
      <c r="CW75" s="2">
        <f t="shared" si="37"/>
        <v>52.706394929049736</v>
      </c>
      <c r="CX75" s="2">
        <f t="shared" si="37"/>
        <v>53.924340224435909</v>
      </c>
      <c r="CY75" s="2">
        <f t="shared" si="37"/>
        <v>57.733136052715892</v>
      </c>
      <c r="CZ75" s="2">
        <f t="shared" si="37"/>
        <v>59.67546164113763</v>
      </c>
      <c r="DA75" s="2">
        <f t="shared" si="37"/>
        <v>58.121800008259001</v>
      </c>
      <c r="DB75" s="2">
        <f t="shared" si="37"/>
        <v>58.956631779818281</v>
      </c>
      <c r="DC75" s="2">
        <f t="shared" si="37"/>
        <v>56.226289900269478</v>
      </c>
      <c r="DD75" s="2">
        <f t="shared" si="37"/>
        <v>53.970934853821618</v>
      </c>
      <c r="DE75" s="2">
        <f t="shared" si="37"/>
        <v>51.589645948650087</v>
      </c>
      <c r="DF75" s="2">
        <f t="shared" si="37"/>
        <v>53.291107771172044</v>
      </c>
      <c r="DG75" s="2">
        <f t="shared" si="37"/>
        <v>55.556472515959825</v>
      </c>
      <c r="DH75" s="2">
        <f t="shared" si="37"/>
        <v>55.18193930491104</v>
      </c>
      <c r="DI75" s="2">
        <f t="shared" si="37"/>
        <v>53.246711228525513</v>
      </c>
      <c r="DK75" s="2">
        <f t="shared" si="38"/>
        <v>46.197017586899975</v>
      </c>
      <c r="DL75" s="2">
        <f t="shared" si="38"/>
        <v>46.920833724041231</v>
      </c>
      <c r="DM75" s="2">
        <f t="shared" si="38"/>
        <v>46.876292294138395</v>
      </c>
      <c r="DN75" s="2">
        <f t="shared" si="38"/>
        <v>47.564457950411764</v>
      </c>
      <c r="DO75" s="2">
        <f t="shared" si="38"/>
        <v>50.710100890689333</v>
      </c>
      <c r="DP75" s="2">
        <f t="shared" si="38"/>
        <v>53.858730441915625</v>
      </c>
      <c r="DQ75" s="2">
        <f t="shared" si="38"/>
        <v>53.334682671635356</v>
      </c>
      <c r="DR75" s="2">
        <f t="shared" si="38"/>
        <v>53.315561207896465</v>
      </c>
      <c r="DS75" s="2">
        <f t="shared" si="38"/>
        <v>51.819790955498306</v>
      </c>
      <c r="DT75" s="2">
        <f t="shared" si="38"/>
        <v>49.278000185655046</v>
      </c>
      <c r="DU75" s="2">
        <f t="shared" si="38"/>
        <v>46.868661497203114</v>
      </c>
      <c r="DV75" s="2">
        <f t="shared" si="38"/>
        <v>49.707599721461293</v>
      </c>
      <c r="DW75" s="2">
        <f t="shared" si="38"/>
        <v>51.223426895608753</v>
      </c>
      <c r="DX75" s="2">
        <f t="shared" si="38"/>
        <v>53.247947729128754</v>
      </c>
      <c r="DY75" s="2">
        <f t="shared" si="38"/>
        <v>53.429814424600728</v>
      </c>
      <c r="EA75" s="2">
        <f t="shared" si="39"/>
        <v>1.2171364150487161E-2</v>
      </c>
      <c r="EB75" s="2">
        <f t="shared" si="39"/>
        <v>1.1211512839257948E-2</v>
      </c>
      <c r="EC75" s="2">
        <f t="shared" si="39"/>
        <v>1.1883272713656384E-2</v>
      </c>
      <c r="ED75" s="2">
        <f t="shared" si="39"/>
        <v>1.4897372867451445E-2</v>
      </c>
      <c r="EE75" s="2">
        <f t="shared" si="39"/>
        <v>1.4012750906093795E-2</v>
      </c>
      <c r="EF75" s="2">
        <f t="shared" si="39"/>
        <v>1.3534739619824964E-2</v>
      </c>
      <c r="EG75" s="2">
        <f t="shared" si="39"/>
        <v>1.4133622640052003E-2</v>
      </c>
      <c r="EH75" s="2">
        <f t="shared" si="39"/>
        <v>1.4301500732239727E-2</v>
      </c>
      <c r="EI75" s="2">
        <f t="shared" si="39"/>
        <v>1.4180069620942646E-2</v>
      </c>
      <c r="EJ75" s="2">
        <f t="shared" si="39"/>
        <v>1.4677450235245016E-2</v>
      </c>
      <c r="EK75" s="2">
        <f t="shared" si="39"/>
        <v>1.469961087681659E-2</v>
      </c>
      <c r="EL75" s="2">
        <f t="shared" si="39"/>
        <v>1.3004216988225544E-2</v>
      </c>
      <c r="EM75" s="2">
        <f t="shared" si="39"/>
        <v>1.14157309707327E-2</v>
      </c>
      <c r="EN75" s="2">
        <f t="shared" si="39"/>
        <v>1.1360824673743383E-2</v>
      </c>
      <c r="EO75" s="2">
        <f t="shared" si="39"/>
        <v>1.0657113778034915E-2</v>
      </c>
    </row>
    <row r="76" spans="2:145" x14ac:dyDescent="0.25">
      <c r="B76" s="2">
        <v>49</v>
      </c>
      <c r="C76" s="43">
        <v>215.46899999999999</v>
      </c>
      <c r="D76" s="43">
        <v>224.233</v>
      </c>
      <c r="E76" s="43">
        <v>224.7</v>
      </c>
      <c r="F76" s="43">
        <v>225.45</v>
      </c>
      <c r="G76" s="43">
        <v>231.6</v>
      </c>
      <c r="H76" s="43">
        <v>231.583</v>
      </c>
      <c r="I76" s="43">
        <v>227.483</v>
      </c>
      <c r="J76" s="43">
        <v>224.7</v>
      </c>
      <c r="K76" s="43">
        <v>222.7</v>
      </c>
      <c r="L76" s="43">
        <v>223.3</v>
      </c>
      <c r="M76" s="43">
        <v>220.95</v>
      </c>
      <c r="N76" s="43">
        <v>223.5</v>
      </c>
      <c r="O76" s="43">
        <v>220.06700000000001</v>
      </c>
      <c r="P76" s="43">
        <v>208.21700000000001</v>
      </c>
      <c r="Q76" s="43">
        <v>178.113</v>
      </c>
      <c r="S76" s="4">
        <f t="shared" si="42"/>
        <v>218.83055364158454</v>
      </c>
      <c r="T76" s="4">
        <f t="shared" si="42"/>
        <v>224.10827332055686</v>
      </c>
      <c r="U76" s="4">
        <f t="shared" si="42"/>
        <v>227.30952193153567</v>
      </c>
      <c r="V76" s="4">
        <f t="shared" si="42"/>
        <v>232.01460869143105</v>
      </c>
      <c r="W76" s="4">
        <f t="shared" si="42"/>
        <v>244.11975612596703</v>
      </c>
      <c r="X76" s="4">
        <f t="shared" si="42"/>
        <v>241.95588526955217</v>
      </c>
      <c r="Y76" s="4">
        <f t="shared" si="42"/>
        <v>237.4801626684673</v>
      </c>
      <c r="Z76" s="4">
        <f t="shared" si="42"/>
        <v>230.45248356436377</v>
      </c>
      <c r="AA76" s="4">
        <f t="shared" si="42"/>
        <v>227.28677501531288</v>
      </c>
      <c r="AB76" s="4">
        <f t="shared" si="40"/>
        <v>229.73027045911769</v>
      </c>
      <c r="AC76" s="4">
        <f t="shared" si="40"/>
        <v>229.8385121606683</v>
      </c>
      <c r="AD76" s="4">
        <f t="shared" si="40"/>
        <v>225.9252596239667</v>
      </c>
      <c r="AE76" s="4">
        <f t="shared" si="40"/>
        <v>220.10012683407058</v>
      </c>
      <c r="AF76" s="4">
        <f t="shared" si="12"/>
        <v>206.96551263980953</v>
      </c>
      <c r="AG76" s="4">
        <f t="shared" si="22"/>
        <v>174.31205273442885</v>
      </c>
      <c r="AI76" s="4">
        <f t="shared" si="36"/>
        <v>-3.3615536415845497</v>
      </c>
      <c r="AJ76" s="4">
        <f t="shared" si="36"/>
        <v>0.12472667944314253</v>
      </c>
      <c r="AK76" s="4">
        <f t="shared" si="36"/>
        <v>-2.6095219315356815</v>
      </c>
      <c r="AL76" s="4">
        <f t="shared" si="36"/>
        <v>-6.5646086914310615</v>
      </c>
      <c r="AM76" s="4">
        <f t="shared" si="36"/>
        <v>-12.519756125967035</v>
      </c>
      <c r="AN76" s="4">
        <f t="shared" si="36"/>
        <v>-10.372885269552171</v>
      </c>
      <c r="AO76" s="4">
        <f t="shared" si="36"/>
        <v>-9.997162668467297</v>
      </c>
      <c r="AP76" s="4">
        <f t="shared" si="36"/>
        <v>-5.7524835643637857</v>
      </c>
      <c r="AQ76" s="4">
        <f t="shared" si="36"/>
        <v>-4.5867750153128952</v>
      </c>
      <c r="AR76" s="4">
        <f t="shared" si="36"/>
        <v>-6.4302704591176791</v>
      </c>
      <c r="AS76" s="4">
        <f t="shared" si="36"/>
        <v>-8.8885121606683128</v>
      </c>
      <c r="AT76" s="4">
        <f t="shared" si="36"/>
        <v>-2.4252596239666957</v>
      </c>
      <c r="AU76" s="4">
        <f t="shared" si="36"/>
        <v>-3.3126834070571931E-2</v>
      </c>
      <c r="AV76" s="4">
        <f t="shared" si="36"/>
        <v>1.251487360190481</v>
      </c>
      <c r="AW76" s="4">
        <f t="shared" si="36"/>
        <v>3.8009472655711534</v>
      </c>
      <c r="AY76" s="2">
        <f t="shared" si="31"/>
        <v>50.421704001848454</v>
      </c>
      <c r="AZ76" s="2">
        <f t="shared" si="31"/>
        <v>51.977422230186278</v>
      </c>
      <c r="BA76" s="2">
        <f t="shared" si="31"/>
        <v>52.37896921711652</v>
      </c>
      <c r="BB76" s="2">
        <f t="shared" si="31"/>
        <v>53.549117337866882</v>
      </c>
      <c r="BC76" s="2">
        <f t="shared" si="41"/>
        <v>57.341173620033878</v>
      </c>
      <c r="BD76" s="2">
        <f t="shared" si="41"/>
        <v>59.306194849899725</v>
      </c>
      <c r="BE76" s="2">
        <f t="shared" si="41"/>
        <v>57.788799039598992</v>
      </c>
      <c r="BF76" s="2">
        <f t="shared" si="41"/>
        <v>58.579371591997493</v>
      </c>
      <c r="BG76" s="2">
        <f t="shared" si="41"/>
        <v>55.897752793446507</v>
      </c>
      <c r="BH76" s="2">
        <f t="shared" si="41"/>
        <v>53.640010588819976</v>
      </c>
      <c r="BI76" s="2">
        <f t="shared" si="41"/>
        <v>51.276067157446221</v>
      </c>
      <c r="BJ76" s="2">
        <f t="shared" si="41"/>
        <v>53.017013905395181</v>
      </c>
      <c r="BK76" s="2">
        <f t="shared" si="41"/>
        <v>55.270958447232523</v>
      </c>
      <c r="BL76" s="2">
        <f t="shared" si="41"/>
        <v>54.968564860941655</v>
      </c>
      <c r="BM76" s="2">
        <f t="shared" si="41"/>
        <v>53.123462864470241</v>
      </c>
      <c r="BO76" s="2" t="str">
        <f t="shared" si="34"/>
        <v/>
      </c>
      <c r="BP76" s="2" t="str">
        <f t="shared" si="34"/>
        <v/>
      </c>
      <c r="BQ76" s="2" t="str">
        <f t="shared" si="34"/>
        <v/>
      </c>
      <c r="BR76" s="2" t="str">
        <f t="shared" si="34"/>
        <v/>
      </c>
      <c r="BS76" s="2" t="str">
        <f t="shared" si="34"/>
        <v/>
      </c>
      <c r="BT76" s="2" t="str">
        <f t="shared" si="34"/>
        <v/>
      </c>
      <c r="BU76" s="2" t="str">
        <f t="shared" si="34"/>
        <v/>
      </c>
      <c r="BV76" s="2" t="str">
        <f t="shared" si="34"/>
        <v/>
      </c>
      <c r="BW76" s="2" t="str">
        <f t="shared" si="32"/>
        <v/>
      </c>
      <c r="BX76" s="2" t="str">
        <f t="shared" si="32"/>
        <v/>
      </c>
      <c r="BY76" s="2" t="str">
        <f t="shared" si="32"/>
        <v/>
      </c>
      <c r="BZ76" s="2" t="str">
        <f t="shared" si="32"/>
        <v/>
      </c>
      <c r="CA76" s="2" t="str">
        <f t="shared" si="32"/>
        <v/>
      </c>
      <c r="CB76" s="2" t="str">
        <f t="shared" si="16"/>
        <v/>
      </c>
      <c r="CC76" s="2" t="str">
        <f t="shared" si="23"/>
        <v/>
      </c>
      <c r="CE76" s="2" t="str">
        <f t="shared" si="35"/>
        <v/>
      </c>
      <c r="CF76" s="2" t="str">
        <f t="shared" si="35"/>
        <v/>
      </c>
      <c r="CG76" s="2" t="str">
        <f t="shared" si="35"/>
        <v/>
      </c>
      <c r="CH76" s="2" t="str">
        <f t="shared" si="35"/>
        <v/>
      </c>
      <c r="CI76" s="2" t="str">
        <f t="shared" si="35"/>
        <v/>
      </c>
      <c r="CJ76" s="2" t="str">
        <f t="shared" si="35"/>
        <v/>
      </c>
      <c r="CK76" s="2" t="str">
        <f t="shared" si="35"/>
        <v/>
      </c>
      <c r="CL76" s="2" t="str">
        <f t="shared" si="35"/>
        <v/>
      </c>
      <c r="CM76" s="2" t="str">
        <f t="shared" si="33"/>
        <v/>
      </c>
      <c r="CN76" s="2" t="str">
        <f t="shared" si="33"/>
        <v/>
      </c>
      <c r="CO76" s="2" t="str">
        <f t="shared" si="33"/>
        <v/>
      </c>
      <c r="CP76" s="2" t="str">
        <f t="shared" si="33"/>
        <v/>
      </c>
      <c r="CQ76" s="2" t="str">
        <f t="shared" si="33"/>
        <v/>
      </c>
      <c r="CR76" s="2" t="str">
        <f t="shared" si="18"/>
        <v/>
      </c>
      <c r="CS76" s="2" t="str">
        <f t="shared" si="24"/>
        <v/>
      </c>
      <c r="CU76" s="2">
        <f t="shared" si="37"/>
        <v>50.480367703323125</v>
      </c>
      <c r="CV76" s="2">
        <f t="shared" si="37"/>
        <v>52.041865091047143</v>
      </c>
      <c r="CW76" s="2">
        <f t="shared" si="37"/>
        <v>52.45328370454056</v>
      </c>
      <c r="CX76" s="2">
        <f t="shared" si="37"/>
        <v>53.650525414066252</v>
      </c>
      <c r="CY76" s="2">
        <f t="shared" si="37"/>
        <v>57.446603892394918</v>
      </c>
      <c r="CZ76" s="2">
        <f t="shared" si="37"/>
        <v>59.390619723534087</v>
      </c>
      <c r="DA76" s="2">
        <f t="shared" si="37"/>
        <v>57.861239118764445</v>
      </c>
      <c r="DB76" s="2">
        <f t="shared" si="37"/>
        <v>58.665818330724406</v>
      </c>
      <c r="DC76" s="2">
        <f t="shared" si="37"/>
        <v>55.964754784804796</v>
      </c>
      <c r="DD76" s="2">
        <f t="shared" si="37"/>
        <v>53.713836538907167</v>
      </c>
      <c r="DE76" s="2">
        <f t="shared" si="37"/>
        <v>51.350405360917904</v>
      </c>
      <c r="DF76" s="2">
        <f t="shared" si="37"/>
        <v>53.067086705289981</v>
      </c>
      <c r="DG76" s="2">
        <f t="shared" si="37"/>
        <v>55.324037139361728</v>
      </c>
      <c r="DH76" s="2">
        <f t="shared" si="37"/>
        <v>54.992231156589781</v>
      </c>
      <c r="DI76" s="2">
        <f t="shared" si="37"/>
        <v>53.121505666790256</v>
      </c>
      <c r="DK76" s="2">
        <f t="shared" si="38"/>
        <v>46.079484060379791</v>
      </c>
      <c r="DL76" s="2">
        <f t="shared" si="38"/>
        <v>46.794030939763601</v>
      </c>
      <c r="DM76" s="2">
        <f t="shared" si="38"/>
        <v>46.743297671659718</v>
      </c>
      <c r="DN76" s="2">
        <f t="shared" si="38"/>
        <v>47.433443250239925</v>
      </c>
      <c r="DO76" s="2">
        <f t="shared" si="38"/>
        <v>50.575466011063568</v>
      </c>
      <c r="DP76" s="2">
        <f t="shared" si="38"/>
        <v>53.694393236022343</v>
      </c>
      <c r="DQ76" s="2">
        <f t="shared" si="38"/>
        <v>53.180470007041755</v>
      </c>
      <c r="DR76" s="2">
        <f t="shared" si="38"/>
        <v>53.14547841565512</v>
      </c>
      <c r="DS76" s="2">
        <f t="shared" si="38"/>
        <v>51.649533358542293</v>
      </c>
      <c r="DT76" s="2">
        <f t="shared" si="38"/>
        <v>49.120027080883716</v>
      </c>
      <c r="DU76" s="2">
        <f t="shared" si="38"/>
        <v>46.731684673465168</v>
      </c>
      <c r="DV76" s="2">
        <f t="shared" si="38"/>
        <v>49.550978729771415</v>
      </c>
      <c r="DW76" s="2">
        <f t="shared" si="38"/>
        <v>51.078872450466633</v>
      </c>
      <c r="DX76" s="2">
        <f t="shared" si="38"/>
        <v>53.090293902509899</v>
      </c>
      <c r="DY76" s="2">
        <f t="shared" si="38"/>
        <v>53.289170272886317</v>
      </c>
      <c r="EA76" s="2">
        <f t="shared" si="39"/>
        <v>1.3329982393136203E-2</v>
      </c>
      <c r="EB76" s="2">
        <f t="shared" si="39"/>
        <v>1.2279896620800583E-2</v>
      </c>
      <c r="EC76" s="2">
        <f t="shared" si="39"/>
        <v>1.3014828231820987E-2</v>
      </c>
      <c r="ED76" s="2">
        <f t="shared" si="39"/>
        <v>1.6311200902153489E-2</v>
      </c>
      <c r="EE76" s="2">
        <f t="shared" si="39"/>
        <v>1.5343931992326358E-2</v>
      </c>
      <c r="EF76" s="2">
        <f t="shared" si="39"/>
        <v>1.4821193261794104E-2</v>
      </c>
      <c r="EG76" s="2">
        <f t="shared" si="39"/>
        <v>1.5476106049331433E-2</v>
      </c>
      <c r="EH76" s="2">
        <f t="shared" si="39"/>
        <v>1.565967676934776E-2</v>
      </c>
      <c r="EI76" s="2">
        <f t="shared" si="39"/>
        <v>1.5526895317702589E-2</v>
      </c>
      <c r="EJ76" s="2">
        <f t="shared" si="39"/>
        <v>1.6070747113432496E-2</v>
      </c>
      <c r="EK76" s="2">
        <f t="shared" si="39"/>
        <v>1.6094977051467164E-2</v>
      </c>
      <c r="EL76" s="2">
        <f t="shared" si="39"/>
        <v>1.424097332716783E-2</v>
      </c>
      <c r="EM76" s="2">
        <f t="shared" si="39"/>
        <v>1.2503329321486572E-2</v>
      </c>
      <c r="EN76" s="2">
        <f t="shared" si="39"/>
        <v>1.244325784006029E-2</v>
      </c>
      <c r="EO76" s="2">
        <f t="shared" si="39"/>
        <v>1.1673290657793449E-2</v>
      </c>
    </row>
    <row r="77" spans="2:145" x14ac:dyDescent="0.25">
      <c r="B77" s="2">
        <v>50</v>
      </c>
      <c r="C77" s="43">
        <v>218.31200000000001</v>
      </c>
      <c r="D77" s="43">
        <v>228.61699999999999</v>
      </c>
      <c r="E77" s="43">
        <v>226.4</v>
      </c>
      <c r="F77" s="43">
        <v>227.333</v>
      </c>
      <c r="G77" s="43">
        <v>232.983</v>
      </c>
      <c r="H77" s="43">
        <v>233.78299999999999</v>
      </c>
      <c r="I77" s="43">
        <v>229.233</v>
      </c>
      <c r="J77" s="43">
        <v>228.85</v>
      </c>
      <c r="K77" s="43">
        <v>226.56700000000001</v>
      </c>
      <c r="L77" s="43">
        <v>225.11699999999999</v>
      </c>
      <c r="M77" s="43">
        <v>224.3</v>
      </c>
      <c r="N77" s="43">
        <v>227.86699999999999</v>
      </c>
      <c r="O77" s="43">
        <v>226.88300000000001</v>
      </c>
      <c r="P77" s="43">
        <v>213.083</v>
      </c>
      <c r="Q77" s="43">
        <v>184.661</v>
      </c>
      <c r="S77" s="4">
        <f t="shared" si="42"/>
        <v>227.20497118078526</v>
      </c>
      <c r="T77" s="4">
        <f t="shared" si="42"/>
        <v>234.48488718394017</v>
      </c>
      <c r="U77" s="4">
        <f t="shared" si="42"/>
        <v>236.51130988685435</v>
      </c>
      <c r="V77" s="4">
        <f t="shared" si="42"/>
        <v>238.47462624037212</v>
      </c>
      <c r="W77" s="4">
        <f t="shared" si="42"/>
        <v>246.7633247037804</v>
      </c>
      <c r="X77" s="4">
        <f t="shared" si="42"/>
        <v>247.32369662751213</v>
      </c>
      <c r="Y77" s="4">
        <f t="shared" si="42"/>
        <v>242.76231546457689</v>
      </c>
      <c r="Z77" s="4">
        <f t="shared" si="42"/>
        <v>242.03548617241933</v>
      </c>
      <c r="AA77" s="4">
        <f t="shared" si="42"/>
        <v>239.34201583061625</v>
      </c>
      <c r="AB77" s="4">
        <f t="shared" si="40"/>
        <v>239.27604080427301</v>
      </c>
      <c r="AC77" s="4">
        <f t="shared" si="40"/>
        <v>238.51718909429309</v>
      </c>
      <c r="AD77" s="4">
        <f t="shared" si="40"/>
        <v>238.55601287291947</v>
      </c>
      <c r="AE77" s="4">
        <f t="shared" si="40"/>
        <v>233.58770578379603</v>
      </c>
      <c r="AF77" s="4">
        <f t="shared" si="12"/>
        <v>220.00150524777359</v>
      </c>
      <c r="AG77" s="4">
        <f t="shared" si="22"/>
        <v>186.93464847253787</v>
      </c>
      <c r="AI77" s="4">
        <f t="shared" si="36"/>
        <v>-8.8929711807852527</v>
      </c>
      <c r="AJ77" s="4">
        <f t="shared" si="36"/>
        <v>-5.8678871839401836</v>
      </c>
      <c r="AK77" s="4">
        <f t="shared" si="36"/>
        <v>-10.111309886854343</v>
      </c>
      <c r="AL77" s="4">
        <f t="shared" si="36"/>
        <v>-11.141626240372119</v>
      </c>
      <c r="AM77" s="4">
        <f t="shared" si="36"/>
        <v>-13.780324703780394</v>
      </c>
      <c r="AN77" s="4">
        <f t="shared" si="36"/>
        <v>-13.540696627512148</v>
      </c>
      <c r="AO77" s="4">
        <f t="shared" si="36"/>
        <v>-13.529315464576882</v>
      </c>
      <c r="AP77" s="4">
        <f t="shared" si="36"/>
        <v>-13.185486172419331</v>
      </c>
      <c r="AQ77" s="4">
        <f t="shared" si="36"/>
        <v>-12.77501583061624</v>
      </c>
      <c r="AR77" s="4">
        <f t="shared" si="36"/>
        <v>-14.159040804273019</v>
      </c>
      <c r="AS77" s="4">
        <f t="shared" si="36"/>
        <v>-14.217189094293076</v>
      </c>
      <c r="AT77" s="4">
        <f t="shared" si="36"/>
        <v>-10.689012872919477</v>
      </c>
      <c r="AU77" s="4">
        <f t="shared" si="36"/>
        <v>-6.7047057837960153</v>
      </c>
      <c r="AV77" s="4">
        <f t="shared" si="36"/>
        <v>-6.9185052477735951</v>
      </c>
      <c r="AW77" s="4">
        <f t="shared" si="36"/>
        <v>-2.2736484725378716</v>
      </c>
      <c r="AY77" s="2">
        <f t="shared" si="31"/>
        <v>50.206882059648059</v>
      </c>
      <c r="AZ77" s="2">
        <f t="shared" si="31"/>
        <v>51.737794376259437</v>
      </c>
      <c r="BA77" s="2">
        <f t="shared" si="31"/>
        <v>52.120502423405327</v>
      </c>
      <c r="BB77" s="2">
        <f t="shared" si="31"/>
        <v>53.268243513489338</v>
      </c>
      <c r="BC77" s="2">
        <f t="shared" si="41"/>
        <v>57.047192402109218</v>
      </c>
      <c r="BD77" s="2">
        <f t="shared" si="41"/>
        <v>59.015295491388102</v>
      </c>
      <c r="BE77" s="2">
        <f t="shared" si="41"/>
        <v>57.523169636209019</v>
      </c>
      <c r="BF77" s="2">
        <f t="shared" si="41"/>
        <v>58.282430785077139</v>
      </c>
      <c r="BG77" s="2">
        <f t="shared" si="41"/>
        <v>55.631415001425019</v>
      </c>
      <c r="BH77" s="2">
        <f t="shared" si="41"/>
        <v>53.377658997422898</v>
      </c>
      <c r="BI77" s="2">
        <f t="shared" si="41"/>
        <v>51.031582859451639</v>
      </c>
      <c r="BJ77" s="2">
        <f t="shared" si="41"/>
        <v>52.789288239754832</v>
      </c>
      <c r="BK77" s="2">
        <f t="shared" si="41"/>
        <v>55.034675618971882</v>
      </c>
      <c r="BL77" s="2">
        <f t="shared" si="41"/>
        <v>54.777041363401231</v>
      </c>
      <c r="BM77" s="2">
        <f t="shared" si="41"/>
        <v>52.998246331394952</v>
      </c>
      <c r="BO77" s="2" t="str">
        <f t="shared" si="34"/>
        <v/>
      </c>
      <c r="BP77" s="2" t="str">
        <f t="shared" si="34"/>
        <v/>
      </c>
      <c r="BQ77" s="2" t="str">
        <f t="shared" si="34"/>
        <v/>
      </c>
      <c r="BR77" s="2" t="str">
        <f t="shared" si="34"/>
        <v/>
      </c>
      <c r="BS77" s="2" t="str">
        <f t="shared" si="34"/>
        <v/>
      </c>
      <c r="BT77" s="2" t="str">
        <f t="shared" si="34"/>
        <v/>
      </c>
      <c r="BU77" s="2" t="str">
        <f t="shared" si="34"/>
        <v/>
      </c>
      <c r="BV77" s="2" t="str">
        <f t="shared" si="34"/>
        <v/>
      </c>
      <c r="BW77" s="2" t="str">
        <f t="shared" si="32"/>
        <v/>
      </c>
      <c r="BX77" s="2" t="str">
        <f t="shared" si="32"/>
        <v/>
      </c>
      <c r="BY77" s="2" t="str">
        <f t="shared" si="32"/>
        <v/>
      </c>
      <c r="BZ77" s="2" t="str">
        <f t="shared" si="32"/>
        <v/>
      </c>
      <c r="CA77" s="2" t="str">
        <f t="shared" si="32"/>
        <v/>
      </c>
      <c r="CB77" s="2" t="str">
        <f t="shared" si="16"/>
        <v/>
      </c>
      <c r="CC77" s="2" t="str">
        <f t="shared" si="23"/>
        <v/>
      </c>
      <c r="CE77" s="2" t="str">
        <f t="shared" si="35"/>
        <v/>
      </c>
      <c r="CF77" s="2" t="str">
        <f t="shared" si="35"/>
        <v/>
      </c>
      <c r="CG77" s="2" t="str">
        <f t="shared" si="35"/>
        <v/>
      </c>
      <c r="CH77" s="2" t="str">
        <f t="shared" si="35"/>
        <v/>
      </c>
      <c r="CI77" s="2" t="str">
        <f t="shared" si="35"/>
        <v/>
      </c>
      <c r="CJ77" s="2" t="str">
        <f t="shared" si="35"/>
        <v/>
      </c>
      <c r="CK77" s="2" t="str">
        <f t="shared" si="35"/>
        <v/>
      </c>
      <c r="CL77" s="2" t="str">
        <f t="shared" si="35"/>
        <v/>
      </c>
      <c r="CM77" s="2" t="str">
        <f t="shared" si="33"/>
        <v/>
      </c>
      <c r="CN77" s="2" t="str">
        <f t="shared" si="33"/>
        <v/>
      </c>
      <c r="CO77" s="2" t="str">
        <f t="shared" si="33"/>
        <v/>
      </c>
      <c r="CP77" s="2" t="str">
        <f t="shared" si="33"/>
        <v/>
      </c>
      <c r="CQ77" s="2" t="str">
        <f t="shared" si="33"/>
        <v/>
      </c>
      <c r="CR77" s="2" t="str">
        <f t="shared" si="18"/>
        <v/>
      </c>
      <c r="CS77" s="2" t="str">
        <f t="shared" si="24"/>
        <v/>
      </c>
      <c r="CU77" s="2">
        <f t="shared" si="37"/>
        <v>50.269764347398336</v>
      </c>
      <c r="CV77" s="2">
        <f t="shared" si="37"/>
        <v>51.806916532349376</v>
      </c>
      <c r="CW77" s="2">
        <f t="shared" si="37"/>
        <v>52.200172480031391</v>
      </c>
      <c r="CX77" s="2">
        <f t="shared" si="37"/>
        <v>53.376710603696594</v>
      </c>
      <c r="CY77" s="2">
        <f t="shared" si="37"/>
        <v>57.160071732073938</v>
      </c>
      <c r="CZ77" s="2">
        <f t="shared" si="37"/>
        <v>59.105777805930543</v>
      </c>
      <c r="DA77" s="2">
        <f t="shared" si="37"/>
        <v>57.600678229269903</v>
      </c>
      <c r="DB77" s="2">
        <f t="shared" si="37"/>
        <v>58.375004881630538</v>
      </c>
      <c r="DC77" s="2">
        <f t="shared" si="37"/>
        <v>55.703219669340115</v>
      </c>
      <c r="DD77" s="2">
        <f t="shared" si="37"/>
        <v>53.456738223992716</v>
      </c>
      <c r="DE77" s="2">
        <f t="shared" si="37"/>
        <v>51.111164773185727</v>
      </c>
      <c r="DF77" s="2">
        <f t="shared" si="37"/>
        <v>52.843065639407911</v>
      </c>
      <c r="DG77" s="2">
        <f t="shared" si="37"/>
        <v>55.091601762763631</v>
      </c>
      <c r="DH77" s="2">
        <f t="shared" si="37"/>
        <v>54.802523008268523</v>
      </c>
      <c r="DI77" s="2">
        <f t="shared" si="37"/>
        <v>52.996300105054992</v>
      </c>
      <c r="DK77" s="2">
        <f t="shared" si="38"/>
        <v>45.961950533859607</v>
      </c>
      <c r="DL77" s="2">
        <f t="shared" si="38"/>
        <v>46.667228155485972</v>
      </c>
      <c r="DM77" s="2">
        <f t="shared" si="38"/>
        <v>46.610303049181042</v>
      </c>
      <c r="DN77" s="2">
        <f t="shared" si="38"/>
        <v>47.302428550068079</v>
      </c>
      <c r="DO77" s="2">
        <f t="shared" si="38"/>
        <v>50.440831131437811</v>
      </c>
      <c r="DP77" s="2">
        <f t="shared" si="38"/>
        <v>53.530056030129067</v>
      </c>
      <c r="DQ77" s="2">
        <f t="shared" si="38"/>
        <v>53.026257342448154</v>
      </c>
      <c r="DR77" s="2">
        <f t="shared" si="38"/>
        <v>52.975395623413768</v>
      </c>
      <c r="DS77" s="2">
        <f t="shared" si="38"/>
        <v>51.479275761586273</v>
      </c>
      <c r="DT77" s="2">
        <f t="shared" si="38"/>
        <v>48.962053976112379</v>
      </c>
      <c r="DU77" s="2">
        <f t="shared" si="38"/>
        <v>46.594707849727229</v>
      </c>
      <c r="DV77" s="2">
        <f t="shared" si="38"/>
        <v>49.394357738081538</v>
      </c>
      <c r="DW77" s="2">
        <f t="shared" si="38"/>
        <v>50.934318005324513</v>
      </c>
      <c r="DX77" s="2">
        <f t="shared" si="38"/>
        <v>52.932640075891044</v>
      </c>
      <c r="DY77" s="2">
        <f t="shared" si="38"/>
        <v>53.148526121171912</v>
      </c>
      <c r="EA77" s="2">
        <f t="shared" si="39"/>
        <v>1.4597262201223508E-2</v>
      </c>
      <c r="EB77" s="2">
        <f t="shared" si="39"/>
        <v>1.3448705645480685E-2</v>
      </c>
      <c r="EC77" s="2">
        <f t="shared" si="39"/>
        <v>1.4252579172309505E-2</v>
      </c>
      <c r="ED77" s="2">
        <f t="shared" si="39"/>
        <v>1.7856775376846133E-2</v>
      </c>
      <c r="EE77" s="2">
        <f t="shared" si="39"/>
        <v>1.6799417772602774E-2</v>
      </c>
      <c r="EF77" s="2">
        <f t="shared" si="39"/>
        <v>1.6227910606144522E-2</v>
      </c>
      <c r="EG77" s="2">
        <f t="shared" si="39"/>
        <v>1.6943913771506114E-2</v>
      </c>
      <c r="EH77" s="2">
        <f t="shared" si="39"/>
        <v>1.714459178921636E-2</v>
      </c>
      <c r="EI77" s="2">
        <f t="shared" si="39"/>
        <v>1.6999436896707933E-2</v>
      </c>
      <c r="EJ77" s="2">
        <f t="shared" si="39"/>
        <v>1.7593944804267295E-2</v>
      </c>
      <c r="EK77" s="2">
        <f t="shared" si="39"/>
        <v>1.7620430147521474E-2</v>
      </c>
      <c r="EL77" s="2">
        <f t="shared" si="39"/>
        <v>1.559349216916784E-2</v>
      </c>
      <c r="EM77" s="2">
        <f t="shared" si="39"/>
        <v>1.3693109999981084E-2</v>
      </c>
      <c r="EN77" s="2">
        <f t="shared" si="39"/>
        <v>1.3627401173661199E-2</v>
      </c>
      <c r="EO77" s="2">
        <f t="shared" si="39"/>
        <v>1.2785109862324704E-2</v>
      </c>
    </row>
    <row r="78" spans="2:145" x14ac:dyDescent="0.25">
      <c r="B78" s="2">
        <v>51</v>
      </c>
      <c r="C78" s="43">
        <v>218.125</v>
      </c>
      <c r="D78" s="43">
        <v>228.46700000000001</v>
      </c>
      <c r="E78" s="43">
        <v>226.25</v>
      </c>
      <c r="F78" s="43">
        <v>226.3</v>
      </c>
      <c r="G78" s="43">
        <v>231.21700000000001</v>
      </c>
      <c r="H78" s="43">
        <v>231.833</v>
      </c>
      <c r="I78" s="43">
        <v>226.233</v>
      </c>
      <c r="J78" s="43">
        <v>229.95</v>
      </c>
      <c r="K78" s="43">
        <v>227.95</v>
      </c>
      <c r="L78" s="43">
        <v>224.95</v>
      </c>
      <c r="M78" s="43">
        <v>223.13300000000001</v>
      </c>
      <c r="N78" s="43">
        <v>230.06700000000001</v>
      </c>
      <c r="O78" s="43">
        <v>228.25</v>
      </c>
      <c r="P78" s="43">
        <v>215.1</v>
      </c>
      <c r="Q78" s="43">
        <v>185.98400000000001</v>
      </c>
      <c r="S78" s="4">
        <f t="shared" si="42"/>
        <v>229.4622077771256</v>
      </c>
      <c r="T78" s="4">
        <f t="shared" si="42"/>
        <v>240.1236206594352</v>
      </c>
      <c r="U78" s="4">
        <f t="shared" si="42"/>
        <v>240.00063870279087</v>
      </c>
      <c r="V78" s="4">
        <f t="shared" si="42"/>
        <v>235.25390713596568</v>
      </c>
      <c r="W78" s="4">
        <f t="shared" si="42"/>
        <v>237.78365923620348</v>
      </c>
      <c r="X78" s="4">
        <f t="shared" si="42"/>
        <v>242.33911690813161</v>
      </c>
      <c r="Y78" s="4">
        <f t="shared" si="42"/>
        <v>237.16867376164095</v>
      </c>
      <c r="Z78" s="4">
        <f t="shared" si="42"/>
        <v>245.19043607777868</v>
      </c>
      <c r="AA78" s="4">
        <f t="shared" si="42"/>
        <v>243.57270214424281</v>
      </c>
      <c r="AB78" s="4">
        <f t="shared" si="40"/>
        <v>239.49842417261075</v>
      </c>
      <c r="AC78" s="4">
        <f t="shared" si="40"/>
        <v>237.23587360531164</v>
      </c>
      <c r="AD78" s="4">
        <f t="shared" si="40"/>
        <v>244.39049479350658</v>
      </c>
      <c r="AE78" s="4">
        <f t="shared" si="40"/>
        <v>242.10909479454492</v>
      </c>
      <c r="AF78" s="4">
        <f t="shared" si="12"/>
        <v>227.12665282848721</v>
      </c>
      <c r="AG78" s="4">
        <f t="shared" si="22"/>
        <v>192.89514752159783</v>
      </c>
      <c r="AI78" s="4">
        <f t="shared" ref="AI78:AW94" si="43">IF(OR($B78 &lt; C$230, $B78 &gt; C$232), 0, C78-S78)</f>
        <v>-11.337207777125599</v>
      </c>
      <c r="AJ78" s="4">
        <f t="shared" si="43"/>
        <v>-11.656620659435191</v>
      </c>
      <c r="AK78" s="4">
        <f t="shared" si="43"/>
        <v>-13.750638702790866</v>
      </c>
      <c r="AL78" s="4">
        <f t="shared" si="43"/>
        <v>-8.9539071359656646</v>
      </c>
      <c r="AM78" s="4">
        <f t="shared" si="43"/>
        <v>-6.5666592362034635</v>
      </c>
      <c r="AN78" s="4">
        <f t="shared" si="43"/>
        <v>-10.506116908131617</v>
      </c>
      <c r="AO78" s="4">
        <f t="shared" si="43"/>
        <v>-10.935673761640942</v>
      </c>
      <c r="AP78" s="4">
        <f t="shared" si="43"/>
        <v>-15.240436077778696</v>
      </c>
      <c r="AQ78" s="4">
        <f t="shared" si="43"/>
        <v>-15.622702144242822</v>
      </c>
      <c r="AR78" s="4">
        <f t="shared" si="43"/>
        <v>-14.548424172610765</v>
      </c>
      <c r="AS78" s="4">
        <f t="shared" si="43"/>
        <v>-14.102873605311629</v>
      </c>
      <c r="AT78" s="4">
        <f t="shared" si="43"/>
        <v>-14.323494793506569</v>
      </c>
      <c r="AU78" s="4">
        <f t="shared" si="43"/>
        <v>-13.859094794544916</v>
      </c>
      <c r="AV78" s="4">
        <f t="shared" si="43"/>
        <v>-12.026652828487215</v>
      </c>
      <c r="AW78" s="4">
        <f t="shared" si="43"/>
        <v>-6.911147521597826</v>
      </c>
      <c r="AY78" s="2">
        <f t="shared" si="31"/>
        <v>49.991796441283135</v>
      </c>
      <c r="AZ78" s="2">
        <f t="shared" si="31"/>
        <v>51.497867922524627</v>
      </c>
      <c r="BA78" s="2">
        <f t="shared" si="31"/>
        <v>51.861699292924598</v>
      </c>
      <c r="BB78" s="2">
        <f t="shared" si="31"/>
        <v>52.986959691430762</v>
      </c>
      <c r="BC78" s="2">
        <f t="shared" si="41"/>
        <v>56.752763576245492</v>
      </c>
      <c r="BD78" s="2">
        <f t="shared" si="41"/>
        <v>58.724019945358215</v>
      </c>
      <c r="BE78" s="2">
        <f t="shared" si="41"/>
        <v>57.257242139606518</v>
      </c>
      <c r="BF78" s="2">
        <f t="shared" si="41"/>
        <v>57.985119403037643</v>
      </c>
      <c r="BG78" s="2">
        <f t="shared" si="41"/>
        <v>55.36477979908431</v>
      </c>
      <c r="BH78" s="2">
        <f t="shared" si="41"/>
        <v>53.114987215358084</v>
      </c>
      <c r="BI78" s="2">
        <f t="shared" si="41"/>
        <v>50.786784866610645</v>
      </c>
      <c r="BJ78" s="2">
        <f t="shared" si="41"/>
        <v>52.56131807431067</v>
      </c>
      <c r="BK78" s="2">
        <f t="shared" si="41"/>
        <v>54.798148182613616</v>
      </c>
      <c r="BL78" s="2">
        <f t="shared" si="41"/>
        <v>54.585389809380814</v>
      </c>
      <c r="BM78" s="2">
        <f t="shared" si="41"/>
        <v>52.873009748362897</v>
      </c>
      <c r="BO78" s="2" t="str">
        <f t="shared" si="34"/>
        <v/>
      </c>
      <c r="BP78" s="2" t="str">
        <f t="shared" si="34"/>
        <v/>
      </c>
      <c r="BQ78" s="2" t="str">
        <f t="shared" si="34"/>
        <v/>
      </c>
      <c r="BR78" s="2" t="str">
        <f t="shared" si="34"/>
        <v/>
      </c>
      <c r="BS78" s="2" t="str">
        <f t="shared" si="34"/>
        <v/>
      </c>
      <c r="BT78" s="2" t="str">
        <f t="shared" si="34"/>
        <v/>
      </c>
      <c r="BU78" s="2" t="str">
        <f t="shared" si="34"/>
        <v/>
      </c>
      <c r="BV78" s="2" t="str">
        <f t="shared" ref="BV78:CA136" si="44">IF(AND( (_xlfn.NORM.DIST($B78, J$7, ABS(J$11), TRUE) * _xlfn.NORM.DIST(($B78 - J$7)*J$15, 0, ABS(J$11), TRUE) * 2)
                + (_xlfn.NORM.DIST($B78, J$8, ABS(J$12), TRUE) * _xlfn.NORM.DIST(($B78 - J$8)*J$16, 0, ABS(J$12), TRUE) * 2)
                + (_xlfn.NORM.DIST($B78, J$9, ABS(J$13), TRUE) * _xlfn.NORM.DIST(($B78 - J$9)*J$17, 0, ABS(J$13), TRUE) * 2)
                + (_xlfn.NORM.DIST($B78, J$10, ABS(J$14), TRUE) * _xlfn.NORM.DIST(($B78 - J$10)*J$18, 0, ABS(J$14), TRUE) * 2) &lt; $CB$22,
                 $B78 &lt; J$9,
                 $B78 &gt; J$230), J78, "")</f>
        <v/>
      </c>
      <c r="BW78" s="2" t="str">
        <f t="shared" si="32"/>
        <v/>
      </c>
      <c r="BX78" s="2" t="str">
        <f t="shared" si="32"/>
        <v/>
      </c>
      <c r="BY78" s="2" t="str">
        <f t="shared" si="32"/>
        <v/>
      </c>
      <c r="BZ78" s="2" t="str">
        <f t="shared" si="32"/>
        <v/>
      </c>
      <c r="CA78" s="2" t="str">
        <f t="shared" si="32"/>
        <v/>
      </c>
      <c r="CB78" s="2" t="str">
        <f t="shared" si="16"/>
        <v/>
      </c>
      <c r="CC78" s="2" t="str">
        <f t="shared" si="23"/>
        <v/>
      </c>
      <c r="CE78" s="2" t="str">
        <f t="shared" si="35"/>
        <v/>
      </c>
      <c r="CF78" s="2" t="str">
        <f t="shared" si="35"/>
        <v/>
      </c>
      <c r="CG78" s="2" t="str">
        <f t="shared" si="35"/>
        <v/>
      </c>
      <c r="CH78" s="2" t="str">
        <f t="shared" si="35"/>
        <v/>
      </c>
      <c r="CI78" s="2" t="str">
        <f t="shared" si="35"/>
        <v/>
      </c>
      <c r="CJ78" s="2" t="str">
        <f t="shared" si="35"/>
        <v/>
      </c>
      <c r="CK78" s="2" t="str">
        <f t="shared" si="35"/>
        <v/>
      </c>
      <c r="CL78" s="2" t="str">
        <f t="shared" ref="CL78:CQ136" si="45">IF(AND( (_xlfn.NORM.DIST($B78, J$7, ABS(J$11), TRUE) * _xlfn.NORM.DIST(($B78 - J$7)*J$15, 0, ABS(J$11), TRUE) * 2)
                + (_xlfn.NORM.DIST($B78, J$8, ABS(J$12), TRUE) * _xlfn.NORM.DIST(($B78 - J$8)*J$16, 0, ABS(J$12), TRUE) * 2)
                + (_xlfn.NORM.DIST($B78, J$9, ABS(J$13), TRUE) * _xlfn.NORM.DIST(($B78 - J$9)*J$17, 0, ABS(J$13), TRUE) * 2)
                + (_xlfn.NORM.DIST($B78, J$10, ABS(J$14), TRUE) * _xlfn.NORM.DIST(($B78 - J$10)*J$18, 0, ABS(J$14), TRUE) * 2) &lt; $CR$22,
                 $B78 &gt; J$8,
                 $B78 &lt; J$232), J78, "")</f>
        <v/>
      </c>
      <c r="CM78" s="2" t="str">
        <f t="shared" si="33"/>
        <v/>
      </c>
      <c r="CN78" s="2" t="str">
        <f t="shared" si="33"/>
        <v/>
      </c>
      <c r="CO78" s="2" t="str">
        <f t="shared" si="33"/>
        <v/>
      </c>
      <c r="CP78" s="2" t="str">
        <f t="shared" si="33"/>
        <v/>
      </c>
      <c r="CQ78" s="2" t="str">
        <f t="shared" si="33"/>
        <v/>
      </c>
      <c r="CR78" s="2" t="str">
        <f t="shared" si="18"/>
        <v/>
      </c>
      <c r="CS78" s="2" t="str">
        <f t="shared" si="24"/>
        <v/>
      </c>
      <c r="CU78" s="2">
        <f t="shared" ref="CU78:DI94" si="46">BO$228*$B78+BO$229</f>
        <v>50.059160991473547</v>
      </c>
      <c r="CV78" s="2">
        <f t="shared" si="46"/>
        <v>51.57196797365161</v>
      </c>
      <c r="CW78" s="2">
        <f t="shared" si="46"/>
        <v>51.947061255522222</v>
      </c>
      <c r="CX78" s="2">
        <f t="shared" si="46"/>
        <v>53.10289579332693</v>
      </c>
      <c r="CY78" s="2">
        <f t="shared" si="46"/>
        <v>56.873539571752964</v>
      </c>
      <c r="CZ78" s="2">
        <f t="shared" si="46"/>
        <v>58.820935888327</v>
      </c>
      <c r="DA78" s="2">
        <f t="shared" si="46"/>
        <v>57.340117339775347</v>
      </c>
      <c r="DB78" s="2">
        <f t="shared" si="46"/>
        <v>58.084191432536663</v>
      </c>
      <c r="DC78" s="2">
        <f t="shared" si="46"/>
        <v>55.441684553875433</v>
      </c>
      <c r="DD78" s="2">
        <f t="shared" si="46"/>
        <v>53.199639909078265</v>
      </c>
      <c r="DE78" s="2">
        <f t="shared" si="46"/>
        <v>50.871924185453551</v>
      </c>
      <c r="DF78" s="2">
        <f t="shared" si="46"/>
        <v>52.619044573525841</v>
      </c>
      <c r="DG78" s="2">
        <f t="shared" si="46"/>
        <v>54.859166386165533</v>
      </c>
      <c r="DH78" s="2">
        <f t="shared" si="46"/>
        <v>54.612814859947264</v>
      </c>
      <c r="DI78" s="2">
        <f t="shared" si="46"/>
        <v>52.871094543319728</v>
      </c>
      <c r="DK78" s="2">
        <f t="shared" ref="DK78:DY94" si="47">CE$228*$B78+CE$229</f>
        <v>45.84441700733943</v>
      </c>
      <c r="DL78" s="2">
        <f t="shared" si="47"/>
        <v>46.540425371208343</v>
      </c>
      <c r="DM78" s="2">
        <f t="shared" si="47"/>
        <v>46.477308426702365</v>
      </c>
      <c r="DN78" s="2">
        <f t="shared" si="47"/>
        <v>47.17141384989624</v>
      </c>
      <c r="DO78" s="2">
        <f t="shared" si="47"/>
        <v>50.306196251812054</v>
      </c>
      <c r="DP78" s="2">
        <f t="shared" si="47"/>
        <v>53.365718824235785</v>
      </c>
      <c r="DQ78" s="2">
        <f t="shared" si="47"/>
        <v>52.872044677854554</v>
      </c>
      <c r="DR78" s="2">
        <f t="shared" si="47"/>
        <v>52.805312831172422</v>
      </c>
      <c r="DS78" s="2">
        <f t="shared" si="47"/>
        <v>51.309018164630253</v>
      </c>
      <c r="DT78" s="2">
        <f t="shared" si="47"/>
        <v>48.804080871341043</v>
      </c>
      <c r="DU78" s="2">
        <f t="shared" si="47"/>
        <v>46.457731025989283</v>
      </c>
      <c r="DV78" s="2">
        <f t="shared" si="47"/>
        <v>49.237736746391661</v>
      </c>
      <c r="DW78" s="2">
        <f t="shared" si="47"/>
        <v>50.789763560182386</v>
      </c>
      <c r="DX78" s="2">
        <f t="shared" si="47"/>
        <v>52.774986249272189</v>
      </c>
      <c r="DY78" s="2">
        <f t="shared" si="47"/>
        <v>53.0078819694575</v>
      </c>
      <c r="EA78" s="2">
        <f t="shared" ref="EA78:EO94" si="48">POWER(10,($B78-C$231)/C$229)/(1+POWER(10,($B78-C$231)/C$229))</f>
        <v>1.5983070488741202E-2</v>
      </c>
      <c r="EB78" s="2">
        <f t="shared" si="48"/>
        <v>1.4727103988148029E-2</v>
      </c>
      <c r="EC78" s="2">
        <f t="shared" si="48"/>
        <v>1.5606182814670031E-2</v>
      </c>
      <c r="ED78" s="2">
        <f t="shared" si="48"/>
        <v>1.9545891398113309E-2</v>
      </c>
      <c r="EE78" s="2">
        <f t="shared" si="48"/>
        <v>1.8390388567131214E-2</v>
      </c>
      <c r="EF78" s="2">
        <f t="shared" si="48"/>
        <v>1.7765735410738379E-2</v>
      </c>
      <c r="EG78" s="2">
        <f t="shared" si="48"/>
        <v>1.8548310745958078E-2</v>
      </c>
      <c r="EH78" s="2">
        <f t="shared" si="48"/>
        <v>1.876762793397381E-2</v>
      </c>
      <c r="EI78" s="2">
        <f t="shared" si="48"/>
        <v>1.8608991761653919E-2</v>
      </c>
      <c r="EJ78" s="2">
        <f t="shared" si="48"/>
        <v>1.9258686550085325E-2</v>
      </c>
      <c r="EK78" s="2">
        <f t="shared" si="48"/>
        <v>1.9287628739210909E-2</v>
      </c>
      <c r="EL78" s="2">
        <f t="shared" si="48"/>
        <v>1.7072240140909741E-2</v>
      </c>
      <c r="EM78" s="2">
        <f t="shared" si="48"/>
        <v>1.4994387668459362E-2</v>
      </c>
      <c r="EN78" s="2">
        <f t="shared" si="48"/>
        <v>1.4922528905660558E-2</v>
      </c>
      <c r="EO78" s="2">
        <f t="shared" si="48"/>
        <v>1.4001323785747113E-2</v>
      </c>
    </row>
    <row r="79" spans="2:145" x14ac:dyDescent="0.25">
      <c r="B79" s="2">
        <v>52</v>
      </c>
      <c r="C79" s="43">
        <v>213.09399999999999</v>
      </c>
      <c r="D79" s="43">
        <v>226.31700000000001</v>
      </c>
      <c r="E79" s="43">
        <v>223</v>
      </c>
      <c r="F79" s="43">
        <v>218.1</v>
      </c>
      <c r="G79" s="43">
        <v>221.417</v>
      </c>
      <c r="H79" s="43">
        <v>224.11699999999999</v>
      </c>
      <c r="I79" s="43">
        <v>218.5</v>
      </c>
      <c r="J79" s="43">
        <v>227.9</v>
      </c>
      <c r="K79" s="43">
        <v>225.483</v>
      </c>
      <c r="L79" s="43">
        <v>221.55</v>
      </c>
      <c r="M79" s="43">
        <v>217.5</v>
      </c>
      <c r="N79" s="43">
        <v>228.55</v>
      </c>
      <c r="O79" s="43">
        <v>226.45</v>
      </c>
      <c r="P79" s="43">
        <v>212.03299999999999</v>
      </c>
      <c r="Q79" s="43">
        <v>180.24199999999999</v>
      </c>
      <c r="S79" s="4">
        <f t="shared" si="42"/>
        <v>222.99545070211937</v>
      </c>
      <c r="T79" s="4">
        <f t="shared" si="42"/>
        <v>238.55941779394888</v>
      </c>
      <c r="U79" s="4">
        <f t="shared" si="42"/>
        <v>235.18476863823122</v>
      </c>
      <c r="V79" s="4">
        <f t="shared" si="42"/>
        <v>219.37404070180074</v>
      </c>
      <c r="W79" s="4">
        <f t="shared" si="42"/>
        <v>215.26708447252875</v>
      </c>
      <c r="X79" s="4">
        <f t="shared" si="42"/>
        <v>224.28408161144253</v>
      </c>
      <c r="Y79" s="4">
        <f t="shared" si="42"/>
        <v>217.93170086188053</v>
      </c>
      <c r="Z79" s="4">
        <f t="shared" si="42"/>
        <v>235.44480704396878</v>
      </c>
      <c r="AA79" s="4">
        <f t="shared" si="42"/>
        <v>235.59716858304688</v>
      </c>
      <c r="AB79" s="4">
        <f t="shared" si="40"/>
        <v>226.41959815201048</v>
      </c>
      <c r="AC79" s="4">
        <f t="shared" si="40"/>
        <v>222.18606921392441</v>
      </c>
      <c r="AD79" s="4">
        <f t="shared" si="40"/>
        <v>239.38056812423449</v>
      </c>
      <c r="AE79" s="4">
        <f t="shared" si="40"/>
        <v>242.211731432671</v>
      </c>
      <c r="AF79" s="4">
        <f t="shared" si="12"/>
        <v>224.2003391772694</v>
      </c>
      <c r="AG79" s="4">
        <f t="shared" si="22"/>
        <v>186.73297110227213</v>
      </c>
      <c r="AI79" s="4">
        <f t="shared" si="43"/>
        <v>-9.9014507021193765</v>
      </c>
      <c r="AJ79" s="4">
        <f t="shared" si="43"/>
        <v>-12.242417793948874</v>
      </c>
      <c r="AK79" s="4">
        <f t="shared" si="43"/>
        <v>-12.184768638231219</v>
      </c>
      <c r="AL79" s="4">
        <f t="shared" si="43"/>
        <v>-1.2740407018007431</v>
      </c>
      <c r="AM79" s="4">
        <f t="shared" si="43"/>
        <v>6.1499155274712507</v>
      </c>
      <c r="AN79" s="4">
        <f t="shared" si="43"/>
        <v>-0.16708161144254063</v>
      </c>
      <c r="AO79" s="4">
        <f t="shared" si="43"/>
        <v>0.56829913811947108</v>
      </c>
      <c r="AP79" s="4">
        <f t="shared" si="43"/>
        <v>-7.544807043968774</v>
      </c>
      <c r="AQ79" s="4">
        <f t="shared" si="43"/>
        <v>-10.114168583046876</v>
      </c>
      <c r="AR79" s="4">
        <f t="shared" si="43"/>
        <v>-4.8695981520104681</v>
      </c>
      <c r="AS79" s="4">
        <f t="shared" si="43"/>
        <v>-4.6860692139244122</v>
      </c>
      <c r="AT79" s="4">
        <f t="shared" si="43"/>
        <v>-10.830568124234475</v>
      </c>
      <c r="AU79" s="4">
        <f t="shared" si="43"/>
        <v>-15.761731432671013</v>
      </c>
      <c r="AV79" s="4">
        <f t="shared" si="43"/>
        <v>-12.167339177269412</v>
      </c>
      <c r="AW79" s="4">
        <f t="shared" si="43"/>
        <v>-6.490971102272141</v>
      </c>
      <c r="AY79" s="2">
        <f t="shared" si="31"/>
        <v>49.776436144673575</v>
      </c>
      <c r="AZ79" s="2">
        <f t="shared" si="31"/>
        <v>51.257629457724995</v>
      </c>
      <c r="BA79" s="2">
        <f t="shared" si="31"/>
        <v>51.602545539975587</v>
      </c>
      <c r="BB79" s="2">
        <f t="shared" si="31"/>
        <v>52.705253524091219</v>
      </c>
      <c r="BC79" s="2">
        <f t="shared" si="41"/>
        <v>56.45787124539423</v>
      </c>
      <c r="BD79" s="2">
        <f t="shared" si="41"/>
        <v>58.432352965751058</v>
      </c>
      <c r="BE79" s="2">
        <f t="shared" si="41"/>
        <v>56.991006951168416</v>
      </c>
      <c r="BF79" s="2">
        <f t="shared" si="41"/>
        <v>57.687423941775343</v>
      </c>
      <c r="BG79" s="2">
        <f t="shared" si="41"/>
        <v>55.097835294060083</v>
      </c>
      <c r="BH79" s="2">
        <f t="shared" si="41"/>
        <v>52.851983222921014</v>
      </c>
      <c r="BI79" s="2">
        <f t="shared" si="41"/>
        <v>50.541662288240239</v>
      </c>
      <c r="BJ79" s="2">
        <f t="shared" si="41"/>
        <v>52.333091353142663</v>
      </c>
      <c r="BK79" s="2">
        <f t="shared" si="41"/>
        <v>54.561365291985716</v>
      </c>
      <c r="BL79" s="2">
        <f t="shared" si="41"/>
        <v>54.393602698646539</v>
      </c>
      <c r="BM79" s="2">
        <f t="shared" si="41"/>
        <v>52.747749433523957</v>
      </c>
      <c r="BO79" s="2" t="str">
        <f t="shared" ref="BO79:BU115" si="49">IF(AND( (_xlfn.NORM.DIST($B79, C$7, ABS(C$11), TRUE) * _xlfn.NORM.DIST(($B79 - C$7)*C$15, 0, ABS(C$11), TRUE) * 2)
                + (_xlfn.NORM.DIST($B79, C$8, ABS(C$12), TRUE) * _xlfn.NORM.DIST(($B79 - C$8)*C$16, 0, ABS(C$12), TRUE) * 2)
                + (_xlfn.NORM.DIST($B79, C$9, ABS(C$13), TRUE) * _xlfn.NORM.DIST(($B79 - C$9)*C$17, 0, ABS(C$13), TRUE) * 2)
                + (_xlfn.NORM.DIST($B79, C$10, ABS(C$14), TRUE) * _xlfn.NORM.DIST(($B79 - C$10)*C$18, 0, ABS(C$14), TRUE) * 2) &lt; $CB$22,
                 $B79 &lt; C$9,
                 $B79 &gt; C$230), C79, "")</f>
        <v/>
      </c>
      <c r="BP79" s="2" t="str">
        <f t="shared" si="49"/>
        <v/>
      </c>
      <c r="BQ79" s="2" t="str">
        <f t="shared" si="49"/>
        <v/>
      </c>
      <c r="BR79" s="2" t="str">
        <f t="shared" si="49"/>
        <v/>
      </c>
      <c r="BS79" s="2" t="str">
        <f t="shared" si="49"/>
        <v/>
      </c>
      <c r="BT79" s="2" t="str">
        <f t="shared" si="49"/>
        <v/>
      </c>
      <c r="BU79" s="2" t="str">
        <f t="shared" si="49"/>
        <v/>
      </c>
      <c r="BV79" s="2" t="str">
        <f t="shared" si="44"/>
        <v/>
      </c>
      <c r="BW79" s="2" t="str">
        <f t="shared" si="32"/>
        <v/>
      </c>
      <c r="BX79" s="2" t="str">
        <f t="shared" si="32"/>
        <v/>
      </c>
      <c r="BY79" s="2" t="str">
        <f t="shared" si="32"/>
        <v/>
      </c>
      <c r="BZ79" s="2" t="str">
        <f t="shared" si="32"/>
        <v/>
      </c>
      <c r="CA79" s="2" t="str">
        <f t="shared" si="32"/>
        <v/>
      </c>
      <c r="CB79" s="2" t="str">
        <f t="shared" si="16"/>
        <v/>
      </c>
      <c r="CC79" s="2" t="str">
        <f t="shared" si="23"/>
        <v/>
      </c>
      <c r="CE79" s="2" t="str">
        <f t="shared" ref="CE79:CK115" si="50">IF(AND( (_xlfn.NORM.DIST($B79, C$7, ABS(C$11), TRUE) * _xlfn.NORM.DIST(($B79 - C$7)*C$15, 0, ABS(C$11), TRUE) * 2)
                + (_xlfn.NORM.DIST($B79, C$8, ABS(C$12), TRUE) * _xlfn.NORM.DIST(($B79 - C$8)*C$16, 0, ABS(C$12), TRUE) * 2)
                + (_xlfn.NORM.DIST($B79, C$9, ABS(C$13), TRUE) * _xlfn.NORM.DIST(($B79 - C$9)*C$17, 0, ABS(C$13), TRUE) * 2)
                + (_xlfn.NORM.DIST($B79, C$10, ABS(C$14), TRUE) * _xlfn.NORM.DIST(($B79 - C$10)*C$18, 0, ABS(C$14), TRUE) * 2) &lt; $CR$22,
                 $B79 &gt; C$8,
                 $B79 &lt; C$232), C79, "")</f>
        <v/>
      </c>
      <c r="CF79" s="2" t="str">
        <f t="shared" si="50"/>
        <v/>
      </c>
      <c r="CG79" s="2" t="str">
        <f t="shared" si="50"/>
        <v/>
      </c>
      <c r="CH79" s="2" t="str">
        <f t="shared" si="50"/>
        <v/>
      </c>
      <c r="CI79" s="2" t="str">
        <f t="shared" si="50"/>
        <v/>
      </c>
      <c r="CJ79" s="2" t="str">
        <f t="shared" si="50"/>
        <v/>
      </c>
      <c r="CK79" s="2" t="str">
        <f t="shared" si="50"/>
        <v/>
      </c>
      <c r="CL79" s="2" t="str">
        <f t="shared" si="45"/>
        <v/>
      </c>
      <c r="CM79" s="2" t="str">
        <f t="shared" si="33"/>
        <v/>
      </c>
      <c r="CN79" s="2" t="str">
        <f t="shared" si="33"/>
        <v/>
      </c>
      <c r="CO79" s="2" t="str">
        <f t="shared" si="33"/>
        <v/>
      </c>
      <c r="CP79" s="2" t="str">
        <f t="shared" si="33"/>
        <v/>
      </c>
      <c r="CQ79" s="2" t="str">
        <f t="shared" si="33"/>
        <v/>
      </c>
      <c r="CR79" s="2" t="str">
        <f t="shared" si="18"/>
        <v/>
      </c>
      <c r="CS79" s="2" t="str">
        <f t="shared" si="24"/>
        <v/>
      </c>
      <c r="CU79" s="2">
        <f t="shared" si="46"/>
        <v>49.848557635548751</v>
      </c>
      <c r="CV79" s="2">
        <f t="shared" si="46"/>
        <v>51.337019414953843</v>
      </c>
      <c r="CW79" s="2">
        <f t="shared" si="46"/>
        <v>51.693950031013046</v>
      </c>
      <c r="CX79" s="2">
        <f t="shared" si="46"/>
        <v>52.829080982957272</v>
      </c>
      <c r="CY79" s="2">
        <f t="shared" si="46"/>
        <v>56.587007411431983</v>
      </c>
      <c r="CZ79" s="2">
        <f t="shared" si="46"/>
        <v>58.536093970723456</v>
      </c>
      <c r="DA79" s="2">
        <f t="shared" si="46"/>
        <v>57.079556450280805</v>
      </c>
      <c r="DB79" s="2">
        <f t="shared" si="46"/>
        <v>57.793377983442795</v>
      </c>
      <c r="DC79" s="2">
        <f t="shared" si="46"/>
        <v>55.180149438410751</v>
      </c>
      <c r="DD79" s="2">
        <f t="shared" si="46"/>
        <v>52.942541594163814</v>
      </c>
      <c r="DE79" s="2">
        <f t="shared" si="46"/>
        <v>50.632683597721368</v>
      </c>
      <c r="DF79" s="2">
        <f t="shared" si="46"/>
        <v>52.395023507643778</v>
      </c>
      <c r="DG79" s="2">
        <f t="shared" si="46"/>
        <v>54.626731009567436</v>
      </c>
      <c r="DH79" s="2">
        <f t="shared" si="46"/>
        <v>54.423106711626005</v>
      </c>
      <c r="DI79" s="2">
        <f t="shared" si="46"/>
        <v>52.745888981584471</v>
      </c>
      <c r="DK79" s="2">
        <f t="shared" si="47"/>
        <v>45.726883480819247</v>
      </c>
      <c r="DL79" s="2">
        <f t="shared" si="47"/>
        <v>46.413622586930714</v>
      </c>
      <c r="DM79" s="2">
        <f t="shared" si="47"/>
        <v>46.344313804223688</v>
      </c>
      <c r="DN79" s="2">
        <f t="shared" si="47"/>
        <v>47.040399149724401</v>
      </c>
      <c r="DO79" s="2">
        <f t="shared" si="47"/>
        <v>50.171561372186297</v>
      </c>
      <c r="DP79" s="2">
        <f t="shared" si="47"/>
        <v>53.201381618342509</v>
      </c>
      <c r="DQ79" s="2">
        <f t="shared" si="47"/>
        <v>52.717832013260946</v>
      </c>
      <c r="DR79" s="2">
        <f t="shared" si="47"/>
        <v>52.63523003893107</v>
      </c>
      <c r="DS79" s="2">
        <f t="shared" si="47"/>
        <v>51.13876056767424</v>
      </c>
      <c r="DT79" s="2">
        <f t="shared" si="47"/>
        <v>48.646107766569706</v>
      </c>
      <c r="DU79" s="2">
        <f t="shared" si="47"/>
        <v>46.320754202251337</v>
      </c>
      <c r="DV79" s="2">
        <f t="shared" si="47"/>
        <v>49.081115754701784</v>
      </c>
      <c r="DW79" s="2">
        <f t="shared" si="47"/>
        <v>50.645209115040267</v>
      </c>
      <c r="DX79" s="2">
        <f t="shared" si="47"/>
        <v>52.617332422653334</v>
      </c>
      <c r="DY79" s="2">
        <f t="shared" si="47"/>
        <v>52.867237817743089</v>
      </c>
      <c r="EA79" s="2">
        <f t="shared" si="48"/>
        <v>1.7498105907381184E-2</v>
      </c>
      <c r="EB79" s="2">
        <f t="shared" si="48"/>
        <v>1.6125037246028418E-2</v>
      </c>
      <c r="EC79" s="2">
        <f t="shared" si="48"/>
        <v>1.7086113365939605E-2</v>
      </c>
      <c r="ED79" s="2">
        <f t="shared" si="48"/>
        <v>2.1391305038593978E-2</v>
      </c>
      <c r="EE79" s="2">
        <f t="shared" si="48"/>
        <v>2.0128945867174557E-2</v>
      </c>
      <c r="EF79" s="2">
        <f t="shared" si="48"/>
        <v>1.9446410250422579E-2</v>
      </c>
      <c r="EG79" s="2">
        <f t="shared" si="48"/>
        <v>2.0301488640783287E-2</v>
      </c>
      <c r="EH79" s="2">
        <f t="shared" si="48"/>
        <v>2.0541101730164563E-2</v>
      </c>
      <c r="EI79" s="2">
        <f t="shared" si="48"/>
        <v>2.0367786170418768E-2</v>
      </c>
      <c r="EJ79" s="2">
        <f t="shared" si="48"/>
        <v>2.1077566855837577E-2</v>
      </c>
      <c r="EK79" s="2">
        <f t="shared" si="48"/>
        <v>2.1109183646827942E-2</v>
      </c>
      <c r="EL79" s="2">
        <f t="shared" si="48"/>
        <v>1.8688557171253426E-2</v>
      </c>
      <c r="EM79" s="2">
        <f t="shared" si="48"/>
        <v>1.6417269404337884E-2</v>
      </c>
      <c r="EN79" s="2">
        <f t="shared" si="48"/>
        <v>1.6338704764842126E-2</v>
      </c>
      <c r="EO79" s="2">
        <f t="shared" si="48"/>
        <v>1.5331436199812106E-2</v>
      </c>
    </row>
    <row r="80" spans="2:145" x14ac:dyDescent="0.25">
      <c r="B80" s="2">
        <v>53</v>
      </c>
      <c r="C80" s="43">
        <v>205</v>
      </c>
      <c r="D80" s="43">
        <v>220.267</v>
      </c>
      <c r="E80" s="43">
        <v>215.4</v>
      </c>
      <c r="F80" s="43">
        <v>197.68299999999999</v>
      </c>
      <c r="G80" s="43">
        <v>195.06700000000001</v>
      </c>
      <c r="H80" s="43">
        <v>206.13300000000001</v>
      </c>
      <c r="I80" s="43">
        <v>198.4</v>
      </c>
      <c r="J80" s="43">
        <v>216.983</v>
      </c>
      <c r="K80" s="43">
        <v>216.85</v>
      </c>
      <c r="L80" s="43">
        <v>208.583</v>
      </c>
      <c r="M80" s="43">
        <v>204.13300000000001</v>
      </c>
      <c r="N80" s="43">
        <v>222</v>
      </c>
      <c r="O80" s="43">
        <v>221.63300000000001</v>
      </c>
      <c r="P80" s="43">
        <v>205.85</v>
      </c>
      <c r="Q80" s="43">
        <v>167.19399999999999</v>
      </c>
      <c r="S80" s="4">
        <f t="shared" si="42"/>
        <v>206.27906528780284</v>
      </c>
      <c r="T80" s="4">
        <f t="shared" si="42"/>
        <v>227.66564191355852</v>
      </c>
      <c r="U80" s="4">
        <f t="shared" si="42"/>
        <v>220.26543151145444</v>
      </c>
      <c r="V80" s="4">
        <f t="shared" si="42"/>
        <v>191.02731505762554</v>
      </c>
      <c r="W80" s="4">
        <f t="shared" si="42"/>
        <v>181.54154837465938</v>
      </c>
      <c r="X80" s="4">
        <f t="shared" si="42"/>
        <v>193.97048118370373</v>
      </c>
      <c r="Y80" s="4">
        <f t="shared" si="42"/>
        <v>186.28028127064164</v>
      </c>
      <c r="Z80" s="4">
        <f t="shared" si="42"/>
        <v>210.66461731543808</v>
      </c>
      <c r="AA80" s="4">
        <f t="shared" si="42"/>
        <v>212.91138461391745</v>
      </c>
      <c r="AB80" s="4">
        <f t="shared" si="40"/>
        <v>199.04141905904731</v>
      </c>
      <c r="AC80" s="4">
        <f t="shared" si="40"/>
        <v>192.97307691612633</v>
      </c>
      <c r="AD80" s="4">
        <f t="shared" si="40"/>
        <v>220.60940833628152</v>
      </c>
      <c r="AE80" s="4">
        <f t="shared" si="40"/>
        <v>230.57517835236939</v>
      </c>
      <c r="AF80" s="4">
        <f t="shared" si="12"/>
        <v>207.85023703739904</v>
      </c>
      <c r="AG80" s="4">
        <f t="shared" si="22"/>
        <v>165.05921317644351</v>
      </c>
      <c r="AI80" s="4">
        <f t="shared" si="43"/>
        <v>-1.2790652878028368</v>
      </c>
      <c r="AJ80" s="4">
        <f t="shared" si="43"/>
        <v>-7.3986419135585209</v>
      </c>
      <c r="AK80" s="4">
        <f t="shared" si="43"/>
        <v>-4.8654315114544318</v>
      </c>
      <c r="AL80" s="4">
        <f t="shared" si="43"/>
        <v>6.6556849423744495</v>
      </c>
      <c r="AM80" s="4">
        <f t="shared" si="43"/>
        <v>13.525451625340622</v>
      </c>
      <c r="AN80" s="4">
        <f t="shared" si="43"/>
        <v>12.162518816296284</v>
      </c>
      <c r="AO80" s="4">
        <f t="shared" si="43"/>
        <v>12.119718729358368</v>
      </c>
      <c r="AP80" s="4">
        <f t="shared" si="43"/>
        <v>6.3183826845619251</v>
      </c>
      <c r="AQ80" s="4">
        <f t="shared" si="43"/>
        <v>3.9386153860825459</v>
      </c>
      <c r="AR80" s="4">
        <f t="shared" si="43"/>
        <v>9.5415809409526844</v>
      </c>
      <c r="AS80" s="4">
        <f t="shared" si="43"/>
        <v>11.159923083873679</v>
      </c>
      <c r="AT80" s="4">
        <f t="shared" si="43"/>
        <v>1.3905916637184816</v>
      </c>
      <c r="AU80" s="4">
        <f t="shared" si="43"/>
        <v>-8.9421783523693819</v>
      </c>
      <c r="AV80" s="4">
        <f t="shared" si="43"/>
        <v>-2.0002370373990459</v>
      </c>
      <c r="AW80" s="4">
        <f t="shared" si="43"/>
        <v>2.1347868235564817</v>
      </c>
      <c r="AY80" s="2">
        <f t="shared" si="31"/>
        <v>49.560790568964642</v>
      </c>
      <c r="AZ80" s="2">
        <f t="shared" si="31"/>
        <v>51.017065841287369</v>
      </c>
      <c r="BA80" s="2">
        <f t="shared" si="31"/>
        <v>51.343027341706303</v>
      </c>
      <c r="BB80" s="2">
        <f t="shared" si="31"/>
        <v>52.423114189198863</v>
      </c>
      <c r="BC80" s="2">
        <f t="shared" si="41"/>
        <v>56.162500725177864</v>
      </c>
      <c r="BD80" s="2">
        <f t="shared" si="41"/>
        <v>58.140279973425642</v>
      </c>
      <c r="BE80" s="2">
        <f t="shared" si="41"/>
        <v>56.724455463124414</v>
      </c>
      <c r="BF80" s="2">
        <f t="shared" si="41"/>
        <v>57.389331839758079</v>
      </c>
      <c r="BG80" s="2">
        <f t="shared" si="41"/>
        <v>54.830570155000785</v>
      </c>
      <c r="BH80" s="2">
        <f t="shared" si="41"/>
        <v>52.588635752190015</v>
      </c>
      <c r="BI80" s="2">
        <f t="shared" si="41"/>
        <v>50.296205133578184</v>
      </c>
      <c r="BJ80" s="2">
        <f t="shared" si="41"/>
        <v>52.104596053026306</v>
      </c>
      <c r="BK80" s="2">
        <f t="shared" si="41"/>
        <v>54.324316349934449</v>
      </c>
      <c r="BL80" s="2">
        <f t="shared" si="41"/>
        <v>54.201672321609372</v>
      </c>
      <c r="BM80" s="2">
        <f t="shared" si="41"/>
        <v>52.622461203491405</v>
      </c>
      <c r="BO80" s="2" t="str">
        <f t="shared" si="49"/>
        <v/>
      </c>
      <c r="BP80" s="2" t="str">
        <f t="shared" si="49"/>
        <v/>
      </c>
      <c r="BQ80" s="2" t="str">
        <f t="shared" si="49"/>
        <v/>
      </c>
      <c r="BR80" s="2" t="str">
        <f t="shared" si="49"/>
        <v/>
      </c>
      <c r="BS80" s="2" t="str">
        <f t="shared" si="49"/>
        <v/>
      </c>
      <c r="BT80" s="2" t="str">
        <f t="shared" si="49"/>
        <v/>
      </c>
      <c r="BU80" s="2" t="str">
        <f t="shared" si="49"/>
        <v/>
      </c>
      <c r="BV80" s="2" t="str">
        <f t="shared" si="44"/>
        <v/>
      </c>
      <c r="BW80" s="2" t="str">
        <f t="shared" si="32"/>
        <v/>
      </c>
      <c r="BX80" s="2" t="str">
        <f t="shared" si="32"/>
        <v/>
      </c>
      <c r="BY80" s="2" t="str">
        <f t="shared" si="32"/>
        <v/>
      </c>
      <c r="BZ80" s="2" t="str">
        <f t="shared" si="32"/>
        <v/>
      </c>
      <c r="CA80" s="2" t="str">
        <f t="shared" si="32"/>
        <v/>
      </c>
      <c r="CB80" s="2" t="str">
        <f t="shared" si="16"/>
        <v/>
      </c>
      <c r="CC80" s="2" t="str">
        <f t="shared" si="23"/>
        <v/>
      </c>
      <c r="CE80" s="2" t="str">
        <f t="shared" si="50"/>
        <v/>
      </c>
      <c r="CF80" s="2" t="str">
        <f t="shared" si="50"/>
        <v/>
      </c>
      <c r="CG80" s="2" t="str">
        <f t="shared" si="50"/>
        <v/>
      </c>
      <c r="CH80" s="2" t="str">
        <f t="shared" si="50"/>
        <v/>
      </c>
      <c r="CI80" s="2" t="str">
        <f t="shared" si="50"/>
        <v/>
      </c>
      <c r="CJ80" s="2" t="str">
        <f t="shared" si="50"/>
        <v/>
      </c>
      <c r="CK80" s="2" t="str">
        <f t="shared" si="50"/>
        <v/>
      </c>
      <c r="CL80" s="2" t="str">
        <f t="shared" si="45"/>
        <v/>
      </c>
      <c r="CM80" s="2" t="str">
        <f t="shared" si="33"/>
        <v/>
      </c>
      <c r="CN80" s="2" t="str">
        <f t="shared" si="33"/>
        <v/>
      </c>
      <c r="CO80" s="2" t="str">
        <f t="shared" si="33"/>
        <v/>
      </c>
      <c r="CP80" s="2" t="str">
        <f t="shared" si="33"/>
        <v/>
      </c>
      <c r="CQ80" s="2" t="str">
        <f t="shared" si="33"/>
        <v/>
      </c>
      <c r="CR80" s="2" t="str">
        <f t="shared" si="18"/>
        <v/>
      </c>
      <c r="CS80" s="2" t="str">
        <f t="shared" si="24"/>
        <v/>
      </c>
      <c r="CU80" s="2">
        <f t="shared" si="46"/>
        <v>49.637954279623955</v>
      </c>
      <c r="CV80" s="2">
        <f t="shared" si="46"/>
        <v>51.102070856256077</v>
      </c>
      <c r="CW80" s="2">
        <f t="shared" si="46"/>
        <v>51.440838806503876</v>
      </c>
      <c r="CX80" s="2">
        <f t="shared" si="46"/>
        <v>52.555266172587615</v>
      </c>
      <c r="CY80" s="2">
        <f t="shared" si="46"/>
        <v>56.30047525111101</v>
      </c>
      <c r="CZ80" s="2">
        <f t="shared" si="46"/>
        <v>58.251252053119913</v>
      </c>
      <c r="DA80" s="2">
        <f t="shared" si="46"/>
        <v>56.818995560786249</v>
      </c>
      <c r="DB80" s="2">
        <f t="shared" si="46"/>
        <v>57.50256453434892</v>
      </c>
      <c r="DC80" s="2">
        <f t="shared" si="46"/>
        <v>54.918614322946063</v>
      </c>
      <c r="DD80" s="2">
        <f t="shared" si="46"/>
        <v>52.685443279249363</v>
      </c>
      <c r="DE80" s="2">
        <f t="shared" si="46"/>
        <v>50.393443009989184</v>
      </c>
      <c r="DF80" s="2">
        <f t="shared" si="46"/>
        <v>52.171002441761708</v>
      </c>
      <c r="DG80" s="2">
        <f t="shared" si="46"/>
        <v>54.394295632969346</v>
      </c>
      <c r="DH80" s="2">
        <f t="shared" si="46"/>
        <v>54.233398563304746</v>
      </c>
      <c r="DI80" s="2">
        <f t="shared" si="46"/>
        <v>52.620683419849207</v>
      </c>
      <c r="DK80" s="2">
        <f t="shared" si="47"/>
        <v>45.60934995429907</v>
      </c>
      <c r="DL80" s="2">
        <f t="shared" si="47"/>
        <v>46.286819802653092</v>
      </c>
      <c r="DM80" s="2">
        <f t="shared" si="47"/>
        <v>46.211319181745012</v>
      </c>
      <c r="DN80" s="2">
        <f t="shared" si="47"/>
        <v>46.909384449552562</v>
      </c>
      <c r="DO80" s="2">
        <f t="shared" si="47"/>
        <v>50.036926492560532</v>
      </c>
      <c r="DP80" s="2">
        <f t="shared" si="47"/>
        <v>53.037044412449227</v>
      </c>
      <c r="DQ80" s="2">
        <f t="shared" si="47"/>
        <v>52.563619348667345</v>
      </c>
      <c r="DR80" s="2">
        <f t="shared" si="47"/>
        <v>52.465147246689725</v>
      </c>
      <c r="DS80" s="2">
        <f t="shared" si="47"/>
        <v>50.96850297071822</v>
      </c>
      <c r="DT80" s="2">
        <f t="shared" si="47"/>
        <v>48.48813466179837</v>
      </c>
      <c r="DU80" s="2">
        <f t="shared" si="47"/>
        <v>46.183777378513398</v>
      </c>
      <c r="DV80" s="2">
        <f t="shared" si="47"/>
        <v>48.924494763011907</v>
      </c>
      <c r="DW80" s="2">
        <f t="shared" si="47"/>
        <v>50.500654669898147</v>
      </c>
      <c r="DX80" s="2">
        <f t="shared" si="47"/>
        <v>52.459678596034479</v>
      </c>
      <c r="DY80" s="2">
        <f t="shared" si="47"/>
        <v>52.726593666028684</v>
      </c>
      <c r="EA80" s="2">
        <f t="shared" si="48"/>
        <v>1.9153956166466556E-2</v>
      </c>
      <c r="EB80" s="2">
        <f t="shared" si="48"/>
        <v>1.7653288275613726E-2</v>
      </c>
      <c r="EC80" s="2">
        <f t="shared" si="48"/>
        <v>1.8703718852969873E-2</v>
      </c>
      <c r="ED80" s="2">
        <f t="shared" si="48"/>
        <v>2.3406792751178903E-2</v>
      </c>
      <c r="EE80" s="2">
        <f t="shared" si="48"/>
        <v>2.2028171449099989E-2</v>
      </c>
      <c r="EF80" s="2">
        <f t="shared" si="48"/>
        <v>2.1282635319063832E-2</v>
      </c>
      <c r="EG80" s="2">
        <f t="shared" si="48"/>
        <v>2.2216625028969282E-2</v>
      </c>
      <c r="EH80" s="2">
        <f t="shared" si="48"/>
        <v>2.2478323340066383E-2</v>
      </c>
      <c r="EI80" s="2">
        <f t="shared" si="48"/>
        <v>2.2289034433325635E-2</v>
      </c>
      <c r="EJ80" s="2">
        <f t="shared" si="48"/>
        <v>2.306419086193846E-2</v>
      </c>
      <c r="EK80" s="2">
        <f t="shared" si="48"/>
        <v>2.3098717314732137E-2</v>
      </c>
      <c r="EL80" s="2">
        <f t="shared" si="48"/>
        <v>2.0454714821734644E-2</v>
      </c>
      <c r="EM80" s="2">
        <f t="shared" si="48"/>
        <v>1.7972710811963923E-2</v>
      </c>
      <c r="EN80" s="2">
        <f t="shared" si="48"/>
        <v>1.788683799066584E-2</v>
      </c>
      <c r="EO80" s="2">
        <f t="shared" si="48"/>
        <v>1.6785756867984641E-2</v>
      </c>
    </row>
    <row r="81" spans="2:145" x14ac:dyDescent="0.25">
      <c r="B81" s="2">
        <v>54</v>
      </c>
      <c r="C81" s="43">
        <v>188.81200000000001</v>
      </c>
      <c r="D81" s="43">
        <v>209.517</v>
      </c>
      <c r="E81" s="43">
        <v>200.71700000000001</v>
      </c>
      <c r="F81" s="43">
        <v>164.483</v>
      </c>
      <c r="G81" s="43">
        <v>154.917</v>
      </c>
      <c r="H81" s="43">
        <v>171.06700000000001</v>
      </c>
      <c r="I81" s="43">
        <v>161.19999999999999</v>
      </c>
      <c r="J81" s="43">
        <v>189.417</v>
      </c>
      <c r="K81" s="43">
        <v>194.5</v>
      </c>
      <c r="L81" s="43">
        <v>178.18299999999999</v>
      </c>
      <c r="M81" s="43">
        <v>175.28299999999999</v>
      </c>
      <c r="N81" s="43">
        <v>206.3</v>
      </c>
      <c r="O81" s="43">
        <v>211.083</v>
      </c>
      <c r="P81" s="43">
        <v>188.483</v>
      </c>
      <c r="Q81" s="43">
        <v>140.82300000000001</v>
      </c>
      <c r="S81" s="4">
        <f t="shared" si="42"/>
        <v>180.26734125742814</v>
      </c>
      <c r="T81" s="4">
        <f t="shared" si="42"/>
        <v>206.88592058823204</v>
      </c>
      <c r="U81" s="4">
        <f t="shared" si="42"/>
        <v>195.59453013077899</v>
      </c>
      <c r="V81" s="4">
        <f t="shared" si="42"/>
        <v>154.97906434964332</v>
      </c>
      <c r="W81" s="4">
        <f t="shared" si="42"/>
        <v>143.3766579967766</v>
      </c>
      <c r="X81" s="4">
        <f t="shared" si="42"/>
        <v>156.81924866195683</v>
      </c>
      <c r="Y81" s="4">
        <f t="shared" si="42"/>
        <v>148.41525726437067</v>
      </c>
      <c r="Z81" s="4">
        <f t="shared" si="42"/>
        <v>174.08802548385464</v>
      </c>
      <c r="AA81" s="4">
        <f t="shared" si="42"/>
        <v>177.89966508911215</v>
      </c>
      <c r="AB81" s="4">
        <f t="shared" si="40"/>
        <v>161.71376994721328</v>
      </c>
      <c r="AC81" s="4">
        <f t="shared" si="40"/>
        <v>154.70475508891286</v>
      </c>
      <c r="AD81" s="4">
        <f t="shared" si="40"/>
        <v>189.00017786143567</v>
      </c>
      <c r="AE81" s="4">
        <f t="shared" si="40"/>
        <v>206.16020646695276</v>
      </c>
      <c r="AF81" s="4">
        <f t="shared" si="12"/>
        <v>178.51408947002761</v>
      </c>
      <c r="AG81" s="4">
        <f t="shared" si="22"/>
        <v>131.72462195194808</v>
      </c>
      <c r="AI81" s="4">
        <f t="shared" si="43"/>
        <v>8.544658742571869</v>
      </c>
      <c r="AJ81" s="4">
        <f t="shared" si="43"/>
        <v>2.6310794117679563</v>
      </c>
      <c r="AK81" s="4">
        <f t="shared" si="43"/>
        <v>5.1224698692210211</v>
      </c>
      <c r="AL81" s="4">
        <f t="shared" si="43"/>
        <v>9.5039356503566808</v>
      </c>
      <c r="AM81" s="4">
        <f t="shared" si="43"/>
        <v>11.540342003223401</v>
      </c>
      <c r="AN81" s="4">
        <f t="shared" si="43"/>
        <v>14.247751338043173</v>
      </c>
      <c r="AO81" s="4">
        <f t="shared" si="43"/>
        <v>12.784742735629322</v>
      </c>
      <c r="AP81" s="4">
        <f t="shared" si="43"/>
        <v>15.328974516145365</v>
      </c>
      <c r="AQ81" s="4">
        <f t="shared" si="43"/>
        <v>16.600334910887852</v>
      </c>
      <c r="AR81" s="4">
        <f t="shared" si="43"/>
        <v>16.469230052786713</v>
      </c>
      <c r="AS81" s="4">
        <f t="shared" si="43"/>
        <v>20.578244911087126</v>
      </c>
      <c r="AT81" s="4">
        <f t="shared" si="43"/>
        <v>17.299822138564338</v>
      </c>
      <c r="AU81" s="4">
        <f t="shared" si="43"/>
        <v>4.9227935330472405</v>
      </c>
      <c r="AV81" s="4">
        <f t="shared" si="43"/>
        <v>9.9689105299723906</v>
      </c>
      <c r="AW81" s="4">
        <f t="shared" si="43"/>
        <v>9.0983780480519272</v>
      </c>
      <c r="AY81" s="2">
        <f t="shared" si="31"/>
        <v>49.344849697486083</v>
      </c>
      <c r="AZ81" s="2">
        <f t="shared" si="31"/>
        <v>50.776164385532624</v>
      </c>
      <c r="BA81" s="2">
        <f t="shared" si="31"/>
        <v>51.083131564823958</v>
      </c>
      <c r="BB81" s="2">
        <f t="shared" si="31"/>
        <v>52.140532792769399</v>
      </c>
      <c r="BC81" s="2">
        <f t="shared" si="41"/>
        <v>55.866638925179821</v>
      </c>
      <c r="BD81" s="2">
        <f t="shared" si="41"/>
        <v>57.847787330569034</v>
      </c>
      <c r="BE81" s="2">
        <f t="shared" si="41"/>
        <v>56.457580336271121</v>
      </c>
      <c r="BF81" s="2">
        <f t="shared" si="41"/>
        <v>57.090831785836109</v>
      </c>
      <c r="BG81" s="2">
        <f t="shared" si="41"/>
        <v>54.56297383323929</v>
      </c>
      <c r="BH81" s="2">
        <f t="shared" si="41"/>
        <v>52.324934545024917</v>
      </c>
      <c r="BI81" s="2">
        <f t="shared" si="41"/>
        <v>50.050404585638901</v>
      </c>
      <c r="BJ81" s="2">
        <f t="shared" si="41"/>
        <v>51.875820309108313</v>
      </c>
      <c r="BK81" s="2">
        <f t="shared" si="41"/>
        <v>54.086991161340137</v>
      </c>
      <c r="BL81" s="2">
        <f t="shared" si="41"/>
        <v>54.009590794365863</v>
      </c>
      <c r="BM81" s="2">
        <f t="shared" si="41"/>
        <v>52.497140316241733</v>
      </c>
      <c r="BO81" s="2" t="str">
        <f t="shared" si="49"/>
        <v/>
      </c>
      <c r="BP81" s="2" t="str">
        <f t="shared" si="49"/>
        <v/>
      </c>
      <c r="BQ81" s="2" t="str">
        <f t="shared" si="49"/>
        <v/>
      </c>
      <c r="BR81" s="2" t="str">
        <f t="shared" si="49"/>
        <v/>
      </c>
      <c r="BS81" s="2" t="str">
        <f t="shared" si="49"/>
        <v/>
      </c>
      <c r="BT81" s="2" t="str">
        <f t="shared" si="49"/>
        <v/>
      </c>
      <c r="BU81" s="2" t="str">
        <f t="shared" si="49"/>
        <v/>
      </c>
      <c r="BV81" s="2" t="str">
        <f t="shared" si="44"/>
        <v/>
      </c>
      <c r="BW81" s="2" t="str">
        <f t="shared" si="32"/>
        <v/>
      </c>
      <c r="BX81" s="2" t="str">
        <f t="shared" si="32"/>
        <v/>
      </c>
      <c r="BY81" s="2" t="str">
        <f t="shared" si="32"/>
        <v/>
      </c>
      <c r="BZ81" s="2" t="str">
        <f t="shared" si="32"/>
        <v/>
      </c>
      <c r="CA81" s="2" t="str">
        <f t="shared" si="32"/>
        <v/>
      </c>
      <c r="CB81" s="2" t="str">
        <f t="shared" si="16"/>
        <v/>
      </c>
      <c r="CC81" s="2" t="str">
        <f t="shared" si="23"/>
        <v/>
      </c>
      <c r="CE81" s="2" t="str">
        <f t="shared" si="50"/>
        <v/>
      </c>
      <c r="CF81" s="2" t="str">
        <f t="shared" si="50"/>
        <v/>
      </c>
      <c r="CG81" s="2" t="str">
        <f t="shared" si="50"/>
        <v/>
      </c>
      <c r="CH81" s="2" t="str">
        <f t="shared" si="50"/>
        <v/>
      </c>
      <c r="CI81" s="2" t="str">
        <f t="shared" si="50"/>
        <v/>
      </c>
      <c r="CJ81" s="2" t="str">
        <f t="shared" si="50"/>
        <v/>
      </c>
      <c r="CK81" s="2" t="str">
        <f t="shared" si="50"/>
        <v/>
      </c>
      <c r="CL81" s="2" t="str">
        <f t="shared" si="45"/>
        <v/>
      </c>
      <c r="CM81" s="2" t="str">
        <f t="shared" si="33"/>
        <v/>
      </c>
      <c r="CN81" s="2" t="str">
        <f t="shared" si="33"/>
        <v/>
      </c>
      <c r="CO81" s="2" t="str">
        <f t="shared" si="33"/>
        <v/>
      </c>
      <c r="CP81" s="2" t="str">
        <f t="shared" si="33"/>
        <v/>
      </c>
      <c r="CQ81" s="2" t="str">
        <f t="shared" si="33"/>
        <v/>
      </c>
      <c r="CR81" s="2" t="str">
        <f t="shared" si="18"/>
        <v/>
      </c>
      <c r="CS81" s="2" t="str">
        <f t="shared" si="24"/>
        <v/>
      </c>
      <c r="CU81" s="2">
        <f t="shared" si="46"/>
        <v>49.427350923699166</v>
      </c>
      <c r="CV81" s="2">
        <f t="shared" si="46"/>
        <v>50.867122297558311</v>
      </c>
      <c r="CW81" s="2">
        <f t="shared" si="46"/>
        <v>51.187727581994707</v>
      </c>
      <c r="CX81" s="2">
        <f t="shared" si="46"/>
        <v>52.28145136221795</v>
      </c>
      <c r="CY81" s="2">
        <f t="shared" si="46"/>
        <v>56.013943090790036</v>
      </c>
      <c r="CZ81" s="2">
        <f t="shared" si="46"/>
        <v>57.966410135516362</v>
      </c>
      <c r="DA81" s="2">
        <f t="shared" si="46"/>
        <v>56.558434671291707</v>
      </c>
      <c r="DB81" s="2">
        <f t="shared" si="46"/>
        <v>57.211751085255045</v>
      </c>
      <c r="DC81" s="2">
        <f t="shared" si="46"/>
        <v>54.657079207481381</v>
      </c>
      <c r="DD81" s="2">
        <f t="shared" si="46"/>
        <v>52.428344964334912</v>
      </c>
      <c r="DE81" s="2">
        <f t="shared" si="46"/>
        <v>50.154202422257008</v>
      </c>
      <c r="DF81" s="2">
        <f t="shared" si="46"/>
        <v>51.946981375879645</v>
      </c>
      <c r="DG81" s="2">
        <f t="shared" si="46"/>
        <v>54.161860256371249</v>
      </c>
      <c r="DH81" s="2">
        <f t="shared" si="46"/>
        <v>54.043690414983487</v>
      </c>
      <c r="DI81" s="2">
        <f t="shared" si="46"/>
        <v>52.495477858113944</v>
      </c>
      <c r="DK81" s="2">
        <f t="shared" si="47"/>
        <v>45.491816427778886</v>
      </c>
      <c r="DL81" s="2">
        <f t="shared" si="47"/>
        <v>46.160017018375463</v>
      </c>
      <c r="DM81" s="2">
        <f t="shared" si="47"/>
        <v>46.078324559266335</v>
      </c>
      <c r="DN81" s="2">
        <f t="shared" si="47"/>
        <v>46.778369749380722</v>
      </c>
      <c r="DO81" s="2">
        <f t="shared" si="47"/>
        <v>49.902291612934775</v>
      </c>
      <c r="DP81" s="2">
        <f t="shared" si="47"/>
        <v>52.872707206555951</v>
      </c>
      <c r="DQ81" s="2">
        <f t="shared" si="47"/>
        <v>52.409406684073744</v>
      </c>
      <c r="DR81" s="2">
        <f t="shared" si="47"/>
        <v>52.295064454448372</v>
      </c>
      <c r="DS81" s="2">
        <f t="shared" si="47"/>
        <v>50.7982453737622</v>
      </c>
      <c r="DT81" s="2">
        <f t="shared" si="47"/>
        <v>48.33016155702704</v>
      </c>
      <c r="DU81" s="2">
        <f t="shared" si="47"/>
        <v>46.046800554775452</v>
      </c>
      <c r="DV81" s="2">
        <f t="shared" si="47"/>
        <v>48.767873771322023</v>
      </c>
      <c r="DW81" s="2">
        <f t="shared" si="47"/>
        <v>50.356100224756027</v>
      </c>
      <c r="DX81" s="2">
        <f t="shared" si="47"/>
        <v>52.302024769415624</v>
      </c>
      <c r="DY81" s="2">
        <f t="shared" si="47"/>
        <v>52.585949514314272</v>
      </c>
      <c r="EA81" s="2">
        <f t="shared" si="48"/>
        <v>2.0963156668707957E-2</v>
      </c>
      <c r="EB81" s="2">
        <f t="shared" si="48"/>
        <v>1.9323534663214199E-2</v>
      </c>
      <c r="EC81" s="2">
        <f t="shared" si="48"/>
        <v>2.0471279463661715E-2</v>
      </c>
      <c r="ED81" s="2">
        <f t="shared" si="48"/>
        <v>2.5607210534516922E-2</v>
      </c>
      <c r="EE81" s="2">
        <f t="shared" si="48"/>
        <v>2.4102186805636614E-2</v>
      </c>
      <c r="EF81" s="2">
        <f t="shared" si="48"/>
        <v>2.3288127831896158E-2</v>
      </c>
      <c r="EG81" s="2">
        <f t="shared" si="48"/>
        <v>2.4307942807637175E-2</v>
      </c>
      <c r="EH81" s="2">
        <f t="shared" si="48"/>
        <v>2.4593655951405908E-2</v>
      </c>
      <c r="EI81" s="2">
        <f t="shared" si="48"/>
        <v>2.4386998325706528E-2</v>
      </c>
      <c r="EJ81" s="2">
        <f t="shared" si="48"/>
        <v>2.5233233614091317E-2</v>
      </c>
      <c r="EK81" s="2">
        <f t="shared" si="48"/>
        <v>2.5270923071802294E-2</v>
      </c>
      <c r="EL81" s="2">
        <f t="shared" si="48"/>
        <v>2.2383975512282404E-2</v>
      </c>
      <c r="EM81" s="2">
        <f t="shared" si="48"/>
        <v>1.9672573785305101E-2</v>
      </c>
      <c r="EN81" s="2">
        <f t="shared" si="48"/>
        <v>1.9578741019782086E-2</v>
      </c>
      <c r="EO81" s="2">
        <f t="shared" si="48"/>
        <v>1.8375458100518414E-2</v>
      </c>
    </row>
    <row r="82" spans="2:145" x14ac:dyDescent="0.25">
      <c r="B82" s="2">
        <v>55</v>
      </c>
      <c r="C82" s="43">
        <v>159.875</v>
      </c>
      <c r="D82" s="43">
        <v>187.5</v>
      </c>
      <c r="E82" s="43">
        <v>178.25</v>
      </c>
      <c r="F82" s="43">
        <v>122.85</v>
      </c>
      <c r="G82" s="43">
        <v>107.217</v>
      </c>
      <c r="H82" s="43">
        <v>125.95</v>
      </c>
      <c r="I82" s="43">
        <v>116.617</v>
      </c>
      <c r="J82" s="43">
        <v>144.81700000000001</v>
      </c>
      <c r="K82" s="43">
        <v>151.1</v>
      </c>
      <c r="L82" s="43">
        <v>132.65</v>
      </c>
      <c r="M82" s="43">
        <v>125.93300000000001</v>
      </c>
      <c r="N82" s="43">
        <v>173.833</v>
      </c>
      <c r="O82" s="43">
        <v>189.483</v>
      </c>
      <c r="P82" s="43">
        <v>155.483</v>
      </c>
      <c r="Q82" s="43">
        <v>100.145</v>
      </c>
      <c r="S82" s="4">
        <f t="shared" si="42"/>
        <v>148.86558741877442</v>
      </c>
      <c r="T82" s="4">
        <f t="shared" si="42"/>
        <v>178.2255333149125</v>
      </c>
      <c r="U82" s="4">
        <f t="shared" si="42"/>
        <v>164.3848690552978</v>
      </c>
      <c r="V82" s="4">
        <f t="shared" si="42"/>
        <v>119.03757326164251</v>
      </c>
      <c r="W82" s="4">
        <f t="shared" si="42"/>
        <v>108.99555620266943</v>
      </c>
      <c r="X82" s="4">
        <f t="shared" si="42"/>
        <v>120.86983468967378</v>
      </c>
      <c r="Y82" s="4">
        <f t="shared" si="42"/>
        <v>112.93936772952769</v>
      </c>
      <c r="Z82" s="4">
        <f t="shared" si="42"/>
        <v>134.19485158147305</v>
      </c>
      <c r="AA82" s="4">
        <f t="shared" si="42"/>
        <v>138.24700442412259</v>
      </c>
      <c r="AB82" s="4">
        <f t="shared" si="40"/>
        <v>123.08448572886584</v>
      </c>
      <c r="AC82" s="4">
        <f t="shared" si="40"/>
        <v>116.37600436883557</v>
      </c>
      <c r="AD82" s="4">
        <f t="shared" si="40"/>
        <v>150.46775893066177</v>
      </c>
      <c r="AE82" s="4">
        <f t="shared" si="40"/>
        <v>172.07267413895974</v>
      </c>
      <c r="AF82" s="4">
        <f t="shared" si="12"/>
        <v>142.03213752289116</v>
      </c>
      <c r="AG82" s="4">
        <f t="shared" si="22"/>
        <v>97.552927305016681</v>
      </c>
      <c r="AI82" s="4">
        <f t="shared" si="43"/>
        <v>11.009412581225575</v>
      </c>
      <c r="AJ82" s="4">
        <f t="shared" si="43"/>
        <v>9.2744666850875035</v>
      </c>
      <c r="AK82" s="4">
        <f t="shared" si="43"/>
        <v>13.865130944702202</v>
      </c>
      <c r="AL82" s="4">
        <f t="shared" si="43"/>
        <v>3.8124267383574875</v>
      </c>
      <c r="AM82" s="4">
        <f t="shared" si="43"/>
        <v>-1.778556202669435</v>
      </c>
      <c r="AN82" s="4">
        <f t="shared" si="43"/>
        <v>5.0801653103262225</v>
      </c>
      <c r="AO82" s="4">
        <f t="shared" si="43"/>
        <v>3.6776322704723157</v>
      </c>
      <c r="AP82" s="4">
        <f t="shared" si="43"/>
        <v>10.622148418526962</v>
      </c>
      <c r="AQ82" s="4">
        <f t="shared" si="43"/>
        <v>12.852995575877401</v>
      </c>
      <c r="AR82" s="4">
        <f t="shared" si="43"/>
        <v>9.5655142711341625</v>
      </c>
      <c r="AS82" s="4">
        <f t="shared" si="43"/>
        <v>9.5569956311644404</v>
      </c>
      <c r="AT82" s="4">
        <f t="shared" si="43"/>
        <v>23.365241069338225</v>
      </c>
      <c r="AU82" s="4">
        <f t="shared" si="43"/>
        <v>17.410325861040263</v>
      </c>
      <c r="AV82" s="4">
        <f t="shared" si="43"/>
        <v>13.450862477108842</v>
      </c>
      <c r="AW82" s="4">
        <f t="shared" si="43"/>
        <v>2.5920726949833153</v>
      </c>
      <c r="AY82" s="2">
        <f t="shared" si="31"/>
        <v>49.128604310701235</v>
      </c>
      <c r="AZ82" s="2">
        <f t="shared" si="31"/>
        <v>50.534913069363974</v>
      </c>
      <c r="BA82" s="2">
        <f t="shared" si="31"/>
        <v>50.822846029915887</v>
      </c>
      <c r="BB82" s="2">
        <f t="shared" si="31"/>
        <v>51.85750282951507</v>
      </c>
      <c r="BC82" s="2">
        <f t="shared" si="41"/>
        <v>55.570274787703134</v>
      </c>
      <c r="BD82" s="2">
        <f t="shared" si="41"/>
        <v>57.554862659040097</v>
      </c>
      <c r="BE82" s="2">
        <f t="shared" si="41"/>
        <v>56.190375818217895</v>
      </c>
      <c r="BF82" s="2">
        <f t="shared" si="41"/>
        <v>56.791914073806744</v>
      </c>
      <c r="BG82" s="2">
        <f t="shared" si="41"/>
        <v>54.295036819577319</v>
      </c>
      <c r="BH82" s="2">
        <f t="shared" si="41"/>
        <v>52.060870650633284</v>
      </c>
      <c r="BI82" s="2">
        <f t="shared" si="41"/>
        <v>49.804253315826315</v>
      </c>
      <c r="BJ82" s="2">
        <f t="shared" si="41"/>
        <v>51.646752563984293</v>
      </c>
      <c r="BK82" s="2">
        <f t="shared" si="41"/>
        <v>53.84938011229805</v>
      </c>
      <c r="BL82" s="2">
        <f t="shared" si="41"/>
        <v>53.817350102808746</v>
      </c>
      <c r="BM82" s="2">
        <f t="shared" si="41"/>
        <v>52.371781408891309</v>
      </c>
      <c r="BO82" s="2" t="str">
        <f t="shared" si="49"/>
        <v/>
      </c>
      <c r="BP82" s="2" t="str">
        <f t="shared" si="49"/>
        <v/>
      </c>
      <c r="BQ82" s="2" t="str">
        <f t="shared" si="49"/>
        <v/>
      </c>
      <c r="BR82" s="2" t="str">
        <f t="shared" si="49"/>
        <v/>
      </c>
      <c r="BS82" s="2" t="str">
        <f t="shared" si="49"/>
        <v/>
      </c>
      <c r="BT82" s="2" t="str">
        <f t="shared" si="49"/>
        <v/>
      </c>
      <c r="BU82" s="2" t="str">
        <f t="shared" si="49"/>
        <v/>
      </c>
      <c r="BV82" s="2" t="str">
        <f t="shared" si="44"/>
        <v/>
      </c>
      <c r="BW82" s="2" t="str">
        <f t="shared" si="32"/>
        <v/>
      </c>
      <c r="BX82" s="2" t="str">
        <f t="shared" si="32"/>
        <v/>
      </c>
      <c r="BY82" s="2" t="str">
        <f t="shared" si="32"/>
        <v/>
      </c>
      <c r="BZ82" s="2" t="str">
        <f t="shared" si="32"/>
        <v/>
      </c>
      <c r="CA82" s="2" t="str">
        <f t="shared" si="32"/>
        <v/>
      </c>
      <c r="CB82" s="2" t="str">
        <f t="shared" si="16"/>
        <v/>
      </c>
      <c r="CC82" s="2" t="str">
        <f t="shared" si="23"/>
        <v/>
      </c>
      <c r="CE82" s="2" t="str">
        <f t="shared" si="50"/>
        <v/>
      </c>
      <c r="CF82" s="2" t="str">
        <f t="shared" si="50"/>
        <v/>
      </c>
      <c r="CG82" s="2" t="str">
        <f t="shared" si="50"/>
        <v/>
      </c>
      <c r="CH82" s="2" t="str">
        <f t="shared" si="50"/>
        <v/>
      </c>
      <c r="CI82" s="2" t="str">
        <f t="shared" si="50"/>
        <v/>
      </c>
      <c r="CJ82" s="2" t="str">
        <f t="shared" si="50"/>
        <v/>
      </c>
      <c r="CK82" s="2" t="str">
        <f t="shared" si="50"/>
        <v/>
      </c>
      <c r="CL82" s="2" t="str">
        <f t="shared" si="45"/>
        <v/>
      </c>
      <c r="CM82" s="2" t="str">
        <f t="shared" si="33"/>
        <v/>
      </c>
      <c r="CN82" s="2" t="str">
        <f t="shared" si="33"/>
        <v/>
      </c>
      <c r="CO82" s="2" t="str">
        <f t="shared" si="33"/>
        <v/>
      </c>
      <c r="CP82" s="2" t="str">
        <f t="shared" si="33"/>
        <v/>
      </c>
      <c r="CQ82" s="2" t="str">
        <f t="shared" si="33"/>
        <v/>
      </c>
      <c r="CR82" s="2" t="str">
        <f t="shared" si="18"/>
        <v/>
      </c>
      <c r="CS82" s="2" t="str">
        <f t="shared" si="24"/>
        <v/>
      </c>
      <c r="CU82" s="2">
        <f t="shared" si="46"/>
        <v>49.216747567774377</v>
      </c>
      <c r="CV82" s="2">
        <f t="shared" si="46"/>
        <v>50.632173738860544</v>
      </c>
      <c r="CW82" s="2">
        <f t="shared" si="46"/>
        <v>50.934616357485538</v>
      </c>
      <c r="CX82" s="2">
        <f t="shared" si="46"/>
        <v>52.007636551848293</v>
      </c>
      <c r="CY82" s="2">
        <f t="shared" si="46"/>
        <v>55.727410930469063</v>
      </c>
      <c r="CZ82" s="2">
        <f t="shared" si="46"/>
        <v>57.681568217912819</v>
      </c>
      <c r="DA82" s="2">
        <f t="shared" si="46"/>
        <v>56.297873781797151</v>
      </c>
      <c r="DB82" s="2">
        <f t="shared" si="46"/>
        <v>56.92093763616117</v>
      </c>
      <c r="DC82" s="2">
        <f t="shared" si="46"/>
        <v>54.395544092016699</v>
      </c>
      <c r="DD82" s="2">
        <f t="shared" si="46"/>
        <v>52.171246649420468</v>
      </c>
      <c r="DE82" s="2">
        <f t="shared" si="46"/>
        <v>49.914961834524831</v>
      </c>
      <c r="DF82" s="2">
        <f t="shared" si="46"/>
        <v>51.722960309997575</v>
      </c>
      <c r="DG82" s="2">
        <f t="shared" si="46"/>
        <v>53.929424879773151</v>
      </c>
      <c r="DH82" s="2">
        <f t="shared" si="46"/>
        <v>53.853982266662229</v>
      </c>
      <c r="DI82" s="2">
        <f t="shared" si="46"/>
        <v>52.370272296378687</v>
      </c>
      <c r="DK82" s="2">
        <f t="shared" si="47"/>
        <v>45.374282901258702</v>
      </c>
      <c r="DL82" s="2">
        <f t="shared" si="47"/>
        <v>46.033214234097834</v>
      </c>
      <c r="DM82" s="2">
        <f t="shared" si="47"/>
        <v>45.945329936787658</v>
      </c>
      <c r="DN82" s="2">
        <f t="shared" si="47"/>
        <v>46.647355049208883</v>
      </c>
      <c r="DO82" s="2">
        <f t="shared" si="47"/>
        <v>49.767656733309018</v>
      </c>
      <c r="DP82" s="2">
        <f t="shared" si="47"/>
        <v>52.708370000662669</v>
      </c>
      <c r="DQ82" s="2">
        <f t="shared" si="47"/>
        <v>52.255194019480143</v>
      </c>
      <c r="DR82" s="2">
        <f t="shared" si="47"/>
        <v>52.12498166220702</v>
      </c>
      <c r="DS82" s="2">
        <f t="shared" si="47"/>
        <v>50.627987776806179</v>
      </c>
      <c r="DT82" s="2">
        <f t="shared" si="47"/>
        <v>48.172188452255703</v>
      </c>
      <c r="DU82" s="2">
        <f t="shared" si="47"/>
        <v>45.909823731037505</v>
      </c>
      <c r="DV82" s="2">
        <f t="shared" si="47"/>
        <v>48.611252779632146</v>
      </c>
      <c r="DW82" s="2">
        <f t="shared" si="47"/>
        <v>50.211545779613907</v>
      </c>
      <c r="DX82" s="2">
        <f t="shared" si="47"/>
        <v>52.144370942796769</v>
      </c>
      <c r="DY82" s="2">
        <f t="shared" si="47"/>
        <v>52.445305362599868</v>
      </c>
      <c r="EA82" s="2">
        <f t="shared" si="48"/>
        <v>2.2939249862528138E-2</v>
      </c>
      <c r="EB82" s="2">
        <f t="shared" si="48"/>
        <v>2.1148407459523379E-2</v>
      </c>
      <c r="EC82" s="2">
        <f t="shared" si="48"/>
        <v>2.2402066777721556E-2</v>
      </c>
      <c r="ED82" s="2">
        <f t="shared" si="48"/>
        <v>2.8008551838051843E-2</v>
      </c>
      <c r="EE82" s="2">
        <f t="shared" si="48"/>
        <v>2.6366212022772229E-2</v>
      </c>
      <c r="EF82" s="2">
        <f t="shared" si="48"/>
        <v>2.5477681230003438E-2</v>
      </c>
      <c r="EG82" s="2">
        <f t="shared" si="48"/>
        <v>2.6590768969947276E-2</v>
      </c>
      <c r="EH82" s="2">
        <f t="shared" si="48"/>
        <v>2.6902574388740573E-2</v>
      </c>
      <c r="EI82" s="2">
        <f t="shared" si="48"/>
        <v>2.6677045817102889E-2</v>
      </c>
      <c r="EJ82" s="2">
        <f t="shared" si="48"/>
        <v>2.7600498253671606E-2</v>
      </c>
      <c r="EK82" s="2">
        <f t="shared" si="48"/>
        <v>2.7641623294366913E-2</v>
      </c>
      <c r="EL82" s="2">
        <f t="shared" si="48"/>
        <v>2.4490651923296837E-2</v>
      </c>
      <c r="EM82" s="2">
        <f t="shared" si="48"/>
        <v>2.1529685425132689E-2</v>
      </c>
      <c r="EN82" s="2">
        <f t="shared" si="48"/>
        <v>2.1427188356860513E-2</v>
      </c>
      <c r="EO82" s="2">
        <f t="shared" si="48"/>
        <v>2.0112632851328076E-2</v>
      </c>
    </row>
    <row r="83" spans="2:145" x14ac:dyDescent="0.25">
      <c r="B83" s="2">
        <v>56</v>
      </c>
      <c r="C83" s="43">
        <v>124.03100000000001</v>
      </c>
      <c r="D83" s="43">
        <v>157.80000000000001</v>
      </c>
      <c r="E83" s="43">
        <v>144.19999999999999</v>
      </c>
      <c r="F83" s="43">
        <v>86.582999999999998</v>
      </c>
      <c r="G83" s="43">
        <v>69.900000000000006</v>
      </c>
      <c r="H83" s="43">
        <v>81.033000000000001</v>
      </c>
      <c r="I83" s="43">
        <v>76.582999999999998</v>
      </c>
      <c r="J83" s="43">
        <v>95.566999999999993</v>
      </c>
      <c r="K83" s="43">
        <v>100.417</v>
      </c>
      <c r="L83" s="43">
        <v>83.6</v>
      </c>
      <c r="M83" s="43">
        <v>74.2</v>
      </c>
      <c r="N83" s="43">
        <v>116.717</v>
      </c>
      <c r="O83" s="43">
        <v>148.55000000000001</v>
      </c>
      <c r="P83" s="43">
        <v>107.833</v>
      </c>
      <c r="Q83" s="43">
        <v>66.305999999999997</v>
      </c>
      <c r="S83" s="4">
        <f t="shared" si="42"/>
        <v>117.73745500989635</v>
      </c>
      <c r="T83" s="4">
        <f t="shared" si="42"/>
        <v>146.12464580120829</v>
      </c>
      <c r="U83" s="4">
        <f t="shared" si="42"/>
        <v>131.95384642471217</v>
      </c>
      <c r="V83" s="4">
        <f t="shared" si="42"/>
        <v>90.217780748086852</v>
      </c>
      <c r="W83" s="4">
        <f t="shared" si="42"/>
        <v>83.989673128047144</v>
      </c>
      <c r="X83" s="4">
        <f t="shared" si="42"/>
        <v>92.795151713894171</v>
      </c>
      <c r="Y83" s="4">
        <f t="shared" si="42"/>
        <v>86.370902638453373</v>
      </c>
      <c r="Z83" s="4">
        <f t="shared" si="42"/>
        <v>100.33068592666331</v>
      </c>
      <c r="AA83" s="4">
        <f t="shared" si="42"/>
        <v>103.24313932070224</v>
      </c>
      <c r="AB83" s="4">
        <f t="shared" si="40"/>
        <v>91.584118082889049</v>
      </c>
      <c r="AC83" s="4">
        <f t="shared" si="40"/>
        <v>86.076134356155151</v>
      </c>
      <c r="AD83" s="4">
        <f t="shared" si="40"/>
        <v>113.63262813613842</v>
      </c>
      <c r="AE83" s="4">
        <f t="shared" si="40"/>
        <v>135.14910488717157</v>
      </c>
      <c r="AF83" s="4">
        <f t="shared" si="12"/>
        <v>107.28086858732166</v>
      </c>
      <c r="AG83" s="4">
        <f t="shared" si="22"/>
        <v>72.536472511826332</v>
      </c>
      <c r="AI83" s="4">
        <f t="shared" si="43"/>
        <v>6.2935449901036549</v>
      </c>
      <c r="AJ83" s="4">
        <f t="shared" si="43"/>
        <v>11.675354198791723</v>
      </c>
      <c r="AK83" s="4">
        <f t="shared" si="43"/>
        <v>12.246153575287821</v>
      </c>
      <c r="AL83" s="4">
        <f t="shared" si="43"/>
        <v>-3.6347807480868539</v>
      </c>
      <c r="AM83" s="4">
        <f t="shared" si="43"/>
        <v>-14.089673128047139</v>
      </c>
      <c r="AN83" s="4">
        <f t="shared" si="43"/>
        <v>-11.76215171389417</v>
      </c>
      <c r="AO83" s="4">
        <f t="shared" si="43"/>
        <v>-9.7879026384533745</v>
      </c>
      <c r="AP83" s="4">
        <f t="shared" si="43"/>
        <v>-4.7636859266633138</v>
      </c>
      <c r="AQ83" s="4">
        <f t="shared" si="43"/>
        <v>-2.8261393207022394</v>
      </c>
      <c r="AR83" s="4">
        <f t="shared" si="43"/>
        <v>-7.9841180828890543</v>
      </c>
      <c r="AS83" s="4">
        <f t="shared" si="43"/>
        <v>-11.876134356155148</v>
      </c>
      <c r="AT83" s="4">
        <f t="shared" si="43"/>
        <v>3.0843718638615769</v>
      </c>
      <c r="AU83" s="4">
        <f t="shared" si="43"/>
        <v>13.400895112828437</v>
      </c>
      <c r="AV83" s="4">
        <f t="shared" si="43"/>
        <v>0.55213141267833521</v>
      </c>
      <c r="AW83" s="4">
        <f t="shared" si="43"/>
        <v>-6.2304725118263349</v>
      </c>
      <c r="AY83" s="2">
        <f t="shared" si="31"/>
        <v>48.912046232489779</v>
      </c>
      <c r="AZ83" s="2">
        <f t="shared" si="31"/>
        <v>50.293300787149839</v>
      </c>
      <c r="BA83" s="2">
        <f t="shared" si="31"/>
        <v>50.562159817634587</v>
      </c>
      <c r="BB83" s="2">
        <f t="shared" si="31"/>
        <v>51.574020705944633</v>
      </c>
      <c r="BC83" s="2">
        <f t="shared" si="41"/>
        <v>55.273399789706893</v>
      </c>
      <c r="BD83" s="2">
        <f t="shared" si="41"/>
        <v>57.261495207330142</v>
      </c>
      <c r="BE83" s="2">
        <f t="shared" si="41"/>
        <v>55.922838106037275</v>
      </c>
      <c r="BF83" s="2">
        <f t="shared" si="41"/>
        <v>56.492571008389362</v>
      </c>
      <c r="BG83" s="2">
        <f t="shared" si="41"/>
        <v>54.026750939843978</v>
      </c>
      <c r="BH83" s="2">
        <f t="shared" si="41"/>
        <v>51.796436766656342</v>
      </c>
      <c r="BI83" s="2">
        <f t="shared" si="41"/>
        <v>49.557745843238628</v>
      </c>
      <c r="BJ83" s="2">
        <f t="shared" si="41"/>
        <v>51.417381743023732</v>
      </c>
      <c r="BK83" s="2">
        <f t="shared" si="41"/>
        <v>53.611474378520342</v>
      </c>
      <c r="BL83" s="2">
        <f t="shared" si="41"/>
        <v>53.624942157142826</v>
      </c>
      <c r="BM83" s="2">
        <f t="shared" si="41"/>
        <v>52.246378430151573</v>
      </c>
      <c r="BO83" s="2" t="str">
        <f t="shared" si="49"/>
        <v/>
      </c>
      <c r="BP83" s="2" t="str">
        <f t="shared" si="49"/>
        <v/>
      </c>
      <c r="BQ83" s="2" t="str">
        <f t="shared" si="49"/>
        <v/>
      </c>
      <c r="BR83" s="2" t="str">
        <f t="shared" si="49"/>
        <v/>
      </c>
      <c r="BS83" s="2" t="str">
        <f t="shared" si="49"/>
        <v/>
      </c>
      <c r="BT83" s="2" t="str">
        <f t="shared" si="49"/>
        <v/>
      </c>
      <c r="BU83" s="2" t="str">
        <f t="shared" si="49"/>
        <v/>
      </c>
      <c r="BV83" s="2" t="str">
        <f t="shared" si="44"/>
        <v/>
      </c>
      <c r="BW83" s="2" t="str">
        <f t="shared" si="32"/>
        <v/>
      </c>
      <c r="BX83" s="2" t="str">
        <f t="shared" si="32"/>
        <v/>
      </c>
      <c r="BY83" s="2" t="str">
        <f t="shared" si="32"/>
        <v/>
      </c>
      <c r="BZ83" s="2" t="str">
        <f t="shared" si="32"/>
        <v/>
      </c>
      <c r="CA83" s="2" t="str">
        <f t="shared" si="32"/>
        <v/>
      </c>
      <c r="CB83" s="2" t="str">
        <f t="shared" si="16"/>
        <v/>
      </c>
      <c r="CC83" s="2" t="str">
        <f t="shared" si="23"/>
        <v/>
      </c>
      <c r="CE83" s="2" t="str">
        <f t="shared" si="50"/>
        <v/>
      </c>
      <c r="CF83" s="2" t="str">
        <f t="shared" si="50"/>
        <v/>
      </c>
      <c r="CG83" s="2" t="str">
        <f t="shared" si="50"/>
        <v/>
      </c>
      <c r="CH83" s="2" t="str">
        <f t="shared" si="50"/>
        <v/>
      </c>
      <c r="CI83" s="2" t="str">
        <f t="shared" si="50"/>
        <v/>
      </c>
      <c r="CJ83" s="2" t="str">
        <f t="shared" si="50"/>
        <v/>
      </c>
      <c r="CK83" s="2" t="str">
        <f t="shared" si="50"/>
        <v/>
      </c>
      <c r="CL83" s="2" t="str">
        <f t="shared" si="45"/>
        <v/>
      </c>
      <c r="CM83" s="2" t="str">
        <f t="shared" si="33"/>
        <v/>
      </c>
      <c r="CN83" s="2" t="str">
        <f t="shared" si="33"/>
        <v/>
      </c>
      <c r="CO83" s="2" t="str">
        <f t="shared" si="33"/>
        <v/>
      </c>
      <c r="CP83" s="2" t="str">
        <f t="shared" si="33"/>
        <v/>
      </c>
      <c r="CQ83" s="2" t="str">
        <f t="shared" si="33"/>
        <v/>
      </c>
      <c r="CR83" s="2" t="str">
        <f t="shared" si="18"/>
        <v/>
      </c>
      <c r="CS83" s="2" t="str">
        <f t="shared" si="24"/>
        <v/>
      </c>
      <c r="CU83" s="2">
        <f t="shared" si="46"/>
        <v>49.00614421184958</v>
      </c>
      <c r="CV83" s="2">
        <f t="shared" si="46"/>
        <v>50.397225180162778</v>
      </c>
      <c r="CW83" s="2">
        <f t="shared" si="46"/>
        <v>50.681505132976369</v>
      </c>
      <c r="CX83" s="2">
        <f t="shared" si="46"/>
        <v>51.733821741478636</v>
      </c>
      <c r="CY83" s="2">
        <f t="shared" si="46"/>
        <v>55.440878770148082</v>
      </c>
      <c r="CZ83" s="2">
        <f t="shared" si="46"/>
        <v>57.396726300309275</v>
      </c>
      <c r="DA83" s="2">
        <f t="shared" si="46"/>
        <v>56.037312892302609</v>
      </c>
      <c r="DB83" s="2">
        <f t="shared" si="46"/>
        <v>56.630124187067302</v>
      </c>
      <c r="DC83" s="2">
        <f t="shared" si="46"/>
        <v>54.134008976552018</v>
      </c>
      <c r="DD83" s="2">
        <f t="shared" si="46"/>
        <v>51.91414833450601</v>
      </c>
      <c r="DE83" s="2">
        <f t="shared" si="46"/>
        <v>49.675721246792648</v>
      </c>
      <c r="DF83" s="2">
        <f t="shared" si="46"/>
        <v>51.498939244115505</v>
      </c>
      <c r="DG83" s="2">
        <f t="shared" si="46"/>
        <v>53.696989503175061</v>
      </c>
      <c r="DH83" s="2">
        <f t="shared" si="46"/>
        <v>53.66427411834097</v>
      </c>
      <c r="DI83" s="2">
        <f t="shared" si="46"/>
        <v>52.245066734643423</v>
      </c>
      <c r="DK83" s="2">
        <f t="shared" si="47"/>
        <v>45.256749374738526</v>
      </c>
      <c r="DL83" s="2">
        <f t="shared" si="47"/>
        <v>45.906411449820204</v>
      </c>
      <c r="DM83" s="2">
        <f t="shared" si="47"/>
        <v>45.812335314308982</v>
      </c>
      <c r="DN83" s="2">
        <f t="shared" si="47"/>
        <v>46.516340349037037</v>
      </c>
      <c r="DO83" s="2">
        <f t="shared" si="47"/>
        <v>49.63302185368326</v>
      </c>
      <c r="DP83" s="2">
        <f t="shared" si="47"/>
        <v>52.544032794769393</v>
      </c>
      <c r="DQ83" s="2">
        <f t="shared" si="47"/>
        <v>52.100981354886542</v>
      </c>
      <c r="DR83" s="2">
        <f t="shared" si="47"/>
        <v>51.954898869965675</v>
      </c>
      <c r="DS83" s="2">
        <f t="shared" si="47"/>
        <v>50.457730179850159</v>
      </c>
      <c r="DT83" s="2">
        <f t="shared" si="47"/>
        <v>48.014215347484367</v>
      </c>
      <c r="DU83" s="2">
        <f t="shared" si="47"/>
        <v>45.772846907299567</v>
      </c>
      <c r="DV83" s="2">
        <f t="shared" si="47"/>
        <v>48.454631787942269</v>
      </c>
      <c r="DW83" s="2">
        <f t="shared" si="47"/>
        <v>50.066991334471787</v>
      </c>
      <c r="DX83" s="2">
        <f t="shared" si="47"/>
        <v>51.986717116177914</v>
      </c>
      <c r="DY83" s="2">
        <f t="shared" si="47"/>
        <v>52.304661210885456</v>
      </c>
      <c r="EA83" s="2">
        <f t="shared" si="48"/>
        <v>2.5096844543666112E-2</v>
      </c>
      <c r="EB83" s="2">
        <f t="shared" si="48"/>
        <v>2.3141550563713458E-2</v>
      </c>
      <c r="EC83" s="2">
        <f t="shared" si="48"/>
        <v>2.4510403166518605E-2</v>
      </c>
      <c r="ED83" s="2">
        <f t="shared" si="48"/>
        <v>3.0628002960490182E-2</v>
      </c>
      <c r="EE83" s="2">
        <f t="shared" si="48"/>
        <v>2.8836623017760368E-2</v>
      </c>
      <c r="EF83" s="2">
        <f t="shared" si="48"/>
        <v>2.7867223187442645E-2</v>
      </c>
      <c r="EG83" s="2">
        <f t="shared" si="48"/>
        <v>2.9081591623372451E-2</v>
      </c>
      <c r="EH83" s="2">
        <f t="shared" si="48"/>
        <v>2.9421721809809551E-2</v>
      </c>
      <c r="EI83" s="2">
        <f t="shared" si="48"/>
        <v>2.9175708002415219E-2</v>
      </c>
      <c r="EJ83" s="2">
        <f t="shared" si="48"/>
        <v>3.0182971923208131E-2</v>
      </c>
      <c r="EK83" s="2">
        <f t="shared" si="48"/>
        <v>3.0227825262071632E-2</v>
      </c>
      <c r="EL83" s="2">
        <f t="shared" si="48"/>
        <v>2.6790165666872218E-2</v>
      </c>
      <c r="EM83" s="2">
        <f t="shared" si="48"/>
        <v>2.3557897464524743E-2</v>
      </c>
      <c r="EN83" s="2">
        <f t="shared" si="48"/>
        <v>2.3445975992125459E-2</v>
      </c>
      <c r="EO83" s="2">
        <f t="shared" si="48"/>
        <v>2.2010353825816485E-2</v>
      </c>
    </row>
    <row r="84" spans="2:145" x14ac:dyDescent="0.25">
      <c r="B84" s="2">
        <v>57</v>
      </c>
      <c r="C84" s="43">
        <v>86.968999999999994</v>
      </c>
      <c r="D84" s="43">
        <v>120.55</v>
      </c>
      <c r="E84" s="43">
        <v>104.833</v>
      </c>
      <c r="F84" s="43">
        <v>64.917000000000002</v>
      </c>
      <c r="G84" s="43">
        <v>60</v>
      </c>
      <c r="H84" s="43">
        <v>61.283000000000001</v>
      </c>
      <c r="I84" s="43">
        <v>58.883000000000003</v>
      </c>
      <c r="J84" s="43">
        <v>64.167000000000002</v>
      </c>
      <c r="K84" s="43">
        <v>63.832999999999998</v>
      </c>
      <c r="L84" s="43">
        <v>56.817</v>
      </c>
      <c r="M84" s="43">
        <v>52.716999999999999</v>
      </c>
      <c r="N84" s="43">
        <v>67.349999999999994</v>
      </c>
      <c r="O84" s="43">
        <v>95.483000000000004</v>
      </c>
      <c r="P84" s="43">
        <v>69.716999999999999</v>
      </c>
      <c r="Q84" s="43">
        <v>52.418999999999997</v>
      </c>
      <c r="S84" s="4">
        <f t="shared" si="42"/>
        <v>91.994090983338495</v>
      </c>
      <c r="T84" s="4">
        <f t="shared" si="42"/>
        <v>115.96869573438485</v>
      </c>
      <c r="U84" s="4">
        <f t="shared" si="42"/>
        <v>103.69769736341752</v>
      </c>
      <c r="V84" s="4">
        <f t="shared" si="42"/>
        <v>71.62932941270752</v>
      </c>
      <c r="W84" s="4">
        <f t="shared" si="42"/>
        <v>69.406663079524435</v>
      </c>
      <c r="X84" s="4">
        <f t="shared" si="42"/>
        <v>75.096086788468099</v>
      </c>
      <c r="Y84" s="4">
        <f t="shared" si="42"/>
        <v>70.489503964684431</v>
      </c>
      <c r="Z84" s="4">
        <f t="shared" si="42"/>
        <v>77.663079134738027</v>
      </c>
      <c r="AA84" s="4">
        <f t="shared" si="42"/>
        <v>78.780978259811846</v>
      </c>
      <c r="AB84" s="4">
        <f t="shared" si="40"/>
        <v>71.204487630079029</v>
      </c>
      <c r="AC84" s="4">
        <f t="shared" si="40"/>
        <v>67.092545083116278</v>
      </c>
      <c r="AD84" s="4">
        <f t="shared" si="40"/>
        <v>85.414445244331773</v>
      </c>
      <c r="AE84" s="4">
        <f t="shared" si="40"/>
        <v>102.88976728179122</v>
      </c>
      <c r="AF84" s="4">
        <f t="shared" si="12"/>
        <v>81.227446338034667</v>
      </c>
      <c r="AG84" s="4">
        <f t="shared" si="22"/>
        <v>59.190772810755412</v>
      </c>
      <c r="AI84" s="4">
        <f t="shared" si="43"/>
        <v>-5.0250909833385009</v>
      </c>
      <c r="AJ84" s="4">
        <f t="shared" si="43"/>
        <v>4.5813042656151453</v>
      </c>
      <c r="AK84" s="4">
        <f t="shared" si="43"/>
        <v>1.1353026365824803</v>
      </c>
      <c r="AL84" s="4">
        <f t="shared" si="43"/>
        <v>-6.7123294127075184</v>
      </c>
      <c r="AM84" s="4">
        <f t="shared" si="43"/>
        <v>-9.406663079524435</v>
      </c>
      <c r="AN84" s="4">
        <f t="shared" si="43"/>
        <v>-13.813086788468098</v>
      </c>
      <c r="AO84" s="4">
        <f t="shared" si="43"/>
        <v>-11.606503964684428</v>
      </c>
      <c r="AP84" s="4">
        <f t="shared" si="43"/>
        <v>-13.496079134738025</v>
      </c>
      <c r="AQ84" s="4">
        <f t="shared" si="43"/>
        <v>-14.947978259811848</v>
      </c>
      <c r="AR84" s="4">
        <f t="shared" si="43"/>
        <v>-14.387487630079029</v>
      </c>
      <c r="AS84" s="4">
        <f t="shared" si="43"/>
        <v>-14.375545083116279</v>
      </c>
      <c r="AT84" s="4">
        <f t="shared" si="43"/>
        <v>-18.064445244331779</v>
      </c>
      <c r="AU84" s="4">
        <f t="shared" si="43"/>
        <v>-7.4067672817912182</v>
      </c>
      <c r="AV84" s="4">
        <f t="shared" si="43"/>
        <v>-11.510446338034669</v>
      </c>
      <c r="AW84" s="4">
        <f t="shared" si="43"/>
        <v>-6.7717728107554152</v>
      </c>
      <c r="AY84" s="2">
        <f t="shared" si="31"/>
        <v>48.695168613254324</v>
      </c>
      <c r="AZ84" s="2">
        <f t="shared" si="31"/>
        <v>50.051317636733849</v>
      </c>
      <c r="BA84" s="2">
        <f t="shared" si="31"/>
        <v>50.301063621206282</v>
      </c>
      <c r="BB84" s="2">
        <f t="shared" si="31"/>
        <v>51.29008633133035</v>
      </c>
      <c r="BC84" s="2">
        <f t="shared" si="41"/>
        <v>54.976008513697636</v>
      </c>
      <c r="BD84" s="2">
        <f t="shared" si="41"/>
        <v>56.967676270960453</v>
      </c>
      <c r="BE84" s="2">
        <f t="shared" si="41"/>
        <v>55.654965757201794</v>
      </c>
      <c r="BF84" s="2">
        <f t="shared" si="41"/>
        <v>56.192797367319038</v>
      </c>
      <c r="BG84" s="2">
        <f t="shared" si="41"/>
        <v>53.758109692969427</v>
      </c>
      <c r="BH84" s="2">
        <f t="shared" si="41"/>
        <v>51.531627627766944</v>
      </c>
      <c r="BI84" s="2">
        <f t="shared" si="41"/>
        <v>49.310878942608518</v>
      </c>
      <c r="BJ84" s="2">
        <f t="shared" si="41"/>
        <v>51.187697458948392</v>
      </c>
      <c r="BK84" s="2">
        <f t="shared" si="41"/>
        <v>53.373266166184223</v>
      </c>
      <c r="BL84" s="2">
        <f t="shared" si="41"/>
        <v>53.432358858265438</v>
      </c>
      <c r="BM84" s="2">
        <f t="shared" si="41"/>
        <v>52.120924567323563</v>
      </c>
      <c r="BO84" s="2" t="str">
        <f t="shared" si="49"/>
        <v/>
      </c>
      <c r="BP84" s="2" t="str">
        <f t="shared" si="49"/>
        <v/>
      </c>
      <c r="BQ84" s="2" t="str">
        <f t="shared" si="49"/>
        <v/>
      </c>
      <c r="BR84" s="2" t="str">
        <f t="shared" si="49"/>
        <v/>
      </c>
      <c r="BS84" s="2" t="str">
        <f t="shared" si="49"/>
        <v/>
      </c>
      <c r="BT84" s="2" t="str">
        <f t="shared" si="49"/>
        <v/>
      </c>
      <c r="BU84" s="2" t="str">
        <f t="shared" si="49"/>
        <v/>
      </c>
      <c r="BV84" s="2" t="str">
        <f t="shared" si="44"/>
        <v/>
      </c>
      <c r="BW84" s="2" t="str">
        <f t="shared" si="32"/>
        <v/>
      </c>
      <c r="BX84" s="2" t="str">
        <f t="shared" si="32"/>
        <v/>
      </c>
      <c r="BY84" s="2" t="str">
        <f t="shared" si="32"/>
        <v/>
      </c>
      <c r="BZ84" s="2" t="str">
        <f t="shared" si="32"/>
        <v/>
      </c>
      <c r="CA84" s="2" t="str">
        <f t="shared" si="32"/>
        <v/>
      </c>
      <c r="CB84" s="2" t="str">
        <f t="shared" si="16"/>
        <v/>
      </c>
      <c r="CC84" s="2" t="str">
        <f t="shared" si="23"/>
        <v/>
      </c>
      <c r="CE84" s="2" t="str">
        <f t="shared" si="50"/>
        <v/>
      </c>
      <c r="CF84" s="2" t="str">
        <f t="shared" si="50"/>
        <v/>
      </c>
      <c r="CG84" s="2" t="str">
        <f t="shared" si="50"/>
        <v/>
      </c>
      <c r="CH84" s="2" t="str">
        <f t="shared" si="50"/>
        <v/>
      </c>
      <c r="CI84" s="2" t="str">
        <f t="shared" si="50"/>
        <v/>
      </c>
      <c r="CJ84" s="2" t="str">
        <f t="shared" si="50"/>
        <v/>
      </c>
      <c r="CK84" s="2" t="str">
        <f t="shared" si="50"/>
        <v/>
      </c>
      <c r="CL84" s="2" t="str">
        <f t="shared" si="45"/>
        <v/>
      </c>
      <c r="CM84" s="2" t="str">
        <f t="shared" si="33"/>
        <v/>
      </c>
      <c r="CN84" s="2" t="str">
        <f t="shared" si="33"/>
        <v/>
      </c>
      <c r="CO84" s="2" t="str">
        <f t="shared" si="33"/>
        <v/>
      </c>
      <c r="CP84" s="2" t="str">
        <f t="shared" si="33"/>
        <v/>
      </c>
      <c r="CQ84" s="2" t="str">
        <f t="shared" si="33"/>
        <v/>
      </c>
      <c r="CR84" s="2" t="str">
        <f t="shared" si="18"/>
        <v/>
      </c>
      <c r="CS84" s="2" t="str">
        <f t="shared" si="24"/>
        <v/>
      </c>
      <c r="CU84" s="2">
        <f t="shared" si="46"/>
        <v>48.795540855924791</v>
      </c>
      <c r="CV84" s="2">
        <f t="shared" si="46"/>
        <v>50.162276621465011</v>
      </c>
      <c r="CW84" s="2">
        <f t="shared" si="46"/>
        <v>50.428393908467193</v>
      </c>
      <c r="CX84" s="2">
        <f t="shared" si="46"/>
        <v>51.460006931108978</v>
      </c>
      <c r="CY84" s="2">
        <f t="shared" si="46"/>
        <v>55.154346609827101</v>
      </c>
      <c r="CZ84" s="2">
        <f t="shared" si="46"/>
        <v>57.111884382705732</v>
      </c>
      <c r="DA84" s="2">
        <f t="shared" si="46"/>
        <v>55.776752002808053</v>
      </c>
      <c r="DB84" s="2">
        <f t="shared" si="46"/>
        <v>56.339310737973427</v>
      </c>
      <c r="DC84" s="2">
        <f t="shared" si="46"/>
        <v>53.872473861087336</v>
      </c>
      <c r="DD84" s="2">
        <f t="shared" si="46"/>
        <v>51.657050019591566</v>
      </c>
      <c r="DE84" s="2">
        <f t="shared" si="46"/>
        <v>49.436480659060464</v>
      </c>
      <c r="DF84" s="2">
        <f t="shared" si="46"/>
        <v>51.274918178233435</v>
      </c>
      <c r="DG84" s="2">
        <f t="shared" si="46"/>
        <v>53.464554126576957</v>
      </c>
      <c r="DH84" s="2">
        <f t="shared" si="46"/>
        <v>53.474565970019711</v>
      </c>
      <c r="DI84" s="2">
        <f t="shared" si="46"/>
        <v>52.119861172908166</v>
      </c>
      <c r="DK84" s="2">
        <f t="shared" si="47"/>
        <v>45.139215848218342</v>
      </c>
      <c r="DL84" s="2">
        <f t="shared" si="47"/>
        <v>45.779608665542582</v>
      </c>
      <c r="DM84" s="2">
        <f t="shared" si="47"/>
        <v>45.679340691830305</v>
      </c>
      <c r="DN84" s="2">
        <f t="shared" si="47"/>
        <v>46.385325648865198</v>
      </c>
      <c r="DO84" s="2">
        <f t="shared" si="47"/>
        <v>49.498386974057496</v>
      </c>
      <c r="DP84" s="2">
        <f t="shared" si="47"/>
        <v>52.37969558887611</v>
      </c>
      <c r="DQ84" s="2">
        <f t="shared" si="47"/>
        <v>51.946768690292934</v>
      </c>
      <c r="DR84" s="2">
        <f t="shared" si="47"/>
        <v>51.784816077724322</v>
      </c>
      <c r="DS84" s="2">
        <f t="shared" si="47"/>
        <v>50.287472582894146</v>
      </c>
      <c r="DT84" s="2">
        <f t="shared" si="47"/>
        <v>47.856242242713037</v>
      </c>
      <c r="DU84" s="2">
        <f t="shared" si="47"/>
        <v>45.63587008356162</v>
      </c>
      <c r="DV84" s="2">
        <f t="shared" si="47"/>
        <v>48.298010796252392</v>
      </c>
      <c r="DW84" s="2">
        <f t="shared" si="47"/>
        <v>49.922436889329667</v>
      </c>
      <c r="DX84" s="2">
        <f t="shared" si="47"/>
        <v>51.829063289559059</v>
      </c>
      <c r="DY84" s="2">
        <f t="shared" si="47"/>
        <v>52.164017059171044</v>
      </c>
      <c r="EA84" s="2">
        <f t="shared" si="48"/>
        <v>2.7451674142453596E-2</v>
      </c>
      <c r="EB84" s="2">
        <f t="shared" si="48"/>
        <v>2.5317679971903321E-2</v>
      </c>
      <c r="EC84" s="2">
        <f t="shared" si="48"/>
        <v>2.6811720453005106E-2</v>
      </c>
      <c r="ED84" s="2">
        <f t="shared" si="48"/>
        <v>3.3483994428020122E-2</v>
      </c>
      <c r="EE84" s="2">
        <f t="shared" si="48"/>
        <v>3.1531005808742012E-2</v>
      </c>
      <c r="EF84" s="2">
        <f t="shared" si="48"/>
        <v>3.0473871189018575E-2</v>
      </c>
      <c r="EG84" s="2">
        <f t="shared" si="48"/>
        <v>3.1798113899948299E-2</v>
      </c>
      <c r="EH84" s="2">
        <f t="shared" si="48"/>
        <v>3.2168963097735835E-2</v>
      </c>
      <c r="EI84" s="2">
        <f t="shared" si="48"/>
        <v>3.1900732871019938E-2</v>
      </c>
      <c r="EJ84" s="2">
        <f t="shared" si="48"/>
        <v>3.2998877919478739E-2</v>
      </c>
      <c r="EK84" s="2">
        <f t="shared" si="48"/>
        <v>3.3047773234556717E-2</v>
      </c>
      <c r="EL84" s="2">
        <f t="shared" si="48"/>
        <v>2.9299104101451454E-2</v>
      </c>
      <c r="EM84" s="2">
        <f t="shared" si="48"/>
        <v>2.5772145380391479E-2</v>
      </c>
      <c r="EN84" s="2">
        <f t="shared" si="48"/>
        <v>2.5649980553331741E-2</v>
      </c>
      <c r="EO84" s="2">
        <f t="shared" si="48"/>
        <v>2.4082732912866663E-2</v>
      </c>
    </row>
    <row r="85" spans="2:145" x14ac:dyDescent="0.25">
      <c r="B85" s="2">
        <v>58</v>
      </c>
      <c r="C85" s="43">
        <v>63.5</v>
      </c>
      <c r="D85" s="43">
        <v>86.466999999999999</v>
      </c>
      <c r="E85" s="43">
        <v>69.632999999999996</v>
      </c>
      <c r="F85" s="43">
        <v>57.75</v>
      </c>
      <c r="G85" s="43">
        <v>58.4</v>
      </c>
      <c r="H85" s="43">
        <v>59.482999999999997</v>
      </c>
      <c r="I85" s="43">
        <v>56.55</v>
      </c>
      <c r="J85" s="43">
        <v>57.116999999999997</v>
      </c>
      <c r="K85" s="43">
        <v>54.466999999999999</v>
      </c>
      <c r="L85" s="43">
        <v>53.133000000000003</v>
      </c>
      <c r="M85" s="43">
        <v>49.017000000000003</v>
      </c>
      <c r="N85" s="43">
        <v>54.783000000000001</v>
      </c>
      <c r="O85" s="43">
        <v>65.617000000000004</v>
      </c>
      <c r="P85" s="43">
        <v>54.25</v>
      </c>
      <c r="Q85" s="43">
        <v>50.838999999999999</v>
      </c>
      <c r="S85" s="4">
        <f t="shared" si="42"/>
        <v>74.303013616276246</v>
      </c>
      <c r="T85" s="4">
        <f t="shared" si="42"/>
        <v>92.045228087213005</v>
      </c>
      <c r="U85" s="4">
        <f t="shared" si="42"/>
        <v>83.057271053674654</v>
      </c>
      <c r="V85" s="4">
        <f t="shared" si="42"/>
        <v>62.331173065871134</v>
      </c>
      <c r="W85" s="4">
        <f t="shared" si="42"/>
        <v>62.970426053430081</v>
      </c>
      <c r="X85" s="4">
        <f t="shared" si="42"/>
        <v>66.378173956957838</v>
      </c>
      <c r="Y85" s="4">
        <f t="shared" si="42"/>
        <v>63.217913193279848</v>
      </c>
      <c r="Z85" s="4">
        <f t="shared" si="42"/>
        <v>65.832762426697201</v>
      </c>
      <c r="AA85" s="4">
        <f t="shared" si="42"/>
        <v>65.363793030685983</v>
      </c>
      <c r="AB85" s="4">
        <f t="shared" si="40"/>
        <v>60.97939219992351</v>
      </c>
      <c r="AC85" s="4">
        <f t="shared" si="40"/>
        <v>57.934936526042463</v>
      </c>
      <c r="AD85" s="4">
        <f t="shared" si="40"/>
        <v>68.118938187950747</v>
      </c>
      <c r="AE85" s="4">
        <f t="shared" si="40"/>
        <v>79.944912104607951</v>
      </c>
      <c r="AF85" s="4">
        <f t="shared" si="12"/>
        <v>65.78603690967195</v>
      </c>
      <c r="AG85" s="4">
        <f t="shared" si="22"/>
        <v>53.966299286794474</v>
      </c>
      <c r="AI85" s="4">
        <f t="shared" si="43"/>
        <v>-10.803013616276246</v>
      </c>
      <c r="AJ85" s="4">
        <f t="shared" si="43"/>
        <v>-5.5782280872130059</v>
      </c>
      <c r="AK85" s="4">
        <f t="shared" si="43"/>
        <v>-13.424271053674659</v>
      </c>
      <c r="AL85" s="4">
        <f t="shared" si="43"/>
        <v>-4.581173065871134</v>
      </c>
      <c r="AM85" s="4">
        <f t="shared" si="43"/>
        <v>-4.5704260534300829</v>
      </c>
      <c r="AN85" s="4">
        <f t="shared" si="43"/>
        <v>-6.8951739569578407</v>
      </c>
      <c r="AO85" s="4">
        <f t="shared" si="43"/>
        <v>-6.6679131932798512</v>
      </c>
      <c r="AP85" s="4">
        <f t="shared" si="43"/>
        <v>-8.7157624266972036</v>
      </c>
      <c r="AQ85" s="4">
        <f t="shared" si="43"/>
        <v>-10.896793030685984</v>
      </c>
      <c r="AR85" s="4">
        <f t="shared" si="43"/>
        <v>-7.8463921999235069</v>
      </c>
      <c r="AS85" s="4">
        <f t="shared" si="43"/>
        <v>-8.9179365260424603</v>
      </c>
      <c r="AT85" s="4">
        <f t="shared" si="43"/>
        <v>-13.335938187950745</v>
      </c>
      <c r="AU85" s="4">
        <f t="shared" si="43"/>
        <v>-14.327912104607947</v>
      </c>
      <c r="AV85" s="4">
        <f t="shared" si="43"/>
        <v>-11.53603690967195</v>
      </c>
      <c r="AW85" s="4">
        <f t="shared" si="43"/>
        <v>-3.1272992867944751</v>
      </c>
      <c r="AY85" s="2">
        <f t="shared" si="31"/>
        <v>48.477966253432839</v>
      </c>
      <c r="AZ85" s="2">
        <f t="shared" si="31"/>
        <v>49.808955250677251</v>
      </c>
      <c r="BA85" s="2">
        <f t="shared" si="31"/>
        <v>50.039550149861356</v>
      </c>
      <c r="BB85" s="2">
        <f t="shared" si="31"/>
        <v>51.005703781477955</v>
      </c>
      <c r="BC85" s="2">
        <f t="shared" si="41"/>
        <v>54.678099293270961</v>
      </c>
      <c r="BD85" s="2">
        <f t="shared" si="41"/>
        <v>56.673399671174252</v>
      </c>
      <c r="BE85" s="2">
        <f t="shared" ref="BE85:BM113" si="51">IF(OR($B85 &lt; I$230, $B85 &gt; I$232), #N/A, ((1-EG85)*DA85) + (EG85*DQ85))</f>
        <v>55.386760152586866</v>
      </c>
      <c r="BF85" s="2">
        <f t="shared" si="51"/>
        <v>55.892590924195609</v>
      </c>
      <c r="BG85" s="2">
        <f t="shared" si="51"/>
        <v>53.48910863530805</v>
      </c>
      <c r="BH85" s="2">
        <f t="shared" si="51"/>
        <v>51.266440445704802</v>
      </c>
      <c r="BI85" s="2">
        <f t="shared" si="51"/>
        <v>49.063652104715963</v>
      </c>
      <c r="BJ85" s="2">
        <f t="shared" si="51"/>
        <v>50.957690248793504</v>
      </c>
      <c r="BK85" s="2">
        <f t="shared" si="51"/>
        <v>53.134748988582722</v>
      </c>
      <c r="BL85" s="2">
        <f t="shared" si="51"/>
        <v>53.239592177590687</v>
      </c>
      <c r="BM85" s="2">
        <f t="shared" si="51"/>
        <v>51.9954121677712</v>
      </c>
      <c r="BO85" s="2" t="str">
        <f t="shared" si="49"/>
        <v/>
      </c>
      <c r="BP85" s="2" t="str">
        <f t="shared" si="49"/>
        <v/>
      </c>
      <c r="BQ85" s="2" t="str">
        <f t="shared" si="49"/>
        <v/>
      </c>
      <c r="BR85" s="2" t="str">
        <f t="shared" si="49"/>
        <v/>
      </c>
      <c r="BS85" s="2" t="str">
        <f t="shared" si="49"/>
        <v/>
      </c>
      <c r="BT85" s="2" t="str">
        <f t="shared" si="49"/>
        <v/>
      </c>
      <c r="BU85" s="2" t="str">
        <f t="shared" si="49"/>
        <v/>
      </c>
      <c r="BV85" s="2" t="str">
        <f t="shared" si="44"/>
        <v/>
      </c>
      <c r="BW85" s="2" t="str">
        <f t="shared" si="32"/>
        <v/>
      </c>
      <c r="BX85" s="2" t="str">
        <f t="shared" si="32"/>
        <v/>
      </c>
      <c r="BY85" s="2" t="str">
        <f t="shared" si="32"/>
        <v/>
      </c>
      <c r="BZ85" s="2" t="str">
        <f t="shared" si="32"/>
        <v/>
      </c>
      <c r="CA85" s="2" t="str">
        <f t="shared" si="32"/>
        <v/>
      </c>
      <c r="CB85" s="2" t="str">
        <f t="shared" si="16"/>
        <v/>
      </c>
      <c r="CC85" s="2" t="str">
        <f t="shared" si="23"/>
        <v/>
      </c>
      <c r="CE85" s="2" t="str">
        <f t="shared" si="50"/>
        <v/>
      </c>
      <c r="CF85" s="2" t="str">
        <f t="shared" si="50"/>
        <v/>
      </c>
      <c r="CG85" s="2" t="str">
        <f t="shared" si="50"/>
        <v/>
      </c>
      <c r="CH85" s="2" t="str">
        <f t="shared" si="50"/>
        <v/>
      </c>
      <c r="CI85" s="2" t="str">
        <f t="shared" si="50"/>
        <v/>
      </c>
      <c r="CJ85" s="2" t="str">
        <f t="shared" si="50"/>
        <v/>
      </c>
      <c r="CK85" s="2" t="str">
        <f t="shared" si="50"/>
        <v/>
      </c>
      <c r="CL85" s="2" t="str">
        <f t="shared" si="45"/>
        <v/>
      </c>
      <c r="CM85" s="2" t="str">
        <f t="shared" si="33"/>
        <v/>
      </c>
      <c r="CN85" s="2" t="str">
        <f t="shared" si="33"/>
        <v/>
      </c>
      <c r="CO85" s="2" t="str">
        <f t="shared" si="33"/>
        <v/>
      </c>
      <c r="CP85" s="2" t="str">
        <f t="shared" si="33"/>
        <v/>
      </c>
      <c r="CQ85" s="2" t="str">
        <f t="shared" si="33"/>
        <v/>
      </c>
      <c r="CR85" s="2" t="str">
        <f t="shared" si="18"/>
        <v/>
      </c>
      <c r="CS85" s="2" t="str">
        <f t="shared" si="24"/>
        <v/>
      </c>
      <c r="CU85" s="2">
        <f t="shared" si="46"/>
        <v>48.584937499999995</v>
      </c>
      <c r="CV85" s="2">
        <f t="shared" si="46"/>
        <v>49.927328062767245</v>
      </c>
      <c r="CW85" s="2">
        <f t="shared" si="46"/>
        <v>50.175282683958024</v>
      </c>
      <c r="CX85" s="2">
        <f t="shared" si="46"/>
        <v>51.186192120739321</v>
      </c>
      <c r="CY85" s="2">
        <f t="shared" si="46"/>
        <v>54.867814449506128</v>
      </c>
      <c r="CZ85" s="2">
        <f t="shared" si="46"/>
        <v>56.827042465102188</v>
      </c>
      <c r="DA85" s="2">
        <f t="shared" si="46"/>
        <v>55.516191113313511</v>
      </c>
      <c r="DB85" s="2">
        <f t="shared" si="46"/>
        <v>56.04849728887956</v>
      </c>
      <c r="DC85" s="2">
        <f t="shared" si="46"/>
        <v>53.610938745622647</v>
      </c>
      <c r="DD85" s="2">
        <f t="shared" si="46"/>
        <v>51.399951704677115</v>
      </c>
      <c r="DE85" s="2">
        <f t="shared" si="46"/>
        <v>49.197240071328288</v>
      </c>
      <c r="DF85" s="2">
        <f t="shared" si="46"/>
        <v>51.050897112351372</v>
      </c>
      <c r="DG85" s="2">
        <f t="shared" si="46"/>
        <v>53.232118749978866</v>
      </c>
      <c r="DH85" s="2">
        <f t="shared" si="46"/>
        <v>53.284857821698452</v>
      </c>
      <c r="DI85" s="2">
        <f t="shared" si="46"/>
        <v>51.994655611172902</v>
      </c>
      <c r="DK85" s="2">
        <f t="shared" si="47"/>
        <v>45.021682321698165</v>
      </c>
      <c r="DL85" s="2">
        <f t="shared" si="47"/>
        <v>45.652805881264953</v>
      </c>
      <c r="DM85" s="2">
        <f t="shared" si="47"/>
        <v>45.546346069351628</v>
      </c>
      <c r="DN85" s="2">
        <f t="shared" si="47"/>
        <v>46.254310948693359</v>
      </c>
      <c r="DO85" s="2">
        <f t="shared" si="47"/>
        <v>49.363752094431739</v>
      </c>
      <c r="DP85" s="2">
        <f t="shared" si="47"/>
        <v>52.215358382982835</v>
      </c>
      <c r="DQ85" s="2">
        <f t="shared" si="47"/>
        <v>51.792556025699334</v>
      </c>
      <c r="DR85" s="2">
        <f t="shared" si="47"/>
        <v>51.61473328548297</v>
      </c>
      <c r="DS85" s="2">
        <f t="shared" si="47"/>
        <v>50.117214985938126</v>
      </c>
      <c r="DT85" s="2">
        <f t="shared" si="47"/>
        <v>47.698269137941701</v>
      </c>
      <c r="DU85" s="2">
        <f t="shared" si="47"/>
        <v>45.498893259823674</v>
      </c>
      <c r="DV85" s="2">
        <f t="shared" si="47"/>
        <v>48.141389804562515</v>
      </c>
      <c r="DW85" s="2">
        <f t="shared" si="47"/>
        <v>49.777882444187547</v>
      </c>
      <c r="DX85" s="2">
        <f t="shared" si="47"/>
        <v>51.671409462940204</v>
      </c>
      <c r="DY85" s="2">
        <f t="shared" si="47"/>
        <v>52.02337290745664</v>
      </c>
      <c r="EA85" s="2">
        <f t="shared" si="48"/>
        <v>3.0020652806047779E-2</v>
      </c>
      <c r="EB85" s="2">
        <f t="shared" si="48"/>
        <v>2.7692641905624562E-2</v>
      </c>
      <c r="EC85" s="2">
        <f t="shared" si="48"/>
        <v>2.9322616703881792E-2</v>
      </c>
      <c r="ED85" s="2">
        <f t="shared" si="48"/>
        <v>3.6596246536590854E-2</v>
      </c>
      <c r="EE85" s="2">
        <f t="shared" si="48"/>
        <v>3.4468206207776679E-2</v>
      </c>
      <c r="EF85" s="2">
        <f t="shared" si="48"/>
        <v>3.3315984181061131E-2</v>
      </c>
      <c r="EG85" s="2">
        <f t="shared" si="48"/>
        <v>3.4759303122146888E-2</v>
      </c>
      <c r="EH85" s="2">
        <f t="shared" si="48"/>
        <v>3.5163433273515919E-2</v>
      </c>
      <c r="EI85" s="2">
        <f t="shared" si="48"/>
        <v>3.487113426666523E-2</v>
      </c>
      <c r="EJ85" s="2">
        <f t="shared" si="48"/>
        <v>3.6067722330406338E-2</v>
      </c>
      <c r="EK85" s="2">
        <f t="shared" si="48"/>
        <v>3.6120994979910559E-2</v>
      </c>
      <c r="EL85" s="2">
        <f t="shared" si="48"/>
        <v>3.2035273913334134E-2</v>
      </c>
      <c r="EM85" s="2">
        <f t="shared" si="48"/>
        <v>2.8188506163545804E-2</v>
      </c>
      <c r="EN85" s="2">
        <f t="shared" si="48"/>
        <v>2.8055217176337501E-2</v>
      </c>
      <c r="EO85" s="2">
        <f t="shared" si="48"/>
        <v>2.6344980071204241E-2</v>
      </c>
    </row>
    <row r="86" spans="2:145" x14ac:dyDescent="0.25">
      <c r="B86" s="2">
        <v>59</v>
      </c>
      <c r="C86" s="43">
        <v>55.125</v>
      </c>
      <c r="D86" s="43">
        <v>65.2</v>
      </c>
      <c r="E86" s="43">
        <v>57.15</v>
      </c>
      <c r="F86" s="43">
        <v>56.45</v>
      </c>
      <c r="G86" s="43">
        <v>58.05</v>
      </c>
      <c r="H86" s="43">
        <v>60.167000000000002</v>
      </c>
      <c r="I86" s="43">
        <v>58.817</v>
      </c>
      <c r="J86" s="43">
        <v>55.05</v>
      </c>
      <c r="K86" s="43">
        <v>51.933</v>
      </c>
      <c r="L86" s="43">
        <v>52.283000000000001</v>
      </c>
      <c r="M86" s="43">
        <v>51.216999999999999</v>
      </c>
      <c r="N86" s="43">
        <v>52</v>
      </c>
      <c r="O86" s="43">
        <v>56.482999999999997</v>
      </c>
      <c r="P86" s="43">
        <v>53.167000000000002</v>
      </c>
      <c r="Q86" s="43">
        <v>50.402999999999999</v>
      </c>
      <c r="S86" s="4">
        <f t="shared" si="42"/>
        <v>64.568510721557871</v>
      </c>
      <c r="T86" s="4">
        <f t="shared" si="42"/>
        <v>76.221760904200906</v>
      </c>
      <c r="U86" s="4">
        <f t="shared" si="42"/>
        <v>70.740087791143992</v>
      </c>
      <c r="V86" s="4">
        <f t="shared" si="42"/>
        <v>59.451292153577228</v>
      </c>
      <c r="W86" s="4">
        <f t="shared" si="42"/>
        <v>61.583106401209022</v>
      </c>
      <c r="X86" s="4">
        <f t="shared" si="42"/>
        <v>63.634940303044502</v>
      </c>
      <c r="Y86" s="4">
        <f t="shared" si="42"/>
        <v>61.303236508575537</v>
      </c>
      <c r="Z86" s="4">
        <f t="shared" si="42"/>
        <v>61.440677329491081</v>
      </c>
      <c r="AA86" s="4">
        <f t="shared" si="42"/>
        <v>60.008133015008298</v>
      </c>
      <c r="AB86" s="4">
        <f t="shared" si="40"/>
        <v>57.563734323484212</v>
      </c>
      <c r="AC86" s="4">
        <f t="shared" si="40"/>
        <v>55.138074087539309</v>
      </c>
      <c r="AD86" s="4">
        <f t="shared" si="40"/>
        <v>59.983786812135953</v>
      </c>
      <c r="AE86" s="4">
        <f t="shared" si="40"/>
        <v>66.821628116478124</v>
      </c>
      <c r="AF86" s="4">
        <f t="shared" si="12"/>
        <v>58.719101233141771</v>
      </c>
      <c r="AG86" s="4">
        <f t="shared" si="22"/>
        <v>52.493604365285783</v>
      </c>
      <c r="AI86" s="4">
        <f t="shared" si="43"/>
        <v>-9.4435107215578711</v>
      </c>
      <c r="AJ86" s="4">
        <f t="shared" si="43"/>
        <v>-11.021760904200903</v>
      </c>
      <c r="AK86" s="4">
        <f t="shared" si="43"/>
        <v>-13.590087791143993</v>
      </c>
      <c r="AL86" s="4">
        <f t="shared" si="43"/>
        <v>-3.001292153577225</v>
      </c>
      <c r="AM86" s="4">
        <f t="shared" si="43"/>
        <v>-3.5331064012090252</v>
      </c>
      <c r="AN86" s="4">
        <f t="shared" si="43"/>
        <v>-3.4679403030445002</v>
      </c>
      <c r="AO86" s="4">
        <f t="shared" si="43"/>
        <v>-2.4862365085755371</v>
      </c>
      <c r="AP86" s="4">
        <f t="shared" si="43"/>
        <v>-6.3906773294910835</v>
      </c>
      <c r="AQ86" s="4">
        <f t="shared" si="43"/>
        <v>-8.0751330150082978</v>
      </c>
      <c r="AR86" s="4">
        <f t="shared" si="43"/>
        <v>-5.2807343234842108</v>
      </c>
      <c r="AS86" s="4">
        <f t="shared" si="43"/>
        <v>-3.92107408753931</v>
      </c>
      <c r="AT86" s="4">
        <f t="shared" si="43"/>
        <v>-7.9837868121359534</v>
      </c>
      <c r="AU86" s="4">
        <f t="shared" si="43"/>
        <v>-10.338628116478127</v>
      </c>
      <c r="AV86" s="4">
        <f t="shared" si="43"/>
        <v>-5.5521012331417694</v>
      </c>
      <c r="AW86" s="4">
        <f t="shared" si="43"/>
        <v>-2.0906043652857846</v>
      </c>
      <c r="AY86" s="2">
        <f t="shared" si="31"/>
        <v>48.260435971014616</v>
      </c>
      <c r="AZ86" s="2">
        <f t="shared" si="31"/>
        <v>49.566207174946172</v>
      </c>
      <c r="BA86" s="2">
        <f t="shared" si="31"/>
        <v>49.777614587833817</v>
      </c>
      <c r="BB86" s="2">
        <f t="shared" si="31"/>
        <v>50.720882039772853</v>
      </c>
      <c r="BC86" s="2">
        <f t="shared" si="31"/>
        <v>54.379674938721379</v>
      </c>
      <c r="BD86" s="2">
        <f t="shared" si="31"/>
        <v>56.378662296684261</v>
      </c>
      <c r="BE86" s="2">
        <f t="shared" si="51"/>
        <v>55.118226015071642</v>
      </c>
      <c r="BF86" s="2">
        <f t="shared" si="51"/>
        <v>55.591953036490914</v>
      </c>
      <c r="BG86" s="2">
        <f t="shared" si="51"/>
        <v>53.219745814824179</v>
      </c>
      <c r="BH86" s="2">
        <f t="shared" si="51"/>
        <v>51.000875404467727</v>
      </c>
      <c r="BI86" s="2">
        <f t="shared" si="51"/>
        <v>48.816068052855336</v>
      </c>
      <c r="BJ86" s="2">
        <f t="shared" si="51"/>
        <v>50.72735184644813</v>
      </c>
      <c r="BK86" s="2">
        <f t="shared" si="51"/>
        <v>52.895917982007724</v>
      </c>
      <c r="BL86" s="2">
        <f t="shared" si="51"/>
        <v>53.046634252008211</v>
      </c>
      <c r="BM86" s="2">
        <f t="shared" si="51"/>
        <v>51.869832654918405</v>
      </c>
      <c r="BO86" s="2" t="str">
        <f t="shared" si="49"/>
        <v/>
      </c>
      <c r="BP86" s="2" t="str">
        <f t="shared" si="49"/>
        <v/>
      </c>
      <c r="BQ86" s="2" t="str">
        <f t="shared" si="49"/>
        <v/>
      </c>
      <c r="BR86" s="2" t="str">
        <f t="shared" si="49"/>
        <v/>
      </c>
      <c r="BS86" s="2" t="str">
        <f t="shared" si="49"/>
        <v/>
      </c>
      <c r="BT86" s="2" t="str">
        <f t="shared" si="49"/>
        <v/>
      </c>
      <c r="BU86" s="2" t="str">
        <f t="shared" si="49"/>
        <v/>
      </c>
      <c r="BV86" s="2" t="str">
        <f t="shared" si="44"/>
        <v/>
      </c>
      <c r="BW86" s="2" t="str">
        <f t="shared" si="32"/>
        <v/>
      </c>
      <c r="BX86" s="2" t="str">
        <f t="shared" si="32"/>
        <v/>
      </c>
      <c r="BY86" s="2" t="str">
        <f t="shared" si="32"/>
        <v/>
      </c>
      <c r="BZ86" s="2" t="str">
        <f t="shared" si="32"/>
        <v/>
      </c>
      <c r="CA86" s="2" t="str">
        <f t="shared" si="32"/>
        <v/>
      </c>
      <c r="CB86" s="2" t="str">
        <f t="shared" si="16"/>
        <v/>
      </c>
      <c r="CC86" s="2">
        <f t="shared" si="23"/>
        <v>50.402999999999999</v>
      </c>
      <c r="CE86" s="2" t="str">
        <f t="shared" si="50"/>
        <v/>
      </c>
      <c r="CF86" s="2" t="str">
        <f t="shared" si="50"/>
        <v/>
      </c>
      <c r="CG86" s="2" t="str">
        <f t="shared" si="50"/>
        <v/>
      </c>
      <c r="CH86" s="2" t="str">
        <f t="shared" si="50"/>
        <v/>
      </c>
      <c r="CI86" s="2" t="str">
        <f t="shared" si="50"/>
        <v/>
      </c>
      <c r="CJ86" s="2" t="str">
        <f t="shared" si="50"/>
        <v/>
      </c>
      <c r="CK86" s="2" t="str">
        <f t="shared" si="50"/>
        <v/>
      </c>
      <c r="CL86" s="2" t="str">
        <f t="shared" si="45"/>
        <v/>
      </c>
      <c r="CM86" s="2" t="str">
        <f t="shared" si="33"/>
        <v/>
      </c>
      <c r="CN86" s="2" t="str">
        <f t="shared" si="33"/>
        <v/>
      </c>
      <c r="CO86" s="2" t="str">
        <f t="shared" si="33"/>
        <v/>
      </c>
      <c r="CP86" s="2" t="str">
        <f t="shared" si="33"/>
        <v/>
      </c>
      <c r="CQ86" s="2" t="str">
        <f t="shared" si="33"/>
        <v/>
      </c>
      <c r="CR86" s="2" t="str">
        <f t="shared" si="18"/>
        <v/>
      </c>
      <c r="CS86" s="2" t="str">
        <f t="shared" si="24"/>
        <v/>
      </c>
      <c r="CU86" s="2">
        <f t="shared" si="46"/>
        <v>48.374334144075206</v>
      </c>
      <c r="CV86" s="2">
        <f t="shared" si="46"/>
        <v>49.692379504069478</v>
      </c>
      <c r="CW86" s="2">
        <f t="shared" si="46"/>
        <v>49.922171459448855</v>
      </c>
      <c r="CX86" s="2">
        <f t="shared" si="46"/>
        <v>50.912377310369656</v>
      </c>
      <c r="CY86" s="2">
        <f t="shared" si="46"/>
        <v>54.581282289185154</v>
      </c>
      <c r="CZ86" s="2">
        <f t="shared" si="46"/>
        <v>56.542200547498645</v>
      </c>
      <c r="DA86" s="2">
        <f t="shared" si="46"/>
        <v>55.255630223818955</v>
      </c>
      <c r="DB86" s="2">
        <f t="shared" si="46"/>
        <v>55.757683839785685</v>
      </c>
      <c r="DC86" s="2">
        <f t="shared" si="46"/>
        <v>53.349403630157965</v>
      </c>
      <c r="DD86" s="2">
        <f t="shared" si="46"/>
        <v>51.142853389762664</v>
      </c>
      <c r="DE86" s="2">
        <f t="shared" si="46"/>
        <v>48.957999483596105</v>
      </c>
      <c r="DF86" s="2">
        <f t="shared" si="46"/>
        <v>50.826876046469302</v>
      </c>
      <c r="DG86" s="2">
        <f t="shared" si="46"/>
        <v>52.999683373380769</v>
      </c>
      <c r="DH86" s="2">
        <f t="shared" si="46"/>
        <v>53.095149673377193</v>
      </c>
      <c r="DI86" s="2">
        <f t="shared" si="46"/>
        <v>51.869450049437638</v>
      </c>
      <c r="DK86" s="2">
        <f t="shared" si="47"/>
        <v>44.904148795177981</v>
      </c>
      <c r="DL86" s="2">
        <f t="shared" si="47"/>
        <v>45.526003096987324</v>
      </c>
      <c r="DM86" s="2">
        <f t="shared" si="47"/>
        <v>45.413351446872952</v>
      </c>
      <c r="DN86" s="2">
        <f t="shared" si="47"/>
        <v>46.12329624852152</v>
      </c>
      <c r="DO86" s="2">
        <f t="shared" si="47"/>
        <v>49.229117214805981</v>
      </c>
      <c r="DP86" s="2">
        <f t="shared" si="47"/>
        <v>52.051021177089552</v>
      </c>
      <c r="DQ86" s="2">
        <f t="shared" si="47"/>
        <v>51.638343361105733</v>
      </c>
      <c r="DR86" s="2">
        <f t="shared" si="47"/>
        <v>51.444650493241625</v>
      </c>
      <c r="DS86" s="2">
        <f t="shared" si="47"/>
        <v>49.946957388982106</v>
      </c>
      <c r="DT86" s="2">
        <f t="shared" si="47"/>
        <v>47.540296033170364</v>
      </c>
      <c r="DU86" s="2">
        <f t="shared" si="47"/>
        <v>45.361916436085735</v>
      </c>
      <c r="DV86" s="2">
        <f t="shared" si="47"/>
        <v>47.98476881287263</v>
      </c>
      <c r="DW86" s="2">
        <f t="shared" si="47"/>
        <v>49.633327999045427</v>
      </c>
      <c r="DX86" s="2">
        <f t="shared" si="47"/>
        <v>51.513755636321349</v>
      </c>
      <c r="DY86" s="2">
        <f t="shared" si="47"/>
        <v>51.882728755742228</v>
      </c>
      <c r="EA86" s="2">
        <f t="shared" si="48"/>
        <v>3.2821927824917725E-2</v>
      </c>
      <c r="EB86" s="2">
        <f t="shared" si="48"/>
        <v>3.0283468605675937E-2</v>
      </c>
      <c r="EC86" s="2">
        <f t="shared" si="48"/>
        <v>3.2060909775027797E-2</v>
      </c>
      <c r="ED86" s="2">
        <f t="shared" si="48"/>
        <v>3.9985806906116153E-2</v>
      </c>
      <c r="EE86" s="2">
        <f t="shared" si="48"/>
        <v>3.7668373015785274E-2</v>
      </c>
      <c r="EF86" s="2">
        <f t="shared" si="48"/>
        <v>3.6413208497502181E-2</v>
      </c>
      <c r="EG86" s="2">
        <f t="shared" si="48"/>
        <v>3.7985433271458577E-2</v>
      </c>
      <c r="EH86" s="2">
        <f t="shared" si="48"/>
        <v>3.8425578932183263E-2</v>
      </c>
      <c r="EI86" s="2">
        <f t="shared" si="48"/>
        <v>3.8107234073147034E-2</v>
      </c>
      <c r="EJ86" s="2">
        <f t="shared" si="48"/>
        <v>3.9410333061076865E-2</v>
      </c>
      <c r="EK86" s="2">
        <f t="shared" si="48"/>
        <v>3.946834065443363E-2</v>
      </c>
      <c r="EL86" s="2">
        <f t="shared" si="48"/>
        <v>3.5017749803626916E-2</v>
      </c>
      <c r="EM86" s="2">
        <f t="shared" si="48"/>
        <v>3.0824253483199227E-2</v>
      </c>
      <c r="EN86" s="2">
        <f t="shared" si="48"/>
        <v>3.0678894843507089E-2</v>
      </c>
      <c r="EO86" s="2">
        <f t="shared" si="48"/>
        <v>2.8813460587653803E-2</v>
      </c>
    </row>
    <row r="87" spans="2:145" x14ac:dyDescent="0.25">
      <c r="B87" s="2">
        <v>60</v>
      </c>
      <c r="C87" s="43">
        <v>52.719000000000001</v>
      </c>
      <c r="D87" s="43">
        <v>55.183</v>
      </c>
      <c r="E87" s="43">
        <v>54.25</v>
      </c>
      <c r="F87" s="43">
        <v>55.466999999999999</v>
      </c>
      <c r="G87" s="43">
        <v>58.9</v>
      </c>
      <c r="H87" s="43">
        <v>59.866999999999997</v>
      </c>
      <c r="I87" s="43">
        <v>59.7</v>
      </c>
      <c r="J87" s="43">
        <v>56.55</v>
      </c>
      <c r="K87" s="43">
        <v>54.033000000000001</v>
      </c>
      <c r="L87" s="43">
        <v>52.683</v>
      </c>
      <c r="M87" s="43">
        <v>51.783000000000001</v>
      </c>
      <c r="N87" s="43">
        <v>51.283000000000001</v>
      </c>
      <c r="O87" s="43">
        <v>55.982999999999997</v>
      </c>
      <c r="P87" s="43">
        <v>52.582999999999998</v>
      </c>
      <c r="Q87" s="43">
        <v>52.241999999999997</v>
      </c>
      <c r="S87" s="4">
        <f t="shared" si="42"/>
        <v>61.003932784468525</v>
      </c>
      <c r="T87" s="4">
        <f t="shared" si="42"/>
        <v>68.009506706502833</v>
      </c>
      <c r="U87" s="4">
        <f t="shared" si="42"/>
        <v>65.403711776795319</v>
      </c>
      <c r="V87" s="4">
        <f t="shared" si="42"/>
        <v>60.334127763021712</v>
      </c>
      <c r="W87" s="4">
        <f t="shared" si="42"/>
        <v>62.995002778899227</v>
      </c>
      <c r="X87" s="4">
        <f t="shared" si="42"/>
        <v>64.285979299283142</v>
      </c>
      <c r="Y87" s="4">
        <f t="shared" si="42"/>
        <v>62.287045996132406</v>
      </c>
      <c r="Z87" s="4">
        <f t="shared" si="42"/>
        <v>61.130965490259101</v>
      </c>
      <c r="AA87" s="4">
        <f t="shared" si="42"/>
        <v>59.29730113217402</v>
      </c>
      <c r="AB87" s="4">
        <f t="shared" si="40"/>
        <v>57.917780071274542</v>
      </c>
      <c r="AC87" s="4">
        <f t="shared" si="40"/>
        <v>55.79770329603938</v>
      </c>
      <c r="AD87" s="4">
        <f t="shared" si="40"/>
        <v>57.763268506244586</v>
      </c>
      <c r="AE87" s="4">
        <f t="shared" si="40"/>
        <v>61.231757157434416</v>
      </c>
      <c r="AF87" s="4">
        <f t="shared" si="12"/>
        <v>56.613607448133308</v>
      </c>
      <c r="AG87" s="4">
        <f t="shared" si="22"/>
        <v>52.305863748967141</v>
      </c>
      <c r="AI87" s="4">
        <f t="shared" si="43"/>
        <v>-8.2849327844685234</v>
      </c>
      <c r="AJ87" s="4">
        <f t="shared" si="43"/>
        <v>-12.826506706502833</v>
      </c>
      <c r="AK87" s="4">
        <f t="shared" si="43"/>
        <v>-11.153711776795319</v>
      </c>
      <c r="AL87" s="4">
        <f t="shared" si="43"/>
        <v>-4.8671277630217133</v>
      </c>
      <c r="AM87" s="4">
        <f t="shared" si="43"/>
        <v>-4.0950027788992287</v>
      </c>
      <c r="AN87" s="4">
        <f t="shared" si="43"/>
        <v>-4.4189792992831443</v>
      </c>
      <c r="AO87" s="4">
        <f t="shared" si="43"/>
        <v>-2.587045996132403</v>
      </c>
      <c r="AP87" s="4">
        <f t="shared" si="43"/>
        <v>-4.5809654902591035</v>
      </c>
      <c r="AQ87" s="4">
        <f t="shared" si="43"/>
        <v>-5.264301132174019</v>
      </c>
      <c r="AR87" s="4">
        <f t="shared" si="43"/>
        <v>-5.2347800712745425</v>
      </c>
      <c r="AS87" s="4">
        <f t="shared" si="43"/>
        <v>-4.0147032960393787</v>
      </c>
      <c r="AT87" s="4">
        <f t="shared" si="43"/>
        <v>-6.4802685062445846</v>
      </c>
      <c r="AU87" s="4">
        <f t="shared" si="43"/>
        <v>-5.2487571574344187</v>
      </c>
      <c r="AV87" s="4">
        <f t="shared" si="43"/>
        <v>-4.0306074481333098</v>
      </c>
      <c r="AW87" s="4">
        <f t="shared" si="43"/>
        <v>-6.3863748967143863E-2</v>
      </c>
      <c r="AY87" s="2">
        <f t="shared" si="31"/>
        <v>48.042577016570846</v>
      </c>
      <c r="AZ87" s="2">
        <f t="shared" si="31"/>
        <v>49.323069299274216</v>
      </c>
      <c r="BA87" s="2">
        <f t="shared" si="31"/>
        <v>49.515255113503251</v>
      </c>
      <c r="BB87" s="2">
        <f t="shared" si="31"/>
        <v>50.435635819232616</v>
      </c>
      <c r="BC87" s="2">
        <f t="shared" si="31"/>
        <v>54.080743547610062</v>
      </c>
      <c r="BD87" s="2">
        <f t="shared" si="31"/>
        <v>56.08346471296619</v>
      </c>
      <c r="BE87" s="2">
        <f t="shared" si="51"/>
        <v>54.849371986839913</v>
      </c>
      <c r="BF87" s="2">
        <f t="shared" si="51"/>
        <v>55.29088930267671</v>
      </c>
      <c r="BG87" s="2">
        <f t="shared" si="51"/>
        <v>52.950022258483109</v>
      </c>
      <c r="BH87" s="2">
        <f t="shared" si="51"/>
        <v>50.734936213991894</v>
      </c>
      <c r="BI87" s="2">
        <f t="shared" si="51"/>
        <v>48.568133318494155</v>
      </c>
      <c r="BJ87" s="2">
        <f t="shared" si="51"/>
        <v>50.496675493961895</v>
      </c>
      <c r="BK87" s="2">
        <f t="shared" si="51"/>
        <v>52.656770264292732</v>
      </c>
      <c r="BL87" s="2">
        <f t="shared" si="51"/>
        <v>52.853477495761496</v>
      </c>
      <c r="BM87" s="2">
        <f t="shared" si="51"/>
        <v>51.744176438948635</v>
      </c>
      <c r="BO87" s="2" t="str">
        <f t="shared" si="49"/>
        <v/>
      </c>
      <c r="BP87" s="2" t="str">
        <f t="shared" si="49"/>
        <v/>
      </c>
      <c r="BQ87" s="2" t="str">
        <f t="shared" si="49"/>
        <v/>
      </c>
      <c r="BR87" s="2" t="str">
        <f t="shared" si="49"/>
        <v/>
      </c>
      <c r="BS87" s="2" t="str">
        <f t="shared" si="49"/>
        <v/>
      </c>
      <c r="BT87" s="2" t="str">
        <f t="shared" si="49"/>
        <v/>
      </c>
      <c r="BU87" s="2" t="str">
        <f t="shared" si="49"/>
        <v/>
      </c>
      <c r="BV87" s="2" t="str">
        <f t="shared" si="44"/>
        <v/>
      </c>
      <c r="BW87" s="2" t="str">
        <f t="shared" si="32"/>
        <v/>
      </c>
      <c r="BX87" s="2" t="str">
        <f t="shared" si="32"/>
        <v/>
      </c>
      <c r="BY87" s="2" t="str">
        <f t="shared" si="32"/>
        <v/>
      </c>
      <c r="BZ87" s="2" t="str">
        <f t="shared" si="32"/>
        <v/>
      </c>
      <c r="CA87" s="2" t="str">
        <f t="shared" si="32"/>
        <v/>
      </c>
      <c r="CB87" s="2" t="str">
        <f t="shared" si="16"/>
        <v/>
      </c>
      <c r="CC87" s="2">
        <f t="shared" si="23"/>
        <v>52.241999999999997</v>
      </c>
      <c r="CE87" s="2" t="str">
        <f t="shared" si="50"/>
        <v/>
      </c>
      <c r="CF87" s="2" t="str">
        <f t="shared" si="50"/>
        <v/>
      </c>
      <c r="CG87" s="2" t="str">
        <f t="shared" si="50"/>
        <v/>
      </c>
      <c r="CH87" s="2" t="str">
        <f t="shared" si="50"/>
        <v/>
      </c>
      <c r="CI87" s="2" t="str">
        <f t="shared" si="50"/>
        <v/>
      </c>
      <c r="CJ87" s="2" t="str">
        <f t="shared" si="50"/>
        <v/>
      </c>
      <c r="CK87" s="2" t="str">
        <f t="shared" si="50"/>
        <v/>
      </c>
      <c r="CL87" s="2" t="str">
        <f t="shared" si="45"/>
        <v/>
      </c>
      <c r="CM87" s="2" t="str">
        <f t="shared" si="33"/>
        <v/>
      </c>
      <c r="CN87" s="2" t="str">
        <f t="shared" si="33"/>
        <v/>
      </c>
      <c r="CO87" s="2" t="str">
        <f t="shared" si="33"/>
        <v/>
      </c>
      <c r="CP87" s="2" t="str">
        <f t="shared" si="33"/>
        <v/>
      </c>
      <c r="CQ87" s="2" t="str">
        <f t="shared" si="33"/>
        <v/>
      </c>
      <c r="CR87" s="2" t="str">
        <f t="shared" si="18"/>
        <v/>
      </c>
      <c r="CS87" s="2" t="str">
        <f t="shared" si="24"/>
        <v/>
      </c>
      <c r="CU87" s="2">
        <f t="shared" si="46"/>
        <v>48.16373078815041</v>
      </c>
      <c r="CV87" s="2">
        <f t="shared" si="46"/>
        <v>49.457430945371712</v>
      </c>
      <c r="CW87" s="2">
        <f t="shared" si="46"/>
        <v>49.669060234939678</v>
      </c>
      <c r="CX87" s="2">
        <f t="shared" si="46"/>
        <v>50.638562499999999</v>
      </c>
      <c r="CY87" s="2">
        <f t="shared" si="46"/>
        <v>54.29475012886418</v>
      </c>
      <c r="CZ87" s="2">
        <f t="shared" si="46"/>
        <v>56.257358629895101</v>
      </c>
      <c r="DA87" s="2">
        <f t="shared" si="46"/>
        <v>54.995069334324413</v>
      </c>
      <c r="DB87" s="2">
        <f t="shared" si="46"/>
        <v>55.46687039069181</v>
      </c>
      <c r="DC87" s="2">
        <f t="shared" si="46"/>
        <v>53.087868514693284</v>
      </c>
      <c r="DD87" s="2">
        <f t="shared" si="46"/>
        <v>50.885755074848213</v>
      </c>
      <c r="DE87" s="2">
        <f t="shared" si="46"/>
        <v>48.718758895863928</v>
      </c>
      <c r="DF87" s="2">
        <f t="shared" si="46"/>
        <v>50.602854980587239</v>
      </c>
      <c r="DG87" s="2">
        <f t="shared" si="46"/>
        <v>52.767247996782672</v>
      </c>
      <c r="DH87" s="2">
        <f t="shared" si="46"/>
        <v>52.905441525055934</v>
      </c>
      <c r="DI87" s="2">
        <f t="shared" si="46"/>
        <v>51.744244487702382</v>
      </c>
      <c r="DK87" s="2">
        <f t="shared" si="47"/>
        <v>44.786615268657798</v>
      </c>
      <c r="DL87" s="2">
        <f t="shared" si="47"/>
        <v>45.399200312709695</v>
      </c>
      <c r="DM87" s="2">
        <f t="shared" si="47"/>
        <v>45.280356824394275</v>
      </c>
      <c r="DN87" s="2">
        <f t="shared" si="47"/>
        <v>45.992281548349681</v>
      </c>
      <c r="DO87" s="2">
        <f t="shared" si="47"/>
        <v>49.094482335180217</v>
      </c>
      <c r="DP87" s="2">
        <f t="shared" si="47"/>
        <v>51.886683971196277</v>
      </c>
      <c r="DQ87" s="2">
        <f t="shared" si="47"/>
        <v>51.484130696512125</v>
      </c>
      <c r="DR87" s="2">
        <f t="shared" si="47"/>
        <v>51.274567701000272</v>
      </c>
      <c r="DS87" s="2">
        <f t="shared" si="47"/>
        <v>49.776699792026093</v>
      </c>
      <c r="DT87" s="2">
        <f t="shared" si="47"/>
        <v>47.382322928399027</v>
      </c>
      <c r="DU87" s="2">
        <f t="shared" si="47"/>
        <v>45.224939612347789</v>
      </c>
      <c r="DV87" s="2">
        <f t="shared" si="47"/>
        <v>47.828147821182753</v>
      </c>
      <c r="DW87" s="2">
        <f t="shared" si="47"/>
        <v>49.4887735539033</v>
      </c>
      <c r="DX87" s="2">
        <f t="shared" si="47"/>
        <v>51.356101809702494</v>
      </c>
      <c r="DY87" s="2">
        <f t="shared" si="47"/>
        <v>51.742084604027824</v>
      </c>
      <c r="EA87" s="2">
        <f t="shared" si="48"/>
        <v>3.5874926658641546E-2</v>
      </c>
      <c r="EB87" s="2">
        <f t="shared" si="48"/>
        <v>3.3108430313474907E-2</v>
      </c>
      <c r="EC87" s="2">
        <f t="shared" si="48"/>
        <v>3.5045685946071561E-2</v>
      </c>
      <c r="ED87" s="2">
        <f t="shared" si="48"/>
        <v>4.3675077525242016E-2</v>
      </c>
      <c r="EE87" s="2">
        <f t="shared" si="48"/>
        <v>4.1152992450512293E-2</v>
      </c>
      <c r="EF87" s="2">
        <f t="shared" si="48"/>
        <v>3.9786515929025344E-2</v>
      </c>
      <c r="EG87" s="2">
        <f t="shared" si="48"/>
        <v>4.149811845623147E-2</v>
      </c>
      <c r="EH87" s="2">
        <f t="shared" si="48"/>
        <v>4.1977190351216817E-2</v>
      </c>
      <c r="EI87" s="2">
        <f t="shared" si="48"/>
        <v>4.163069530903786E-2</v>
      </c>
      <c r="EJ87" s="2">
        <f t="shared" si="48"/>
        <v>4.3048888790148898E-2</v>
      </c>
      <c r="EK87" s="2">
        <f t="shared" si="48"/>
        <v>4.3112011568666217E-2</v>
      </c>
      <c r="EL87" s="2">
        <f t="shared" si="48"/>
        <v>3.8266916299785174E-2</v>
      </c>
      <c r="EM87" s="2">
        <f t="shared" si="48"/>
        <v>3.3697908711746972E-2</v>
      </c>
      <c r="EN87" s="2">
        <f t="shared" si="48"/>
        <v>3.3539467670964253E-2</v>
      </c>
      <c r="EO87" s="2">
        <f t="shared" si="48"/>
        <v>3.1505749380142584E-2</v>
      </c>
    </row>
    <row r="88" spans="2:145" x14ac:dyDescent="0.25">
      <c r="B88" s="2">
        <v>61</v>
      </c>
      <c r="C88" s="43">
        <v>53.561999999999998</v>
      </c>
      <c r="D88" s="43">
        <v>53.517000000000003</v>
      </c>
      <c r="E88" s="43">
        <v>56.017000000000003</v>
      </c>
      <c r="F88" s="43">
        <v>58.817</v>
      </c>
      <c r="G88" s="43">
        <v>61.383000000000003</v>
      </c>
      <c r="H88" s="43">
        <v>61.4</v>
      </c>
      <c r="I88" s="43">
        <v>60.95</v>
      </c>
      <c r="J88" s="43">
        <v>56.8</v>
      </c>
      <c r="K88" s="43">
        <v>55.317</v>
      </c>
      <c r="L88" s="43">
        <v>55.832999999999998</v>
      </c>
      <c r="M88" s="43">
        <v>53.317</v>
      </c>
      <c r="N88" s="43">
        <v>53</v>
      </c>
      <c r="O88" s="43">
        <v>54.65</v>
      </c>
      <c r="P88" s="43">
        <v>52</v>
      </c>
      <c r="Q88" s="43">
        <v>51.918999999999997</v>
      </c>
      <c r="S88" s="4">
        <f t="shared" si="42"/>
        <v>61.52656688613034</v>
      </c>
      <c r="T88" s="4">
        <f t="shared" si="42"/>
        <v>65.626945262709413</v>
      </c>
      <c r="U88" s="4">
        <f t="shared" si="42"/>
        <v>64.98283311585476</v>
      </c>
      <c r="V88" s="4">
        <f t="shared" si="42"/>
        <v>63.427912401059011</v>
      </c>
      <c r="W88" s="4">
        <f t="shared" si="42"/>
        <v>66.123648994663654</v>
      </c>
      <c r="X88" s="4">
        <f t="shared" si="42"/>
        <v>66.898397527095952</v>
      </c>
      <c r="Y88" s="4">
        <f t="shared" si="42"/>
        <v>64.963721349044505</v>
      </c>
      <c r="Z88" s="4">
        <f t="shared" si="42"/>
        <v>62.960438446221545</v>
      </c>
      <c r="AA88" s="4">
        <f t="shared" si="42"/>
        <v>61.049650784977409</v>
      </c>
      <c r="AB88" s="4">
        <f t="shared" si="40"/>
        <v>60.351782972364404</v>
      </c>
      <c r="AC88" s="4">
        <f t="shared" si="40"/>
        <v>58.393693667096265</v>
      </c>
      <c r="AD88" s="4">
        <f t="shared" si="40"/>
        <v>58.839775742599357</v>
      </c>
      <c r="AE88" s="4">
        <f t="shared" si="40"/>
        <v>60.321763245883879</v>
      </c>
      <c r="AF88" s="4">
        <f t="shared" si="12"/>
        <v>56.989127517678718</v>
      </c>
      <c r="AG88" s="4">
        <f t="shared" si="22"/>
        <v>52.583310559871016</v>
      </c>
      <c r="AI88" s="4">
        <f t="shared" si="43"/>
        <v>-7.964566886130342</v>
      </c>
      <c r="AJ88" s="4">
        <f t="shared" si="43"/>
        <v>-12.10994526270941</v>
      </c>
      <c r="AK88" s="4">
        <f t="shared" si="43"/>
        <v>-8.9658331158547568</v>
      </c>
      <c r="AL88" s="4">
        <f t="shared" si="43"/>
        <v>-4.6109124010590108</v>
      </c>
      <c r="AM88" s="4">
        <f t="shared" si="43"/>
        <v>-4.7406489946636512</v>
      </c>
      <c r="AN88" s="4">
        <f t="shared" si="43"/>
        <v>-5.4983975270959533</v>
      </c>
      <c r="AO88" s="4">
        <f t="shared" si="43"/>
        <v>-4.0137213490445021</v>
      </c>
      <c r="AP88" s="4">
        <f t="shared" si="43"/>
        <v>-6.1604384462215478</v>
      </c>
      <c r="AQ88" s="4">
        <f t="shared" si="43"/>
        <v>-5.7326507849774089</v>
      </c>
      <c r="AR88" s="4">
        <f t="shared" si="43"/>
        <v>-4.5187829723644057</v>
      </c>
      <c r="AS88" s="4">
        <f t="shared" si="43"/>
        <v>-5.076693667096265</v>
      </c>
      <c r="AT88" s="4">
        <f t="shared" si="43"/>
        <v>-5.8397757425993575</v>
      </c>
      <c r="AU88" s="4">
        <f t="shared" si="43"/>
        <v>-5.6717632458838807</v>
      </c>
      <c r="AV88" s="4">
        <f t="shared" si="43"/>
        <v>-4.9891275176787175</v>
      </c>
      <c r="AW88" s="4">
        <f t="shared" si="43"/>
        <v>-0.66431055987101928</v>
      </c>
      <c r="AY88" s="2">
        <f t="shared" si="31"/>
        <v>47.824391539091856</v>
      </c>
      <c r="AZ88" s="2">
        <f t="shared" si="31"/>
        <v>49.079540343327452</v>
      </c>
      <c r="BA88" s="2">
        <f t="shared" si="31"/>
        <v>49.252473483018456</v>
      </c>
      <c r="BB88" s="2">
        <f t="shared" si="31"/>
        <v>50.149986468208141</v>
      </c>
      <c r="BC88" s="2">
        <f t="shared" si="31"/>
        <v>53.78131940433704</v>
      </c>
      <c r="BD88" s="2">
        <f t="shared" si="31"/>
        <v>55.787811843094659</v>
      </c>
      <c r="BE88" s="2">
        <f t="shared" si="51"/>
        <v>54.58021126782301</v>
      </c>
      <c r="BF88" s="2">
        <f t="shared" si="51"/>
        <v>54.989410291734536</v>
      </c>
      <c r="BG88" s="2">
        <f t="shared" si="51"/>
        <v>52.67994251573181</v>
      </c>
      <c r="BH88" s="2">
        <f t="shared" si="51"/>
        <v>50.468630725044576</v>
      </c>
      <c r="BI88" s="2">
        <f t="shared" si="51"/>
        <v>48.319858878580646</v>
      </c>
      <c r="BJ88" s="2">
        <f t="shared" si="51"/>
        <v>50.265656294693251</v>
      </c>
      <c r="BK88" s="2">
        <f t="shared" si="51"/>
        <v>52.417305339334462</v>
      </c>
      <c r="BL88" s="2">
        <f t="shared" si="51"/>
        <v>52.660114731100762</v>
      </c>
      <c r="BM88" s="2">
        <f t="shared" si="51"/>
        <v>51.618432822554496</v>
      </c>
      <c r="BO88" s="2" t="str">
        <f t="shared" si="49"/>
        <v/>
      </c>
      <c r="BP88" s="2" t="str">
        <f t="shared" si="49"/>
        <v/>
      </c>
      <c r="BQ88" s="2" t="str">
        <f t="shared" si="49"/>
        <v/>
      </c>
      <c r="BR88" s="2" t="str">
        <f t="shared" si="49"/>
        <v/>
      </c>
      <c r="BS88" s="2" t="str">
        <f t="shared" si="49"/>
        <v/>
      </c>
      <c r="BT88" s="2" t="str">
        <f t="shared" si="49"/>
        <v/>
      </c>
      <c r="BU88" s="2" t="str">
        <f t="shared" si="49"/>
        <v/>
      </c>
      <c r="BV88" s="2" t="str">
        <f t="shared" si="44"/>
        <v/>
      </c>
      <c r="BW88" s="2" t="str">
        <f t="shared" si="32"/>
        <v/>
      </c>
      <c r="BX88" s="2" t="str">
        <f t="shared" si="32"/>
        <v/>
      </c>
      <c r="BY88" s="2" t="str">
        <f t="shared" si="32"/>
        <v/>
      </c>
      <c r="BZ88" s="2" t="str">
        <f t="shared" si="32"/>
        <v/>
      </c>
      <c r="CA88" s="2" t="str">
        <f t="shared" si="32"/>
        <v/>
      </c>
      <c r="CB88" s="2" t="str">
        <f t="shared" si="16"/>
        <v/>
      </c>
      <c r="CC88" s="2">
        <f t="shared" si="23"/>
        <v>51.918999999999997</v>
      </c>
      <c r="CE88" s="2" t="str">
        <f t="shared" si="50"/>
        <v/>
      </c>
      <c r="CF88" s="2" t="str">
        <f t="shared" si="50"/>
        <v/>
      </c>
      <c r="CG88" s="2" t="str">
        <f t="shared" si="50"/>
        <v/>
      </c>
      <c r="CH88" s="2" t="str">
        <f t="shared" si="50"/>
        <v/>
      </c>
      <c r="CI88" s="2" t="str">
        <f t="shared" si="50"/>
        <v/>
      </c>
      <c r="CJ88" s="2" t="str">
        <f t="shared" si="50"/>
        <v/>
      </c>
      <c r="CK88" s="2" t="str">
        <f t="shared" si="50"/>
        <v/>
      </c>
      <c r="CL88" s="2" t="str">
        <f t="shared" si="45"/>
        <v/>
      </c>
      <c r="CM88" s="2" t="str">
        <f t="shared" si="33"/>
        <v/>
      </c>
      <c r="CN88" s="2" t="str">
        <f t="shared" si="33"/>
        <v/>
      </c>
      <c r="CO88" s="2" t="str">
        <f t="shared" si="33"/>
        <v/>
      </c>
      <c r="CP88" s="2" t="str">
        <f t="shared" si="33"/>
        <v/>
      </c>
      <c r="CQ88" s="2" t="str">
        <f t="shared" si="33"/>
        <v/>
      </c>
      <c r="CR88" s="2" t="str">
        <f t="shared" si="18"/>
        <v/>
      </c>
      <c r="CS88" s="2" t="str">
        <f t="shared" si="24"/>
        <v/>
      </c>
      <c r="CU88" s="2">
        <f t="shared" si="46"/>
        <v>47.953127432225621</v>
      </c>
      <c r="CV88" s="2">
        <f t="shared" si="46"/>
        <v>49.222482386673946</v>
      </c>
      <c r="CW88" s="2">
        <f t="shared" si="46"/>
        <v>49.415949010430509</v>
      </c>
      <c r="CX88" s="2">
        <f t="shared" si="46"/>
        <v>50.364747689630342</v>
      </c>
      <c r="CY88" s="2">
        <f t="shared" si="46"/>
        <v>54.0082179685432</v>
      </c>
      <c r="CZ88" s="2">
        <f t="shared" si="46"/>
        <v>55.972516712291558</v>
      </c>
      <c r="DA88" s="2">
        <f t="shared" si="46"/>
        <v>54.734508444829856</v>
      </c>
      <c r="DB88" s="2">
        <f t="shared" si="46"/>
        <v>55.176056941597935</v>
      </c>
      <c r="DC88" s="2">
        <f t="shared" si="46"/>
        <v>52.826333399228602</v>
      </c>
      <c r="DD88" s="2">
        <f t="shared" si="46"/>
        <v>50.628656759933762</v>
      </c>
      <c r="DE88" s="2">
        <f t="shared" si="46"/>
        <v>48.479518308131745</v>
      </c>
      <c r="DF88" s="2">
        <f t="shared" si="46"/>
        <v>50.378833914705169</v>
      </c>
      <c r="DG88" s="2">
        <f t="shared" si="46"/>
        <v>52.534812620184582</v>
      </c>
      <c r="DH88" s="2">
        <f t="shared" si="46"/>
        <v>52.715733376734676</v>
      </c>
      <c r="DI88" s="2">
        <f t="shared" si="46"/>
        <v>51.619038925967118</v>
      </c>
      <c r="DK88" s="2">
        <f t="shared" si="47"/>
        <v>44.669081742137621</v>
      </c>
      <c r="DL88" s="2">
        <f t="shared" si="47"/>
        <v>45.272397528432066</v>
      </c>
      <c r="DM88" s="2">
        <f t="shared" si="47"/>
        <v>45.147362201915598</v>
      </c>
      <c r="DN88" s="2">
        <f t="shared" si="47"/>
        <v>45.861266848177834</v>
      </c>
      <c r="DO88" s="2">
        <f t="shared" si="47"/>
        <v>48.95984745555446</v>
      </c>
      <c r="DP88" s="2">
        <f t="shared" si="47"/>
        <v>51.722346765302994</v>
      </c>
      <c r="DQ88" s="2">
        <f t="shared" si="47"/>
        <v>51.329918031918524</v>
      </c>
      <c r="DR88" s="2">
        <f t="shared" si="47"/>
        <v>51.10448490875892</v>
      </c>
      <c r="DS88" s="2">
        <f t="shared" si="47"/>
        <v>49.606442195070073</v>
      </c>
      <c r="DT88" s="2">
        <f t="shared" si="47"/>
        <v>47.224349823627691</v>
      </c>
      <c r="DU88" s="2">
        <f t="shared" si="47"/>
        <v>45.08796278860985</v>
      </c>
      <c r="DV88" s="2">
        <f t="shared" si="47"/>
        <v>47.671526829492876</v>
      </c>
      <c r="DW88" s="2">
        <f t="shared" si="47"/>
        <v>49.34421910876118</v>
      </c>
      <c r="DX88" s="2">
        <f t="shared" si="47"/>
        <v>51.198447983083639</v>
      </c>
      <c r="DY88" s="2">
        <f t="shared" si="47"/>
        <v>51.601440452313412</v>
      </c>
      <c r="EA88" s="2">
        <f t="shared" si="48"/>
        <v>3.9200396487271964E-2</v>
      </c>
      <c r="EB88" s="2">
        <f t="shared" si="48"/>
        <v>3.618708166439405E-2</v>
      </c>
      <c r="EC88" s="2">
        <f t="shared" si="48"/>
        <v>3.8297341660229633E-2</v>
      </c>
      <c r="ED88" s="2">
        <f t="shared" si="48"/>
        <v>4.7687828367209785E-2</v>
      </c>
      <c r="EE88" s="2">
        <f t="shared" si="48"/>
        <v>4.4944911159429342E-2</v>
      </c>
      <c r="EF88" s="2">
        <f t="shared" si="48"/>
        <v>4.3458231435608098E-2</v>
      </c>
      <c r="EG88" s="2">
        <f t="shared" si="48"/>
        <v>4.5320334693329842E-2</v>
      </c>
      <c r="EH88" s="2">
        <f t="shared" si="48"/>
        <v>4.5841421533995536E-2</v>
      </c>
      <c r="EI88" s="2">
        <f t="shared" si="48"/>
        <v>4.5464543431693837E-2</v>
      </c>
      <c r="EJ88" s="2">
        <f t="shared" si="48"/>
        <v>4.7006935004170101E-2</v>
      </c>
      <c r="EK88" s="2">
        <f t="shared" si="48"/>
        <v>4.7075575980429232E-2</v>
      </c>
      <c r="EL88" s="2">
        <f t="shared" si="48"/>
        <v>4.1804500357612212E-2</v>
      </c>
      <c r="EM88" s="2">
        <f t="shared" si="48"/>
        <v>3.6829285971215132E-2</v>
      </c>
      <c r="EN88" s="2">
        <f t="shared" si="48"/>
        <v>3.6656680323060326E-2</v>
      </c>
      <c r="EO88" s="2">
        <f t="shared" si="48"/>
        <v>3.4440680739903362E-2</v>
      </c>
    </row>
    <row r="89" spans="2:145" x14ac:dyDescent="0.25">
      <c r="B89" s="2">
        <v>62</v>
      </c>
      <c r="C89" s="43">
        <v>58.844000000000001</v>
      </c>
      <c r="D89" s="43">
        <v>57.633000000000003</v>
      </c>
      <c r="E89" s="43">
        <v>57.732999999999997</v>
      </c>
      <c r="F89" s="43">
        <v>63</v>
      </c>
      <c r="G89" s="43">
        <v>63.116999999999997</v>
      </c>
      <c r="H89" s="43">
        <v>65.283000000000001</v>
      </c>
      <c r="I89" s="43">
        <v>62.183</v>
      </c>
      <c r="J89" s="43">
        <v>60.2</v>
      </c>
      <c r="K89" s="43">
        <v>59.383000000000003</v>
      </c>
      <c r="L89" s="43">
        <v>59.167000000000002</v>
      </c>
      <c r="M89" s="43">
        <v>56.65</v>
      </c>
      <c r="N89" s="43">
        <v>56.05</v>
      </c>
      <c r="O89" s="43">
        <v>55.75</v>
      </c>
      <c r="P89" s="43">
        <v>53.85</v>
      </c>
      <c r="Q89" s="43">
        <v>50.984000000000002</v>
      </c>
      <c r="S89" s="4">
        <f t="shared" si="42"/>
        <v>64.606642131132674</v>
      </c>
      <c r="T89" s="4">
        <f t="shared" si="42"/>
        <v>67.165968690641463</v>
      </c>
      <c r="U89" s="4">
        <f t="shared" si="42"/>
        <v>67.720942122564793</v>
      </c>
      <c r="V89" s="4">
        <f t="shared" si="42"/>
        <v>68.138879372815211</v>
      </c>
      <c r="W89" s="4">
        <f t="shared" si="42"/>
        <v>70.668262039518282</v>
      </c>
      <c r="X89" s="4">
        <f t="shared" si="42"/>
        <v>70.961350380196109</v>
      </c>
      <c r="Y89" s="4">
        <f t="shared" si="42"/>
        <v>68.990565561141452</v>
      </c>
      <c r="Z89" s="4">
        <f t="shared" si="42"/>
        <v>66.233238678920202</v>
      </c>
      <c r="AA89" s="4">
        <f t="shared" si="42"/>
        <v>64.379247941672674</v>
      </c>
      <c r="AB89" s="4">
        <f t="shared" si="40"/>
        <v>64.286535082384631</v>
      </c>
      <c r="AC89" s="4">
        <f t="shared" si="40"/>
        <v>62.451240434788318</v>
      </c>
      <c r="AD89" s="4">
        <f t="shared" si="40"/>
        <v>61.849878898057128</v>
      </c>
      <c r="AE89" s="4">
        <f t="shared" si="40"/>
        <v>62.065726903858256</v>
      </c>
      <c r="AF89" s="4">
        <f t="shared" si="12"/>
        <v>58.696428466727312</v>
      </c>
      <c r="AG89" s="4">
        <f t="shared" si="22"/>
        <v>53.234981585890296</v>
      </c>
      <c r="AI89" s="4">
        <f t="shared" si="43"/>
        <v>-5.7626421311326723</v>
      </c>
      <c r="AJ89" s="4">
        <f t="shared" si="43"/>
        <v>-9.5329686906414608</v>
      </c>
      <c r="AK89" s="4">
        <f t="shared" si="43"/>
        <v>-9.987942122564796</v>
      </c>
      <c r="AL89" s="4">
        <f t="shared" si="43"/>
        <v>-5.1388793728152109</v>
      </c>
      <c r="AM89" s="4">
        <f t="shared" si="43"/>
        <v>-7.551262039518285</v>
      </c>
      <c r="AN89" s="4">
        <f t="shared" si="43"/>
        <v>-5.6783503801961075</v>
      </c>
      <c r="AO89" s="4">
        <f t="shared" si="43"/>
        <v>-6.8075655611414518</v>
      </c>
      <c r="AP89" s="4">
        <f t="shared" si="43"/>
        <v>-6.033238678920199</v>
      </c>
      <c r="AQ89" s="4">
        <f t="shared" si="43"/>
        <v>-4.9962479416726708</v>
      </c>
      <c r="AR89" s="4">
        <f t="shared" si="43"/>
        <v>-5.1195350823846297</v>
      </c>
      <c r="AS89" s="4">
        <f t="shared" si="43"/>
        <v>-5.8012404347883191</v>
      </c>
      <c r="AT89" s="4">
        <f t="shared" si="43"/>
        <v>-5.7998788980571305</v>
      </c>
      <c r="AU89" s="4">
        <f t="shared" si="43"/>
        <v>-6.3157269038582555</v>
      </c>
      <c r="AV89" s="4">
        <f t="shared" si="43"/>
        <v>-4.8464284667273105</v>
      </c>
      <c r="AW89" s="4">
        <f t="shared" si="43"/>
        <v>-2.250981585890294</v>
      </c>
      <c r="AY89" s="2">
        <f t="shared" si="31"/>
        <v>47.605885105533808</v>
      </c>
      <c r="AZ89" s="2">
        <f t="shared" si="31"/>
        <v>48.835622402539329</v>
      </c>
      <c r="BA89" s="2">
        <f t="shared" si="31"/>
        <v>48.989275682302406</v>
      </c>
      <c r="BB89" s="2">
        <f t="shared" si="31"/>
        <v>49.863962960873181</v>
      </c>
      <c r="BC89" s="2">
        <f t="shared" si="31"/>
        <v>53.481423971535762</v>
      </c>
      <c r="BD89" s="2">
        <f t="shared" si="31"/>
        <v>55.491713723346123</v>
      </c>
      <c r="BE89" s="2">
        <f t="shared" si="51"/>
        <v>54.310762316789486</v>
      </c>
      <c r="BF89" s="2">
        <f t="shared" si="51"/>
        <v>54.687532347290812</v>
      </c>
      <c r="BG89" s="2">
        <f t="shared" si="51"/>
        <v>52.409515260262502</v>
      </c>
      <c r="BH89" s="2">
        <f t="shared" si="51"/>
        <v>50.201971607170108</v>
      </c>
      <c r="BI89" s="2">
        <f t="shared" si="51"/>
        <v>48.071260855991774</v>
      </c>
      <c r="BJ89" s="2">
        <f t="shared" si="51"/>
        <v>50.034291611131223</v>
      </c>
      <c r="BK89" s="2">
        <f t="shared" si="51"/>
        <v>52.177525550672136</v>
      </c>
      <c r="BL89" s="2">
        <f t="shared" si="51"/>
        <v>52.466539339598818</v>
      </c>
      <c r="BM89" s="2">
        <f t="shared" si="51"/>
        <v>51.492589902293716</v>
      </c>
      <c r="BO89" s="2" t="str">
        <f t="shared" si="49"/>
        <v/>
      </c>
      <c r="BP89" s="2" t="str">
        <f t="shared" si="49"/>
        <v/>
      </c>
      <c r="BQ89" s="2" t="str">
        <f t="shared" si="49"/>
        <v/>
      </c>
      <c r="BR89" s="2" t="str">
        <f t="shared" si="49"/>
        <v/>
      </c>
      <c r="BS89" s="2" t="str">
        <f t="shared" si="49"/>
        <v/>
      </c>
      <c r="BT89" s="2" t="str">
        <f t="shared" si="49"/>
        <v/>
      </c>
      <c r="BU89" s="2" t="str">
        <f t="shared" si="49"/>
        <v/>
      </c>
      <c r="BV89" s="2" t="str">
        <f t="shared" si="44"/>
        <v/>
      </c>
      <c r="BW89" s="2" t="str">
        <f t="shared" si="32"/>
        <v/>
      </c>
      <c r="BX89" s="2" t="str">
        <f t="shared" si="32"/>
        <v/>
      </c>
      <c r="BY89" s="2" t="str">
        <f t="shared" si="32"/>
        <v/>
      </c>
      <c r="BZ89" s="2" t="str">
        <f t="shared" si="32"/>
        <v/>
      </c>
      <c r="CA89" s="2" t="str">
        <f t="shared" si="32"/>
        <v/>
      </c>
      <c r="CB89" s="2" t="str">
        <f t="shared" si="16"/>
        <v/>
      </c>
      <c r="CC89" s="2">
        <f t="shared" si="23"/>
        <v>50.984000000000002</v>
      </c>
      <c r="CE89" s="2" t="str">
        <f t="shared" si="50"/>
        <v/>
      </c>
      <c r="CF89" s="2" t="str">
        <f t="shared" si="50"/>
        <v/>
      </c>
      <c r="CG89" s="2" t="str">
        <f t="shared" si="50"/>
        <v/>
      </c>
      <c r="CH89" s="2" t="str">
        <f t="shared" si="50"/>
        <v/>
      </c>
      <c r="CI89" s="2" t="str">
        <f t="shared" si="50"/>
        <v/>
      </c>
      <c r="CJ89" s="2" t="str">
        <f t="shared" si="50"/>
        <v/>
      </c>
      <c r="CK89" s="2" t="str">
        <f t="shared" si="50"/>
        <v/>
      </c>
      <c r="CL89" s="2" t="str">
        <f t="shared" si="45"/>
        <v/>
      </c>
      <c r="CM89" s="2" t="str">
        <f t="shared" si="33"/>
        <v/>
      </c>
      <c r="CN89" s="2" t="str">
        <f t="shared" si="33"/>
        <v/>
      </c>
      <c r="CO89" s="2" t="str">
        <f t="shared" si="33"/>
        <v/>
      </c>
      <c r="CP89" s="2" t="str">
        <f t="shared" si="33"/>
        <v/>
      </c>
      <c r="CQ89" s="2" t="str">
        <f t="shared" si="33"/>
        <v/>
      </c>
      <c r="CR89" s="2" t="str">
        <f t="shared" si="18"/>
        <v/>
      </c>
      <c r="CS89" s="2" t="str">
        <f t="shared" si="24"/>
        <v/>
      </c>
      <c r="CU89" s="2">
        <f t="shared" si="46"/>
        <v>47.742524076300825</v>
      </c>
      <c r="CV89" s="2">
        <f t="shared" si="46"/>
        <v>48.987533827976186</v>
      </c>
      <c r="CW89" s="2">
        <f t="shared" si="46"/>
        <v>49.16283778592134</v>
      </c>
      <c r="CX89" s="2">
        <f t="shared" si="46"/>
        <v>50.090932879260677</v>
      </c>
      <c r="CY89" s="2">
        <f t="shared" si="46"/>
        <v>53.721685808222226</v>
      </c>
      <c r="CZ89" s="2">
        <f t="shared" si="46"/>
        <v>55.687674794688007</v>
      </c>
      <c r="DA89" s="2">
        <f t="shared" si="46"/>
        <v>54.473947555335315</v>
      </c>
      <c r="DB89" s="2">
        <f t="shared" si="46"/>
        <v>54.885243492504067</v>
      </c>
      <c r="DC89" s="2">
        <f t="shared" si="46"/>
        <v>52.56479828376392</v>
      </c>
      <c r="DD89" s="2">
        <f t="shared" si="46"/>
        <v>50.371558445019311</v>
      </c>
      <c r="DE89" s="2">
        <f t="shared" si="46"/>
        <v>48.240277720399568</v>
      </c>
      <c r="DF89" s="2">
        <f t="shared" si="46"/>
        <v>50.154812848823099</v>
      </c>
      <c r="DG89" s="2">
        <f t="shared" si="46"/>
        <v>52.302377243586477</v>
      </c>
      <c r="DH89" s="2">
        <f t="shared" si="46"/>
        <v>52.526025228413417</v>
      </c>
      <c r="DI89" s="2">
        <f t="shared" si="46"/>
        <v>51.493833364231854</v>
      </c>
      <c r="DK89" s="2">
        <f t="shared" si="47"/>
        <v>44.551548215617437</v>
      </c>
      <c r="DL89" s="2">
        <f t="shared" si="47"/>
        <v>45.145594744154444</v>
      </c>
      <c r="DM89" s="2">
        <f t="shared" si="47"/>
        <v>45.014367579436922</v>
      </c>
      <c r="DN89" s="2">
        <f t="shared" si="47"/>
        <v>45.730252148005995</v>
      </c>
      <c r="DO89" s="2">
        <f t="shared" si="47"/>
        <v>48.825212575928703</v>
      </c>
      <c r="DP89" s="2">
        <f t="shared" si="47"/>
        <v>51.558009559409712</v>
      </c>
      <c r="DQ89" s="2">
        <f t="shared" si="47"/>
        <v>51.175705367324923</v>
      </c>
      <c r="DR89" s="2">
        <f t="shared" si="47"/>
        <v>50.934402116517575</v>
      </c>
      <c r="DS89" s="2">
        <f t="shared" si="47"/>
        <v>49.436184598114053</v>
      </c>
      <c r="DT89" s="2">
        <f t="shared" si="47"/>
        <v>47.066376718856361</v>
      </c>
      <c r="DU89" s="2">
        <f t="shared" si="47"/>
        <v>44.950985964871904</v>
      </c>
      <c r="DV89" s="2">
        <f t="shared" si="47"/>
        <v>47.514905837802999</v>
      </c>
      <c r="DW89" s="2">
        <f t="shared" si="47"/>
        <v>49.19966466361906</v>
      </c>
      <c r="DX89" s="2">
        <f t="shared" si="47"/>
        <v>51.040794156464784</v>
      </c>
      <c r="DY89" s="2">
        <f t="shared" si="47"/>
        <v>51.460796300599007</v>
      </c>
      <c r="EA89" s="2">
        <f t="shared" si="48"/>
        <v>4.2820433852405221E-2</v>
      </c>
      <c r="EB89" s="2">
        <f t="shared" si="48"/>
        <v>3.95403003854361E-2</v>
      </c>
      <c r="EC89" s="2">
        <f t="shared" si="48"/>
        <v>4.1837616031963488E-2</v>
      </c>
      <c r="ED89" s="2">
        <f t="shared" si="48"/>
        <v>5.2049194237202834E-2</v>
      </c>
      <c r="EE89" s="2">
        <f t="shared" si="48"/>
        <v>4.9068344763304482E-2</v>
      </c>
      <c r="EF89" s="2">
        <f t="shared" si="48"/>
        <v>4.7452047606149357E-2</v>
      </c>
      <c r="EG89" s="2">
        <f t="shared" si="48"/>
        <v>4.9476426909775488E-2</v>
      </c>
      <c r="EH89" s="2">
        <f t="shared" si="48"/>
        <v>5.0042795039800518E-2</v>
      </c>
      <c r="EI89" s="2">
        <f t="shared" si="48"/>
        <v>4.9633172741546251E-2</v>
      </c>
      <c r="EJ89" s="2">
        <f t="shared" si="48"/>
        <v>5.1309383840168039E-2</v>
      </c>
      <c r="EK89" s="2">
        <f t="shared" si="48"/>
        <v>5.1383968638163226E-2</v>
      </c>
      <c r="EL89" s="2">
        <f t="shared" si="48"/>
        <v>4.5653592035160728E-2</v>
      </c>
      <c r="EM89" s="2">
        <f t="shared" si="48"/>
        <v>4.0239529023874759E-2</v>
      </c>
      <c r="EN89" s="2">
        <f t="shared" si="48"/>
        <v>4.0051605395346565E-2</v>
      </c>
      <c r="EO89" s="2">
        <f t="shared" si="48"/>
        <v>3.7638391594347183E-2</v>
      </c>
    </row>
    <row r="90" spans="2:145" x14ac:dyDescent="0.25">
      <c r="B90" s="2">
        <v>63</v>
      </c>
      <c r="C90" s="43">
        <v>61.719000000000001</v>
      </c>
      <c r="D90" s="43">
        <v>63.466999999999999</v>
      </c>
      <c r="E90" s="43">
        <v>65.05</v>
      </c>
      <c r="F90" s="43">
        <v>67.466999999999999</v>
      </c>
      <c r="G90" s="43">
        <v>72.033000000000001</v>
      </c>
      <c r="H90" s="43">
        <v>70.966999999999999</v>
      </c>
      <c r="I90" s="43">
        <v>67.867000000000004</v>
      </c>
      <c r="J90" s="43">
        <v>64.733000000000004</v>
      </c>
      <c r="K90" s="43">
        <v>63.466999999999999</v>
      </c>
      <c r="L90" s="43">
        <v>63.582999999999998</v>
      </c>
      <c r="M90" s="43">
        <v>60.9</v>
      </c>
      <c r="N90" s="43">
        <v>59.582999999999998</v>
      </c>
      <c r="O90" s="43">
        <v>57.767000000000003</v>
      </c>
      <c r="P90" s="43">
        <v>54.35</v>
      </c>
      <c r="Q90" s="43">
        <v>54.015999999999998</v>
      </c>
      <c r="S90" s="4">
        <f t="shared" si="42"/>
        <v>69.426951000202294</v>
      </c>
      <c r="T90" s="4">
        <f t="shared" si="42"/>
        <v>71.246979497796247</v>
      </c>
      <c r="U90" s="4">
        <f t="shared" si="42"/>
        <v>72.54257140798822</v>
      </c>
      <c r="V90" s="4">
        <f t="shared" si="42"/>
        <v>74.380276043315178</v>
      </c>
      <c r="W90" s="4">
        <f t="shared" si="42"/>
        <v>76.675699622439254</v>
      </c>
      <c r="X90" s="4">
        <f t="shared" si="42"/>
        <v>76.435285233375993</v>
      </c>
      <c r="Y90" s="4">
        <f t="shared" si="42"/>
        <v>74.414435559245021</v>
      </c>
      <c r="Z90" s="4">
        <f t="shared" si="42"/>
        <v>70.900528188267288</v>
      </c>
      <c r="AA90" s="4">
        <f t="shared" si="42"/>
        <v>69.14145337267081</v>
      </c>
      <c r="AB90" s="4">
        <f t="shared" si="40"/>
        <v>69.699800239134618</v>
      </c>
      <c r="AC90" s="4">
        <f t="shared" si="40"/>
        <v>67.991591763739819</v>
      </c>
      <c r="AD90" s="4">
        <f t="shared" si="40"/>
        <v>66.360698217083652</v>
      </c>
      <c r="AE90" s="4">
        <f t="shared" si="40"/>
        <v>65.492166716723631</v>
      </c>
      <c r="AF90" s="4">
        <f t="shared" si="12"/>
        <v>61.449300224199433</v>
      </c>
      <c r="AG90" s="4">
        <f t="shared" si="22"/>
        <v>54.408883686504694</v>
      </c>
      <c r="AI90" s="4">
        <f t="shared" si="43"/>
        <v>-7.7079510002022928</v>
      </c>
      <c r="AJ90" s="4">
        <f t="shared" si="43"/>
        <v>-7.7799794977962478</v>
      </c>
      <c r="AK90" s="4">
        <f t="shared" si="43"/>
        <v>-7.4925714079882226</v>
      </c>
      <c r="AL90" s="4">
        <f t="shared" si="43"/>
        <v>-6.9132760433151788</v>
      </c>
      <c r="AM90" s="4">
        <f t="shared" si="43"/>
        <v>-4.6426996224392525</v>
      </c>
      <c r="AN90" s="4">
        <f t="shared" si="43"/>
        <v>-5.4682852333759939</v>
      </c>
      <c r="AO90" s="4">
        <f t="shared" si="43"/>
        <v>-6.5474355592450166</v>
      </c>
      <c r="AP90" s="4">
        <f t="shared" si="43"/>
        <v>-6.1675281882672834</v>
      </c>
      <c r="AQ90" s="4">
        <f t="shared" si="43"/>
        <v>-5.6744533726708113</v>
      </c>
      <c r="AR90" s="4">
        <f t="shared" si="43"/>
        <v>-6.1168002391346192</v>
      </c>
      <c r="AS90" s="4">
        <f t="shared" si="43"/>
        <v>-7.0915917637398209</v>
      </c>
      <c r="AT90" s="4">
        <f t="shared" si="43"/>
        <v>-6.7776982170836533</v>
      </c>
      <c r="AU90" s="4">
        <f t="shared" si="43"/>
        <v>-7.7251667167236278</v>
      </c>
      <c r="AV90" s="4">
        <f t="shared" si="43"/>
        <v>-7.0993002241994319</v>
      </c>
      <c r="AW90" s="4">
        <f t="shared" si="43"/>
        <v>-0.39288368650469607</v>
      </c>
      <c r="AY90" s="2">
        <f t="shared" si="31"/>
        <v>47.387067276379817</v>
      </c>
      <c r="AZ90" s="2">
        <f t="shared" si="31"/>
        <v>48.591321557022461</v>
      </c>
      <c r="BA90" s="2">
        <f t="shared" si="31"/>
        <v>48.725672650641584</v>
      </c>
      <c r="BB90" s="2">
        <f t="shared" si="31"/>
        <v>49.577602971646712</v>
      </c>
      <c r="BC90" s="2">
        <f t="shared" si="31"/>
        <v>53.181086974413709</v>
      </c>
      <c r="BD90" s="2">
        <f t="shared" si="31"/>
        <v>55.195186335681797</v>
      </c>
      <c r="BE90" s="2">
        <f t="shared" si="51"/>
        <v>54.041049615315117</v>
      </c>
      <c r="BF90" s="2">
        <f t="shared" si="51"/>
        <v>54.38527846721832</v>
      </c>
      <c r="BG90" s="2">
        <f t="shared" si="51"/>
        <v>52.138753951278922</v>
      </c>
      <c r="BH90" s="2">
        <f t="shared" si="51"/>
        <v>49.934977090316877</v>
      </c>
      <c r="BI90" s="2">
        <f t="shared" si="51"/>
        <v>47.8223612833049</v>
      </c>
      <c r="BJ90" s="2">
        <f t="shared" si="51"/>
        <v>49.802581509811674</v>
      </c>
      <c r="BK90" s="2">
        <f t="shared" si="51"/>
        <v>51.937436586791705</v>
      </c>
      <c r="BL90" s="2">
        <f t="shared" si="51"/>
        <v>52.272745436002289</v>
      </c>
      <c r="BM90" s="2">
        <f t="shared" si="51"/>
        <v>51.366634466361525</v>
      </c>
      <c r="BO90" s="2" t="str">
        <f t="shared" si="49"/>
        <v/>
      </c>
      <c r="BP90" s="2" t="str">
        <f t="shared" si="49"/>
        <v/>
      </c>
      <c r="BQ90" s="2" t="str">
        <f t="shared" si="49"/>
        <v/>
      </c>
      <c r="BR90" s="2" t="str">
        <f t="shared" si="49"/>
        <v/>
      </c>
      <c r="BS90" s="2" t="str">
        <f t="shared" si="49"/>
        <v/>
      </c>
      <c r="BT90" s="2" t="str">
        <f t="shared" si="49"/>
        <v/>
      </c>
      <c r="BU90" s="2" t="str">
        <f t="shared" si="49"/>
        <v/>
      </c>
      <c r="BV90" s="2" t="str">
        <f t="shared" si="44"/>
        <v/>
      </c>
      <c r="BW90" s="2" t="str">
        <f t="shared" si="32"/>
        <v/>
      </c>
      <c r="BX90" s="2" t="str">
        <f t="shared" si="32"/>
        <v/>
      </c>
      <c r="BY90" s="2" t="str">
        <f t="shared" si="32"/>
        <v/>
      </c>
      <c r="BZ90" s="2" t="str">
        <f t="shared" si="32"/>
        <v/>
      </c>
      <c r="CA90" s="2" t="str">
        <f t="shared" si="32"/>
        <v/>
      </c>
      <c r="CB90" s="2" t="str">
        <f t="shared" si="16"/>
        <v/>
      </c>
      <c r="CC90" s="2">
        <f t="shared" si="23"/>
        <v>54.015999999999998</v>
      </c>
      <c r="CE90" s="2" t="str">
        <f t="shared" si="50"/>
        <v/>
      </c>
      <c r="CF90" s="2" t="str">
        <f t="shared" si="50"/>
        <v/>
      </c>
      <c r="CG90" s="2" t="str">
        <f t="shared" si="50"/>
        <v/>
      </c>
      <c r="CH90" s="2" t="str">
        <f t="shared" si="50"/>
        <v/>
      </c>
      <c r="CI90" s="2" t="str">
        <f t="shared" si="50"/>
        <v/>
      </c>
      <c r="CJ90" s="2" t="str">
        <f t="shared" si="50"/>
        <v/>
      </c>
      <c r="CK90" s="2" t="str">
        <f t="shared" si="50"/>
        <v/>
      </c>
      <c r="CL90" s="2" t="str">
        <f t="shared" si="45"/>
        <v/>
      </c>
      <c r="CM90" s="2" t="str">
        <f t="shared" si="33"/>
        <v/>
      </c>
      <c r="CN90" s="2" t="str">
        <f t="shared" si="33"/>
        <v/>
      </c>
      <c r="CO90" s="2" t="str">
        <f t="shared" si="33"/>
        <v/>
      </c>
      <c r="CP90" s="2" t="str">
        <f t="shared" si="33"/>
        <v/>
      </c>
      <c r="CQ90" s="2" t="str">
        <f t="shared" si="33"/>
        <v/>
      </c>
      <c r="CR90" s="2" t="str">
        <f t="shared" si="18"/>
        <v/>
      </c>
      <c r="CS90" s="2" t="str">
        <f t="shared" si="24"/>
        <v/>
      </c>
      <c r="CU90" s="2">
        <f t="shared" si="46"/>
        <v>47.531920720376036</v>
      </c>
      <c r="CV90" s="2">
        <f t="shared" si="46"/>
        <v>48.75258526927842</v>
      </c>
      <c r="CW90" s="2">
        <f t="shared" si="46"/>
        <v>48.909726561412171</v>
      </c>
      <c r="CX90" s="2">
        <f t="shared" si="46"/>
        <v>49.81711806889102</v>
      </c>
      <c r="CY90" s="2">
        <f t="shared" si="46"/>
        <v>53.435153647901245</v>
      </c>
      <c r="CZ90" s="2">
        <f t="shared" si="46"/>
        <v>55.402832877084464</v>
      </c>
      <c r="DA90" s="2">
        <f t="shared" si="46"/>
        <v>54.213386665840758</v>
      </c>
      <c r="DB90" s="2">
        <f t="shared" si="46"/>
        <v>54.594430043410192</v>
      </c>
      <c r="DC90" s="2">
        <f t="shared" si="46"/>
        <v>52.303263168299239</v>
      </c>
      <c r="DD90" s="2">
        <f t="shared" si="46"/>
        <v>50.11446013010486</v>
      </c>
      <c r="DE90" s="2">
        <f t="shared" si="46"/>
        <v>48.001037132667385</v>
      </c>
      <c r="DF90" s="2">
        <f t="shared" si="46"/>
        <v>49.930791782941036</v>
      </c>
      <c r="DG90" s="2">
        <f t="shared" si="46"/>
        <v>52.069941866988387</v>
      </c>
      <c r="DH90" s="2">
        <f t="shared" si="46"/>
        <v>52.336317080092158</v>
      </c>
      <c r="DI90" s="2">
        <f t="shared" si="46"/>
        <v>51.368627802496597</v>
      </c>
      <c r="DK90" s="2">
        <f t="shared" si="47"/>
        <v>44.434014689097253</v>
      </c>
      <c r="DL90" s="2">
        <f t="shared" si="47"/>
        <v>45.018791959876815</v>
      </c>
      <c r="DM90" s="2">
        <f t="shared" si="47"/>
        <v>44.881372956958245</v>
      </c>
      <c r="DN90" s="2">
        <f t="shared" si="47"/>
        <v>45.599237447834156</v>
      </c>
      <c r="DO90" s="2">
        <f t="shared" si="47"/>
        <v>48.690577696302938</v>
      </c>
      <c r="DP90" s="2">
        <f t="shared" si="47"/>
        <v>51.393672353516436</v>
      </c>
      <c r="DQ90" s="2">
        <f t="shared" si="47"/>
        <v>51.021492702731322</v>
      </c>
      <c r="DR90" s="2">
        <f t="shared" si="47"/>
        <v>50.764319324276222</v>
      </c>
      <c r="DS90" s="2">
        <f t="shared" si="47"/>
        <v>49.265927001158033</v>
      </c>
      <c r="DT90" s="2">
        <f t="shared" si="47"/>
        <v>46.908403614085024</v>
      </c>
      <c r="DU90" s="2">
        <f t="shared" si="47"/>
        <v>44.814009141133965</v>
      </c>
      <c r="DV90" s="2">
        <f t="shared" si="47"/>
        <v>47.358284846113122</v>
      </c>
      <c r="DW90" s="2">
        <f t="shared" si="47"/>
        <v>49.055110218476941</v>
      </c>
      <c r="DX90" s="2">
        <f t="shared" si="47"/>
        <v>50.883140329845929</v>
      </c>
      <c r="DY90" s="2">
        <f t="shared" si="47"/>
        <v>51.320152148884596</v>
      </c>
      <c r="EA90" s="2">
        <f t="shared" si="48"/>
        <v>4.6758501559979411E-2</v>
      </c>
      <c r="EB90" s="2">
        <f t="shared" si="48"/>
        <v>4.3190315824366214E-2</v>
      </c>
      <c r="EC90" s="2">
        <f t="shared" si="48"/>
        <v>4.5689611400322142E-2</v>
      </c>
      <c r="ED90" s="2">
        <f t="shared" si="48"/>
        <v>5.6785651079972299E-2</v>
      </c>
      <c r="EE90" s="2">
        <f t="shared" si="48"/>
        <v>5.3548868450921015E-2</v>
      </c>
      <c r="EF90" s="2">
        <f t="shared" si="48"/>
        <v>5.1793022549733683E-2</v>
      </c>
      <c r="EG90" s="2">
        <f t="shared" si="48"/>
        <v>5.3992097644045667E-2</v>
      </c>
      <c r="EH90" s="2">
        <f t="shared" si="48"/>
        <v>5.4607188023838071E-2</v>
      </c>
      <c r="EI90" s="2">
        <f t="shared" si="48"/>
        <v>5.416233435074666E-2</v>
      </c>
      <c r="EJ90" s="2">
        <f t="shared" si="48"/>
        <v>5.598249403625704E-2</v>
      </c>
      <c r="EK90" s="2">
        <f t="shared" si="48"/>
        <v>5.6063470367110138E-2</v>
      </c>
      <c r="EL90" s="2">
        <f t="shared" si="48"/>
        <v>4.9838650109707248E-2</v>
      </c>
      <c r="EM90" s="2">
        <f t="shared" si="48"/>
        <v>4.3951137458075717E-2</v>
      </c>
      <c r="EN90" s="2">
        <f t="shared" si="48"/>
        <v>4.3746670237533793E-2</v>
      </c>
      <c r="EO90" s="2">
        <f t="shared" si="48"/>
        <v>4.1120356024980639E-2</v>
      </c>
    </row>
    <row r="91" spans="2:145" x14ac:dyDescent="0.25">
      <c r="B91" s="2">
        <v>64</v>
      </c>
      <c r="C91" s="43">
        <v>70.343999999999994</v>
      </c>
      <c r="D91" s="43">
        <v>70.533000000000001</v>
      </c>
      <c r="E91" s="43">
        <v>73.082999999999998</v>
      </c>
      <c r="F91" s="43">
        <v>78.367000000000004</v>
      </c>
      <c r="G91" s="43">
        <v>81.25</v>
      </c>
      <c r="H91" s="43">
        <v>80.382999999999996</v>
      </c>
      <c r="I91" s="43">
        <v>76.483000000000004</v>
      </c>
      <c r="J91" s="43">
        <v>72.417000000000002</v>
      </c>
      <c r="K91" s="43">
        <v>70.650000000000006</v>
      </c>
      <c r="L91" s="43">
        <v>73.8</v>
      </c>
      <c r="M91" s="43">
        <v>71.332999999999998</v>
      </c>
      <c r="N91" s="43">
        <v>67.95</v>
      </c>
      <c r="O91" s="43">
        <v>64.55</v>
      </c>
      <c r="P91" s="43">
        <v>57.482999999999997</v>
      </c>
      <c r="Q91" s="43">
        <v>52.774000000000001</v>
      </c>
      <c r="S91" s="4">
        <f t="shared" si="42"/>
        <v>75.669397791794353</v>
      </c>
      <c r="T91" s="4">
        <f t="shared" si="42"/>
        <v>77.11500332216346</v>
      </c>
      <c r="U91" s="4">
        <f t="shared" si="42"/>
        <v>78.948285653343049</v>
      </c>
      <c r="V91" s="4">
        <f t="shared" ref="V91:AD130" si="52">BB91 + (F$3 * _xlfn.NORM.DIST($B91, F$7, ABS(F$11), FALSE) * _xlfn.NORM.DIST(($B91 - F$7)*F$15, 0, ABS(F$11), TRUE) * 2)
               + (F$4 * _xlfn.NORM.DIST($B91, F$8, ABS(F$12), FALSE) * _xlfn.NORM.DIST(($B91 - F$8)*F$16, 0, ABS(F$12), TRUE) * 2)
               + (F$5 * _xlfn.NORM.DIST($B91, F$9, ABS(F$13), FALSE) * _xlfn.NORM.DIST(($B91 - F$9)*F$17, 0, ABS(F$13), TRUE) * 2)
               + (F$6 * _xlfn.NORM.DIST($B91, F$10, ABS(F$14), FALSE) * _xlfn.NORM.DIST(($B91 - F$10)*F$18, 0, ABS(F$14), TRUE) * 2)</f>
        <v>82.23228045853989</v>
      </c>
      <c r="W91" s="4">
        <f t="shared" si="52"/>
        <v>84.281559771382803</v>
      </c>
      <c r="X91" s="4">
        <f t="shared" si="52"/>
        <v>83.436546742992533</v>
      </c>
      <c r="Y91" s="4">
        <f t="shared" si="52"/>
        <v>81.389126430419864</v>
      </c>
      <c r="Z91" s="4">
        <f t="shared" si="52"/>
        <v>77.135302673330827</v>
      </c>
      <c r="AA91" s="4">
        <f t="shared" si="52"/>
        <v>75.470986254642384</v>
      </c>
      <c r="AB91" s="4">
        <f t="shared" si="40"/>
        <v>76.747746153429304</v>
      </c>
      <c r="AC91" s="4">
        <f t="shared" si="40"/>
        <v>75.183322985916789</v>
      </c>
      <c r="AD91" s="4">
        <f t="shared" si="40"/>
        <v>72.383216418665924</v>
      </c>
      <c r="AE91" s="4">
        <f t="shared" si="40"/>
        <v>70.327578015367521</v>
      </c>
      <c r="AF91" s="4">
        <f t="shared" ref="AF91:AF154" si="53">BL91 + (T$3 * _xlfn.NORM.DIST($B91, U$3, ABS(V$3), FALSE) * _xlfn.NORM.DIST(($B91 - U$3)*W$3, 0, ABS(V$3), TRUE) * 2)
               + (T$5 * _xlfn.NORM.DIST($B91, U$5, ABS(V$5), FALSE) * _xlfn.NORM.DIST(($B91 - U$5)*W$5, 0, ABS(V$5), TRUE) * 2)
               + (T$4 * _xlfn.NORM.DIST($B91, U$4, ABS(V$4), FALSE) * _xlfn.NORM.DIST(($B91 - U$4)*W$4, 0, ABS(V$4), TRUE) * 2)
               + (T$6 * _xlfn.NORM.DIST($B91, U$6, ABS(V$6), FALSE) * _xlfn.NORM.DIST(($B91 - U$6)*W$6, 0, ABS(V$6), TRUE) * 2)</f>
        <v>65.336234252709332</v>
      </c>
      <c r="AG91" s="4">
        <f t="shared" si="22"/>
        <v>56.348813272368893</v>
      </c>
      <c r="AI91" s="4">
        <f t="shared" si="43"/>
        <v>-5.3253977917943587</v>
      </c>
      <c r="AJ91" s="4">
        <f t="shared" si="43"/>
        <v>-6.5820033221634588</v>
      </c>
      <c r="AK91" s="4">
        <f t="shared" si="43"/>
        <v>-5.8652856533430509</v>
      </c>
      <c r="AL91" s="4">
        <f t="shared" si="43"/>
        <v>-3.8652804585398854</v>
      </c>
      <c r="AM91" s="4">
        <f t="shared" si="43"/>
        <v>-3.0315597713828026</v>
      </c>
      <c r="AN91" s="4">
        <f t="shared" si="43"/>
        <v>-3.0535467429925376</v>
      </c>
      <c r="AO91" s="4">
        <f t="shared" si="43"/>
        <v>-4.9061264304198602</v>
      </c>
      <c r="AP91" s="4">
        <f t="shared" si="43"/>
        <v>-4.7183026733308253</v>
      </c>
      <c r="AQ91" s="4">
        <f t="shared" si="43"/>
        <v>-4.8209862546423778</v>
      </c>
      <c r="AR91" s="4">
        <f t="shared" si="43"/>
        <v>-2.947746153429307</v>
      </c>
      <c r="AS91" s="4">
        <f t="shared" si="43"/>
        <v>-3.8503229859167902</v>
      </c>
      <c r="AT91" s="4">
        <f t="shared" si="43"/>
        <v>-4.4332164186659213</v>
      </c>
      <c r="AU91" s="4">
        <f t="shared" si="43"/>
        <v>-5.7775780153675242</v>
      </c>
      <c r="AV91" s="4">
        <f t="shared" si="43"/>
        <v>-7.8532342527093348</v>
      </c>
      <c r="AW91" s="4">
        <f t="shared" si="43"/>
        <v>-3.5748132723688926</v>
      </c>
      <c r="AY91" s="2">
        <f t="shared" si="31"/>
        <v>47.167952238663595</v>
      </c>
      <c r="AZ91" s="2">
        <f t="shared" si="31"/>
        <v>48.346648546257171</v>
      </c>
      <c r="BA91" s="2">
        <f t="shared" si="31"/>
        <v>48.461681078051519</v>
      </c>
      <c r="BB91" s="2">
        <f t="shared" si="31"/>
        <v>49.29095403012802</v>
      </c>
      <c r="BC91" s="2">
        <f t="shared" si="31"/>
        <v>52.880347576920286</v>
      </c>
      <c r="BD91" s="2">
        <f t="shared" si="31"/>
        <v>54.8982525177044</v>
      </c>
      <c r="BE91" s="2">
        <f t="shared" si="51"/>
        <v>53.771104493205677</v>
      </c>
      <c r="BF91" s="2">
        <f t="shared" si="51"/>
        <v>54.082679257692753</v>
      </c>
      <c r="BG91" s="2">
        <f t="shared" si="51"/>
        <v>51.867677554175948</v>
      </c>
      <c r="BH91" s="2">
        <f t="shared" si="51"/>
        <v>49.667671769174575</v>
      </c>
      <c r="BI91" s="2">
        <f t="shared" si="51"/>
        <v>47.57318892836895</v>
      </c>
      <c r="BJ91" s="2">
        <f t="shared" si="51"/>
        <v>49.570529255133181</v>
      </c>
      <c r="BK91" s="2">
        <f t="shared" si="51"/>
        <v>51.697048040201089</v>
      </c>
      <c r="BL91" s="2">
        <f t="shared" si="51"/>
        <v>52.078728066408296</v>
      </c>
      <c r="BM91" s="2">
        <f t="shared" si="51"/>
        <v>51.240551889893581</v>
      </c>
      <c r="BO91" s="2" t="str">
        <f t="shared" si="49"/>
        <v/>
      </c>
      <c r="BP91" s="2" t="str">
        <f t="shared" si="49"/>
        <v/>
      </c>
      <c r="BQ91" s="2" t="str">
        <f t="shared" si="49"/>
        <v/>
      </c>
      <c r="BR91" s="2" t="str">
        <f t="shared" si="49"/>
        <v/>
      </c>
      <c r="BS91" s="2" t="str">
        <f t="shared" si="49"/>
        <v/>
      </c>
      <c r="BT91" s="2" t="str">
        <f t="shared" si="49"/>
        <v/>
      </c>
      <c r="BU91" s="2" t="str">
        <f t="shared" si="49"/>
        <v/>
      </c>
      <c r="BV91" s="2" t="str">
        <f t="shared" si="44"/>
        <v/>
      </c>
      <c r="BW91" s="2" t="str">
        <f t="shared" si="32"/>
        <v/>
      </c>
      <c r="BX91" s="2" t="str">
        <f t="shared" si="32"/>
        <v/>
      </c>
      <c r="BY91" s="2" t="str">
        <f t="shared" si="32"/>
        <v/>
      </c>
      <c r="BZ91" s="2" t="str">
        <f t="shared" si="32"/>
        <v/>
      </c>
      <c r="CA91" s="2" t="str">
        <f t="shared" si="32"/>
        <v/>
      </c>
      <c r="CB91" s="2" t="str">
        <f t="shared" ref="CB91:CB154" si="54">IF(AND( (_xlfn.NORM.DIST($B91, U$3, ABS(V$3), TRUE) * _xlfn.NORM.DIST(($B91 - U$3)*W$3, 0, ABS(V$3), TRUE) * 2)
                + (_xlfn.NORM.DIST($B91, U$5, ABS(V$5), TRUE) * _xlfn.NORM.DIST(($B91 - U$5)*W$5, 0, ABS(V$5), TRUE) * 2)
                + (_xlfn.NORM.DIST($B91, U$4, ABS(V$4), TRUE) * _xlfn.NORM.DIST(($B91 - U$4)*W$4, 0, ABS(V$4), TRUE) * 2)
                + (_xlfn.NORM.DIST($B91, U$6, ABS(V$6), TRUE) * _xlfn.NORM.DIST(($B91 - U$6)*W$6, 0, ABS(V$6), TRUE) * 2) &lt; $CB$22,
                 $B91 &lt; U$4,
                 $B91 &gt; P$230), P91, "")</f>
        <v/>
      </c>
      <c r="CC91" s="2" t="str">
        <f t="shared" si="23"/>
        <v/>
      </c>
      <c r="CE91" s="2" t="str">
        <f t="shared" si="50"/>
        <v/>
      </c>
      <c r="CF91" s="2" t="str">
        <f t="shared" si="50"/>
        <v/>
      </c>
      <c r="CG91" s="2" t="str">
        <f t="shared" si="50"/>
        <v/>
      </c>
      <c r="CH91" s="2" t="str">
        <f t="shared" si="50"/>
        <v/>
      </c>
      <c r="CI91" s="2" t="str">
        <f t="shared" si="50"/>
        <v/>
      </c>
      <c r="CJ91" s="2" t="str">
        <f t="shared" si="50"/>
        <v/>
      </c>
      <c r="CK91" s="2" t="str">
        <f t="shared" si="50"/>
        <v/>
      </c>
      <c r="CL91" s="2" t="str">
        <f t="shared" si="45"/>
        <v/>
      </c>
      <c r="CM91" s="2" t="str">
        <f t="shared" si="33"/>
        <v/>
      </c>
      <c r="CN91" s="2" t="str">
        <f t="shared" si="33"/>
        <v/>
      </c>
      <c r="CO91" s="2" t="str">
        <f t="shared" si="33"/>
        <v/>
      </c>
      <c r="CP91" s="2" t="str">
        <f t="shared" si="33"/>
        <v/>
      </c>
      <c r="CQ91" s="2" t="str">
        <f t="shared" si="33"/>
        <v/>
      </c>
      <c r="CR91" s="2" t="str">
        <f t="shared" ref="CR91:CR154" si="55">IF(AND( (_xlfn.NORM.DIST($B91, U$3, ABS(V$3), TRUE) * _xlfn.NORM.DIST(($B91 - U$3)*W$3, 0, ABS(V$3), TRUE) * 2)
                + (_xlfn.NORM.DIST($B91, U$5, ABS(V$5), TRUE) * _xlfn.NORM.DIST(($B91 - U$5)*W$5, 0, ABS(V$5), TRUE) * 2)
                + (_xlfn.NORM.DIST($B91, U$4, ABS(V$4), TRUE) * _xlfn.NORM.DIST(($B91 - U$4)*W$4, 0, ABS(V$4), TRUE) * 2)
                + (_xlfn.NORM.DIST($B91, U$6, ABS(V$6), TRUE) * _xlfn.NORM.DIST(($B91 - U$6)*W$6, 0, ABS(V$6), TRUE) * 2) &lt; $CR$22,
                 $B91 &gt; U$5,
                 $B91 &lt; P$232), P91, "")</f>
        <v/>
      </c>
      <c r="CS91" s="2" t="str">
        <f t="shared" si="24"/>
        <v/>
      </c>
      <c r="CU91" s="2">
        <f t="shared" si="46"/>
        <v>47.321317364451247</v>
      </c>
      <c r="CV91" s="2">
        <f t="shared" si="46"/>
        <v>48.517636710580653</v>
      </c>
      <c r="CW91" s="2">
        <f t="shared" si="46"/>
        <v>48.656615336903002</v>
      </c>
      <c r="CX91" s="2">
        <f t="shared" si="46"/>
        <v>49.543303258521362</v>
      </c>
      <c r="CY91" s="2">
        <f t="shared" si="46"/>
        <v>53.148621487580272</v>
      </c>
      <c r="CZ91" s="2">
        <f t="shared" si="46"/>
        <v>55.11799095948092</v>
      </c>
      <c r="DA91" s="2">
        <f t="shared" si="46"/>
        <v>53.952825776346216</v>
      </c>
      <c r="DB91" s="2">
        <f t="shared" si="46"/>
        <v>54.303616594316324</v>
      </c>
      <c r="DC91" s="2">
        <f t="shared" si="46"/>
        <v>52.041728052834557</v>
      </c>
      <c r="DD91" s="2">
        <f t="shared" si="46"/>
        <v>49.857361815190416</v>
      </c>
      <c r="DE91" s="2">
        <f t="shared" si="46"/>
        <v>47.761796544935208</v>
      </c>
      <c r="DF91" s="2">
        <f t="shared" si="46"/>
        <v>49.706770717058966</v>
      </c>
      <c r="DG91" s="2">
        <f t="shared" si="46"/>
        <v>51.83750649039029</v>
      </c>
      <c r="DH91" s="2">
        <f t="shared" si="46"/>
        <v>52.146608931770899</v>
      </c>
      <c r="DI91" s="2">
        <f t="shared" si="46"/>
        <v>51.243422240761333</v>
      </c>
      <c r="DK91" s="2">
        <f t="shared" si="47"/>
        <v>44.316481162577077</v>
      </c>
      <c r="DL91" s="2">
        <f t="shared" si="47"/>
        <v>44.891989175599186</v>
      </c>
      <c r="DM91" s="2">
        <f t="shared" si="47"/>
        <v>44.748378334479568</v>
      </c>
      <c r="DN91" s="2">
        <f t="shared" si="47"/>
        <v>45.468222747662317</v>
      </c>
      <c r="DO91" s="2">
        <f t="shared" si="47"/>
        <v>48.555942816677181</v>
      </c>
      <c r="DP91" s="2">
        <f t="shared" si="47"/>
        <v>51.229335147623161</v>
      </c>
      <c r="DQ91" s="2">
        <f t="shared" si="47"/>
        <v>50.867280038137721</v>
      </c>
      <c r="DR91" s="2">
        <f t="shared" si="47"/>
        <v>50.594236532034877</v>
      </c>
      <c r="DS91" s="2">
        <f t="shared" si="47"/>
        <v>49.095669404202013</v>
      </c>
      <c r="DT91" s="2">
        <f t="shared" si="47"/>
        <v>46.750430509313688</v>
      </c>
      <c r="DU91" s="2">
        <f t="shared" si="47"/>
        <v>44.677032317396019</v>
      </c>
      <c r="DV91" s="2">
        <f t="shared" si="47"/>
        <v>47.201663854423245</v>
      </c>
      <c r="DW91" s="2">
        <f t="shared" si="47"/>
        <v>48.910555773334821</v>
      </c>
      <c r="DX91" s="2">
        <f t="shared" si="47"/>
        <v>50.725486503227074</v>
      </c>
      <c r="DY91" s="2">
        <f t="shared" si="47"/>
        <v>51.179507997170191</v>
      </c>
      <c r="EA91" s="2">
        <f t="shared" si="48"/>
        <v>5.1039429600851907E-2</v>
      </c>
      <c r="EB91" s="2">
        <f t="shared" si="48"/>
        <v>4.7160724442661631E-2</v>
      </c>
      <c r="EC91" s="2">
        <f t="shared" si="48"/>
        <v>4.9877798795366794E-2</v>
      </c>
      <c r="ED91" s="2">
        <f t="shared" si="48"/>
        <v>6.1924967548713204E-2</v>
      </c>
      <c r="EE91" s="2">
        <f t="shared" si="48"/>
        <v>5.8413385713143057E-2</v>
      </c>
      <c r="EF91" s="2">
        <f t="shared" si="48"/>
        <v>5.6507557471779594E-2</v>
      </c>
      <c r="EG91" s="2">
        <f t="shared" si="48"/>
        <v>5.8894373494539777E-2</v>
      </c>
      <c r="EH91" s="2">
        <f t="shared" si="48"/>
        <v>5.9561795479021851E-2</v>
      </c>
      <c r="EI91" s="2">
        <f t="shared" si="48"/>
        <v>5.9079101748159522E-2</v>
      </c>
      <c r="EJ91" s="2">
        <f t="shared" si="48"/>
        <v>6.1053826860299587E-2</v>
      </c>
      <c r="EK91" s="2">
        <f t="shared" si="48"/>
        <v>6.1141663561342798E-2</v>
      </c>
      <c r="EL91" s="2">
        <f t="shared" si="48"/>
        <v>5.4385489081470249E-2</v>
      </c>
      <c r="EM91" s="2">
        <f t="shared" si="48"/>
        <v>4.7987979220402814E-2</v>
      </c>
      <c r="EN91" s="2">
        <f t="shared" si="48"/>
        <v>4.7765670289333415E-2</v>
      </c>
      <c r="EO91" s="2">
        <f t="shared" si="48"/>
        <v>4.4909408395826078E-2</v>
      </c>
    </row>
    <row r="92" spans="2:145" x14ac:dyDescent="0.25">
      <c r="B92" s="2">
        <v>65</v>
      </c>
      <c r="C92" s="43">
        <v>82.031000000000006</v>
      </c>
      <c r="D92" s="43">
        <v>82.617000000000004</v>
      </c>
      <c r="E92" s="43">
        <v>84.167000000000002</v>
      </c>
      <c r="F92" s="43">
        <v>91.582999999999998</v>
      </c>
      <c r="G92" s="43">
        <v>94.8</v>
      </c>
      <c r="H92" s="43">
        <v>91.582999999999998</v>
      </c>
      <c r="I92" s="43">
        <v>89.082999999999998</v>
      </c>
      <c r="J92" s="43">
        <v>83.6</v>
      </c>
      <c r="K92" s="43">
        <v>81.650000000000006</v>
      </c>
      <c r="L92" s="43">
        <v>85.332999999999998</v>
      </c>
      <c r="M92" s="43">
        <v>84.683000000000007</v>
      </c>
      <c r="N92" s="43">
        <v>79.25</v>
      </c>
      <c r="O92" s="43">
        <v>71.433000000000007</v>
      </c>
      <c r="P92" s="43">
        <v>64.566999999999993</v>
      </c>
      <c r="Q92" s="43">
        <v>57.531999999999996</v>
      </c>
      <c r="S92" s="4">
        <f t="shared" ref="S92:AD142" si="56">AY92 + (C$3 * _xlfn.NORM.DIST($B92, C$7, ABS(C$11), FALSE) * _xlfn.NORM.DIST(($B92 - C$7)*C$15, 0, ABS(C$11), TRUE) * 2)
               + (C$4 * _xlfn.NORM.DIST($B92, C$8, ABS(C$12), FALSE) * _xlfn.NORM.DIST(($B92 - C$8)*C$16, 0, ABS(C$12), TRUE) * 2)
               + (C$5 * _xlfn.NORM.DIST($B92, C$9, ABS(C$13), FALSE) * _xlfn.NORM.DIST(($B92 - C$9)*C$17, 0, ABS(C$13), TRUE) * 2)
               + (C$6 * _xlfn.NORM.DIST($B92, C$10, ABS(C$14), FALSE) * _xlfn.NORM.DIST(($B92 - C$10)*C$18, 0, ABS(C$14), TRUE) * 2)</f>
        <v>83.250080899308017</v>
      </c>
      <c r="T92" s="4">
        <f t="shared" si="56"/>
        <v>84.445871584777166</v>
      </c>
      <c r="U92" s="4">
        <f t="shared" si="56"/>
        <v>86.758774113356139</v>
      </c>
      <c r="V92" s="4">
        <f t="shared" si="52"/>
        <v>91.767182795600661</v>
      </c>
      <c r="W92" s="4">
        <f t="shared" si="52"/>
        <v>93.588985203435755</v>
      </c>
      <c r="X92" s="4">
        <f t="shared" si="52"/>
        <v>92.080707456579745</v>
      </c>
      <c r="Y92" s="4">
        <f t="shared" si="52"/>
        <v>90.045609382807328</v>
      </c>
      <c r="Z92" s="4">
        <f t="shared" si="52"/>
        <v>85.131833606148135</v>
      </c>
      <c r="AA92" s="4">
        <f t="shared" si="52"/>
        <v>83.546345604431394</v>
      </c>
      <c r="AB92" s="4">
        <f t="shared" si="40"/>
        <v>85.584764531380188</v>
      </c>
      <c r="AC92" s="4">
        <f t="shared" si="40"/>
        <v>84.180957508382164</v>
      </c>
      <c r="AD92" s="4">
        <f t="shared" si="40"/>
        <v>80.05853474174846</v>
      </c>
      <c r="AE92" s="4">
        <f t="shared" si="40"/>
        <v>76.608589577345441</v>
      </c>
      <c r="AF92" s="4">
        <f t="shared" si="53"/>
        <v>70.557663192669878</v>
      </c>
      <c r="AG92" s="4">
        <f t="shared" ref="AG92:AG155" si="57">BM92 + (AB$3 * _xlfn.NORM.DIST($B92, AC$3, ABS(AD$3), FALSE) * _xlfn.NORM.DIST(($B92 - AC$3)*AE$3, 0, ABS(AD$3), TRUE) * 2)
               + (AB$5 * _xlfn.NORM.DIST($B92, AC$5, ABS(AD$5), FALSE) * _xlfn.NORM.DIST(($B92 - AC$5)*AE$5, 0, ABS(AD$5), TRUE) * 2)
               + (AB$4 * _xlfn.NORM.DIST($B92, AC$4, ABS(AD$4), FALSE) * _xlfn.NORM.DIST(($B92 - AC$4)*AE$4, 0, ABS(AD$4), TRUE) * 2)
               + (AB$6 * _xlfn.NORM.DIST($B92, AC$6, ABS(AD$6), FALSE) * _xlfn.NORM.DIST(($B92 - AC$6)*AE$6, 0, ABS(AD$6), TRUE) * 2)</f>
        <v>59.360853762797952</v>
      </c>
      <c r="AI92" s="4">
        <f t="shared" si="43"/>
        <v>-1.2190808993080111</v>
      </c>
      <c r="AJ92" s="4">
        <f t="shared" si="43"/>
        <v>-1.8288715847771613</v>
      </c>
      <c r="AK92" s="4">
        <f t="shared" si="43"/>
        <v>-2.5917741133561378</v>
      </c>
      <c r="AL92" s="4">
        <f t="shared" si="43"/>
        <v>-0.18418279560066253</v>
      </c>
      <c r="AM92" s="4">
        <f t="shared" si="43"/>
        <v>1.2110147965642426</v>
      </c>
      <c r="AN92" s="4">
        <f t="shared" si="43"/>
        <v>-0.49770745657974658</v>
      </c>
      <c r="AO92" s="4">
        <f t="shared" si="43"/>
        <v>-0.96260938280732944</v>
      </c>
      <c r="AP92" s="4">
        <f t="shared" si="43"/>
        <v>-1.5318336061481403</v>
      </c>
      <c r="AQ92" s="4">
        <f t="shared" si="43"/>
        <v>-1.8963456044313887</v>
      </c>
      <c r="AR92" s="4">
        <f t="shared" si="43"/>
        <v>-0.25176453138018928</v>
      </c>
      <c r="AS92" s="4">
        <f t="shared" si="43"/>
        <v>0.50204249161784276</v>
      </c>
      <c r="AT92" s="4">
        <f t="shared" si="43"/>
        <v>-0.80853474174845985</v>
      </c>
      <c r="AU92" s="4">
        <f t="shared" si="43"/>
        <v>-5.1755895773454341</v>
      </c>
      <c r="AV92" s="4">
        <f t="shared" si="43"/>
        <v>-5.990663192669885</v>
      </c>
      <c r="AW92" s="4">
        <f t="shared" si="43"/>
        <v>-1.8288537627979551</v>
      </c>
      <c r="AY92" s="2">
        <f t="shared" si="31"/>
        <v>46.948559496742028</v>
      </c>
      <c r="AZ92" s="2">
        <f t="shared" si="31"/>
        <v>48.101619511244344</v>
      </c>
      <c r="BA92" s="2">
        <f t="shared" si="31"/>
        <v>48.19732427721938</v>
      </c>
      <c r="BB92" s="2">
        <f t="shared" si="31"/>
        <v>49.004074749913336</v>
      </c>
      <c r="BC92" s="2">
        <f t="shared" si="31"/>
        <v>52.579255645744979</v>
      </c>
      <c r="BD92" s="2">
        <f t="shared" si="31"/>
        <v>54.600942948685265</v>
      </c>
      <c r="BE92" s="2">
        <f t="shared" si="51"/>
        <v>53.500966011833832</v>
      </c>
      <c r="BF92" s="2">
        <f t="shared" si="51"/>
        <v>53.779773958318664</v>
      </c>
      <c r="BG92" s="2">
        <f t="shared" si="51"/>
        <v>51.596311318843384</v>
      </c>
      <c r="BH92" s="2">
        <f t="shared" si="51"/>
        <v>49.400087467205516</v>
      </c>
      <c r="BI92" s="2">
        <f t="shared" si="51"/>
        <v>47.323780177983508</v>
      </c>
      <c r="BJ92" s="2">
        <f t="shared" si="51"/>
        <v>49.338141853013212</v>
      </c>
      <c r="BK92" s="2">
        <f t="shared" si="51"/>
        <v>51.456374021445725</v>
      </c>
      <c r="BL92" s="2">
        <f t="shared" si="51"/>
        <v>51.884483432390681</v>
      </c>
      <c r="BM92" s="2">
        <f t="shared" si="51"/>
        <v>51.114326029272299</v>
      </c>
      <c r="BO92" s="2" t="str">
        <f t="shared" si="49"/>
        <v/>
      </c>
      <c r="BP92" s="2" t="str">
        <f t="shared" si="49"/>
        <v/>
      </c>
      <c r="BQ92" s="2" t="str">
        <f t="shared" si="49"/>
        <v/>
      </c>
      <c r="BR92" s="2" t="str">
        <f t="shared" si="49"/>
        <v/>
      </c>
      <c r="BS92" s="2" t="str">
        <f t="shared" si="49"/>
        <v/>
      </c>
      <c r="BT92" s="2" t="str">
        <f t="shared" si="49"/>
        <v/>
      </c>
      <c r="BU92" s="2" t="str">
        <f t="shared" si="49"/>
        <v/>
      </c>
      <c r="BV92" s="2" t="str">
        <f t="shared" si="44"/>
        <v/>
      </c>
      <c r="BW92" s="2" t="str">
        <f t="shared" si="32"/>
        <v/>
      </c>
      <c r="BX92" s="2" t="str">
        <f t="shared" si="32"/>
        <v/>
      </c>
      <c r="BY92" s="2" t="str">
        <f t="shared" si="32"/>
        <v/>
      </c>
      <c r="BZ92" s="2" t="str">
        <f t="shared" si="32"/>
        <v/>
      </c>
      <c r="CA92" s="2" t="str">
        <f t="shared" si="32"/>
        <v/>
      </c>
      <c r="CB92" s="2" t="str">
        <f t="shared" si="54"/>
        <v/>
      </c>
      <c r="CC92" s="2" t="str">
        <f t="shared" ref="CC92:CC155" si="58">IF(AND( (_xlfn.NORM.DIST($B92, AC$3, ABS(AD$3), TRUE) * _xlfn.NORM.DIST(($B92 - AC$3)*AE$3, 0, ABS(AD$3), TRUE) * 2)
                + (_xlfn.NORM.DIST($B92, AC$5, ABS(AD$5), TRUE) * _xlfn.NORM.DIST(($B92 - AC$5)*AE$5, 0, ABS(AD$5), TRUE) * 2)
                + (_xlfn.NORM.DIST($B92, AC$4, ABS(AD$4), TRUE) * _xlfn.NORM.DIST(($B92 - AC$4)*AE$4, 0, ABS(AD$4), TRUE) * 2)
                + (_xlfn.NORM.DIST($B92, AC$6, ABS(AD$6), TRUE) * _xlfn.NORM.DIST(($B92 - AC$6)*AE$6, 0, ABS(AD$6), TRUE) * 2) &lt; $CB$22,
                 $B92 &lt; AC$4,
                 $B92 &gt; Q$230), Q92, "")</f>
        <v/>
      </c>
      <c r="CE92" s="2" t="str">
        <f t="shared" si="50"/>
        <v/>
      </c>
      <c r="CF92" s="2" t="str">
        <f t="shared" si="50"/>
        <v/>
      </c>
      <c r="CG92" s="2" t="str">
        <f t="shared" si="50"/>
        <v/>
      </c>
      <c r="CH92" s="2" t="str">
        <f t="shared" si="50"/>
        <v/>
      </c>
      <c r="CI92" s="2" t="str">
        <f t="shared" si="50"/>
        <v/>
      </c>
      <c r="CJ92" s="2" t="str">
        <f t="shared" si="50"/>
        <v/>
      </c>
      <c r="CK92" s="2" t="str">
        <f t="shared" si="50"/>
        <v/>
      </c>
      <c r="CL92" s="2" t="str">
        <f t="shared" si="45"/>
        <v/>
      </c>
      <c r="CM92" s="2" t="str">
        <f t="shared" si="33"/>
        <v/>
      </c>
      <c r="CN92" s="2" t="str">
        <f t="shared" si="33"/>
        <v/>
      </c>
      <c r="CO92" s="2" t="str">
        <f t="shared" si="33"/>
        <v/>
      </c>
      <c r="CP92" s="2" t="str">
        <f t="shared" si="33"/>
        <v/>
      </c>
      <c r="CQ92" s="2" t="str">
        <f t="shared" si="33"/>
        <v/>
      </c>
      <c r="CR92" s="2" t="str">
        <f t="shared" si="55"/>
        <v/>
      </c>
      <c r="CS92" s="2" t="str">
        <f t="shared" ref="CS92:CS155" si="59">IF(AND( (_xlfn.NORM.DIST($B92, AC$3, ABS(AD$3), TRUE) * _xlfn.NORM.DIST(($B92 - AC$3)*AE$3, 0, ABS(AD$3), TRUE) * 2)
                + (_xlfn.NORM.DIST($B92, AC$5, ABS(AD$5), TRUE) * _xlfn.NORM.DIST(($B92 - AC$5)*AE$5, 0, ABS(AD$5), TRUE) * 2)
                + (_xlfn.NORM.DIST($B92, AC$4, ABS(AD$4), TRUE) * _xlfn.NORM.DIST(($B92 - AC$4)*AE$4, 0, ABS(AD$4), TRUE) * 2)
                + (_xlfn.NORM.DIST($B92, AC$6, ABS(AD$6), TRUE) * _xlfn.NORM.DIST(($B92 - AC$6)*AE$6, 0, ABS(AD$6), TRUE) * 2) &lt; $CR$22,
                 $B92 &gt; AC$5,
                 $B92 &lt; Q$232), Q92, "")</f>
        <v/>
      </c>
      <c r="CU92" s="2">
        <f t="shared" si="46"/>
        <v>47.11071400852645</v>
      </c>
      <c r="CV92" s="2">
        <f t="shared" si="46"/>
        <v>48.282688151882887</v>
      </c>
      <c r="CW92" s="2">
        <f t="shared" si="46"/>
        <v>48.403504112393826</v>
      </c>
      <c r="CX92" s="2">
        <f t="shared" si="46"/>
        <v>49.269488448151705</v>
      </c>
      <c r="CY92" s="2">
        <f t="shared" si="46"/>
        <v>52.862089327259298</v>
      </c>
      <c r="CZ92" s="2">
        <f t="shared" si="46"/>
        <v>54.833149041877377</v>
      </c>
      <c r="DA92" s="2">
        <f t="shared" si="46"/>
        <v>53.69226488685166</v>
      </c>
      <c r="DB92" s="2">
        <f t="shared" si="46"/>
        <v>54.012803145222449</v>
      </c>
      <c r="DC92" s="2">
        <f t="shared" si="46"/>
        <v>51.780192937369875</v>
      </c>
      <c r="DD92" s="2">
        <f t="shared" si="46"/>
        <v>49.600263500275958</v>
      </c>
      <c r="DE92" s="2">
        <f t="shared" si="46"/>
        <v>47.522555957203025</v>
      </c>
      <c r="DF92" s="2">
        <f t="shared" si="46"/>
        <v>49.482749651176896</v>
      </c>
      <c r="DG92" s="2">
        <f t="shared" si="46"/>
        <v>51.605071113792192</v>
      </c>
      <c r="DH92" s="2">
        <f t="shared" si="46"/>
        <v>51.95690078344964</v>
      </c>
      <c r="DI92" s="2">
        <f t="shared" si="46"/>
        <v>51.118216679026069</v>
      </c>
      <c r="DK92" s="2">
        <f t="shared" si="47"/>
        <v>44.198947636056893</v>
      </c>
      <c r="DL92" s="2">
        <f t="shared" si="47"/>
        <v>44.765186391321556</v>
      </c>
      <c r="DM92" s="2">
        <f t="shared" si="47"/>
        <v>44.615383712000892</v>
      </c>
      <c r="DN92" s="2">
        <f t="shared" si="47"/>
        <v>45.337208047490478</v>
      </c>
      <c r="DO92" s="2">
        <f t="shared" si="47"/>
        <v>48.421307937051424</v>
      </c>
      <c r="DP92" s="2">
        <f t="shared" si="47"/>
        <v>51.064997941729878</v>
      </c>
      <c r="DQ92" s="2">
        <f t="shared" si="47"/>
        <v>50.713067373544114</v>
      </c>
      <c r="DR92" s="2">
        <f t="shared" si="47"/>
        <v>50.424153739793525</v>
      </c>
      <c r="DS92" s="2">
        <f t="shared" si="47"/>
        <v>48.925411807246</v>
      </c>
      <c r="DT92" s="2">
        <f t="shared" si="47"/>
        <v>46.592457404542358</v>
      </c>
      <c r="DU92" s="2">
        <f t="shared" si="47"/>
        <v>44.540055493658073</v>
      </c>
      <c r="DV92" s="2">
        <f t="shared" si="47"/>
        <v>47.045042862733368</v>
      </c>
      <c r="DW92" s="2">
        <f t="shared" si="47"/>
        <v>48.766001328192701</v>
      </c>
      <c r="DX92" s="2">
        <f t="shared" si="47"/>
        <v>50.567832676608219</v>
      </c>
      <c r="DY92" s="2">
        <f t="shared" si="47"/>
        <v>51.038863845455779</v>
      </c>
      <c r="EA92" s="2">
        <f t="shared" si="48"/>
        <v>5.5689396415034745E-2</v>
      </c>
      <c r="EB92" s="2">
        <f t="shared" si="48"/>
        <v>5.1476488986787229E-2</v>
      </c>
      <c r="EC92" s="2">
        <f t="shared" si="48"/>
        <v>5.442800475746936E-2</v>
      </c>
      <c r="ED92" s="2">
        <f t="shared" si="48"/>
        <v>6.7496127232874292E-2</v>
      </c>
      <c r="EE92" s="2">
        <f t="shared" si="48"/>
        <v>6.3690070882114688E-2</v>
      </c>
      <c r="EF92" s="2">
        <f t="shared" si="48"/>
        <v>6.1623349759785E-2</v>
      </c>
      <c r="EG92" s="2">
        <f t="shared" si="48"/>
        <v>6.4211544942330431E-2</v>
      </c>
      <c r="EH92" s="2">
        <f t="shared" si="48"/>
        <v>6.4935066253966334E-2</v>
      </c>
      <c r="EI92" s="2">
        <f t="shared" si="48"/>
        <v>6.4411809573125756E-2</v>
      </c>
      <c r="EJ92" s="2">
        <f t="shared" si="48"/>
        <v>6.6552173477665386E-2</v>
      </c>
      <c r="EK92" s="2">
        <f t="shared" si="48"/>
        <v>6.6647359036201365E-2</v>
      </c>
      <c r="EL92" s="2">
        <f t="shared" si="48"/>
        <v>5.9321243575819499E-2</v>
      </c>
      <c r="EM92" s="2">
        <f t="shared" si="48"/>
        <v>5.2375286123891904E-2</v>
      </c>
      <c r="EN92" s="2">
        <f t="shared" si="48"/>
        <v>5.2133765581606269E-2</v>
      </c>
      <c r="EO92" s="2">
        <f t="shared" si="48"/>
        <v>4.9029752041817136E-2</v>
      </c>
    </row>
    <row r="93" spans="2:145" x14ac:dyDescent="0.25">
      <c r="B93" s="2">
        <v>66</v>
      </c>
      <c r="C93" s="43">
        <v>96.125</v>
      </c>
      <c r="D93" s="43">
        <v>96.632999999999996</v>
      </c>
      <c r="E93" s="43">
        <v>97.983000000000004</v>
      </c>
      <c r="F93" s="43">
        <v>105.85</v>
      </c>
      <c r="G93" s="43">
        <v>108.6</v>
      </c>
      <c r="H93" s="43">
        <v>106.417</v>
      </c>
      <c r="I93" s="43">
        <v>103.833</v>
      </c>
      <c r="J93" s="43">
        <v>98.783000000000001</v>
      </c>
      <c r="K93" s="43">
        <v>95.65</v>
      </c>
      <c r="L93" s="43">
        <v>102.233</v>
      </c>
      <c r="M93" s="43">
        <v>103.1</v>
      </c>
      <c r="N93" s="43">
        <v>93.216999999999999</v>
      </c>
      <c r="O93" s="43">
        <v>82.867000000000004</v>
      </c>
      <c r="P93" s="43">
        <v>74.400000000000006</v>
      </c>
      <c r="Q93" s="43">
        <v>61.194000000000003</v>
      </c>
      <c r="S93" s="4">
        <f t="shared" si="56"/>
        <v>92.139593585443208</v>
      </c>
      <c r="T93" s="4">
        <f t="shared" si="56"/>
        <v>93.116058246139673</v>
      </c>
      <c r="U93" s="4">
        <f t="shared" si="56"/>
        <v>95.90466991354522</v>
      </c>
      <c r="V93" s="4">
        <f t="shared" si="52"/>
        <v>102.96908353882532</v>
      </c>
      <c r="W93" s="4">
        <f t="shared" si="52"/>
        <v>104.60915684041558</v>
      </c>
      <c r="X93" s="4">
        <f t="shared" si="52"/>
        <v>102.40949064214456</v>
      </c>
      <c r="Y93" s="4">
        <f t="shared" si="52"/>
        <v>100.4289113633167</v>
      </c>
      <c r="Z93" s="4">
        <f t="shared" si="52"/>
        <v>95.015417655124821</v>
      </c>
      <c r="AA93" s="4">
        <f t="shared" si="52"/>
        <v>93.484883689162359</v>
      </c>
      <c r="AB93" s="4">
        <f t="shared" si="40"/>
        <v>96.280356628383686</v>
      </c>
      <c r="AC93" s="4">
        <f t="shared" si="40"/>
        <v>95.048687842755271</v>
      </c>
      <c r="AD93" s="4">
        <f t="shared" si="40"/>
        <v>89.508188773210435</v>
      </c>
      <c r="AE93" s="4">
        <f t="shared" si="40"/>
        <v>84.448352176095739</v>
      </c>
      <c r="AF93" s="4">
        <f t="shared" si="53"/>
        <v>77.314677454414749</v>
      </c>
      <c r="AG93" s="4">
        <f t="shared" si="57"/>
        <v>63.787200633413555</v>
      </c>
      <c r="AI93" s="4">
        <f t="shared" si="43"/>
        <v>3.9854064145567918</v>
      </c>
      <c r="AJ93" s="4">
        <f t="shared" si="43"/>
        <v>3.5169417538603227</v>
      </c>
      <c r="AK93" s="4">
        <f t="shared" si="43"/>
        <v>2.078330086454784</v>
      </c>
      <c r="AL93" s="4">
        <f t="shared" si="43"/>
        <v>2.880916461174678</v>
      </c>
      <c r="AM93" s="4">
        <f t="shared" si="43"/>
        <v>3.9908431595844149</v>
      </c>
      <c r="AN93" s="4">
        <f t="shared" si="43"/>
        <v>4.0075093578554402</v>
      </c>
      <c r="AO93" s="4">
        <f t="shared" si="43"/>
        <v>3.4040886366832979</v>
      </c>
      <c r="AP93" s="4">
        <f t="shared" si="43"/>
        <v>3.76758234487518</v>
      </c>
      <c r="AQ93" s="4">
        <f t="shared" si="43"/>
        <v>2.1651163108376466</v>
      </c>
      <c r="AR93" s="4">
        <f t="shared" si="43"/>
        <v>5.9526433716163183</v>
      </c>
      <c r="AS93" s="4">
        <f t="shared" si="43"/>
        <v>8.0513121572447233</v>
      </c>
      <c r="AT93" s="4">
        <f t="shared" si="43"/>
        <v>3.7088112267895639</v>
      </c>
      <c r="AU93" s="4">
        <f t="shared" si="43"/>
        <v>-1.5813521760957343</v>
      </c>
      <c r="AV93" s="4">
        <f t="shared" si="43"/>
        <v>-2.9146774544147434</v>
      </c>
      <c r="AW93" s="4">
        <f t="shared" si="43"/>
        <v>-2.5932006334135522</v>
      </c>
      <c r="AY93" s="2">
        <f t="shared" si="31"/>
        <v>46.728914619579513</v>
      </c>
      <c r="AZ93" s="2">
        <f t="shared" si="31"/>
        <v>47.856256804437372</v>
      </c>
      <c r="BA93" s="2">
        <f t="shared" si="31"/>
        <v>47.932633128988073</v>
      </c>
      <c r="BB93" s="2">
        <f t="shared" si="31"/>
        <v>48.717036120737063</v>
      </c>
      <c r="BC93" s="2">
        <f t="shared" si="31"/>
        <v>52.27787309455411</v>
      </c>
      <c r="BD93" s="2">
        <f t="shared" si="31"/>
        <v>54.303297207712113</v>
      </c>
      <c r="BE93" s="2">
        <f t="shared" si="51"/>
        <v>53.230681899238888</v>
      </c>
      <c r="BF93" s="2">
        <f t="shared" si="51"/>
        <v>53.476611531978442</v>
      </c>
      <c r="BG93" s="2">
        <f t="shared" si="51"/>
        <v>51.324687611660785</v>
      </c>
      <c r="BH93" s="2">
        <f t="shared" si="51"/>
        <v>49.132264154808361</v>
      </c>
      <c r="BI93" s="2">
        <f t="shared" si="51"/>
        <v>47.074179973317136</v>
      </c>
      <c r="BJ93" s="2">
        <f t="shared" si="51"/>
        <v>49.105430644166219</v>
      </c>
      <c r="BK93" s="2">
        <f t="shared" si="51"/>
        <v>51.215433828052035</v>
      </c>
      <c r="BL93" s="2">
        <f t="shared" si="51"/>
        <v>51.690009142426547</v>
      </c>
      <c r="BM93" s="2">
        <f t="shared" si="51"/>
        <v>50.987939117326583</v>
      </c>
      <c r="BO93" s="2" t="str">
        <f t="shared" si="49"/>
        <v/>
      </c>
      <c r="BP93" s="2" t="str">
        <f t="shared" si="49"/>
        <v/>
      </c>
      <c r="BQ93" s="2" t="str">
        <f t="shared" si="49"/>
        <v/>
      </c>
      <c r="BR93" s="2" t="str">
        <f t="shared" si="49"/>
        <v/>
      </c>
      <c r="BS93" s="2" t="str">
        <f t="shared" si="49"/>
        <v/>
      </c>
      <c r="BT93" s="2" t="str">
        <f t="shared" si="49"/>
        <v/>
      </c>
      <c r="BU93" s="2" t="str">
        <f t="shared" si="49"/>
        <v/>
      </c>
      <c r="BV93" s="2" t="str">
        <f t="shared" si="44"/>
        <v/>
      </c>
      <c r="BW93" s="2" t="str">
        <f t="shared" si="32"/>
        <v/>
      </c>
      <c r="BX93" s="2" t="str">
        <f t="shared" si="32"/>
        <v/>
      </c>
      <c r="BY93" s="2" t="str">
        <f t="shared" si="32"/>
        <v/>
      </c>
      <c r="BZ93" s="2" t="str">
        <f t="shared" si="32"/>
        <v/>
      </c>
      <c r="CA93" s="2" t="str">
        <f t="shared" si="32"/>
        <v/>
      </c>
      <c r="CB93" s="2" t="str">
        <f t="shared" si="54"/>
        <v/>
      </c>
      <c r="CC93" s="2" t="str">
        <f t="shared" si="58"/>
        <v/>
      </c>
      <c r="CE93" s="2" t="str">
        <f t="shared" si="50"/>
        <v/>
      </c>
      <c r="CF93" s="2" t="str">
        <f t="shared" si="50"/>
        <v/>
      </c>
      <c r="CG93" s="2" t="str">
        <f t="shared" si="50"/>
        <v/>
      </c>
      <c r="CH93" s="2" t="str">
        <f t="shared" si="50"/>
        <v/>
      </c>
      <c r="CI93" s="2" t="str">
        <f t="shared" si="50"/>
        <v/>
      </c>
      <c r="CJ93" s="2" t="str">
        <f t="shared" si="50"/>
        <v/>
      </c>
      <c r="CK93" s="2" t="str">
        <f t="shared" si="50"/>
        <v/>
      </c>
      <c r="CL93" s="2" t="str">
        <f t="shared" si="45"/>
        <v/>
      </c>
      <c r="CM93" s="2" t="str">
        <f t="shared" si="33"/>
        <v/>
      </c>
      <c r="CN93" s="2" t="str">
        <f t="shared" si="33"/>
        <v/>
      </c>
      <c r="CO93" s="2" t="str">
        <f t="shared" si="33"/>
        <v/>
      </c>
      <c r="CP93" s="2" t="str">
        <f t="shared" si="33"/>
        <v/>
      </c>
      <c r="CQ93" s="2" t="str">
        <f t="shared" si="33"/>
        <v/>
      </c>
      <c r="CR93" s="2" t="str">
        <f t="shared" si="55"/>
        <v/>
      </c>
      <c r="CS93" s="2" t="str">
        <f t="shared" si="59"/>
        <v/>
      </c>
      <c r="CU93" s="2">
        <f t="shared" si="46"/>
        <v>46.900110652601654</v>
      </c>
      <c r="CV93" s="2">
        <f t="shared" si="46"/>
        <v>48.047739593185121</v>
      </c>
      <c r="CW93" s="2">
        <f t="shared" si="46"/>
        <v>48.150392887884657</v>
      </c>
      <c r="CX93" s="2">
        <f t="shared" si="46"/>
        <v>48.995673637782048</v>
      </c>
      <c r="CY93" s="2">
        <f t="shared" si="46"/>
        <v>52.575557166938317</v>
      </c>
      <c r="CZ93" s="2">
        <f t="shared" si="46"/>
        <v>54.548307124273833</v>
      </c>
      <c r="DA93" s="2">
        <f t="shared" si="46"/>
        <v>53.431703997357118</v>
      </c>
      <c r="DB93" s="2">
        <f t="shared" si="46"/>
        <v>53.721989696128574</v>
      </c>
      <c r="DC93" s="2">
        <f t="shared" si="46"/>
        <v>51.518657821905187</v>
      </c>
      <c r="DD93" s="2">
        <f t="shared" si="46"/>
        <v>49.343165185361514</v>
      </c>
      <c r="DE93" s="2">
        <f t="shared" si="46"/>
        <v>47.283315369470849</v>
      </c>
      <c r="DF93" s="2">
        <f t="shared" si="46"/>
        <v>49.258728585294833</v>
      </c>
      <c r="DG93" s="2">
        <f t="shared" si="46"/>
        <v>51.372635737194102</v>
      </c>
      <c r="DH93" s="2">
        <f t="shared" si="46"/>
        <v>51.767192635128382</v>
      </c>
      <c r="DI93" s="2">
        <f t="shared" si="46"/>
        <v>50.993011117290813</v>
      </c>
      <c r="DK93" s="2">
        <f t="shared" si="47"/>
        <v>44.081414109536709</v>
      </c>
      <c r="DL93" s="2">
        <f t="shared" si="47"/>
        <v>44.638383607043934</v>
      </c>
      <c r="DM93" s="2">
        <f t="shared" si="47"/>
        <v>44.482389089522215</v>
      </c>
      <c r="DN93" s="2">
        <f t="shared" si="47"/>
        <v>45.206193347318631</v>
      </c>
      <c r="DO93" s="2">
        <f t="shared" si="47"/>
        <v>48.286673057425666</v>
      </c>
      <c r="DP93" s="2">
        <f t="shared" si="47"/>
        <v>50.900660735836595</v>
      </c>
      <c r="DQ93" s="2">
        <f t="shared" si="47"/>
        <v>50.558854708950513</v>
      </c>
      <c r="DR93" s="2">
        <f t="shared" si="47"/>
        <v>50.254070947552179</v>
      </c>
      <c r="DS93" s="2">
        <f t="shared" si="47"/>
        <v>48.75515421028998</v>
      </c>
      <c r="DT93" s="2">
        <f t="shared" si="47"/>
        <v>46.434484299771022</v>
      </c>
      <c r="DU93" s="2">
        <f t="shared" si="47"/>
        <v>44.403078669920134</v>
      </c>
      <c r="DV93" s="2">
        <f t="shared" si="47"/>
        <v>46.888421871043491</v>
      </c>
      <c r="DW93" s="2">
        <f t="shared" si="47"/>
        <v>48.621446883050581</v>
      </c>
      <c r="DX93" s="2">
        <f t="shared" si="47"/>
        <v>50.410178849989364</v>
      </c>
      <c r="DY93" s="2">
        <f t="shared" si="47"/>
        <v>50.898219693741368</v>
      </c>
      <c r="EA93" s="2">
        <f t="shared" si="48"/>
        <v>6.0735886395204136E-2</v>
      </c>
      <c r="EB93" s="2">
        <f t="shared" si="48"/>
        <v>5.6163917621426279E-2</v>
      </c>
      <c r="EC93" s="2">
        <f t="shared" si="48"/>
        <v>5.9367375517386911E-2</v>
      </c>
      <c r="ED93" s="2">
        <f t="shared" si="48"/>
        <v>7.3529216591046442E-2</v>
      </c>
      <c r="EE93" s="2">
        <f t="shared" si="48"/>
        <v>6.9408280751617063E-2</v>
      </c>
      <c r="EF93" s="2">
        <f t="shared" si="48"/>
        <v>6.7169316998048109E-2</v>
      </c>
      <c r="EG93" s="2">
        <f t="shared" si="48"/>
        <v>6.9973074790054615E-2</v>
      </c>
      <c r="EH93" s="2">
        <f t="shared" si="48"/>
        <v>7.0756607043017311E-2</v>
      </c>
      <c r="EI93" s="2">
        <f t="shared" si="48"/>
        <v>7.0189960826950754E-2</v>
      </c>
      <c r="EJ93" s="2">
        <f t="shared" si="48"/>
        <v>7.2507448856953857E-2</v>
      </c>
      <c r="EK93" s="2">
        <f t="shared" si="48"/>
        <v>7.2610489334554093E-2</v>
      </c>
      <c r="EL93" s="2">
        <f t="shared" si="48"/>
        <v>6.4674305737274576E-2</v>
      </c>
      <c r="EM93" s="2">
        <f t="shared" si="48"/>
        <v>5.7139628530154758E-2</v>
      </c>
      <c r="EN93" s="2">
        <f t="shared" si="48"/>
        <v>5.6877456623569876E-2</v>
      </c>
      <c r="EO93" s="2">
        <f t="shared" si="48"/>
        <v>5.3506950041526419E-2</v>
      </c>
    </row>
    <row r="94" spans="2:145" x14ac:dyDescent="0.25">
      <c r="B94" s="2">
        <v>67</v>
      </c>
      <c r="C94" s="43">
        <v>109.625</v>
      </c>
      <c r="D94" s="43">
        <v>109.35</v>
      </c>
      <c r="E94" s="43">
        <v>111.783</v>
      </c>
      <c r="F94" s="43">
        <v>121.35</v>
      </c>
      <c r="G94" s="43">
        <v>123.06699999999999</v>
      </c>
      <c r="H94" s="43">
        <v>122.25</v>
      </c>
      <c r="I94" s="43">
        <v>119.5</v>
      </c>
      <c r="J94" s="43">
        <v>112.483</v>
      </c>
      <c r="K94" s="43">
        <v>112.533</v>
      </c>
      <c r="L94" s="43">
        <v>116.56699999999999</v>
      </c>
      <c r="M94" s="43">
        <v>118.3</v>
      </c>
      <c r="N94" s="43">
        <v>109.917</v>
      </c>
      <c r="O94" s="43">
        <v>97.367000000000004</v>
      </c>
      <c r="P94" s="43">
        <v>85.433000000000007</v>
      </c>
      <c r="Q94" s="43">
        <v>68.870999999999995</v>
      </c>
      <c r="S94" s="4">
        <f t="shared" si="56"/>
        <v>102.27038601476968</v>
      </c>
      <c r="T94" s="4">
        <f t="shared" si="56"/>
        <v>103.04458586476068</v>
      </c>
      <c r="U94" s="4">
        <f t="shared" si="56"/>
        <v>106.30572744112699</v>
      </c>
      <c r="V94" s="4">
        <f t="shared" si="52"/>
        <v>115.69194112551631</v>
      </c>
      <c r="W94" s="4">
        <f t="shared" si="52"/>
        <v>117.2238067241162</v>
      </c>
      <c r="X94" s="4">
        <f t="shared" si="52"/>
        <v>114.34912382977083</v>
      </c>
      <c r="Y94" s="4">
        <f t="shared" si="52"/>
        <v>112.45713949638429</v>
      </c>
      <c r="Z94" s="4">
        <f t="shared" si="52"/>
        <v>106.78720123764717</v>
      </c>
      <c r="AA94" s="4">
        <f t="shared" si="52"/>
        <v>105.28488403535586</v>
      </c>
      <c r="AB94" s="4">
        <f t="shared" si="40"/>
        <v>108.7690871611935</v>
      </c>
      <c r="AC94" s="4">
        <f t="shared" si="40"/>
        <v>107.71203586988518</v>
      </c>
      <c r="AD94" s="4">
        <f t="shared" si="40"/>
        <v>100.76297843083248</v>
      </c>
      <c r="AE94" s="4">
        <f t="shared" si="40"/>
        <v>93.925144822956398</v>
      </c>
      <c r="AF94" s="4">
        <f t="shared" si="53"/>
        <v>85.752771584100884</v>
      </c>
      <c r="AG94" s="4">
        <f t="shared" si="57"/>
        <v>69.960527379440805</v>
      </c>
      <c r="AI94" s="4">
        <f t="shared" si="43"/>
        <v>7.3546139852303156</v>
      </c>
      <c r="AJ94" s="4">
        <f t="shared" si="43"/>
        <v>6.3054141352393174</v>
      </c>
      <c r="AK94" s="4">
        <f t="shared" si="43"/>
        <v>5.4772725588730111</v>
      </c>
      <c r="AL94" s="4">
        <f t="shared" si="43"/>
        <v>5.6580588744836859</v>
      </c>
      <c r="AM94" s="4">
        <f t="shared" si="43"/>
        <v>5.8431932758837917</v>
      </c>
      <c r="AN94" s="4">
        <f t="shared" si="43"/>
        <v>7.9008761702291679</v>
      </c>
      <c r="AO94" s="4">
        <f t="shared" si="43"/>
        <v>7.0428605036157137</v>
      </c>
      <c r="AP94" s="4">
        <f t="shared" si="43"/>
        <v>5.6957987623528368</v>
      </c>
      <c r="AQ94" s="4">
        <f t="shared" si="43"/>
        <v>7.2481159646441427</v>
      </c>
      <c r="AR94" s="4">
        <f t="shared" si="43"/>
        <v>7.7979128388064964</v>
      </c>
      <c r="AS94" s="4">
        <f t="shared" si="43"/>
        <v>10.587964130114813</v>
      </c>
      <c r="AT94" s="4">
        <f t="shared" si="43"/>
        <v>9.1540215691675257</v>
      </c>
      <c r="AU94" s="4">
        <f t="shared" si="43"/>
        <v>3.4418551770436068</v>
      </c>
      <c r="AV94" s="4">
        <f t="shared" si="43"/>
        <v>-0.31977158410087725</v>
      </c>
      <c r="AW94" s="4">
        <f t="shared" si="43"/>
        <v>-1.0895273794408098</v>
      </c>
      <c r="AY94" s="2">
        <f t="shared" si="31"/>
        <v>46.509050041371395</v>
      </c>
      <c r="AZ94" s="2">
        <f t="shared" si="31"/>
        <v>47.610589865969864</v>
      </c>
      <c r="BA94" s="2">
        <f t="shared" si="31"/>
        <v>47.667647097993694</v>
      </c>
      <c r="BB94" s="2">
        <f t="shared" si="31"/>
        <v>48.429922848689301</v>
      </c>
      <c r="BC94" s="2">
        <f t="shared" si="31"/>
        <v>51.97627529648905</v>
      </c>
      <c r="BD94" s="2">
        <f t="shared" si="31"/>
        <v>54.005364896844455</v>
      </c>
      <c r="BE94" s="2">
        <f t="shared" si="51"/>
        <v>52.960309527674255</v>
      </c>
      <c r="BF94" s="2">
        <f t="shared" si="51"/>
        <v>53.173251809450996</v>
      </c>
      <c r="BG94" s="2">
        <f t="shared" si="51"/>
        <v>51.052846794613046</v>
      </c>
      <c r="BH94" s="2">
        <f t="shared" si="51"/>
        <v>48.864250912958184</v>
      </c>
      <c r="BI94" s="2">
        <f t="shared" si="51"/>
        <v>46.824442787459894</v>
      </c>
      <c r="BJ94" s="2">
        <f t="shared" si="51"/>
        <v>48.872411945286999</v>
      </c>
      <c r="BK94" s="2">
        <f t="shared" si="51"/>
        <v>50.974252666850596</v>
      </c>
      <c r="BL94" s="2">
        <f t="shared" si="51"/>
        <v>51.495304491571893</v>
      </c>
      <c r="BM94" s="2">
        <f t="shared" si="51"/>
        <v>50.861371661791971</v>
      </c>
      <c r="BO94" s="2" t="str">
        <f t="shared" si="49"/>
        <v/>
      </c>
      <c r="BP94" s="2" t="str">
        <f t="shared" si="49"/>
        <v/>
      </c>
      <c r="BQ94" s="2" t="str">
        <f t="shared" si="49"/>
        <v/>
      </c>
      <c r="BR94" s="2" t="str">
        <f t="shared" si="49"/>
        <v/>
      </c>
      <c r="BS94" s="2" t="str">
        <f t="shared" si="49"/>
        <v/>
      </c>
      <c r="BT94" s="2" t="str">
        <f t="shared" si="49"/>
        <v/>
      </c>
      <c r="BU94" s="2" t="str">
        <f t="shared" si="49"/>
        <v/>
      </c>
      <c r="BV94" s="2" t="str">
        <f t="shared" si="44"/>
        <v/>
      </c>
      <c r="BW94" s="2" t="str">
        <f t="shared" si="32"/>
        <v/>
      </c>
      <c r="BX94" s="2" t="str">
        <f t="shared" si="32"/>
        <v/>
      </c>
      <c r="BY94" s="2" t="str">
        <f t="shared" si="32"/>
        <v/>
      </c>
      <c r="BZ94" s="2" t="str">
        <f t="shared" si="32"/>
        <v/>
      </c>
      <c r="CA94" s="2" t="str">
        <f t="shared" si="32"/>
        <v/>
      </c>
      <c r="CB94" s="2" t="str">
        <f t="shared" si="54"/>
        <v/>
      </c>
      <c r="CC94" s="2" t="str">
        <f t="shared" si="58"/>
        <v/>
      </c>
      <c r="CE94" s="2" t="str">
        <f t="shared" si="50"/>
        <v/>
      </c>
      <c r="CF94" s="2" t="str">
        <f t="shared" si="50"/>
        <v/>
      </c>
      <c r="CG94" s="2" t="str">
        <f t="shared" si="50"/>
        <v/>
      </c>
      <c r="CH94" s="2" t="str">
        <f t="shared" si="50"/>
        <v/>
      </c>
      <c r="CI94" s="2" t="str">
        <f t="shared" si="50"/>
        <v/>
      </c>
      <c r="CJ94" s="2" t="str">
        <f t="shared" si="50"/>
        <v/>
      </c>
      <c r="CK94" s="2" t="str">
        <f t="shared" si="50"/>
        <v/>
      </c>
      <c r="CL94" s="2" t="str">
        <f t="shared" si="45"/>
        <v/>
      </c>
      <c r="CM94" s="2" t="str">
        <f t="shared" si="33"/>
        <v/>
      </c>
      <c r="CN94" s="2" t="str">
        <f t="shared" si="33"/>
        <v/>
      </c>
      <c r="CO94" s="2" t="str">
        <f t="shared" si="33"/>
        <v/>
      </c>
      <c r="CP94" s="2" t="str">
        <f t="shared" si="33"/>
        <v/>
      </c>
      <c r="CQ94" s="2" t="str">
        <f t="shared" si="33"/>
        <v/>
      </c>
      <c r="CR94" s="2" t="str">
        <f t="shared" si="55"/>
        <v/>
      </c>
      <c r="CS94" s="2" t="str">
        <f t="shared" si="59"/>
        <v/>
      </c>
      <c r="CU94" s="2">
        <f t="shared" si="46"/>
        <v>46.689507296676865</v>
      </c>
      <c r="CV94" s="2">
        <f t="shared" si="46"/>
        <v>47.812791034487354</v>
      </c>
      <c r="CW94" s="2">
        <f t="shared" si="46"/>
        <v>47.89728166337548</v>
      </c>
      <c r="CX94" s="2">
        <f t="shared" si="46"/>
        <v>48.721858827412383</v>
      </c>
      <c r="CY94" s="2">
        <f t="shared" si="46"/>
        <v>52.289025006617344</v>
      </c>
      <c r="CZ94" s="2">
        <f t="shared" si="46"/>
        <v>54.26346520667029</v>
      </c>
      <c r="DA94" s="2">
        <f t="shared" si="46"/>
        <v>53.171143107862562</v>
      </c>
      <c r="DB94" s="2">
        <f t="shared" si="46"/>
        <v>53.431176247034699</v>
      </c>
      <c r="DC94" s="2">
        <f t="shared" si="46"/>
        <v>51.257122706440505</v>
      </c>
      <c r="DD94" s="2">
        <f t="shared" si="46"/>
        <v>49.086066870447063</v>
      </c>
      <c r="DE94" s="2">
        <f t="shared" si="46"/>
        <v>47.044074781738665</v>
      </c>
      <c r="DF94" s="2">
        <f t="shared" si="46"/>
        <v>49.034707519412763</v>
      </c>
      <c r="DG94" s="2">
        <f t="shared" si="46"/>
        <v>51.140200360595998</v>
      </c>
      <c r="DH94" s="2">
        <f t="shared" si="46"/>
        <v>51.577484486807123</v>
      </c>
      <c r="DI94" s="2">
        <f t="shared" si="46"/>
        <v>50.867805555555549</v>
      </c>
      <c r="DK94" s="2">
        <f t="shared" si="47"/>
        <v>43.963880583016532</v>
      </c>
      <c r="DL94" s="2">
        <f t="shared" si="47"/>
        <v>44.511580822766305</v>
      </c>
      <c r="DM94" s="2">
        <f t="shared" si="47"/>
        <v>44.349394467043538</v>
      </c>
      <c r="DN94" s="2">
        <f t="shared" si="47"/>
        <v>45.075178647146792</v>
      </c>
      <c r="DO94" s="2">
        <f t="shared" si="47"/>
        <v>48.152038177799909</v>
      </c>
      <c r="DP94" s="2">
        <f t="shared" si="47"/>
        <v>50.73632352994332</v>
      </c>
      <c r="DQ94" s="2">
        <f t="shared" si="47"/>
        <v>50.404642044356912</v>
      </c>
      <c r="DR94" s="2">
        <f t="shared" si="47"/>
        <v>50.083988155310827</v>
      </c>
      <c r="DS94" s="2">
        <f t="shared" si="47"/>
        <v>48.58489661333396</v>
      </c>
      <c r="DT94" s="2">
        <f t="shared" si="47"/>
        <v>46.276511194999685</v>
      </c>
      <c r="DU94" s="2">
        <f t="shared" si="47"/>
        <v>44.266101846182188</v>
      </c>
      <c r="DV94" s="2">
        <f t="shared" si="47"/>
        <v>46.731800879353607</v>
      </c>
      <c r="DW94" s="2">
        <f t="shared" si="47"/>
        <v>48.476892437908461</v>
      </c>
      <c r="DX94" s="2">
        <f t="shared" si="47"/>
        <v>50.252525023370509</v>
      </c>
      <c r="DY94" s="2">
        <f t="shared" si="47"/>
        <v>50.757575542026963</v>
      </c>
      <c r="EA94" s="2">
        <f t="shared" si="48"/>
        <v>6.6207619114183575E-2</v>
      </c>
      <c r="EB94" s="2">
        <f t="shared" si="48"/>
        <v>6.1250618878969862E-2</v>
      </c>
      <c r="EC94" s="2">
        <f t="shared" si="48"/>
        <v>6.4724314126784907E-2</v>
      </c>
      <c r="ED94" s="2">
        <f t="shared" si="48"/>
        <v>8.0055273369714658E-2</v>
      </c>
      <c r="EE94" s="2">
        <f t="shared" si="48"/>
        <v>7.5598430226980193E-2</v>
      </c>
      <c r="EF94" s="2">
        <f t="shared" si="48"/>
        <v>7.3175486975431511E-2</v>
      </c>
      <c r="EG94" s="2">
        <f t="shared" si="48"/>
        <v>7.6209470138841426E-2</v>
      </c>
      <c r="EH94" s="2">
        <f t="shared" si="48"/>
        <v>7.7057049235277758E-2</v>
      </c>
      <c r="EI94" s="2">
        <f t="shared" si="48"/>
        <v>7.6444097434128708E-2</v>
      </c>
      <c r="EJ94" s="2">
        <f t="shared" si="48"/>
        <v>7.8950547030380513E-2</v>
      </c>
      <c r="EK94" s="2">
        <f t="shared" si="48"/>
        <v>7.9061963299789248E-2</v>
      </c>
      <c r="EL94" s="2">
        <f t="shared" si="48"/>
        <v>7.0474230827522202E-2</v>
      </c>
      <c r="EM94" s="2">
        <f t="shared" si="48"/>
        <v>6.2308864976432128E-2</v>
      </c>
      <c r="EN94" s="2">
        <f t="shared" si="48"/>
        <v>6.2024535469238057E-2</v>
      </c>
      <c r="EO94" s="2">
        <f t="shared" si="48"/>
        <v>5.8367894166291567E-2</v>
      </c>
    </row>
    <row r="95" spans="2:145" x14ac:dyDescent="0.25">
      <c r="B95" s="2">
        <v>68</v>
      </c>
      <c r="C95" s="43">
        <v>122.40600000000001</v>
      </c>
      <c r="D95" s="43">
        <v>123.967</v>
      </c>
      <c r="E95" s="43">
        <v>127.05</v>
      </c>
      <c r="F95" s="43">
        <v>136.19999999999999</v>
      </c>
      <c r="G95" s="43">
        <v>138.5</v>
      </c>
      <c r="H95" s="43">
        <v>136.55000000000001</v>
      </c>
      <c r="I95" s="43">
        <v>135.36699999999999</v>
      </c>
      <c r="J95" s="43">
        <v>128.083</v>
      </c>
      <c r="K95" s="43">
        <v>127.6</v>
      </c>
      <c r="L95" s="43">
        <v>133.36699999999999</v>
      </c>
      <c r="M95" s="43">
        <v>135.6</v>
      </c>
      <c r="N95" s="43">
        <v>126.633</v>
      </c>
      <c r="O95" s="43">
        <v>115.217</v>
      </c>
      <c r="P95" s="43">
        <v>99.566999999999993</v>
      </c>
      <c r="Q95" s="43">
        <v>77.774000000000001</v>
      </c>
      <c r="S95" s="4">
        <f t="shared" si="56"/>
        <v>113.49456415913994</v>
      </c>
      <c r="T95" s="4">
        <f t="shared" si="56"/>
        <v>114.11002482220563</v>
      </c>
      <c r="U95" s="4">
        <f t="shared" si="56"/>
        <v>117.8136011144084</v>
      </c>
      <c r="V95" s="4">
        <f t="shared" si="52"/>
        <v>129.63206563645392</v>
      </c>
      <c r="W95" s="4">
        <f t="shared" si="52"/>
        <v>131.15748410123484</v>
      </c>
      <c r="X95" s="4">
        <f t="shared" si="52"/>
        <v>127.68114360398985</v>
      </c>
      <c r="Y95" s="4">
        <f t="shared" si="52"/>
        <v>125.89032348083599</v>
      </c>
      <c r="Z95" s="4">
        <f t="shared" si="52"/>
        <v>120.28091304465941</v>
      </c>
      <c r="AA95" s="4">
        <f t="shared" si="52"/>
        <v>118.7834035631258</v>
      </c>
      <c r="AB95" s="4">
        <f t="shared" si="40"/>
        <v>122.81351252384867</v>
      </c>
      <c r="AC95" s="4">
        <f t="shared" si="40"/>
        <v>121.92118358372835</v>
      </c>
      <c r="AD95" s="4">
        <f t="shared" si="40"/>
        <v>113.7198786512416</v>
      </c>
      <c r="AE95" s="4">
        <f t="shared" si="40"/>
        <v>105.02771581780161</v>
      </c>
      <c r="AF95" s="4">
        <f t="shared" si="53"/>
        <v>95.918056880694309</v>
      </c>
      <c r="AG95" s="4">
        <f t="shared" si="57"/>
        <v>78.134993602804443</v>
      </c>
      <c r="AI95" s="4">
        <f t="shared" ref="AI95:AW111" si="60">IF(OR($B95 &lt; C$230, $B95 &gt; C$232), 0, C95-S95)</f>
        <v>8.9114358408600651</v>
      </c>
      <c r="AJ95" s="4">
        <f t="shared" si="60"/>
        <v>9.8569751777943679</v>
      </c>
      <c r="AK95" s="4">
        <f t="shared" si="60"/>
        <v>9.2363988855915977</v>
      </c>
      <c r="AL95" s="4">
        <f t="shared" si="60"/>
        <v>6.5679343635460725</v>
      </c>
      <c r="AM95" s="4">
        <f t="shared" si="60"/>
        <v>7.3425158987651571</v>
      </c>
      <c r="AN95" s="4">
        <f t="shared" si="60"/>
        <v>8.868856396010159</v>
      </c>
      <c r="AO95" s="4">
        <f t="shared" si="60"/>
        <v>9.4766765191640019</v>
      </c>
      <c r="AP95" s="4">
        <f t="shared" si="60"/>
        <v>7.8020869553405845</v>
      </c>
      <c r="AQ95" s="4">
        <f t="shared" si="60"/>
        <v>8.8165964368741925</v>
      </c>
      <c r="AR95" s="4">
        <f t="shared" si="60"/>
        <v>10.553487476151318</v>
      </c>
      <c r="AS95" s="4">
        <f t="shared" si="60"/>
        <v>13.678816416271644</v>
      </c>
      <c r="AT95" s="4">
        <f t="shared" si="60"/>
        <v>12.913121348758395</v>
      </c>
      <c r="AU95" s="4">
        <f t="shared" si="60"/>
        <v>10.189284182198392</v>
      </c>
      <c r="AV95" s="4">
        <f t="shared" si="60"/>
        <v>3.6489431193056845</v>
      </c>
      <c r="AW95" s="4">
        <f t="shared" si="60"/>
        <v>-0.36099360280444159</v>
      </c>
      <c r="AY95" s="2">
        <f t="shared" si="31"/>
        <v>46.2890059099349</v>
      </c>
      <c r="AZ95" s="2">
        <f t="shared" si="31"/>
        <v>47.364656162410931</v>
      </c>
      <c r="BA95" s="2">
        <f t="shared" si="31"/>
        <v>47.402415312134828</v>
      </c>
      <c r="BB95" s="2">
        <f t="shared" si="31"/>
        <v>48.142834723778897</v>
      </c>
      <c r="BC95" s="2">
        <f t="shared" si="31"/>
        <v>51.67455254772122</v>
      </c>
      <c r="BD95" s="2">
        <f t="shared" si="31"/>
        <v>53.70720681833015</v>
      </c>
      <c r="BE95" s="2">
        <f t="shared" si="51"/>
        <v>52.689916920545201</v>
      </c>
      <c r="BF95" s="2">
        <f t="shared" si="51"/>
        <v>52.869766674555763</v>
      </c>
      <c r="BG95" s="2">
        <f t="shared" si="51"/>
        <v>50.780838141789637</v>
      </c>
      <c r="BH95" s="2">
        <f t="shared" si="51"/>
        <v>48.596106929994221</v>
      </c>
      <c r="BI95" s="2">
        <f t="shared" si="51"/>
        <v>46.574633631687909</v>
      </c>
      <c r="BJ95" s="2">
        <f t="shared" si="51"/>
        <v>48.639107734540602</v>
      </c>
      <c r="BK95" s="2">
        <f t="shared" si="51"/>
        <v>50.732862426188952</v>
      </c>
      <c r="BL95" s="2">
        <f t="shared" si="51"/>
        <v>51.300370769776464</v>
      </c>
      <c r="BM95" s="2">
        <f t="shared" si="51"/>
        <v>50.734602349933759</v>
      </c>
      <c r="BO95" s="2" t="str">
        <f t="shared" si="49"/>
        <v/>
      </c>
      <c r="BP95" s="2" t="str">
        <f t="shared" si="49"/>
        <v/>
      </c>
      <c r="BQ95" s="2" t="str">
        <f t="shared" si="49"/>
        <v/>
      </c>
      <c r="BR95" s="2" t="str">
        <f t="shared" si="49"/>
        <v/>
      </c>
      <c r="BS95" s="2" t="str">
        <f t="shared" si="49"/>
        <v/>
      </c>
      <c r="BT95" s="2" t="str">
        <f t="shared" si="49"/>
        <v/>
      </c>
      <c r="BU95" s="2" t="str">
        <f t="shared" si="49"/>
        <v/>
      </c>
      <c r="BV95" s="2" t="str">
        <f t="shared" si="44"/>
        <v/>
      </c>
      <c r="BW95" s="2" t="str">
        <f t="shared" si="32"/>
        <v/>
      </c>
      <c r="BX95" s="2" t="str">
        <f t="shared" si="32"/>
        <v/>
      </c>
      <c r="BY95" s="2" t="str">
        <f t="shared" si="32"/>
        <v/>
      </c>
      <c r="BZ95" s="2" t="str">
        <f t="shared" si="32"/>
        <v/>
      </c>
      <c r="CA95" s="2" t="str">
        <f t="shared" si="32"/>
        <v/>
      </c>
      <c r="CB95" s="2" t="str">
        <f t="shared" si="54"/>
        <v/>
      </c>
      <c r="CC95" s="2" t="str">
        <f t="shared" si="58"/>
        <v/>
      </c>
      <c r="CE95" s="2" t="str">
        <f t="shared" si="50"/>
        <v/>
      </c>
      <c r="CF95" s="2" t="str">
        <f t="shared" si="50"/>
        <v/>
      </c>
      <c r="CG95" s="2" t="str">
        <f t="shared" si="50"/>
        <v/>
      </c>
      <c r="CH95" s="2" t="str">
        <f t="shared" si="50"/>
        <v/>
      </c>
      <c r="CI95" s="2" t="str">
        <f t="shared" si="50"/>
        <v/>
      </c>
      <c r="CJ95" s="2" t="str">
        <f t="shared" si="50"/>
        <v/>
      </c>
      <c r="CK95" s="2" t="str">
        <f t="shared" si="50"/>
        <v/>
      </c>
      <c r="CL95" s="2" t="str">
        <f t="shared" si="45"/>
        <v/>
      </c>
      <c r="CM95" s="2" t="str">
        <f t="shared" si="33"/>
        <v/>
      </c>
      <c r="CN95" s="2" t="str">
        <f t="shared" si="33"/>
        <v/>
      </c>
      <c r="CO95" s="2" t="str">
        <f t="shared" si="33"/>
        <v/>
      </c>
      <c r="CP95" s="2" t="str">
        <f t="shared" si="33"/>
        <v/>
      </c>
      <c r="CQ95" s="2" t="str">
        <f t="shared" si="33"/>
        <v/>
      </c>
      <c r="CR95" s="2" t="str">
        <f t="shared" si="55"/>
        <v/>
      </c>
      <c r="CS95" s="2" t="str">
        <f t="shared" si="59"/>
        <v/>
      </c>
      <c r="CU95" s="2">
        <f t="shared" ref="CU95:DI111" si="61">BO$228*$B95+BO$229</f>
        <v>46.478903940752076</v>
      </c>
      <c r="CV95" s="2">
        <f t="shared" si="61"/>
        <v>47.577842475789588</v>
      </c>
      <c r="CW95" s="2">
        <f t="shared" si="61"/>
        <v>47.644170438866311</v>
      </c>
      <c r="CX95" s="2">
        <f t="shared" si="61"/>
        <v>48.448044017042726</v>
      </c>
      <c r="CY95" s="2">
        <f t="shared" si="61"/>
        <v>52.002492846296363</v>
      </c>
      <c r="CZ95" s="2">
        <f t="shared" si="61"/>
        <v>53.978623289066746</v>
      </c>
      <c r="DA95" s="2">
        <f t="shared" si="61"/>
        <v>52.91058221836802</v>
      </c>
      <c r="DB95" s="2">
        <f t="shared" si="61"/>
        <v>53.140362797940831</v>
      </c>
      <c r="DC95" s="2">
        <f t="shared" si="61"/>
        <v>50.995587590975823</v>
      </c>
      <c r="DD95" s="2">
        <f t="shared" si="61"/>
        <v>48.828968555532612</v>
      </c>
      <c r="DE95" s="2">
        <f t="shared" si="61"/>
        <v>46.804834194006489</v>
      </c>
      <c r="DF95" s="2">
        <f t="shared" si="61"/>
        <v>48.810686453530693</v>
      </c>
      <c r="DG95" s="2">
        <f t="shared" si="61"/>
        <v>50.907764983997907</v>
      </c>
      <c r="DH95" s="2">
        <f t="shared" si="61"/>
        <v>51.387776338485864</v>
      </c>
      <c r="DI95" s="2">
        <f t="shared" si="61"/>
        <v>50.742599993820292</v>
      </c>
      <c r="DK95" s="2">
        <f t="shared" ref="DK95:DY111" si="62">CE$228*$B95+CE$229</f>
        <v>43.846347056496349</v>
      </c>
      <c r="DL95" s="2">
        <f t="shared" si="62"/>
        <v>44.384778038488676</v>
      </c>
      <c r="DM95" s="2">
        <f t="shared" si="62"/>
        <v>44.216399844564862</v>
      </c>
      <c r="DN95" s="2">
        <f t="shared" si="62"/>
        <v>44.944163946974953</v>
      </c>
      <c r="DO95" s="2">
        <f t="shared" si="62"/>
        <v>48.017403298174145</v>
      </c>
      <c r="DP95" s="2">
        <f t="shared" si="62"/>
        <v>50.571986324050044</v>
      </c>
      <c r="DQ95" s="2">
        <f t="shared" si="62"/>
        <v>50.250429379763304</v>
      </c>
      <c r="DR95" s="2">
        <f t="shared" si="62"/>
        <v>49.913905363069475</v>
      </c>
      <c r="DS95" s="2">
        <f t="shared" si="62"/>
        <v>48.414639016377947</v>
      </c>
      <c r="DT95" s="2">
        <f t="shared" si="62"/>
        <v>46.118538090228348</v>
      </c>
      <c r="DU95" s="2">
        <f t="shared" si="62"/>
        <v>44.129125022444242</v>
      </c>
      <c r="DV95" s="2">
        <f t="shared" si="62"/>
        <v>46.57517988766373</v>
      </c>
      <c r="DW95" s="2">
        <f t="shared" si="62"/>
        <v>48.332337992766341</v>
      </c>
      <c r="DX95" s="2">
        <f t="shared" si="62"/>
        <v>50.094871196751654</v>
      </c>
      <c r="DY95" s="2">
        <f t="shared" si="62"/>
        <v>50.616931390312551</v>
      </c>
      <c r="EA95" s="2">
        <f t="shared" ref="EA95:EO111" si="63">POWER(10,($B95-C$231)/C$229)/(1+POWER(10,($B95-C$231)/C$229))</f>
        <v>7.2134445395228203E-2</v>
      </c>
      <c r="EB95" s="2">
        <f t="shared" si="63"/>
        <v>6.6765427871809349E-2</v>
      </c>
      <c r="EC95" s="2">
        <f t="shared" si="63"/>
        <v>7.0528385748274844E-2</v>
      </c>
      <c r="ED95" s="2">
        <f t="shared" si="63"/>
        <v>8.7106090151631385E-2</v>
      </c>
      <c r="EE95" s="2">
        <f t="shared" si="63"/>
        <v>8.2291826724362915E-2</v>
      </c>
      <c r="EF95" s="2">
        <f t="shared" si="63"/>
        <v>7.9672848478959529E-2</v>
      </c>
      <c r="EG95" s="2">
        <f t="shared" si="63"/>
        <v>8.2952112608147527E-2</v>
      </c>
      <c r="EH95" s="2">
        <f t="shared" si="63"/>
        <v>8.3867873309121446E-2</v>
      </c>
      <c r="EI95" s="2">
        <f t="shared" si="63"/>
        <v>8.3205628852813032E-2</v>
      </c>
      <c r="EJ95" s="2">
        <f t="shared" si="63"/>
        <v>8.5913152364250608E-2</v>
      </c>
      <c r="EK95" s="2">
        <f t="shared" si="63"/>
        <v>8.603347656956814E-2</v>
      </c>
      <c r="EL95" s="2">
        <f t="shared" si="63"/>
        <v>7.6751605926755229E-2</v>
      </c>
      <c r="EM95" s="2">
        <f t="shared" si="63"/>
        <v>6.7912062118022684E-2</v>
      </c>
      <c r="EN95" s="2">
        <f t="shared" si="63"/>
        <v>6.7604007353671947E-2</v>
      </c>
      <c r="EO95" s="2">
        <f t="shared" si="63"/>
        <v>6.3640747675214562E-2</v>
      </c>
    </row>
    <row r="96" spans="2:145" x14ac:dyDescent="0.25">
      <c r="B96" s="2">
        <v>69</v>
      </c>
      <c r="C96" s="43">
        <v>134.40600000000001</v>
      </c>
      <c r="D96" s="43">
        <v>135.917</v>
      </c>
      <c r="E96" s="43">
        <v>140.083</v>
      </c>
      <c r="F96" s="43">
        <v>149.96700000000001</v>
      </c>
      <c r="G96" s="43">
        <v>154.35</v>
      </c>
      <c r="H96" s="43">
        <v>150.31700000000001</v>
      </c>
      <c r="I96" s="43">
        <v>147.30000000000001</v>
      </c>
      <c r="J96" s="43">
        <v>144.44999999999999</v>
      </c>
      <c r="K96" s="43">
        <v>143.38300000000001</v>
      </c>
      <c r="L96" s="43">
        <v>146.5</v>
      </c>
      <c r="M96" s="43">
        <v>146.80000000000001</v>
      </c>
      <c r="N96" s="43">
        <v>143.1</v>
      </c>
      <c r="O96" s="43">
        <v>128.1</v>
      </c>
      <c r="P96" s="43">
        <v>114.75</v>
      </c>
      <c r="Q96" s="43">
        <v>90.322999999999993</v>
      </c>
      <c r="S96" s="4">
        <f t="shared" si="56"/>
        <v>125.56252401324545</v>
      </c>
      <c r="T96" s="4">
        <f t="shared" si="56"/>
        <v>126.1123405878002</v>
      </c>
      <c r="U96" s="4">
        <f t="shared" si="56"/>
        <v>130.18501572818468</v>
      </c>
      <c r="V96" s="4">
        <f t="shared" si="52"/>
        <v>144.29579021363909</v>
      </c>
      <c r="W96" s="4">
        <f t="shared" si="52"/>
        <v>145.94836319004688</v>
      </c>
      <c r="X96" s="4">
        <f t="shared" si="52"/>
        <v>142.01697770852181</v>
      </c>
      <c r="Y96" s="4">
        <f t="shared" si="52"/>
        <v>140.30163923072328</v>
      </c>
      <c r="Z96" s="4">
        <f t="shared" si="52"/>
        <v>135.12768289912287</v>
      </c>
      <c r="AA96" s="4">
        <f t="shared" si="52"/>
        <v>133.62277779618327</v>
      </c>
      <c r="AB96" s="4">
        <f t="shared" si="40"/>
        <v>137.97198024673199</v>
      </c>
      <c r="AC96" s="4">
        <f t="shared" si="40"/>
        <v>137.21818023558427</v>
      </c>
      <c r="AD96" s="4">
        <f t="shared" si="40"/>
        <v>128.1107256962957</v>
      </c>
      <c r="AE96" s="4">
        <f t="shared" si="40"/>
        <v>117.6219744730506</v>
      </c>
      <c r="AF96" s="4">
        <f t="shared" si="53"/>
        <v>107.71754264321541</v>
      </c>
      <c r="AG96" s="4">
        <f t="shared" si="57"/>
        <v>88.399227524204974</v>
      </c>
      <c r="AI96" s="4">
        <f t="shared" si="60"/>
        <v>8.8434759867545552</v>
      </c>
      <c r="AJ96" s="4">
        <f t="shared" si="60"/>
        <v>9.804659412199797</v>
      </c>
      <c r="AK96" s="4">
        <f t="shared" si="60"/>
        <v>9.8979842718153179</v>
      </c>
      <c r="AL96" s="4">
        <f t="shared" si="60"/>
        <v>5.6712097863609188</v>
      </c>
      <c r="AM96" s="4">
        <f t="shared" si="60"/>
        <v>8.4016368099531178</v>
      </c>
      <c r="AN96" s="4">
        <f t="shared" si="60"/>
        <v>8.3000222914782</v>
      </c>
      <c r="AO96" s="4">
        <f t="shared" si="60"/>
        <v>6.9983607692767293</v>
      </c>
      <c r="AP96" s="4">
        <f t="shared" si="60"/>
        <v>9.3223171008771146</v>
      </c>
      <c r="AQ96" s="4">
        <f t="shared" si="60"/>
        <v>9.7602222038167383</v>
      </c>
      <c r="AR96" s="4">
        <f t="shared" si="60"/>
        <v>8.528019753268012</v>
      </c>
      <c r="AS96" s="4">
        <f t="shared" si="60"/>
        <v>9.5818197644157408</v>
      </c>
      <c r="AT96" s="4">
        <f t="shared" si="60"/>
        <v>14.989274303704292</v>
      </c>
      <c r="AU96" s="4">
        <f t="shared" si="60"/>
        <v>10.478025526949395</v>
      </c>
      <c r="AV96" s="4">
        <f t="shared" si="60"/>
        <v>7.0324573567845903</v>
      </c>
      <c r="AW96" s="4">
        <f t="shared" si="60"/>
        <v>1.923772475795019</v>
      </c>
      <c r="AY96" s="2">
        <f t="shared" si="31"/>
        <v>46.06883097439318</v>
      </c>
      <c r="AZ96" s="2">
        <f t="shared" si="31"/>
        <v>47.118502181450509</v>
      </c>
      <c r="BA96" s="2">
        <f t="shared" si="31"/>
        <v>47.136997695980945</v>
      </c>
      <c r="BB96" s="2">
        <f t="shared" si="31"/>
        <v>47.855887987853663</v>
      </c>
      <c r="BC96" s="2">
        <f t="shared" si="31"/>
        <v>51.372811558768156</v>
      </c>
      <c r="BD96" s="2">
        <f t="shared" si="31"/>
        <v>53.40889619039411</v>
      </c>
      <c r="BE96" s="2">
        <f t="shared" si="51"/>
        <v>52.41958377134894</v>
      </c>
      <c r="BF96" s="2">
        <f t="shared" si="51"/>
        <v>52.566241270586929</v>
      </c>
      <c r="BG96" s="2">
        <f t="shared" si="51"/>
        <v>50.508720779814944</v>
      </c>
      <c r="BH96" s="2">
        <f t="shared" si="51"/>
        <v>48.327902514966233</v>
      </c>
      <c r="BI96" s="2">
        <f t="shared" si="51"/>
        <v>46.324829072613355</v>
      </c>
      <c r="BJ96" s="2">
        <f t="shared" si="51"/>
        <v>48.405546375457561</v>
      </c>
      <c r="BK96" s="2">
        <f t="shared" si="51"/>
        <v>50.491302492151462</v>
      </c>
      <c r="BL96" s="2">
        <f t="shared" si="51"/>
        <v>51.105211598487735</v>
      </c>
      <c r="BM96" s="2">
        <f t="shared" si="51"/>
        <v>50.607607962825867</v>
      </c>
      <c r="BO96" s="2" t="str">
        <f t="shared" si="49"/>
        <v/>
      </c>
      <c r="BP96" s="2" t="str">
        <f t="shared" si="49"/>
        <v/>
      </c>
      <c r="BQ96" s="2" t="str">
        <f t="shared" si="49"/>
        <v/>
      </c>
      <c r="BR96" s="2" t="str">
        <f t="shared" si="49"/>
        <v/>
      </c>
      <c r="BS96" s="2" t="str">
        <f t="shared" si="49"/>
        <v/>
      </c>
      <c r="BT96" s="2" t="str">
        <f t="shared" si="49"/>
        <v/>
      </c>
      <c r="BU96" s="2" t="str">
        <f t="shared" si="49"/>
        <v/>
      </c>
      <c r="BV96" s="2" t="str">
        <f t="shared" si="44"/>
        <v/>
      </c>
      <c r="BW96" s="2" t="str">
        <f t="shared" si="32"/>
        <v/>
      </c>
      <c r="BX96" s="2" t="str">
        <f t="shared" si="32"/>
        <v/>
      </c>
      <c r="BY96" s="2" t="str">
        <f t="shared" si="32"/>
        <v/>
      </c>
      <c r="BZ96" s="2" t="str">
        <f t="shared" si="32"/>
        <v/>
      </c>
      <c r="CA96" s="2" t="str">
        <f t="shared" si="32"/>
        <v/>
      </c>
      <c r="CB96" s="2" t="str">
        <f t="shared" si="54"/>
        <v/>
      </c>
      <c r="CC96" s="2" t="str">
        <f t="shared" si="58"/>
        <v/>
      </c>
      <c r="CE96" s="2" t="str">
        <f t="shared" si="50"/>
        <v/>
      </c>
      <c r="CF96" s="2" t="str">
        <f t="shared" si="50"/>
        <v/>
      </c>
      <c r="CG96" s="2" t="str">
        <f t="shared" si="50"/>
        <v/>
      </c>
      <c r="CH96" s="2" t="str">
        <f t="shared" si="50"/>
        <v/>
      </c>
      <c r="CI96" s="2" t="str">
        <f t="shared" si="50"/>
        <v/>
      </c>
      <c r="CJ96" s="2" t="str">
        <f t="shared" si="50"/>
        <v/>
      </c>
      <c r="CK96" s="2" t="str">
        <f t="shared" si="50"/>
        <v/>
      </c>
      <c r="CL96" s="2" t="str">
        <f t="shared" si="45"/>
        <v/>
      </c>
      <c r="CM96" s="2" t="str">
        <f t="shared" si="33"/>
        <v/>
      </c>
      <c r="CN96" s="2" t="str">
        <f t="shared" si="33"/>
        <v/>
      </c>
      <c r="CO96" s="2" t="str">
        <f t="shared" si="33"/>
        <v/>
      </c>
      <c r="CP96" s="2" t="str">
        <f t="shared" si="33"/>
        <v/>
      </c>
      <c r="CQ96" s="2" t="str">
        <f t="shared" si="33"/>
        <v/>
      </c>
      <c r="CR96" s="2" t="str">
        <f t="shared" si="55"/>
        <v/>
      </c>
      <c r="CS96" s="2" t="str">
        <f t="shared" si="59"/>
        <v/>
      </c>
      <c r="CU96" s="2">
        <f t="shared" si="61"/>
        <v>46.26830058482728</v>
      </c>
      <c r="CV96" s="2">
        <f t="shared" si="61"/>
        <v>47.342893917091821</v>
      </c>
      <c r="CW96" s="2">
        <f t="shared" si="61"/>
        <v>47.391059214357142</v>
      </c>
      <c r="CX96" s="2">
        <f t="shared" si="61"/>
        <v>48.174229206673068</v>
      </c>
      <c r="CY96" s="2">
        <f t="shared" si="61"/>
        <v>51.715960685975389</v>
      </c>
      <c r="CZ96" s="2">
        <f t="shared" si="61"/>
        <v>53.693781371463203</v>
      </c>
      <c r="DA96" s="2">
        <f t="shared" si="61"/>
        <v>52.650021328873464</v>
      </c>
      <c r="DB96" s="2">
        <f t="shared" si="61"/>
        <v>52.849549348846956</v>
      </c>
      <c r="DC96" s="2">
        <f t="shared" si="61"/>
        <v>50.734052475511135</v>
      </c>
      <c r="DD96" s="2">
        <f t="shared" si="61"/>
        <v>48.571870240618161</v>
      </c>
      <c r="DE96" s="2">
        <f t="shared" si="61"/>
        <v>46.565593606274305</v>
      </c>
      <c r="DF96" s="2">
        <f t="shared" si="61"/>
        <v>48.58666538764863</v>
      </c>
      <c r="DG96" s="2">
        <f t="shared" si="61"/>
        <v>50.67532960739981</v>
      </c>
      <c r="DH96" s="2">
        <f t="shared" si="61"/>
        <v>51.198068190164605</v>
      </c>
      <c r="DI96" s="2">
        <f t="shared" si="61"/>
        <v>50.617394432085028</v>
      </c>
      <c r="DK96" s="2">
        <f t="shared" si="62"/>
        <v>43.728813529976165</v>
      </c>
      <c r="DL96" s="2">
        <f t="shared" si="62"/>
        <v>44.257975254211047</v>
      </c>
      <c r="DM96" s="2">
        <f t="shared" si="62"/>
        <v>44.083405222086185</v>
      </c>
      <c r="DN96" s="2">
        <f t="shared" si="62"/>
        <v>44.813149246803114</v>
      </c>
      <c r="DO96" s="2">
        <f t="shared" si="62"/>
        <v>47.882768418548388</v>
      </c>
      <c r="DP96" s="2">
        <f t="shared" si="62"/>
        <v>50.407649118156762</v>
      </c>
      <c r="DQ96" s="2">
        <f t="shared" si="62"/>
        <v>50.096216715169703</v>
      </c>
      <c r="DR96" s="2">
        <f t="shared" si="62"/>
        <v>49.743822570828129</v>
      </c>
      <c r="DS96" s="2">
        <f t="shared" si="62"/>
        <v>48.244381419421927</v>
      </c>
      <c r="DT96" s="2">
        <f t="shared" si="62"/>
        <v>45.960564985457012</v>
      </c>
      <c r="DU96" s="2">
        <f t="shared" si="62"/>
        <v>43.992148198706303</v>
      </c>
      <c r="DV96" s="2">
        <f t="shared" si="62"/>
        <v>46.418558895973852</v>
      </c>
      <c r="DW96" s="2">
        <f t="shared" si="62"/>
        <v>48.187783547624221</v>
      </c>
      <c r="DX96" s="2">
        <f t="shared" si="62"/>
        <v>49.937217370132799</v>
      </c>
      <c r="DY96" s="2">
        <f t="shared" si="62"/>
        <v>50.476287238598147</v>
      </c>
      <c r="EA96" s="2">
        <f t="shared" si="63"/>
        <v>7.8547205055863448E-2</v>
      </c>
      <c r="EB96" s="2">
        <f t="shared" si="63"/>
        <v>7.2738298854132633E-2</v>
      </c>
      <c r="EC96" s="2">
        <f t="shared" si="63"/>
        <v>7.6810186001881706E-2</v>
      </c>
      <c r="ED96" s="2">
        <f t="shared" si="63"/>
        <v>9.4713967718792522E-2</v>
      </c>
      <c r="EE96" s="2">
        <f t="shared" si="63"/>
        <v>8.9520457954376492E-2</v>
      </c>
      <c r="EF96" s="2">
        <f t="shared" si="63"/>
        <v>8.6693157520499872E-2</v>
      </c>
      <c r="EG96" s="2">
        <f t="shared" si="63"/>
        <v>9.0233041434725478E-2</v>
      </c>
      <c r="EH96" s="2">
        <f t="shared" si="63"/>
        <v>9.1221185413083467E-2</v>
      </c>
      <c r="EI96" s="2">
        <f t="shared" si="63"/>
        <v>9.0506613371707331E-2</v>
      </c>
      <c r="EJ96" s="2">
        <f t="shared" si="63"/>
        <v>9.3427501503216062E-2</v>
      </c>
      <c r="EK96" s="2">
        <f t="shared" si="63"/>
        <v>9.3557272655914445E-2</v>
      </c>
      <c r="EL96" s="2">
        <f t="shared" si="63"/>
        <v>8.3537876431133584E-2</v>
      </c>
      <c r="EM96" s="2">
        <f t="shared" si="63"/>
        <v>7.3979380009930193E-2</v>
      </c>
      <c r="EN96" s="2">
        <f t="shared" si="63"/>
        <v>7.3645977939347115E-2</v>
      </c>
      <c r="EO96" s="2">
        <f t="shared" si="63"/>
        <v>6.935485723533269E-2</v>
      </c>
    </row>
    <row r="97" spans="2:145" x14ac:dyDescent="0.25">
      <c r="B97" s="2">
        <v>70</v>
      </c>
      <c r="C97" s="43">
        <v>146</v>
      </c>
      <c r="D97" s="43">
        <v>148.38300000000001</v>
      </c>
      <c r="E97" s="43">
        <v>152.31700000000001</v>
      </c>
      <c r="F97" s="43">
        <v>162.9</v>
      </c>
      <c r="G97" s="43">
        <v>164.21700000000001</v>
      </c>
      <c r="H97" s="43">
        <v>161.11699999999999</v>
      </c>
      <c r="I97" s="43">
        <v>160.03299999999999</v>
      </c>
      <c r="J97" s="43">
        <v>156.65</v>
      </c>
      <c r="K97" s="43">
        <v>156.05000000000001</v>
      </c>
      <c r="L97" s="43">
        <v>159.69999999999999</v>
      </c>
      <c r="M97" s="43">
        <v>158.9</v>
      </c>
      <c r="N97" s="43">
        <v>155</v>
      </c>
      <c r="O97" s="43">
        <v>143.31700000000001</v>
      </c>
      <c r="P97" s="43">
        <v>128.55000000000001</v>
      </c>
      <c r="Q97" s="43">
        <v>105.194</v>
      </c>
      <c r="S97" s="4">
        <f t="shared" si="56"/>
        <v>138.09867058061076</v>
      </c>
      <c r="T97" s="4">
        <f t="shared" si="56"/>
        <v>138.75041320783188</v>
      </c>
      <c r="U97" s="4">
        <f t="shared" si="56"/>
        <v>143.05767371891554</v>
      </c>
      <c r="V97" s="4">
        <f t="shared" si="52"/>
        <v>158.90738179861128</v>
      </c>
      <c r="W97" s="4">
        <f t="shared" si="52"/>
        <v>160.87333447962897</v>
      </c>
      <c r="X97" s="4">
        <f t="shared" si="52"/>
        <v>156.74779651197085</v>
      </c>
      <c r="Y97" s="4">
        <f t="shared" si="52"/>
        <v>155.01484492930979</v>
      </c>
      <c r="Z97" s="4">
        <f t="shared" si="52"/>
        <v>150.70984983410415</v>
      </c>
      <c r="AA97" s="4">
        <f t="shared" si="52"/>
        <v>149.20737992242155</v>
      </c>
      <c r="AB97" s="4">
        <f t="shared" si="40"/>
        <v>153.53557509980774</v>
      </c>
      <c r="AC97" s="4">
        <f t="shared" si="40"/>
        <v>152.86889393212925</v>
      </c>
      <c r="AD97" s="4">
        <f t="shared" si="40"/>
        <v>143.47208134982782</v>
      </c>
      <c r="AE97" s="4">
        <f t="shared" si="40"/>
        <v>131.42677151426329</v>
      </c>
      <c r="AF97" s="4">
        <f t="shared" si="53"/>
        <v>120.88559252247109</v>
      </c>
      <c r="AG97" s="4">
        <f t="shared" si="57"/>
        <v>100.57879553014938</v>
      </c>
      <c r="AI97" s="4">
        <f t="shared" si="60"/>
        <v>7.901329419389242</v>
      </c>
      <c r="AJ97" s="4">
        <f t="shared" si="60"/>
        <v>9.6325867921681265</v>
      </c>
      <c r="AK97" s="4">
        <f t="shared" si="60"/>
        <v>9.2593262810844692</v>
      </c>
      <c r="AL97" s="4">
        <f t="shared" si="60"/>
        <v>3.9926182013887228</v>
      </c>
      <c r="AM97" s="4">
        <f t="shared" si="60"/>
        <v>3.3436655203710473</v>
      </c>
      <c r="AN97" s="4">
        <f t="shared" si="60"/>
        <v>4.369203488029143</v>
      </c>
      <c r="AO97" s="4">
        <f t="shared" si="60"/>
        <v>5.0181550706901987</v>
      </c>
      <c r="AP97" s="4">
        <f t="shared" si="60"/>
        <v>5.940150165895858</v>
      </c>
      <c r="AQ97" s="4">
        <f t="shared" si="60"/>
        <v>6.8426200775784594</v>
      </c>
      <c r="AR97" s="4">
        <f t="shared" si="60"/>
        <v>6.1644249001922446</v>
      </c>
      <c r="AS97" s="4">
        <f t="shared" si="60"/>
        <v>6.031106067870752</v>
      </c>
      <c r="AT97" s="4">
        <f t="shared" si="60"/>
        <v>11.527918650172182</v>
      </c>
      <c r="AU97" s="4">
        <f t="shared" si="60"/>
        <v>11.890228485736714</v>
      </c>
      <c r="AV97" s="4">
        <f t="shared" si="60"/>
        <v>7.6644074775289255</v>
      </c>
      <c r="AW97" s="4">
        <f t="shared" si="60"/>
        <v>4.6152044698506245</v>
      </c>
      <c r="AY97" s="2">
        <f t="shared" si="31"/>
        <v>45.848583500245155</v>
      </c>
      <c r="AZ97" s="2">
        <f t="shared" si="31"/>
        <v>46.872184472495277</v>
      </c>
      <c r="BA97" s="2">
        <f t="shared" si="31"/>
        <v>46.871466143978068</v>
      </c>
      <c r="BB97" s="2">
        <f t="shared" si="31"/>
        <v>47.569216668927815</v>
      </c>
      <c r="BC97" s="2">
        <f t="shared" si="31"/>
        <v>51.071176943345527</v>
      </c>
      <c r="BD97" s="2">
        <f t="shared" si="31"/>
        <v>53.110519880856614</v>
      </c>
      <c r="BE97" s="2">
        <f t="shared" si="51"/>
        <v>52.149402452341647</v>
      </c>
      <c r="BF97" s="2">
        <f t="shared" si="51"/>
        <v>52.262775203139597</v>
      </c>
      <c r="BG97" s="2">
        <f t="shared" si="51"/>
        <v>50.236564634502905</v>
      </c>
      <c r="BH97" s="2">
        <f t="shared" si="51"/>
        <v>48.059720106131685</v>
      </c>
      <c r="BI97" s="2">
        <f t="shared" si="51"/>
        <v>46.07511823744165</v>
      </c>
      <c r="BJ97" s="2">
        <f t="shared" si="51"/>
        <v>48.171763370584834</v>
      </c>
      <c r="BK97" s="2">
        <f t="shared" si="51"/>
        <v>50.249620600023611</v>
      </c>
      <c r="BL97" s="2">
        <f t="shared" si="51"/>
        <v>50.909833294245729</v>
      </c>
      <c r="BM97" s="2">
        <f t="shared" si="51"/>
        <v>50.48036330341229</v>
      </c>
      <c r="BO97" s="2" t="str">
        <f t="shared" si="49"/>
        <v/>
      </c>
      <c r="BP97" s="2" t="str">
        <f t="shared" si="49"/>
        <v/>
      </c>
      <c r="BQ97" s="2" t="str">
        <f t="shared" si="49"/>
        <v/>
      </c>
      <c r="BR97" s="2" t="str">
        <f t="shared" si="49"/>
        <v/>
      </c>
      <c r="BS97" s="2" t="str">
        <f t="shared" si="49"/>
        <v/>
      </c>
      <c r="BT97" s="2" t="str">
        <f t="shared" si="49"/>
        <v/>
      </c>
      <c r="BU97" s="2" t="str">
        <f t="shared" si="49"/>
        <v/>
      </c>
      <c r="BV97" s="2" t="str">
        <f t="shared" si="44"/>
        <v/>
      </c>
      <c r="BW97" s="2" t="str">
        <f t="shared" si="44"/>
        <v/>
      </c>
      <c r="BX97" s="2" t="str">
        <f t="shared" si="44"/>
        <v/>
      </c>
      <c r="BY97" s="2" t="str">
        <f t="shared" si="44"/>
        <v/>
      </c>
      <c r="BZ97" s="2" t="str">
        <f t="shared" si="44"/>
        <v/>
      </c>
      <c r="CA97" s="2" t="str">
        <f t="shared" si="44"/>
        <v/>
      </c>
      <c r="CB97" s="2" t="str">
        <f t="shared" si="54"/>
        <v/>
      </c>
      <c r="CC97" s="2" t="str">
        <f t="shared" si="58"/>
        <v/>
      </c>
      <c r="CE97" s="2" t="str">
        <f t="shared" si="50"/>
        <v/>
      </c>
      <c r="CF97" s="2" t="str">
        <f t="shared" si="50"/>
        <v/>
      </c>
      <c r="CG97" s="2" t="str">
        <f t="shared" si="50"/>
        <v/>
      </c>
      <c r="CH97" s="2" t="str">
        <f t="shared" si="50"/>
        <v/>
      </c>
      <c r="CI97" s="2" t="str">
        <f t="shared" si="50"/>
        <v/>
      </c>
      <c r="CJ97" s="2" t="str">
        <f t="shared" si="50"/>
        <v/>
      </c>
      <c r="CK97" s="2" t="str">
        <f t="shared" si="50"/>
        <v/>
      </c>
      <c r="CL97" s="2" t="str">
        <f t="shared" si="45"/>
        <v/>
      </c>
      <c r="CM97" s="2" t="str">
        <f t="shared" si="45"/>
        <v/>
      </c>
      <c r="CN97" s="2" t="str">
        <f t="shared" si="45"/>
        <v/>
      </c>
      <c r="CO97" s="2" t="str">
        <f t="shared" si="45"/>
        <v/>
      </c>
      <c r="CP97" s="2" t="str">
        <f t="shared" si="45"/>
        <v/>
      </c>
      <c r="CQ97" s="2" t="str">
        <f t="shared" si="45"/>
        <v/>
      </c>
      <c r="CR97" s="2" t="str">
        <f t="shared" si="55"/>
        <v/>
      </c>
      <c r="CS97" s="2" t="str">
        <f t="shared" si="59"/>
        <v/>
      </c>
      <c r="CU97" s="2">
        <f t="shared" si="61"/>
        <v>46.057697228902491</v>
      </c>
      <c r="CV97" s="2">
        <f t="shared" si="61"/>
        <v>47.107945358394055</v>
      </c>
      <c r="CW97" s="2">
        <f t="shared" si="61"/>
        <v>47.137947989847973</v>
      </c>
      <c r="CX97" s="2">
        <f t="shared" si="61"/>
        <v>47.900414396303404</v>
      </c>
      <c r="CY97" s="2">
        <f t="shared" si="61"/>
        <v>51.429428525654416</v>
      </c>
      <c r="CZ97" s="2">
        <f t="shared" si="61"/>
        <v>53.408939453859659</v>
      </c>
      <c r="DA97" s="2">
        <f t="shared" si="61"/>
        <v>52.389460439378922</v>
      </c>
      <c r="DB97" s="2">
        <f t="shared" si="61"/>
        <v>52.558735899753088</v>
      </c>
      <c r="DC97" s="2">
        <f t="shared" si="61"/>
        <v>50.472517360046453</v>
      </c>
      <c r="DD97" s="2">
        <f t="shared" si="61"/>
        <v>48.31477192570371</v>
      </c>
      <c r="DE97" s="2">
        <f t="shared" si="61"/>
        <v>46.326353018542122</v>
      </c>
      <c r="DF97" s="2">
        <f t="shared" si="61"/>
        <v>48.36264432176656</v>
      </c>
      <c r="DG97" s="2">
        <f t="shared" si="61"/>
        <v>50.442894230801713</v>
      </c>
      <c r="DH97" s="2">
        <f t="shared" si="61"/>
        <v>51.008360041843346</v>
      </c>
      <c r="DI97" s="2">
        <f t="shared" si="61"/>
        <v>50.492188870349764</v>
      </c>
      <c r="DK97" s="2">
        <f t="shared" si="62"/>
        <v>43.611280003455988</v>
      </c>
      <c r="DL97" s="2">
        <f t="shared" si="62"/>
        <v>44.131172469933418</v>
      </c>
      <c r="DM97" s="2">
        <f t="shared" si="62"/>
        <v>43.950410599607508</v>
      </c>
      <c r="DN97" s="2">
        <f t="shared" si="62"/>
        <v>44.682134546631275</v>
      </c>
      <c r="DO97" s="2">
        <f t="shared" si="62"/>
        <v>47.74813353892263</v>
      </c>
      <c r="DP97" s="2">
        <f t="shared" si="62"/>
        <v>50.243311912263479</v>
      </c>
      <c r="DQ97" s="2">
        <f t="shared" si="62"/>
        <v>49.942004050576102</v>
      </c>
      <c r="DR97" s="2">
        <f t="shared" si="62"/>
        <v>49.573739778586777</v>
      </c>
      <c r="DS97" s="2">
        <f t="shared" si="62"/>
        <v>48.074123822465907</v>
      </c>
      <c r="DT97" s="2">
        <f t="shared" si="62"/>
        <v>45.802591880685682</v>
      </c>
      <c r="DU97" s="2">
        <f t="shared" si="62"/>
        <v>43.855171374968357</v>
      </c>
      <c r="DV97" s="2">
        <f t="shared" si="62"/>
        <v>46.261937904283975</v>
      </c>
      <c r="DW97" s="2">
        <f t="shared" si="62"/>
        <v>48.043229102482101</v>
      </c>
      <c r="DX97" s="2">
        <f t="shared" si="62"/>
        <v>49.779563543513945</v>
      </c>
      <c r="DY97" s="2">
        <f t="shared" si="62"/>
        <v>50.335643086883735</v>
      </c>
      <c r="EA97" s="2">
        <f t="shared" si="63"/>
        <v>8.5477540986152289E-2</v>
      </c>
      <c r="EB97" s="2">
        <f t="shared" si="63"/>
        <v>7.920015894147954E-2</v>
      </c>
      <c r="EC97" s="2">
        <f t="shared" si="63"/>
        <v>8.3601167059503864E-2</v>
      </c>
      <c r="ED97" s="2">
        <f t="shared" si="63"/>
        <v>0.10291141319153305</v>
      </c>
      <c r="EE97" s="2">
        <f t="shared" si="63"/>
        <v>9.7316727836292097E-2</v>
      </c>
      <c r="EF97" s="2">
        <f t="shared" si="63"/>
        <v>9.4268693673475831E-2</v>
      </c>
      <c r="EG97" s="2">
        <f t="shared" si="63"/>
        <v>9.8084684219728616E-2</v>
      </c>
      <c r="EH97" s="2">
        <f t="shared" si="63"/>
        <v>9.9149440937247396E-2</v>
      </c>
      <c r="EI97" s="2">
        <f t="shared" si="63"/>
        <v>9.8379486871689265E-2</v>
      </c>
      <c r="EJ97" s="2">
        <f t="shared" si="63"/>
        <v>0.10152609088581259</v>
      </c>
      <c r="EK97" s="2">
        <f t="shared" si="63"/>
        <v>0.10166584951527348</v>
      </c>
      <c r="EL97" s="2">
        <f t="shared" si="63"/>
        <v>9.0865124985181442E-2</v>
      </c>
      <c r="EM97" s="2">
        <f t="shared" si="63"/>
        <v>8.0541917493899079E-2</v>
      </c>
      <c r="EN97" s="2">
        <f t="shared" si="63"/>
        <v>8.0181500949560641E-2</v>
      </c>
      <c r="EO97" s="2">
        <f t="shared" si="63"/>
        <v>7.5540628917922126E-2</v>
      </c>
    </row>
    <row r="98" spans="2:145" x14ac:dyDescent="0.25">
      <c r="B98" s="2">
        <v>71</v>
      </c>
      <c r="C98" s="43">
        <v>155.75</v>
      </c>
      <c r="D98" s="43">
        <v>158.61699999999999</v>
      </c>
      <c r="E98" s="43">
        <v>159.9</v>
      </c>
      <c r="F98" s="43">
        <v>171.5</v>
      </c>
      <c r="G98" s="43">
        <v>173.61699999999999</v>
      </c>
      <c r="H98" s="43">
        <v>170.46700000000001</v>
      </c>
      <c r="I98" s="43">
        <v>168.25</v>
      </c>
      <c r="J98" s="43">
        <v>167.21700000000001</v>
      </c>
      <c r="K98" s="43">
        <v>165.86699999999999</v>
      </c>
      <c r="L98" s="43">
        <v>167.1</v>
      </c>
      <c r="M98" s="43">
        <v>166.95</v>
      </c>
      <c r="N98" s="43">
        <v>166.71700000000001</v>
      </c>
      <c r="O98" s="43">
        <v>154.15</v>
      </c>
      <c r="P98" s="43">
        <v>142.31700000000001</v>
      </c>
      <c r="Q98" s="43">
        <v>117.371</v>
      </c>
      <c r="S98" s="4">
        <f t="shared" si="56"/>
        <v>150.5364995803148</v>
      </c>
      <c r="T98" s="4">
        <f t="shared" si="56"/>
        <v>151.58479047780781</v>
      </c>
      <c r="U98" s="4">
        <f t="shared" si="56"/>
        <v>155.89250705629712</v>
      </c>
      <c r="V98" s="4">
        <f t="shared" si="52"/>
        <v>172.14515770394817</v>
      </c>
      <c r="W98" s="4">
        <f t="shared" si="52"/>
        <v>174.72054929043551</v>
      </c>
      <c r="X98" s="4">
        <f t="shared" si="52"/>
        <v>170.88610108648453</v>
      </c>
      <c r="Y98" s="4">
        <f t="shared" si="52"/>
        <v>168.90393909387538</v>
      </c>
      <c r="Z98" s="4">
        <f t="shared" si="52"/>
        <v>166.01773999276205</v>
      </c>
      <c r="AA98" s="4">
        <f t="shared" si="52"/>
        <v>164.57178197805868</v>
      </c>
      <c r="AB98" s="4">
        <f t="shared" si="40"/>
        <v>168.3217769270334</v>
      </c>
      <c r="AC98" s="4">
        <f t="shared" si="40"/>
        <v>167.64081279870405</v>
      </c>
      <c r="AD98" s="4">
        <f t="shared" si="40"/>
        <v>159.07445626288506</v>
      </c>
      <c r="AE98" s="4">
        <f t="shared" si="40"/>
        <v>145.98578870180816</v>
      </c>
      <c r="AF98" s="4">
        <f t="shared" si="53"/>
        <v>134.95030884580078</v>
      </c>
      <c r="AG98" s="4">
        <f t="shared" si="57"/>
        <v>114.11219155418536</v>
      </c>
      <c r="AI98" s="4">
        <f t="shared" si="60"/>
        <v>5.2135004196852037</v>
      </c>
      <c r="AJ98" s="4">
        <f t="shared" si="60"/>
        <v>7.0322095221921757</v>
      </c>
      <c r="AK98" s="4">
        <f t="shared" si="60"/>
        <v>4.0074929437028857</v>
      </c>
      <c r="AL98" s="4">
        <f t="shared" si="60"/>
        <v>-0.64515770394817196</v>
      </c>
      <c r="AM98" s="4">
        <f t="shared" si="60"/>
        <v>-1.1035492904355237</v>
      </c>
      <c r="AN98" s="4">
        <f t="shared" si="60"/>
        <v>-0.41910108648451683</v>
      </c>
      <c r="AO98" s="4">
        <f t="shared" si="60"/>
        <v>-0.65393909387537974</v>
      </c>
      <c r="AP98" s="4">
        <f t="shared" si="60"/>
        <v>1.1992600072379673</v>
      </c>
      <c r="AQ98" s="4">
        <f t="shared" si="60"/>
        <v>1.2952180219413094</v>
      </c>
      <c r="AR98" s="4">
        <f t="shared" si="60"/>
        <v>-1.2217769270334031</v>
      </c>
      <c r="AS98" s="4">
        <f t="shared" si="60"/>
        <v>-0.69081279870405865</v>
      </c>
      <c r="AT98" s="4">
        <f t="shared" si="60"/>
        <v>7.6425437371149485</v>
      </c>
      <c r="AU98" s="4">
        <f t="shared" si="60"/>
        <v>8.1642112981918444</v>
      </c>
      <c r="AV98" s="4">
        <f t="shared" si="60"/>
        <v>7.3666911541992306</v>
      </c>
      <c r="AW98" s="4">
        <f t="shared" si="60"/>
        <v>3.2588084458146369</v>
      </c>
      <c r="AY98" s="2">
        <f t="shared" si="31"/>
        <v>45.628332195946278</v>
      </c>
      <c r="AZ98" s="2">
        <f t="shared" si="31"/>
        <v>46.625770719111273</v>
      </c>
      <c r="BA98" s="2">
        <f t="shared" si="31"/>
        <v>46.6059057143693</v>
      </c>
      <c r="BB98" s="2">
        <f t="shared" si="31"/>
        <v>47.282973840443695</v>
      </c>
      <c r="BC98" s="2">
        <f t="shared" si="31"/>
        <v>50.769792666852872</v>
      </c>
      <c r="BD98" s="2">
        <f t="shared" si="31"/>
        <v>52.812179631909864</v>
      </c>
      <c r="BE98" s="2">
        <f t="shared" si="51"/>
        <v>51.879478985283427</v>
      </c>
      <c r="BF98" s="2">
        <f t="shared" si="51"/>
        <v>51.959483708172563</v>
      </c>
      <c r="BG98" s="2">
        <f t="shared" si="51"/>
        <v>49.964451361282613</v>
      </c>
      <c r="BH98" s="2">
        <f t="shared" si="51"/>
        <v>47.79165524789186</v>
      </c>
      <c r="BI98" s="2">
        <f t="shared" si="51"/>
        <v>45.825603779140508</v>
      </c>
      <c r="BJ98" s="2">
        <f t="shared" si="51"/>
        <v>47.937802133042723</v>
      </c>
      <c r="BK98" s="2">
        <f t="shared" si="51"/>
        <v>50.007873708849587</v>
      </c>
      <c r="BL98" s="2">
        <f t="shared" si="51"/>
        <v>50.714245256791543</v>
      </c>
      <c r="BM98" s="2">
        <f t="shared" si="51"/>
        <v>50.352841143141497</v>
      </c>
      <c r="BO98" s="2" t="str">
        <f t="shared" si="49"/>
        <v/>
      </c>
      <c r="BP98" s="2" t="str">
        <f t="shared" si="49"/>
        <v/>
      </c>
      <c r="BQ98" s="2" t="str">
        <f t="shared" si="49"/>
        <v/>
      </c>
      <c r="BR98" s="2" t="str">
        <f t="shared" si="49"/>
        <v/>
      </c>
      <c r="BS98" s="2" t="str">
        <f t="shared" si="49"/>
        <v/>
      </c>
      <c r="BT98" s="2" t="str">
        <f t="shared" si="49"/>
        <v/>
      </c>
      <c r="BU98" s="2" t="str">
        <f t="shared" si="49"/>
        <v/>
      </c>
      <c r="BV98" s="2" t="str">
        <f t="shared" si="44"/>
        <v/>
      </c>
      <c r="BW98" s="2" t="str">
        <f t="shared" si="44"/>
        <v/>
      </c>
      <c r="BX98" s="2" t="str">
        <f t="shared" si="44"/>
        <v/>
      </c>
      <c r="BY98" s="2" t="str">
        <f t="shared" si="44"/>
        <v/>
      </c>
      <c r="BZ98" s="2" t="str">
        <f t="shared" si="44"/>
        <v/>
      </c>
      <c r="CA98" s="2" t="str">
        <f t="shared" si="44"/>
        <v/>
      </c>
      <c r="CB98" s="2" t="str">
        <f t="shared" si="54"/>
        <v/>
      </c>
      <c r="CC98" s="2" t="str">
        <f t="shared" si="58"/>
        <v/>
      </c>
      <c r="CE98" s="2" t="str">
        <f t="shared" si="50"/>
        <v/>
      </c>
      <c r="CF98" s="2" t="str">
        <f t="shared" si="50"/>
        <v/>
      </c>
      <c r="CG98" s="2" t="str">
        <f t="shared" si="50"/>
        <v/>
      </c>
      <c r="CH98" s="2" t="str">
        <f t="shared" si="50"/>
        <v/>
      </c>
      <c r="CI98" s="2" t="str">
        <f t="shared" si="50"/>
        <v/>
      </c>
      <c r="CJ98" s="2" t="str">
        <f t="shared" si="50"/>
        <v/>
      </c>
      <c r="CK98" s="2" t="str">
        <f t="shared" si="50"/>
        <v/>
      </c>
      <c r="CL98" s="2" t="str">
        <f t="shared" si="45"/>
        <v/>
      </c>
      <c r="CM98" s="2" t="str">
        <f t="shared" si="45"/>
        <v/>
      </c>
      <c r="CN98" s="2" t="str">
        <f t="shared" si="45"/>
        <v/>
      </c>
      <c r="CO98" s="2" t="str">
        <f t="shared" si="45"/>
        <v/>
      </c>
      <c r="CP98" s="2" t="str">
        <f t="shared" si="45"/>
        <v/>
      </c>
      <c r="CQ98" s="2" t="str">
        <f t="shared" si="45"/>
        <v/>
      </c>
      <c r="CR98" s="2" t="str">
        <f t="shared" si="55"/>
        <v/>
      </c>
      <c r="CS98" s="2" t="str">
        <f t="shared" si="59"/>
        <v/>
      </c>
      <c r="CU98" s="2">
        <f t="shared" si="61"/>
        <v>45.847093872977695</v>
      </c>
      <c r="CV98" s="2">
        <f t="shared" si="61"/>
        <v>46.872996799696288</v>
      </c>
      <c r="CW98" s="2">
        <f t="shared" si="61"/>
        <v>46.884836765338804</v>
      </c>
      <c r="CX98" s="2">
        <f t="shared" si="61"/>
        <v>47.626599585933747</v>
      </c>
      <c r="CY98" s="2">
        <f t="shared" si="61"/>
        <v>51.142896365333442</v>
      </c>
      <c r="CZ98" s="2">
        <f t="shared" si="61"/>
        <v>53.124097536256116</v>
      </c>
      <c r="DA98" s="2">
        <f t="shared" si="61"/>
        <v>52.128899549884366</v>
      </c>
      <c r="DB98" s="2">
        <f t="shared" si="61"/>
        <v>52.267922450659213</v>
      </c>
      <c r="DC98" s="2">
        <f t="shared" si="61"/>
        <v>50.210982244581771</v>
      </c>
      <c r="DD98" s="2">
        <f t="shared" si="61"/>
        <v>48.057673610789266</v>
      </c>
      <c r="DE98" s="2">
        <f t="shared" si="61"/>
        <v>46.087112430809945</v>
      </c>
      <c r="DF98" s="2">
        <f t="shared" si="61"/>
        <v>48.138623255884497</v>
      </c>
      <c r="DG98" s="2">
        <f t="shared" si="61"/>
        <v>50.210458854203623</v>
      </c>
      <c r="DH98" s="2">
        <f t="shared" si="61"/>
        <v>50.818651893522087</v>
      </c>
      <c r="DI98" s="2">
        <f t="shared" si="61"/>
        <v>50.366983308614508</v>
      </c>
      <c r="DK98" s="2">
        <f t="shared" si="62"/>
        <v>43.493746476935804</v>
      </c>
      <c r="DL98" s="2">
        <f t="shared" si="62"/>
        <v>44.004369685655789</v>
      </c>
      <c r="DM98" s="2">
        <f t="shared" si="62"/>
        <v>43.817415977128832</v>
      </c>
      <c r="DN98" s="2">
        <f t="shared" si="62"/>
        <v>44.551119846459429</v>
      </c>
      <c r="DO98" s="2">
        <f t="shared" si="62"/>
        <v>47.613498659296866</v>
      </c>
      <c r="DP98" s="2">
        <f t="shared" si="62"/>
        <v>50.078974706370204</v>
      </c>
      <c r="DQ98" s="2">
        <f t="shared" si="62"/>
        <v>49.787791385982501</v>
      </c>
      <c r="DR98" s="2">
        <f t="shared" si="62"/>
        <v>49.403656986345425</v>
      </c>
      <c r="DS98" s="2">
        <f t="shared" si="62"/>
        <v>47.903866225509887</v>
      </c>
      <c r="DT98" s="2">
        <f t="shared" si="62"/>
        <v>45.644618775914346</v>
      </c>
      <c r="DU98" s="2">
        <f t="shared" si="62"/>
        <v>43.718194551230411</v>
      </c>
      <c r="DV98" s="2">
        <f t="shared" si="62"/>
        <v>46.105316912594098</v>
      </c>
      <c r="DW98" s="2">
        <f t="shared" si="62"/>
        <v>47.898674657339981</v>
      </c>
      <c r="DX98" s="2">
        <f t="shared" si="62"/>
        <v>49.62190971689509</v>
      </c>
      <c r="DY98" s="2">
        <f t="shared" si="62"/>
        <v>50.194998935169323</v>
      </c>
      <c r="EA98" s="2">
        <f t="shared" si="63"/>
        <v>9.2957664218787053E-2</v>
      </c>
      <c r="EB98" s="2">
        <f t="shared" si="63"/>
        <v>8.618271764042397E-2</v>
      </c>
      <c r="EC98" s="2">
        <f t="shared" si="63"/>
        <v>9.0933416126542058E-2</v>
      </c>
      <c r="ED98" s="2">
        <f t="shared" si="63"/>
        <v>0.11173077847971397</v>
      </c>
      <c r="EE98" s="2">
        <f t="shared" si="63"/>
        <v>0.1057131356555316</v>
      </c>
      <c r="EF98" s="2">
        <f t="shared" si="63"/>
        <v>0.10243196145816445</v>
      </c>
      <c r="EG98" s="2">
        <f t="shared" si="63"/>
        <v>0.10653953048680739</v>
      </c>
      <c r="EH98" s="2">
        <f t="shared" si="63"/>
        <v>0.1076851103117093</v>
      </c>
      <c r="EI98" s="2">
        <f t="shared" si="63"/>
        <v>0.10685673423494765</v>
      </c>
      <c r="EJ98" s="2">
        <f t="shared" si="63"/>
        <v>0.11024132524994892</v>
      </c>
      <c r="EK98" s="2">
        <f t="shared" si="63"/>
        <v>0.1103916070386757</v>
      </c>
      <c r="EL98" s="2">
        <f t="shared" si="63"/>
        <v>9.8765797640110911E-2</v>
      </c>
      <c r="EM98" s="2">
        <f t="shared" si="63"/>
        <v>8.7631512330987232E-2</v>
      </c>
      <c r="EN98" s="2">
        <f t="shared" si="63"/>
        <v>8.7242380831608637E-2</v>
      </c>
      <c r="EO98" s="2">
        <f t="shared" si="63"/>
        <v>8.222936299223263E-2</v>
      </c>
    </row>
    <row r="99" spans="2:145" x14ac:dyDescent="0.25">
      <c r="B99" s="2">
        <v>72</v>
      </c>
      <c r="C99" s="43">
        <v>160.81200000000001</v>
      </c>
      <c r="D99" s="43">
        <v>166.483</v>
      </c>
      <c r="E99" s="43">
        <v>167.017</v>
      </c>
      <c r="F99" s="43">
        <v>177.05</v>
      </c>
      <c r="G99" s="43">
        <v>179.35</v>
      </c>
      <c r="H99" s="43">
        <v>176.81700000000001</v>
      </c>
      <c r="I99" s="43">
        <v>175.017</v>
      </c>
      <c r="J99" s="43">
        <v>175.3</v>
      </c>
      <c r="K99" s="43">
        <v>173.8</v>
      </c>
      <c r="L99" s="43">
        <v>173.63300000000001</v>
      </c>
      <c r="M99" s="43">
        <v>172.86699999999999</v>
      </c>
      <c r="N99" s="43">
        <v>171.63300000000001</v>
      </c>
      <c r="O99" s="43">
        <v>162.78299999999999</v>
      </c>
      <c r="P99" s="43">
        <v>151.96700000000001</v>
      </c>
      <c r="Q99" s="43">
        <v>128.75800000000001</v>
      </c>
      <c r="S99" s="4">
        <f t="shared" si="56"/>
        <v>161.95489178380396</v>
      </c>
      <c r="T99" s="4">
        <f t="shared" si="56"/>
        <v>163.94104321319827</v>
      </c>
      <c r="U99" s="4">
        <f t="shared" si="56"/>
        <v>167.82860247465581</v>
      </c>
      <c r="V99" s="4">
        <f t="shared" si="52"/>
        <v>181.66830311783477</v>
      </c>
      <c r="W99" s="4">
        <f t="shared" si="52"/>
        <v>185.33053633103822</v>
      </c>
      <c r="X99" s="4">
        <f t="shared" si="52"/>
        <v>182.68985415234349</v>
      </c>
      <c r="Y99" s="4">
        <f t="shared" si="52"/>
        <v>179.94184527512925</v>
      </c>
      <c r="Z99" s="4">
        <f t="shared" si="52"/>
        <v>179.23997658383507</v>
      </c>
      <c r="AA99" s="4">
        <f t="shared" si="52"/>
        <v>178.00234318334799</v>
      </c>
      <c r="AB99" s="4">
        <f t="shared" si="40"/>
        <v>180.18407978113927</v>
      </c>
      <c r="AC99" s="4">
        <f t="shared" si="40"/>
        <v>179.29103209153175</v>
      </c>
      <c r="AD99" s="4">
        <f t="shared" si="40"/>
        <v>173.70036685710809</v>
      </c>
      <c r="AE99" s="4">
        <f t="shared" si="40"/>
        <v>160.59075802052791</v>
      </c>
      <c r="AF99" s="4">
        <f t="shared" si="53"/>
        <v>149.15010719450282</v>
      </c>
      <c r="AG99" s="4">
        <f t="shared" si="57"/>
        <v>127.81257848337165</v>
      </c>
      <c r="AI99" s="4">
        <f t="shared" si="60"/>
        <v>-1.1428917838039467</v>
      </c>
      <c r="AJ99" s="4">
        <f t="shared" si="60"/>
        <v>2.5419567868017339</v>
      </c>
      <c r="AK99" s="4">
        <f t="shared" si="60"/>
        <v>-0.81160247465581392</v>
      </c>
      <c r="AL99" s="4">
        <f t="shared" si="60"/>
        <v>-4.6183031178347562</v>
      </c>
      <c r="AM99" s="4">
        <f t="shared" si="60"/>
        <v>-5.9805363310382234</v>
      </c>
      <c r="AN99" s="4">
        <f t="shared" si="60"/>
        <v>-5.8728541523434785</v>
      </c>
      <c r="AO99" s="4">
        <f t="shared" si="60"/>
        <v>-4.9248452751292575</v>
      </c>
      <c r="AP99" s="4">
        <f t="shared" si="60"/>
        <v>-3.9399765838350618</v>
      </c>
      <c r="AQ99" s="4">
        <f t="shared" si="60"/>
        <v>-4.2023431833479776</v>
      </c>
      <c r="AR99" s="4">
        <f t="shared" si="60"/>
        <v>-6.5510797811392649</v>
      </c>
      <c r="AS99" s="4">
        <f t="shared" si="60"/>
        <v>-6.4240320915317568</v>
      </c>
      <c r="AT99" s="4">
        <f t="shared" si="60"/>
        <v>-2.0673668571080839</v>
      </c>
      <c r="AU99" s="4">
        <f t="shared" si="60"/>
        <v>2.1922419794720724</v>
      </c>
      <c r="AV99" s="4">
        <f t="shared" si="60"/>
        <v>2.81689280549719</v>
      </c>
      <c r="AW99" s="4">
        <f t="shared" si="60"/>
        <v>0.94542151662835749</v>
      </c>
      <c r="AY99" s="2">
        <f t="shared" si="31"/>
        <v>45.408157130654054</v>
      </c>
      <c r="AZ99" s="2">
        <f t="shared" si="31"/>
        <v>46.379340824579195</v>
      </c>
      <c r="BA99" s="2">
        <f t="shared" si="31"/>
        <v>46.340415819141938</v>
      </c>
      <c r="BB99" s="2">
        <f t="shared" si="31"/>
        <v>46.99733275614534</v>
      </c>
      <c r="BC99" s="2">
        <f t="shared" si="31"/>
        <v>50.468823408335808</v>
      </c>
      <c r="BD99" s="2">
        <f t="shared" si="31"/>
        <v>52.513993242876722</v>
      </c>
      <c r="BE99" s="2">
        <f t="shared" si="51"/>
        <v>51.609933940891061</v>
      </c>
      <c r="BF99" s="2">
        <f t="shared" si="51"/>
        <v>51.656498747449241</v>
      </c>
      <c r="BG99" s="2">
        <f t="shared" si="51"/>
        <v>49.69247523180205</v>
      </c>
      <c r="BH99" s="2">
        <f t="shared" si="51"/>
        <v>47.523817503800494</v>
      </c>
      <c r="BI99" s="2">
        <f t="shared" si="51"/>
        <v>45.576402767592228</v>
      </c>
      <c r="BJ99" s="2">
        <f t="shared" si="51"/>
        <v>47.703714760506799</v>
      </c>
      <c r="BK99" s="2">
        <f t="shared" si="51"/>
        <v>49.766128883039329</v>
      </c>
      <c r="BL99" s="2">
        <f t="shared" si="51"/>
        <v>50.518460377786241</v>
      </c>
      <c r="BM99" s="2">
        <f t="shared" si="51"/>
        <v>50.225012192631866</v>
      </c>
      <c r="BO99" s="2" t="str">
        <f t="shared" si="49"/>
        <v/>
      </c>
      <c r="BP99" s="2" t="str">
        <f t="shared" si="49"/>
        <v/>
      </c>
      <c r="BQ99" s="2" t="str">
        <f t="shared" si="49"/>
        <v/>
      </c>
      <c r="BR99" s="2" t="str">
        <f t="shared" si="49"/>
        <v/>
      </c>
      <c r="BS99" s="2" t="str">
        <f t="shared" si="49"/>
        <v/>
      </c>
      <c r="BT99" s="2" t="str">
        <f t="shared" si="49"/>
        <v/>
      </c>
      <c r="BU99" s="2" t="str">
        <f t="shared" si="49"/>
        <v/>
      </c>
      <c r="BV99" s="2" t="str">
        <f t="shared" si="44"/>
        <v/>
      </c>
      <c r="BW99" s="2" t="str">
        <f t="shared" si="44"/>
        <v/>
      </c>
      <c r="BX99" s="2" t="str">
        <f t="shared" si="44"/>
        <v/>
      </c>
      <c r="BY99" s="2" t="str">
        <f t="shared" si="44"/>
        <v/>
      </c>
      <c r="BZ99" s="2" t="str">
        <f t="shared" si="44"/>
        <v/>
      </c>
      <c r="CA99" s="2" t="str">
        <f t="shared" si="44"/>
        <v/>
      </c>
      <c r="CB99" s="2" t="str">
        <f t="shared" si="54"/>
        <v/>
      </c>
      <c r="CC99" s="2" t="str">
        <f t="shared" si="58"/>
        <v/>
      </c>
      <c r="CE99" s="2" t="str">
        <f t="shared" si="50"/>
        <v/>
      </c>
      <c r="CF99" s="2" t="str">
        <f t="shared" si="50"/>
        <v/>
      </c>
      <c r="CG99" s="2" t="str">
        <f t="shared" si="50"/>
        <v/>
      </c>
      <c r="CH99" s="2" t="str">
        <f t="shared" si="50"/>
        <v/>
      </c>
      <c r="CI99" s="2" t="str">
        <f t="shared" si="50"/>
        <v/>
      </c>
      <c r="CJ99" s="2" t="str">
        <f t="shared" si="50"/>
        <v/>
      </c>
      <c r="CK99" s="2" t="str">
        <f t="shared" si="50"/>
        <v/>
      </c>
      <c r="CL99" s="2" t="str">
        <f t="shared" si="45"/>
        <v/>
      </c>
      <c r="CM99" s="2" t="str">
        <f t="shared" si="45"/>
        <v/>
      </c>
      <c r="CN99" s="2" t="str">
        <f t="shared" si="45"/>
        <v/>
      </c>
      <c r="CO99" s="2" t="str">
        <f t="shared" si="45"/>
        <v/>
      </c>
      <c r="CP99" s="2" t="str">
        <f t="shared" si="45"/>
        <v/>
      </c>
      <c r="CQ99" s="2" t="str">
        <f t="shared" si="45"/>
        <v/>
      </c>
      <c r="CR99" s="2" t="str">
        <f t="shared" si="55"/>
        <v/>
      </c>
      <c r="CS99" s="2" t="str">
        <f t="shared" si="59"/>
        <v/>
      </c>
      <c r="CU99" s="2">
        <f t="shared" si="61"/>
        <v>45.636490517052906</v>
      </c>
      <c r="CV99" s="2">
        <f t="shared" si="61"/>
        <v>46.638048240998522</v>
      </c>
      <c r="CW99" s="2">
        <f t="shared" si="61"/>
        <v>46.631725540829635</v>
      </c>
      <c r="CX99" s="2">
        <f t="shared" si="61"/>
        <v>47.352784775564089</v>
      </c>
      <c r="CY99" s="2">
        <f t="shared" si="61"/>
        <v>50.856364205012461</v>
      </c>
      <c r="CZ99" s="2">
        <f t="shared" si="61"/>
        <v>52.839255618652572</v>
      </c>
      <c r="DA99" s="2">
        <f t="shared" si="61"/>
        <v>51.868338660389824</v>
      </c>
      <c r="DB99" s="2">
        <f t="shared" si="61"/>
        <v>51.977109001565339</v>
      </c>
      <c r="DC99" s="2">
        <f t="shared" si="61"/>
        <v>49.94944712911709</v>
      </c>
      <c r="DD99" s="2">
        <f t="shared" si="61"/>
        <v>47.800575295874808</v>
      </c>
      <c r="DE99" s="2">
        <f t="shared" si="61"/>
        <v>45.847871843077769</v>
      </c>
      <c r="DF99" s="2">
        <f t="shared" si="61"/>
        <v>47.914602190002427</v>
      </c>
      <c r="DG99" s="2">
        <f t="shared" si="61"/>
        <v>49.978023477605518</v>
      </c>
      <c r="DH99" s="2">
        <f t="shared" si="61"/>
        <v>50.628943745200829</v>
      </c>
      <c r="DI99" s="2">
        <f t="shared" si="61"/>
        <v>50.241777746879244</v>
      </c>
      <c r="DK99" s="2">
        <f t="shared" si="62"/>
        <v>43.376212950415628</v>
      </c>
      <c r="DL99" s="2">
        <f t="shared" si="62"/>
        <v>43.87756690137816</v>
      </c>
      <c r="DM99" s="2">
        <f t="shared" si="62"/>
        <v>43.684421354650155</v>
      </c>
      <c r="DN99" s="2">
        <f t="shared" si="62"/>
        <v>44.42010514628759</v>
      </c>
      <c r="DO99" s="2">
        <f t="shared" si="62"/>
        <v>47.478863779671109</v>
      </c>
      <c r="DP99" s="2">
        <f t="shared" si="62"/>
        <v>49.914637500476921</v>
      </c>
      <c r="DQ99" s="2">
        <f t="shared" si="62"/>
        <v>49.633578721388901</v>
      </c>
      <c r="DR99" s="2">
        <f t="shared" si="62"/>
        <v>49.233574194104079</v>
      </c>
      <c r="DS99" s="2">
        <f t="shared" si="62"/>
        <v>47.733608628553867</v>
      </c>
      <c r="DT99" s="2">
        <f t="shared" si="62"/>
        <v>45.486645671143009</v>
      </c>
      <c r="DU99" s="2">
        <f t="shared" si="62"/>
        <v>43.581217727492472</v>
      </c>
      <c r="DV99" s="2">
        <f t="shared" si="62"/>
        <v>45.948695920904214</v>
      </c>
      <c r="DW99" s="2">
        <f t="shared" si="62"/>
        <v>47.754120212197861</v>
      </c>
      <c r="DX99" s="2">
        <f t="shared" si="62"/>
        <v>49.464255890276235</v>
      </c>
      <c r="DY99" s="2">
        <f t="shared" si="62"/>
        <v>50.054354783454919</v>
      </c>
      <c r="EA99" s="2">
        <f t="shared" si="63"/>
        <v>0.1010200648668802</v>
      </c>
      <c r="EB99" s="2">
        <f t="shared" si="63"/>
        <v>9.3718226856372752E-2</v>
      </c>
      <c r="EC99" s="2">
        <f t="shared" si="63"/>
        <v>9.8839381104166027E-2</v>
      </c>
      <c r="ED99" s="2">
        <f t="shared" si="63"/>
        <v>0.12120383551968285</v>
      </c>
      <c r="EE99" s="2">
        <f t="shared" si="63"/>
        <v>0.11474189426267484</v>
      </c>
      <c r="EF99" s="2">
        <f t="shared" si="63"/>
        <v>0.11121533227003037</v>
      </c>
      <c r="EG99" s="2">
        <f t="shared" si="63"/>
        <v>0.1156297439331577</v>
      </c>
      <c r="EH99" s="2">
        <f t="shared" si="63"/>
        <v>0.11686028303492585</v>
      </c>
      <c r="EI99" s="2">
        <f t="shared" si="63"/>
        <v>0.11597049931650029</v>
      </c>
      <c r="EJ99" s="2">
        <f t="shared" si="63"/>
        <v>0.11960510342072062</v>
      </c>
      <c r="EK99" s="2">
        <f t="shared" si="63"/>
        <v>0.11976643177225119</v>
      </c>
      <c r="EL99" s="2">
        <f t="shared" si="63"/>
        <v>0.10727237244752776</v>
      </c>
      <c r="EM99" s="2">
        <f t="shared" si="63"/>
        <v>9.5280490775910304E-2</v>
      </c>
      <c r="EN99" s="2">
        <f t="shared" si="63"/>
        <v>9.4860925137524518E-2</v>
      </c>
      <c r="EO99" s="2">
        <f t="shared" si="63"/>
        <v>8.9453042151603421E-2</v>
      </c>
    </row>
    <row r="100" spans="2:145" x14ac:dyDescent="0.25">
      <c r="B100" s="2">
        <v>73</v>
      </c>
      <c r="C100" s="43">
        <v>163.59399999999999</v>
      </c>
      <c r="D100" s="43">
        <v>169.46700000000001</v>
      </c>
      <c r="E100" s="43">
        <v>171.917</v>
      </c>
      <c r="F100" s="43">
        <v>179.03299999999999</v>
      </c>
      <c r="G100" s="43">
        <v>182.55</v>
      </c>
      <c r="H100" s="43">
        <v>180.733</v>
      </c>
      <c r="I100" s="43">
        <v>176.86699999999999</v>
      </c>
      <c r="J100" s="43">
        <v>178.5</v>
      </c>
      <c r="K100" s="43">
        <v>177.85</v>
      </c>
      <c r="L100" s="43">
        <v>176.03299999999999</v>
      </c>
      <c r="M100" s="43">
        <v>172.56700000000001</v>
      </c>
      <c r="N100" s="43">
        <v>176.96700000000001</v>
      </c>
      <c r="O100" s="43">
        <v>170.31700000000001</v>
      </c>
      <c r="P100" s="43">
        <v>160.333</v>
      </c>
      <c r="Q100" s="43">
        <v>135.67699999999999</v>
      </c>
      <c r="S100" s="4">
        <f t="shared" si="56"/>
        <v>170.8023466696863</v>
      </c>
      <c r="T100" s="4">
        <f t="shared" si="56"/>
        <v>174.71145556469827</v>
      </c>
      <c r="U100" s="4">
        <f t="shared" si="56"/>
        <v>177.42905636812671</v>
      </c>
      <c r="V100" s="4">
        <f t="shared" si="52"/>
        <v>183.87191173925132</v>
      </c>
      <c r="W100" s="4">
        <f t="shared" si="52"/>
        <v>189.22909157285534</v>
      </c>
      <c r="X100" s="4">
        <f t="shared" si="52"/>
        <v>189.20008377446615</v>
      </c>
      <c r="Y100" s="4">
        <f t="shared" si="52"/>
        <v>184.74441321447651</v>
      </c>
      <c r="Z100" s="4">
        <f t="shared" si="52"/>
        <v>187.1195621955743</v>
      </c>
      <c r="AA100" s="4">
        <f t="shared" si="52"/>
        <v>186.42159668572279</v>
      </c>
      <c r="AB100" s="4">
        <f t="shared" si="40"/>
        <v>185.4771338067678</v>
      </c>
      <c r="AC100" s="4">
        <f t="shared" si="40"/>
        <v>184.0521568943999</v>
      </c>
      <c r="AD100" s="4">
        <f t="shared" si="40"/>
        <v>185.1676403218581</v>
      </c>
      <c r="AE100" s="4">
        <f t="shared" si="40"/>
        <v>174.05850323407608</v>
      </c>
      <c r="AF100" s="4">
        <f t="shared" si="53"/>
        <v>162.16617836004937</v>
      </c>
      <c r="AG100" s="4">
        <f t="shared" si="57"/>
        <v>139.41036213815281</v>
      </c>
      <c r="AI100" s="4">
        <f t="shared" si="60"/>
        <v>-7.208346669686307</v>
      </c>
      <c r="AJ100" s="4">
        <f t="shared" si="60"/>
        <v>-5.2444555646982565</v>
      </c>
      <c r="AK100" s="4">
        <f t="shared" si="60"/>
        <v>-5.5120563681267072</v>
      </c>
      <c r="AL100" s="4">
        <f t="shared" si="60"/>
        <v>-4.8389117392513299</v>
      </c>
      <c r="AM100" s="4">
        <f t="shared" si="60"/>
        <v>-6.6790915728553273</v>
      </c>
      <c r="AN100" s="4">
        <f t="shared" si="60"/>
        <v>-8.4670837744661469</v>
      </c>
      <c r="AO100" s="4">
        <f t="shared" si="60"/>
        <v>-7.877413214476519</v>
      </c>
      <c r="AP100" s="4">
        <f t="shared" si="60"/>
        <v>-8.6195621955743036</v>
      </c>
      <c r="AQ100" s="4">
        <f t="shared" si="60"/>
        <v>-8.5715966857227954</v>
      </c>
      <c r="AR100" s="4">
        <f t="shared" si="60"/>
        <v>-9.4441338067678089</v>
      </c>
      <c r="AS100" s="4">
        <f t="shared" si="60"/>
        <v>-11.485156894399893</v>
      </c>
      <c r="AT100" s="4">
        <f t="shared" si="60"/>
        <v>-8.2006403218580886</v>
      </c>
      <c r="AU100" s="4">
        <f t="shared" si="60"/>
        <v>-3.7415032340760774</v>
      </c>
      <c r="AV100" s="4">
        <f t="shared" si="60"/>
        <v>-1.8331783600493736</v>
      </c>
      <c r="AW100" s="4">
        <f t="shared" si="60"/>
        <v>-3.7333621381528133</v>
      </c>
      <c r="AY100" s="2">
        <f t="shared" si="31"/>
        <v>45.18815061788878</v>
      </c>
      <c r="AZ100" s="2">
        <f t="shared" si="31"/>
        <v>46.132987986570548</v>
      </c>
      <c r="BA100" s="2">
        <f t="shared" si="31"/>
        <v>46.075111379118859</v>
      </c>
      <c r="BB100" s="2">
        <f t="shared" si="31"/>
        <v>46.712487803405566</v>
      </c>
      <c r="BC100" s="2">
        <f t="shared" si="31"/>
        <v>50.168455781211023</v>
      </c>
      <c r="BD100" s="2">
        <f t="shared" si="31"/>
        <v>52.21609567086449</v>
      </c>
      <c r="BE100" s="2">
        <f t="shared" si="51"/>
        <v>51.340903227761693</v>
      </c>
      <c r="BF100" s="2">
        <f t="shared" si="51"/>
        <v>51.353969986582115</v>
      </c>
      <c r="BG100" s="2">
        <f t="shared" si="51"/>
        <v>49.420743943743858</v>
      </c>
      <c r="BH100" s="2">
        <f t="shared" si="51"/>
        <v>47.25633126747995</v>
      </c>
      <c r="BI100" s="2">
        <f t="shared" si="51"/>
        <v>45.327647466972358</v>
      </c>
      <c r="BJ100" s="2">
        <f t="shared" si="51"/>
        <v>47.469562792128279</v>
      </c>
      <c r="BK100" s="2">
        <f t="shared" si="51"/>
        <v>49.524464160620539</v>
      </c>
      <c r="BL100" s="2">
        <f t="shared" si="51"/>
        <v>50.322495464555665</v>
      </c>
      <c r="BM100" s="2">
        <f t="shared" si="51"/>
        <v>50.096845102467228</v>
      </c>
      <c r="BO100" s="2" t="str">
        <f t="shared" si="49"/>
        <v/>
      </c>
      <c r="BP100" s="2" t="str">
        <f t="shared" si="49"/>
        <v/>
      </c>
      <c r="BQ100" s="2" t="str">
        <f t="shared" si="49"/>
        <v/>
      </c>
      <c r="BR100" s="2" t="str">
        <f t="shared" si="49"/>
        <v/>
      </c>
      <c r="BS100" s="2" t="str">
        <f t="shared" si="49"/>
        <v/>
      </c>
      <c r="BT100" s="2" t="str">
        <f t="shared" si="49"/>
        <v/>
      </c>
      <c r="BU100" s="2" t="str">
        <f t="shared" si="49"/>
        <v/>
      </c>
      <c r="BV100" s="2" t="str">
        <f t="shared" si="44"/>
        <v/>
      </c>
      <c r="BW100" s="2" t="str">
        <f t="shared" si="44"/>
        <v/>
      </c>
      <c r="BX100" s="2" t="str">
        <f t="shared" si="44"/>
        <v/>
      </c>
      <c r="BY100" s="2" t="str">
        <f t="shared" si="44"/>
        <v/>
      </c>
      <c r="BZ100" s="2" t="str">
        <f t="shared" si="44"/>
        <v/>
      </c>
      <c r="CA100" s="2" t="str">
        <f t="shared" si="44"/>
        <v/>
      </c>
      <c r="CB100" s="2" t="str">
        <f t="shared" si="54"/>
        <v/>
      </c>
      <c r="CC100" s="2" t="str">
        <f t="shared" si="58"/>
        <v/>
      </c>
      <c r="CE100" s="2" t="str">
        <f t="shared" si="50"/>
        <v/>
      </c>
      <c r="CF100" s="2" t="str">
        <f t="shared" si="50"/>
        <v/>
      </c>
      <c r="CG100" s="2" t="str">
        <f t="shared" si="50"/>
        <v/>
      </c>
      <c r="CH100" s="2" t="str">
        <f t="shared" si="50"/>
        <v/>
      </c>
      <c r="CI100" s="2" t="str">
        <f t="shared" si="50"/>
        <v/>
      </c>
      <c r="CJ100" s="2" t="str">
        <f t="shared" si="50"/>
        <v/>
      </c>
      <c r="CK100" s="2" t="str">
        <f t="shared" si="50"/>
        <v/>
      </c>
      <c r="CL100" s="2" t="str">
        <f t="shared" si="45"/>
        <v/>
      </c>
      <c r="CM100" s="2" t="str">
        <f t="shared" si="45"/>
        <v/>
      </c>
      <c r="CN100" s="2" t="str">
        <f t="shared" si="45"/>
        <v/>
      </c>
      <c r="CO100" s="2" t="str">
        <f t="shared" si="45"/>
        <v/>
      </c>
      <c r="CP100" s="2" t="str">
        <f t="shared" si="45"/>
        <v/>
      </c>
      <c r="CQ100" s="2" t="str">
        <f t="shared" si="45"/>
        <v/>
      </c>
      <c r="CR100" s="2" t="str">
        <f t="shared" si="55"/>
        <v/>
      </c>
      <c r="CS100" s="2" t="str">
        <f t="shared" si="59"/>
        <v/>
      </c>
      <c r="CU100" s="2">
        <f t="shared" si="61"/>
        <v>45.425887161128109</v>
      </c>
      <c r="CV100" s="2">
        <f t="shared" si="61"/>
        <v>46.403099682300756</v>
      </c>
      <c r="CW100" s="2">
        <f t="shared" si="61"/>
        <v>46.378614316320458</v>
      </c>
      <c r="CX100" s="2">
        <f t="shared" si="61"/>
        <v>47.078969965194432</v>
      </c>
      <c r="CY100" s="2">
        <f t="shared" si="61"/>
        <v>50.569832044691481</v>
      </c>
      <c r="CZ100" s="2">
        <f t="shared" si="61"/>
        <v>52.554413701049029</v>
      </c>
      <c r="DA100" s="2">
        <f t="shared" si="61"/>
        <v>51.607777770895268</v>
      </c>
      <c r="DB100" s="2">
        <f t="shared" si="61"/>
        <v>51.686295552471464</v>
      </c>
      <c r="DC100" s="2">
        <f t="shared" si="61"/>
        <v>49.687912013652408</v>
      </c>
      <c r="DD100" s="2">
        <f t="shared" si="61"/>
        <v>47.543476980960364</v>
      </c>
      <c r="DE100" s="2">
        <f t="shared" si="61"/>
        <v>45.608631255345585</v>
      </c>
      <c r="DF100" s="2">
        <f t="shared" si="61"/>
        <v>47.690581124120357</v>
      </c>
      <c r="DG100" s="2">
        <f t="shared" si="61"/>
        <v>49.745588101007428</v>
      </c>
      <c r="DH100" s="2">
        <f t="shared" si="61"/>
        <v>50.43923559687957</v>
      </c>
      <c r="DI100" s="2">
        <f t="shared" si="61"/>
        <v>50.11657218514398</v>
      </c>
      <c r="DK100" s="2">
        <f t="shared" si="62"/>
        <v>43.258679423895444</v>
      </c>
      <c r="DL100" s="2">
        <f t="shared" si="62"/>
        <v>43.750764117100537</v>
      </c>
      <c r="DM100" s="2">
        <f t="shared" si="62"/>
        <v>43.551426732171478</v>
      </c>
      <c r="DN100" s="2">
        <f t="shared" si="62"/>
        <v>44.28909044611575</v>
      </c>
      <c r="DO100" s="2">
        <f t="shared" si="62"/>
        <v>47.344228900045351</v>
      </c>
      <c r="DP100" s="2">
        <f t="shared" si="62"/>
        <v>49.750300294583646</v>
      </c>
      <c r="DQ100" s="2">
        <f t="shared" si="62"/>
        <v>49.479366056795293</v>
      </c>
      <c r="DR100" s="2">
        <f t="shared" si="62"/>
        <v>49.063491401862727</v>
      </c>
      <c r="DS100" s="2">
        <f t="shared" si="62"/>
        <v>47.563351031597854</v>
      </c>
      <c r="DT100" s="2">
        <f t="shared" si="62"/>
        <v>45.328672566371679</v>
      </c>
      <c r="DU100" s="2">
        <f t="shared" si="62"/>
        <v>43.444240903754526</v>
      </c>
      <c r="DV100" s="2">
        <f t="shared" si="62"/>
        <v>45.792074929214337</v>
      </c>
      <c r="DW100" s="2">
        <f t="shared" si="62"/>
        <v>47.609565767055742</v>
      </c>
      <c r="DX100" s="2">
        <f t="shared" si="62"/>
        <v>49.30660206365738</v>
      </c>
      <c r="DY100" s="2">
        <f t="shared" si="62"/>
        <v>49.913710631740507</v>
      </c>
      <c r="EA100" s="2">
        <f t="shared" si="63"/>
        <v>0.10969716430732876</v>
      </c>
      <c r="EB100" s="2">
        <f t="shared" si="63"/>
        <v>0.10183918629082676</v>
      </c>
      <c r="EC100" s="2">
        <f t="shared" si="63"/>
        <v>0.10735153864682619</v>
      </c>
      <c r="ED100" s="2">
        <f t="shared" si="63"/>
        <v>0.13136128613535689</v>
      </c>
      <c r="EE100" s="2">
        <f t="shared" si="63"/>
        <v>0.12443448418217963</v>
      </c>
      <c r="EF100" s="2">
        <f t="shared" si="63"/>
        <v>0.12065062326098618</v>
      </c>
      <c r="EG100" s="2">
        <f t="shared" si="63"/>
        <v>0.12538671036511745</v>
      </c>
      <c r="EH100" s="2">
        <f t="shared" si="63"/>
        <v>0.1267062070998384</v>
      </c>
      <c r="EI100" s="2">
        <f t="shared" si="63"/>
        <v>0.12575213051789583</v>
      </c>
      <c r="EJ100" s="2">
        <f t="shared" si="63"/>
        <v>0.12964833896348213</v>
      </c>
      <c r="EK100" s="2">
        <f t="shared" si="63"/>
        <v>0.12982121647635012</v>
      </c>
      <c r="EL100" s="2">
        <f t="shared" si="63"/>
        <v>0.1164169664471483</v>
      </c>
      <c r="EM100" s="2">
        <f t="shared" si="63"/>
        <v>0.10352136158511092</v>
      </c>
      <c r="EN100" s="2">
        <f t="shared" si="63"/>
        <v>0.1030696415916583</v>
      </c>
      <c r="EO100" s="2">
        <f t="shared" si="63"/>
        <v>9.7244067916156307E-2</v>
      </c>
    </row>
    <row r="101" spans="2:145" x14ac:dyDescent="0.25">
      <c r="B101" s="2">
        <v>74</v>
      </c>
      <c r="C101" s="43">
        <v>165.31200000000001</v>
      </c>
      <c r="D101" s="43">
        <v>173.5</v>
      </c>
      <c r="E101" s="43">
        <v>174.017</v>
      </c>
      <c r="F101" s="43">
        <v>172.417</v>
      </c>
      <c r="G101" s="43">
        <v>178.81700000000001</v>
      </c>
      <c r="H101" s="43">
        <v>181.13300000000001</v>
      </c>
      <c r="I101" s="43">
        <v>175.667</v>
      </c>
      <c r="J101" s="43">
        <v>178.56700000000001</v>
      </c>
      <c r="K101" s="43">
        <v>178.71700000000001</v>
      </c>
      <c r="L101" s="43">
        <v>174.017</v>
      </c>
      <c r="M101" s="43">
        <v>170.36699999999999</v>
      </c>
      <c r="N101" s="43">
        <v>177.68299999999999</v>
      </c>
      <c r="O101" s="43">
        <v>174.96700000000001</v>
      </c>
      <c r="P101" s="43">
        <v>164.61699999999999</v>
      </c>
      <c r="Q101" s="43">
        <v>140.67699999999999</v>
      </c>
      <c r="S101" s="4">
        <f t="shared" si="56"/>
        <v>174.71018308850978</v>
      </c>
      <c r="T101" s="4">
        <f t="shared" si="56"/>
        <v>182.10821864238864</v>
      </c>
      <c r="U101" s="4">
        <f t="shared" si="56"/>
        <v>182.47031208153942</v>
      </c>
      <c r="V101" s="4">
        <f t="shared" si="52"/>
        <v>174.93417489131934</v>
      </c>
      <c r="W101" s="4">
        <f t="shared" si="52"/>
        <v>182.3750228976198</v>
      </c>
      <c r="X101" s="4">
        <f t="shared" si="52"/>
        <v>186.46886314755091</v>
      </c>
      <c r="Y101" s="4">
        <f t="shared" si="52"/>
        <v>179.14338962195475</v>
      </c>
      <c r="Z101" s="4">
        <f t="shared" si="52"/>
        <v>184.99670883389277</v>
      </c>
      <c r="AA101" s="4">
        <f t="shared" si="52"/>
        <v>185.33991617729035</v>
      </c>
      <c r="AB101" s="4">
        <f t="shared" si="40"/>
        <v>179.63853027442121</v>
      </c>
      <c r="AC101" s="4">
        <f t="shared" si="40"/>
        <v>177.34430237178702</v>
      </c>
      <c r="AD101" s="4">
        <f t="shared" si="40"/>
        <v>189.89037743293426</v>
      </c>
      <c r="AE101" s="4">
        <f t="shared" si="40"/>
        <v>184.30652932668451</v>
      </c>
      <c r="AF101" s="4">
        <f t="shared" si="53"/>
        <v>171.57524875608675</v>
      </c>
      <c r="AG101" s="4">
        <f t="shared" si="57"/>
        <v>145.19588098255451</v>
      </c>
      <c r="AI101" s="4">
        <f t="shared" si="60"/>
        <v>-9.3981830885097679</v>
      </c>
      <c r="AJ101" s="4">
        <f t="shared" si="60"/>
        <v>-8.6082186423886355</v>
      </c>
      <c r="AK101" s="4">
        <f t="shared" si="60"/>
        <v>-8.4533120815394227</v>
      </c>
      <c r="AL101" s="4">
        <f t="shared" si="60"/>
        <v>-2.5171748913193426</v>
      </c>
      <c r="AM101" s="4">
        <f t="shared" si="60"/>
        <v>-3.558022897619793</v>
      </c>
      <c r="AN101" s="4">
        <f t="shared" si="60"/>
        <v>-5.3358631475508957</v>
      </c>
      <c r="AO101" s="4">
        <f t="shared" si="60"/>
        <v>-3.4763896219547519</v>
      </c>
      <c r="AP101" s="4">
        <f t="shared" si="60"/>
        <v>-6.4297088338927608</v>
      </c>
      <c r="AQ101" s="4">
        <f t="shared" si="60"/>
        <v>-6.6229161772903353</v>
      </c>
      <c r="AR101" s="4">
        <f t="shared" si="60"/>
        <v>-5.6215302744212181</v>
      </c>
      <c r="AS101" s="4">
        <f t="shared" si="60"/>
        <v>-6.9773023717870331</v>
      </c>
      <c r="AT101" s="4">
        <f t="shared" si="60"/>
        <v>-12.207377432934265</v>
      </c>
      <c r="AU101" s="4">
        <f t="shared" si="60"/>
        <v>-9.3395293266844988</v>
      </c>
      <c r="AV101" s="4">
        <f t="shared" si="60"/>
        <v>-6.9582487560867605</v>
      </c>
      <c r="AW101" s="4">
        <f t="shared" si="60"/>
        <v>-4.5188809825545206</v>
      </c>
      <c r="AY101" s="2">
        <f t="shared" si="31"/>
        <v>44.968418034654441</v>
      </c>
      <c r="AZ101" s="2">
        <f t="shared" si="31"/>
        <v>45.88681973119305</v>
      </c>
      <c r="BA101" s="2">
        <f t="shared" si="31"/>
        <v>45.81012390667685</v>
      </c>
      <c r="BB101" s="2">
        <f t="shared" si="31"/>
        <v>46.428655210488195</v>
      </c>
      <c r="BC101" s="2">
        <f t="shared" si="31"/>
        <v>49.868899349573333</v>
      </c>
      <c r="BD101" s="2">
        <f t="shared" si="31"/>
        <v>51.918640002173021</v>
      </c>
      <c r="BE101" s="2">
        <f t="shared" si="51"/>
        <v>51.072538725814987</v>
      </c>
      <c r="BF101" s="2">
        <f t="shared" si="51"/>
        <v>51.052065604106467</v>
      </c>
      <c r="BG101" s="2">
        <f t="shared" si="51"/>
        <v>49.149379315515475</v>
      </c>
      <c r="BH101" s="2">
        <f t="shared" si="51"/>
        <v>46.989336427628501</v>
      </c>
      <c r="BI101" s="2">
        <f t="shared" si="51"/>
        <v>45.079485953984253</v>
      </c>
      <c r="BJ101" s="2">
        <f t="shared" si="51"/>
        <v>47.23541792463071</v>
      </c>
      <c r="BK101" s="2">
        <f t="shared" si="51"/>
        <v>49.28296938298493</v>
      </c>
      <c r="BL101" s="2">
        <f t="shared" si="51"/>
        <v>50.126371671347727</v>
      </c>
      <c r="BM101" s="2">
        <f t="shared" si="51"/>
        <v>49.968306500790618</v>
      </c>
      <c r="BO101" s="2" t="str">
        <f t="shared" si="49"/>
        <v/>
      </c>
      <c r="BP101" s="2" t="str">
        <f t="shared" si="49"/>
        <v/>
      </c>
      <c r="BQ101" s="2" t="str">
        <f t="shared" si="49"/>
        <v/>
      </c>
      <c r="BR101" s="2" t="str">
        <f t="shared" si="49"/>
        <v/>
      </c>
      <c r="BS101" s="2" t="str">
        <f t="shared" si="49"/>
        <v/>
      </c>
      <c r="BT101" s="2" t="str">
        <f t="shared" si="49"/>
        <v/>
      </c>
      <c r="BU101" s="2" t="str">
        <f t="shared" si="49"/>
        <v/>
      </c>
      <c r="BV101" s="2" t="str">
        <f t="shared" si="44"/>
        <v/>
      </c>
      <c r="BW101" s="2" t="str">
        <f t="shared" si="44"/>
        <v/>
      </c>
      <c r="BX101" s="2" t="str">
        <f t="shared" si="44"/>
        <v/>
      </c>
      <c r="BY101" s="2" t="str">
        <f t="shared" si="44"/>
        <v/>
      </c>
      <c r="BZ101" s="2" t="str">
        <f t="shared" si="44"/>
        <v/>
      </c>
      <c r="CA101" s="2" t="str">
        <f t="shared" si="44"/>
        <v/>
      </c>
      <c r="CB101" s="2" t="str">
        <f t="shared" si="54"/>
        <v/>
      </c>
      <c r="CC101" s="2" t="str">
        <f t="shared" si="58"/>
        <v/>
      </c>
      <c r="CE101" s="2" t="str">
        <f t="shared" si="50"/>
        <v/>
      </c>
      <c r="CF101" s="2" t="str">
        <f t="shared" si="50"/>
        <v/>
      </c>
      <c r="CG101" s="2" t="str">
        <f t="shared" si="50"/>
        <v/>
      </c>
      <c r="CH101" s="2" t="str">
        <f t="shared" si="50"/>
        <v/>
      </c>
      <c r="CI101" s="2" t="str">
        <f t="shared" si="50"/>
        <v/>
      </c>
      <c r="CJ101" s="2" t="str">
        <f t="shared" si="50"/>
        <v/>
      </c>
      <c r="CK101" s="2" t="str">
        <f t="shared" si="50"/>
        <v/>
      </c>
      <c r="CL101" s="2" t="str">
        <f t="shared" si="45"/>
        <v/>
      </c>
      <c r="CM101" s="2" t="str">
        <f t="shared" si="45"/>
        <v/>
      </c>
      <c r="CN101" s="2" t="str">
        <f t="shared" si="45"/>
        <v/>
      </c>
      <c r="CO101" s="2" t="str">
        <f t="shared" si="45"/>
        <v/>
      </c>
      <c r="CP101" s="2" t="str">
        <f t="shared" si="45"/>
        <v/>
      </c>
      <c r="CQ101" s="2" t="str">
        <f t="shared" si="45"/>
        <v/>
      </c>
      <c r="CR101" s="2" t="str">
        <f t="shared" si="55"/>
        <v/>
      </c>
      <c r="CS101" s="2" t="str">
        <f t="shared" si="59"/>
        <v/>
      </c>
      <c r="CU101" s="2">
        <f t="shared" si="61"/>
        <v>45.21528380520332</v>
      </c>
      <c r="CV101" s="2">
        <f t="shared" si="61"/>
        <v>46.168151123602989</v>
      </c>
      <c r="CW101" s="2">
        <f t="shared" si="61"/>
        <v>46.125503091811289</v>
      </c>
      <c r="CX101" s="2">
        <f t="shared" si="61"/>
        <v>46.805155154824774</v>
      </c>
      <c r="CY101" s="2">
        <f t="shared" si="61"/>
        <v>50.283299884370507</v>
      </c>
      <c r="CZ101" s="2">
        <f t="shared" si="61"/>
        <v>52.269571783445485</v>
      </c>
      <c r="DA101" s="2">
        <f t="shared" si="61"/>
        <v>51.347216881400726</v>
      </c>
      <c r="DB101" s="2">
        <f t="shared" si="61"/>
        <v>51.395482103377596</v>
      </c>
      <c r="DC101" s="2">
        <f t="shared" si="61"/>
        <v>49.426376898187726</v>
      </c>
      <c r="DD101" s="2">
        <f t="shared" si="61"/>
        <v>47.286378666045906</v>
      </c>
      <c r="DE101" s="2">
        <f t="shared" si="61"/>
        <v>45.369390667613402</v>
      </c>
      <c r="DF101" s="2">
        <f t="shared" si="61"/>
        <v>47.466560058238287</v>
      </c>
      <c r="DG101" s="2">
        <f t="shared" si="61"/>
        <v>49.513152724409331</v>
      </c>
      <c r="DH101" s="2">
        <f t="shared" si="61"/>
        <v>50.249527448558311</v>
      </c>
      <c r="DI101" s="2">
        <f t="shared" si="61"/>
        <v>49.991366623408723</v>
      </c>
      <c r="DK101" s="2">
        <f t="shared" si="62"/>
        <v>43.141145897375267</v>
      </c>
      <c r="DL101" s="2">
        <f t="shared" si="62"/>
        <v>43.623961332822908</v>
      </c>
      <c r="DM101" s="2">
        <f t="shared" si="62"/>
        <v>43.418432109692802</v>
      </c>
      <c r="DN101" s="2">
        <f t="shared" si="62"/>
        <v>44.158075745943911</v>
      </c>
      <c r="DO101" s="2">
        <f t="shared" si="62"/>
        <v>47.209594020419587</v>
      </c>
      <c r="DP101" s="2">
        <f t="shared" si="62"/>
        <v>49.585963088690363</v>
      </c>
      <c r="DQ101" s="2">
        <f t="shared" si="62"/>
        <v>49.325153392201692</v>
      </c>
      <c r="DR101" s="2">
        <f t="shared" si="62"/>
        <v>48.893408609621375</v>
      </c>
      <c r="DS101" s="2">
        <f t="shared" si="62"/>
        <v>47.393093434641834</v>
      </c>
      <c r="DT101" s="2">
        <f t="shared" si="62"/>
        <v>45.170699461600343</v>
      </c>
      <c r="DU101" s="2">
        <f t="shared" si="62"/>
        <v>43.30726408001658</v>
      </c>
      <c r="DV101" s="2">
        <f t="shared" si="62"/>
        <v>45.63545393752446</v>
      </c>
      <c r="DW101" s="2">
        <f t="shared" si="62"/>
        <v>47.465011321913614</v>
      </c>
      <c r="DX101" s="2">
        <f t="shared" si="62"/>
        <v>49.148948237038525</v>
      </c>
      <c r="DY101" s="2">
        <f t="shared" si="62"/>
        <v>49.773066480026102</v>
      </c>
      <c r="EA101" s="2">
        <f t="shared" si="63"/>
        <v>0.1190209048381884</v>
      </c>
      <c r="EB101" s="2">
        <f t="shared" si="63"/>
        <v>0.11057798967256982</v>
      </c>
      <c r="EC101" s="2">
        <f t="shared" si="63"/>
        <v>0.11650200058205888</v>
      </c>
      <c r="ED101" s="2">
        <f t="shared" si="63"/>
        <v>0.14223220620939345</v>
      </c>
      <c r="EE101" s="2">
        <f t="shared" si="63"/>
        <v>0.13482114201536041</v>
      </c>
      <c r="EF101" s="2">
        <f t="shared" si="63"/>
        <v>0.13076861092242276</v>
      </c>
      <c r="EG101" s="2">
        <f t="shared" si="63"/>
        <v>0.13584051987138199</v>
      </c>
      <c r="EH101" s="2">
        <f t="shared" si="63"/>
        <v>0.13725276260993349</v>
      </c>
      <c r="EI101" s="2">
        <f t="shared" si="63"/>
        <v>0.1362316605817406</v>
      </c>
      <c r="EJ101" s="2">
        <f t="shared" si="63"/>
        <v>0.140400415050279</v>
      </c>
      <c r="EK101" s="2">
        <f t="shared" si="63"/>
        <v>0.14058531390500273</v>
      </c>
      <c r="EL101" s="2">
        <f t="shared" si="63"/>
        <v>0.12623087815220374</v>
      </c>
      <c r="EM101" s="2">
        <f t="shared" si="63"/>
        <v>0.11238645004877228</v>
      </c>
      <c r="EN101" s="2">
        <f t="shared" si="63"/>
        <v>0.11190087539498818</v>
      </c>
      <c r="EO101" s="2">
        <f t="shared" si="63"/>
        <v>0.10563494032015226</v>
      </c>
    </row>
    <row r="102" spans="2:145" x14ac:dyDescent="0.25">
      <c r="B102" s="2">
        <v>75</v>
      </c>
      <c r="C102" s="43">
        <v>163.28100000000001</v>
      </c>
      <c r="D102" s="43">
        <v>174.53299999999999</v>
      </c>
      <c r="E102" s="43">
        <v>171.55</v>
      </c>
      <c r="F102" s="43">
        <v>153.583</v>
      </c>
      <c r="G102" s="43">
        <v>166.06700000000001</v>
      </c>
      <c r="H102" s="43">
        <v>173.86699999999999</v>
      </c>
      <c r="I102" s="43">
        <v>162.4</v>
      </c>
      <c r="J102" s="43">
        <v>170.86699999999999</v>
      </c>
      <c r="K102" s="43">
        <v>169.417</v>
      </c>
      <c r="L102" s="43">
        <v>163.483</v>
      </c>
      <c r="M102" s="43">
        <v>160.65</v>
      </c>
      <c r="N102" s="43">
        <v>176.68299999999999</v>
      </c>
      <c r="O102" s="43">
        <v>175.733</v>
      </c>
      <c r="P102" s="43">
        <v>165.96700000000001</v>
      </c>
      <c r="Q102" s="43">
        <v>138.726</v>
      </c>
      <c r="S102" s="4">
        <f t="shared" si="56"/>
        <v>170.89488555595887</v>
      </c>
      <c r="T102" s="4">
        <f t="shared" si="56"/>
        <v>183.64986907398512</v>
      </c>
      <c r="U102" s="4">
        <f t="shared" si="56"/>
        <v>180.20352637516291</v>
      </c>
      <c r="V102" s="4">
        <f t="shared" si="52"/>
        <v>153.617971612372</v>
      </c>
      <c r="W102" s="4">
        <f t="shared" si="52"/>
        <v>162.78501307427746</v>
      </c>
      <c r="X102" s="4">
        <f t="shared" si="52"/>
        <v>171.50319432095947</v>
      </c>
      <c r="Y102" s="4">
        <f t="shared" si="52"/>
        <v>160.7846868578203</v>
      </c>
      <c r="Z102" s="4">
        <f t="shared" si="52"/>
        <v>169.1326525055868</v>
      </c>
      <c r="AA102" s="4">
        <f t="shared" si="52"/>
        <v>170.88145246510209</v>
      </c>
      <c r="AB102" s="4">
        <f t="shared" si="40"/>
        <v>160.08541648653855</v>
      </c>
      <c r="AC102" s="4">
        <f t="shared" si="40"/>
        <v>156.83846054749796</v>
      </c>
      <c r="AD102" s="4">
        <f t="shared" si="40"/>
        <v>183.55500603035492</v>
      </c>
      <c r="AE102" s="4">
        <f t="shared" si="40"/>
        <v>188.04486673285959</v>
      </c>
      <c r="AF102" s="4">
        <f t="shared" si="53"/>
        <v>173.50239608130877</v>
      </c>
      <c r="AG102" s="4">
        <f t="shared" si="57"/>
        <v>140.97838414743811</v>
      </c>
      <c r="AI102" s="4">
        <f t="shared" si="60"/>
        <v>-7.6138855559588592</v>
      </c>
      <c r="AJ102" s="4">
        <f t="shared" si="60"/>
        <v>-9.1168690739851286</v>
      </c>
      <c r="AK102" s="4">
        <f t="shared" si="60"/>
        <v>-8.6535263751628975</v>
      </c>
      <c r="AL102" s="4">
        <f t="shared" si="60"/>
        <v>-3.4971612372004302E-2</v>
      </c>
      <c r="AM102" s="4">
        <f t="shared" si="60"/>
        <v>3.2819869257225491</v>
      </c>
      <c r="AN102" s="4">
        <f t="shared" si="60"/>
        <v>2.3638056790405244</v>
      </c>
      <c r="AO102" s="4">
        <f t="shared" si="60"/>
        <v>1.6153131421797013</v>
      </c>
      <c r="AP102" s="4">
        <f t="shared" si="60"/>
        <v>1.7343474944131856</v>
      </c>
      <c r="AQ102" s="4">
        <f t="shared" si="60"/>
        <v>-1.4644524651020845</v>
      </c>
      <c r="AR102" s="4">
        <f t="shared" si="60"/>
        <v>3.3975835134614556</v>
      </c>
      <c r="AS102" s="4">
        <f t="shared" si="60"/>
        <v>3.8115394525020463</v>
      </c>
      <c r="AT102" s="4">
        <f t="shared" si="60"/>
        <v>-6.8720060303549246</v>
      </c>
      <c r="AU102" s="4">
        <f t="shared" si="60"/>
        <v>-12.311866732859585</v>
      </c>
      <c r="AV102" s="4">
        <f t="shared" si="60"/>
        <v>-7.535396081308761</v>
      </c>
      <c r="AW102" s="4">
        <f t="shared" si="60"/>
        <v>-2.2523841474381072</v>
      </c>
      <c r="AY102" s="2">
        <f t="shared" si="31"/>
        <v>44.749078540252931</v>
      </c>
      <c r="AZ102" s="2">
        <f t="shared" si="31"/>
        <v>45.640958870549838</v>
      </c>
      <c r="BA102" s="2">
        <f t="shared" si="31"/>
        <v>45.545602471726554</v>
      </c>
      <c r="BB102" s="2">
        <f t="shared" si="31"/>
        <v>46.1460734369306</v>
      </c>
      <c r="BC102" s="2">
        <f t="shared" si="31"/>
        <v>49.570387369054913</v>
      </c>
      <c r="BD102" s="2">
        <f t="shared" si="31"/>
        <v>51.621798240483088</v>
      </c>
      <c r="BE102" s="2">
        <f t="shared" si="51"/>
        <v>50.805008714115672</v>
      </c>
      <c r="BF102" s="2">
        <f t="shared" si="51"/>
        <v>50.750972873765775</v>
      </c>
      <c r="BG102" s="2">
        <f t="shared" si="51"/>
        <v>48.878517822422438</v>
      </c>
      <c r="BH102" s="2">
        <f t="shared" si="51"/>
        <v>46.722988838181372</v>
      </c>
      <c r="BI102" s="2">
        <f t="shared" si="51"/>
        <v>44.832082526580663</v>
      </c>
      <c r="BJ102" s="2">
        <f t="shared" si="51"/>
        <v>47.001362659434037</v>
      </c>
      <c r="BK102" s="2">
        <f t="shared" si="51"/>
        <v>49.041746955983889</v>
      </c>
      <c r="BL102" s="2">
        <f t="shared" si="51"/>
        <v>49.930114928437604</v>
      </c>
      <c r="BM102" s="2">
        <f t="shared" si="51"/>
        <v>49.839361074809617</v>
      </c>
      <c r="BO102" s="2" t="str">
        <f t="shared" si="49"/>
        <v/>
      </c>
      <c r="BP102" s="2" t="str">
        <f t="shared" si="49"/>
        <v/>
      </c>
      <c r="BQ102" s="2" t="str">
        <f t="shared" si="49"/>
        <v/>
      </c>
      <c r="BR102" s="2" t="str">
        <f t="shared" si="49"/>
        <v/>
      </c>
      <c r="BS102" s="2" t="str">
        <f t="shared" si="49"/>
        <v/>
      </c>
      <c r="BT102" s="2" t="str">
        <f t="shared" si="49"/>
        <v/>
      </c>
      <c r="BU102" s="2" t="str">
        <f t="shared" si="49"/>
        <v/>
      </c>
      <c r="BV102" s="2" t="str">
        <f t="shared" si="44"/>
        <v/>
      </c>
      <c r="BW102" s="2" t="str">
        <f t="shared" si="44"/>
        <v/>
      </c>
      <c r="BX102" s="2" t="str">
        <f t="shared" si="44"/>
        <v/>
      </c>
      <c r="BY102" s="2" t="str">
        <f t="shared" si="44"/>
        <v/>
      </c>
      <c r="BZ102" s="2" t="str">
        <f t="shared" si="44"/>
        <v/>
      </c>
      <c r="CA102" s="2" t="str">
        <f t="shared" si="44"/>
        <v/>
      </c>
      <c r="CB102" s="2" t="str">
        <f t="shared" si="54"/>
        <v/>
      </c>
      <c r="CC102" s="2" t="str">
        <f t="shared" si="58"/>
        <v/>
      </c>
      <c r="CE102" s="2" t="str">
        <f t="shared" si="50"/>
        <v/>
      </c>
      <c r="CF102" s="2" t="str">
        <f t="shared" si="50"/>
        <v/>
      </c>
      <c r="CG102" s="2" t="str">
        <f t="shared" si="50"/>
        <v/>
      </c>
      <c r="CH102" s="2" t="str">
        <f t="shared" si="50"/>
        <v/>
      </c>
      <c r="CI102" s="2" t="str">
        <f t="shared" si="50"/>
        <v/>
      </c>
      <c r="CJ102" s="2" t="str">
        <f t="shared" si="50"/>
        <v/>
      </c>
      <c r="CK102" s="2" t="str">
        <f t="shared" si="50"/>
        <v/>
      </c>
      <c r="CL102" s="2" t="str">
        <f t="shared" si="45"/>
        <v/>
      </c>
      <c r="CM102" s="2" t="str">
        <f t="shared" si="45"/>
        <v/>
      </c>
      <c r="CN102" s="2" t="str">
        <f t="shared" si="45"/>
        <v/>
      </c>
      <c r="CO102" s="2" t="str">
        <f t="shared" si="45"/>
        <v/>
      </c>
      <c r="CP102" s="2" t="str">
        <f t="shared" si="45"/>
        <v/>
      </c>
      <c r="CQ102" s="2" t="str">
        <f t="shared" si="45"/>
        <v/>
      </c>
      <c r="CR102" s="2" t="str">
        <f t="shared" si="55"/>
        <v/>
      </c>
      <c r="CS102" s="2" t="str">
        <f t="shared" si="59"/>
        <v/>
      </c>
      <c r="CU102" s="2">
        <f t="shared" si="61"/>
        <v>45.004680449278524</v>
      </c>
      <c r="CV102" s="2">
        <f t="shared" si="61"/>
        <v>45.933202564905223</v>
      </c>
      <c r="CW102" s="2">
        <f t="shared" si="61"/>
        <v>45.872391867302113</v>
      </c>
      <c r="CX102" s="2">
        <f t="shared" si="61"/>
        <v>46.53134034445511</v>
      </c>
      <c r="CY102" s="2">
        <f t="shared" si="61"/>
        <v>49.996767724049533</v>
      </c>
      <c r="CZ102" s="2">
        <f t="shared" si="61"/>
        <v>51.984729865841942</v>
      </c>
      <c r="DA102" s="2">
        <f t="shared" si="61"/>
        <v>51.08665599190617</v>
      </c>
      <c r="DB102" s="2">
        <f t="shared" si="61"/>
        <v>51.104668654283721</v>
      </c>
      <c r="DC102" s="2">
        <f t="shared" si="61"/>
        <v>49.164841782723045</v>
      </c>
      <c r="DD102" s="2">
        <f t="shared" si="61"/>
        <v>47.029280351131462</v>
      </c>
      <c r="DE102" s="2">
        <f t="shared" si="61"/>
        <v>45.130150079881226</v>
      </c>
      <c r="DF102" s="2">
        <f t="shared" si="61"/>
        <v>47.242538992356224</v>
      </c>
      <c r="DG102" s="2">
        <f t="shared" si="61"/>
        <v>49.280717347811233</v>
      </c>
      <c r="DH102" s="2">
        <f t="shared" si="61"/>
        <v>50.059819300237052</v>
      </c>
      <c r="DI102" s="2">
        <f t="shared" si="61"/>
        <v>49.866161061673459</v>
      </c>
      <c r="DK102" s="2">
        <f t="shared" si="62"/>
        <v>43.023612370855083</v>
      </c>
      <c r="DL102" s="2">
        <f t="shared" si="62"/>
        <v>43.497158548545279</v>
      </c>
      <c r="DM102" s="2">
        <f t="shared" si="62"/>
        <v>43.285437487214125</v>
      </c>
      <c r="DN102" s="2">
        <f t="shared" si="62"/>
        <v>44.027061045772072</v>
      </c>
      <c r="DO102" s="2">
        <f t="shared" si="62"/>
        <v>47.07495914079383</v>
      </c>
      <c r="DP102" s="2">
        <f t="shared" si="62"/>
        <v>49.421625882797088</v>
      </c>
      <c r="DQ102" s="2">
        <f t="shared" si="62"/>
        <v>49.170940727608091</v>
      </c>
      <c r="DR102" s="2">
        <f t="shared" si="62"/>
        <v>48.723325817380029</v>
      </c>
      <c r="DS102" s="2">
        <f t="shared" si="62"/>
        <v>47.222835837685814</v>
      </c>
      <c r="DT102" s="2">
        <f t="shared" si="62"/>
        <v>45.012726356829006</v>
      </c>
      <c r="DU102" s="2">
        <f t="shared" si="62"/>
        <v>43.170287256278641</v>
      </c>
      <c r="DV102" s="2">
        <f t="shared" si="62"/>
        <v>45.478832945834583</v>
      </c>
      <c r="DW102" s="2">
        <f t="shared" si="62"/>
        <v>47.320456876771495</v>
      </c>
      <c r="DX102" s="2">
        <f t="shared" si="62"/>
        <v>48.991294410419663</v>
      </c>
      <c r="DY102" s="2">
        <f t="shared" si="62"/>
        <v>49.632422328311691</v>
      </c>
      <c r="EA102" s="2">
        <f t="shared" si="63"/>
        <v>0.12902227430215452</v>
      </c>
      <c r="EB102" s="2">
        <f t="shared" si="63"/>
        <v>0.11996650815533189</v>
      </c>
      <c r="EC102" s="2">
        <f t="shared" si="63"/>
        <v>0.12632205580851702</v>
      </c>
      <c r="ED102" s="2">
        <f t="shared" si="63"/>
        <v>0.15384342622131542</v>
      </c>
      <c r="EE102" s="2">
        <f t="shared" si="63"/>
        <v>0.14593028353675314</v>
      </c>
      <c r="EF102" s="2">
        <f t="shared" si="63"/>
        <v>0.14159847893791103</v>
      </c>
      <c r="EG102" s="2">
        <f t="shared" si="63"/>
        <v>0.14701938385070454</v>
      </c>
      <c r="EH102" s="2">
        <f t="shared" si="63"/>
        <v>0.14852787050932756</v>
      </c>
      <c r="EI102" s="2">
        <f t="shared" si="63"/>
        <v>0.14743722130836218</v>
      </c>
      <c r="EJ102" s="2">
        <f t="shared" si="63"/>
        <v>0.15188857517104878</v>
      </c>
      <c r="EK102" s="2">
        <f t="shared" si="63"/>
        <v>0.15208592647961808</v>
      </c>
      <c r="EL102" s="2">
        <f t="shared" si="63"/>
        <v>0.13674406423782418</v>
      </c>
      <c r="EM102" s="2">
        <f t="shared" si="63"/>
        <v>0.12190746860318678</v>
      </c>
      <c r="EN102" s="2">
        <f t="shared" si="63"/>
        <v>0.12138638326113811</v>
      </c>
      <c r="EO102" s="2">
        <f t="shared" si="63"/>
        <v>0.11465787667447114</v>
      </c>
    </row>
    <row r="103" spans="2:145" x14ac:dyDescent="0.25">
      <c r="B103" s="2">
        <v>76</v>
      </c>
      <c r="C103" s="43">
        <v>156.375</v>
      </c>
      <c r="D103" s="43">
        <v>169.05</v>
      </c>
      <c r="E103" s="43">
        <v>164.05</v>
      </c>
      <c r="F103" s="43">
        <v>125.617</v>
      </c>
      <c r="G103" s="43">
        <v>139.19999999999999</v>
      </c>
      <c r="H103" s="43">
        <v>151.767</v>
      </c>
      <c r="I103" s="43">
        <v>137.917</v>
      </c>
      <c r="J103" s="43">
        <v>147.93299999999999</v>
      </c>
      <c r="K103" s="43">
        <v>149.983</v>
      </c>
      <c r="L103" s="43">
        <v>137.083</v>
      </c>
      <c r="M103" s="43">
        <v>132.18299999999999</v>
      </c>
      <c r="N103" s="43">
        <v>166.2</v>
      </c>
      <c r="O103" s="43">
        <v>173.93299999999999</v>
      </c>
      <c r="P103" s="43">
        <v>159.733</v>
      </c>
      <c r="Q103" s="43">
        <v>129.46799999999999</v>
      </c>
      <c r="S103" s="4">
        <f t="shared" si="56"/>
        <v>157.53507970683921</v>
      </c>
      <c r="T103" s="4">
        <f t="shared" si="56"/>
        <v>176.82567684709255</v>
      </c>
      <c r="U103" s="4">
        <f t="shared" si="56"/>
        <v>168.50497045309913</v>
      </c>
      <c r="V103" s="4">
        <f t="shared" si="52"/>
        <v>123.80179700028036</v>
      </c>
      <c r="W103" s="4">
        <f t="shared" si="52"/>
        <v>133.45797499149111</v>
      </c>
      <c r="X103" s="4">
        <f t="shared" si="52"/>
        <v>145.34450220701979</v>
      </c>
      <c r="Y103" s="4">
        <f t="shared" si="52"/>
        <v>132.34942256540549</v>
      </c>
      <c r="Z103" s="4">
        <f t="shared" si="52"/>
        <v>140.82086283217538</v>
      </c>
      <c r="AA103" s="4">
        <f t="shared" si="52"/>
        <v>143.6896060330634</v>
      </c>
      <c r="AB103" s="4">
        <f t="shared" si="40"/>
        <v>129.85092993120168</v>
      </c>
      <c r="AC103" s="4">
        <f t="shared" si="40"/>
        <v>126.02616164172194</v>
      </c>
      <c r="AD103" s="4">
        <f t="shared" si="40"/>
        <v>163.84924097862373</v>
      </c>
      <c r="AE103" s="4">
        <f t="shared" si="40"/>
        <v>181.49299226222806</v>
      </c>
      <c r="AF103" s="4">
        <f t="shared" si="53"/>
        <v>163.86029723411983</v>
      </c>
      <c r="AG103" s="4">
        <f t="shared" si="57"/>
        <v>125.20280961282037</v>
      </c>
      <c r="AI103" s="4">
        <f t="shared" si="60"/>
        <v>-1.1600797068392126</v>
      </c>
      <c r="AJ103" s="4">
        <f t="shared" si="60"/>
        <v>-7.7756768470925408</v>
      </c>
      <c r="AK103" s="4">
        <f t="shared" si="60"/>
        <v>-4.4549704530991221</v>
      </c>
      <c r="AL103" s="4">
        <f t="shared" si="60"/>
        <v>1.815202999719645</v>
      </c>
      <c r="AM103" s="4">
        <f t="shared" si="60"/>
        <v>5.7420250085088753</v>
      </c>
      <c r="AN103" s="4">
        <f t="shared" si="60"/>
        <v>6.4224977929802094</v>
      </c>
      <c r="AO103" s="4">
        <f t="shared" si="60"/>
        <v>5.5675774345945115</v>
      </c>
      <c r="AP103" s="4">
        <f t="shared" si="60"/>
        <v>7.1121371678246135</v>
      </c>
      <c r="AQ103" s="4">
        <f t="shared" si="60"/>
        <v>6.2933939669366055</v>
      </c>
      <c r="AR103" s="4">
        <f t="shared" si="60"/>
        <v>7.2320700687983219</v>
      </c>
      <c r="AS103" s="4">
        <f t="shared" si="60"/>
        <v>6.1568383582780513</v>
      </c>
      <c r="AT103" s="4">
        <f t="shared" si="60"/>
        <v>2.3507590213762626</v>
      </c>
      <c r="AU103" s="4">
        <f t="shared" si="60"/>
        <v>-7.5599922622280644</v>
      </c>
      <c r="AV103" s="4">
        <f t="shared" si="60"/>
        <v>-4.1272972341198226</v>
      </c>
      <c r="AW103" s="4">
        <f t="shared" si="60"/>
        <v>4.2651903871796151</v>
      </c>
      <c r="AY103" s="2">
        <f t="shared" si="31"/>
        <v>44.530265653882154</v>
      </c>
      <c r="AZ103" s="2">
        <f t="shared" si="31"/>
        <v>45.395544341740163</v>
      </c>
      <c r="BA103" s="2">
        <f t="shared" si="31"/>
        <v>45.281714499856356</v>
      </c>
      <c r="BB103" s="2">
        <f t="shared" si="31"/>
        <v>45.865003171711678</v>
      </c>
      <c r="BC103" s="2">
        <f t="shared" si="31"/>
        <v>49.273177174639628</v>
      </c>
      <c r="BD103" s="2">
        <f t="shared" si="31"/>
        <v>51.325761851717807</v>
      </c>
      <c r="BE103" s="2">
        <f t="shared" si="51"/>
        <v>50.538498038764644</v>
      </c>
      <c r="BF103" s="2">
        <f t="shared" si="51"/>
        <v>50.450898457054002</v>
      </c>
      <c r="BG103" s="2">
        <f t="shared" si="51"/>
        <v>48.608310926603245</v>
      </c>
      <c r="BH103" s="2">
        <f t="shared" si="51"/>
        <v>46.457460540571539</v>
      </c>
      <c r="BI103" s="2">
        <f t="shared" si="51"/>
        <v>44.585617848915561</v>
      </c>
      <c r="BJ103" s="2">
        <f t="shared" si="51"/>
        <v>46.767490848384618</v>
      </c>
      <c r="BK103" s="2">
        <f t="shared" si="51"/>
        <v>48.800912507191015</v>
      </c>
      <c r="BL103" s="2">
        <f t="shared" si="51"/>
        <v>49.733756357094492</v>
      </c>
      <c r="BM103" s="2">
        <f t="shared" si="51"/>
        <v>49.709971703580784</v>
      </c>
      <c r="BO103" s="2" t="str">
        <f t="shared" si="49"/>
        <v/>
      </c>
      <c r="BP103" s="2" t="str">
        <f t="shared" si="49"/>
        <v/>
      </c>
      <c r="BQ103" s="2" t="str">
        <f t="shared" si="49"/>
        <v/>
      </c>
      <c r="BR103" s="2" t="str">
        <f t="shared" si="49"/>
        <v/>
      </c>
      <c r="BS103" s="2" t="str">
        <f t="shared" si="49"/>
        <v/>
      </c>
      <c r="BT103" s="2" t="str">
        <f t="shared" si="49"/>
        <v/>
      </c>
      <c r="BU103" s="2" t="str">
        <f t="shared" si="49"/>
        <v/>
      </c>
      <c r="BV103" s="2" t="str">
        <f t="shared" si="44"/>
        <v/>
      </c>
      <c r="BW103" s="2" t="str">
        <f t="shared" si="44"/>
        <v/>
      </c>
      <c r="BX103" s="2" t="str">
        <f t="shared" si="44"/>
        <v/>
      </c>
      <c r="BY103" s="2" t="str">
        <f t="shared" si="44"/>
        <v/>
      </c>
      <c r="BZ103" s="2" t="str">
        <f t="shared" si="44"/>
        <v/>
      </c>
      <c r="CA103" s="2" t="str">
        <f t="shared" si="44"/>
        <v/>
      </c>
      <c r="CB103" s="2" t="str">
        <f t="shared" si="54"/>
        <v/>
      </c>
      <c r="CC103" s="2" t="str">
        <f t="shared" si="58"/>
        <v/>
      </c>
      <c r="CE103" s="2" t="str">
        <f t="shared" si="50"/>
        <v/>
      </c>
      <c r="CF103" s="2" t="str">
        <f t="shared" si="50"/>
        <v/>
      </c>
      <c r="CG103" s="2" t="str">
        <f t="shared" si="50"/>
        <v/>
      </c>
      <c r="CH103" s="2" t="str">
        <f t="shared" si="50"/>
        <v/>
      </c>
      <c r="CI103" s="2" t="str">
        <f t="shared" si="50"/>
        <v/>
      </c>
      <c r="CJ103" s="2" t="str">
        <f t="shared" si="50"/>
        <v/>
      </c>
      <c r="CK103" s="2" t="str">
        <f t="shared" si="50"/>
        <v/>
      </c>
      <c r="CL103" s="2" t="str">
        <f t="shared" si="45"/>
        <v/>
      </c>
      <c r="CM103" s="2" t="str">
        <f t="shared" si="45"/>
        <v/>
      </c>
      <c r="CN103" s="2" t="str">
        <f t="shared" si="45"/>
        <v/>
      </c>
      <c r="CO103" s="2" t="str">
        <f t="shared" si="45"/>
        <v/>
      </c>
      <c r="CP103" s="2" t="str">
        <f t="shared" si="45"/>
        <v/>
      </c>
      <c r="CQ103" s="2" t="str">
        <f t="shared" si="45"/>
        <v/>
      </c>
      <c r="CR103" s="2" t="str">
        <f t="shared" si="55"/>
        <v/>
      </c>
      <c r="CS103" s="2" t="str">
        <f t="shared" si="59"/>
        <v/>
      </c>
      <c r="CU103" s="2">
        <f t="shared" si="61"/>
        <v>44.794077093353735</v>
      </c>
      <c r="CV103" s="2">
        <f t="shared" si="61"/>
        <v>45.698254006207463</v>
      </c>
      <c r="CW103" s="2">
        <f t="shared" si="61"/>
        <v>45.619280642792944</v>
      </c>
      <c r="CX103" s="2">
        <f t="shared" si="61"/>
        <v>46.257525534085453</v>
      </c>
      <c r="CY103" s="2">
        <f t="shared" si="61"/>
        <v>49.71023556372856</v>
      </c>
      <c r="CZ103" s="2">
        <f t="shared" si="61"/>
        <v>51.699887948238398</v>
      </c>
      <c r="DA103" s="2">
        <f t="shared" si="61"/>
        <v>50.826095102411628</v>
      </c>
      <c r="DB103" s="2">
        <f t="shared" si="61"/>
        <v>50.813855205189853</v>
      </c>
      <c r="DC103" s="2">
        <f t="shared" si="61"/>
        <v>48.903306667258363</v>
      </c>
      <c r="DD103" s="2">
        <f t="shared" si="61"/>
        <v>46.772182036217011</v>
      </c>
      <c r="DE103" s="2">
        <f t="shared" si="61"/>
        <v>44.890909492149049</v>
      </c>
      <c r="DF103" s="2">
        <f t="shared" si="61"/>
        <v>47.018517926474161</v>
      </c>
      <c r="DG103" s="2">
        <f t="shared" si="61"/>
        <v>49.048281971213143</v>
      </c>
      <c r="DH103" s="2">
        <f t="shared" si="61"/>
        <v>49.870111151915793</v>
      </c>
      <c r="DI103" s="2">
        <f t="shared" si="61"/>
        <v>49.740955499938195</v>
      </c>
      <c r="DK103" s="2">
        <f t="shared" si="62"/>
        <v>42.9060788443349</v>
      </c>
      <c r="DL103" s="2">
        <f t="shared" si="62"/>
        <v>43.370355764267657</v>
      </c>
      <c r="DM103" s="2">
        <f t="shared" si="62"/>
        <v>43.152442864735448</v>
      </c>
      <c r="DN103" s="2">
        <f t="shared" si="62"/>
        <v>43.896046345600226</v>
      </c>
      <c r="DO103" s="2">
        <f t="shared" si="62"/>
        <v>46.940324261168072</v>
      </c>
      <c r="DP103" s="2">
        <f t="shared" si="62"/>
        <v>49.257288676903805</v>
      </c>
      <c r="DQ103" s="2">
        <f t="shared" si="62"/>
        <v>49.016728063014483</v>
      </c>
      <c r="DR103" s="2">
        <f t="shared" si="62"/>
        <v>48.553243025138684</v>
      </c>
      <c r="DS103" s="2">
        <f t="shared" si="62"/>
        <v>47.052578240729801</v>
      </c>
      <c r="DT103" s="2">
        <f t="shared" si="62"/>
        <v>44.854753252057669</v>
      </c>
      <c r="DU103" s="2">
        <f t="shared" si="62"/>
        <v>43.033310432540695</v>
      </c>
      <c r="DV103" s="2">
        <f t="shared" si="62"/>
        <v>45.322211954144706</v>
      </c>
      <c r="DW103" s="2">
        <f t="shared" si="62"/>
        <v>47.175902431629375</v>
      </c>
      <c r="DX103" s="2">
        <f t="shared" si="62"/>
        <v>48.833640583800808</v>
      </c>
      <c r="DY103" s="2">
        <f t="shared" si="62"/>
        <v>49.491778176597286</v>
      </c>
      <c r="EA103" s="2">
        <f t="shared" si="63"/>
        <v>0.13973076490334857</v>
      </c>
      <c r="EB103" s="2">
        <f t="shared" si="63"/>
        <v>0.13003560852172619</v>
      </c>
      <c r="EC103" s="2">
        <f t="shared" si="63"/>
        <v>0.13684164639411714</v>
      </c>
      <c r="ED103" s="2">
        <f t="shared" si="63"/>
        <v>0.16621885311873372</v>
      </c>
      <c r="EE103" s="2">
        <f t="shared" si="63"/>
        <v>0.15778786442905832</v>
      </c>
      <c r="EF103" s="2">
        <f t="shared" si="63"/>
        <v>0.1531672022141301</v>
      </c>
      <c r="EG103" s="2">
        <f t="shared" si="63"/>
        <v>0.15894899010805674</v>
      </c>
      <c r="EH103" s="2">
        <f t="shared" si="63"/>
        <v>0.1605568400182795</v>
      </c>
      <c r="EI103" s="2">
        <f t="shared" si="63"/>
        <v>0.15939439651253853</v>
      </c>
      <c r="EJ103" s="2">
        <f t="shared" si="63"/>
        <v>0.16413725414237587</v>
      </c>
      <c r="EK103" s="2">
        <f t="shared" si="63"/>
        <v>0.1643474363611368</v>
      </c>
      <c r="EL103" s="2">
        <f t="shared" si="63"/>
        <v>0.14798455124508905</v>
      </c>
      <c r="EM103" s="2">
        <f t="shared" si="63"/>
        <v>0.13211502197738959</v>
      </c>
      <c r="EN103" s="2">
        <f t="shared" si="63"/>
        <v>0.13155684205224705</v>
      </c>
      <c r="EO103" s="2">
        <f t="shared" si="63"/>
        <v>0.12434436626089973</v>
      </c>
    </row>
    <row r="104" spans="2:145" x14ac:dyDescent="0.25">
      <c r="B104" s="2">
        <v>77</v>
      </c>
      <c r="C104" s="43">
        <v>139.03100000000001</v>
      </c>
      <c r="D104" s="43">
        <v>160.53299999999999</v>
      </c>
      <c r="E104" s="43">
        <v>153.417</v>
      </c>
      <c r="F104" s="43">
        <v>90.516999999999996</v>
      </c>
      <c r="G104" s="43">
        <v>101.217</v>
      </c>
      <c r="H104" s="43">
        <v>116.85</v>
      </c>
      <c r="I104" s="43">
        <v>101.6</v>
      </c>
      <c r="J104" s="43">
        <v>108.95</v>
      </c>
      <c r="K104" s="43">
        <v>116</v>
      </c>
      <c r="L104" s="43">
        <v>97.3</v>
      </c>
      <c r="M104" s="43">
        <v>90.95</v>
      </c>
      <c r="N104" s="43">
        <v>144.35</v>
      </c>
      <c r="O104" s="43">
        <v>165.53299999999999</v>
      </c>
      <c r="P104" s="43">
        <v>146.833</v>
      </c>
      <c r="Q104" s="43">
        <v>109.935</v>
      </c>
      <c r="S104" s="4">
        <f t="shared" si="56"/>
        <v>135.55110339194081</v>
      </c>
      <c r="T104" s="4">
        <f t="shared" si="56"/>
        <v>160.54053305644092</v>
      </c>
      <c r="U104" s="4">
        <f t="shared" si="56"/>
        <v>147.59124767958693</v>
      </c>
      <c r="V104" s="4">
        <f t="shared" si="52"/>
        <v>93.401588121858097</v>
      </c>
      <c r="W104" s="4">
        <f t="shared" si="52"/>
        <v>102.06865502671302</v>
      </c>
      <c r="X104" s="4">
        <f t="shared" si="52"/>
        <v>114.19838653164581</v>
      </c>
      <c r="Y104" s="4">
        <f t="shared" si="52"/>
        <v>101.54176475754849</v>
      </c>
      <c r="Z104" s="4">
        <f t="shared" si="52"/>
        <v>107.82820364742497</v>
      </c>
      <c r="AA104" s="4">
        <f t="shared" si="52"/>
        <v>110.77580597753281</v>
      </c>
      <c r="AB104" s="4">
        <f t="shared" si="40"/>
        <v>97.476207777238528</v>
      </c>
      <c r="AC104" s="4">
        <f t="shared" si="40"/>
        <v>93.731543571723591</v>
      </c>
      <c r="AD104" s="4">
        <f t="shared" si="40"/>
        <v>133.70266804013747</v>
      </c>
      <c r="AE104" s="4">
        <f t="shared" si="40"/>
        <v>162.75600924443083</v>
      </c>
      <c r="AF104" s="4">
        <f t="shared" si="53"/>
        <v>141.78727707212451</v>
      </c>
      <c r="AG104" s="4">
        <f t="shared" si="57"/>
        <v>101.85043834399045</v>
      </c>
      <c r="AI104" s="4">
        <f t="shared" si="60"/>
        <v>3.4798966080591924</v>
      </c>
      <c r="AJ104" s="4">
        <f t="shared" si="60"/>
        <v>-7.5330564409341605E-3</v>
      </c>
      <c r="AK104" s="4">
        <f t="shared" si="60"/>
        <v>5.8257523204130734</v>
      </c>
      <c r="AL104" s="4">
        <f t="shared" si="60"/>
        <v>-2.8845881218581013</v>
      </c>
      <c r="AM104" s="4">
        <f t="shared" si="60"/>
        <v>-0.85165502671301851</v>
      </c>
      <c r="AN104" s="4">
        <f t="shared" si="60"/>
        <v>2.651613468354185</v>
      </c>
      <c r="AO104" s="4">
        <f t="shared" si="60"/>
        <v>5.8235242451502245E-2</v>
      </c>
      <c r="AP104" s="4">
        <f t="shared" si="60"/>
        <v>1.1217963525750321</v>
      </c>
      <c r="AQ104" s="4">
        <f t="shared" si="60"/>
        <v>5.2241940224671879</v>
      </c>
      <c r="AR104" s="4">
        <f t="shared" si="60"/>
        <v>-0.17620777723853109</v>
      </c>
      <c r="AS104" s="4">
        <f t="shared" si="60"/>
        <v>-2.7815435717235886</v>
      </c>
      <c r="AT104" s="4">
        <f t="shared" si="60"/>
        <v>10.647331959862527</v>
      </c>
      <c r="AU104" s="4">
        <f t="shared" si="60"/>
        <v>2.7769907555691589</v>
      </c>
      <c r="AV104" s="4">
        <f t="shared" si="60"/>
        <v>5.045722927875488</v>
      </c>
      <c r="AW104" s="4">
        <f t="shared" si="60"/>
        <v>8.084561656009555</v>
      </c>
      <c r="AY104" s="2">
        <f t="shared" si="31"/>
        <v>44.312127645491628</v>
      </c>
      <c r="AZ104" s="2">
        <f t="shared" si="31"/>
        <v>45.150731879228452</v>
      </c>
      <c r="BA104" s="2">
        <f t="shared" si="31"/>
        <v>45.018646345357048</v>
      </c>
      <c r="BB104" s="2">
        <f t="shared" si="31"/>
        <v>45.585726861940863</v>
      </c>
      <c r="BC104" s="2">
        <f t="shared" si="31"/>
        <v>48.977550133345218</v>
      </c>
      <c r="BD104" s="2">
        <f t="shared" si="31"/>
        <v>51.030742000623917</v>
      </c>
      <c r="BE104" s="2">
        <f t="shared" si="51"/>
        <v>50.273207963947463</v>
      </c>
      <c r="BF104" s="2">
        <f t="shared" si="51"/>
        <v>50.152068339682394</v>
      </c>
      <c r="BG104" s="2">
        <f t="shared" si="51"/>
        <v>48.338925149883906</v>
      </c>
      <c r="BH104" s="2">
        <f t="shared" si="51"/>
        <v>46.192939682485573</v>
      </c>
      <c r="BI104" s="2">
        <f t="shared" si="51"/>
        <v>44.340288776067744</v>
      </c>
      <c r="BJ104" s="2">
        <f t="shared" si="51"/>
        <v>46.533908101803974</v>
      </c>
      <c r="BK104" s="2">
        <f t="shared" si="51"/>
        <v>48.560595399348301</v>
      </c>
      <c r="BL104" s="2">
        <f t="shared" si="51"/>
        <v>49.537332656011003</v>
      </c>
      <c r="BM104" s="2">
        <f t="shared" si="51"/>
        <v>49.580099649428391</v>
      </c>
      <c r="BO104" s="2" t="str">
        <f t="shared" si="49"/>
        <v/>
      </c>
      <c r="BP104" s="2" t="str">
        <f t="shared" si="49"/>
        <v/>
      </c>
      <c r="BQ104" s="2" t="str">
        <f t="shared" si="49"/>
        <v/>
      </c>
      <c r="BR104" s="2" t="str">
        <f t="shared" si="49"/>
        <v/>
      </c>
      <c r="BS104" s="2" t="str">
        <f t="shared" si="49"/>
        <v/>
      </c>
      <c r="BT104" s="2" t="str">
        <f t="shared" si="49"/>
        <v/>
      </c>
      <c r="BU104" s="2" t="str">
        <f t="shared" si="49"/>
        <v/>
      </c>
      <c r="BV104" s="2" t="str">
        <f t="shared" si="44"/>
        <v/>
      </c>
      <c r="BW104" s="2" t="str">
        <f t="shared" si="44"/>
        <v/>
      </c>
      <c r="BX104" s="2" t="str">
        <f t="shared" si="44"/>
        <v/>
      </c>
      <c r="BY104" s="2" t="str">
        <f t="shared" si="44"/>
        <v/>
      </c>
      <c r="BZ104" s="2" t="str">
        <f t="shared" si="44"/>
        <v/>
      </c>
      <c r="CA104" s="2" t="str">
        <f t="shared" si="44"/>
        <v/>
      </c>
      <c r="CB104" s="2" t="str">
        <f t="shared" si="54"/>
        <v/>
      </c>
      <c r="CC104" s="2" t="str">
        <f t="shared" si="58"/>
        <v/>
      </c>
      <c r="CE104" s="2" t="str">
        <f t="shared" si="50"/>
        <v/>
      </c>
      <c r="CF104" s="2" t="str">
        <f t="shared" si="50"/>
        <v/>
      </c>
      <c r="CG104" s="2" t="str">
        <f t="shared" si="50"/>
        <v/>
      </c>
      <c r="CH104" s="2" t="str">
        <f t="shared" si="50"/>
        <v/>
      </c>
      <c r="CI104" s="2" t="str">
        <f t="shared" si="50"/>
        <v/>
      </c>
      <c r="CJ104" s="2" t="str">
        <f t="shared" si="50"/>
        <v/>
      </c>
      <c r="CK104" s="2" t="str">
        <f t="shared" si="50"/>
        <v/>
      </c>
      <c r="CL104" s="2" t="str">
        <f t="shared" si="45"/>
        <v/>
      </c>
      <c r="CM104" s="2" t="str">
        <f t="shared" si="45"/>
        <v/>
      </c>
      <c r="CN104" s="2" t="str">
        <f t="shared" si="45"/>
        <v/>
      </c>
      <c r="CO104" s="2" t="str">
        <f t="shared" si="45"/>
        <v/>
      </c>
      <c r="CP104" s="2" t="str">
        <f t="shared" si="45"/>
        <v/>
      </c>
      <c r="CQ104" s="2" t="str">
        <f t="shared" si="45"/>
        <v/>
      </c>
      <c r="CR104" s="2" t="str">
        <f t="shared" si="55"/>
        <v/>
      </c>
      <c r="CS104" s="2" t="str">
        <f t="shared" si="59"/>
        <v/>
      </c>
      <c r="CU104" s="2">
        <f t="shared" si="61"/>
        <v>44.583473737428946</v>
      </c>
      <c r="CV104" s="2">
        <f t="shared" si="61"/>
        <v>45.463305447509697</v>
      </c>
      <c r="CW104" s="2">
        <f t="shared" si="61"/>
        <v>45.366169418283775</v>
      </c>
      <c r="CX104" s="2">
        <f t="shared" si="61"/>
        <v>45.983710723715795</v>
      </c>
      <c r="CY104" s="2">
        <f t="shared" si="61"/>
        <v>49.423703403407579</v>
      </c>
      <c r="CZ104" s="2">
        <f t="shared" si="61"/>
        <v>51.415046030634855</v>
      </c>
      <c r="DA104" s="2">
        <f t="shared" si="61"/>
        <v>50.565534212917072</v>
      </c>
      <c r="DB104" s="2">
        <f t="shared" si="61"/>
        <v>50.523041756095978</v>
      </c>
      <c r="DC104" s="2">
        <f t="shared" si="61"/>
        <v>48.641771551793681</v>
      </c>
      <c r="DD104" s="2">
        <f t="shared" si="61"/>
        <v>46.51508372130256</v>
      </c>
      <c r="DE104" s="2">
        <f t="shared" si="61"/>
        <v>44.651668904416866</v>
      </c>
      <c r="DF104" s="2">
        <f t="shared" si="61"/>
        <v>46.794496860592091</v>
      </c>
      <c r="DG104" s="2">
        <f t="shared" si="61"/>
        <v>48.815846594615039</v>
      </c>
      <c r="DH104" s="2">
        <f t="shared" si="61"/>
        <v>49.680403003594535</v>
      </c>
      <c r="DI104" s="2">
        <f t="shared" si="61"/>
        <v>49.615749938202939</v>
      </c>
      <c r="DK104" s="2">
        <f t="shared" si="62"/>
        <v>42.788545317814723</v>
      </c>
      <c r="DL104" s="2">
        <f t="shared" si="62"/>
        <v>43.243552979990028</v>
      </c>
      <c r="DM104" s="2">
        <f t="shared" si="62"/>
        <v>43.019448242256772</v>
      </c>
      <c r="DN104" s="2">
        <f t="shared" si="62"/>
        <v>43.765031645428387</v>
      </c>
      <c r="DO104" s="2">
        <f t="shared" si="62"/>
        <v>46.805689381542315</v>
      </c>
      <c r="DP104" s="2">
        <f t="shared" si="62"/>
        <v>49.092951471010529</v>
      </c>
      <c r="DQ104" s="2">
        <f t="shared" si="62"/>
        <v>48.862515398420882</v>
      </c>
      <c r="DR104" s="2">
        <f t="shared" si="62"/>
        <v>48.383160232897332</v>
      </c>
      <c r="DS104" s="2">
        <f t="shared" si="62"/>
        <v>46.882320643773781</v>
      </c>
      <c r="DT104" s="2">
        <f t="shared" si="62"/>
        <v>44.696780147286333</v>
      </c>
      <c r="DU104" s="2">
        <f t="shared" si="62"/>
        <v>42.896333608802749</v>
      </c>
      <c r="DV104" s="2">
        <f t="shared" si="62"/>
        <v>45.165590962454829</v>
      </c>
      <c r="DW104" s="2">
        <f t="shared" si="62"/>
        <v>47.031347986487255</v>
      </c>
      <c r="DX104" s="2">
        <f t="shared" si="62"/>
        <v>48.675986757181953</v>
      </c>
      <c r="DY104" s="2">
        <f t="shared" si="62"/>
        <v>49.351134024882874</v>
      </c>
      <c r="EA104" s="2">
        <f t="shared" si="63"/>
        <v>0.15117376769578386</v>
      </c>
      <c r="EB104" s="2">
        <f t="shared" si="63"/>
        <v>0.14081460561704701</v>
      </c>
      <c r="EC104" s="2">
        <f t="shared" si="63"/>
        <v>0.14808877870829487</v>
      </c>
      <c r="ED104" s="2">
        <f t="shared" si="63"/>
        <v>0.17937874191437356</v>
      </c>
      <c r="EE104" s="2">
        <f t="shared" si="63"/>
        <v>0.17041668468394688</v>
      </c>
      <c r="EF104" s="2">
        <f t="shared" si="63"/>
        <v>0.16549887187760037</v>
      </c>
      <c r="EG104" s="2">
        <f t="shared" si="63"/>
        <v>0.17165180236490332</v>
      </c>
      <c r="EH104" s="2">
        <f t="shared" si="63"/>
        <v>0.1733616615648248</v>
      </c>
      <c r="EI104" s="2">
        <f t="shared" si="63"/>
        <v>0.17212551968875309</v>
      </c>
      <c r="EJ104" s="2">
        <f t="shared" si="63"/>
        <v>0.1771673572116671</v>
      </c>
      <c r="EK104" s="2">
        <f t="shared" si="63"/>
        <v>0.17739068377827205</v>
      </c>
      <c r="EL104" s="2">
        <f t="shared" si="63"/>
        <v>0.15997778575552959</v>
      </c>
      <c r="EM104" s="2">
        <f t="shared" si="63"/>
        <v>0.14303804671192011</v>
      </c>
      <c r="EN104" s="2">
        <f t="shared" si="63"/>
        <v>0.14244129173987605</v>
      </c>
      <c r="EO104" s="2">
        <f t="shared" si="63"/>
        <v>0.13472465932700106</v>
      </c>
    </row>
    <row r="105" spans="2:145" x14ac:dyDescent="0.25">
      <c r="B105" s="2">
        <v>78</v>
      </c>
      <c r="C105" s="43">
        <v>116.65600000000001</v>
      </c>
      <c r="D105" s="43">
        <v>143.483</v>
      </c>
      <c r="E105" s="43">
        <v>132.017</v>
      </c>
      <c r="F105" s="43">
        <v>65.45</v>
      </c>
      <c r="G105" s="43">
        <v>68.917000000000002</v>
      </c>
      <c r="H105" s="43">
        <v>81.783000000000001</v>
      </c>
      <c r="I105" s="43">
        <v>69.849999999999994</v>
      </c>
      <c r="J105" s="43">
        <v>72.25</v>
      </c>
      <c r="K105" s="43">
        <v>76.216999999999999</v>
      </c>
      <c r="L105" s="43">
        <v>59.982999999999997</v>
      </c>
      <c r="M105" s="43">
        <v>54.767000000000003</v>
      </c>
      <c r="N105" s="43">
        <v>100.583</v>
      </c>
      <c r="O105" s="43">
        <v>148.38300000000001</v>
      </c>
      <c r="P105" s="43">
        <v>123.1</v>
      </c>
      <c r="Q105" s="43">
        <v>76.403000000000006</v>
      </c>
      <c r="S105" s="4">
        <f t="shared" si="56"/>
        <v>109.17209537477265</v>
      </c>
      <c r="T105" s="4">
        <f t="shared" si="56"/>
        <v>136.52623820795219</v>
      </c>
      <c r="U105" s="4">
        <f t="shared" si="56"/>
        <v>120.941559025846</v>
      </c>
      <c r="V105" s="4">
        <f t="shared" si="52"/>
        <v>69.655008372364421</v>
      </c>
      <c r="W105" s="4">
        <f t="shared" si="52"/>
        <v>76.508229140603049</v>
      </c>
      <c r="X105" s="4">
        <f t="shared" si="52"/>
        <v>86.303010745873934</v>
      </c>
      <c r="Y105" s="4">
        <f t="shared" si="52"/>
        <v>76.489058174262368</v>
      </c>
      <c r="Z105" s="4">
        <f t="shared" si="52"/>
        <v>79.843783652862541</v>
      </c>
      <c r="AA105" s="4">
        <f t="shared" si="52"/>
        <v>81.740119627551394</v>
      </c>
      <c r="AB105" s="4">
        <f t="shared" si="40"/>
        <v>71.696749209881347</v>
      </c>
      <c r="AC105" s="4">
        <f t="shared" si="40"/>
        <v>68.524475068017196</v>
      </c>
      <c r="AD105" s="4">
        <f t="shared" si="40"/>
        <v>101.15794814302301</v>
      </c>
      <c r="AE105" s="4">
        <f t="shared" si="40"/>
        <v>134.47649109498724</v>
      </c>
      <c r="AF105" s="4">
        <f t="shared" si="53"/>
        <v>112.39511760231088</v>
      </c>
      <c r="AG105" s="4">
        <f t="shared" si="57"/>
        <v>78.841307592786265</v>
      </c>
      <c r="AI105" s="4">
        <f t="shared" si="60"/>
        <v>7.4839046252273533</v>
      </c>
      <c r="AJ105" s="4">
        <f t="shared" si="60"/>
        <v>6.9567617920478142</v>
      </c>
      <c r="AK105" s="4">
        <f t="shared" si="60"/>
        <v>11.075440974153992</v>
      </c>
      <c r="AL105" s="4">
        <f t="shared" si="60"/>
        <v>-4.2050083723644178</v>
      </c>
      <c r="AM105" s="4">
        <f t="shared" si="60"/>
        <v>-7.5912291406030477</v>
      </c>
      <c r="AN105" s="4">
        <f t="shared" si="60"/>
        <v>-4.5200107458739325</v>
      </c>
      <c r="AO105" s="4">
        <f t="shared" si="60"/>
        <v>-6.6390581742623738</v>
      </c>
      <c r="AP105" s="4">
        <f t="shared" si="60"/>
        <v>-7.5937836528625411</v>
      </c>
      <c r="AQ105" s="4">
        <f t="shared" si="60"/>
        <v>-5.5231196275513952</v>
      </c>
      <c r="AR105" s="4">
        <f t="shared" si="60"/>
        <v>-11.71374920988135</v>
      </c>
      <c r="AS105" s="4">
        <f t="shared" si="60"/>
        <v>-13.757475068017193</v>
      </c>
      <c r="AT105" s="4">
        <f t="shared" si="60"/>
        <v>-0.57494814302300767</v>
      </c>
      <c r="AU105" s="4">
        <f t="shared" si="60"/>
        <v>13.906508905012771</v>
      </c>
      <c r="AV105" s="4">
        <f t="shared" si="60"/>
        <v>10.704882397689119</v>
      </c>
      <c r="AW105" s="4">
        <f t="shared" si="60"/>
        <v>-2.4383075927862592</v>
      </c>
      <c r="AY105" s="2">
        <f t="shared" si="31"/>
        <v>44.094827690724543</v>
      </c>
      <c r="AZ105" s="2">
        <f t="shared" si="31"/>
        <v>44.906694467145854</v>
      </c>
      <c r="BA105" s="2">
        <f t="shared" si="31"/>
        <v>44.756603576752546</v>
      </c>
      <c r="BB105" s="2">
        <f t="shared" si="31"/>
        <v>45.308547696347233</v>
      </c>
      <c r="BC105" s="2">
        <f t="shared" si="31"/>
        <v>48.683811078174578</v>
      </c>
      <c r="BD105" s="2">
        <f t="shared" si="31"/>
        <v>50.736969411252979</v>
      </c>
      <c r="BE105" s="2">
        <f t="shared" si="51"/>
        <v>50.009355648837953</v>
      </c>
      <c r="BF105" s="2">
        <f t="shared" si="51"/>
        <v>49.854727344756043</v>
      </c>
      <c r="BG105" s="2">
        <f t="shared" si="51"/>
        <v>48.070541837356146</v>
      </c>
      <c r="BH105" s="2">
        <f t="shared" si="51"/>
        <v>45.929630077145035</v>
      </c>
      <c r="BI105" s="2">
        <f t="shared" si="51"/>
        <v>44.096307802198936</v>
      </c>
      <c r="BJ105" s="2">
        <f t="shared" si="51"/>
        <v>46.300732019473827</v>
      </c>
      <c r="BK105" s="2">
        <f t="shared" si="51"/>
        <v>48.320939055811628</v>
      </c>
      <c r="BL105" s="2">
        <f t="shared" si="51"/>
        <v>49.340886442411858</v>
      </c>
      <c r="BM105" s="2">
        <f t="shared" si="51"/>
        <v>49.44970481499179</v>
      </c>
      <c r="BO105" s="2" t="str">
        <f t="shared" si="49"/>
        <v/>
      </c>
      <c r="BP105" s="2" t="str">
        <f t="shared" si="49"/>
        <v/>
      </c>
      <c r="BQ105" s="2" t="str">
        <f t="shared" si="49"/>
        <v/>
      </c>
      <c r="BR105" s="2" t="str">
        <f t="shared" si="49"/>
        <v/>
      </c>
      <c r="BS105" s="2" t="str">
        <f t="shared" si="49"/>
        <v/>
      </c>
      <c r="BT105" s="2" t="str">
        <f t="shared" si="49"/>
        <v/>
      </c>
      <c r="BU105" s="2" t="str">
        <f t="shared" si="49"/>
        <v/>
      </c>
      <c r="BV105" s="2" t="str">
        <f t="shared" si="44"/>
        <v/>
      </c>
      <c r="BW105" s="2" t="str">
        <f t="shared" si="44"/>
        <v/>
      </c>
      <c r="BX105" s="2" t="str">
        <f t="shared" si="44"/>
        <v/>
      </c>
      <c r="BY105" s="2" t="str">
        <f t="shared" si="44"/>
        <v/>
      </c>
      <c r="BZ105" s="2" t="str">
        <f t="shared" si="44"/>
        <v/>
      </c>
      <c r="CA105" s="2" t="str">
        <f t="shared" si="44"/>
        <v/>
      </c>
      <c r="CB105" s="2" t="str">
        <f t="shared" si="54"/>
        <v/>
      </c>
      <c r="CC105" s="2" t="str">
        <f t="shared" si="58"/>
        <v/>
      </c>
      <c r="CE105" s="2" t="str">
        <f t="shared" si="50"/>
        <v/>
      </c>
      <c r="CF105" s="2" t="str">
        <f t="shared" si="50"/>
        <v/>
      </c>
      <c r="CG105" s="2" t="str">
        <f t="shared" si="50"/>
        <v/>
      </c>
      <c r="CH105" s="2" t="str">
        <f t="shared" si="50"/>
        <v/>
      </c>
      <c r="CI105" s="2" t="str">
        <f t="shared" si="50"/>
        <v/>
      </c>
      <c r="CJ105" s="2" t="str">
        <f t="shared" si="50"/>
        <v/>
      </c>
      <c r="CK105" s="2" t="str">
        <f t="shared" si="50"/>
        <v/>
      </c>
      <c r="CL105" s="2" t="str">
        <f t="shared" si="45"/>
        <v/>
      </c>
      <c r="CM105" s="2" t="str">
        <f t="shared" si="45"/>
        <v/>
      </c>
      <c r="CN105" s="2" t="str">
        <f t="shared" si="45"/>
        <v/>
      </c>
      <c r="CO105" s="2" t="str">
        <f t="shared" si="45"/>
        <v/>
      </c>
      <c r="CP105" s="2" t="str">
        <f t="shared" si="45"/>
        <v/>
      </c>
      <c r="CQ105" s="2" t="str">
        <f t="shared" si="45"/>
        <v/>
      </c>
      <c r="CR105" s="2" t="str">
        <f t="shared" si="55"/>
        <v/>
      </c>
      <c r="CS105" s="2" t="str">
        <f t="shared" si="59"/>
        <v/>
      </c>
      <c r="CU105" s="2">
        <f t="shared" si="61"/>
        <v>44.37287038150415</v>
      </c>
      <c r="CV105" s="2">
        <f t="shared" si="61"/>
        <v>45.228356888811931</v>
      </c>
      <c r="CW105" s="2">
        <f t="shared" si="61"/>
        <v>45.113058193774606</v>
      </c>
      <c r="CX105" s="2">
        <f t="shared" si="61"/>
        <v>45.709895913346131</v>
      </c>
      <c r="CY105" s="2">
        <f t="shared" si="61"/>
        <v>49.137171243086605</v>
      </c>
      <c r="CZ105" s="2">
        <f t="shared" si="61"/>
        <v>51.130204113031311</v>
      </c>
      <c r="DA105" s="2">
        <f t="shared" si="61"/>
        <v>50.30497332342253</v>
      </c>
      <c r="DB105" s="2">
        <f t="shared" si="61"/>
        <v>50.232228307002103</v>
      </c>
      <c r="DC105" s="2">
        <f t="shared" si="61"/>
        <v>48.380236436328993</v>
      </c>
      <c r="DD105" s="2">
        <f t="shared" si="61"/>
        <v>46.257985406388109</v>
      </c>
      <c r="DE105" s="2">
        <f t="shared" si="61"/>
        <v>44.412428316684682</v>
      </c>
      <c r="DF105" s="2">
        <f t="shared" si="61"/>
        <v>46.570475794710021</v>
      </c>
      <c r="DG105" s="2">
        <f t="shared" si="61"/>
        <v>48.583411218016948</v>
      </c>
      <c r="DH105" s="2">
        <f t="shared" si="61"/>
        <v>49.490694855273276</v>
      </c>
      <c r="DI105" s="2">
        <f t="shared" si="61"/>
        <v>49.490544376467675</v>
      </c>
      <c r="DK105" s="2">
        <f t="shared" si="62"/>
        <v>42.671011791294539</v>
      </c>
      <c r="DL105" s="2">
        <f t="shared" si="62"/>
        <v>43.116750195712399</v>
      </c>
      <c r="DM105" s="2">
        <f t="shared" si="62"/>
        <v>42.886453619778095</v>
      </c>
      <c r="DN105" s="2">
        <f t="shared" si="62"/>
        <v>43.634016945256548</v>
      </c>
      <c r="DO105" s="2">
        <f t="shared" si="62"/>
        <v>46.671054501916551</v>
      </c>
      <c r="DP105" s="2">
        <f t="shared" si="62"/>
        <v>48.928614265117247</v>
      </c>
      <c r="DQ105" s="2">
        <f t="shared" si="62"/>
        <v>48.708302733827281</v>
      </c>
      <c r="DR105" s="2">
        <f t="shared" si="62"/>
        <v>48.213077440655979</v>
      </c>
      <c r="DS105" s="2">
        <f t="shared" si="62"/>
        <v>46.712063046817761</v>
      </c>
      <c r="DT105" s="2">
        <f t="shared" si="62"/>
        <v>44.538807042515003</v>
      </c>
      <c r="DU105" s="2">
        <f t="shared" si="62"/>
        <v>42.75935678506481</v>
      </c>
      <c r="DV105" s="2">
        <f t="shared" si="62"/>
        <v>45.008969970764952</v>
      </c>
      <c r="DW105" s="2">
        <f t="shared" si="62"/>
        <v>46.886793541345135</v>
      </c>
      <c r="DX105" s="2">
        <f t="shared" si="62"/>
        <v>48.518332930563098</v>
      </c>
      <c r="DY105" s="2">
        <f t="shared" si="62"/>
        <v>49.21048987316847</v>
      </c>
      <c r="EA105" s="2">
        <f t="shared" si="63"/>
        <v>0.1633759070107926</v>
      </c>
      <c r="EB105" s="2">
        <f t="shared" si="63"/>
        <v>0.15233065073966504</v>
      </c>
      <c r="EC105" s="2">
        <f t="shared" si="63"/>
        <v>0.16008887306930522</v>
      </c>
      <c r="ED105" s="2">
        <f t="shared" si="63"/>
        <v>0.19333892927691321</v>
      </c>
      <c r="EE105" s="2">
        <f t="shared" si="63"/>
        <v>0.18383564627882532</v>
      </c>
      <c r="EF105" s="2">
        <f t="shared" si="63"/>
        <v>0.17861396942346769</v>
      </c>
      <c r="EG105" s="2">
        <f t="shared" si="63"/>
        <v>0.18514631415583033</v>
      </c>
      <c r="EH105" s="2">
        <f t="shared" si="63"/>
        <v>0.18696025568866262</v>
      </c>
      <c r="EI105" s="2">
        <f t="shared" si="63"/>
        <v>0.18564892649653539</v>
      </c>
      <c r="EJ105" s="2">
        <f t="shared" si="63"/>
        <v>0.19099549886337944</v>
      </c>
      <c r="EK105" s="2">
        <f t="shared" si="63"/>
        <v>0.19123220528513418</v>
      </c>
      <c r="EL105" s="2">
        <f t="shared" si="63"/>
        <v>0.17274592966595381</v>
      </c>
      <c r="EM105" s="2">
        <f t="shared" si="63"/>
        <v>0.15470318729685942</v>
      </c>
      <c r="EN105" s="2">
        <f t="shared" si="63"/>
        <v>0.15406651479701236</v>
      </c>
      <c r="EO105" s="2">
        <f t="shared" si="63"/>
        <v>0.14582719076025993</v>
      </c>
    </row>
    <row r="106" spans="2:145" x14ac:dyDescent="0.25">
      <c r="B106" s="2">
        <v>79</v>
      </c>
      <c r="C106" s="43">
        <v>89.188000000000002</v>
      </c>
      <c r="D106" s="43">
        <v>117</v>
      </c>
      <c r="E106" s="43">
        <v>100.85</v>
      </c>
      <c r="F106" s="43">
        <v>51.3</v>
      </c>
      <c r="G106" s="43">
        <v>50.832999999999998</v>
      </c>
      <c r="H106" s="43">
        <v>56.167000000000002</v>
      </c>
      <c r="I106" s="43">
        <v>50.667000000000002</v>
      </c>
      <c r="J106" s="43">
        <v>50.35</v>
      </c>
      <c r="K106" s="43">
        <v>51.65</v>
      </c>
      <c r="L106" s="43">
        <v>45.866999999999997</v>
      </c>
      <c r="M106" s="43">
        <v>43.45</v>
      </c>
      <c r="N106" s="43">
        <v>59.167000000000002</v>
      </c>
      <c r="O106" s="43">
        <v>112.81699999999999</v>
      </c>
      <c r="P106" s="43">
        <v>83.816999999999993</v>
      </c>
      <c r="Q106" s="43">
        <v>53.435000000000002</v>
      </c>
      <c r="S106" s="4">
        <f t="shared" si="56"/>
        <v>84.206595439569583</v>
      </c>
      <c r="T106" s="4">
        <f t="shared" si="56"/>
        <v>109.33906307197992</v>
      </c>
      <c r="U106" s="4">
        <f t="shared" si="56"/>
        <v>94.164104270005822</v>
      </c>
      <c r="V106" s="4">
        <f t="shared" si="52"/>
        <v>55.175634258092863</v>
      </c>
      <c r="W106" s="4">
        <f t="shared" si="52"/>
        <v>60.327545075301941</v>
      </c>
      <c r="X106" s="4">
        <f t="shared" si="52"/>
        <v>66.947871383952631</v>
      </c>
      <c r="Y106" s="4">
        <f t="shared" si="52"/>
        <v>60.836785251045775</v>
      </c>
      <c r="Z106" s="4">
        <f t="shared" si="52"/>
        <v>62.021221069947167</v>
      </c>
      <c r="AA106" s="4">
        <f t="shared" si="52"/>
        <v>62.42910996557675</v>
      </c>
      <c r="AB106" s="4">
        <f t="shared" si="40"/>
        <v>56.068628932618459</v>
      </c>
      <c r="AC106" s="4">
        <f t="shared" si="40"/>
        <v>53.544847615298558</v>
      </c>
      <c r="AD106" s="4">
        <f t="shared" si="40"/>
        <v>74.637290959247906</v>
      </c>
      <c r="AE106" s="4">
        <f t="shared" si="40"/>
        <v>103.69434295692653</v>
      </c>
      <c r="AF106" s="4">
        <f t="shared" si="53"/>
        <v>84.570321675781116</v>
      </c>
      <c r="AG106" s="4">
        <f t="shared" si="57"/>
        <v>62.449632087432612</v>
      </c>
      <c r="AI106" s="4">
        <f t="shared" si="60"/>
        <v>4.9814045604304198</v>
      </c>
      <c r="AJ106" s="4">
        <f t="shared" si="60"/>
        <v>7.6609369280200781</v>
      </c>
      <c r="AK106" s="4">
        <f t="shared" si="60"/>
        <v>6.6858957299941721</v>
      </c>
      <c r="AL106" s="4">
        <f t="shared" si="60"/>
        <v>-3.875634258092866</v>
      </c>
      <c r="AM106" s="4">
        <f t="shared" si="60"/>
        <v>-9.4945450753019429</v>
      </c>
      <c r="AN106" s="4">
        <f t="shared" si="60"/>
        <v>-10.780871383952629</v>
      </c>
      <c r="AO106" s="4">
        <f t="shared" si="60"/>
        <v>-10.169785251045774</v>
      </c>
      <c r="AP106" s="4">
        <f t="shared" si="60"/>
        <v>-11.671221069947165</v>
      </c>
      <c r="AQ106" s="4">
        <f t="shared" si="60"/>
        <v>-10.779109965576751</v>
      </c>
      <c r="AR106" s="4">
        <f t="shared" si="60"/>
        <v>-10.201628932618462</v>
      </c>
      <c r="AS106" s="4">
        <f t="shared" si="60"/>
        <v>-10.094847615298555</v>
      </c>
      <c r="AT106" s="4">
        <f t="shared" si="60"/>
        <v>-15.470290959247905</v>
      </c>
      <c r="AU106" s="4">
        <f t="shared" si="60"/>
        <v>9.1226570430734597</v>
      </c>
      <c r="AV106" s="4">
        <f t="shared" si="60"/>
        <v>-0.75332167578112319</v>
      </c>
      <c r="AW106" s="4">
        <f t="shared" si="60"/>
        <v>-9.0146320874326094</v>
      </c>
      <c r="AY106" s="2">
        <f t="shared" si="31"/>
        <v>43.8785437386192</v>
      </c>
      <c r="AZ106" s="2">
        <f t="shared" si="31"/>
        <v>44.663622513890346</v>
      </c>
      <c r="BA106" s="2">
        <f t="shared" si="31"/>
        <v>44.495810909108307</v>
      </c>
      <c r="BB106" s="2">
        <f t="shared" si="31"/>
        <v>45.033787973748474</v>
      </c>
      <c r="BC106" s="2">
        <f t="shared" si="31"/>
        <v>48.392287142165266</v>
      </c>
      <c r="BD106" s="2">
        <f t="shared" si="31"/>
        <v>50.444693783396346</v>
      </c>
      <c r="BE106" s="2">
        <f t="shared" si="51"/>
        <v>49.747173195532568</v>
      </c>
      <c r="BF106" s="2">
        <f t="shared" si="51"/>
        <v>49.559138157832521</v>
      </c>
      <c r="BG106" s="2">
        <f t="shared" si="51"/>
        <v>47.803356560493448</v>
      </c>
      <c r="BH106" s="2">
        <f t="shared" si="51"/>
        <v>45.667750349615268</v>
      </c>
      <c r="BI106" s="2">
        <f t="shared" si="51"/>
        <v>43.853902078906486</v>
      </c>
      <c r="BJ106" s="2">
        <f t="shared" si="51"/>
        <v>46.068092203275242</v>
      </c>
      <c r="BK106" s="2">
        <f t="shared" si="51"/>
        <v>48.082101050648838</v>
      </c>
      <c r="BL106" s="2">
        <f t="shared" si="51"/>
        <v>49.14446652885227</v>
      </c>
      <c r="BM106" s="2">
        <f t="shared" si="51"/>
        <v>49.31874607209776</v>
      </c>
      <c r="BO106" s="2" t="str">
        <f t="shared" si="49"/>
        <v/>
      </c>
      <c r="BP106" s="2" t="str">
        <f t="shared" si="49"/>
        <v/>
      </c>
      <c r="BQ106" s="2" t="str">
        <f t="shared" si="49"/>
        <v/>
      </c>
      <c r="BR106" s="2" t="str">
        <f t="shared" si="49"/>
        <v/>
      </c>
      <c r="BS106" s="2" t="str">
        <f t="shared" si="49"/>
        <v/>
      </c>
      <c r="BT106" s="2" t="str">
        <f t="shared" si="49"/>
        <v/>
      </c>
      <c r="BU106" s="2" t="str">
        <f t="shared" si="49"/>
        <v/>
      </c>
      <c r="BV106" s="2" t="str">
        <f t="shared" si="44"/>
        <v/>
      </c>
      <c r="BW106" s="2" t="str">
        <f t="shared" si="44"/>
        <v/>
      </c>
      <c r="BX106" s="2" t="str">
        <f t="shared" si="44"/>
        <v/>
      </c>
      <c r="BY106" s="2" t="str">
        <f t="shared" si="44"/>
        <v/>
      </c>
      <c r="BZ106" s="2" t="str">
        <f t="shared" si="44"/>
        <v/>
      </c>
      <c r="CA106" s="2" t="str">
        <f t="shared" si="44"/>
        <v/>
      </c>
      <c r="CB106" s="2" t="str">
        <f t="shared" si="54"/>
        <v/>
      </c>
      <c r="CC106" s="2" t="str">
        <f t="shared" si="58"/>
        <v/>
      </c>
      <c r="CE106" s="2" t="str">
        <f t="shared" si="50"/>
        <v/>
      </c>
      <c r="CF106" s="2" t="str">
        <f t="shared" si="50"/>
        <v/>
      </c>
      <c r="CG106" s="2" t="str">
        <f t="shared" si="50"/>
        <v/>
      </c>
      <c r="CH106" s="2" t="str">
        <f t="shared" si="50"/>
        <v/>
      </c>
      <c r="CI106" s="2" t="str">
        <f t="shared" si="50"/>
        <v/>
      </c>
      <c r="CJ106" s="2" t="str">
        <f t="shared" si="50"/>
        <v/>
      </c>
      <c r="CK106" s="2" t="str">
        <f t="shared" si="50"/>
        <v/>
      </c>
      <c r="CL106" s="2" t="str">
        <f t="shared" si="45"/>
        <v/>
      </c>
      <c r="CM106" s="2" t="str">
        <f t="shared" si="45"/>
        <v/>
      </c>
      <c r="CN106" s="2" t="str">
        <f t="shared" si="45"/>
        <v/>
      </c>
      <c r="CO106" s="2" t="str">
        <f t="shared" si="45"/>
        <v/>
      </c>
      <c r="CP106" s="2" t="str">
        <f t="shared" si="45"/>
        <v/>
      </c>
      <c r="CQ106" s="2" t="str">
        <f t="shared" si="45"/>
        <v/>
      </c>
      <c r="CR106" s="2" t="str">
        <f t="shared" si="55"/>
        <v/>
      </c>
      <c r="CS106" s="2" t="str">
        <f t="shared" si="59"/>
        <v/>
      </c>
      <c r="CU106" s="2">
        <f t="shared" si="61"/>
        <v>44.162267025579354</v>
      </c>
      <c r="CV106" s="2">
        <f t="shared" si="61"/>
        <v>44.993408330114164</v>
      </c>
      <c r="CW106" s="2">
        <f t="shared" si="61"/>
        <v>44.859946969265437</v>
      </c>
      <c r="CX106" s="2">
        <f t="shared" si="61"/>
        <v>45.436081102976473</v>
      </c>
      <c r="CY106" s="2">
        <f t="shared" si="61"/>
        <v>48.850639082765625</v>
      </c>
      <c r="CZ106" s="2">
        <f t="shared" si="61"/>
        <v>50.845362195427761</v>
      </c>
      <c r="DA106" s="2">
        <f t="shared" si="61"/>
        <v>50.044412433927974</v>
      </c>
      <c r="DB106" s="2">
        <f t="shared" si="61"/>
        <v>49.941414857908228</v>
      </c>
      <c r="DC106" s="2">
        <f t="shared" si="61"/>
        <v>48.118701320864311</v>
      </c>
      <c r="DD106" s="2">
        <f t="shared" si="61"/>
        <v>46.000887091473658</v>
      </c>
      <c r="DE106" s="2">
        <f t="shared" si="61"/>
        <v>44.173187728952506</v>
      </c>
      <c r="DF106" s="2">
        <f t="shared" si="61"/>
        <v>46.34645472882795</v>
      </c>
      <c r="DG106" s="2">
        <f t="shared" si="61"/>
        <v>48.350975841418851</v>
      </c>
      <c r="DH106" s="2">
        <f t="shared" si="61"/>
        <v>49.300986706952017</v>
      </c>
      <c r="DI106" s="2">
        <f t="shared" si="61"/>
        <v>49.365338814732411</v>
      </c>
      <c r="DK106" s="2">
        <f t="shared" si="62"/>
        <v>42.553478264774355</v>
      </c>
      <c r="DL106" s="2">
        <f t="shared" si="62"/>
        <v>42.98994741143477</v>
      </c>
      <c r="DM106" s="2">
        <f t="shared" si="62"/>
        <v>42.753458997299418</v>
      </c>
      <c r="DN106" s="2">
        <f t="shared" si="62"/>
        <v>43.503002245084708</v>
      </c>
      <c r="DO106" s="2">
        <f t="shared" si="62"/>
        <v>46.536419622290794</v>
      </c>
      <c r="DP106" s="2">
        <f t="shared" si="62"/>
        <v>48.764277059223971</v>
      </c>
      <c r="DQ106" s="2">
        <f t="shared" si="62"/>
        <v>48.554090069233681</v>
      </c>
      <c r="DR106" s="2">
        <f t="shared" si="62"/>
        <v>48.042994648414634</v>
      </c>
      <c r="DS106" s="2">
        <f t="shared" si="62"/>
        <v>46.541805449861741</v>
      </c>
      <c r="DT106" s="2">
        <f t="shared" si="62"/>
        <v>44.380833937743667</v>
      </c>
      <c r="DU106" s="2">
        <f t="shared" si="62"/>
        <v>42.622379961326864</v>
      </c>
      <c r="DV106" s="2">
        <f t="shared" si="62"/>
        <v>44.852348979075067</v>
      </c>
      <c r="DW106" s="2">
        <f t="shared" si="62"/>
        <v>46.742239096203015</v>
      </c>
      <c r="DX106" s="2">
        <f t="shared" si="62"/>
        <v>48.360679103944243</v>
      </c>
      <c r="DY106" s="2">
        <f t="shared" si="62"/>
        <v>49.069845721454058</v>
      </c>
      <c r="EA106" s="2">
        <f t="shared" si="63"/>
        <v>0.17635832240535401</v>
      </c>
      <c r="EB106" s="2">
        <f t="shared" si="63"/>
        <v>0.16460806055613378</v>
      </c>
      <c r="EC106" s="2">
        <f t="shared" si="63"/>
        <v>0.17286405856724202</v>
      </c>
      <c r="ED106" s="2">
        <f t="shared" si="63"/>
        <v>0.2081100455812471</v>
      </c>
      <c r="EE106" s="2">
        <f t="shared" si="63"/>
        <v>0.19805897773684447</v>
      </c>
      <c r="EF106" s="2">
        <f t="shared" si="63"/>
        <v>0.19252860205531724</v>
      </c>
      <c r="EG106" s="2">
        <f t="shared" si="63"/>
        <v>0.19944627111354982</v>
      </c>
      <c r="EH106" s="2">
        <f t="shared" si="63"/>
        <v>0.20136569246577934</v>
      </c>
      <c r="EI106" s="2">
        <f t="shared" si="63"/>
        <v>0.19997817621931982</v>
      </c>
      <c r="EJ106" s="2">
        <f t="shared" si="63"/>
        <v>0.20563321709005786</v>
      </c>
      <c r="EK106" s="2">
        <f t="shared" si="63"/>
        <v>0.20588344778209436</v>
      </c>
      <c r="EL106" s="2">
        <f t="shared" si="63"/>
        <v>0.1863071108579484</v>
      </c>
      <c r="EM106" s="2">
        <f t="shared" si="63"/>
        <v>0.1671341141237766</v>
      </c>
      <c r="EN106" s="2">
        <f t="shared" si="63"/>
        <v>0.16645635704644277</v>
      </c>
      <c r="EO106" s="2">
        <f t="shared" si="63"/>
        <v>0.15767794136141933</v>
      </c>
    </row>
    <row r="107" spans="2:145" x14ac:dyDescent="0.25">
      <c r="B107" s="2">
        <v>80</v>
      </c>
      <c r="C107" s="43">
        <v>64.561999999999998</v>
      </c>
      <c r="D107" s="43">
        <v>89.216999999999999</v>
      </c>
      <c r="E107" s="43">
        <v>67.132999999999996</v>
      </c>
      <c r="F107" s="43">
        <v>45.567</v>
      </c>
      <c r="G107" s="43">
        <v>47.417000000000002</v>
      </c>
      <c r="H107" s="43">
        <v>49.05</v>
      </c>
      <c r="I107" s="43">
        <v>47.033000000000001</v>
      </c>
      <c r="J107" s="43">
        <v>46.7</v>
      </c>
      <c r="K107" s="43">
        <v>46.75</v>
      </c>
      <c r="L107" s="43">
        <v>43.167000000000002</v>
      </c>
      <c r="M107" s="43">
        <v>42.582999999999998</v>
      </c>
      <c r="N107" s="43">
        <v>46.5</v>
      </c>
      <c r="O107" s="43">
        <v>70.733000000000004</v>
      </c>
      <c r="P107" s="43">
        <v>55.832999999999998</v>
      </c>
      <c r="Q107" s="43">
        <v>45.628999999999998</v>
      </c>
      <c r="S107" s="4">
        <f t="shared" si="56"/>
        <v>65.093361389892152</v>
      </c>
      <c r="T107" s="4">
        <f t="shared" si="56"/>
        <v>84.442706645691004</v>
      </c>
      <c r="U107" s="4">
        <f t="shared" si="56"/>
        <v>72.288002260073853</v>
      </c>
      <c r="V107" s="4">
        <f t="shared" si="52"/>
        <v>48.182224858999078</v>
      </c>
      <c r="W107" s="4">
        <f t="shared" si="52"/>
        <v>52.247243234368042</v>
      </c>
      <c r="X107" s="4">
        <f t="shared" si="52"/>
        <v>56.387844397043345</v>
      </c>
      <c r="Y107" s="4">
        <f t="shared" si="52"/>
        <v>53.208504617814988</v>
      </c>
      <c r="Z107" s="4">
        <f t="shared" si="52"/>
        <v>53.347830570250416</v>
      </c>
      <c r="AA107" s="4">
        <f t="shared" si="52"/>
        <v>52.584629094368921</v>
      </c>
      <c r="AB107" s="4">
        <f t="shared" si="40"/>
        <v>48.739590832681777</v>
      </c>
      <c r="AC107" s="4">
        <f t="shared" si="40"/>
        <v>46.660538562343874</v>
      </c>
      <c r="AD107" s="4">
        <f t="shared" si="40"/>
        <v>57.955552244252907</v>
      </c>
      <c r="AE107" s="4">
        <f t="shared" si="40"/>
        <v>77.966503508227632</v>
      </c>
      <c r="AF107" s="4">
        <f t="shared" si="53"/>
        <v>64.96096232355977</v>
      </c>
      <c r="AG107" s="4">
        <f t="shared" si="57"/>
        <v>53.774611651008883</v>
      </c>
      <c r="AI107" s="4">
        <f t="shared" si="60"/>
        <v>-0.53136138989215453</v>
      </c>
      <c r="AJ107" s="4">
        <f t="shared" si="60"/>
        <v>4.7742933543089947</v>
      </c>
      <c r="AK107" s="4">
        <f t="shared" si="60"/>
        <v>-5.1550022600738572</v>
      </c>
      <c r="AL107" s="4">
        <f t="shared" si="60"/>
        <v>-2.6152248589990776</v>
      </c>
      <c r="AM107" s="4">
        <f t="shared" si="60"/>
        <v>-4.8302432343680408</v>
      </c>
      <c r="AN107" s="4">
        <f t="shared" si="60"/>
        <v>-7.337844397043348</v>
      </c>
      <c r="AO107" s="4">
        <f t="shared" si="60"/>
        <v>-6.1755046178149868</v>
      </c>
      <c r="AP107" s="4">
        <f t="shared" si="60"/>
        <v>-6.647830570250413</v>
      </c>
      <c r="AQ107" s="4">
        <f t="shared" si="60"/>
        <v>-5.8346290943689212</v>
      </c>
      <c r="AR107" s="4">
        <f t="shared" si="60"/>
        <v>-5.5725908326817759</v>
      </c>
      <c r="AS107" s="4">
        <f t="shared" si="60"/>
        <v>-4.0775385623438751</v>
      </c>
      <c r="AT107" s="4">
        <f t="shared" si="60"/>
        <v>-11.455552244252907</v>
      </c>
      <c r="AU107" s="4">
        <f t="shared" si="60"/>
        <v>-7.2335035082276278</v>
      </c>
      <c r="AV107" s="4">
        <f t="shared" si="60"/>
        <v>-9.1279623235597711</v>
      </c>
      <c r="AW107" s="4">
        <f t="shared" si="60"/>
        <v>-8.1456116510088847</v>
      </c>
      <c r="AY107" s="2">
        <f t="shared" si="31"/>
        <v>43.663468040653484</v>
      </c>
      <c r="AZ107" s="2">
        <f t="shared" si="31"/>
        <v>44.421723688967894</v>
      </c>
      <c r="BA107" s="2">
        <f t="shared" si="31"/>
        <v>44.23651171650274</v>
      </c>
      <c r="BB107" s="2">
        <f t="shared" si="31"/>
        <v>44.761786797741451</v>
      </c>
      <c r="BC107" s="2">
        <f t="shared" si="31"/>
        <v>48.103325918680362</v>
      </c>
      <c r="BD107" s="2">
        <f t="shared" si="31"/>
        <v>50.154182700431228</v>
      </c>
      <c r="BE107" s="2">
        <f t="shared" si="51"/>
        <v>49.486906219181492</v>
      </c>
      <c r="BF107" s="2">
        <f t="shared" si="51"/>
        <v>49.26557980544699</v>
      </c>
      <c r="BG107" s="2">
        <f t="shared" si="51"/>
        <v>47.537578112588292</v>
      </c>
      <c r="BH107" s="2">
        <f t="shared" si="51"/>
        <v>45.407532622568873</v>
      </c>
      <c r="BI107" s="2">
        <f t="shared" si="51"/>
        <v>43.613311957222336</v>
      </c>
      <c r="BJ107" s="2">
        <f t="shared" si="51"/>
        <v>45.836130009960989</v>
      </c>
      <c r="BK107" s="2">
        <f t="shared" si="51"/>
        <v>47.844252914431593</v>
      </c>
      <c r="BL107" s="2">
        <f t="shared" si="51"/>
        <v>48.948128114885755</v>
      </c>
      <c r="BM107" s="2">
        <f t="shared" si="51"/>
        <v>49.187181667336681</v>
      </c>
      <c r="BO107" s="2" t="str">
        <f t="shared" si="49"/>
        <v/>
      </c>
      <c r="BP107" s="2" t="str">
        <f t="shared" si="49"/>
        <v/>
      </c>
      <c r="BQ107" s="2" t="str">
        <f t="shared" si="49"/>
        <v/>
      </c>
      <c r="BR107" s="2" t="str">
        <f t="shared" si="49"/>
        <v/>
      </c>
      <c r="BS107" s="2" t="str">
        <f t="shared" si="49"/>
        <v/>
      </c>
      <c r="BT107" s="2" t="str">
        <f t="shared" si="49"/>
        <v/>
      </c>
      <c r="BU107" s="2" t="str">
        <f t="shared" si="49"/>
        <v/>
      </c>
      <c r="BV107" s="2" t="str">
        <f t="shared" si="44"/>
        <v/>
      </c>
      <c r="BW107" s="2" t="str">
        <f t="shared" si="44"/>
        <v/>
      </c>
      <c r="BX107" s="2" t="str">
        <f t="shared" si="44"/>
        <v/>
      </c>
      <c r="BY107" s="2" t="str">
        <f t="shared" si="44"/>
        <v/>
      </c>
      <c r="BZ107" s="2" t="str">
        <f t="shared" si="44"/>
        <v/>
      </c>
      <c r="CA107" s="2" t="str">
        <f t="shared" si="44"/>
        <v/>
      </c>
      <c r="CB107" s="2" t="str">
        <f t="shared" si="54"/>
        <v/>
      </c>
      <c r="CC107" s="2" t="str">
        <f t="shared" si="58"/>
        <v/>
      </c>
      <c r="CE107" s="2" t="str">
        <f t="shared" si="50"/>
        <v/>
      </c>
      <c r="CF107" s="2" t="str">
        <f t="shared" si="50"/>
        <v/>
      </c>
      <c r="CG107" s="2" t="str">
        <f t="shared" si="50"/>
        <v/>
      </c>
      <c r="CH107" s="2" t="str">
        <f t="shared" si="50"/>
        <v/>
      </c>
      <c r="CI107" s="2" t="str">
        <f t="shared" si="50"/>
        <v/>
      </c>
      <c r="CJ107" s="2" t="str">
        <f t="shared" si="50"/>
        <v/>
      </c>
      <c r="CK107" s="2" t="str">
        <f t="shared" si="50"/>
        <v/>
      </c>
      <c r="CL107" s="2" t="str">
        <f t="shared" si="45"/>
        <v/>
      </c>
      <c r="CM107" s="2" t="str">
        <f t="shared" si="45"/>
        <v/>
      </c>
      <c r="CN107" s="2" t="str">
        <f t="shared" si="45"/>
        <v/>
      </c>
      <c r="CO107" s="2" t="str">
        <f t="shared" si="45"/>
        <v/>
      </c>
      <c r="CP107" s="2" t="str">
        <f t="shared" si="45"/>
        <v/>
      </c>
      <c r="CQ107" s="2" t="str">
        <f t="shared" si="45"/>
        <v/>
      </c>
      <c r="CR107" s="2" t="str">
        <f t="shared" si="55"/>
        <v/>
      </c>
      <c r="CS107" s="2" t="str">
        <f t="shared" si="59"/>
        <v/>
      </c>
      <c r="CU107" s="2">
        <f t="shared" si="61"/>
        <v>43.951663669654565</v>
      </c>
      <c r="CV107" s="2">
        <f t="shared" si="61"/>
        <v>44.758459771416398</v>
      </c>
      <c r="CW107" s="2">
        <f t="shared" si="61"/>
        <v>44.606835744756268</v>
      </c>
      <c r="CX107" s="2">
        <f t="shared" si="61"/>
        <v>45.162266292606816</v>
      </c>
      <c r="CY107" s="2">
        <f t="shared" si="61"/>
        <v>48.564106922444651</v>
      </c>
      <c r="CZ107" s="2">
        <f t="shared" si="61"/>
        <v>50.560520277824217</v>
      </c>
      <c r="DA107" s="2">
        <f t="shared" si="61"/>
        <v>49.783851544433432</v>
      </c>
      <c r="DB107" s="2">
        <f t="shared" si="61"/>
        <v>49.65060140881436</v>
      </c>
      <c r="DC107" s="2">
        <f t="shared" si="61"/>
        <v>47.857166205399629</v>
      </c>
      <c r="DD107" s="2">
        <f t="shared" si="61"/>
        <v>45.743788776559214</v>
      </c>
      <c r="DE107" s="2">
        <f t="shared" si="61"/>
        <v>43.93394714122033</v>
      </c>
      <c r="DF107" s="2">
        <f t="shared" si="61"/>
        <v>46.122433662945888</v>
      </c>
      <c r="DG107" s="2">
        <f t="shared" si="61"/>
        <v>48.118540464820754</v>
      </c>
      <c r="DH107" s="2">
        <f t="shared" si="61"/>
        <v>49.111278558630758</v>
      </c>
      <c r="DI107" s="2">
        <f t="shared" si="61"/>
        <v>49.240133252997154</v>
      </c>
      <c r="DK107" s="2">
        <f t="shared" si="62"/>
        <v>42.435944738254179</v>
      </c>
      <c r="DL107" s="2">
        <f t="shared" si="62"/>
        <v>42.863144627157141</v>
      </c>
      <c r="DM107" s="2">
        <f t="shared" si="62"/>
        <v>42.620464374820742</v>
      </c>
      <c r="DN107" s="2">
        <f t="shared" si="62"/>
        <v>43.371987544912869</v>
      </c>
      <c r="DO107" s="2">
        <f t="shared" si="62"/>
        <v>46.401784742665036</v>
      </c>
      <c r="DP107" s="2">
        <f t="shared" si="62"/>
        <v>48.599939853330689</v>
      </c>
      <c r="DQ107" s="2">
        <f t="shared" si="62"/>
        <v>48.39987740464008</v>
      </c>
      <c r="DR107" s="2">
        <f t="shared" si="62"/>
        <v>47.872911856173282</v>
      </c>
      <c r="DS107" s="2">
        <f t="shared" si="62"/>
        <v>46.371547852905721</v>
      </c>
      <c r="DT107" s="2">
        <f t="shared" si="62"/>
        <v>44.22286083297233</v>
      </c>
      <c r="DU107" s="2">
        <f t="shared" si="62"/>
        <v>42.485403137588925</v>
      </c>
      <c r="DV107" s="2">
        <f t="shared" si="62"/>
        <v>44.69572798738519</v>
      </c>
      <c r="DW107" s="2">
        <f t="shared" si="62"/>
        <v>46.597684651060895</v>
      </c>
      <c r="DX107" s="2">
        <f t="shared" si="62"/>
        <v>48.203025277325388</v>
      </c>
      <c r="DY107" s="2">
        <f t="shared" si="62"/>
        <v>48.929201569739647</v>
      </c>
      <c r="EA107" s="2">
        <f t="shared" si="63"/>
        <v>0.19013790949672432</v>
      </c>
      <c r="EB107" s="2">
        <f t="shared" si="63"/>
        <v>0.17766759447284752</v>
      </c>
      <c r="EC107" s="2">
        <f t="shared" si="63"/>
        <v>0.18643242339197938</v>
      </c>
      <c r="ED107" s="2">
        <f t="shared" si="63"/>
        <v>0.22369672621161404</v>
      </c>
      <c r="EE107" s="2">
        <f t="shared" si="63"/>
        <v>0.21309544344185155</v>
      </c>
      <c r="EF107" s="2">
        <f t="shared" si="63"/>
        <v>0.20725371543886684</v>
      </c>
      <c r="EG107" s="2">
        <f t="shared" si="63"/>
        <v>0.2145598799239713</v>
      </c>
      <c r="EH107" s="2">
        <f t="shared" si="63"/>
        <v>0.21658540029970427</v>
      </c>
      <c r="EI107" s="2">
        <f t="shared" si="63"/>
        <v>0.21512126063523668</v>
      </c>
      <c r="EJ107" s="2">
        <f t="shared" si="63"/>
        <v>0.22108618321346801</v>
      </c>
      <c r="EK107" s="2">
        <f t="shared" si="63"/>
        <v>0.22134997845711815</v>
      </c>
      <c r="EL107" s="2">
        <f t="shared" si="63"/>
        <v>0.20067464361377824</v>
      </c>
      <c r="EM107" s="2">
        <f t="shared" si="63"/>
        <v>0.18035079190779191</v>
      </c>
      <c r="EN107" s="2">
        <f t="shared" si="63"/>
        <v>0.17963099842647096</v>
      </c>
      <c r="EO107" s="2">
        <f t="shared" si="63"/>
        <v>0.1702997427142878</v>
      </c>
    </row>
    <row r="108" spans="2:145" x14ac:dyDescent="0.25">
      <c r="B108" s="2">
        <v>81</v>
      </c>
      <c r="C108" s="43">
        <v>46.75</v>
      </c>
      <c r="D108" s="43">
        <v>62.35</v>
      </c>
      <c r="E108" s="43">
        <v>48.45</v>
      </c>
      <c r="F108" s="43">
        <v>39.25</v>
      </c>
      <c r="G108" s="43">
        <v>46.35</v>
      </c>
      <c r="H108" s="43">
        <v>46.216999999999999</v>
      </c>
      <c r="I108" s="43">
        <v>46.7</v>
      </c>
      <c r="J108" s="43">
        <v>46.517000000000003</v>
      </c>
      <c r="K108" s="43">
        <v>44.917000000000002</v>
      </c>
      <c r="L108" s="43">
        <v>41.95</v>
      </c>
      <c r="M108" s="43">
        <v>41.417000000000002</v>
      </c>
      <c r="N108" s="43">
        <v>43.216999999999999</v>
      </c>
      <c r="O108" s="43">
        <v>49.95</v>
      </c>
      <c r="P108" s="43">
        <v>47.067</v>
      </c>
      <c r="Q108" s="43">
        <v>45.484000000000002</v>
      </c>
      <c r="S108" s="4">
        <f t="shared" si="56"/>
        <v>53.117596858656064</v>
      </c>
      <c r="T108" s="4">
        <f t="shared" si="56"/>
        <v>65.64933115898117</v>
      </c>
      <c r="U108" s="4">
        <f t="shared" si="56"/>
        <v>57.565033414928259</v>
      </c>
      <c r="V108" s="4">
        <f t="shared" si="52"/>
        <v>45.419806721921802</v>
      </c>
      <c r="W108" s="4">
        <f t="shared" si="52"/>
        <v>48.972507638384634</v>
      </c>
      <c r="X108" s="4">
        <f t="shared" si="52"/>
        <v>51.765379227265306</v>
      </c>
      <c r="Y108" s="4">
        <f t="shared" si="52"/>
        <v>50.221146233111419</v>
      </c>
      <c r="Z108" s="4">
        <f t="shared" si="52"/>
        <v>50.018195490683503</v>
      </c>
      <c r="AA108" s="4">
        <f t="shared" si="52"/>
        <v>48.643293512939195</v>
      </c>
      <c r="AB108" s="4">
        <f t="shared" si="40"/>
        <v>45.989102875670959</v>
      </c>
      <c r="AC108" s="4">
        <f t="shared" si="40"/>
        <v>44.127810405392147</v>
      </c>
      <c r="AD108" s="4">
        <f t="shared" si="40"/>
        <v>49.744882103802155</v>
      </c>
      <c r="AE108" s="4">
        <f t="shared" si="40"/>
        <v>61.099461229093059</v>
      </c>
      <c r="AF108" s="4">
        <f t="shared" si="53"/>
        <v>54.485343523818337</v>
      </c>
      <c r="AG108" s="4">
        <f t="shared" si="57"/>
        <v>50.294173603506792</v>
      </c>
      <c r="AI108" s="4">
        <f t="shared" si="60"/>
        <v>-6.3675968586560643</v>
      </c>
      <c r="AJ108" s="4">
        <f t="shared" si="60"/>
        <v>-3.2993311589811682</v>
      </c>
      <c r="AK108" s="4">
        <f t="shared" si="60"/>
        <v>-9.1150334149282557</v>
      </c>
      <c r="AL108" s="4">
        <f t="shared" si="60"/>
        <v>-6.1698067219218018</v>
      </c>
      <c r="AM108" s="4">
        <f t="shared" si="60"/>
        <v>-2.6225076383846329</v>
      </c>
      <c r="AN108" s="4">
        <f t="shared" si="60"/>
        <v>-5.5483792272653076</v>
      </c>
      <c r="AO108" s="4">
        <f t="shared" si="60"/>
        <v>-3.5211462331114163</v>
      </c>
      <c r="AP108" s="4">
        <f t="shared" si="60"/>
        <v>-3.5011954906835001</v>
      </c>
      <c r="AQ108" s="4">
        <f t="shared" si="60"/>
        <v>-3.7262935129391934</v>
      </c>
      <c r="AR108" s="4">
        <f t="shared" si="60"/>
        <v>-4.0391028756709559</v>
      </c>
      <c r="AS108" s="4">
        <f t="shared" si="60"/>
        <v>-2.7108104053921451</v>
      </c>
      <c r="AT108" s="4">
        <f t="shared" si="60"/>
        <v>-6.5278821038021562</v>
      </c>
      <c r="AU108" s="4">
        <f t="shared" si="60"/>
        <v>-11.149461229093056</v>
      </c>
      <c r="AV108" s="4">
        <f t="shared" si="60"/>
        <v>-7.4183435238183364</v>
      </c>
      <c r="AW108" s="4">
        <f t="shared" si="60"/>
        <v>-4.8101736035067901</v>
      </c>
      <c r="AY108" s="2">
        <f t="shared" si="31"/>
        <v>43.44980629228931</v>
      </c>
      <c r="AZ108" s="2">
        <f t="shared" si="31"/>
        <v>44.181222362045368</v>
      </c>
      <c r="BA108" s="2">
        <f t="shared" si="31"/>
        <v>43.978967060394922</v>
      </c>
      <c r="BB108" s="2">
        <f t="shared" si="31"/>
        <v>44.492897055695714</v>
      </c>
      <c r="BC108" s="2">
        <f t="shared" si="31"/>
        <v>47.817292887121603</v>
      </c>
      <c r="BD108" s="2">
        <f t="shared" si="31"/>
        <v>49.865719971712522</v>
      </c>
      <c r="BE108" s="2">
        <f t="shared" si="51"/>
        <v>49.228811901530847</v>
      </c>
      <c r="BF108" s="2">
        <f t="shared" si="51"/>
        <v>48.974345539777929</v>
      </c>
      <c r="BG108" s="2">
        <f t="shared" si="51"/>
        <v>47.27342705675602</v>
      </c>
      <c r="BH108" s="2">
        <f t="shared" si="51"/>
        <v>45.14922070383119</v>
      </c>
      <c r="BI108" s="2">
        <f t="shared" si="51"/>
        <v>43.374789017498365</v>
      </c>
      <c r="BJ108" s="2">
        <f t="shared" si="51"/>
        <v>45.604998004445918</v>
      </c>
      <c r="BK108" s="2">
        <f t="shared" si="51"/>
        <v>47.607579607254308</v>
      </c>
      <c r="BL108" s="2">
        <f t="shared" si="51"/>
        <v>48.751932871548185</v>
      </c>
      <c r="BM108" s="2">
        <f t="shared" si="51"/>
        <v>49.054969707312836</v>
      </c>
      <c r="BO108" s="2" t="str">
        <f t="shared" si="49"/>
        <v/>
      </c>
      <c r="BP108" s="2" t="str">
        <f t="shared" si="49"/>
        <v/>
      </c>
      <c r="BQ108" s="2" t="str">
        <f t="shared" si="49"/>
        <v/>
      </c>
      <c r="BR108" s="2" t="str">
        <f t="shared" si="49"/>
        <v/>
      </c>
      <c r="BS108" s="2" t="str">
        <f t="shared" si="49"/>
        <v/>
      </c>
      <c r="BT108" s="2" t="str">
        <f t="shared" si="49"/>
        <v/>
      </c>
      <c r="BU108" s="2" t="str">
        <f t="shared" si="49"/>
        <v/>
      </c>
      <c r="BV108" s="2" t="str">
        <f t="shared" si="44"/>
        <v/>
      </c>
      <c r="BW108" s="2" t="str">
        <f t="shared" si="44"/>
        <v/>
      </c>
      <c r="BX108" s="2" t="str">
        <f t="shared" si="44"/>
        <v/>
      </c>
      <c r="BY108" s="2">
        <f t="shared" si="44"/>
        <v>41.417000000000002</v>
      </c>
      <c r="BZ108" s="2" t="str">
        <f t="shared" si="44"/>
        <v/>
      </c>
      <c r="CA108" s="2" t="str">
        <f t="shared" si="44"/>
        <v/>
      </c>
      <c r="CB108" s="2" t="str">
        <f t="shared" si="54"/>
        <v/>
      </c>
      <c r="CC108" s="2" t="str">
        <f t="shared" si="58"/>
        <v/>
      </c>
      <c r="CE108" s="2" t="str">
        <f t="shared" si="50"/>
        <v/>
      </c>
      <c r="CF108" s="2" t="str">
        <f t="shared" si="50"/>
        <v/>
      </c>
      <c r="CG108" s="2" t="str">
        <f t="shared" si="50"/>
        <v/>
      </c>
      <c r="CH108" s="2" t="str">
        <f t="shared" si="50"/>
        <v/>
      </c>
      <c r="CI108" s="2" t="str">
        <f t="shared" si="50"/>
        <v/>
      </c>
      <c r="CJ108" s="2" t="str">
        <f t="shared" si="50"/>
        <v/>
      </c>
      <c r="CK108" s="2" t="str">
        <f t="shared" si="50"/>
        <v/>
      </c>
      <c r="CL108" s="2" t="str">
        <f t="shared" si="45"/>
        <v/>
      </c>
      <c r="CM108" s="2" t="str">
        <f t="shared" si="45"/>
        <v/>
      </c>
      <c r="CN108" s="2" t="str">
        <f t="shared" si="45"/>
        <v/>
      </c>
      <c r="CO108" s="2">
        <f t="shared" si="45"/>
        <v>41.417000000000002</v>
      </c>
      <c r="CP108" s="2" t="str">
        <f t="shared" si="45"/>
        <v/>
      </c>
      <c r="CQ108" s="2" t="str">
        <f t="shared" si="45"/>
        <v/>
      </c>
      <c r="CR108" s="2" t="str">
        <f t="shared" si="55"/>
        <v/>
      </c>
      <c r="CS108" s="2" t="str">
        <f t="shared" si="59"/>
        <v/>
      </c>
      <c r="CU108" s="2">
        <f t="shared" si="61"/>
        <v>43.741060313729776</v>
      </c>
      <c r="CV108" s="2">
        <f t="shared" si="61"/>
        <v>44.523511212718631</v>
      </c>
      <c r="CW108" s="2">
        <f t="shared" si="61"/>
        <v>44.353724520247091</v>
      </c>
      <c r="CX108" s="2">
        <f t="shared" si="61"/>
        <v>44.888451482237159</v>
      </c>
      <c r="CY108" s="2">
        <f t="shared" si="61"/>
        <v>48.277574762123677</v>
      </c>
      <c r="CZ108" s="2">
        <f t="shared" si="61"/>
        <v>50.275678360220674</v>
      </c>
      <c r="DA108" s="2">
        <f t="shared" si="61"/>
        <v>49.523290654938876</v>
      </c>
      <c r="DB108" s="2">
        <f t="shared" si="61"/>
        <v>49.359787959720485</v>
      </c>
      <c r="DC108" s="2">
        <f t="shared" si="61"/>
        <v>47.59563108993494</v>
      </c>
      <c r="DD108" s="2">
        <f t="shared" si="61"/>
        <v>45.486690461644756</v>
      </c>
      <c r="DE108" s="2">
        <f t="shared" si="61"/>
        <v>43.694706553488146</v>
      </c>
      <c r="DF108" s="2">
        <f t="shared" si="61"/>
        <v>45.898412597063817</v>
      </c>
      <c r="DG108" s="2">
        <f t="shared" si="61"/>
        <v>47.886105088222664</v>
      </c>
      <c r="DH108" s="2">
        <f t="shared" si="61"/>
        <v>48.921570410309499</v>
      </c>
      <c r="DI108" s="2">
        <f t="shared" si="61"/>
        <v>49.11492769126189</v>
      </c>
      <c r="DK108" s="2">
        <f t="shared" si="62"/>
        <v>42.318411211733995</v>
      </c>
      <c r="DL108" s="2">
        <f t="shared" si="62"/>
        <v>42.736341842879511</v>
      </c>
      <c r="DM108" s="2">
        <f t="shared" si="62"/>
        <v>42.487469752342065</v>
      </c>
      <c r="DN108" s="2">
        <f t="shared" si="62"/>
        <v>43.240972844741023</v>
      </c>
      <c r="DO108" s="2">
        <f t="shared" si="62"/>
        <v>46.267149863039279</v>
      </c>
      <c r="DP108" s="2">
        <f t="shared" si="62"/>
        <v>48.435602647437406</v>
      </c>
      <c r="DQ108" s="2">
        <f t="shared" si="62"/>
        <v>48.245664740046479</v>
      </c>
      <c r="DR108" s="2">
        <f t="shared" si="62"/>
        <v>47.702829063931929</v>
      </c>
      <c r="DS108" s="2">
        <f t="shared" si="62"/>
        <v>46.201290255949708</v>
      </c>
      <c r="DT108" s="2">
        <f t="shared" si="62"/>
        <v>44.064887728201001</v>
      </c>
      <c r="DU108" s="2">
        <f t="shared" si="62"/>
        <v>42.348426313850979</v>
      </c>
      <c r="DV108" s="2">
        <f t="shared" si="62"/>
        <v>44.539106995695313</v>
      </c>
      <c r="DW108" s="2">
        <f t="shared" si="62"/>
        <v>46.453130205918775</v>
      </c>
      <c r="DX108" s="2">
        <f t="shared" si="62"/>
        <v>48.045371450706533</v>
      </c>
      <c r="DY108" s="2">
        <f t="shared" si="62"/>
        <v>48.788557418025242</v>
      </c>
      <c r="EA108" s="2">
        <f t="shared" si="63"/>
        <v>0.20472653518838466</v>
      </c>
      <c r="EB108" s="2">
        <f t="shared" si="63"/>
        <v>0.19152569222024865</v>
      </c>
      <c r="EC108" s="2">
        <f t="shared" si="63"/>
        <v>0.20080723505550696</v>
      </c>
      <c r="ED108" s="2">
        <f t="shared" si="63"/>
        <v>0.24009684710850807</v>
      </c>
      <c r="EE108" s="2">
        <f t="shared" si="63"/>
        <v>0.22894755989726243</v>
      </c>
      <c r="EF108" s="2">
        <f t="shared" si="63"/>
        <v>0.22279430441916678</v>
      </c>
      <c r="EG108" s="2">
        <f t="shared" si="63"/>
        <v>0.23048902654172793</v>
      </c>
      <c r="EH108" s="2">
        <f t="shared" si="63"/>
        <v>0.23262038721794623</v>
      </c>
      <c r="EI108" s="2">
        <f t="shared" si="63"/>
        <v>0.23107982304298508</v>
      </c>
      <c r="EJ108" s="2">
        <f t="shared" si="63"/>
        <v>0.23735343158060965</v>
      </c>
      <c r="EK108" s="2">
        <f t="shared" si="63"/>
        <v>0.23763071504042765</v>
      </c>
      <c r="EL108" s="2">
        <f t="shared" si="63"/>
        <v>0.21585623742188276</v>
      </c>
      <c r="EM108" s="2">
        <f t="shared" si="63"/>
        <v>0.19436871113927059</v>
      </c>
      <c r="EN108" s="2">
        <f t="shared" si="63"/>
        <v>0.19360618601759508</v>
      </c>
      <c r="EO108" s="2">
        <f t="shared" si="63"/>
        <v>0.18371153522791217</v>
      </c>
    </row>
    <row r="109" spans="2:145" x14ac:dyDescent="0.25">
      <c r="B109" s="2">
        <v>82</v>
      </c>
      <c r="C109" s="43">
        <v>41.094000000000001</v>
      </c>
      <c r="D109" s="43">
        <v>48.9</v>
      </c>
      <c r="E109" s="43">
        <v>41.567</v>
      </c>
      <c r="F109" s="43">
        <v>43.75</v>
      </c>
      <c r="G109" s="43">
        <v>45.3</v>
      </c>
      <c r="H109" s="43">
        <v>46.35</v>
      </c>
      <c r="I109" s="43">
        <v>47.9</v>
      </c>
      <c r="J109" s="43">
        <v>45.633000000000003</v>
      </c>
      <c r="K109" s="43">
        <v>45.683</v>
      </c>
      <c r="L109" s="43">
        <v>43.533000000000001</v>
      </c>
      <c r="M109" s="43">
        <v>41.116999999999997</v>
      </c>
      <c r="N109" s="43">
        <v>41.832999999999998</v>
      </c>
      <c r="O109" s="43">
        <v>44.9</v>
      </c>
      <c r="P109" s="43">
        <v>45.55</v>
      </c>
      <c r="Q109" s="43">
        <v>45.548000000000002</v>
      </c>
      <c r="S109" s="4">
        <f t="shared" si="56"/>
        <v>46.912861079289399</v>
      </c>
      <c r="T109" s="4">
        <f t="shared" si="56"/>
        <v>53.840154287483834</v>
      </c>
      <c r="U109" s="4">
        <f t="shared" si="56"/>
        <v>49.322981192866344</v>
      </c>
      <c r="V109" s="4">
        <f t="shared" si="52"/>
        <v>44.428197202679677</v>
      </c>
      <c r="W109" s="4">
        <f t="shared" si="52"/>
        <v>47.791628862818342</v>
      </c>
      <c r="X109" s="4">
        <f t="shared" si="52"/>
        <v>50.043622928771264</v>
      </c>
      <c r="Y109" s="4">
        <f t="shared" si="52"/>
        <v>49.182099575075782</v>
      </c>
      <c r="Z109" s="4">
        <f t="shared" si="52"/>
        <v>48.892643703396146</v>
      </c>
      <c r="AA109" s="4">
        <f t="shared" si="52"/>
        <v>47.301500265185503</v>
      </c>
      <c r="AB109" s="4">
        <f t="shared" si="40"/>
        <v>45.058595055368507</v>
      </c>
      <c r="AC109" s="4">
        <f t="shared" si="40"/>
        <v>43.283941860216075</v>
      </c>
      <c r="AD109" s="4">
        <f t="shared" si="40"/>
        <v>46.504152187263202</v>
      </c>
      <c r="AE109" s="4">
        <f t="shared" si="40"/>
        <v>52.315873053798867</v>
      </c>
      <c r="AF109" s="4">
        <f t="shared" si="53"/>
        <v>50.164192085717083</v>
      </c>
      <c r="AG109" s="4">
        <f t="shared" si="57"/>
        <v>49.178866766352087</v>
      </c>
      <c r="AI109" s="4">
        <f t="shared" si="60"/>
        <v>-5.8188610792893982</v>
      </c>
      <c r="AJ109" s="4">
        <f t="shared" si="60"/>
        <v>-4.9401542874838356</v>
      </c>
      <c r="AK109" s="4">
        <f t="shared" si="60"/>
        <v>-7.7559811928663436</v>
      </c>
      <c r="AL109" s="4">
        <f t="shared" si="60"/>
        <v>-0.67819720267967654</v>
      </c>
      <c r="AM109" s="4">
        <f t="shared" si="60"/>
        <v>-2.4916288628183452</v>
      </c>
      <c r="AN109" s="4">
        <f t="shared" si="60"/>
        <v>-3.6936229287712621</v>
      </c>
      <c r="AO109" s="4">
        <f t="shared" si="60"/>
        <v>-1.2820995750757831</v>
      </c>
      <c r="AP109" s="4">
        <f t="shared" si="60"/>
        <v>-3.2596437033961436</v>
      </c>
      <c r="AQ109" s="4">
        <f t="shared" si="60"/>
        <v>-1.6185002651855029</v>
      </c>
      <c r="AR109" s="4">
        <f t="shared" si="60"/>
        <v>-1.5255950553685054</v>
      </c>
      <c r="AS109" s="4">
        <f t="shared" si="60"/>
        <v>-2.1669418602160775</v>
      </c>
      <c r="AT109" s="4">
        <f t="shared" si="60"/>
        <v>-4.6711521872632034</v>
      </c>
      <c r="AU109" s="4">
        <f t="shared" si="60"/>
        <v>-7.4158730537988689</v>
      </c>
      <c r="AV109" s="4">
        <f t="shared" si="60"/>
        <v>-4.6141920857170859</v>
      </c>
      <c r="AW109" s="4">
        <f t="shared" si="60"/>
        <v>-3.6308667663520851</v>
      </c>
      <c r="AY109" s="2">
        <f t="shared" ref="AY109:BG138" si="64">IF(OR($B109 &lt; C$230, $B109 &gt; C$232), #N/A, ((1-EA109)*CU109) + (EA109*DK109))</f>
        <v>43.237776343975575</v>
      </c>
      <c r="AZ109" s="2">
        <f t="shared" si="64"/>
        <v>43.942358587361767</v>
      </c>
      <c r="BA109" s="2">
        <f t="shared" si="64"/>
        <v>43.723454175953954</v>
      </c>
      <c r="BB109" s="2">
        <f t="shared" si="64"/>
        <v>44.227481663049652</v>
      </c>
      <c r="BC109" s="2">
        <f t="shared" si="64"/>
        <v>47.534568062612159</v>
      </c>
      <c r="BD109" s="2">
        <f t="shared" si="64"/>
        <v>49.579603365211995</v>
      </c>
      <c r="BE109" s="2">
        <f t="shared" si="51"/>
        <v>48.9731565035679</v>
      </c>
      <c r="BF109" s="2">
        <f t="shared" si="51"/>
        <v>48.685740098344631</v>
      </c>
      <c r="BG109" s="2">
        <f t="shared" si="51"/>
        <v>47.011133798101788</v>
      </c>
      <c r="BH109" s="2">
        <f t="shared" si="51"/>
        <v>44.893067752243354</v>
      </c>
      <c r="BI109" s="2">
        <f t="shared" si="51"/>
        <v>43.138593566607192</v>
      </c>
      <c r="BJ109" s="2">
        <f t="shared" si="51"/>
        <v>45.374859078498368</v>
      </c>
      <c r="BK109" s="2">
        <f t="shared" si="51"/>
        <v>47.372278613675093</v>
      </c>
      <c r="BL109" s="2">
        <f t="shared" si="51"/>
        <v>48.555948896223242</v>
      </c>
      <c r="BM109" s="2">
        <f t="shared" si="51"/>
        <v>48.922068723991245</v>
      </c>
      <c r="BO109" s="2" t="str">
        <f t="shared" si="49"/>
        <v/>
      </c>
      <c r="BP109" s="2" t="str">
        <f t="shared" si="49"/>
        <v/>
      </c>
      <c r="BQ109" s="2" t="str">
        <f t="shared" si="49"/>
        <v/>
      </c>
      <c r="BR109" s="2">
        <f t="shared" si="49"/>
        <v>43.75</v>
      </c>
      <c r="BS109" s="2">
        <f t="shared" si="49"/>
        <v>45.3</v>
      </c>
      <c r="BT109" s="2">
        <f t="shared" si="49"/>
        <v>46.35</v>
      </c>
      <c r="BU109" s="2">
        <f t="shared" si="49"/>
        <v>47.9</v>
      </c>
      <c r="BV109" s="2">
        <f t="shared" si="44"/>
        <v>45.633000000000003</v>
      </c>
      <c r="BW109" s="2">
        <f t="shared" si="44"/>
        <v>45.683</v>
      </c>
      <c r="BX109" s="2">
        <f t="shared" si="44"/>
        <v>43.533000000000001</v>
      </c>
      <c r="BY109" s="2">
        <f t="shared" si="44"/>
        <v>41.116999999999997</v>
      </c>
      <c r="BZ109" s="2" t="str">
        <f t="shared" si="44"/>
        <v/>
      </c>
      <c r="CA109" s="2" t="str">
        <f t="shared" si="44"/>
        <v/>
      </c>
      <c r="CB109" s="2" t="str">
        <f t="shared" si="54"/>
        <v/>
      </c>
      <c r="CC109" s="2">
        <f t="shared" si="58"/>
        <v>45.548000000000002</v>
      </c>
      <c r="CE109" s="2" t="str">
        <f t="shared" si="50"/>
        <v/>
      </c>
      <c r="CF109" s="2" t="str">
        <f t="shared" si="50"/>
        <v/>
      </c>
      <c r="CG109" s="2" t="str">
        <f t="shared" si="50"/>
        <v/>
      </c>
      <c r="CH109" s="2">
        <f t="shared" si="50"/>
        <v>43.75</v>
      </c>
      <c r="CI109" s="2">
        <f t="shared" si="50"/>
        <v>45.3</v>
      </c>
      <c r="CJ109" s="2">
        <f t="shared" si="50"/>
        <v>46.35</v>
      </c>
      <c r="CK109" s="2">
        <f t="shared" si="50"/>
        <v>47.9</v>
      </c>
      <c r="CL109" s="2">
        <f t="shared" si="45"/>
        <v>45.633000000000003</v>
      </c>
      <c r="CM109" s="2">
        <f t="shared" si="45"/>
        <v>45.683</v>
      </c>
      <c r="CN109" s="2">
        <f t="shared" si="45"/>
        <v>43.533000000000001</v>
      </c>
      <c r="CO109" s="2">
        <f t="shared" si="45"/>
        <v>41.116999999999997</v>
      </c>
      <c r="CP109" s="2" t="str">
        <f t="shared" si="45"/>
        <v/>
      </c>
      <c r="CQ109" s="2" t="str">
        <f t="shared" si="45"/>
        <v/>
      </c>
      <c r="CR109" s="2" t="str">
        <f t="shared" si="55"/>
        <v/>
      </c>
      <c r="CS109" s="2">
        <f t="shared" si="59"/>
        <v>45.548000000000002</v>
      </c>
      <c r="CU109" s="2">
        <f t="shared" si="61"/>
        <v>43.530456957804979</v>
      </c>
      <c r="CV109" s="2">
        <f t="shared" si="61"/>
        <v>44.288562654020865</v>
      </c>
      <c r="CW109" s="2">
        <f t="shared" si="61"/>
        <v>44.100613295737922</v>
      </c>
      <c r="CX109" s="2">
        <f t="shared" si="61"/>
        <v>44.614636671867501</v>
      </c>
      <c r="CY109" s="2">
        <f t="shared" si="61"/>
        <v>47.991042601802697</v>
      </c>
      <c r="CZ109" s="2">
        <f t="shared" si="61"/>
        <v>49.99083644261713</v>
      </c>
      <c r="DA109" s="2">
        <f t="shared" si="61"/>
        <v>49.262729765444334</v>
      </c>
      <c r="DB109" s="2">
        <f t="shared" si="61"/>
        <v>49.068974510626617</v>
      </c>
      <c r="DC109" s="2">
        <f t="shared" si="61"/>
        <v>47.334095974470259</v>
      </c>
      <c r="DD109" s="2">
        <f t="shared" si="61"/>
        <v>45.229592146730312</v>
      </c>
      <c r="DE109" s="2">
        <f t="shared" si="61"/>
        <v>43.455465965755963</v>
      </c>
      <c r="DF109" s="2">
        <f t="shared" si="61"/>
        <v>45.674391531181755</v>
      </c>
      <c r="DG109" s="2">
        <f t="shared" si="61"/>
        <v>47.653669711624559</v>
      </c>
      <c r="DH109" s="2">
        <f t="shared" si="61"/>
        <v>48.73186226198824</v>
      </c>
      <c r="DI109" s="2">
        <f t="shared" si="61"/>
        <v>48.989722129526626</v>
      </c>
      <c r="DK109" s="2">
        <f t="shared" si="62"/>
        <v>42.200877685213811</v>
      </c>
      <c r="DL109" s="2">
        <f t="shared" si="62"/>
        <v>42.609539058601889</v>
      </c>
      <c r="DM109" s="2">
        <f t="shared" si="62"/>
        <v>42.354475129863388</v>
      </c>
      <c r="DN109" s="2">
        <f t="shared" si="62"/>
        <v>43.109958144569184</v>
      </c>
      <c r="DO109" s="2">
        <f t="shared" si="62"/>
        <v>46.132514983413515</v>
      </c>
      <c r="DP109" s="2">
        <f t="shared" si="62"/>
        <v>48.271265441544131</v>
      </c>
      <c r="DQ109" s="2">
        <f t="shared" si="62"/>
        <v>48.091452075452871</v>
      </c>
      <c r="DR109" s="2">
        <f t="shared" si="62"/>
        <v>47.532746271690584</v>
      </c>
      <c r="DS109" s="2">
        <f t="shared" si="62"/>
        <v>46.031032658993688</v>
      </c>
      <c r="DT109" s="2">
        <f t="shared" si="62"/>
        <v>43.906914623429664</v>
      </c>
      <c r="DU109" s="2">
        <f t="shared" si="62"/>
        <v>42.21144949011304</v>
      </c>
      <c r="DV109" s="2">
        <f t="shared" si="62"/>
        <v>44.382486004005436</v>
      </c>
      <c r="DW109" s="2">
        <f t="shared" si="62"/>
        <v>46.308575760776655</v>
      </c>
      <c r="DX109" s="2">
        <f t="shared" si="62"/>
        <v>47.887717624087678</v>
      </c>
      <c r="DY109" s="2">
        <f t="shared" si="62"/>
        <v>48.64791326631083</v>
      </c>
      <c r="EA109" s="2">
        <f t="shared" si="63"/>
        <v>0.22013024711118881</v>
      </c>
      <c r="EB109" s="2">
        <f t="shared" si="63"/>
        <v>0.20619368757156234</v>
      </c>
      <c r="EC109" s="2">
        <f t="shared" si="63"/>
        <v>0.21599614919078972</v>
      </c>
      <c r="ED109" s="2">
        <f t="shared" si="63"/>
        <v>0.2573008132926547</v>
      </c>
      <c r="EE109" s="2">
        <f t="shared" si="63"/>
        <v>0.24561084520560772</v>
      </c>
      <c r="EF109" s="2">
        <f t="shared" si="63"/>
        <v>0.23914864646387227</v>
      </c>
      <c r="EG109" s="2">
        <f t="shared" si="63"/>
        <v>0.247228530305689</v>
      </c>
      <c r="EH109" s="2">
        <f t="shared" si="63"/>
        <v>0.24946450180307492</v>
      </c>
      <c r="EI109" s="2">
        <f t="shared" si="63"/>
        <v>0.24784841421949996</v>
      </c>
      <c r="EJ109" s="2">
        <f t="shared" si="63"/>
        <v>0.2544266373009651</v>
      </c>
      <c r="EK109" s="2">
        <f t="shared" si="63"/>
        <v>0.2547172045973165</v>
      </c>
      <c r="EL109" s="2">
        <f t="shared" si="63"/>
        <v>0.23185321711415743</v>
      </c>
      <c r="EM109" s="2">
        <f t="shared" si="63"/>
        <v>0.20919809933877129</v>
      </c>
      <c r="EN109" s="2">
        <f t="shared" si="63"/>
        <v>0.20839244587574957</v>
      </c>
      <c r="EO109" s="2">
        <f t="shared" si="63"/>
        <v>0.19792759292103235</v>
      </c>
    </row>
    <row r="110" spans="2:145" x14ac:dyDescent="0.25">
      <c r="B110" s="2">
        <v>83</v>
      </c>
      <c r="C110" s="43">
        <v>43.155999999999999</v>
      </c>
      <c r="D110" s="43">
        <v>43.85</v>
      </c>
      <c r="E110" s="43">
        <v>42.3</v>
      </c>
      <c r="F110" s="43">
        <v>42.95</v>
      </c>
      <c r="G110" s="43">
        <v>45.267000000000003</v>
      </c>
      <c r="H110" s="43">
        <v>45.232999999999997</v>
      </c>
      <c r="I110" s="43">
        <v>48.1</v>
      </c>
      <c r="J110" s="43">
        <v>46.167000000000002</v>
      </c>
      <c r="K110" s="43">
        <v>44.05</v>
      </c>
      <c r="L110" s="43">
        <v>42.716999999999999</v>
      </c>
      <c r="M110" s="43">
        <v>41.167000000000002</v>
      </c>
      <c r="N110" s="43">
        <v>42.4</v>
      </c>
      <c r="O110" s="43">
        <v>45.982999999999997</v>
      </c>
      <c r="P110" s="43">
        <v>45.216999999999999</v>
      </c>
      <c r="Q110" s="43">
        <v>45.241999999999997</v>
      </c>
      <c r="S110" s="4">
        <f t="shared" si="56"/>
        <v>44.198172018195784</v>
      </c>
      <c r="T110" s="4">
        <f t="shared" si="56"/>
        <v>47.60208689609339</v>
      </c>
      <c r="U110" s="4">
        <f t="shared" si="56"/>
        <v>45.422846909700695</v>
      </c>
      <c r="V110" s="4">
        <f t="shared" si="52"/>
        <v>44.000501952892222</v>
      </c>
      <c r="W110" s="4">
        <f t="shared" si="52"/>
        <v>47.301005349259007</v>
      </c>
      <c r="X110" s="4">
        <f t="shared" si="52"/>
        <v>49.386559179298139</v>
      </c>
      <c r="Y110" s="4">
        <f t="shared" si="52"/>
        <v>48.754797785745467</v>
      </c>
      <c r="Z110" s="4">
        <f t="shared" si="52"/>
        <v>48.431706345175556</v>
      </c>
      <c r="AA110" s="4">
        <f t="shared" si="52"/>
        <v>46.798756057848166</v>
      </c>
      <c r="AB110" s="4">
        <f t="shared" si="40"/>
        <v>44.664726634818919</v>
      </c>
      <c r="AC110" s="4">
        <f t="shared" si="40"/>
        <v>42.926809241570979</v>
      </c>
      <c r="AD110" s="4">
        <f t="shared" si="40"/>
        <v>45.390406907865589</v>
      </c>
      <c r="AE110" s="4">
        <f t="shared" si="40"/>
        <v>48.608763219351289</v>
      </c>
      <c r="AF110" s="4">
        <f t="shared" si="53"/>
        <v>48.710890510494266</v>
      </c>
      <c r="AG110" s="4">
        <f t="shared" si="57"/>
        <v>48.829134612764612</v>
      </c>
      <c r="AI110" s="4">
        <f t="shared" si="60"/>
        <v>-1.0421720181957852</v>
      </c>
      <c r="AJ110" s="4">
        <f t="shared" si="60"/>
        <v>-3.7520868960933882</v>
      </c>
      <c r="AK110" s="4">
        <f t="shared" si="60"/>
        <v>-3.1228469097006979</v>
      </c>
      <c r="AL110" s="4">
        <f t="shared" si="60"/>
        <v>-1.050501952892219</v>
      </c>
      <c r="AM110" s="4">
        <f t="shared" si="60"/>
        <v>-2.0340053492590044</v>
      </c>
      <c r="AN110" s="4">
        <f t="shared" si="60"/>
        <v>-4.1535591792981421</v>
      </c>
      <c r="AO110" s="4">
        <f t="shared" si="60"/>
        <v>-0.65479778574546543</v>
      </c>
      <c r="AP110" s="4">
        <f t="shared" si="60"/>
        <v>-2.2647063451755542</v>
      </c>
      <c r="AQ110" s="4">
        <f t="shared" si="60"/>
        <v>-2.7487560578481691</v>
      </c>
      <c r="AR110" s="4">
        <f t="shared" si="60"/>
        <v>-1.9477266348189204</v>
      </c>
      <c r="AS110" s="4">
        <f t="shared" si="60"/>
        <v>-1.7598092415709772</v>
      </c>
      <c r="AT110" s="4">
        <f t="shared" si="60"/>
        <v>-2.9904069078655908</v>
      </c>
      <c r="AU110" s="4">
        <f t="shared" si="60"/>
        <v>-2.6257632193512919</v>
      </c>
      <c r="AV110" s="4">
        <f t="shared" si="60"/>
        <v>-3.4938905104942677</v>
      </c>
      <c r="AW110" s="4">
        <f t="shared" si="60"/>
        <v>-3.5871346127646149</v>
      </c>
      <c r="AY110" s="2">
        <f t="shared" si="64"/>
        <v>43.027606448069982</v>
      </c>
      <c r="AZ110" s="2">
        <f t="shared" si="64"/>
        <v>43.70538658362684</v>
      </c>
      <c r="BA110" s="2">
        <f t="shared" si="64"/>
        <v>43.470264369378711</v>
      </c>
      <c r="BB110" s="2">
        <f t="shared" si="64"/>
        <v>43.965909082768121</v>
      </c>
      <c r="BC110" s="2">
        <f t="shared" si="64"/>
        <v>47.255541854128296</v>
      </c>
      <c r="BD110" s="2">
        <f t="shared" si="64"/>
        <v>49.296141703936819</v>
      </c>
      <c r="BE110" s="2">
        <f t="shared" si="51"/>
        <v>48.720212331960177</v>
      </c>
      <c r="BF110" s="2">
        <f t="shared" si="51"/>
        <v>48.400076329110846</v>
      </c>
      <c r="BG110" s="2">
        <f t="shared" si="51"/>
        <v>46.750936167065554</v>
      </c>
      <c r="BH110" s="2">
        <f t="shared" si="51"/>
        <v>44.639333416952049</v>
      </c>
      <c r="BI110" s="2">
        <f t="shared" si="51"/>
        <v>42.904991601485449</v>
      </c>
      <c r="BJ110" s="2">
        <f t="shared" si="51"/>
        <v>45.145885207172576</v>
      </c>
      <c r="BK110" s="2">
        <f t="shared" si="51"/>
        <v>47.138558620625389</v>
      </c>
      <c r="BL110" s="2">
        <f t="shared" si="51"/>
        <v>48.360250516182766</v>
      </c>
      <c r="BM110" s="2">
        <f t="shared" si="51"/>
        <v>48.788438317364424</v>
      </c>
      <c r="BO110" s="2" t="str">
        <f t="shared" si="49"/>
        <v/>
      </c>
      <c r="BP110" s="2" t="str">
        <f t="shared" si="49"/>
        <v/>
      </c>
      <c r="BQ110" s="2" t="str">
        <f t="shared" si="49"/>
        <v/>
      </c>
      <c r="BR110" s="2">
        <f t="shared" si="49"/>
        <v>42.95</v>
      </c>
      <c r="BS110" s="2">
        <f t="shared" si="49"/>
        <v>45.267000000000003</v>
      </c>
      <c r="BT110" s="2">
        <f t="shared" si="49"/>
        <v>45.232999999999997</v>
      </c>
      <c r="BU110" s="2">
        <f t="shared" si="49"/>
        <v>48.1</v>
      </c>
      <c r="BV110" s="2">
        <f t="shared" si="44"/>
        <v>46.167000000000002</v>
      </c>
      <c r="BW110" s="2">
        <f t="shared" si="44"/>
        <v>44.05</v>
      </c>
      <c r="BX110" s="2">
        <f t="shared" si="44"/>
        <v>42.716999999999999</v>
      </c>
      <c r="BY110" s="2">
        <f t="shared" si="44"/>
        <v>41.167000000000002</v>
      </c>
      <c r="BZ110" s="2">
        <f t="shared" si="44"/>
        <v>42.4</v>
      </c>
      <c r="CA110" s="2" t="str">
        <f t="shared" si="44"/>
        <v/>
      </c>
      <c r="CB110" s="2">
        <f t="shared" si="54"/>
        <v>45.216999999999999</v>
      </c>
      <c r="CC110" s="2">
        <f t="shared" si="58"/>
        <v>45.241999999999997</v>
      </c>
      <c r="CE110" s="2" t="str">
        <f t="shared" si="50"/>
        <v/>
      </c>
      <c r="CF110" s="2" t="str">
        <f t="shared" si="50"/>
        <v/>
      </c>
      <c r="CG110" s="2" t="str">
        <f t="shared" si="50"/>
        <v/>
      </c>
      <c r="CH110" s="2">
        <f t="shared" si="50"/>
        <v>42.95</v>
      </c>
      <c r="CI110" s="2">
        <f t="shared" si="50"/>
        <v>45.267000000000003</v>
      </c>
      <c r="CJ110" s="2">
        <f t="shared" si="50"/>
        <v>45.232999999999997</v>
      </c>
      <c r="CK110" s="2">
        <f t="shared" si="50"/>
        <v>48.1</v>
      </c>
      <c r="CL110" s="2">
        <f t="shared" si="45"/>
        <v>46.167000000000002</v>
      </c>
      <c r="CM110" s="2">
        <f t="shared" si="45"/>
        <v>44.05</v>
      </c>
      <c r="CN110" s="2">
        <f t="shared" si="45"/>
        <v>42.716999999999999</v>
      </c>
      <c r="CO110" s="2">
        <f t="shared" si="45"/>
        <v>41.167000000000002</v>
      </c>
      <c r="CP110" s="2">
        <f t="shared" si="45"/>
        <v>42.4</v>
      </c>
      <c r="CQ110" s="2" t="str">
        <f t="shared" si="45"/>
        <v/>
      </c>
      <c r="CR110" s="2">
        <f t="shared" si="55"/>
        <v>45.216999999999999</v>
      </c>
      <c r="CS110" s="2">
        <f t="shared" si="59"/>
        <v>45.241999999999997</v>
      </c>
      <c r="CU110" s="2">
        <f t="shared" si="61"/>
        <v>43.319853601880183</v>
      </c>
      <c r="CV110" s="2">
        <f t="shared" si="61"/>
        <v>44.053614095323098</v>
      </c>
      <c r="CW110" s="2">
        <f t="shared" si="61"/>
        <v>43.847502071228746</v>
      </c>
      <c r="CX110" s="2">
        <f t="shared" si="61"/>
        <v>44.340821861497837</v>
      </c>
      <c r="CY110" s="2">
        <f t="shared" si="61"/>
        <v>47.704510441481723</v>
      </c>
      <c r="CZ110" s="2">
        <f t="shared" si="61"/>
        <v>49.705994525013587</v>
      </c>
      <c r="DA110" s="2">
        <f t="shared" si="61"/>
        <v>49.002168875949778</v>
      </c>
      <c r="DB110" s="2">
        <f t="shared" si="61"/>
        <v>48.778161061532742</v>
      </c>
      <c r="DC110" s="2">
        <f t="shared" si="61"/>
        <v>47.072560859005577</v>
      </c>
      <c r="DD110" s="2">
        <f t="shared" si="61"/>
        <v>44.972493831815854</v>
      </c>
      <c r="DE110" s="2">
        <f t="shared" si="61"/>
        <v>43.216225378023786</v>
      </c>
      <c r="DF110" s="2">
        <f t="shared" si="61"/>
        <v>45.450370465299684</v>
      </c>
      <c r="DG110" s="2">
        <f t="shared" si="61"/>
        <v>47.421234335026469</v>
      </c>
      <c r="DH110" s="2">
        <f t="shared" si="61"/>
        <v>48.542154113666982</v>
      </c>
      <c r="DI110" s="2">
        <f t="shared" si="61"/>
        <v>48.86451656779137</v>
      </c>
      <c r="DK110" s="2">
        <f t="shared" si="62"/>
        <v>42.083344158693635</v>
      </c>
      <c r="DL110" s="2">
        <f t="shared" si="62"/>
        <v>42.48273627432426</v>
      </c>
      <c r="DM110" s="2">
        <f t="shared" si="62"/>
        <v>42.221480507384712</v>
      </c>
      <c r="DN110" s="2">
        <f t="shared" si="62"/>
        <v>42.978943444397345</v>
      </c>
      <c r="DO110" s="2">
        <f t="shared" si="62"/>
        <v>45.997880103787757</v>
      </c>
      <c r="DP110" s="2">
        <f t="shared" si="62"/>
        <v>48.106928235650855</v>
      </c>
      <c r="DQ110" s="2">
        <f t="shared" si="62"/>
        <v>47.93723941085927</v>
      </c>
      <c r="DR110" s="2">
        <f t="shared" si="62"/>
        <v>47.362663479449232</v>
      </c>
      <c r="DS110" s="2">
        <f t="shared" si="62"/>
        <v>45.860775062037675</v>
      </c>
      <c r="DT110" s="2">
        <f t="shared" si="62"/>
        <v>43.748941518658327</v>
      </c>
      <c r="DU110" s="2">
        <f t="shared" si="62"/>
        <v>42.074472666375094</v>
      </c>
      <c r="DV110" s="2">
        <f t="shared" si="62"/>
        <v>44.225865012315559</v>
      </c>
      <c r="DW110" s="2">
        <f t="shared" si="62"/>
        <v>46.164021315634528</v>
      </c>
      <c r="DX110" s="2">
        <f t="shared" si="62"/>
        <v>47.730063797468823</v>
      </c>
      <c r="DY110" s="2">
        <f t="shared" si="62"/>
        <v>48.507269114596426</v>
      </c>
      <c r="EA110" s="2">
        <f t="shared" si="63"/>
        <v>0.23634850135642049</v>
      </c>
      <c r="EB110" s="2">
        <f t="shared" si="63"/>
        <v>0.22167701844236667</v>
      </c>
      <c r="EC110" s="2">
        <f t="shared" si="63"/>
        <v>0.23200042990710215</v>
      </c>
      <c r="ED110" s="2">
        <f t="shared" si="63"/>
        <v>0.27529093201133603</v>
      </c>
      <c r="EE110" s="2">
        <f t="shared" si="63"/>
        <v>0.26307313156056938</v>
      </c>
      <c r="EF110" s="2">
        <f t="shared" si="63"/>
        <v>0.25630758637285539</v>
      </c>
      <c r="EG110" s="2">
        <f t="shared" si="63"/>
        <v>0.26476546403534496</v>
      </c>
      <c r="EH110" s="2">
        <f t="shared" si="63"/>
        <v>0.26710376422217635</v>
      </c>
      <c r="EI110" s="2">
        <f t="shared" si="63"/>
        <v>0.2654138154983991</v>
      </c>
      <c r="EJ110" s="2">
        <f t="shared" si="63"/>
        <v>0.27228947326660946</v>
      </c>
      <c r="EK110" s="2">
        <f t="shared" si="63"/>
        <v>0.27259298214314359</v>
      </c>
      <c r="EL110" s="2">
        <f t="shared" si="63"/>
        <v>0.24865978128972621</v>
      </c>
      <c r="EM110" s="2">
        <f t="shared" si="63"/>
        <v>0.2248431332168348</v>
      </c>
      <c r="EN110" s="2">
        <f t="shared" si="63"/>
        <v>0.22399429454571113</v>
      </c>
      <c r="EO110" s="2">
        <f t="shared" si="63"/>
        <v>0.21295673278160188</v>
      </c>
    </row>
    <row r="111" spans="2:145" x14ac:dyDescent="0.25">
      <c r="B111" s="2">
        <v>84</v>
      </c>
      <c r="C111" s="43">
        <v>41.094000000000001</v>
      </c>
      <c r="D111" s="43">
        <v>40.4</v>
      </c>
      <c r="E111" s="43">
        <v>39.982999999999997</v>
      </c>
      <c r="F111" s="43">
        <v>41.366999999999997</v>
      </c>
      <c r="G111" s="43">
        <v>43.75</v>
      </c>
      <c r="H111" s="43">
        <v>45.917000000000002</v>
      </c>
      <c r="I111" s="43">
        <v>46.95</v>
      </c>
      <c r="J111" s="43">
        <v>46.267000000000003</v>
      </c>
      <c r="K111" s="43">
        <v>45.783000000000001</v>
      </c>
      <c r="L111" s="43">
        <v>43.3</v>
      </c>
      <c r="M111" s="43">
        <v>39.866999999999997</v>
      </c>
      <c r="N111" s="43">
        <v>43.4</v>
      </c>
      <c r="O111" s="43">
        <v>45.1</v>
      </c>
      <c r="P111" s="43">
        <v>44.95</v>
      </c>
      <c r="Q111" s="43">
        <v>46.29</v>
      </c>
      <c r="S111" s="4">
        <f t="shared" si="56"/>
        <v>43.130612422080468</v>
      </c>
      <c r="T111" s="4">
        <f t="shared" si="56"/>
        <v>44.774125717599915</v>
      </c>
      <c r="U111" s="4">
        <f t="shared" si="56"/>
        <v>43.793249954094399</v>
      </c>
      <c r="V111" s="4">
        <f t="shared" si="52"/>
        <v>43.713291389711358</v>
      </c>
      <c r="W111" s="4">
        <f t="shared" si="52"/>
        <v>46.986984327081359</v>
      </c>
      <c r="X111" s="4">
        <f t="shared" si="52"/>
        <v>49.029659786933408</v>
      </c>
      <c r="Y111" s="4">
        <f t="shared" si="52"/>
        <v>48.474743069550996</v>
      </c>
      <c r="Z111" s="4">
        <f t="shared" si="52"/>
        <v>48.121388769206618</v>
      </c>
      <c r="AA111" s="4">
        <f t="shared" si="52"/>
        <v>46.499175233704058</v>
      </c>
      <c r="AB111" s="4">
        <f t="shared" si="40"/>
        <v>44.391309346688466</v>
      </c>
      <c r="AC111" s="4">
        <f t="shared" si="40"/>
        <v>42.676796607153186</v>
      </c>
      <c r="AD111" s="4">
        <f t="shared" si="40"/>
        <v>44.960099222045059</v>
      </c>
      <c r="AE111" s="4">
        <f t="shared" si="40"/>
        <v>47.259472473598173</v>
      </c>
      <c r="AF111" s="4">
        <f t="shared" si="53"/>
        <v>48.224003023710431</v>
      </c>
      <c r="AG111" s="4">
        <f t="shared" si="57"/>
        <v>48.659200502643102</v>
      </c>
      <c r="AI111" s="4">
        <f t="shared" si="60"/>
        <v>-2.0366124220804664</v>
      </c>
      <c r="AJ111" s="4">
        <f t="shared" si="60"/>
        <v>-4.3741257175999166</v>
      </c>
      <c r="AK111" s="4">
        <f t="shared" si="60"/>
        <v>-3.8102499540944024</v>
      </c>
      <c r="AL111" s="4">
        <f t="shared" si="60"/>
        <v>-2.3462913897113609</v>
      </c>
      <c r="AM111" s="4">
        <f t="shared" si="60"/>
        <v>-3.236984327081359</v>
      </c>
      <c r="AN111" s="4">
        <f t="shared" si="60"/>
        <v>-3.1126597869334063</v>
      </c>
      <c r="AO111" s="4">
        <f t="shared" si="60"/>
        <v>-1.5247430695509934</v>
      </c>
      <c r="AP111" s="4">
        <f t="shared" si="60"/>
        <v>-1.854388769206615</v>
      </c>
      <c r="AQ111" s="4">
        <f t="shared" si="60"/>
        <v>-0.71617523370405678</v>
      </c>
      <c r="AR111" s="4">
        <f t="shared" si="60"/>
        <v>-1.0913093466884689</v>
      </c>
      <c r="AS111" s="4">
        <f t="shared" si="60"/>
        <v>-2.8097966071531886</v>
      </c>
      <c r="AT111" s="4">
        <f t="shared" si="60"/>
        <v>-1.5600992220450607</v>
      </c>
      <c r="AU111" s="4">
        <f t="shared" si="60"/>
        <v>-2.1594724735981714</v>
      </c>
      <c r="AV111" s="4">
        <f t="shared" si="60"/>
        <v>-3.2740030237104278</v>
      </c>
      <c r="AW111" s="4">
        <f t="shared" si="60"/>
        <v>-2.3692005026431033</v>
      </c>
      <c r="AY111" s="2">
        <f t="shared" si="64"/>
        <v>42.819533021634911</v>
      </c>
      <c r="AZ111" s="2">
        <f t="shared" si="64"/>
        <v>43.470572670863838</v>
      </c>
      <c r="BA111" s="2">
        <f t="shared" si="64"/>
        <v>43.219700295283268</v>
      </c>
      <c r="BB111" s="2">
        <f t="shared" si="64"/>
        <v>43.708548163923609</v>
      </c>
      <c r="BC111" s="2">
        <f t="shared" si="64"/>
        <v>46.980610147788489</v>
      </c>
      <c r="BD111" s="2">
        <f t="shared" si="64"/>
        <v>49.015651322783498</v>
      </c>
      <c r="BE111" s="2">
        <f t="shared" si="51"/>
        <v>48.470254177229883</v>
      </c>
      <c r="BF111" s="2">
        <f t="shared" si="51"/>
        <v>48.11767119783498</v>
      </c>
      <c r="BG111" s="2">
        <f t="shared" si="51"/>
        <v>46.493076520315029</v>
      </c>
      <c r="BH111" s="2">
        <f t="shared" si="51"/>
        <v>44.388280467861861</v>
      </c>
      <c r="BI111" s="2">
        <f t="shared" si="51"/>
        <v>42.674251261679274</v>
      </c>
      <c r="BJ111" s="2">
        <f t="shared" si="51"/>
        <v>44.918255825953111</v>
      </c>
      <c r="BK111" s="2">
        <f t="shared" si="51"/>
        <v>46.906637749286141</v>
      </c>
      <c r="BL111" s="2">
        <f t="shared" si="51"/>
        <v>48.164917921177953</v>
      </c>
      <c r="BM111" s="2">
        <f t="shared" si="51"/>
        <v>48.65403986885066</v>
      </c>
      <c r="BO111" s="2">
        <f t="shared" si="49"/>
        <v>41.094000000000001</v>
      </c>
      <c r="BP111" s="2" t="str">
        <f t="shared" si="49"/>
        <v/>
      </c>
      <c r="BQ111" s="2">
        <f t="shared" si="49"/>
        <v>39.982999999999997</v>
      </c>
      <c r="BR111" s="2">
        <f t="shared" si="49"/>
        <v>41.366999999999997</v>
      </c>
      <c r="BS111" s="2">
        <f t="shared" si="49"/>
        <v>43.75</v>
      </c>
      <c r="BT111" s="2">
        <f t="shared" si="49"/>
        <v>45.917000000000002</v>
      </c>
      <c r="BU111" s="2">
        <f t="shared" si="49"/>
        <v>46.95</v>
      </c>
      <c r="BV111" s="2">
        <f t="shared" si="44"/>
        <v>46.267000000000003</v>
      </c>
      <c r="BW111" s="2">
        <f t="shared" si="44"/>
        <v>45.783000000000001</v>
      </c>
      <c r="BX111" s="2">
        <f t="shared" si="44"/>
        <v>43.3</v>
      </c>
      <c r="BY111" s="2">
        <f t="shared" si="44"/>
        <v>39.866999999999997</v>
      </c>
      <c r="BZ111" s="2">
        <f t="shared" si="44"/>
        <v>43.4</v>
      </c>
      <c r="CA111" s="2">
        <f t="shared" si="44"/>
        <v>45.1</v>
      </c>
      <c r="CB111" s="2">
        <f t="shared" si="54"/>
        <v>44.95</v>
      </c>
      <c r="CC111" s="2">
        <f t="shared" si="58"/>
        <v>46.29</v>
      </c>
      <c r="CE111" s="2">
        <f t="shared" si="50"/>
        <v>41.094000000000001</v>
      </c>
      <c r="CF111" s="2" t="str">
        <f t="shared" si="50"/>
        <v/>
      </c>
      <c r="CG111" s="2">
        <f t="shared" si="50"/>
        <v>39.982999999999997</v>
      </c>
      <c r="CH111" s="2">
        <f t="shared" si="50"/>
        <v>41.366999999999997</v>
      </c>
      <c r="CI111" s="2">
        <f t="shared" si="50"/>
        <v>43.75</v>
      </c>
      <c r="CJ111" s="2">
        <f t="shared" si="50"/>
        <v>45.917000000000002</v>
      </c>
      <c r="CK111" s="2">
        <f t="shared" si="50"/>
        <v>46.95</v>
      </c>
      <c r="CL111" s="2">
        <f t="shared" si="45"/>
        <v>46.267000000000003</v>
      </c>
      <c r="CM111" s="2">
        <f t="shared" si="45"/>
        <v>45.783000000000001</v>
      </c>
      <c r="CN111" s="2">
        <f t="shared" si="45"/>
        <v>43.3</v>
      </c>
      <c r="CO111" s="2">
        <f t="shared" si="45"/>
        <v>39.866999999999997</v>
      </c>
      <c r="CP111" s="2">
        <f t="shared" si="45"/>
        <v>43.4</v>
      </c>
      <c r="CQ111" s="2">
        <f t="shared" si="45"/>
        <v>45.1</v>
      </c>
      <c r="CR111" s="2">
        <f t="shared" si="55"/>
        <v>44.95</v>
      </c>
      <c r="CS111" s="2">
        <f t="shared" si="59"/>
        <v>46.29</v>
      </c>
      <c r="CU111" s="2">
        <f t="shared" si="61"/>
        <v>43.109250245955394</v>
      </c>
      <c r="CV111" s="2">
        <f t="shared" si="61"/>
        <v>43.818665536625332</v>
      </c>
      <c r="CW111" s="2">
        <f t="shared" si="61"/>
        <v>43.594390846719577</v>
      </c>
      <c r="CX111" s="2">
        <f t="shared" si="61"/>
        <v>44.067007051128179</v>
      </c>
      <c r="CY111" s="2">
        <f t="shared" si="61"/>
        <v>47.417978281160742</v>
      </c>
      <c r="CZ111" s="2">
        <f t="shared" si="61"/>
        <v>49.421152607410043</v>
      </c>
      <c r="DA111" s="2">
        <f t="shared" si="61"/>
        <v>48.741607986455236</v>
      </c>
      <c r="DB111" s="2">
        <f t="shared" si="61"/>
        <v>48.487347612438867</v>
      </c>
      <c r="DC111" s="2">
        <f t="shared" si="61"/>
        <v>46.811025743540895</v>
      </c>
      <c r="DD111" s="2">
        <f t="shared" si="61"/>
        <v>44.71539551690141</v>
      </c>
      <c r="DE111" s="2">
        <f t="shared" si="61"/>
        <v>42.97698479029161</v>
      </c>
      <c r="DF111" s="2">
        <f t="shared" si="61"/>
        <v>45.226349399417614</v>
      </c>
      <c r="DG111" s="2">
        <f t="shared" si="61"/>
        <v>47.188798958428372</v>
      </c>
      <c r="DH111" s="2">
        <f t="shared" si="61"/>
        <v>48.352445965345723</v>
      </c>
      <c r="DI111" s="2">
        <f t="shared" si="61"/>
        <v>48.739311006056106</v>
      </c>
      <c r="DK111" s="2">
        <f t="shared" si="62"/>
        <v>41.965810632173451</v>
      </c>
      <c r="DL111" s="2">
        <f t="shared" si="62"/>
        <v>42.355933490046631</v>
      </c>
      <c r="DM111" s="2">
        <f t="shared" si="62"/>
        <v>42.088485884906042</v>
      </c>
      <c r="DN111" s="2">
        <f t="shared" si="62"/>
        <v>42.847928744225506</v>
      </c>
      <c r="DO111" s="2">
        <f t="shared" si="62"/>
        <v>45.863245224162</v>
      </c>
      <c r="DP111" s="2">
        <f t="shared" si="62"/>
        <v>47.942591029757573</v>
      </c>
      <c r="DQ111" s="2">
        <f t="shared" si="62"/>
        <v>47.783026746265669</v>
      </c>
      <c r="DR111" s="2">
        <f t="shared" si="62"/>
        <v>47.192580687207879</v>
      </c>
      <c r="DS111" s="2">
        <f t="shared" si="62"/>
        <v>45.690517465081655</v>
      </c>
      <c r="DT111" s="2">
        <f t="shared" si="62"/>
        <v>43.590968413886991</v>
      </c>
      <c r="DU111" s="2">
        <f t="shared" si="62"/>
        <v>41.937495842637148</v>
      </c>
      <c r="DV111" s="2">
        <f t="shared" si="62"/>
        <v>44.069244020625675</v>
      </c>
      <c r="DW111" s="2">
        <f t="shared" si="62"/>
        <v>46.019466870492408</v>
      </c>
      <c r="DX111" s="2">
        <f t="shared" si="62"/>
        <v>47.572409970849968</v>
      </c>
      <c r="DY111" s="2">
        <f t="shared" si="62"/>
        <v>48.366624962882014</v>
      </c>
      <c r="EA111" s="2">
        <f t="shared" si="63"/>
        <v>0.25337343645305521</v>
      </c>
      <c r="EB111" s="2">
        <f t="shared" si="63"/>
        <v>0.23797445784802007</v>
      </c>
      <c r="EC111" s="2">
        <f t="shared" si="63"/>
        <v>0.2488142086902195</v>
      </c>
      <c r="ED111" s="2">
        <f t="shared" si="63"/>
        <v>0.29404090383275416</v>
      </c>
      <c r="EE111" s="2">
        <f t="shared" si="63"/>
        <v>0.28131397309873218</v>
      </c>
      <c r="EF111" s="2">
        <f t="shared" si="63"/>
        <v>0.27425390376393211</v>
      </c>
      <c r="EG111" s="2">
        <f t="shared" si="63"/>
        <v>0.28307857263270997</v>
      </c>
      <c r="EH111" s="2">
        <f t="shared" si="63"/>
        <v>0.28551580010273486</v>
      </c>
      <c r="EI111" s="2">
        <f t="shared" si="63"/>
        <v>0.28375446155833933</v>
      </c>
      <c r="EJ111" s="2">
        <f t="shared" si="63"/>
        <v>0.2909170796066749</v>
      </c>
      <c r="EK111" s="2">
        <f t="shared" si="63"/>
        <v>0.29123304225161295</v>
      </c>
      <c r="EL111" s="2">
        <f t="shared" si="63"/>
        <v>0.26626232935341126</v>
      </c>
      <c r="EM111" s="2">
        <f t="shared" si="63"/>
        <v>0.24130117701660495</v>
      </c>
      <c r="EN111" s="2">
        <f t="shared" si="63"/>
        <v>0.24040947532042789</v>
      </c>
      <c r="EO111" s="2">
        <f t="shared" si="63"/>
        <v>0.2288015308521171</v>
      </c>
    </row>
    <row r="112" spans="2:145" x14ac:dyDescent="0.25">
      <c r="B112" s="2">
        <v>85</v>
      </c>
      <c r="C112" s="43">
        <v>39.061999999999998</v>
      </c>
      <c r="D112" s="43">
        <v>40.616999999999997</v>
      </c>
      <c r="E112" s="43">
        <v>42.4</v>
      </c>
      <c r="F112" s="43">
        <v>43.25</v>
      </c>
      <c r="G112" s="43">
        <v>44.167000000000002</v>
      </c>
      <c r="H112" s="43">
        <v>46.7</v>
      </c>
      <c r="I112" s="43">
        <v>46.167000000000002</v>
      </c>
      <c r="J112" s="43">
        <v>45.732999999999997</v>
      </c>
      <c r="K112" s="43">
        <v>46.082999999999998</v>
      </c>
      <c r="L112" s="43">
        <v>40.716999999999999</v>
      </c>
      <c r="M112" s="43">
        <v>40.883000000000003</v>
      </c>
      <c r="N112" s="43">
        <v>41.433</v>
      </c>
      <c r="O112" s="43">
        <v>43.366999999999997</v>
      </c>
      <c r="P112" s="43">
        <v>46.267000000000003</v>
      </c>
      <c r="Q112" s="43">
        <v>46.097000000000001</v>
      </c>
      <c r="S112" s="4">
        <f t="shared" si="56"/>
        <v>42.682551382377241</v>
      </c>
      <c r="T112" s="4">
        <f t="shared" si="56"/>
        <v>43.607354385870011</v>
      </c>
      <c r="U112" s="4">
        <f t="shared" si="56"/>
        <v>43.113547330159179</v>
      </c>
      <c r="V112" s="4">
        <f t="shared" si="52"/>
        <v>43.456314585269411</v>
      </c>
      <c r="W112" s="4">
        <f t="shared" si="52"/>
        <v>46.710888075567944</v>
      </c>
      <c r="X112" s="4">
        <f t="shared" si="52"/>
        <v>48.740184040435565</v>
      </c>
      <c r="Y112" s="4">
        <f t="shared" si="52"/>
        <v>48.224022034742532</v>
      </c>
      <c r="Z112" s="4">
        <f t="shared" si="52"/>
        <v>47.839183213927775</v>
      </c>
      <c r="AA112" s="4">
        <f t="shared" si="52"/>
        <v>46.238409274149177</v>
      </c>
      <c r="AB112" s="4">
        <f t="shared" si="40"/>
        <v>44.140472979887356</v>
      </c>
      <c r="AC112" s="4">
        <f t="shared" si="40"/>
        <v>42.446891164266248</v>
      </c>
      <c r="AD112" s="4">
        <f t="shared" si="40"/>
        <v>44.697806044330662</v>
      </c>
      <c r="AE112" s="4">
        <f t="shared" si="40"/>
        <v>46.744785729473278</v>
      </c>
      <c r="AF112" s="4">
        <f t="shared" si="53"/>
        <v>47.977699776527913</v>
      </c>
      <c r="AG112" s="4">
        <f t="shared" si="57"/>
        <v>48.519911895562871</v>
      </c>
      <c r="AI112" s="4">
        <f t="shared" ref="AI112:AW128" si="65">IF(OR($B112 &lt; C$230, $B112 &gt; C$232), 0, C112-S112)</f>
        <v>-3.6205513823772435</v>
      </c>
      <c r="AJ112" s="4">
        <f t="shared" si="65"/>
        <v>-2.9903543858700132</v>
      </c>
      <c r="AK112" s="4">
        <f t="shared" si="65"/>
        <v>-0.71354733015918015</v>
      </c>
      <c r="AL112" s="4">
        <f t="shared" si="65"/>
        <v>-0.2063145852694106</v>
      </c>
      <c r="AM112" s="4">
        <f t="shared" si="65"/>
        <v>-2.5438880755679421</v>
      </c>
      <c r="AN112" s="4">
        <f t="shared" si="65"/>
        <v>-2.0401840404355625</v>
      </c>
      <c r="AO112" s="4">
        <f t="shared" si="65"/>
        <v>-2.0570220347425305</v>
      </c>
      <c r="AP112" s="4">
        <f t="shared" si="65"/>
        <v>-2.1061832139277783</v>
      </c>
      <c r="AQ112" s="4">
        <f t="shared" si="65"/>
        <v>-0.1554092741491786</v>
      </c>
      <c r="AR112" s="4">
        <f t="shared" si="65"/>
        <v>-3.4234729798873573</v>
      </c>
      <c r="AS112" s="4">
        <f t="shared" si="65"/>
        <v>-1.563891164266245</v>
      </c>
      <c r="AT112" s="4">
        <f t="shared" si="65"/>
        <v>-3.2648060443306619</v>
      </c>
      <c r="AU112" s="4">
        <f t="shared" si="65"/>
        <v>-3.3777857294732812</v>
      </c>
      <c r="AV112" s="4">
        <f t="shared" si="65"/>
        <v>-1.7106997765279104</v>
      </c>
      <c r="AW112" s="4">
        <f t="shared" si="65"/>
        <v>-2.4229118955628692</v>
      </c>
      <c r="AY112" s="2">
        <f t="shared" si="64"/>
        <v>42.613797922584098</v>
      </c>
      <c r="AZ112" s="2">
        <f t="shared" si="64"/>
        <v>43.238192641655665</v>
      </c>
      <c r="BA112" s="2">
        <f t="shared" si="64"/>
        <v>42.97207260449202</v>
      </c>
      <c r="BB112" s="2">
        <f t="shared" si="64"/>
        <v>43.45576238137253</v>
      </c>
      <c r="BC112" s="2">
        <f t="shared" si="64"/>
        <v>46.710168669642663</v>
      </c>
      <c r="BD112" s="2">
        <f t="shared" si="64"/>
        <v>48.738451910468051</v>
      </c>
      <c r="BE112" s="2">
        <f t="shared" si="51"/>
        <v>48.223555268386313</v>
      </c>
      <c r="BF112" s="2">
        <f t="shared" si="51"/>
        <v>47.838841225157637</v>
      </c>
      <c r="BG112" s="2">
        <f t="shared" si="51"/>
        <v>46.237798388338653</v>
      </c>
      <c r="BH112" s="2">
        <f t="shared" si="51"/>
        <v>44.140170960918397</v>
      </c>
      <c r="BI112" s="2">
        <f t="shared" si="51"/>
        <v>42.446638820389623</v>
      </c>
      <c r="BJ112" s="2">
        <f t="shared" si="51"/>
        <v>44.692155825382066</v>
      </c>
      <c r="BK112" s="2">
        <f t="shared" si="51"/>
        <v>46.676741325703965</v>
      </c>
      <c r="BL112" s="2">
        <f t="shared" si="51"/>
        <v>47.970036609094812</v>
      </c>
      <c r="BM112" s="2">
        <f t="shared" si="51"/>
        <v>48.518837314512027</v>
      </c>
      <c r="BO112" s="2">
        <f t="shared" si="49"/>
        <v>39.061999999999998</v>
      </c>
      <c r="BP112" s="2">
        <f t="shared" si="49"/>
        <v>40.616999999999997</v>
      </c>
      <c r="BQ112" s="2">
        <f t="shared" si="49"/>
        <v>42.4</v>
      </c>
      <c r="BR112" s="2">
        <f t="shared" si="49"/>
        <v>43.25</v>
      </c>
      <c r="BS112" s="2">
        <f t="shared" si="49"/>
        <v>44.167000000000002</v>
      </c>
      <c r="BT112" s="2">
        <f t="shared" si="49"/>
        <v>46.7</v>
      </c>
      <c r="BU112" s="2">
        <f t="shared" si="49"/>
        <v>46.167000000000002</v>
      </c>
      <c r="BV112" s="2">
        <f t="shared" si="44"/>
        <v>45.732999999999997</v>
      </c>
      <c r="BW112" s="2">
        <f t="shared" si="44"/>
        <v>46.082999999999998</v>
      </c>
      <c r="BX112" s="2">
        <f t="shared" si="44"/>
        <v>40.716999999999999</v>
      </c>
      <c r="BY112" s="2">
        <f t="shared" si="44"/>
        <v>40.883000000000003</v>
      </c>
      <c r="BZ112" s="2">
        <f t="shared" si="44"/>
        <v>41.433</v>
      </c>
      <c r="CA112" s="2">
        <f t="shared" si="44"/>
        <v>43.366999999999997</v>
      </c>
      <c r="CB112" s="2">
        <f t="shared" si="54"/>
        <v>46.267000000000003</v>
      </c>
      <c r="CC112" s="2">
        <f t="shared" si="58"/>
        <v>46.097000000000001</v>
      </c>
      <c r="CE112" s="2">
        <f t="shared" si="50"/>
        <v>39.061999999999998</v>
      </c>
      <c r="CF112" s="2">
        <f t="shared" si="50"/>
        <v>40.616999999999997</v>
      </c>
      <c r="CG112" s="2">
        <f t="shared" si="50"/>
        <v>42.4</v>
      </c>
      <c r="CH112" s="2">
        <f t="shared" si="50"/>
        <v>43.25</v>
      </c>
      <c r="CI112" s="2">
        <f t="shared" si="50"/>
        <v>44.167000000000002</v>
      </c>
      <c r="CJ112" s="2">
        <f t="shared" si="50"/>
        <v>46.7</v>
      </c>
      <c r="CK112" s="2">
        <f t="shared" si="50"/>
        <v>46.167000000000002</v>
      </c>
      <c r="CL112" s="2">
        <f t="shared" si="45"/>
        <v>45.732999999999997</v>
      </c>
      <c r="CM112" s="2">
        <f t="shared" si="45"/>
        <v>46.082999999999998</v>
      </c>
      <c r="CN112" s="2">
        <f t="shared" si="45"/>
        <v>40.716999999999999</v>
      </c>
      <c r="CO112" s="2">
        <f t="shared" si="45"/>
        <v>40.883000000000003</v>
      </c>
      <c r="CP112" s="2">
        <f t="shared" si="45"/>
        <v>41.433</v>
      </c>
      <c r="CQ112" s="2">
        <f t="shared" si="45"/>
        <v>43.366999999999997</v>
      </c>
      <c r="CR112" s="2">
        <f t="shared" si="55"/>
        <v>46.267000000000003</v>
      </c>
      <c r="CS112" s="2">
        <f t="shared" si="59"/>
        <v>46.097000000000001</v>
      </c>
      <c r="CU112" s="2">
        <f t="shared" ref="CU112:DI128" si="66">BO$228*$B112+BO$229</f>
        <v>42.898646890030605</v>
      </c>
      <c r="CV112" s="2">
        <f t="shared" si="66"/>
        <v>43.583716977927565</v>
      </c>
      <c r="CW112" s="2">
        <f t="shared" si="66"/>
        <v>43.341279622210408</v>
      </c>
      <c r="CX112" s="2">
        <f t="shared" si="66"/>
        <v>43.793192240758522</v>
      </c>
      <c r="CY112" s="2">
        <f t="shared" si="66"/>
        <v>47.131446120839769</v>
      </c>
      <c r="CZ112" s="2">
        <f t="shared" si="66"/>
        <v>49.136310689806493</v>
      </c>
      <c r="DA112" s="2">
        <f t="shared" si="66"/>
        <v>48.48104709696068</v>
      </c>
      <c r="DB112" s="2">
        <f t="shared" si="66"/>
        <v>48.196534163344992</v>
      </c>
      <c r="DC112" s="2">
        <f t="shared" si="66"/>
        <v>46.549490628076214</v>
      </c>
      <c r="DD112" s="2">
        <f t="shared" si="66"/>
        <v>44.458297201986959</v>
      </c>
      <c r="DE112" s="2">
        <f t="shared" si="66"/>
        <v>42.737744202559426</v>
      </c>
      <c r="DF112" s="2">
        <f t="shared" si="66"/>
        <v>45.002328333535544</v>
      </c>
      <c r="DG112" s="2">
        <f t="shared" si="66"/>
        <v>46.956363581830274</v>
      </c>
      <c r="DH112" s="2">
        <f t="shared" si="66"/>
        <v>48.162737817024464</v>
      </c>
      <c r="DI112" s="2">
        <f t="shared" si="66"/>
        <v>48.614105444320842</v>
      </c>
      <c r="DK112" s="2">
        <f t="shared" ref="DK112:DY128" si="67">CE$228*$B112+CE$229</f>
        <v>41.848277105653267</v>
      </c>
      <c r="DL112" s="2">
        <f t="shared" si="67"/>
        <v>42.229130705769002</v>
      </c>
      <c r="DM112" s="2">
        <f t="shared" si="67"/>
        <v>41.955491262427365</v>
      </c>
      <c r="DN112" s="2">
        <f t="shared" si="67"/>
        <v>42.716914044053667</v>
      </c>
      <c r="DO112" s="2">
        <f t="shared" si="67"/>
        <v>45.728610344536236</v>
      </c>
      <c r="DP112" s="2">
        <f t="shared" si="67"/>
        <v>47.77825382386429</v>
      </c>
      <c r="DQ112" s="2">
        <f t="shared" si="67"/>
        <v>47.628814081672061</v>
      </c>
      <c r="DR112" s="2">
        <f t="shared" si="67"/>
        <v>47.022497894966534</v>
      </c>
      <c r="DS112" s="2">
        <f t="shared" si="67"/>
        <v>45.520259868125635</v>
      </c>
      <c r="DT112" s="2">
        <f t="shared" si="67"/>
        <v>43.432995309115654</v>
      </c>
      <c r="DU112" s="2">
        <f t="shared" si="67"/>
        <v>41.800519018899209</v>
      </c>
      <c r="DV112" s="2">
        <f t="shared" si="67"/>
        <v>43.912623028935798</v>
      </c>
      <c r="DW112" s="2">
        <f t="shared" si="67"/>
        <v>45.874912425350288</v>
      </c>
      <c r="DX112" s="2">
        <f t="shared" si="67"/>
        <v>47.414756144231113</v>
      </c>
      <c r="DY112" s="2">
        <f t="shared" si="67"/>
        <v>48.225980811167602</v>
      </c>
      <c r="EA112" s="2">
        <f t="shared" ref="EA112:EO128" si="68">POWER(10,($B112-C$231)/C$229)/(1+POWER(10,($B112-C$231)/C$229))</f>
        <v>0.27118922467420636</v>
      </c>
      <c r="EB112" s="2">
        <f t="shared" si="68"/>
        <v>0.25507739401588869</v>
      </c>
      <c r="EC112" s="2">
        <f t="shared" si="68"/>
        <v>0.26642381220187666</v>
      </c>
      <c r="ED112" s="2">
        <f t="shared" si="68"/>
        <v>0.31351546507127004</v>
      </c>
      <c r="EE112" s="2">
        <f t="shared" si="68"/>
        <v>0.30030418265149489</v>
      </c>
      <c r="EF112" s="2">
        <f t="shared" si="68"/>
        <v>0.29296179660519656</v>
      </c>
      <c r="EG112" s="2">
        <f t="shared" si="68"/>
        <v>0.30213782375840592</v>
      </c>
      <c r="EH112" s="2">
        <f t="shared" si="68"/>
        <v>0.30466941083633792</v>
      </c>
      <c r="EI112" s="2">
        <f t="shared" si="68"/>
        <v>0.30283999649654059</v>
      </c>
      <c r="EJ112" s="2">
        <f t="shared" si="68"/>
        <v>0.31027567907600945</v>
      </c>
      <c r="EK112" s="2">
        <f t="shared" si="68"/>
        <v>0.31060345714668269</v>
      </c>
      <c r="EL112" s="2">
        <f t="shared" si="68"/>
        <v>0.28463888983948843</v>
      </c>
      <c r="EM112" s="2">
        <f t="shared" si="68"/>
        <v>0.25856207601316661</v>
      </c>
      <c r="EN112" s="2">
        <f t="shared" si="68"/>
        <v>0.25762824804250406</v>
      </c>
      <c r="EO112" s="2">
        <f t="shared" si="68"/>
        <v>0.24545757128278167</v>
      </c>
    </row>
    <row r="113" spans="2:145" x14ac:dyDescent="0.25">
      <c r="B113" s="2">
        <v>86</v>
      </c>
      <c r="C113" s="43">
        <v>39.811999999999998</v>
      </c>
      <c r="D113" s="43">
        <v>41.283000000000001</v>
      </c>
      <c r="E113" s="43">
        <v>41.332999999999998</v>
      </c>
      <c r="F113" s="43">
        <v>42.616999999999997</v>
      </c>
      <c r="G113" s="43">
        <v>44.082999999999998</v>
      </c>
      <c r="H113" s="43">
        <v>47.332999999999998</v>
      </c>
      <c r="I113" s="43">
        <v>46.966999999999999</v>
      </c>
      <c r="J113" s="43">
        <v>45.433</v>
      </c>
      <c r="K113" s="43">
        <v>46.033000000000001</v>
      </c>
      <c r="L113" s="43">
        <v>43.1</v>
      </c>
      <c r="M113" s="43">
        <v>42.267000000000003</v>
      </c>
      <c r="N113" s="43">
        <v>43.25</v>
      </c>
      <c r="O113" s="43">
        <v>44.25</v>
      </c>
      <c r="P113" s="43">
        <v>45.45</v>
      </c>
      <c r="Q113" s="43">
        <v>47.725999999999999</v>
      </c>
      <c r="S113" s="4">
        <f t="shared" si="56"/>
        <v>42.423251625566813</v>
      </c>
      <c r="T113" s="4">
        <f t="shared" si="56"/>
        <v>43.096808737860549</v>
      </c>
      <c r="U113" s="4">
        <f t="shared" si="56"/>
        <v>42.757001095933518</v>
      </c>
      <c r="V113" s="4">
        <f t="shared" si="52"/>
        <v>43.208056031357167</v>
      </c>
      <c r="W113" s="4">
        <f t="shared" si="52"/>
        <v>46.444708537322207</v>
      </c>
      <c r="X113" s="4">
        <f t="shared" si="52"/>
        <v>48.465064753164157</v>
      </c>
      <c r="Y113" s="4">
        <f t="shared" si="52"/>
        <v>47.980454801910497</v>
      </c>
      <c r="Z113" s="4">
        <f t="shared" si="52"/>
        <v>47.563944315200274</v>
      </c>
      <c r="AA113" s="4">
        <f t="shared" si="52"/>
        <v>45.98542264232065</v>
      </c>
      <c r="AB113" s="4">
        <f t="shared" si="40"/>
        <v>43.895352701599883</v>
      </c>
      <c r="AC113" s="4">
        <f t="shared" si="40"/>
        <v>42.222502144897568</v>
      </c>
      <c r="AD113" s="4">
        <f t="shared" si="40"/>
        <v>44.468404057500443</v>
      </c>
      <c r="AE113" s="4">
        <f t="shared" si="40"/>
        <v>46.459622538843284</v>
      </c>
      <c r="AF113" s="4">
        <f t="shared" si="53"/>
        <v>47.776459841827119</v>
      </c>
      <c r="AG113" s="4">
        <f t="shared" si="57"/>
        <v>48.384157016236045</v>
      </c>
      <c r="AI113" s="4">
        <f t="shared" si="65"/>
        <v>-2.6112516255668154</v>
      </c>
      <c r="AJ113" s="4">
        <f t="shared" si="65"/>
        <v>-1.8138087378605476</v>
      </c>
      <c r="AK113" s="4">
        <f t="shared" si="65"/>
        <v>-1.4240010959335194</v>
      </c>
      <c r="AL113" s="4">
        <f t="shared" si="65"/>
        <v>-0.59105603135716933</v>
      </c>
      <c r="AM113" s="4">
        <f t="shared" si="65"/>
        <v>-2.3617085373222082</v>
      </c>
      <c r="AN113" s="4">
        <f t="shared" si="65"/>
        <v>-1.1320647531641583</v>
      </c>
      <c r="AO113" s="4">
        <f t="shared" si="65"/>
        <v>-1.0134548019104983</v>
      </c>
      <c r="AP113" s="4">
        <f t="shared" si="65"/>
        <v>-2.1309443152002743</v>
      </c>
      <c r="AQ113" s="4">
        <f t="shared" si="65"/>
        <v>4.7577357679351451E-2</v>
      </c>
      <c r="AR113" s="4">
        <f t="shared" si="65"/>
        <v>-0.79535270159988158</v>
      </c>
      <c r="AS113" s="4">
        <f t="shared" si="65"/>
        <v>4.4497855102434869E-2</v>
      </c>
      <c r="AT113" s="4">
        <f t="shared" si="65"/>
        <v>-1.2184040575004431</v>
      </c>
      <c r="AU113" s="4">
        <f t="shared" si="65"/>
        <v>-2.2096225388432842</v>
      </c>
      <c r="AV113" s="4">
        <f t="shared" si="65"/>
        <v>-2.3264598418271163</v>
      </c>
      <c r="AW113" s="4">
        <f t="shared" si="65"/>
        <v>-0.65815701623604639</v>
      </c>
      <c r="AY113" s="2">
        <f t="shared" si="64"/>
        <v>42.410645257895133</v>
      </c>
      <c r="AZ113" s="2">
        <f t="shared" si="64"/>
        <v>43.008528564946872</v>
      </c>
      <c r="BA113" s="2">
        <f t="shared" si="64"/>
        <v>42.727695978807034</v>
      </c>
      <c r="BB113" s="2">
        <f t="shared" si="64"/>
        <v>43.207903598411704</v>
      </c>
      <c r="BC113" s="2">
        <f t="shared" si="64"/>
        <v>46.444606723747142</v>
      </c>
      <c r="BD113" s="2">
        <f t="shared" si="64"/>
        <v>48.464861793051675</v>
      </c>
      <c r="BE113" s="2">
        <f t="shared" si="51"/>
        <v>47.980382817843939</v>
      </c>
      <c r="BF113" s="2">
        <f t="shared" si="51"/>
        <v>47.563897434390356</v>
      </c>
      <c r="BG113" s="2">
        <f t="shared" si="51"/>
        <v>45.985342724159331</v>
      </c>
      <c r="BH113" s="2">
        <f t="shared" ref="BH113:BM155" si="69">IF(OR($B113 &lt; L$230, $B113 &gt; L$232), #N/A, ((1-EJ113)*DD113) + (EJ113*DT113))</f>
        <v>43.895262009903043</v>
      </c>
      <c r="BI113" s="2">
        <f t="shared" si="69"/>
        <v>42.222414292247507</v>
      </c>
      <c r="BJ113" s="2">
        <f t="shared" si="69"/>
        <v>44.467773176626395</v>
      </c>
      <c r="BK113" s="2">
        <f t="shared" si="69"/>
        <v>46.449099192470818</v>
      </c>
      <c r="BL113" s="2">
        <f t="shared" si="69"/>
        <v>47.775696634000823</v>
      </c>
      <c r="BM113" s="2">
        <f t="shared" si="69"/>
        <v>48.382797962517493</v>
      </c>
      <c r="BO113" s="2">
        <f t="shared" si="49"/>
        <v>39.811999999999998</v>
      </c>
      <c r="BP113" s="2">
        <f t="shared" si="49"/>
        <v>41.283000000000001</v>
      </c>
      <c r="BQ113" s="2">
        <f t="shared" si="49"/>
        <v>41.332999999999998</v>
      </c>
      <c r="BR113" s="2">
        <f t="shared" si="49"/>
        <v>42.616999999999997</v>
      </c>
      <c r="BS113" s="2">
        <f t="shared" si="49"/>
        <v>44.082999999999998</v>
      </c>
      <c r="BT113" s="2">
        <f t="shared" si="49"/>
        <v>47.332999999999998</v>
      </c>
      <c r="BU113" s="2">
        <f t="shared" si="49"/>
        <v>46.966999999999999</v>
      </c>
      <c r="BV113" s="2">
        <f t="shared" si="44"/>
        <v>45.433</v>
      </c>
      <c r="BW113" s="2">
        <f t="shared" si="44"/>
        <v>46.033000000000001</v>
      </c>
      <c r="BX113" s="2">
        <f t="shared" si="44"/>
        <v>43.1</v>
      </c>
      <c r="BY113" s="2">
        <f t="shared" si="44"/>
        <v>42.267000000000003</v>
      </c>
      <c r="BZ113" s="2">
        <f t="shared" si="44"/>
        <v>43.25</v>
      </c>
      <c r="CA113" s="2">
        <f t="shared" si="44"/>
        <v>44.25</v>
      </c>
      <c r="CB113" s="2">
        <f t="shared" si="54"/>
        <v>45.45</v>
      </c>
      <c r="CC113" s="2">
        <f t="shared" si="58"/>
        <v>47.725999999999999</v>
      </c>
      <c r="CE113" s="2">
        <f t="shared" si="50"/>
        <v>39.811999999999998</v>
      </c>
      <c r="CF113" s="2">
        <f t="shared" si="50"/>
        <v>41.283000000000001</v>
      </c>
      <c r="CG113" s="2">
        <f t="shared" si="50"/>
        <v>41.332999999999998</v>
      </c>
      <c r="CH113" s="2">
        <f t="shared" si="50"/>
        <v>42.616999999999997</v>
      </c>
      <c r="CI113" s="2">
        <f t="shared" si="50"/>
        <v>44.082999999999998</v>
      </c>
      <c r="CJ113" s="2">
        <f t="shared" si="50"/>
        <v>47.332999999999998</v>
      </c>
      <c r="CK113" s="2">
        <f t="shared" si="50"/>
        <v>46.966999999999999</v>
      </c>
      <c r="CL113" s="2">
        <f t="shared" si="45"/>
        <v>45.433</v>
      </c>
      <c r="CM113" s="2">
        <f t="shared" si="45"/>
        <v>46.033000000000001</v>
      </c>
      <c r="CN113" s="2">
        <f t="shared" si="45"/>
        <v>43.1</v>
      </c>
      <c r="CO113" s="2">
        <f t="shared" si="45"/>
        <v>42.267000000000003</v>
      </c>
      <c r="CP113" s="2">
        <f t="shared" si="45"/>
        <v>43.25</v>
      </c>
      <c r="CQ113" s="2">
        <f t="shared" si="45"/>
        <v>44.25</v>
      </c>
      <c r="CR113" s="2">
        <f t="shared" si="55"/>
        <v>45.45</v>
      </c>
      <c r="CS113" s="2">
        <f t="shared" si="59"/>
        <v>47.725999999999999</v>
      </c>
      <c r="CU113" s="2">
        <f t="shared" si="66"/>
        <v>42.688043534105816</v>
      </c>
      <c r="CV113" s="2">
        <f t="shared" si="66"/>
        <v>43.348768419229799</v>
      </c>
      <c r="CW113" s="2">
        <f t="shared" si="66"/>
        <v>43.088168397701239</v>
      </c>
      <c r="CX113" s="2">
        <f t="shared" si="66"/>
        <v>43.519377430388857</v>
      </c>
      <c r="CY113" s="2">
        <f t="shared" si="66"/>
        <v>46.844913960518795</v>
      </c>
      <c r="CZ113" s="2">
        <f t="shared" si="66"/>
        <v>48.851468772202949</v>
      </c>
      <c r="DA113" s="2">
        <f t="shared" si="66"/>
        <v>48.220486207466138</v>
      </c>
      <c r="DB113" s="2">
        <f t="shared" si="66"/>
        <v>47.905720714251125</v>
      </c>
      <c r="DC113" s="2">
        <f t="shared" si="66"/>
        <v>46.287955512611532</v>
      </c>
      <c r="DD113" s="2">
        <f t="shared" si="66"/>
        <v>44.201198887072508</v>
      </c>
      <c r="DE113" s="2">
        <f t="shared" si="66"/>
        <v>42.498503614827243</v>
      </c>
      <c r="DF113" s="2">
        <f t="shared" si="66"/>
        <v>44.778307267653481</v>
      </c>
      <c r="DG113" s="2">
        <f t="shared" si="66"/>
        <v>46.723928205232184</v>
      </c>
      <c r="DH113" s="2">
        <f t="shared" si="66"/>
        <v>47.973029668703205</v>
      </c>
      <c r="DI113" s="2">
        <f t="shared" si="66"/>
        <v>48.488899882585585</v>
      </c>
      <c r="DK113" s="2">
        <f t="shared" si="67"/>
        <v>41.73074357913309</v>
      </c>
      <c r="DL113" s="2">
        <f t="shared" si="67"/>
        <v>42.10232792149138</v>
      </c>
      <c r="DM113" s="2">
        <f t="shared" si="67"/>
        <v>41.822496639948689</v>
      </c>
      <c r="DN113" s="2">
        <f t="shared" si="67"/>
        <v>42.58589934388182</v>
      </c>
      <c r="DO113" s="2">
        <f t="shared" si="67"/>
        <v>45.593975464910478</v>
      </c>
      <c r="DP113" s="2">
        <f t="shared" si="67"/>
        <v>47.613916617971014</v>
      </c>
      <c r="DQ113" s="2">
        <f t="shared" si="67"/>
        <v>47.47460141707846</v>
      </c>
      <c r="DR113" s="2">
        <f t="shared" si="67"/>
        <v>46.852415102725182</v>
      </c>
      <c r="DS113" s="2">
        <f t="shared" si="67"/>
        <v>45.350002271169615</v>
      </c>
      <c r="DT113" s="2">
        <f t="shared" si="67"/>
        <v>43.275022204344324</v>
      </c>
      <c r="DU113" s="2">
        <f t="shared" si="67"/>
        <v>41.663542195161263</v>
      </c>
      <c r="DV113" s="2">
        <f t="shared" si="67"/>
        <v>43.756002037245921</v>
      </c>
      <c r="DW113" s="2">
        <f t="shared" si="67"/>
        <v>45.730357980208169</v>
      </c>
      <c r="DX113" s="2">
        <f t="shared" si="67"/>
        <v>47.257102317612258</v>
      </c>
      <c r="DY113" s="2">
        <f t="shared" si="67"/>
        <v>48.085336659453198</v>
      </c>
      <c r="EA113" s="2">
        <f t="shared" si="68"/>
        <v>0.2897715337494054</v>
      </c>
      <c r="EB113" s="2">
        <f t="shared" si="68"/>
        <v>0.27296919098847039</v>
      </c>
      <c r="EC113" s="2">
        <f t="shared" si="68"/>
        <v>0.28480719166420526</v>
      </c>
      <c r="ED113" s="2">
        <f t="shared" si="68"/>
        <v>0.33367021302305422</v>
      </c>
      <c r="EE113" s="2">
        <f t="shared" si="68"/>
        <v>0.32000553038939616</v>
      </c>
      <c r="EF113" s="2">
        <f t="shared" si="68"/>
        <v>0.31239651422304143</v>
      </c>
      <c r="EG113" s="2">
        <f t="shared" si="68"/>
        <v>0.32190412342020053</v>
      </c>
      <c r="EH113" s="2">
        <f t="shared" si="68"/>
        <v>0.32452431290626021</v>
      </c>
      <c r="EI113" s="2">
        <f t="shared" si="68"/>
        <v>0.32263099596200956</v>
      </c>
      <c r="EJ113" s="2">
        <f t="shared" si="68"/>
        <v>0.33032237031522182</v>
      </c>
      <c r="EK113" s="2">
        <f t="shared" si="68"/>
        <v>0.33066117317155413</v>
      </c>
      <c r="EL113" s="2">
        <f t="shared" si="68"/>
        <v>0.30375868360106523</v>
      </c>
      <c r="EM113" s="2">
        <f t="shared" si="68"/>
        <v>0.27660753698081297</v>
      </c>
      <c r="EN113" s="2">
        <f t="shared" si="68"/>
        <v>0.27563276413686455</v>
      </c>
      <c r="EO113" s="2">
        <f t="shared" si="68"/>
        <v>0.26291275811641857</v>
      </c>
    </row>
    <row r="114" spans="2:145" x14ac:dyDescent="0.25">
      <c r="B114" s="2">
        <v>87</v>
      </c>
      <c r="C114" s="43">
        <v>40.155999999999999</v>
      </c>
      <c r="D114" s="43">
        <v>41.017000000000003</v>
      </c>
      <c r="E114" s="43">
        <v>40.982999999999997</v>
      </c>
      <c r="F114" s="43">
        <v>42.417000000000002</v>
      </c>
      <c r="G114" s="43">
        <v>45.35</v>
      </c>
      <c r="H114" s="43">
        <v>47</v>
      </c>
      <c r="I114" s="43">
        <v>45.6</v>
      </c>
      <c r="J114" s="43">
        <v>46.783000000000001</v>
      </c>
      <c r="K114" s="43">
        <v>44.75</v>
      </c>
      <c r="L114" s="43">
        <v>43.232999999999997</v>
      </c>
      <c r="M114" s="43">
        <v>42.2</v>
      </c>
      <c r="N114" s="43">
        <v>43.267000000000003</v>
      </c>
      <c r="O114" s="43">
        <v>44.116999999999997</v>
      </c>
      <c r="P114" s="43">
        <v>45.082999999999998</v>
      </c>
      <c r="Q114" s="43">
        <v>47.741999999999997</v>
      </c>
      <c r="S114" s="4">
        <f t="shared" si="56"/>
        <v>42.212231671507475</v>
      </c>
      <c r="T114" s="4">
        <f t="shared" si="56"/>
        <v>42.799726764174537</v>
      </c>
      <c r="U114" s="4">
        <f t="shared" si="56"/>
        <v>42.492152341941896</v>
      </c>
      <c r="V114" s="4">
        <f t="shared" si="52"/>
        <v>42.965589102371105</v>
      </c>
      <c r="W114" s="4">
        <f t="shared" si="52"/>
        <v>46.18441424725583</v>
      </c>
      <c r="X114" s="4">
        <f t="shared" si="52"/>
        <v>48.195304020533271</v>
      </c>
      <c r="Y114" s="4">
        <f t="shared" si="52"/>
        <v>47.741097385181284</v>
      </c>
      <c r="Z114" s="4">
        <f t="shared" si="52"/>
        <v>47.293212898928871</v>
      </c>
      <c r="AA114" s="4">
        <f t="shared" si="52"/>
        <v>45.736047648043836</v>
      </c>
      <c r="AB114" s="4">
        <f t="shared" si="40"/>
        <v>43.654004223821858</v>
      </c>
      <c r="AC114" s="4">
        <f t="shared" si="40"/>
        <v>42.002033475154207</v>
      </c>
      <c r="AD114" s="4">
        <f t="shared" si="40"/>
        <v>44.245442438920449</v>
      </c>
      <c r="AE114" s="4">
        <f t="shared" si="40"/>
        <v>46.225280431744885</v>
      </c>
      <c r="AF114" s="4">
        <f t="shared" si="53"/>
        <v>47.582051967567303</v>
      </c>
      <c r="AG114" s="4">
        <f t="shared" si="57"/>
        <v>48.248622033198203</v>
      </c>
      <c r="AI114" s="4">
        <f t="shared" si="65"/>
        <v>-2.0562316715074758</v>
      </c>
      <c r="AJ114" s="4">
        <f t="shared" si="65"/>
        <v>-1.7827267641745337</v>
      </c>
      <c r="AK114" s="4">
        <f t="shared" si="65"/>
        <v>-1.5091523419418991</v>
      </c>
      <c r="AL114" s="4">
        <f t="shared" si="65"/>
        <v>-0.54858910237110337</v>
      </c>
      <c r="AM114" s="4">
        <f t="shared" si="65"/>
        <v>-0.83441424725582891</v>
      </c>
      <c r="AN114" s="4">
        <f t="shared" si="65"/>
        <v>-1.1953040205332712</v>
      </c>
      <c r="AO114" s="4">
        <f t="shared" si="65"/>
        <v>-2.1410973851812827</v>
      </c>
      <c r="AP114" s="4">
        <f t="shared" si="65"/>
        <v>-0.51021289892887012</v>
      </c>
      <c r="AQ114" s="4">
        <f t="shared" si="65"/>
        <v>-0.98604764804383649</v>
      </c>
      <c r="AR114" s="4">
        <f t="shared" si="65"/>
        <v>-0.42100422382186053</v>
      </c>
      <c r="AS114" s="4">
        <f t="shared" si="65"/>
        <v>0.19796652484579624</v>
      </c>
      <c r="AT114" s="4">
        <f t="shared" si="65"/>
        <v>-0.97844243892044602</v>
      </c>
      <c r="AU114" s="4">
        <f t="shared" si="65"/>
        <v>-2.1082804317448876</v>
      </c>
      <c r="AV114" s="4">
        <f t="shared" si="65"/>
        <v>-2.4990519675673042</v>
      </c>
      <c r="AW114" s="4">
        <f t="shared" si="65"/>
        <v>-0.5066220331982052</v>
      </c>
      <c r="AY114" s="2">
        <f t="shared" si="64"/>
        <v>42.210317766838173</v>
      </c>
      <c r="AZ114" s="2">
        <f t="shared" si="64"/>
        <v>42.781865045549594</v>
      </c>
      <c r="BA114" s="2">
        <f t="shared" si="64"/>
        <v>42.486884599692956</v>
      </c>
      <c r="BB114" s="2">
        <f t="shared" si="64"/>
        <v>42.965305513500951</v>
      </c>
      <c r="BC114" s="2">
        <f t="shared" si="64"/>
        <v>46.184300444258326</v>
      </c>
      <c r="BD114" s="2">
        <f t="shared" si="64"/>
        <v>48.195192749801507</v>
      </c>
      <c r="BE114" s="2">
        <f t="shared" si="64"/>
        <v>47.740993260184865</v>
      </c>
      <c r="BF114" s="2">
        <f t="shared" si="64"/>
        <v>47.293139925333314</v>
      </c>
      <c r="BG114" s="2">
        <f t="shared" si="64"/>
        <v>45.735943833963361</v>
      </c>
      <c r="BH114" s="2">
        <f t="shared" si="69"/>
        <v>43.653801264828417</v>
      </c>
      <c r="BI114" s="2">
        <f t="shared" si="69"/>
        <v>42.00182676489915</v>
      </c>
      <c r="BJ114" s="2">
        <f t="shared" si="69"/>
        <v>44.245296220401755</v>
      </c>
      <c r="BK114" s="2">
        <f t="shared" si="69"/>
        <v>46.223942584727766</v>
      </c>
      <c r="BL114" s="2">
        <f t="shared" si="69"/>
        <v>47.581991652904563</v>
      </c>
      <c r="BM114" s="2">
        <f t="shared" si="69"/>
        <v>48.245893334525455</v>
      </c>
      <c r="BO114" s="2">
        <f t="shared" si="49"/>
        <v>40.155999999999999</v>
      </c>
      <c r="BP114" s="2">
        <f t="shared" si="49"/>
        <v>41.017000000000003</v>
      </c>
      <c r="BQ114" s="2">
        <f t="shared" si="49"/>
        <v>40.982999999999997</v>
      </c>
      <c r="BR114" s="2">
        <f t="shared" si="49"/>
        <v>42.417000000000002</v>
      </c>
      <c r="BS114" s="2">
        <f t="shared" si="49"/>
        <v>45.35</v>
      </c>
      <c r="BT114" s="2">
        <f t="shared" si="49"/>
        <v>47</v>
      </c>
      <c r="BU114" s="2">
        <f t="shared" si="49"/>
        <v>45.6</v>
      </c>
      <c r="BV114" s="2">
        <f t="shared" si="44"/>
        <v>46.783000000000001</v>
      </c>
      <c r="BW114" s="2">
        <f t="shared" si="44"/>
        <v>44.75</v>
      </c>
      <c r="BX114" s="2">
        <f t="shared" si="44"/>
        <v>43.232999999999997</v>
      </c>
      <c r="BY114" s="2">
        <f t="shared" si="44"/>
        <v>42.2</v>
      </c>
      <c r="BZ114" s="2">
        <f t="shared" si="44"/>
        <v>43.267000000000003</v>
      </c>
      <c r="CA114" s="2">
        <f t="shared" si="44"/>
        <v>44.116999999999997</v>
      </c>
      <c r="CB114" s="2">
        <f t="shared" si="54"/>
        <v>45.082999999999998</v>
      </c>
      <c r="CC114" s="2">
        <f t="shared" si="58"/>
        <v>47.741999999999997</v>
      </c>
      <c r="CE114" s="2">
        <f t="shared" si="50"/>
        <v>40.155999999999999</v>
      </c>
      <c r="CF114" s="2">
        <f t="shared" si="50"/>
        <v>41.017000000000003</v>
      </c>
      <c r="CG114" s="2">
        <f t="shared" si="50"/>
        <v>40.982999999999997</v>
      </c>
      <c r="CH114" s="2">
        <f t="shared" si="50"/>
        <v>42.417000000000002</v>
      </c>
      <c r="CI114" s="2">
        <f t="shared" si="50"/>
        <v>45.35</v>
      </c>
      <c r="CJ114" s="2">
        <f t="shared" si="50"/>
        <v>47</v>
      </c>
      <c r="CK114" s="2">
        <f t="shared" si="50"/>
        <v>45.6</v>
      </c>
      <c r="CL114" s="2">
        <f t="shared" si="45"/>
        <v>46.783000000000001</v>
      </c>
      <c r="CM114" s="2">
        <f t="shared" si="45"/>
        <v>44.75</v>
      </c>
      <c r="CN114" s="2">
        <f t="shared" si="45"/>
        <v>43.232999999999997</v>
      </c>
      <c r="CO114" s="2">
        <f t="shared" si="45"/>
        <v>42.2</v>
      </c>
      <c r="CP114" s="2">
        <f t="shared" si="45"/>
        <v>43.267000000000003</v>
      </c>
      <c r="CQ114" s="2">
        <f t="shared" si="45"/>
        <v>44.116999999999997</v>
      </c>
      <c r="CR114" s="2">
        <f t="shared" si="55"/>
        <v>45.082999999999998</v>
      </c>
      <c r="CS114" s="2">
        <f t="shared" si="59"/>
        <v>47.741999999999997</v>
      </c>
      <c r="CU114" s="2">
        <f t="shared" si="66"/>
        <v>42.47744017818102</v>
      </c>
      <c r="CV114" s="2">
        <f t="shared" si="66"/>
        <v>43.113819860532033</v>
      </c>
      <c r="CW114" s="2">
        <f t="shared" si="66"/>
        <v>42.83505717319207</v>
      </c>
      <c r="CX114" s="2">
        <f t="shared" si="66"/>
        <v>43.2455626200192</v>
      </c>
      <c r="CY114" s="2">
        <f t="shared" si="66"/>
        <v>46.558381800197822</v>
      </c>
      <c r="CZ114" s="2">
        <f t="shared" si="66"/>
        <v>48.566626854599406</v>
      </c>
      <c r="DA114" s="2">
        <f t="shared" si="66"/>
        <v>47.959925317971582</v>
      </c>
      <c r="DB114" s="2">
        <f t="shared" si="66"/>
        <v>47.61490726515725</v>
      </c>
      <c r="DC114" s="2">
        <f t="shared" si="66"/>
        <v>46.02642039714685</v>
      </c>
      <c r="DD114" s="2">
        <f t="shared" si="66"/>
        <v>43.944100572158057</v>
      </c>
      <c r="DE114" s="2">
        <f t="shared" si="66"/>
        <v>42.259263027095066</v>
      </c>
      <c r="DF114" s="2">
        <f t="shared" si="66"/>
        <v>44.554286201771419</v>
      </c>
      <c r="DG114" s="2">
        <f t="shared" si="66"/>
        <v>46.49149282863408</v>
      </c>
      <c r="DH114" s="2">
        <f t="shared" si="66"/>
        <v>47.783321520381946</v>
      </c>
      <c r="DI114" s="2">
        <f t="shared" si="66"/>
        <v>48.363694320850321</v>
      </c>
      <c r="DK114" s="2">
        <f t="shared" si="67"/>
        <v>41.613210052612907</v>
      </c>
      <c r="DL114" s="2">
        <f t="shared" si="67"/>
        <v>41.975525137213751</v>
      </c>
      <c r="DM114" s="2">
        <f t="shared" si="67"/>
        <v>41.689502017470012</v>
      </c>
      <c r="DN114" s="2">
        <f t="shared" si="67"/>
        <v>42.454884643709981</v>
      </c>
      <c r="DO114" s="2">
        <f t="shared" si="67"/>
        <v>45.459340585284721</v>
      </c>
      <c r="DP114" s="2">
        <f t="shared" si="67"/>
        <v>47.449579412077739</v>
      </c>
      <c r="DQ114" s="2">
        <f t="shared" si="67"/>
        <v>47.32038875248486</v>
      </c>
      <c r="DR114" s="2">
        <f t="shared" si="67"/>
        <v>46.682332310483837</v>
      </c>
      <c r="DS114" s="2">
        <f t="shared" si="67"/>
        <v>45.179744674213595</v>
      </c>
      <c r="DT114" s="2">
        <f t="shared" si="67"/>
        <v>43.117049099572988</v>
      </c>
      <c r="DU114" s="2">
        <f t="shared" si="67"/>
        <v>41.526565371423317</v>
      </c>
      <c r="DV114" s="2">
        <f t="shared" si="67"/>
        <v>43.599381045556044</v>
      </c>
      <c r="DW114" s="2">
        <f t="shared" si="67"/>
        <v>45.585803535066049</v>
      </c>
      <c r="DX114" s="2">
        <f t="shared" si="67"/>
        <v>47.099448490993403</v>
      </c>
      <c r="DY114" s="2">
        <f t="shared" si="67"/>
        <v>47.944692507738793</v>
      </c>
      <c r="EA114" s="2">
        <f t="shared" si="68"/>
        <v>0.30908713251258824</v>
      </c>
      <c r="EB114" s="2">
        <f t="shared" si="68"/>
        <v>0.29162466291220862</v>
      </c>
      <c r="EC114" s="2">
        <f t="shared" si="68"/>
        <v>0.3039334874099987</v>
      </c>
      <c r="ED114" s="2">
        <f t="shared" si="68"/>
        <v>0.35445164139571839</v>
      </c>
      <c r="EE114" s="2">
        <f t="shared" si="68"/>
        <v>0.34037063475283347</v>
      </c>
      <c r="EF114" s="2">
        <f t="shared" si="68"/>
        <v>0.33251417142982653</v>
      </c>
      <c r="EG114" s="2">
        <f t="shared" si="68"/>
        <v>0.34232922650808834</v>
      </c>
      <c r="EH114" s="2">
        <f t="shared" si="68"/>
        <v>0.34503107574512754</v>
      </c>
      <c r="EI114" s="2">
        <f t="shared" si="68"/>
        <v>0.34307888523973462</v>
      </c>
      <c r="EJ114" s="2">
        <f t="shared" si="68"/>
        <v>0.35100512719270349</v>
      </c>
      <c r="EK114" s="2">
        <f t="shared" si="68"/>
        <v>0.35135401376424147</v>
      </c>
      <c r="EL114" s="2">
        <f t="shared" si="68"/>
        <v>0.32358185455223237</v>
      </c>
      <c r="EM114" s="2">
        <f t="shared" si="68"/>
        <v>0.2954106290163625</v>
      </c>
      <c r="EN114" s="2">
        <f t="shared" si="68"/>
        <v>0.29439656021732169</v>
      </c>
      <c r="EO114" s="2">
        <f t="shared" si="68"/>
        <v>0.2811467221348608</v>
      </c>
    </row>
    <row r="115" spans="2:145" x14ac:dyDescent="0.25">
      <c r="B115" s="2">
        <v>88</v>
      </c>
      <c r="C115" s="43">
        <v>41.625</v>
      </c>
      <c r="D115" s="43">
        <v>42.2</v>
      </c>
      <c r="E115" s="43">
        <v>40.85</v>
      </c>
      <c r="F115" s="43">
        <v>42.25</v>
      </c>
      <c r="G115" s="43">
        <v>45.683</v>
      </c>
      <c r="H115" s="43">
        <v>46.85</v>
      </c>
      <c r="I115" s="43">
        <v>46.933</v>
      </c>
      <c r="J115" s="43">
        <v>47.433</v>
      </c>
      <c r="K115" s="43">
        <v>45.466999999999999</v>
      </c>
      <c r="L115" s="43">
        <v>43.683</v>
      </c>
      <c r="M115" s="43">
        <v>40.783000000000001</v>
      </c>
      <c r="N115" s="43">
        <v>42.75</v>
      </c>
      <c r="O115" s="43">
        <v>44.283000000000001</v>
      </c>
      <c r="P115" s="43">
        <v>45.982999999999997</v>
      </c>
      <c r="Q115" s="43">
        <v>47.177</v>
      </c>
      <c r="S115" s="4">
        <f t="shared" si="56"/>
        <v>42.013293077431406</v>
      </c>
      <c r="T115" s="4">
        <f t="shared" si="56"/>
        <v>42.561708608643997</v>
      </c>
      <c r="U115" s="4">
        <f t="shared" si="56"/>
        <v>42.25117759749557</v>
      </c>
      <c r="V115" s="4">
        <f t="shared" si="52"/>
        <v>42.728974454049819</v>
      </c>
      <c r="W115" s="4">
        <f t="shared" si="52"/>
        <v>45.929893040736125</v>
      </c>
      <c r="X115" s="4">
        <f t="shared" si="52"/>
        <v>47.930004874529189</v>
      </c>
      <c r="Y115" s="4">
        <f t="shared" si="52"/>
        <v>47.505904031960185</v>
      </c>
      <c r="Z115" s="4">
        <f t="shared" si="52"/>
        <v>47.027058809242256</v>
      </c>
      <c r="AA115" s="4">
        <f t="shared" si="52"/>
        <v>45.490109574990839</v>
      </c>
      <c r="AB115" s="4">
        <f t="shared" si="40"/>
        <v>43.41657321862133</v>
      </c>
      <c r="AC115" s="4">
        <f t="shared" si="40"/>
        <v>41.785673742178119</v>
      </c>
      <c r="AD115" s="4">
        <f t="shared" si="40"/>
        <v>44.02517948359484</v>
      </c>
      <c r="AE115" s="4">
        <f t="shared" si="40"/>
        <v>46.001740756681102</v>
      </c>
      <c r="AF115" s="4">
        <f t="shared" si="53"/>
        <v>47.389028661706028</v>
      </c>
      <c r="AG115" s="4">
        <f t="shared" si="57"/>
        <v>48.113569781716457</v>
      </c>
      <c r="AI115" s="4">
        <f t="shared" si="65"/>
        <v>-0.38829307743140618</v>
      </c>
      <c r="AJ115" s="4">
        <f t="shared" si="65"/>
        <v>-0.36170860864399401</v>
      </c>
      <c r="AK115" s="4">
        <f t="shared" si="65"/>
        <v>-1.4011775974955682</v>
      </c>
      <c r="AL115" s="4">
        <f t="shared" si="65"/>
        <v>-0.47897445404981909</v>
      </c>
      <c r="AM115" s="4">
        <f t="shared" si="65"/>
        <v>-0.24689304073612561</v>
      </c>
      <c r="AN115" s="4">
        <f t="shared" si="65"/>
        <v>-1.0800048745291875</v>
      </c>
      <c r="AO115" s="4">
        <f t="shared" si="65"/>
        <v>-0.57290403196018502</v>
      </c>
      <c r="AP115" s="4">
        <f t="shared" si="65"/>
        <v>0.40594119075774415</v>
      </c>
      <c r="AQ115" s="4">
        <f t="shared" si="65"/>
        <v>-2.3109574990840542E-2</v>
      </c>
      <c r="AR115" s="4">
        <f t="shared" si="65"/>
        <v>0.26642678137866938</v>
      </c>
      <c r="AS115" s="4">
        <f t="shared" si="65"/>
        <v>-1.0026737421781178</v>
      </c>
      <c r="AT115" s="4">
        <f t="shared" si="65"/>
        <v>-1.2751794835948402</v>
      </c>
      <c r="AU115" s="4">
        <f t="shared" si="65"/>
        <v>-1.7187407566811004</v>
      </c>
      <c r="AV115" s="4">
        <f t="shared" si="65"/>
        <v>-1.4060286617060314</v>
      </c>
      <c r="AW115" s="4">
        <f t="shared" si="65"/>
        <v>-0.93656978171645733</v>
      </c>
      <c r="AY115" s="2">
        <f t="shared" si="64"/>
        <v>42.013052848246403</v>
      </c>
      <c r="AZ115" s="2">
        <f t="shared" si="64"/>
        <v>42.558484990928271</v>
      </c>
      <c r="BA115" s="2">
        <f t="shared" si="64"/>
        <v>42.249947131028222</v>
      </c>
      <c r="BB115" s="2">
        <f t="shared" si="64"/>
        <v>42.728276987544859</v>
      </c>
      <c r="BC115" s="2">
        <f t="shared" si="64"/>
        <v>45.929605741791804</v>
      </c>
      <c r="BD115" s="2">
        <f t="shared" si="64"/>
        <v>47.929744486586983</v>
      </c>
      <c r="BE115" s="2">
        <f t="shared" si="64"/>
        <v>47.505627316571037</v>
      </c>
      <c r="BF115" s="2">
        <f t="shared" si="64"/>
        <v>47.026852222289136</v>
      </c>
      <c r="BG115" s="2">
        <f t="shared" si="64"/>
        <v>45.489825096143633</v>
      </c>
      <c r="BH115" s="2">
        <f t="shared" si="69"/>
        <v>43.416022223759775</v>
      </c>
      <c r="BI115" s="2">
        <f t="shared" si="69"/>
        <v>41.785109588298539</v>
      </c>
      <c r="BJ115" s="2">
        <f t="shared" si="69"/>
        <v>44.024910671945399</v>
      </c>
      <c r="BK115" s="2">
        <f t="shared" si="69"/>
        <v>46.001500617286538</v>
      </c>
      <c r="BL115" s="2">
        <f t="shared" si="69"/>
        <v>47.389017776085346</v>
      </c>
      <c r="BM115" s="2">
        <f t="shared" si="69"/>
        <v>48.108100006142692</v>
      </c>
      <c r="BO115" s="2">
        <f t="shared" si="49"/>
        <v>41.625</v>
      </c>
      <c r="BP115" s="2">
        <f t="shared" si="49"/>
        <v>42.2</v>
      </c>
      <c r="BQ115" s="2">
        <f t="shared" si="49"/>
        <v>40.85</v>
      </c>
      <c r="BR115" s="2">
        <f t="shared" ref="BR115:BW164" si="70">IF(AND( (_xlfn.NORM.DIST($B115, F$7, ABS(F$11), TRUE) * _xlfn.NORM.DIST(($B115 - F$7)*F$15, 0, ABS(F$11), TRUE) * 2)
                + (_xlfn.NORM.DIST($B115, F$8, ABS(F$12), TRUE) * _xlfn.NORM.DIST(($B115 - F$8)*F$16, 0, ABS(F$12), TRUE) * 2)
                + (_xlfn.NORM.DIST($B115, F$9, ABS(F$13), TRUE) * _xlfn.NORM.DIST(($B115 - F$9)*F$17, 0, ABS(F$13), TRUE) * 2)
                + (_xlfn.NORM.DIST($B115, F$10, ABS(F$14), TRUE) * _xlfn.NORM.DIST(($B115 - F$10)*F$18, 0, ABS(F$14), TRUE) * 2) &lt; $CB$22,
                 $B115 &lt; F$9,
                 $B115 &gt; F$230), F115, "")</f>
        <v>42.25</v>
      </c>
      <c r="BS115" s="2">
        <f t="shared" si="70"/>
        <v>45.683</v>
      </c>
      <c r="BT115" s="2">
        <f t="shared" si="70"/>
        <v>46.85</v>
      </c>
      <c r="BU115" s="2">
        <f t="shared" si="70"/>
        <v>46.933</v>
      </c>
      <c r="BV115" s="2">
        <f t="shared" si="44"/>
        <v>47.433</v>
      </c>
      <c r="BW115" s="2">
        <f t="shared" si="44"/>
        <v>45.466999999999999</v>
      </c>
      <c r="BX115" s="2">
        <f t="shared" si="44"/>
        <v>43.683</v>
      </c>
      <c r="BY115" s="2">
        <f t="shared" si="44"/>
        <v>40.783000000000001</v>
      </c>
      <c r="BZ115" s="2">
        <f t="shared" si="44"/>
        <v>42.75</v>
      </c>
      <c r="CA115" s="2">
        <f t="shared" si="44"/>
        <v>44.283000000000001</v>
      </c>
      <c r="CB115" s="2">
        <f t="shared" si="54"/>
        <v>45.982999999999997</v>
      </c>
      <c r="CC115" s="2">
        <f t="shared" si="58"/>
        <v>47.177</v>
      </c>
      <c r="CE115" s="2">
        <f t="shared" si="50"/>
        <v>41.625</v>
      </c>
      <c r="CF115" s="2">
        <f t="shared" si="50"/>
        <v>42.2</v>
      </c>
      <c r="CG115" s="2">
        <f t="shared" si="50"/>
        <v>40.85</v>
      </c>
      <c r="CH115" s="2">
        <f t="shared" ref="CH115:CM164" si="71">IF(AND( (_xlfn.NORM.DIST($B115, F$7, ABS(F$11), TRUE) * _xlfn.NORM.DIST(($B115 - F$7)*F$15, 0, ABS(F$11), TRUE) * 2)
                + (_xlfn.NORM.DIST($B115, F$8, ABS(F$12), TRUE) * _xlfn.NORM.DIST(($B115 - F$8)*F$16, 0, ABS(F$12), TRUE) * 2)
                + (_xlfn.NORM.DIST($B115, F$9, ABS(F$13), TRUE) * _xlfn.NORM.DIST(($B115 - F$9)*F$17, 0, ABS(F$13), TRUE) * 2)
                + (_xlfn.NORM.DIST($B115, F$10, ABS(F$14), TRUE) * _xlfn.NORM.DIST(($B115 - F$10)*F$18, 0, ABS(F$14), TRUE) * 2) &lt; $CR$22,
                 $B115 &gt; F$8,
                 $B115 &lt; F$232), F115, "")</f>
        <v>42.25</v>
      </c>
      <c r="CI115" s="2">
        <f t="shared" si="71"/>
        <v>45.683</v>
      </c>
      <c r="CJ115" s="2">
        <f t="shared" si="71"/>
        <v>46.85</v>
      </c>
      <c r="CK115" s="2">
        <f t="shared" si="71"/>
        <v>46.933</v>
      </c>
      <c r="CL115" s="2">
        <f t="shared" si="45"/>
        <v>47.433</v>
      </c>
      <c r="CM115" s="2">
        <f t="shared" si="45"/>
        <v>45.466999999999999</v>
      </c>
      <c r="CN115" s="2">
        <f t="shared" si="45"/>
        <v>43.683</v>
      </c>
      <c r="CO115" s="2">
        <f t="shared" si="45"/>
        <v>40.783000000000001</v>
      </c>
      <c r="CP115" s="2">
        <f t="shared" si="45"/>
        <v>42.75</v>
      </c>
      <c r="CQ115" s="2">
        <f t="shared" si="45"/>
        <v>44.283000000000001</v>
      </c>
      <c r="CR115" s="2">
        <f t="shared" si="55"/>
        <v>45.982999999999997</v>
      </c>
      <c r="CS115" s="2">
        <f t="shared" si="59"/>
        <v>47.177</v>
      </c>
      <c r="CU115" s="2">
        <f t="shared" si="66"/>
        <v>42.266836822256224</v>
      </c>
      <c r="CV115" s="2">
        <f t="shared" si="66"/>
        <v>42.878871301834266</v>
      </c>
      <c r="CW115" s="2">
        <f t="shared" si="66"/>
        <v>42.5819459486829</v>
      </c>
      <c r="CX115" s="2">
        <f t="shared" si="66"/>
        <v>42.971747809649543</v>
      </c>
      <c r="CY115" s="2">
        <f t="shared" si="66"/>
        <v>46.271849639876841</v>
      </c>
      <c r="CZ115" s="2">
        <f t="shared" si="66"/>
        <v>48.281784936995862</v>
      </c>
      <c r="DA115" s="2">
        <f t="shared" si="66"/>
        <v>47.69936442847704</v>
      </c>
      <c r="DB115" s="2">
        <f t="shared" si="66"/>
        <v>47.324093816063382</v>
      </c>
      <c r="DC115" s="2">
        <f t="shared" si="66"/>
        <v>45.764885281682169</v>
      </c>
      <c r="DD115" s="2">
        <f t="shared" si="66"/>
        <v>43.687002257243606</v>
      </c>
      <c r="DE115" s="2">
        <f t="shared" si="66"/>
        <v>42.02002243936289</v>
      </c>
      <c r="DF115" s="2">
        <f t="shared" si="66"/>
        <v>44.330265135889348</v>
      </c>
      <c r="DG115" s="2">
        <f t="shared" si="66"/>
        <v>46.259057452035989</v>
      </c>
      <c r="DH115" s="2">
        <f t="shared" si="66"/>
        <v>47.593613372060688</v>
      </c>
      <c r="DI115" s="2">
        <f t="shared" si="66"/>
        <v>48.238488759115057</v>
      </c>
      <c r="DK115" s="2">
        <f t="shared" si="67"/>
        <v>41.49567652609273</v>
      </c>
      <c r="DL115" s="2">
        <f t="shared" si="67"/>
        <v>41.848722352936122</v>
      </c>
      <c r="DM115" s="2">
        <f t="shared" si="67"/>
        <v>41.556507394991336</v>
      </c>
      <c r="DN115" s="2">
        <f t="shared" si="67"/>
        <v>42.323869943538142</v>
      </c>
      <c r="DO115" s="2">
        <f t="shared" si="67"/>
        <v>45.324705705658957</v>
      </c>
      <c r="DP115" s="2">
        <f t="shared" si="67"/>
        <v>47.285242206184456</v>
      </c>
      <c r="DQ115" s="2">
        <f t="shared" si="67"/>
        <v>47.166176087891259</v>
      </c>
      <c r="DR115" s="2">
        <f t="shared" si="67"/>
        <v>46.512249518242484</v>
      </c>
      <c r="DS115" s="2">
        <f t="shared" si="67"/>
        <v>45.009487077257582</v>
      </c>
      <c r="DT115" s="2">
        <f t="shared" si="67"/>
        <v>42.959075994801651</v>
      </c>
      <c r="DU115" s="2">
        <f t="shared" si="67"/>
        <v>41.389588547685378</v>
      </c>
      <c r="DV115" s="2">
        <f t="shared" si="67"/>
        <v>43.442760053866166</v>
      </c>
      <c r="DW115" s="2">
        <f t="shared" si="67"/>
        <v>45.441249089923929</v>
      </c>
      <c r="DX115" s="2">
        <f t="shared" si="67"/>
        <v>46.941794664374548</v>
      </c>
      <c r="DY115" s="2">
        <f t="shared" si="67"/>
        <v>47.804048356024381</v>
      </c>
      <c r="EA115" s="2">
        <f t="shared" si="68"/>
        <v>0.32909367257675726</v>
      </c>
      <c r="EB115" s="2">
        <f t="shared" si="68"/>
        <v>0.31100969548984486</v>
      </c>
      <c r="EC115" s="2">
        <f t="shared" si="68"/>
        <v>0.32376276126881476</v>
      </c>
      <c r="ED115" s="2">
        <f t="shared" si="68"/>
        <v>0.37579740694955904</v>
      </c>
      <c r="EE115" s="2">
        <f t="shared" si="68"/>
        <v>0.36134307122776432</v>
      </c>
      <c r="EF115" s="2">
        <f t="shared" si="68"/>
        <v>0.35326177144680687</v>
      </c>
      <c r="EG115" s="2">
        <f t="shared" si="68"/>
        <v>0.36335586725913005</v>
      </c>
      <c r="EH115" s="2">
        <f t="shared" si="68"/>
        <v>0.36613128228169289</v>
      </c>
      <c r="EI115" s="2">
        <f t="shared" si="68"/>
        <v>0.36412607804390573</v>
      </c>
      <c r="EJ115" s="2">
        <f t="shared" si="68"/>
        <v>0.37226302644279535</v>
      </c>
      <c r="EK115" s="2">
        <f t="shared" si="68"/>
        <v>0.37262091103520917</v>
      </c>
      <c r="EL115" s="2">
        <f t="shared" si="68"/>
        <v>0.34405939766322546</v>
      </c>
      <c r="EM115" s="2">
        <f t="shared" si="68"/>
        <v>0.31493543803377977</v>
      </c>
      <c r="EN115" s="2">
        <f t="shared" si="68"/>
        <v>0.31388420363329006</v>
      </c>
      <c r="EO115" s="2">
        <f t="shared" si="68"/>
        <v>0.30013035630376911</v>
      </c>
    </row>
    <row r="116" spans="2:145" x14ac:dyDescent="0.25">
      <c r="B116" s="2">
        <v>89</v>
      </c>
      <c r="C116" s="43">
        <v>42.530999999999999</v>
      </c>
      <c r="D116" s="43">
        <v>41.15</v>
      </c>
      <c r="E116" s="43">
        <v>39.950000000000003</v>
      </c>
      <c r="F116" s="43">
        <v>42.65</v>
      </c>
      <c r="G116" s="43">
        <v>44.667000000000002</v>
      </c>
      <c r="H116" s="43">
        <v>45.3</v>
      </c>
      <c r="I116" s="43">
        <v>47.216999999999999</v>
      </c>
      <c r="J116" s="43">
        <v>46.482999999999997</v>
      </c>
      <c r="K116" s="43">
        <v>43.732999999999997</v>
      </c>
      <c r="L116" s="43">
        <v>40.267000000000003</v>
      </c>
      <c r="M116" s="43">
        <v>41.3</v>
      </c>
      <c r="N116" s="43">
        <v>41.667000000000002</v>
      </c>
      <c r="O116" s="43">
        <v>43.982999999999997</v>
      </c>
      <c r="P116" s="43">
        <v>44.95</v>
      </c>
      <c r="Q116" s="43">
        <v>47</v>
      </c>
      <c r="S116" s="4">
        <f t="shared" si="56"/>
        <v>41.819103226071363</v>
      </c>
      <c r="T116" s="4">
        <f t="shared" si="56"/>
        <v>42.339556660429757</v>
      </c>
      <c r="U116" s="4">
        <f t="shared" si="56"/>
        <v>42.018354230109445</v>
      </c>
      <c r="V116" s="4">
        <f t="shared" si="52"/>
        <v>42.498762756048016</v>
      </c>
      <c r="W116" s="4">
        <f t="shared" si="52"/>
        <v>45.681574710207357</v>
      </c>
      <c r="X116" s="4">
        <f t="shared" si="52"/>
        <v>47.669457738627024</v>
      </c>
      <c r="Y116" s="4">
        <f t="shared" si="52"/>
        <v>47.275225980364297</v>
      </c>
      <c r="Z116" s="4">
        <f t="shared" si="52"/>
        <v>46.765864550630511</v>
      </c>
      <c r="AA116" s="4">
        <f t="shared" si="52"/>
        <v>45.247960508328738</v>
      </c>
      <c r="AB116" s="4">
        <f t="shared" si="40"/>
        <v>43.183581147946846</v>
      </c>
      <c r="AC116" s="4">
        <f t="shared" si="40"/>
        <v>41.573957499026648</v>
      </c>
      <c r="AD116" s="4">
        <f t="shared" si="40"/>
        <v>43.807498066515159</v>
      </c>
      <c r="AE116" s="4">
        <f t="shared" si="40"/>
        <v>45.782304325353572</v>
      </c>
      <c r="AF116" s="4">
        <f t="shared" si="53"/>
        <v>47.196896643217109</v>
      </c>
      <c r="AG116" s="4">
        <f t="shared" si="57"/>
        <v>47.980120995100776</v>
      </c>
      <c r="AI116" s="4">
        <f t="shared" si="65"/>
        <v>0.71189677392863615</v>
      </c>
      <c r="AJ116" s="4">
        <f t="shared" si="65"/>
        <v>-1.1895566604297585</v>
      </c>
      <c r="AK116" s="4">
        <f t="shared" si="65"/>
        <v>-2.068354230109442</v>
      </c>
      <c r="AL116" s="4">
        <f t="shared" si="65"/>
        <v>0.15123724395198224</v>
      </c>
      <c r="AM116" s="4">
        <f t="shared" si="65"/>
        <v>-1.0145747102073557</v>
      </c>
      <c r="AN116" s="4">
        <f t="shared" si="65"/>
        <v>-2.3694577386270268</v>
      </c>
      <c r="AO116" s="4">
        <f t="shared" si="65"/>
        <v>-5.822598036429838E-2</v>
      </c>
      <c r="AP116" s="4">
        <f t="shared" si="65"/>
        <v>-0.28286455063051363</v>
      </c>
      <c r="AQ116" s="4">
        <f t="shared" si="65"/>
        <v>-1.5149605083287412</v>
      </c>
      <c r="AR116" s="4">
        <f t="shared" si="65"/>
        <v>-2.9165811479468431</v>
      </c>
      <c r="AS116" s="4">
        <f t="shared" si="65"/>
        <v>-0.27395749902665045</v>
      </c>
      <c r="AT116" s="4">
        <f t="shared" si="65"/>
        <v>-2.1404980665151569</v>
      </c>
      <c r="AU116" s="4">
        <f t="shared" si="65"/>
        <v>-1.7993043253535745</v>
      </c>
      <c r="AV116" s="4">
        <f t="shared" si="65"/>
        <v>-2.2468966432171058</v>
      </c>
      <c r="AW116" s="4">
        <f t="shared" si="65"/>
        <v>-0.98012099510077633</v>
      </c>
      <c r="AY116" s="2">
        <f t="shared" si="64"/>
        <v>41.819078327181877</v>
      </c>
      <c r="AZ116" s="2">
        <f t="shared" si="64"/>
        <v>42.338664967314166</v>
      </c>
      <c r="BA116" s="2">
        <f t="shared" si="64"/>
        <v>42.017181330186588</v>
      </c>
      <c r="BB116" s="2">
        <f t="shared" si="64"/>
        <v>42.497095476539172</v>
      </c>
      <c r="BC116" s="2">
        <f t="shared" si="64"/>
        <v>45.680851160990159</v>
      </c>
      <c r="BD116" s="2">
        <f t="shared" si="64"/>
        <v>47.668798924158267</v>
      </c>
      <c r="BE116" s="2">
        <f t="shared" si="64"/>
        <v>47.27450504098006</v>
      </c>
      <c r="BF116" s="2">
        <f t="shared" si="64"/>
        <v>46.765295573011329</v>
      </c>
      <c r="BG116" s="2">
        <f t="shared" si="64"/>
        <v>45.247194598233307</v>
      </c>
      <c r="BH116" s="2">
        <f t="shared" si="69"/>
        <v>43.182139527647792</v>
      </c>
      <c r="BI116" s="2">
        <f t="shared" si="69"/>
        <v>41.572475578020317</v>
      </c>
      <c r="BJ116" s="2">
        <f t="shared" si="69"/>
        <v>43.806796415042697</v>
      </c>
      <c r="BK116" s="2">
        <f t="shared" si="69"/>
        <v>45.781996454583627</v>
      </c>
      <c r="BL116" s="2">
        <f t="shared" si="69"/>
        <v>47.196872235609845</v>
      </c>
      <c r="BM116" s="2">
        <f t="shared" si="69"/>
        <v>47.969400417713487</v>
      </c>
      <c r="BO116" s="2">
        <f t="shared" ref="BO116:BV178" si="72">IF(AND( (_xlfn.NORM.DIST($B116, C$7, ABS(C$11), TRUE) * _xlfn.NORM.DIST(($B116 - C$7)*C$15, 0, ABS(C$11), TRUE) * 2)
                + (_xlfn.NORM.DIST($B116, C$8, ABS(C$12), TRUE) * _xlfn.NORM.DIST(($B116 - C$8)*C$16, 0, ABS(C$12), TRUE) * 2)
                + (_xlfn.NORM.DIST($B116, C$9, ABS(C$13), TRUE) * _xlfn.NORM.DIST(($B116 - C$9)*C$17, 0, ABS(C$13), TRUE) * 2)
                + (_xlfn.NORM.DIST($B116, C$10, ABS(C$14), TRUE) * _xlfn.NORM.DIST(($B116 - C$10)*C$18, 0, ABS(C$14), TRUE) * 2) &lt; $CB$22,
                 $B116 &lt; C$9,
                 $B116 &gt; C$230), C116, "")</f>
        <v>42.530999999999999</v>
      </c>
      <c r="BP116" s="2">
        <f t="shared" si="72"/>
        <v>41.15</v>
      </c>
      <c r="BQ116" s="2">
        <f t="shared" si="72"/>
        <v>39.950000000000003</v>
      </c>
      <c r="BR116" s="2">
        <f t="shared" si="70"/>
        <v>42.65</v>
      </c>
      <c r="BS116" s="2">
        <f t="shared" si="70"/>
        <v>44.667000000000002</v>
      </c>
      <c r="BT116" s="2">
        <f t="shared" si="70"/>
        <v>45.3</v>
      </c>
      <c r="BU116" s="2">
        <f t="shared" si="70"/>
        <v>47.216999999999999</v>
      </c>
      <c r="BV116" s="2">
        <f t="shared" si="44"/>
        <v>46.482999999999997</v>
      </c>
      <c r="BW116" s="2">
        <f t="shared" si="44"/>
        <v>43.732999999999997</v>
      </c>
      <c r="BX116" s="2">
        <f t="shared" si="44"/>
        <v>40.267000000000003</v>
      </c>
      <c r="BY116" s="2">
        <f t="shared" si="44"/>
        <v>41.3</v>
      </c>
      <c r="BZ116" s="2">
        <f t="shared" si="44"/>
        <v>41.667000000000002</v>
      </c>
      <c r="CA116" s="2">
        <f t="shared" si="44"/>
        <v>43.982999999999997</v>
      </c>
      <c r="CB116" s="2">
        <f t="shared" si="54"/>
        <v>44.95</v>
      </c>
      <c r="CC116" s="2">
        <f t="shared" si="58"/>
        <v>47</v>
      </c>
      <c r="CE116" s="2">
        <f t="shared" ref="CE116:CL178" si="73">IF(AND( (_xlfn.NORM.DIST($B116, C$7, ABS(C$11), TRUE) * _xlfn.NORM.DIST(($B116 - C$7)*C$15, 0, ABS(C$11), TRUE) * 2)
                + (_xlfn.NORM.DIST($B116, C$8, ABS(C$12), TRUE) * _xlfn.NORM.DIST(($B116 - C$8)*C$16, 0, ABS(C$12), TRUE) * 2)
                + (_xlfn.NORM.DIST($B116, C$9, ABS(C$13), TRUE) * _xlfn.NORM.DIST(($B116 - C$9)*C$17, 0, ABS(C$13), TRUE) * 2)
                + (_xlfn.NORM.DIST($B116, C$10, ABS(C$14), TRUE) * _xlfn.NORM.DIST(($B116 - C$10)*C$18, 0, ABS(C$14), TRUE) * 2) &lt; $CR$22,
                 $B116 &gt; C$8,
                 $B116 &lt; C$232), C116, "")</f>
        <v>42.530999999999999</v>
      </c>
      <c r="CF116" s="2">
        <f t="shared" si="73"/>
        <v>41.15</v>
      </c>
      <c r="CG116" s="2">
        <f t="shared" si="73"/>
        <v>39.950000000000003</v>
      </c>
      <c r="CH116" s="2">
        <f t="shared" si="71"/>
        <v>42.65</v>
      </c>
      <c r="CI116" s="2">
        <f t="shared" si="71"/>
        <v>44.667000000000002</v>
      </c>
      <c r="CJ116" s="2">
        <f t="shared" si="71"/>
        <v>45.3</v>
      </c>
      <c r="CK116" s="2">
        <f t="shared" si="71"/>
        <v>47.216999999999999</v>
      </c>
      <c r="CL116" s="2">
        <f t="shared" si="45"/>
        <v>46.482999999999997</v>
      </c>
      <c r="CM116" s="2">
        <f t="shared" si="45"/>
        <v>43.732999999999997</v>
      </c>
      <c r="CN116" s="2">
        <f t="shared" si="45"/>
        <v>40.267000000000003</v>
      </c>
      <c r="CO116" s="2">
        <f t="shared" si="45"/>
        <v>41.3</v>
      </c>
      <c r="CP116" s="2">
        <f t="shared" si="45"/>
        <v>41.667000000000002</v>
      </c>
      <c r="CQ116" s="2">
        <f t="shared" si="45"/>
        <v>43.982999999999997</v>
      </c>
      <c r="CR116" s="2">
        <f t="shared" si="55"/>
        <v>44.95</v>
      </c>
      <c r="CS116" s="2">
        <f t="shared" si="59"/>
        <v>47</v>
      </c>
      <c r="CU116" s="2">
        <f t="shared" si="66"/>
        <v>42.056233466331435</v>
      </c>
      <c r="CV116" s="2">
        <f t="shared" si="66"/>
        <v>42.6439227431365</v>
      </c>
      <c r="CW116" s="2">
        <f t="shared" si="66"/>
        <v>42.328834724173724</v>
      </c>
      <c r="CX116" s="2">
        <f t="shared" si="66"/>
        <v>42.697932999279885</v>
      </c>
      <c r="CY116" s="2">
        <f t="shared" si="66"/>
        <v>45.98531747955586</v>
      </c>
      <c r="CZ116" s="2">
        <f t="shared" si="66"/>
        <v>47.996943019392319</v>
      </c>
      <c r="DA116" s="2">
        <f t="shared" si="66"/>
        <v>47.438803538982484</v>
      </c>
      <c r="DB116" s="2">
        <f t="shared" si="66"/>
        <v>47.033280366969507</v>
      </c>
      <c r="DC116" s="2">
        <f t="shared" si="66"/>
        <v>45.503350166217487</v>
      </c>
      <c r="DD116" s="2">
        <f t="shared" si="66"/>
        <v>43.429903942329162</v>
      </c>
      <c r="DE116" s="2">
        <f t="shared" si="66"/>
        <v>41.780781851630707</v>
      </c>
      <c r="DF116" s="2">
        <f t="shared" si="66"/>
        <v>44.106244070007278</v>
      </c>
      <c r="DG116" s="2">
        <f t="shared" si="66"/>
        <v>46.026622075437892</v>
      </c>
      <c r="DH116" s="2">
        <f t="shared" si="66"/>
        <v>47.403905223739429</v>
      </c>
      <c r="DI116" s="2">
        <f t="shared" si="66"/>
        <v>48.113283197379801</v>
      </c>
      <c r="DK116" s="2">
        <f t="shared" si="67"/>
        <v>41.378142999572546</v>
      </c>
      <c r="DL116" s="2">
        <f t="shared" si="67"/>
        <v>41.721919568658492</v>
      </c>
      <c r="DM116" s="2">
        <f t="shared" si="67"/>
        <v>41.423512772512659</v>
      </c>
      <c r="DN116" s="2">
        <f t="shared" si="67"/>
        <v>42.192855243366303</v>
      </c>
      <c r="DO116" s="2">
        <f t="shared" si="67"/>
        <v>45.1900708260332</v>
      </c>
      <c r="DP116" s="2">
        <f t="shared" si="67"/>
        <v>47.120905000291174</v>
      </c>
      <c r="DQ116" s="2">
        <f t="shared" si="67"/>
        <v>47.011963423297658</v>
      </c>
      <c r="DR116" s="2">
        <f t="shared" si="67"/>
        <v>46.342166726001139</v>
      </c>
      <c r="DS116" s="2">
        <f t="shared" si="67"/>
        <v>44.839229480301562</v>
      </c>
      <c r="DT116" s="2">
        <f t="shared" si="67"/>
        <v>42.801102890030322</v>
      </c>
      <c r="DU116" s="2">
        <f t="shared" si="67"/>
        <v>41.252611723947432</v>
      </c>
      <c r="DV116" s="2">
        <f t="shared" si="67"/>
        <v>43.286139062176289</v>
      </c>
      <c r="DW116" s="2">
        <f t="shared" si="67"/>
        <v>45.296694644781809</v>
      </c>
      <c r="DX116" s="2">
        <f t="shared" si="67"/>
        <v>46.784140837755693</v>
      </c>
      <c r="DY116" s="2">
        <f t="shared" si="67"/>
        <v>47.66340420430997</v>
      </c>
      <c r="EA116" s="2">
        <f t="shared" si="68"/>
        <v>0.34973967453502275</v>
      </c>
      <c r="EB116" s="2">
        <f t="shared" si="68"/>
        <v>0.3310810464347434</v>
      </c>
      <c r="EC116" s="2">
        <f t="shared" si="68"/>
        <v>0.34424592645226959</v>
      </c>
      <c r="ED116" s="2">
        <f t="shared" si="68"/>
        <v>0.3976368398513967</v>
      </c>
      <c r="EE116" s="2">
        <f t="shared" si="68"/>
        <v>0.38285771743524444</v>
      </c>
      <c r="EF116" s="2">
        <f t="shared" si="68"/>
        <v>0.37457745905907264</v>
      </c>
      <c r="EG116" s="2">
        <f t="shared" si="68"/>
        <v>0.38491812733867381</v>
      </c>
      <c r="EH116" s="2">
        <f t="shared" si="68"/>
        <v>0.38775792875783094</v>
      </c>
      <c r="EI116" s="2">
        <f t="shared" si="68"/>
        <v>0.38570635340308385</v>
      </c>
      <c r="EJ116" s="2">
        <f t="shared" si="68"/>
        <v>0.39402671763281921</v>
      </c>
      <c r="EK116" s="2">
        <f t="shared" si="68"/>
        <v>0.39439237982672271</v>
      </c>
      <c r="EL116" s="2">
        <f t="shared" si="68"/>
        <v>0.36513330866806781</v>
      </c>
      <c r="EM116" s="2">
        <f t="shared" si="68"/>
        <v>0.33513690619133102</v>
      </c>
      <c r="EN116" s="2">
        <f t="shared" si="68"/>
        <v>0.33405112138053278</v>
      </c>
      <c r="EO116" s="2">
        <f t="shared" si="68"/>
        <v>0.31982551282179456</v>
      </c>
    </row>
    <row r="117" spans="2:145" x14ac:dyDescent="0.25">
      <c r="B117" s="2">
        <v>90</v>
      </c>
      <c r="C117" s="43">
        <v>43.530999999999999</v>
      </c>
      <c r="D117" s="43">
        <v>40.433</v>
      </c>
      <c r="E117" s="43">
        <v>41.25</v>
      </c>
      <c r="F117" s="43">
        <v>44</v>
      </c>
      <c r="G117" s="43">
        <v>46.283000000000001</v>
      </c>
      <c r="H117" s="43">
        <v>49.85</v>
      </c>
      <c r="I117" s="43">
        <v>45.883000000000003</v>
      </c>
      <c r="J117" s="43">
        <v>45.732999999999997</v>
      </c>
      <c r="K117" s="43">
        <v>46.1</v>
      </c>
      <c r="L117" s="43">
        <v>43.582999999999998</v>
      </c>
      <c r="M117" s="43">
        <v>41.232999999999997</v>
      </c>
      <c r="N117" s="43">
        <v>41.883000000000003</v>
      </c>
      <c r="O117" s="43">
        <v>44.35</v>
      </c>
      <c r="P117" s="43">
        <v>46.982999999999997</v>
      </c>
      <c r="Q117" s="43">
        <v>47.145000000000003</v>
      </c>
      <c r="S117" s="4">
        <f t="shared" si="56"/>
        <v>41.628610209912502</v>
      </c>
      <c r="T117" s="4">
        <f t="shared" si="56"/>
        <v>42.123685899035671</v>
      </c>
      <c r="U117" s="4">
        <f t="shared" si="56"/>
        <v>41.791144382522923</v>
      </c>
      <c r="V117" s="4">
        <f t="shared" si="52"/>
        <v>42.275836908994165</v>
      </c>
      <c r="W117" s="4">
        <f t="shared" si="52"/>
        <v>45.440085199782892</v>
      </c>
      <c r="X117" s="4">
        <f t="shared" si="52"/>
        <v>47.41422321373576</v>
      </c>
      <c r="Y117" s="4">
        <f t="shared" si="52"/>
        <v>47.049625365449081</v>
      </c>
      <c r="Z117" s="4">
        <f t="shared" si="52"/>
        <v>46.510203736277198</v>
      </c>
      <c r="AA117" s="4">
        <f t="shared" si="52"/>
        <v>45.010217635476444</v>
      </c>
      <c r="AB117" s="4">
        <f t="shared" si="40"/>
        <v>42.955960999594737</v>
      </c>
      <c r="AC117" s="4">
        <f t="shared" si="40"/>
        <v>41.36784440867735</v>
      </c>
      <c r="AD117" s="4">
        <f t="shared" si="40"/>
        <v>43.592904896155119</v>
      </c>
      <c r="AE117" s="4">
        <f t="shared" si="40"/>
        <v>45.56640387158749</v>
      </c>
      <c r="AF117" s="4">
        <f t="shared" si="53"/>
        <v>47.005726965934578</v>
      </c>
      <c r="AG117" s="4">
        <f t="shared" si="57"/>
        <v>47.850317289208661</v>
      </c>
      <c r="AI117" s="4">
        <f t="shared" si="65"/>
        <v>1.9023897900874971</v>
      </c>
      <c r="AJ117" s="4">
        <f t="shared" si="65"/>
        <v>-1.690685899035671</v>
      </c>
      <c r="AK117" s="4">
        <f t="shared" si="65"/>
        <v>-0.54114438252292274</v>
      </c>
      <c r="AL117" s="4">
        <f t="shared" si="65"/>
        <v>1.7241630910058348</v>
      </c>
      <c r="AM117" s="4">
        <f t="shared" si="65"/>
        <v>0.84291480021710896</v>
      </c>
      <c r="AN117" s="4">
        <f t="shared" si="65"/>
        <v>2.4357767862642419</v>
      </c>
      <c r="AO117" s="4">
        <f t="shared" si="65"/>
        <v>-1.1666253654490788</v>
      </c>
      <c r="AP117" s="4">
        <f t="shared" si="65"/>
        <v>-0.77720373627720107</v>
      </c>
      <c r="AQ117" s="4">
        <f t="shared" si="65"/>
        <v>1.0897823645235576</v>
      </c>
      <c r="AR117" s="4">
        <f t="shared" si="65"/>
        <v>0.6270390004052615</v>
      </c>
      <c r="AS117" s="4">
        <f t="shared" si="65"/>
        <v>-0.13484440867735259</v>
      </c>
      <c r="AT117" s="4">
        <f t="shared" si="65"/>
        <v>-1.7099048961551162</v>
      </c>
      <c r="AU117" s="4">
        <f t="shared" si="65"/>
        <v>-1.2164038715874881</v>
      </c>
      <c r="AV117" s="4">
        <f t="shared" si="65"/>
        <v>-2.272696593458079E-2</v>
      </c>
      <c r="AW117" s="4">
        <f t="shared" si="65"/>
        <v>-0.70531728920865788</v>
      </c>
      <c r="AY117" s="2">
        <f t="shared" si="64"/>
        <v>41.628608080998973</v>
      </c>
      <c r="AZ117" s="2">
        <f t="shared" si="64"/>
        <v>42.122670257846622</v>
      </c>
      <c r="BA117" s="2">
        <f t="shared" si="64"/>
        <v>41.788868434349013</v>
      </c>
      <c r="BB117" s="2">
        <f t="shared" si="64"/>
        <v>42.27200081240936</v>
      </c>
      <c r="BC117" s="2">
        <f t="shared" si="64"/>
        <v>45.438330894574861</v>
      </c>
      <c r="BD117" s="2">
        <f t="shared" si="64"/>
        <v>47.412614485666644</v>
      </c>
      <c r="BE117" s="2">
        <f t="shared" si="64"/>
        <v>47.047821022478331</v>
      </c>
      <c r="BF117" s="2">
        <f t="shared" si="64"/>
        <v>46.50870339679868</v>
      </c>
      <c r="BG117" s="2">
        <f t="shared" si="64"/>
        <v>45.008240839283161</v>
      </c>
      <c r="BH117" s="2">
        <f t="shared" si="69"/>
        <v>42.952344404216447</v>
      </c>
      <c r="BI117" s="2">
        <f t="shared" si="69"/>
        <v>41.364112404558824</v>
      </c>
      <c r="BJ117" s="2">
        <f t="shared" si="69"/>
        <v>43.591124176928872</v>
      </c>
      <c r="BK117" s="2">
        <f t="shared" si="69"/>
        <v>45.565643259894017</v>
      </c>
      <c r="BL117" s="2">
        <f t="shared" si="69"/>
        <v>47.005651897142712</v>
      </c>
      <c r="BM117" s="2">
        <f t="shared" si="69"/>
        <v>47.8297836238157</v>
      </c>
      <c r="BO117" s="2">
        <f t="shared" si="72"/>
        <v>43.530999999999999</v>
      </c>
      <c r="BP117" s="2">
        <f t="shared" si="72"/>
        <v>40.433</v>
      </c>
      <c r="BQ117" s="2">
        <f t="shared" si="72"/>
        <v>41.25</v>
      </c>
      <c r="BR117" s="2">
        <f t="shared" si="70"/>
        <v>44</v>
      </c>
      <c r="BS117" s="2">
        <f t="shared" si="70"/>
        <v>46.283000000000001</v>
      </c>
      <c r="BT117" s="2">
        <f t="shared" si="70"/>
        <v>49.85</v>
      </c>
      <c r="BU117" s="2">
        <f t="shared" si="70"/>
        <v>45.883000000000003</v>
      </c>
      <c r="BV117" s="2">
        <f t="shared" si="44"/>
        <v>45.732999999999997</v>
      </c>
      <c r="BW117" s="2">
        <f t="shared" si="44"/>
        <v>46.1</v>
      </c>
      <c r="BX117" s="2">
        <f t="shared" si="44"/>
        <v>43.582999999999998</v>
      </c>
      <c r="BY117" s="2">
        <f t="shared" si="44"/>
        <v>41.232999999999997</v>
      </c>
      <c r="BZ117" s="2">
        <f t="shared" si="44"/>
        <v>41.883000000000003</v>
      </c>
      <c r="CA117" s="2">
        <f t="shared" si="44"/>
        <v>44.35</v>
      </c>
      <c r="CB117" s="2">
        <f t="shared" si="54"/>
        <v>46.982999999999997</v>
      </c>
      <c r="CC117" s="2">
        <f t="shared" si="58"/>
        <v>47.145000000000003</v>
      </c>
      <c r="CE117" s="2">
        <f t="shared" si="73"/>
        <v>43.530999999999999</v>
      </c>
      <c r="CF117" s="2">
        <f t="shared" si="73"/>
        <v>40.433</v>
      </c>
      <c r="CG117" s="2">
        <f t="shared" si="73"/>
        <v>41.25</v>
      </c>
      <c r="CH117" s="2">
        <f t="shared" si="71"/>
        <v>44</v>
      </c>
      <c r="CI117" s="2">
        <f t="shared" si="71"/>
        <v>46.283000000000001</v>
      </c>
      <c r="CJ117" s="2">
        <f t="shared" si="71"/>
        <v>49.85</v>
      </c>
      <c r="CK117" s="2">
        <f t="shared" si="71"/>
        <v>45.883000000000003</v>
      </c>
      <c r="CL117" s="2">
        <f t="shared" si="45"/>
        <v>45.732999999999997</v>
      </c>
      <c r="CM117" s="2">
        <f t="shared" si="45"/>
        <v>46.1</v>
      </c>
      <c r="CN117" s="2">
        <f t="shared" si="45"/>
        <v>43.582999999999998</v>
      </c>
      <c r="CO117" s="2">
        <f t="shared" si="45"/>
        <v>41.232999999999997</v>
      </c>
      <c r="CP117" s="2">
        <f t="shared" si="45"/>
        <v>41.883000000000003</v>
      </c>
      <c r="CQ117" s="2">
        <f t="shared" si="45"/>
        <v>44.35</v>
      </c>
      <c r="CR117" s="2">
        <f t="shared" si="55"/>
        <v>46.982999999999997</v>
      </c>
      <c r="CS117" s="2">
        <f t="shared" si="59"/>
        <v>47.145000000000003</v>
      </c>
      <c r="CU117" s="2">
        <f t="shared" si="66"/>
        <v>41.845630110406645</v>
      </c>
      <c r="CV117" s="2">
        <f t="shared" si="66"/>
        <v>42.408974184438733</v>
      </c>
      <c r="CW117" s="2">
        <f t="shared" si="66"/>
        <v>42.075723499664555</v>
      </c>
      <c r="CX117" s="2">
        <f t="shared" si="66"/>
        <v>42.424118188910228</v>
      </c>
      <c r="CY117" s="2">
        <f t="shared" si="66"/>
        <v>45.698785319234887</v>
      </c>
      <c r="CZ117" s="2">
        <f t="shared" si="66"/>
        <v>47.712101101788775</v>
      </c>
      <c r="DA117" s="2">
        <f t="shared" si="66"/>
        <v>47.178242649487942</v>
      </c>
      <c r="DB117" s="2">
        <f t="shared" si="66"/>
        <v>46.742466917875632</v>
      </c>
      <c r="DC117" s="2">
        <f t="shared" si="66"/>
        <v>45.241815050752798</v>
      </c>
      <c r="DD117" s="2">
        <f t="shared" si="66"/>
        <v>43.172805627414704</v>
      </c>
      <c r="DE117" s="2">
        <f t="shared" si="66"/>
        <v>41.541541263898523</v>
      </c>
      <c r="DF117" s="2">
        <f t="shared" si="66"/>
        <v>43.882223004125208</v>
      </c>
      <c r="DG117" s="2">
        <f t="shared" si="66"/>
        <v>45.794186698839795</v>
      </c>
      <c r="DH117" s="2">
        <f t="shared" si="66"/>
        <v>47.21419707541817</v>
      </c>
      <c r="DI117" s="2">
        <f t="shared" si="66"/>
        <v>47.988077635644537</v>
      </c>
      <c r="DK117" s="2">
        <f t="shared" si="67"/>
        <v>41.260609473052369</v>
      </c>
      <c r="DL117" s="2">
        <f t="shared" si="67"/>
        <v>41.595116784380863</v>
      </c>
      <c r="DM117" s="2">
        <f t="shared" si="67"/>
        <v>41.290518150033982</v>
      </c>
      <c r="DN117" s="2">
        <f t="shared" si="67"/>
        <v>42.061840543194464</v>
      </c>
      <c r="DO117" s="2">
        <f t="shared" si="67"/>
        <v>45.055435946407442</v>
      </c>
      <c r="DP117" s="2">
        <f t="shared" si="67"/>
        <v>46.956567794397898</v>
      </c>
      <c r="DQ117" s="2">
        <f t="shared" si="67"/>
        <v>46.85775075870405</v>
      </c>
      <c r="DR117" s="2">
        <f t="shared" si="67"/>
        <v>46.172083933759787</v>
      </c>
      <c r="DS117" s="2">
        <f t="shared" si="67"/>
        <v>44.668971883345542</v>
      </c>
      <c r="DT117" s="2">
        <f t="shared" si="67"/>
        <v>42.643129785258985</v>
      </c>
      <c r="DU117" s="2">
        <f t="shared" si="67"/>
        <v>41.115634900209486</v>
      </c>
      <c r="DV117" s="2">
        <f t="shared" si="67"/>
        <v>43.129518070486412</v>
      </c>
      <c r="DW117" s="2">
        <f t="shared" si="67"/>
        <v>45.152140199639689</v>
      </c>
      <c r="DX117" s="2">
        <f t="shared" si="67"/>
        <v>46.626487011136838</v>
      </c>
      <c r="DY117" s="2">
        <f t="shared" si="67"/>
        <v>47.522760052595565</v>
      </c>
      <c r="EA117" s="2">
        <f t="shared" si="68"/>
        <v>0.37096474132800344</v>
      </c>
      <c r="EB117" s="2">
        <f t="shared" si="68"/>
        <v>0.35178635295538374</v>
      </c>
      <c r="EC117" s="2">
        <f t="shared" si="68"/>
        <v>0.3653248993406697</v>
      </c>
      <c r="ED117" s="2">
        <f t="shared" si="68"/>
        <v>0.4198916999152032</v>
      </c>
      <c r="EE117" s="2">
        <f t="shared" si="68"/>
        <v>0.40484134384923304</v>
      </c>
      <c r="EF117" s="2">
        <f t="shared" si="68"/>
        <v>0.39639101703717922</v>
      </c>
      <c r="EG117" s="2">
        <f t="shared" si="68"/>
        <v>0.4069420498927771</v>
      </c>
      <c r="EH117" s="2">
        <f t="shared" si="68"/>
        <v>0.40983607082757739</v>
      </c>
      <c r="EI117" s="2">
        <f t="shared" si="68"/>
        <v>0.40774547862170119</v>
      </c>
      <c r="EJ117" s="2">
        <f t="shared" si="68"/>
        <v>0.41621913942876437</v>
      </c>
      <c r="EK117" s="2">
        <f t="shared" si="68"/>
        <v>0.4165912380432043</v>
      </c>
      <c r="EL117" s="2">
        <f t="shared" si="68"/>
        <v>0.3867369724668604</v>
      </c>
      <c r="EM117" s="2">
        <f t="shared" si="68"/>
        <v>0.35596088325457453</v>
      </c>
      <c r="EN117" s="2">
        <f t="shared" si="68"/>
        <v>0.35484363966179494</v>
      </c>
      <c r="EO117" s="2">
        <f t="shared" si="68"/>
        <v>0.34018489220119802</v>
      </c>
    </row>
    <row r="118" spans="2:145" x14ac:dyDescent="0.25">
      <c r="B118" s="2">
        <v>91</v>
      </c>
      <c r="C118" s="43">
        <v>41.811999999999998</v>
      </c>
      <c r="D118" s="43">
        <v>42.082999999999998</v>
      </c>
      <c r="E118" s="43">
        <v>40.466999999999999</v>
      </c>
      <c r="F118" s="43">
        <v>41.883000000000003</v>
      </c>
      <c r="G118" s="43">
        <v>44.982999999999997</v>
      </c>
      <c r="H118" s="43">
        <v>48.517000000000003</v>
      </c>
      <c r="I118" s="43">
        <v>47.917000000000002</v>
      </c>
      <c r="J118" s="43">
        <v>45.033000000000001</v>
      </c>
      <c r="K118" s="43">
        <v>44.317</v>
      </c>
      <c r="L118" s="43">
        <v>42.6</v>
      </c>
      <c r="M118" s="43">
        <v>41.082999999999998</v>
      </c>
      <c r="N118" s="43">
        <v>39.700000000000003</v>
      </c>
      <c r="O118" s="43">
        <v>45.15</v>
      </c>
      <c r="P118" s="43">
        <v>48.433</v>
      </c>
      <c r="Q118" s="43">
        <v>47.354999999999997</v>
      </c>
      <c r="S118" s="4">
        <f t="shared" si="56"/>
        <v>41.441837815668819</v>
      </c>
      <c r="T118" s="4">
        <f t="shared" si="56"/>
        <v>41.91270168825357</v>
      </c>
      <c r="U118" s="4">
        <f t="shared" si="56"/>
        <v>41.569863445568906</v>
      </c>
      <c r="V118" s="4">
        <f t="shared" si="52"/>
        <v>42.061682833470904</v>
      </c>
      <c r="W118" s="4">
        <f t="shared" si="52"/>
        <v>45.206390030705201</v>
      </c>
      <c r="X118" s="4">
        <f t="shared" si="52"/>
        <v>47.165201145359283</v>
      </c>
      <c r="Y118" s="4">
        <f t="shared" si="52"/>
        <v>46.830076385116527</v>
      </c>
      <c r="Z118" s="4">
        <f t="shared" si="52"/>
        <v>46.26106302367613</v>
      </c>
      <c r="AA118" s="4">
        <f t="shared" si="52"/>
        <v>44.778017750712458</v>
      </c>
      <c r="AB118" s="4">
        <f t="shared" si="40"/>
        <v>42.735499246568821</v>
      </c>
      <c r="AC118" s="4">
        <f t="shared" si="40"/>
        <v>41.169188308520177</v>
      </c>
      <c r="AD118" s="4">
        <f t="shared" si="40"/>
        <v>43.38239660171358</v>
      </c>
      <c r="AE118" s="4">
        <f t="shared" si="40"/>
        <v>45.354508640016626</v>
      </c>
      <c r="AF118" s="4">
        <f t="shared" si="53"/>
        <v>46.815674007343915</v>
      </c>
      <c r="AG118" s="4">
        <f t="shared" si="57"/>
        <v>47.727679435966301</v>
      </c>
      <c r="AI118" s="4">
        <f t="shared" si="65"/>
        <v>0.37016218433117842</v>
      </c>
      <c r="AJ118" s="4">
        <f t="shared" si="65"/>
        <v>0.17029831174642851</v>
      </c>
      <c r="AK118" s="4">
        <f t="shared" si="65"/>
        <v>-1.1028634455689073</v>
      </c>
      <c r="AL118" s="4">
        <f t="shared" si="65"/>
        <v>-0.17868283347090141</v>
      </c>
      <c r="AM118" s="4">
        <f t="shared" si="65"/>
        <v>-0.22339003070520391</v>
      </c>
      <c r="AN118" s="4">
        <f t="shared" si="65"/>
        <v>1.3517988546407196</v>
      </c>
      <c r="AO118" s="4">
        <f t="shared" si="65"/>
        <v>1.0869236148834744</v>
      </c>
      <c r="AP118" s="4">
        <f t="shared" si="65"/>
        <v>-1.2280630236761283</v>
      </c>
      <c r="AQ118" s="4">
        <f t="shared" si="65"/>
        <v>-0.46101775071245754</v>
      </c>
      <c r="AR118" s="4">
        <f t="shared" si="65"/>
        <v>-0.13549924656881984</v>
      </c>
      <c r="AS118" s="4">
        <f t="shared" si="65"/>
        <v>-8.6188308520178225E-2</v>
      </c>
      <c r="AT118" s="4">
        <f t="shared" si="65"/>
        <v>-3.6823966017135774</v>
      </c>
      <c r="AU118" s="4">
        <f t="shared" si="65"/>
        <v>-0.20450864001662694</v>
      </c>
      <c r="AV118" s="4">
        <f t="shared" si="65"/>
        <v>1.6173259926560846</v>
      </c>
      <c r="AW118" s="4">
        <f t="shared" si="65"/>
        <v>-0.3726794359663046</v>
      </c>
      <c r="AY118" s="2">
        <f t="shared" si="64"/>
        <v>41.441837665626728</v>
      </c>
      <c r="AZ118" s="2">
        <f t="shared" si="64"/>
        <v>41.910749763978565</v>
      </c>
      <c r="BA118" s="2">
        <f t="shared" si="64"/>
        <v>41.565267497380276</v>
      </c>
      <c r="BB118" s="2">
        <f t="shared" si="64"/>
        <v>42.053189579893299</v>
      </c>
      <c r="BC118" s="2">
        <f t="shared" si="64"/>
        <v>45.202298215786854</v>
      </c>
      <c r="BD118" s="2">
        <f t="shared" si="64"/>
        <v>47.161420586854241</v>
      </c>
      <c r="BE118" s="2">
        <f t="shared" si="64"/>
        <v>46.825739927192899</v>
      </c>
      <c r="BF118" s="2">
        <f t="shared" si="64"/>
        <v>46.257276091708732</v>
      </c>
      <c r="BG118" s="2">
        <f t="shared" si="64"/>
        <v>44.773128656353322</v>
      </c>
      <c r="BH118" s="2">
        <f t="shared" si="69"/>
        <v>42.726800435013388</v>
      </c>
      <c r="BI118" s="2">
        <f t="shared" si="69"/>
        <v>41.160178347379855</v>
      </c>
      <c r="BJ118" s="2">
        <f t="shared" si="69"/>
        <v>43.378052191544256</v>
      </c>
      <c r="BK118" s="2">
        <f t="shared" si="69"/>
        <v>45.352640042832732</v>
      </c>
      <c r="BL118" s="2">
        <f t="shared" si="69"/>
        <v>46.815451650715858</v>
      </c>
      <c r="BM118" s="2">
        <f t="shared" si="69"/>
        <v>47.689245948398195</v>
      </c>
      <c r="BO118" s="2">
        <f t="shared" si="72"/>
        <v>41.811999999999998</v>
      </c>
      <c r="BP118" s="2">
        <f t="shared" si="72"/>
        <v>42.082999999999998</v>
      </c>
      <c r="BQ118" s="2">
        <f t="shared" si="72"/>
        <v>40.466999999999999</v>
      </c>
      <c r="BR118" s="2">
        <f t="shared" si="70"/>
        <v>41.883000000000003</v>
      </c>
      <c r="BS118" s="2">
        <f t="shared" si="70"/>
        <v>44.982999999999997</v>
      </c>
      <c r="BT118" s="2">
        <f t="shared" si="70"/>
        <v>48.517000000000003</v>
      </c>
      <c r="BU118" s="2">
        <f t="shared" si="70"/>
        <v>47.917000000000002</v>
      </c>
      <c r="BV118" s="2">
        <f t="shared" si="44"/>
        <v>45.033000000000001</v>
      </c>
      <c r="BW118" s="2">
        <f t="shared" si="44"/>
        <v>44.317</v>
      </c>
      <c r="BX118" s="2">
        <f t="shared" si="44"/>
        <v>42.6</v>
      </c>
      <c r="BY118" s="2">
        <f t="shared" si="44"/>
        <v>41.082999999999998</v>
      </c>
      <c r="BZ118" s="2">
        <f t="shared" si="44"/>
        <v>39.700000000000003</v>
      </c>
      <c r="CA118" s="2">
        <f t="shared" si="44"/>
        <v>45.15</v>
      </c>
      <c r="CB118" s="2">
        <f t="shared" si="54"/>
        <v>48.433</v>
      </c>
      <c r="CC118" s="2">
        <f t="shared" si="58"/>
        <v>47.354999999999997</v>
      </c>
      <c r="CE118" s="2">
        <f t="shared" si="73"/>
        <v>41.811999999999998</v>
      </c>
      <c r="CF118" s="2">
        <f t="shared" si="73"/>
        <v>42.082999999999998</v>
      </c>
      <c r="CG118" s="2">
        <f t="shared" si="73"/>
        <v>40.466999999999999</v>
      </c>
      <c r="CH118" s="2">
        <f t="shared" si="71"/>
        <v>41.883000000000003</v>
      </c>
      <c r="CI118" s="2">
        <f t="shared" si="71"/>
        <v>44.982999999999997</v>
      </c>
      <c r="CJ118" s="2">
        <f t="shared" si="71"/>
        <v>48.517000000000003</v>
      </c>
      <c r="CK118" s="2">
        <f t="shared" si="71"/>
        <v>47.917000000000002</v>
      </c>
      <c r="CL118" s="2">
        <f t="shared" si="45"/>
        <v>45.033000000000001</v>
      </c>
      <c r="CM118" s="2">
        <f t="shared" si="45"/>
        <v>44.317</v>
      </c>
      <c r="CN118" s="2">
        <f t="shared" si="45"/>
        <v>42.6</v>
      </c>
      <c r="CO118" s="2">
        <f t="shared" si="45"/>
        <v>41.082999999999998</v>
      </c>
      <c r="CP118" s="2">
        <f t="shared" si="45"/>
        <v>39.700000000000003</v>
      </c>
      <c r="CQ118" s="2">
        <f t="shared" si="45"/>
        <v>45.15</v>
      </c>
      <c r="CR118" s="2">
        <f t="shared" si="55"/>
        <v>48.433</v>
      </c>
      <c r="CS118" s="2">
        <f t="shared" si="59"/>
        <v>47.354999999999997</v>
      </c>
      <c r="CU118" s="2">
        <f t="shared" si="66"/>
        <v>41.635026754481849</v>
      </c>
      <c r="CV118" s="2">
        <f t="shared" si="66"/>
        <v>42.174025625740967</v>
      </c>
      <c r="CW118" s="2">
        <f t="shared" si="66"/>
        <v>41.822612275155379</v>
      </c>
      <c r="CX118" s="2">
        <f t="shared" si="66"/>
        <v>42.150303378540563</v>
      </c>
      <c r="CY118" s="2">
        <f t="shared" si="66"/>
        <v>45.412253158913913</v>
      </c>
      <c r="CZ118" s="2">
        <f t="shared" si="66"/>
        <v>47.427259184185232</v>
      </c>
      <c r="DA118" s="2">
        <f t="shared" si="66"/>
        <v>46.917681759993386</v>
      </c>
      <c r="DB118" s="2">
        <f t="shared" si="66"/>
        <v>46.451653468781757</v>
      </c>
      <c r="DC118" s="2">
        <f t="shared" si="66"/>
        <v>44.980279935288117</v>
      </c>
      <c r="DD118" s="2">
        <f t="shared" si="66"/>
        <v>42.91570731250026</v>
      </c>
      <c r="DE118" s="2">
        <f t="shared" si="66"/>
        <v>41.30230067616634</v>
      </c>
      <c r="DF118" s="2">
        <f t="shared" si="66"/>
        <v>43.658201938243138</v>
      </c>
      <c r="DG118" s="2">
        <f t="shared" si="66"/>
        <v>45.561751322241705</v>
      </c>
      <c r="DH118" s="2">
        <f t="shared" si="66"/>
        <v>47.024488927096911</v>
      </c>
      <c r="DI118" s="2">
        <f t="shared" si="66"/>
        <v>47.862872073909273</v>
      </c>
      <c r="DK118" s="2">
        <f t="shared" si="67"/>
        <v>41.143075946532186</v>
      </c>
      <c r="DL118" s="2">
        <f t="shared" si="67"/>
        <v>41.468314000103234</v>
      </c>
      <c r="DM118" s="2">
        <f t="shared" si="67"/>
        <v>41.157523527555306</v>
      </c>
      <c r="DN118" s="2">
        <f t="shared" si="67"/>
        <v>41.930825843022618</v>
      </c>
      <c r="DO118" s="2">
        <f t="shared" si="67"/>
        <v>44.920801066781685</v>
      </c>
      <c r="DP118" s="2">
        <f t="shared" si="67"/>
        <v>46.792230588504616</v>
      </c>
      <c r="DQ118" s="2">
        <f t="shared" si="67"/>
        <v>46.703538094110449</v>
      </c>
      <c r="DR118" s="2">
        <f t="shared" si="67"/>
        <v>46.002001141518434</v>
      </c>
      <c r="DS118" s="2">
        <f t="shared" si="67"/>
        <v>44.498714286389529</v>
      </c>
      <c r="DT118" s="2">
        <f t="shared" si="67"/>
        <v>42.485156680487648</v>
      </c>
      <c r="DU118" s="2">
        <f t="shared" si="67"/>
        <v>40.978658076471547</v>
      </c>
      <c r="DV118" s="2">
        <f t="shared" si="67"/>
        <v>42.972897078796535</v>
      </c>
      <c r="DW118" s="2">
        <f t="shared" si="67"/>
        <v>45.007585754497569</v>
      </c>
      <c r="DX118" s="2">
        <f t="shared" si="67"/>
        <v>46.468833184517983</v>
      </c>
      <c r="DY118" s="2">
        <f t="shared" si="67"/>
        <v>47.382115900881153</v>
      </c>
      <c r="EA118" s="2">
        <f t="shared" si="68"/>
        <v>0.39270001336167359</v>
      </c>
      <c r="EB118" s="2">
        <f t="shared" si="68"/>
        <v>0.37306436821766537</v>
      </c>
      <c r="EC118" s="2">
        <f t="shared" si="68"/>
        <v>0.38693299007645898</v>
      </c>
      <c r="ED118" s="2">
        <f t="shared" si="68"/>
        <v>0.44247716932887843</v>
      </c>
      <c r="EE118" s="2">
        <f t="shared" si="68"/>
        <v>0.42721344865201827</v>
      </c>
      <c r="EF118" s="2">
        <f t="shared" si="68"/>
        <v>0.41862460862265227</v>
      </c>
      <c r="EG118" s="2">
        <f t="shared" si="68"/>
        <v>0.4293464969948983</v>
      </c>
      <c r="EH118" s="2">
        <f t="shared" si="68"/>
        <v>0.43228371185364556</v>
      </c>
      <c r="EI118" s="2">
        <f t="shared" si="68"/>
        <v>0.43016207532364759</v>
      </c>
      <c r="EJ118" s="2">
        <f t="shared" si="68"/>
        <v>0.43875647471199941</v>
      </c>
      <c r="EK118" s="2">
        <f t="shared" si="68"/>
        <v>0.43913356560758959</v>
      </c>
      <c r="EL118" s="2">
        <f t="shared" si="68"/>
        <v>0.40879579772002461</v>
      </c>
      <c r="EM118" s="2">
        <f t="shared" si="68"/>
        <v>0.37734441037217864</v>
      </c>
      <c r="EN118" s="2">
        <f t="shared" si="68"/>
        <v>0.37619925497550266</v>
      </c>
      <c r="EO118" s="2">
        <f t="shared" si="68"/>
        <v>0.36115214999210665</v>
      </c>
    </row>
    <row r="119" spans="2:145" x14ac:dyDescent="0.25">
      <c r="B119" s="2">
        <v>92</v>
      </c>
      <c r="C119" s="43">
        <v>39.655999999999999</v>
      </c>
      <c r="D119" s="43">
        <v>42.466999999999999</v>
      </c>
      <c r="E119" s="43">
        <v>41.25</v>
      </c>
      <c r="F119" s="43">
        <v>41.966999999999999</v>
      </c>
      <c r="G119" s="43">
        <v>45.267000000000003</v>
      </c>
      <c r="H119" s="43">
        <v>46.883000000000003</v>
      </c>
      <c r="I119" s="43">
        <v>47.232999999999997</v>
      </c>
      <c r="J119" s="43">
        <v>47.5</v>
      </c>
      <c r="K119" s="43">
        <v>44.8</v>
      </c>
      <c r="L119" s="43">
        <v>43.517000000000003</v>
      </c>
      <c r="M119" s="43">
        <v>41.216999999999999</v>
      </c>
      <c r="N119" s="43">
        <v>43.433</v>
      </c>
      <c r="O119" s="43">
        <v>45.482999999999997</v>
      </c>
      <c r="P119" s="43">
        <v>48.383000000000003</v>
      </c>
      <c r="Q119" s="43">
        <v>47.5</v>
      </c>
      <c r="S119" s="4">
        <f t="shared" si="56"/>
        <v>41.258940106435347</v>
      </c>
      <c r="T119" s="4">
        <f t="shared" si="56"/>
        <v>41.7069488649554</v>
      </c>
      <c r="U119" s="4">
        <f t="shared" si="56"/>
        <v>41.355650175492976</v>
      </c>
      <c r="V119" s="4">
        <f t="shared" si="52"/>
        <v>41.858905405007206</v>
      </c>
      <c r="W119" s="4">
        <f t="shared" si="52"/>
        <v>44.982140698309628</v>
      </c>
      <c r="X119" s="4">
        <f t="shared" si="52"/>
        <v>46.923962417178998</v>
      </c>
      <c r="Y119" s="4">
        <f t="shared" si="52"/>
        <v>46.618400500434561</v>
      </c>
      <c r="Z119" s="4">
        <f t="shared" si="52"/>
        <v>46.020325713291292</v>
      </c>
      <c r="AA119" s="4">
        <f t="shared" si="52"/>
        <v>44.55358264628461</v>
      </c>
      <c r="AB119" s="4">
        <f t="shared" si="40"/>
        <v>42.525699795882382</v>
      </c>
      <c r="AC119" s="4">
        <f t="shared" si="40"/>
        <v>40.981651522078565</v>
      </c>
      <c r="AD119" s="4">
        <f t="shared" si="40"/>
        <v>43.177909606232937</v>
      </c>
      <c r="AE119" s="4">
        <f t="shared" si="40"/>
        <v>45.147594735652511</v>
      </c>
      <c r="AF119" s="4">
        <f t="shared" si="53"/>
        <v>46.626993252995035</v>
      </c>
      <c r="AG119" s="4">
        <f t="shared" si="57"/>
        <v>47.618090335321021</v>
      </c>
      <c r="AI119" s="4">
        <f t="shared" si="65"/>
        <v>-1.6029401064353479</v>
      </c>
      <c r="AJ119" s="4">
        <f t="shared" si="65"/>
        <v>0.76005113504459842</v>
      </c>
      <c r="AK119" s="4">
        <f t="shared" si="65"/>
        <v>-0.10565017549297551</v>
      </c>
      <c r="AL119" s="4">
        <f t="shared" si="65"/>
        <v>0.10809459499279228</v>
      </c>
      <c r="AM119" s="4">
        <f t="shared" si="65"/>
        <v>0.28485930169037488</v>
      </c>
      <c r="AN119" s="4">
        <f t="shared" si="65"/>
        <v>-4.0962417178995736E-2</v>
      </c>
      <c r="AO119" s="4">
        <f t="shared" si="65"/>
        <v>0.61459949956543625</v>
      </c>
      <c r="AP119" s="4">
        <f t="shared" si="65"/>
        <v>1.4796742867087076</v>
      </c>
      <c r="AQ119" s="4">
        <f t="shared" si="65"/>
        <v>0.24641735371538687</v>
      </c>
      <c r="AR119" s="4">
        <f t="shared" si="65"/>
        <v>0.99130020411762132</v>
      </c>
      <c r="AS119" s="4">
        <f t="shared" si="65"/>
        <v>0.2353484779214341</v>
      </c>
      <c r="AT119" s="4">
        <f t="shared" si="65"/>
        <v>0.25509039376706255</v>
      </c>
      <c r="AU119" s="4">
        <f t="shared" si="65"/>
        <v>0.33540526434748585</v>
      </c>
      <c r="AV119" s="4">
        <f t="shared" si="65"/>
        <v>1.7560067470049674</v>
      </c>
      <c r="AW119" s="4">
        <f t="shared" si="65"/>
        <v>-0.1180903353210212</v>
      </c>
      <c r="AY119" s="2">
        <f t="shared" si="64"/>
        <v>41.258940097724519</v>
      </c>
      <c r="AZ119" s="2">
        <f t="shared" si="64"/>
        <v>41.703130915306758</v>
      </c>
      <c r="BA119" s="2">
        <f t="shared" si="64"/>
        <v>41.346609874028005</v>
      </c>
      <c r="BB119" s="2">
        <f t="shared" si="64"/>
        <v>41.84081032750602</v>
      </c>
      <c r="BC119" s="2">
        <f t="shared" si="64"/>
        <v>44.972959593324461</v>
      </c>
      <c r="BD119" s="2">
        <f t="shared" si="64"/>
        <v>46.915412540965605</v>
      </c>
      <c r="BE119" s="2">
        <f t="shared" si="64"/>
        <v>46.608392562733009</v>
      </c>
      <c r="BF119" s="2">
        <f t="shared" si="64"/>
        <v>46.011176410849117</v>
      </c>
      <c r="BG119" s="2">
        <f t="shared" si="64"/>
        <v>44.541995536249061</v>
      </c>
      <c r="BH119" s="2">
        <f t="shared" si="69"/>
        <v>42.505639817816373</v>
      </c>
      <c r="BI119" s="2">
        <f t="shared" si="69"/>
        <v>40.960798588904353</v>
      </c>
      <c r="BJ119" s="2">
        <f t="shared" si="69"/>
        <v>43.167722969484707</v>
      </c>
      <c r="BK119" s="2">
        <f t="shared" si="69"/>
        <v>45.143167542606641</v>
      </c>
      <c r="BL119" s="2">
        <f t="shared" si="69"/>
        <v>46.626362725953769</v>
      </c>
      <c r="BM119" s="2">
        <f t="shared" si="69"/>
        <v>47.547791512837918</v>
      </c>
      <c r="BO119" s="2">
        <f t="shared" si="72"/>
        <v>39.655999999999999</v>
      </c>
      <c r="BP119" s="2">
        <f t="shared" si="72"/>
        <v>42.466999999999999</v>
      </c>
      <c r="BQ119" s="2">
        <f t="shared" si="72"/>
        <v>41.25</v>
      </c>
      <c r="BR119" s="2">
        <f t="shared" si="70"/>
        <v>41.966999999999999</v>
      </c>
      <c r="BS119" s="2">
        <f t="shared" si="70"/>
        <v>45.267000000000003</v>
      </c>
      <c r="BT119" s="2">
        <f t="shared" si="70"/>
        <v>46.883000000000003</v>
      </c>
      <c r="BU119" s="2">
        <f t="shared" si="70"/>
        <v>47.232999999999997</v>
      </c>
      <c r="BV119" s="2">
        <f t="shared" si="44"/>
        <v>47.5</v>
      </c>
      <c r="BW119" s="2">
        <f t="shared" si="44"/>
        <v>44.8</v>
      </c>
      <c r="BX119" s="2">
        <f t="shared" si="44"/>
        <v>43.517000000000003</v>
      </c>
      <c r="BY119" s="2">
        <f t="shared" si="44"/>
        <v>41.216999999999999</v>
      </c>
      <c r="BZ119" s="2">
        <f t="shared" si="44"/>
        <v>43.433</v>
      </c>
      <c r="CA119" s="2">
        <f t="shared" si="44"/>
        <v>45.482999999999997</v>
      </c>
      <c r="CB119" s="2">
        <f t="shared" si="54"/>
        <v>48.383000000000003</v>
      </c>
      <c r="CC119" s="2">
        <f t="shared" si="58"/>
        <v>47.5</v>
      </c>
      <c r="CE119" s="2">
        <f t="shared" si="73"/>
        <v>39.655999999999999</v>
      </c>
      <c r="CF119" s="2">
        <f t="shared" si="73"/>
        <v>42.466999999999999</v>
      </c>
      <c r="CG119" s="2">
        <f t="shared" si="73"/>
        <v>41.25</v>
      </c>
      <c r="CH119" s="2">
        <f t="shared" si="71"/>
        <v>41.966999999999999</v>
      </c>
      <c r="CI119" s="2">
        <f t="shared" si="71"/>
        <v>45.267000000000003</v>
      </c>
      <c r="CJ119" s="2">
        <f t="shared" si="71"/>
        <v>46.883000000000003</v>
      </c>
      <c r="CK119" s="2">
        <f t="shared" si="71"/>
        <v>47.232999999999997</v>
      </c>
      <c r="CL119" s="2">
        <f t="shared" si="45"/>
        <v>47.5</v>
      </c>
      <c r="CM119" s="2">
        <f t="shared" si="45"/>
        <v>44.8</v>
      </c>
      <c r="CN119" s="2">
        <f t="shared" si="45"/>
        <v>43.517000000000003</v>
      </c>
      <c r="CO119" s="2">
        <f t="shared" si="45"/>
        <v>41.216999999999999</v>
      </c>
      <c r="CP119" s="2">
        <f t="shared" si="45"/>
        <v>43.433</v>
      </c>
      <c r="CQ119" s="2">
        <f t="shared" si="45"/>
        <v>45.482999999999997</v>
      </c>
      <c r="CR119" s="2">
        <f t="shared" si="55"/>
        <v>48.383000000000003</v>
      </c>
      <c r="CS119" s="2">
        <f t="shared" si="59"/>
        <v>47.5</v>
      </c>
      <c r="CU119" s="2">
        <f t="shared" si="66"/>
        <v>41.424423398557053</v>
      </c>
      <c r="CV119" s="2">
        <f t="shared" si="66"/>
        <v>41.9390770670432</v>
      </c>
      <c r="CW119" s="2">
        <f t="shared" si="66"/>
        <v>41.56950105064621</v>
      </c>
      <c r="CX119" s="2">
        <f t="shared" si="66"/>
        <v>41.876488568170906</v>
      </c>
      <c r="CY119" s="2">
        <f t="shared" si="66"/>
        <v>45.125720998592939</v>
      </c>
      <c r="CZ119" s="2">
        <f t="shared" si="66"/>
        <v>47.142417266581688</v>
      </c>
      <c r="DA119" s="2">
        <f t="shared" si="66"/>
        <v>46.657120870498844</v>
      </c>
      <c r="DB119" s="2">
        <f t="shared" si="66"/>
        <v>46.160840019687889</v>
      </c>
      <c r="DC119" s="2">
        <f t="shared" si="66"/>
        <v>44.718744819823435</v>
      </c>
      <c r="DD119" s="2">
        <f t="shared" si="66"/>
        <v>42.658608997585809</v>
      </c>
      <c r="DE119" s="2">
        <f t="shared" si="66"/>
        <v>41.063060088434163</v>
      </c>
      <c r="DF119" s="2">
        <f t="shared" si="66"/>
        <v>43.434180872361075</v>
      </c>
      <c r="DG119" s="2">
        <f t="shared" si="66"/>
        <v>45.3293159456436</v>
      </c>
      <c r="DH119" s="2">
        <f t="shared" si="66"/>
        <v>46.834780778775652</v>
      </c>
      <c r="DI119" s="2">
        <f t="shared" si="66"/>
        <v>47.737666512174016</v>
      </c>
      <c r="DK119" s="2">
        <f t="shared" si="67"/>
        <v>41.025542420012002</v>
      </c>
      <c r="DL119" s="2">
        <f t="shared" si="67"/>
        <v>41.341511215825612</v>
      </c>
      <c r="DM119" s="2">
        <f t="shared" si="67"/>
        <v>41.024528905076629</v>
      </c>
      <c r="DN119" s="2">
        <f t="shared" si="67"/>
        <v>41.799811142850785</v>
      </c>
      <c r="DO119" s="2">
        <f t="shared" si="67"/>
        <v>44.786166187155928</v>
      </c>
      <c r="DP119" s="2">
        <f t="shared" si="67"/>
        <v>46.62789338261134</v>
      </c>
      <c r="DQ119" s="2">
        <f t="shared" si="67"/>
        <v>46.549325429516848</v>
      </c>
      <c r="DR119" s="2">
        <f t="shared" si="67"/>
        <v>45.831918349277089</v>
      </c>
      <c r="DS119" s="2">
        <f t="shared" si="67"/>
        <v>44.328456689433509</v>
      </c>
      <c r="DT119" s="2">
        <f t="shared" si="67"/>
        <v>42.327183575716312</v>
      </c>
      <c r="DU119" s="2">
        <f t="shared" si="67"/>
        <v>40.841681252733601</v>
      </c>
      <c r="DV119" s="2">
        <f t="shared" si="67"/>
        <v>42.816276087106651</v>
      </c>
      <c r="DW119" s="2">
        <f t="shared" si="67"/>
        <v>44.863031309355449</v>
      </c>
      <c r="DX119" s="2">
        <f t="shared" si="67"/>
        <v>46.311179357899128</v>
      </c>
      <c r="DY119" s="2">
        <f t="shared" si="67"/>
        <v>47.241471749166749</v>
      </c>
      <c r="EA119" s="2">
        <f t="shared" si="68"/>
        <v>0.41486886999762523</v>
      </c>
      <c r="EB119" s="2">
        <f t="shared" si="68"/>
        <v>0.39484544047435532</v>
      </c>
      <c r="EC119" s="2">
        <f t="shared" si="68"/>
        <v>0.40899553936880567</v>
      </c>
      <c r="ED119" s="2">
        <f t="shared" si="68"/>
        <v>0.46530306039788727</v>
      </c>
      <c r="EE119" s="2">
        <f t="shared" si="68"/>
        <v>0.44988732341028459</v>
      </c>
      <c r="EF119" s="2">
        <f t="shared" si="68"/>
        <v>0.44119375735172173</v>
      </c>
      <c r="EG119" s="2">
        <f t="shared" si="68"/>
        <v>0.45204423602640631</v>
      </c>
      <c r="EH119" s="2">
        <f t="shared" si="68"/>
        <v>0.45501291736679389</v>
      </c>
      <c r="EI119" s="2">
        <f t="shared" si="68"/>
        <v>0.45286871368028736</v>
      </c>
      <c r="EJ119" s="2">
        <f t="shared" si="68"/>
        <v>0.46154932505350854</v>
      </c>
      <c r="EK119" s="2">
        <f t="shared" si="68"/>
        <v>0.46192988234942012</v>
      </c>
      <c r="EL119" s="2">
        <f t="shared" si="68"/>
        <v>0.43122809409325658</v>
      </c>
      <c r="EM119" s="2">
        <f t="shared" si="68"/>
        <v>0.39921624808140332</v>
      </c>
      <c r="EN119" s="2">
        <f t="shared" si="68"/>
        <v>0.39804714905658017</v>
      </c>
      <c r="EO119" s="2">
        <f t="shared" si="68"/>
        <v>0.38266223969259455</v>
      </c>
    </row>
    <row r="120" spans="2:145" x14ac:dyDescent="0.25">
      <c r="B120" s="2">
        <v>93</v>
      </c>
      <c r="C120" s="43">
        <v>39.375</v>
      </c>
      <c r="D120" s="43">
        <v>41.533000000000001</v>
      </c>
      <c r="E120" s="43">
        <v>40.732999999999997</v>
      </c>
      <c r="F120" s="43">
        <v>40.366999999999997</v>
      </c>
      <c r="G120" s="43">
        <v>44.917000000000002</v>
      </c>
      <c r="H120" s="43">
        <v>47.433</v>
      </c>
      <c r="I120" s="43">
        <v>47.683</v>
      </c>
      <c r="J120" s="43">
        <v>47.616999999999997</v>
      </c>
      <c r="K120" s="43">
        <v>43.616999999999997</v>
      </c>
      <c r="L120" s="43">
        <v>42.95</v>
      </c>
      <c r="M120" s="43">
        <v>41.95</v>
      </c>
      <c r="N120" s="43">
        <v>43.317</v>
      </c>
      <c r="O120" s="43">
        <v>46.2</v>
      </c>
      <c r="P120" s="43">
        <v>48.2</v>
      </c>
      <c r="Q120" s="43">
        <v>46.305999999999997</v>
      </c>
      <c r="S120" s="4">
        <f t="shared" si="56"/>
        <v>41.080061955694873</v>
      </c>
      <c r="T120" s="4">
        <f t="shared" si="56"/>
        <v>41.507288663611874</v>
      </c>
      <c r="U120" s="4">
        <f t="shared" si="56"/>
        <v>41.150357227912259</v>
      </c>
      <c r="V120" s="4">
        <f t="shared" si="52"/>
        <v>41.672057661563791</v>
      </c>
      <c r="W120" s="4">
        <f t="shared" si="52"/>
        <v>44.770286925219857</v>
      </c>
      <c r="X120" s="4">
        <f t="shared" si="52"/>
        <v>46.693354837077955</v>
      </c>
      <c r="Y120" s="4">
        <f t="shared" si="52"/>
        <v>46.418051915069043</v>
      </c>
      <c r="Z120" s="4">
        <f t="shared" si="52"/>
        <v>45.791684401625687</v>
      </c>
      <c r="AA120" s="4">
        <f t="shared" si="52"/>
        <v>44.341263383625318</v>
      </c>
      <c r="AB120" s="4">
        <f t="shared" si="40"/>
        <v>42.333312110600431</v>
      </c>
      <c r="AC120" s="4">
        <f t="shared" si="40"/>
        <v>40.812329578756987</v>
      </c>
      <c r="AD120" s="4">
        <f t="shared" si="40"/>
        <v>42.983216175968835</v>
      </c>
      <c r="AE120" s="4">
        <f t="shared" si="40"/>
        <v>44.94749232173087</v>
      </c>
      <c r="AF120" s="4">
        <f t="shared" si="53"/>
        <v>46.440182543735133</v>
      </c>
      <c r="AG120" s="4">
        <f t="shared" si="57"/>
        <v>47.531088032147082</v>
      </c>
      <c r="AI120" s="4">
        <f t="shared" si="65"/>
        <v>-1.7050619556948732</v>
      </c>
      <c r="AJ120" s="4">
        <f t="shared" si="65"/>
        <v>2.5711336388127393E-2</v>
      </c>
      <c r="AK120" s="4">
        <f t="shared" si="65"/>
        <v>-0.41735722791226237</v>
      </c>
      <c r="AL120" s="4">
        <f t="shared" si="65"/>
        <v>-1.3050576615637937</v>
      </c>
      <c r="AM120" s="4">
        <f t="shared" si="65"/>
        <v>0.14671307478014484</v>
      </c>
      <c r="AN120" s="4">
        <f t="shared" si="65"/>
        <v>0.73964516292204507</v>
      </c>
      <c r="AO120" s="4">
        <f t="shared" si="65"/>
        <v>1.2649480849309569</v>
      </c>
      <c r="AP120" s="4">
        <f t="shared" si="65"/>
        <v>1.8253155983743099</v>
      </c>
      <c r="AQ120" s="4">
        <f t="shared" si="65"/>
        <v>-0.7242633836253205</v>
      </c>
      <c r="AR120" s="4">
        <f t="shared" si="65"/>
        <v>0.61668788939957153</v>
      </c>
      <c r="AS120" s="4">
        <f t="shared" si="65"/>
        <v>1.1376704212430155</v>
      </c>
      <c r="AT120" s="4">
        <f t="shared" si="65"/>
        <v>0.33378382403116547</v>
      </c>
      <c r="AU120" s="4">
        <f t="shared" si="65"/>
        <v>1.2525076782691329</v>
      </c>
      <c r="AV120" s="4">
        <f t="shared" si="65"/>
        <v>1.7598174562648694</v>
      </c>
      <c r="AW120" s="4">
        <f t="shared" si="65"/>
        <v>-1.2250880321470845</v>
      </c>
      <c r="AY120" s="2">
        <f t="shared" si="64"/>
        <v>41.080061955278524</v>
      </c>
      <c r="AZ120" s="2">
        <f t="shared" si="64"/>
        <v>41.500014769785999</v>
      </c>
      <c r="BA120" s="2">
        <f t="shared" si="64"/>
        <v>41.133094060011075</v>
      </c>
      <c r="BB120" s="2">
        <f t="shared" si="64"/>
        <v>41.634959825325673</v>
      </c>
      <c r="BC120" s="2">
        <f t="shared" si="64"/>
        <v>44.750469738964711</v>
      </c>
      <c r="BD120" s="2">
        <f t="shared" si="64"/>
        <v>46.674747086774971</v>
      </c>
      <c r="BE120" s="2">
        <f t="shared" si="64"/>
        <v>46.395872635526402</v>
      </c>
      <c r="BF120" s="2">
        <f t="shared" si="64"/>
        <v>45.770525604710031</v>
      </c>
      <c r="BG120" s="2">
        <f t="shared" si="64"/>
        <v>44.314948466341633</v>
      </c>
      <c r="BH120" s="2">
        <f t="shared" si="69"/>
        <v>42.28896028387355</v>
      </c>
      <c r="BI120" s="2">
        <f t="shared" si="69"/>
        <v>40.766062208896287</v>
      </c>
      <c r="BJ120" s="2">
        <f t="shared" si="69"/>
        <v>42.960260297645682</v>
      </c>
      <c r="BK120" s="2">
        <f t="shared" si="69"/>
        <v>44.937384296736667</v>
      </c>
      <c r="BL120" s="2">
        <f t="shared" si="69"/>
        <v>46.438470985503081</v>
      </c>
      <c r="BM120" s="2">
        <f t="shared" si="69"/>
        <v>47.405432606580391</v>
      </c>
      <c r="BO120" s="2">
        <f t="shared" si="72"/>
        <v>39.375</v>
      </c>
      <c r="BP120" s="2">
        <f t="shared" si="72"/>
        <v>41.533000000000001</v>
      </c>
      <c r="BQ120" s="2">
        <f t="shared" si="72"/>
        <v>40.732999999999997</v>
      </c>
      <c r="BR120" s="2">
        <f t="shared" si="70"/>
        <v>40.366999999999997</v>
      </c>
      <c r="BS120" s="2">
        <f t="shared" si="70"/>
        <v>44.917000000000002</v>
      </c>
      <c r="BT120" s="2">
        <f t="shared" si="70"/>
        <v>47.433</v>
      </c>
      <c r="BU120" s="2">
        <f t="shared" si="70"/>
        <v>47.683</v>
      </c>
      <c r="BV120" s="2">
        <f t="shared" si="44"/>
        <v>47.616999999999997</v>
      </c>
      <c r="BW120" s="2">
        <f t="shared" si="44"/>
        <v>43.616999999999997</v>
      </c>
      <c r="BX120" s="2">
        <f t="shared" si="44"/>
        <v>42.95</v>
      </c>
      <c r="BY120" s="2">
        <f t="shared" si="44"/>
        <v>41.95</v>
      </c>
      <c r="BZ120" s="2">
        <f t="shared" si="44"/>
        <v>43.317</v>
      </c>
      <c r="CA120" s="2">
        <f t="shared" si="44"/>
        <v>46.2</v>
      </c>
      <c r="CB120" s="2">
        <f t="shared" si="54"/>
        <v>48.2</v>
      </c>
      <c r="CC120" s="2">
        <f t="shared" si="58"/>
        <v>46.305999999999997</v>
      </c>
      <c r="CE120" s="2">
        <f t="shared" si="73"/>
        <v>39.375</v>
      </c>
      <c r="CF120" s="2">
        <f t="shared" si="73"/>
        <v>41.533000000000001</v>
      </c>
      <c r="CG120" s="2">
        <f t="shared" si="73"/>
        <v>40.732999999999997</v>
      </c>
      <c r="CH120" s="2">
        <f t="shared" si="71"/>
        <v>40.366999999999997</v>
      </c>
      <c r="CI120" s="2">
        <f t="shared" si="71"/>
        <v>44.917000000000002</v>
      </c>
      <c r="CJ120" s="2">
        <f t="shared" si="71"/>
        <v>47.433</v>
      </c>
      <c r="CK120" s="2">
        <f t="shared" si="71"/>
        <v>47.683</v>
      </c>
      <c r="CL120" s="2">
        <f t="shared" si="45"/>
        <v>47.616999999999997</v>
      </c>
      <c r="CM120" s="2">
        <f t="shared" si="45"/>
        <v>43.616999999999997</v>
      </c>
      <c r="CN120" s="2">
        <f t="shared" si="45"/>
        <v>42.95</v>
      </c>
      <c r="CO120" s="2">
        <f t="shared" si="45"/>
        <v>41.95</v>
      </c>
      <c r="CP120" s="2">
        <f t="shared" si="45"/>
        <v>43.317</v>
      </c>
      <c r="CQ120" s="2">
        <f t="shared" si="45"/>
        <v>46.2</v>
      </c>
      <c r="CR120" s="2">
        <f t="shared" si="55"/>
        <v>48.2</v>
      </c>
      <c r="CS120" s="2">
        <f t="shared" si="59"/>
        <v>46.305999999999997</v>
      </c>
      <c r="CU120" s="2">
        <f t="shared" si="66"/>
        <v>41.213820042632264</v>
      </c>
      <c r="CV120" s="2">
        <f t="shared" si="66"/>
        <v>41.704128508345434</v>
      </c>
      <c r="CW120" s="2">
        <f t="shared" si="66"/>
        <v>41.316389826137041</v>
      </c>
      <c r="CX120" s="2">
        <f t="shared" si="66"/>
        <v>41.602673757801249</v>
      </c>
      <c r="CY120" s="2">
        <f t="shared" si="66"/>
        <v>44.839188838271959</v>
      </c>
      <c r="CZ120" s="2">
        <f t="shared" si="66"/>
        <v>46.857575348978145</v>
      </c>
      <c r="DA120" s="2">
        <f t="shared" si="66"/>
        <v>46.396559981004287</v>
      </c>
      <c r="DB120" s="2">
        <f t="shared" si="66"/>
        <v>45.870026570594014</v>
      </c>
      <c r="DC120" s="2">
        <f t="shared" si="66"/>
        <v>44.457209704358746</v>
      </c>
      <c r="DD120" s="2">
        <f t="shared" si="66"/>
        <v>42.401510682671358</v>
      </c>
      <c r="DE120" s="2">
        <f t="shared" si="66"/>
        <v>40.823819500701987</v>
      </c>
      <c r="DF120" s="2">
        <f t="shared" si="66"/>
        <v>43.210159806479012</v>
      </c>
      <c r="DG120" s="2">
        <f t="shared" si="66"/>
        <v>45.09688056904551</v>
      </c>
      <c r="DH120" s="2">
        <f t="shared" si="66"/>
        <v>46.645072630454393</v>
      </c>
      <c r="DI120" s="2">
        <f t="shared" si="66"/>
        <v>47.612460950438752</v>
      </c>
      <c r="DK120" s="2">
        <f t="shared" si="67"/>
        <v>40.908008893491825</v>
      </c>
      <c r="DL120" s="2">
        <f t="shared" si="67"/>
        <v>41.214708431547983</v>
      </c>
      <c r="DM120" s="2">
        <f t="shared" si="67"/>
        <v>40.891534282597952</v>
      </c>
      <c r="DN120" s="2">
        <f t="shared" si="67"/>
        <v>41.668796442678939</v>
      </c>
      <c r="DO120" s="2">
        <f t="shared" si="67"/>
        <v>44.651531307530163</v>
      </c>
      <c r="DP120" s="2">
        <f t="shared" si="67"/>
        <v>46.463556176718058</v>
      </c>
      <c r="DQ120" s="2">
        <f t="shared" si="67"/>
        <v>46.39511276492324</v>
      </c>
      <c r="DR120" s="2">
        <f t="shared" si="67"/>
        <v>45.661835557035737</v>
      </c>
      <c r="DS120" s="2">
        <f t="shared" si="67"/>
        <v>44.158199092477489</v>
      </c>
      <c r="DT120" s="2">
        <f t="shared" si="67"/>
        <v>42.169210470944975</v>
      </c>
      <c r="DU120" s="2">
        <f t="shared" si="67"/>
        <v>40.704704428995655</v>
      </c>
      <c r="DV120" s="2">
        <f t="shared" si="67"/>
        <v>42.659655095416774</v>
      </c>
      <c r="DW120" s="2">
        <f t="shared" si="67"/>
        <v>44.718476864213329</v>
      </c>
      <c r="DX120" s="2">
        <f t="shared" si="67"/>
        <v>46.153525531280273</v>
      </c>
      <c r="DY120" s="2">
        <f t="shared" si="67"/>
        <v>47.100827597452337</v>
      </c>
      <c r="EA120" s="2">
        <f t="shared" si="68"/>
        <v>0.4373878706832548</v>
      </c>
      <c r="EB120" s="2">
        <f t="shared" si="68"/>
        <v>0.41705223842688954</v>
      </c>
      <c r="EC120" s="2">
        <f t="shared" si="68"/>
        <v>0.43143079786388061</v>
      </c>
      <c r="ED120" s="2">
        <f t="shared" si="68"/>
        <v>0.48827520516059103</v>
      </c>
      <c r="EE120" s="2">
        <f t="shared" si="68"/>
        <v>0.4727713242125261</v>
      </c>
      <c r="EF120" s="2">
        <f t="shared" si="68"/>
        <v>0.46400854342815107</v>
      </c>
      <c r="EG120" s="2">
        <f t="shared" si="68"/>
        <v>0.47494322851396636</v>
      </c>
      <c r="EH120" s="2">
        <f t="shared" si="68"/>
        <v>0.47793112768595419</v>
      </c>
      <c r="EI120" s="2">
        <f t="shared" si="68"/>
        <v>0.47577320792079852</v>
      </c>
      <c r="EJ120" s="2">
        <f t="shared" si="68"/>
        <v>0.48450407324800393</v>
      </c>
      <c r="EK120" s="2">
        <f t="shared" si="68"/>
        <v>0.48488651333811361</v>
      </c>
      <c r="EL120" s="2">
        <f t="shared" si="68"/>
        <v>0.45394617668416809</v>
      </c>
      <c r="EM120" s="2">
        <f t="shared" si="68"/>
        <v>0.42149764992280442</v>
      </c>
      <c r="EN120" s="2">
        <f t="shared" si="68"/>
        <v>0.42030894963765575</v>
      </c>
      <c r="EO120" s="2">
        <f t="shared" si="68"/>
        <v>0.40464200124938932</v>
      </c>
    </row>
    <row r="121" spans="2:145" x14ac:dyDescent="0.25">
      <c r="B121" s="2">
        <v>94</v>
      </c>
      <c r="C121" s="43">
        <v>43.155999999999999</v>
      </c>
      <c r="D121" s="43">
        <v>40.616999999999997</v>
      </c>
      <c r="E121" s="43">
        <v>41.866999999999997</v>
      </c>
      <c r="F121" s="43">
        <v>41.317</v>
      </c>
      <c r="G121" s="43">
        <v>45.05</v>
      </c>
      <c r="H121" s="43">
        <v>47.4</v>
      </c>
      <c r="I121" s="43">
        <v>47.317</v>
      </c>
      <c r="J121" s="43">
        <v>48.417000000000002</v>
      </c>
      <c r="K121" s="43">
        <v>44.15</v>
      </c>
      <c r="L121" s="43">
        <v>43.383000000000003</v>
      </c>
      <c r="M121" s="43">
        <v>41.85</v>
      </c>
      <c r="N121" s="43">
        <v>43.783000000000001</v>
      </c>
      <c r="O121" s="43">
        <v>44.517000000000003</v>
      </c>
      <c r="P121" s="43">
        <v>44.45</v>
      </c>
      <c r="Q121" s="43">
        <v>47.5</v>
      </c>
      <c r="S121" s="4">
        <f t="shared" si="56"/>
        <v>40.90531995677015</v>
      </c>
      <c r="T121" s="4">
        <f t="shared" si="56"/>
        <v>41.315038806215277</v>
      </c>
      <c r="U121" s="4">
        <f t="shared" si="56"/>
        <v>40.956879370125115</v>
      </c>
      <c r="V121" s="4">
        <f t="shared" si="52"/>
        <v>41.508868307380887</v>
      </c>
      <c r="W121" s="4">
        <f t="shared" si="52"/>
        <v>44.576076599937466</v>
      </c>
      <c r="X121" s="4">
        <f t="shared" si="52"/>
        <v>46.478511215211299</v>
      </c>
      <c r="Y121" s="4">
        <f t="shared" si="52"/>
        <v>46.235434528479509</v>
      </c>
      <c r="Z121" s="4">
        <f t="shared" si="52"/>
        <v>45.582238297579252</v>
      </c>
      <c r="AA121" s="4">
        <f t="shared" si="52"/>
        <v>44.149329070238487</v>
      </c>
      <c r="AB121" s="4">
        <f t="shared" si="40"/>
        <v>42.170839093292365</v>
      </c>
      <c r="AC121" s="4">
        <f t="shared" si="40"/>
        <v>40.67443152500865</v>
      </c>
      <c r="AD121" s="4">
        <f t="shared" si="40"/>
        <v>42.80548532573993</v>
      </c>
      <c r="AE121" s="4">
        <f t="shared" si="40"/>
        <v>44.757662415546783</v>
      </c>
      <c r="AF121" s="4">
        <f t="shared" si="53"/>
        <v>46.256302733311472</v>
      </c>
      <c r="AG121" s="4">
        <f t="shared" si="57"/>
        <v>47.481677166289906</v>
      </c>
      <c r="AI121" s="4">
        <f t="shared" si="65"/>
        <v>2.250680043229849</v>
      </c>
      <c r="AJ121" s="4">
        <f t="shared" si="65"/>
        <v>-0.69803880621527981</v>
      </c>
      <c r="AK121" s="4">
        <f t="shared" si="65"/>
        <v>0.91012062987488207</v>
      </c>
      <c r="AL121" s="4">
        <f t="shared" si="65"/>
        <v>-0.19186830738088645</v>
      </c>
      <c r="AM121" s="4">
        <f t="shared" si="65"/>
        <v>0.47392340006253164</v>
      </c>
      <c r="AN121" s="4">
        <f t="shared" si="65"/>
        <v>0.92148878478869989</v>
      </c>
      <c r="AO121" s="4">
        <f t="shared" si="65"/>
        <v>1.0815654715204914</v>
      </c>
      <c r="AP121" s="4">
        <f t="shared" si="65"/>
        <v>2.8347617024207494</v>
      </c>
      <c r="AQ121" s="4">
        <f t="shared" si="65"/>
        <v>6.7092976151172934E-4</v>
      </c>
      <c r="AR121" s="4">
        <f t="shared" si="65"/>
        <v>1.2121609067076378</v>
      </c>
      <c r="AS121" s="4">
        <f t="shared" si="65"/>
        <v>1.1755684749913513</v>
      </c>
      <c r="AT121" s="4">
        <f t="shared" si="65"/>
        <v>0.9775146742600711</v>
      </c>
      <c r="AU121" s="4">
        <f t="shared" si="65"/>
        <v>-0.24066241554677958</v>
      </c>
      <c r="AV121" s="4">
        <f t="shared" si="65"/>
        <v>-1.806302733311469</v>
      </c>
      <c r="AW121" s="4">
        <f t="shared" si="65"/>
        <v>1.8322833710094244E-2</v>
      </c>
      <c r="AY121" s="2">
        <f t="shared" si="64"/>
        <v>40.905319956753772</v>
      </c>
      <c r="AZ121" s="2">
        <f t="shared" si="64"/>
        <v>41.30157149373823</v>
      </c>
      <c r="BA121" s="2">
        <f t="shared" si="64"/>
        <v>40.924881096697817</v>
      </c>
      <c r="BB121" s="2">
        <f t="shared" si="64"/>
        <v>41.435680542313108</v>
      </c>
      <c r="BC121" s="2">
        <f t="shared" si="64"/>
        <v>44.53492780764384</v>
      </c>
      <c r="BD121" s="2">
        <f t="shared" si="64"/>
        <v>46.439538731288181</v>
      </c>
      <c r="BE121" s="2">
        <f t="shared" si="64"/>
        <v>46.188234347831404</v>
      </c>
      <c r="BF121" s="2">
        <f t="shared" si="64"/>
        <v>45.535400500423023</v>
      </c>
      <c r="BG121" s="2">
        <f t="shared" si="64"/>
        <v>44.092061460994003</v>
      </c>
      <c r="BH121" s="2">
        <f t="shared" si="69"/>
        <v>42.076822806051389</v>
      </c>
      <c r="BI121" s="2">
        <f t="shared" si="69"/>
        <v>40.576020014145755</v>
      </c>
      <c r="BJ121" s="2">
        <f t="shared" si="69"/>
        <v>42.755766589008502</v>
      </c>
      <c r="BK121" s="2">
        <f t="shared" si="69"/>
        <v>44.735423049320666</v>
      </c>
      <c r="BL121" s="2">
        <f t="shared" si="69"/>
        <v>46.251855256245193</v>
      </c>
      <c r="BM121" s="2">
        <f t="shared" si="69"/>
        <v>47.262189874554082</v>
      </c>
      <c r="BO121" s="2">
        <f t="shared" si="72"/>
        <v>43.155999999999999</v>
      </c>
      <c r="BP121" s="2">
        <f t="shared" si="72"/>
        <v>40.616999999999997</v>
      </c>
      <c r="BQ121" s="2">
        <f t="shared" si="72"/>
        <v>41.866999999999997</v>
      </c>
      <c r="BR121" s="2">
        <f t="shared" si="70"/>
        <v>41.317</v>
      </c>
      <c r="BS121" s="2">
        <f t="shared" si="70"/>
        <v>45.05</v>
      </c>
      <c r="BT121" s="2">
        <f t="shared" si="70"/>
        <v>47.4</v>
      </c>
      <c r="BU121" s="2">
        <f t="shared" si="70"/>
        <v>47.317</v>
      </c>
      <c r="BV121" s="2">
        <f t="shared" si="44"/>
        <v>48.417000000000002</v>
      </c>
      <c r="BW121" s="2">
        <f t="shared" si="44"/>
        <v>44.15</v>
      </c>
      <c r="BX121" s="2">
        <f t="shared" si="44"/>
        <v>43.383000000000003</v>
      </c>
      <c r="BY121" s="2">
        <f t="shared" si="44"/>
        <v>41.85</v>
      </c>
      <c r="BZ121" s="2">
        <f t="shared" si="44"/>
        <v>43.783000000000001</v>
      </c>
      <c r="CA121" s="2">
        <f t="shared" si="44"/>
        <v>44.517000000000003</v>
      </c>
      <c r="CB121" s="2">
        <f t="shared" si="54"/>
        <v>44.45</v>
      </c>
      <c r="CC121" s="2">
        <f t="shared" si="58"/>
        <v>47.5</v>
      </c>
      <c r="CE121" s="2">
        <f t="shared" si="73"/>
        <v>43.155999999999999</v>
      </c>
      <c r="CF121" s="2">
        <f t="shared" si="73"/>
        <v>40.616999999999997</v>
      </c>
      <c r="CG121" s="2">
        <f t="shared" si="73"/>
        <v>41.866999999999997</v>
      </c>
      <c r="CH121" s="2">
        <f t="shared" si="71"/>
        <v>41.317</v>
      </c>
      <c r="CI121" s="2">
        <f t="shared" si="71"/>
        <v>45.05</v>
      </c>
      <c r="CJ121" s="2">
        <f t="shared" si="71"/>
        <v>47.4</v>
      </c>
      <c r="CK121" s="2">
        <f t="shared" si="71"/>
        <v>47.317</v>
      </c>
      <c r="CL121" s="2">
        <f t="shared" si="45"/>
        <v>48.417000000000002</v>
      </c>
      <c r="CM121" s="2">
        <f t="shared" si="45"/>
        <v>44.15</v>
      </c>
      <c r="CN121" s="2">
        <f t="shared" si="45"/>
        <v>43.383000000000003</v>
      </c>
      <c r="CO121" s="2">
        <f t="shared" si="45"/>
        <v>41.85</v>
      </c>
      <c r="CP121" s="2">
        <f t="shared" si="45"/>
        <v>43.783000000000001</v>
      </c>
      <c r="CQ121" s="2">
        <f t="shared" si="45"/>
        <v>44.517000000000003</v>
      </c>
      <c r="CR121" s="2">
        <f t="shared" si="55"/>
        <v>44.45</v>
      </c>
      <c r="CS121" s="2">
        <f t="shared" si="59"/>
        <v>47.5</v>
      </c>
      <c r="CU121" s="2">
        <f t="shared" si="66"/>
        <v>41.003216686707475</v>
      </c>
      <c r="CV121" s="2">
        <f t="shared" si="66"/>
        <v>41.469179949647668</v>
      </c>
      <c r="CW121" s="2">
        <f t="shared" si="66"/>
        <v>41.063278601627871</v>
      </c>
      <c r="CX121" s="2">
        <f t="shared" si="66"/>
        <v>41.328858947431584</v>
      </c>
      <c r="CY121" s="2">
        <f t="shared" si="66"/>
        <v>44.552656677950985</v>
      </c>
      <c r="CZ121" s="2">
        <f t="shared" si="66"/>
        <v>46.572733431374601</v>
      </c>
      <c r="DA121" s="2">
        <f t="shared" si="66"/>
        <v>46.135999091509746</v>
      </c>
      <c r="DB121" s="2">
        <f t="shared" si="66"/>
        <v>45.579213121500146</v>
      </c>
      <c r="DC121" s="2">
        <f t="shared" si="66"/>
        <v>44.195674588894065</v>
      </c>
      <c r="DD121" s="2">
        <f t="shared" si="66"/>
        <v>42.144412367756907</v>
      </c>
      <c r="DE121" s="2">
        <f t="shared" si="66"/>
        <v>40.584578912969803</v>
      </c>
      <c r="DF121" s="2">
        <f t="shared" si="66"/>
        <v>42.986138740596942</v>
      </c>
      <c r="DG121" s="2">
        <f t="shared" si="66"/>
        <v>44.864445192447413</v>
      </c>
      <c r="DH121" s="2">
        <f t="shared" si="66"/>
        <v>46.455364482133135</v>
      </c>
      <c r="DI121" s="2">
        <f t="shared" si="66"/>
        <v>47.487255388703488</v>
      </c>
      <c r="DK121" s="2">
        <f t="shared" si="67"/>
        <v>40.790475366971641</v>
      </c>
      <c r="DL121" s="2">
        <f t="shared" si="67"/>
        <v>41.087905647270354</v>
      </c>
      <c r="DM121" s="2">
        <f t="shared" si="67"/>
        <v>40.758539660119276</v>
      </c>
      <c r="DN121" s="2">
        <f t="shared" si="67"/>
        <v>41.5377817425071</v>
      </c>
      <c r="DO121" s="2">
        <f t="shared" si="67"/>
        <v>44.516896427904406</v>
      </c>
      <c r="DP121" s="2">
        <f t="shared" si="67"/>
        <v>46.299218970824782</v>
      </c>
      <c r="DQ121" s="2">
        <f t="shared" si="67"/>
        <v>46.24090010032964</v>
      </c>
      <c r="DR121" s="2">
        <f t="shared" si="67"/>
        <v>45.491752764794384</v>
      </c>
      <c r="DS121" s="2">
        <f t="shared" si="67"/>
        <v>43.987941495521468</v>
      </c>
      <c r="DT121" s="2">
        <f t="shared" si="67"/>
        <v>42.011237366173646</v>
      </c>
      <c r="DU121" s="2">
        <f t="shared" si="67"/>
        <v>40.567727605257716</v>
      </c>
      <c r="DV121" s="2">
        <f t="shared" si="67"/>
        <v>42.503034103726897</v>
      </c>
      <c r="DW121" s="2">
        <f t="shared" si="67"/>
        <v>44.573922419071209</v>
      </c>
      <c r="DX121" s="2">
        <f t="shared" si="67"/>
        <v>45.995871704661418</v>
      </c>
      <c r="DY121" s="2">
        <f t="shared" si="67"/>
        <v>46.960183445737925</v>
      </c>
      <c r="EA121" s="2">
        <f t="shared" si="68"/>
        <v>0.46016791695786435</v>
      </c>
      <c r="EB121" s="2">
        <f t="shared" si="68"/>
        <v>0.43960071492982356</v>
      </c>
      <c r="EC121" s="2">
        <f t="shared" si="68"/>
        <v>0.45415103250317651</v>
      </c>
      <c r="ED121" s="2">
        <f t="shared" si="68"/>
        <v>0.5112969833804325</v>
      </c>
      <c r="EE121" s="2">
        <f t="shared" si="68"/>
        <v>0.49577031156246398</v>
      </c>
      <c r="EF121" s="2">
        <f t="shared" si="68"/>
        <v>0.48697498413307477</v>
      </c>
      <c r="EG121" s="2">
        <f t="shared" si="68"/>
        <v>0.49794808371526228</v>
      </c>
      <c r="EH121" s="2">
        <f t="shared" si="68"/>
        <v>0.5009426296364099</v>
      </c>
      <c r="EI121" s="2">
        <f t="shared" si="68"/>
        <v>0.49878007503706007</v>
      </c>
      <c r="EJ121" s="2">
        <f t="shared" si="68"/>
        <v>0.50752439198026511</v>
      </c>
      <c r="EK121" s="2">
        <f t="shared" si="68"/>
        <v>0.50790709957219204</v>
      </c>
      <c r="EL121" s="2">
        <f t="shared" si="68"/>
        <v>0.47685767017470282</v>
      </c>
      <c r="EM121" s="2">
        <f t="shared" si="68"/>
        <v>0.44410337140652911</v>
      </c>
      <c r="EN121" s="2">
        <f t="shared" si="68"/>
        <v>0.4428997274075066</v>
      </c>
      <c r="EO121" s="2">
        <f t="shared" si="68"/>
        <v>0.42701099376125973</v>
      </c>
    </row>
    <row r="122" spans="2:145" x14ac:dyDescent="0.25">
      <c r="B122" s="2">
        <v>95</v>
      </c>
      <c r="C122" s="43">
        <v>42.344000000000001</v>
      </c>
      <c r="D122" s="43">
        <v>41.332999999999998</v>
      </c>
      <c r="E122" s="43">
        <v>43.017000000000003</v>
      </c>
      <c r="F122" s="43">
        <v>42.033000000000001</v>
      </c>
      <c r="G122" s="43">
        <v>45.95</v>
      </c>
      <c r="H122" s="43">
        <v>47.466999999999999</v>
      </c>
      <c r="I122" s="43">
        <v>45.55</v>
      </c>
      <c r="J122" s="43">
        <v>46.167000000000002</v>
      </c>
      <c r="K122" s="43">
        <v>44.183</v>
      </c>
      <c r="L122" s="43">
        <v>41.866999999999997</v>
      </c>
      <c r="M122" s="43">
        <v>41.183</v>
      </c>
      <c r="N122" s="43">
        <v>46.317</v>
      </c>
      <c r="O122" s="43">
        <v>44.517000000000003</v>
      </c>
      <c r="P122" s="43">
        <v>45.65</v>
      </c>
      <c r="Q122" s="43">
        <v>48.902999999999999</v>
      </c>
      <c r="S122" s="4">
        <f t="shared" si="56"/>
        <v>40.734798166363426</v>
      </c>
      <c r="T122" s="4">
        <f t="shared" si="56"/>
        <v>41.132165044241887</v>
      </c>
      <c r="U122" s="4">
        <f t="shared" si="56"/>
        <v>40.779661087009984</v>
      </c>
      <c r="V122" s="4">
        <f t="shared" si="52"/>
        <v>41.381900377728989</v>
      </c>
      <c r="W122" s="4">
        <f t="shared" si="52"/>
        <v>44.408568951042319</v>
      </c>
      <c r="X122" s="4">
        <f t="shared" si="52"/>
        <v>46.288408206192933</v>
      </c>
      <c r="Y122" s="4">
        <f t="shared" si="52"/>
        <v>46.081947840551145</v>
      </c>
      <c r="Z122" s="4">
        <f t="shared" si="52"/>
        <v>45.405075695833553</v>
      </c>
      <c r="AA122" s="4">
        <f t="shared" si="52"/>
        <v>43.992799151588493</v>
      </c>
      <c r="AB122" s="4">
        <f t="shared" si="40"/>
        <v>42.060325789499586</v>
      </c>
      <c r="AC122" s="4">
        <f t="shared" si="40"/>
        <v>40.591352360912666</v>
      </c>
      <c r="AD122" s="4">
        <f t="shared" si="40"/>
        <v>42.657813301289188</v>
      </c>
      <c r="AE122" s="4">
        <f t="shared" si="40"/>
        <v>44.584539270886189</v>
      </c>
      <c r="AF122" s="4">
        <f t="shared" si="53"/>
        <v>46.077648681991846</v>
      </c>
      <c r="AG122" s="4">
        <f t="shared" si="57"/>
        <v>47.492748096542869</v>
      </c>
      <c r="AI122" s="4">
        <f t="shared" si="65"/>
        <v>1.6092018336365754</v>
      </c>
      <c r="AJ122" s="4">
        <f t="shared" si="65"/>
        <v>0.20083495575811128</v>
      </c>
      <c r="AK122" s="4">
        <f t="shared" si="65"/>
        <v>2.237338912990019</v>
      </c>
      <c r="AL122" s="4">
        <f t="shared" si="65"/>
        <v>0.65109962227101192</v>
      </c>
      <c r="AM122" s="4">
        <f t="shared" si="65"/>
        <v>1.5414310489576835</v>
      </c>
      <c r="AN122" s="4">
        <f t="shared" si="65"/>
        <v>1.1785917938070654</v>
      </c>
      <c r="AO122" s="4">
        <f t="shared" si="65"/>
        <v>-0.53194784055114752</v>
      </c>
      <c r="AP122" s="4">
        <f t="shared" si="65"/>
        <v>0.76192430416644896</v>
      </c>
      <c r="AQ122" s="4">
        <f t="shared" si="65"/>
        <v>0.1902008484115072</v>
      </c>
      <c r="AR122" s="4">
        <f t="shared" si="65"/>
        <v>-0.19332578949958901</v>
      </c>
      <c r="AS122" s="4">
        <f t="shared" si="65"/>
        <v>0.5916476390873342</v>
      </c>
      <c r="AT122" s="4">
        <f t="shared" si="65"/>
        <v>3.6591866987108119</v>
      </c>
      <c r="AU122" s="4">
        <f t="shared" si="65"/>
        <v>-6.7539270886186387E-2</v>
      </c>
      <c r="AV122" s="4">
        <f t="shared" si="65"/>
        <v>-0.42764868199184747</v>
      </c>
      <c r="AW122" s="4">
        <f t="shared" si="65"/>
        <v>1.4102519034571301</v>
      </c>
      <c r="AY122" s="2">
        <f t="shared" si="64"/>
        <v>40.734798166362893</v>
      </c>
      <c r="AZ122" s="2">
        <f t="shared" si="64"/>
        <v>41.107936407533856</v>
      </c>
      <c r="BA122" s="2">
        <f t="shared" si="64"/>
        <v>40.72209073631744</v>
      </c>
      <c r="BB122" s="2">
        <f t="shared" si="64"/>
        <v>41.242959463323601</v>
      </c>
      <c r="BC122" s="2">
        <f t="shared" si="64"/>
        <v>44.326374924039918</v>
      </c>
      <c r="BD122" s="2">
        <f t="shared" si="64"/>
        <v>46.209857068933928</v>
      </c>
      <c r="BE122" s="2">
        <f t="shared" si="64"/>
        <v>45.985490947091748</v>
      </c>
      <c r="BF122" s="2">
        <f t="shared" si="64"/>
        <v>45.305831650794943</v>
      </c>
      <c r="BG122" s="2">
        <f t="shared" si="64"/>
        <v>43.873373873398847</v>
      </c>
      <c r="BH122" s="2">
        <f t="shared" si="69"/>
        <v>41.869250201007134</v>
      </c>
      <c r="BI122" s="2">
        <f t="shared" si="69"/>
        <v>40.390683303177312</v>
      </c>
      <c r="BJ122" s="2">
        <f t="shared" si="69"/>
        <v>42.554320692837237</v>
      </c>
      <c r="BK122" s="2">
        <f t="shared" si="69"/>
        <v>44.537387648142584</v>
      </c>
      <c r="BL122" s="2">
        <f t="shared" si="69"/>
        <v>46.066585760562575</v>
      </c>
      <c r="BM122" s="2">
        <f t="shared" si="69"/>
        <v>47.118092302133377</v>
      </c>
      <c r="BO122" s="2">
        <f t="shared" si="72"/>
        <v>42.344000000000001</v>
      </c>
      <c r="BP122" s="2">
        <f t="shared" si="72"/>
        <v>41.332999999999998</v>
      </c>
      <c r="BQ122" s="2">
        <f t="shared" si="72"/>
        <v>43.017000000000003</v>
      </c>
      <c r="BR122" s="2">
        <f t="shared" si="70"/>
        <v>42.033000000000001</v>
      </c>
      <c r="BS122" s="2">
        <f t="shared" si="70"/>
        <v>45.95</v>
      </c>
      <c r="BT122" s="2">
        <f t="shared" si="70"/>
        <v>47.466999999999999</v>
      </c>
      <c r="BU122" s="2">
        <f t="shared" si="70"/>
        <v>45.55</v>
      </c>
      <c r="BV122" s="2">
        <f t="shared" si="44"/>
        <v>46.167000000000002</v>
      </c>
      <c r="BW122" s="2">
        <f t="shared" si="44"/>
        <v>44.183</v>
      </c>
      <c r="BX122" s="2">
        <f t="shared" si="44"/>
        <v>41.866999999999997</v>
      </c>
      <c r="BY122" s="2">
        <f t="shared" si="44"/>
        <v>41.183</v>
      </c>
      <c r="BZ122" s="2">
        <f t="shared" si="44"/>
        <v>46.317</v>
      </c>
      <c r="CA122" s="2">
        <f t="shared" si="44"/>
        <v>44.517000000000003</v>
      </c>
      <c r="CB122" s="2">
        <f t="shared" si="54"/>
        <v>45.65</v>
      </c>
      <c r="CC122" s="2">
        <f t="shared" si="58"/>
        <v>48.902999999999999</v>
      </c>
      <c r="CE122" s="2">
        <f t="shared" si="73"/>
        <v>42.344000000000001</v>
      </c>
      <c r="CF122" s="2">
        <f t="shared" si="73"/>
        <v>41.332999999999998</v>
      </c>
      <c r="CG122" s="2">
        <f t="shared" si="73"/>
        <v>43.017000000000003</v>
      </c>
      <c r="CH122" s="2">
        <f t="shared" si="71"/>
        <v>42.033000000000001</v>
      </c>
      <c r="CI122" s="2">
        <f t="shared" si="71"/>
        <v>45.95</v>
      </c>
      <c r="CJ122" s="2">
        <f t="shared" si="71"/>
        <v>47.466999999999999</v>
      </c>
      <c r="CK122" s="2">
        <f t="shared" si="71"/>
        <v>45.55</v>
      </c>
      <c r="CL122" s="2">
        <f t="shared" si="45"/>
        <v>46.167000000000002</v>
      </c>
      <c r="CM122" s="2">
        <f t="shared" si="45"/>
        <v>44.183</v>
      </c>
      <c r="CN122" s="2">
        <f t="shared" si="45"/>
        <v>41.866999999999997</v>
      </c>
      <c r="CO122" s="2">
        <f t="shared" si="45"/>
        <v>41.183</v>
      </c>
      <c r="CP122" s="2">
        <f t="shared" si="45"/>
        <v>46.317</v>
      </c>
      <c r="CQ122" s="2">
        <f t="shared" si="45"/>
        <v>44.517000000000003</v>
      </c>
      <c r="CR122" s="2">
        <f t="shared" si="55"/>
        <v>45.65</v>
      </c>
      <c r="CS122" s="2">
        <f t="shared" si="59"/>
        <v>48.902999999999999</v>
      </c>
      <c r="CU122" s="2">
        <f t="shared" si="66"/>
        <v>40.792613330782679</v>
      </c>
      <c r="CV122" s="2">
        <f t="shared" si="66"/>
        <v>41.234231390949901</v>
      </c>
      <c r="CW122" s="2">
        <f t="shared" si="66"/>
        <v>40.810167377118702</v>
      </c>
      <c r="CX122" s="2">
        <f t="shared" si="66"/>
        <v>41.055044137061927</v>
      </c>
      <c r="CY122" s="2">
        <f t="shared" si="66"/>
        <v>44.266124517630004</v>
      </c>
      <c r="CZ122" s="2">
        <f t="shared" si="66"/>
        <v>46.287891513771058</v>
      </c>
      <c r="DA122" s="2">
        <f t="shared" si="66"/>
        <v>45.875438202015189</v>
      </c>
      <c r="DB122" s="2">
        <f t="shared" si="66"/>
        <v>45.288399672406271</v>
      </c>
      <c r="DC122" s="2">
        <f t="shared" si="66"/>
        <v>43.934139473429383</v>
      </c>
      <c r="DD122" s="2">
        <f t="shared" si="66"/>
        <v>41.887314052842456</v>
      </c>
      <c r="DE122" s="2">
        <f t="shared" si="66"/>
        <v>40.34533832523762</v>
      </c>
      <c r="DF122" s="2">
        <f t="shared" si="66"/>
        <v>42.762117674714872</v>
      </c>
      <c r="DG122" s="2">
        <f t="shared" si="66"/>
        <v>44.632009815849315</v>
      </c>
      <c r="DH122" s="2">
        <f t="shared" si="66"/>
        <v>46.265656333811876</v>
      </c>
      <c r="DI122" s="2">
        <f t="shared" si="66"/>
        <v>47.362049826968232</v>
      </c>
      <c r="DK122" s="2">
        <f t="shared" si="67"/>
        <v>40.672941840451458</v>
      </c>
      <c r="DL122" s="2">
        <f t="shared" si="67"/>
        <v>40.961102862992725</v>
      </c>
      <c r="DM122" s="2">
        <f t="shared" si="67"/>
        <v>40.625545037640599</v>
      </c>
      <c r="DN122" s="2">
        <f t="shared" si="67"/>
        <v>41.406767042335261</v>
      </c>
      <c r="DO122" s="2">
        <f t="shared" si="67"/>
        <v>44.382261548278649</v>
      </c>
      <c r="DP122" s="2">
        <f t="shared" si="67"/>
        <v>46.1348817649315</v>
      </c>
      <c r="DQ122" s="2">
        <f t="shared" si="67"/>
        <v>46.086687435736039</v>
      </c>
      <c r="DR122" s="2">
        <f t="shared" si="67"/>
        <v>45.321669972553039</v>
      </c>
      <c r="DS122" s="2">
        <f t="shared" si="67"/>
        <v>43.817683898565448</v>
      </c>
      <c r="DT122" s="2">
        <f t="shared" si="67"/>
        <v>41.853264261402309</v>
      </c>
      <c r="DU122" s="2">
        <f t="shared" si="67"/>
        <v>40.43075078151977</v>
      </c>
      <c r="DV122" s="2">
        <f t="shared" si="67"/>
        <v>42.34641311203702</v>
      </c>
      <c r="DW122" s="2">
        <f t="shared" si="67"/>
        <v>44.429367973929089</v>
      </c>
      <c r="DX122" s="2">
        <f t="shared" si="67"/>
        <v>45.838217878042563</v>
      </c>
      <c r="DY122" s="2">
        <f t="shared" si="67"/>
        <v>46.819539294023521</v>
      </c>
      <c r="EA122" s="2">
        <f t="shared" si="68"/>
        <v>0.48311560472564696</v>
      </c>
      <c r="EB122" s="2">
        <f t="shared" si="68"/>
        <v>0.46240128909510175</v>
      </c>
      <c r="EC122" s="2">
        <f t="shared" si="68"/>
        <v>0.47706383230890409</v>
      </c>
      <c r="ED122" s="2">
        <f t="shared" si="68"/>
        <v>0.53427093727557839</v>
      </c>
      <c r="EE122" s="2">
        <f t="shared" si="68"/>
        <v>0.51878721260055216</v>
      </c>
      <c r="EF122" s="2">
        <f t="shared" si="68"/>
        <v>0.50999655531072596</v>
      </c>
      <c r="EG122" s="2">
        <f t="shared" si="68"/>
        <v>0.52096162972114402</v>
      </c>
      <c r="EH122" s="2">
        <f t="shared" si="68"/>
        <v>0.52395013906599563</v>
      </c>
      <c r="EI122" s="2">
        <f t="shared" si="68"/>
        <v>0.52179210915001673</v>
      </c>
      <c r="EJ122" s="2">
        <f t="shared" si="68"/>
        <v>0.53051284813527078</v>
      </c>
      <c r="EK122" s="2">
        <f t="shared" si="68"/>
        <v>0.53089420341575799</v>
      </c>
      <c r="EL122" s="2">
        <f t="shared" si="68"/>
        <v>0.49986697412957765</v>
      </c>
      <c r="EM122" s="2">
        <f t="shared" si="68"/>
        <v>0.46694289200147915</v>
      </c>
      <c r="EN122" s="2">
        <f t="shared" si="68"/>
        <v>0.4657292074738692</v>
      </c>
      <c r="EO122" s="2">
        <f t="shared" si="68"/>
        <v>0.44968255917661865</v>
      </c>
    </row>
    <row r="123" spans="2:145" x14ac:dyDescent="0.25">
      <c r="B123" s="2">
        <v>96</v>
      </c>
      <c r="C123" s="43">
        <v>39.405999999999999</v>
      </c>
      <c r="D123" s="43">
        <v>42.366999999999997</v>
      </c>
      <c r="E123" s="43">
        <v>40.883000000000003</v>
      </c>
      <c r="F123" s="43">
        <v>39.332999999999998</v>
      </c>
      <c r="G123" s="43">
        <v>45.4</v>
      </c>
      <c r="H123" s="43">
        <v>48.55</v>
      </c>
      <c r="I123" s="43">
        <v>45.466999999999999</v>
      </c>
      <c r="J123" s="43">
        <v>46.133000000000003</v>
      </c>
      <c r="K123" s="43">
        <v>45.783000000000001</v>
      </c>
      <c r="L123" s="43">
        <v>42.75</v>
      </c>
      <c r="M123" s="43">
        <v>42.95</v>
      </c>
      <c r="N123" s="43">
        <v>45.033000000000001</v>
      </c>
      <c r="O123" s="43">
        <v>45.4</v>
      </c>
      <c r="P123" s="43">
        <v>46.482999999999997</v>
      </c>
      <c r="Q123" s="43">
        <v>47.468000000000004</v>
      </c>
      <c r="S123" s="4">
        <f t="shared" si="56"/>
        <v>40.568545950508053</v>
      </c>
      <c r="T123" s="4">
        <f t="shared" si="56"/>
        <v>40.961562233521384</v>
      </c>
      <c r="U123" s="4">
        <f t="shared" si="56"/>
        <v>40.625338196174923</v>
      </c>
      <c r="V123" s="4">
        <f t="shared" si="52"/>
        <v>41.31054694784315</v>
      </c>
      <c r="W123" s="4">
        <f t="shared" si="52"/>
        <v>44.282732913629864</v>
      </c>
      <c r="X123" s="4">
        <f t="shared" si="52"/>
        <v>46.138087328546327</v>
      </c>
      <c r="Y123" s="4">
        <f t="shared" si="52"/>
        <v>45.976899323671176</v>
      </c>
      <c r="Z123" s="4">
        <f t="shared" si="52"/>
        <v>45.283089279358983</v>
      </c>
      <c r="AA123" s="4">
        <f t="shared" si="52"/>
        <v>43.897540771832823</v>
      </c>
      <c r="AB123" s="4">
        <f t="shared" si="40"/>
        <v>42.038547938712703</v>
      </c>
      <c r="AC123" s="4">
        <f t="shared" si="40"/>
        <v>40.602287516835638</v>
      </c>
      <c r="AD123" s="4">
        <f t="shared" si="40"/>
        <v>42.563019784218909</v>
      </c>
      <c r="AE123" s="4">
        <f t="shared" si="40"/>
        <v>44.439686655835445</v>
      </c>
      <c r="AF123" s="4">
        <f t="shared" si="53"/>
        <v>45.909065392336508</v>
      </c>
      <c r="AG123" s="4">
        <f t="shared" si="57"/>
        <v>47.59813446241948</v>
      </c>
      <c r="AI123" s="4">
        <f t="shared" si="65"/>
        <v>-1.1625459505080542</v>
      </c>
      <c r="AJ123" s="4">
        <f t="shared" si="65"/>
        <v>1.4054377664786131</v>
      </c>
      <c r="AK123" s="4">
        <f t="shared" si="65"/>
        <v>0.25766180382507997</v>
      </c>
      <c r="AL123" s="4">
        <f t="shared" si="65"/>
        <v>-1.9775469478431518</v>
      </c>
      <c r="AM123" s="4">
        <f t="shared" si="65"/>
        <v>1.1172670863701342</v>
      </c>
      <c r="AN123" s="4">
        <f t="shared" si="65"/>
        <v>2.4119126714536705</v>
      </c>
      <c r="AO123" s="4">
        <f t="shared" si="65"/>
        <v>-0.50989932367117774</v>
      </c>
      <c r="AP123" s="4">
        <f t="shared" si="65"/>
        <v>0.84991072064102013</v>
      </c>
      <c r="AQ123" s="4">
        <f t="shared" si="65"/>
        <v>1.8854592281671785</v>
      </c>
      <c r="AR123" s="4">
        <f t="shared" si="65"/>
        <v>0.71145206128729654</v>
      </c>
      <c r="AS123" s="4">
        <f t="shared" si="65"/>
        <v>2.347712483164365</v>
      </c>
      <c r="AT123" s="4">
        <f t="shared" si="65"/>
        <v>2.4699802157810922</v>
      </c>
      <c r="AU123" s="4">
        <f t="shared" si="65"/>
        <v>0.96031334416455394</v>
      </c>
      <c r="AV123" s="4">
        <f t="shared" si="65"/>
        <v>0.5739346076634888</v>
      </c>
      <c r="AW123" s="4">
        <f t="shared" si="65"/>
        <v>-0.1301344624194769</v>
      </c>
      <c r="AY123" s="2">
        <f t="shared" si="64"/>
        <v>40.568545950508039</v>
      </c>
      <c r="AZ123" s="2">
        <f t="shared" si="64"/>
        <v>40.919206767511554</v>
      </c>
      <c r="BA123" s="2">
        <f t="shared" si="64"/>
        <v>40.524798537881011</v>
      </c>
      <c r="BB123" s="2">
        <f t="shared" si="64"/>
        <v>41.056728304396351</v>
      </c>
      <c r="BC123" s="2">
        <f t="shared" si="64"/>
        <v>44.12479315133649</v>
      </c>
      <c r="BD123" s="2">
        <f t="shared" si="64"/>
        <v>45.98572519791243</v>
      </c>
      <c r="BE123" s="2">
        <f t="shared" si="64"/>
        <v>45.787614297897001</v>
      </c>
      <c r="BF123" s="2">
        <f t="shared" si="64"/>
        <v>45.081802638298072</v>
      </c>
      <c r="BG123" s="2">
        <f t="shared" si="64"/>
        <v>43.658889568100292</v>
      </c>
      <c r="BH123" s="2">
        <f t="shared" si="69"/>
        <v>41.666226688091903</v>
      </c>
      <c r="BI123" s="2">
        <f t="shared" si="69"/>
        <v>40.210023623242805</v>
      </c>
      <c r="BJ123" s="2">
        <f t="shared" si="69"/>
        <v>42.355976258006415</v>
      </c>
      <c r="BK123" s="2">
        <f t="shared" si="69"/>
        <v>44.34335056556705</v>
      </c>
      <c r="BL123" s="2">
        <f t="shared" si="69"/>
        <v>45.882722708976175</v>
      </c>
      <c r="BM123" s="2">
        <f t="shared" si="69"/>
        <v>46.973176986776366</v>
      </c>
      <c r="BO123" s="2">
        <f t="shared" si="72"/>
        <v>39.405999999999999</v>
      </c>
      <c r="BP123" s="2">
        <f t="shared" si="72"/>
        <v>42.366999999999997</v>
      </c>
      <c r="BQ123" s="2">
        <f t="shared" si="72"/>
        <v>40.883000000000003</v>
      </c>
      <c r="BR123" s="2">
        <f t="shared" si="70"/>
        <v>39.332999999999998</v>
      </c>
      <c r="BS123" s="2">
        <f t="shared" si="70"/>
        <v>45.4</v>
      </c>
      <c r="BT123" s="2">
        <f t="shared" si="70"/>
        <v>48.55</v>
      </c>
      <c r="BU123" s="2">
        <f t="shared" si="70"/>
        <v>45.466999999999999</v>
      </c>
      <c r="BV123" s="2">
        <f t="shared" si="44"/>
        <v>46.133000000000003</v>
      </c>
      <c r="BW123" s="2">
        <f t="shared" si="44"/>
        <v>45.783000000000001</v>
      </c>
      <c r="BX123" s="2">
        <f t="shared" si="44"/>
        <v>42.75</v>
      </c>
      <c r="BY123" s="2">
        <f t="shared" si="44"/>
        <v>42.95</v>
      </c>
      <c r="BZ123" s="2">
        <f t="shared" si="44"/>
        <v>45.033000000000001</v>
      </c>
      <c r="CA123" s="2">
        <f t="shared" si="44"/>
        <v>45.4</v>
      </c>
      <c r="CB123" s="2">
        <f t="shared" si="54"/>
        <v>46.482999999999997</v>
      </c>
      <c r="CC123" s="2">
        <f t="shared" si="58"/>
        <v>47.468000000000004</v>
      </c>
      <c r="CE123" s="2">
        <f t="shared" si="73"/>
        <v>39.405999999999999</v>
      </c>
      <c r="CF123" s="2">
        <f t="shared" si="73"/>
        <v>42.366999999999997</v>
      </c>
      <c r="CG123" s="2">
        <f t="shared" si="73"/>
        <v>40.883000000000003</v>
      </c>
      <c r="CH123" s="2">
        <f t="shared" si="71"/>
        <v>39.332999999999998</v>
      </c>
      <c r="CI123" s="2">
        <f t="shared" si="71"/>
        <v>45.4</v>
      </c>
      <c r="CJ123" s="2">
        <f t="shared" si="71"/>
        <v>48.55</v>
      </c>
      <c r="CK123" s="2">
        <f t="shared" si="71"/>
        <v>45.466999999999999</v>
      </c>
      <c r="CL123" s="2">
        <f t="shared" si="45"/>
        <v>46.133000000000003</v>
      </c>
      <c r="CM123" s="2">
        <f t="shared" si="45"/>
        <v>45.783000000000001</v>
      </c>
      <c r="CN123" s="2">
        <f t="shared" si="45"/>
        <v>42.75</v>
      </c>
      <c r="CO123" s="2">
        <f t="shared" si="45"/>
        <v>42.95</v>
      </c>
      <c r="CP123" s="2">
        <f t="shared" si="45"/>
        <v>45.033000000000001</v>
      </c>
      <c r="CQ123" s="2">
        <f t="shared" si="45"/>
        <v>45.4</v>
      </c>
      <c r="CR123" s="2">
        <f t="shared" si="55"/>
        <v>46.482999999999997</v>
      </c>
      <c r="CS123" s="2">
        <f t="shared" si="59"/>
        <v>47.468000000000004</v>
      </c>
      <c r="CU123" s="2">
        <f t="shared" si="66"/>
        <v>40.58200997485789</v>
      </c>
      <c r="CV123" s="2">
        <f t="shared" si="66"/>
        <v>40.999282832252135</v>
      </c>
      <c r="CW123" s="2">
        <f t="shared" si="66"/>
        <v>40.557056152609526</v>
      </c>
      <c r="CX123" s="2">
        <f t="shared" si="66"/>
        <v>40.781229326692269</v>
      </c>
      <c r="CY123" s="2">
        <f t="shared" si="66"/>
        <v>43.979592357309031</v>
      </c>
      <c r="CZ123" s="2">
        <f t="shared" si="66"/>
        <v>46.003049596167514</v>
      </c>
      <c r="DA123" s="2">
        <f t="shared" si="66"/>
        <v>45.61487731252064</v>
      </c>
      <c r="DB123" s="2">
        <f t="shared" si="66"/>
        <v>44.997586223312396</v>
      </c>
      <c r="DC123" s="2">
        <f t="shared" si="66"/>
        <v>43.672604357964701</v>
      </c>
      <c r="DD123" s="2">
        <f t="shared" si="66"/>
        <v>41.630215737928005</v>
      </c>
      <c r="DE123" s="2">
        <f t="shared" si="66"/>
        <v>40.106097737505443</v>
      </c>
      <c r="DF123" s="2">
        <f t="shared" si="66"/>
        <v>42.538096608832802</v>
      </c>
      <c r="DG123" s="2">
        <f t="shared" si="66"/>
        <v>44.399574439251225</v>
      </c>
      <c r="DH123" s="2">
        <f t="shared" si="66"/>
        <v>46.075948185490617</v>
      </c>
      <c r="DI123" s="2">
        <f t="shared" si="66"/>
        <v>47.236844265232968</v>
      </c>
      <c r="DK123" s="2">
        <f t="shared" si="67"/>
        <v>40.555408313931281</v>
      </c>
      <c r="DL123" s="2">
        <f t="shared" si="67"/>
        <v>40.834300078715103</v>
      </c>
      <c r="DM123" s="2">
        <f t="shared" si="67"/>
        <v>40.492550415161922</v>
      </c>
      <c r="DN123" s="2">
        <f t="shared" si="67"/>
        <v>41.275752342163415</v>
      </c>
      <c r="DO123" s="2">
        <f t="shared" si="67"/>
        <v>44.247626668652885</v>
      </c>
      <c r="DP123" s="2">
        <f t="shared" si="67"/>
        <v>45.970544559038224</v>
      </c>
      <c r="DQ123" s="2">
        <f t="shared" si="67"/>
        <v>45.932474771142438</v>
      </c>
      <c r="DR123" s="2">
        <f t="shared" si="67"/>
        <v>45.151587180311687</v>
      </c>
      <c r="DS123" s="2">
        <f t="shared" si="67"/>
        <v>43.647426301609435</v>
      </c>
      <c r="DT123" s="2">
        <f t="shared" si="67"/>
        <v>41.695291156630972</v>
      </c>
      <c r="DU123" s="2">
        <f t="shared" si="67"/>
        <v>40.293773957781823</v>
      </c>
      <c r="DV123" s="2">
        <f t="shared" si="67"/>
        <v>42.189792120347136</v>
      </c>
      <c r="DW123" s="2">
        <f t="shared" si="67"/>
        <v>44.28481352878697</v>
      </c>
      <c r="DX123" s="2">
        <f t="shared" si="67"/>
        <v>45.680564051423701</v>
      </c>
      <c r="DY123" s="2">
        <f t="shared" si="67"/>
        <v>46.678895142309109</v>
      </c>
      <c r="EA123" s="2">
        <f t="shared" si="68"/>
        <v>0.50613472545938076</v>
      </c>
      <c r="EB123" s="2">
        <f t="shared" si="68"/>
        <v>0.4853602150760713</v>
      </c>
      <c r="EC123" s="2">
        <f t="shared" si="68"/>
        <v>0.50007357492364601</v>
      </c>
      <c r="ED123" s="2">
        <f t="shared" si="68"/>
        <v>0.5571004161284755</v>
      </c>
      <c r="EE123" s="2">
        <f t="shared" si="68"/>
        <v>0.54172465196511321</v>
      </c>
      <c r="EF123" s="2">
        <f t="shared" si="68"/>
        <v>0.53297580267863487</v>
      </c>
      <c r="EG123" s="2">
        <f t="shared" si="68"/>
        <v>0.54388654785194424</v>
      </c>
      <c r="EH123" s="2">
        <f t="shared" si="68"/>
        <v>0.54685643924966987</v>
      </c>
      <c r="EI123" s="2">
        <f t="shared" si="68"/>
        <v>0.54471201711883266</v>
      </c>
      <c r="EJ123" s="2">
        <f t="shared" si="68"/>
        <v>0.55337254652590051</v>
      </c>
      <c r="EK123" s="2">
        <f t="shared" si="68"/>
        <v>0.55375095248781347</v>
      </c>
      <c r="EL123" s="2">
        <f t="shared" si="68"/>
        <v>0.52287684151932623</v>
      </c>
      <c r="EM123" s="2">
        <f t="shared" si="68"/>
        <v>0.48992181620666575</v>
      </c>
      <c r="EN123" s="2">
        <f t="shared" si="68"/>
        <v>0.48870316197801256</v>
      </c>
      <c r="EO123" s="2">
        <f t="shared" si="68"/>
        <v>0.47256509173253525</v>
      </c>
    </row>
    <row r="124" spans="2:145" x14ac:dyDescent="0.25">
      <c r="B124" s="2">
        <v>97</v>
      </c>
      <c r="C124" s="43">
        <v>42.155999999999999</v>
      </c>
      <c r="D124" s="43">
        <v>42.167000000000002</v>
      </c>
      <c r="E124" s="43">
        <v>42.433</v>
      </c>
      <c r="F124" s="43">
        <v>42.133000000000003</v>
      </c>
      <c r="G124" s="43">
        <v>45.866999999999997</v>
      </c>
      <c r="H124" s="43">
        <v>46.6</v>
      </c>
      <c r="I124" s="43">
        <v>47.45</v>
      </c>
      <c r="J124" s="43">
        <v>46.767000000000003</v>
      </c>
      <c r="K124" s="43">
        <v>44.167000000000002</v>
      </c>
      <c r="L124" s="43">
        <v>44.667000000000002</v>
      </c>
      <c r="M124" s="43">
        <v>40.667000000000002</v>
      </c>
      <c r="N124" s="43">
        <v>44.332999999999998</v>
      </c>
      <c r="O124" s="43">
        <v>47.2</v>
      </c>
      <c r="P124" s="43">
        <v>46.466999999999999</v>
      </c>
      <c r="Q124" s="43">
        <v>49.097000000000001</v>
      </c>
      <c r="S124" s="4">
        <f t="shared" si="56"/>
        <v>40.406576779096042</v>
      </c>
      <c r="T124" s="4">
        <f t="shared" si="56"/>
        <v>40.807388022385993</v>
      </c>
      <c r="U124" s="4">
        <f t="shared" si="56"/>
        <v>40.50346246973303</v>
      </c>
      <c r="V124" s="4">
        <f t="shared" si="52"/>
        <v>41.32305351345137</v>
      </c>
      <c r="W124" s="4">
        <f t="shared" si="52"/>
        <v>44.222057453386057</v>
      </c>
      <c r="X124" s="4">
        <f t="shared" si="52"/>
        <v>46.051520712950456</v>
      </c>
      <c r="Y124" s="4">
        <f t="shared" si="52"/>
        <v>45.95122685832925</v>
      </c>
      <c r="Z124" s="4">
        <f t="shared" si="52"/>
        <v>45.254026596007414</v>
      </c>
      <c r="AA124" s="4">
        <f t="shared" si="52"/>
        <v>43.905571642077483</v>
      </c>
      <c r="AB124" s="4">
        <f t="shared" si="40"/>
        <v>42.163268460133494</v>
      </c>
      <c r="AC124" s="4">
        <f t="shared" si="40"/>
        <v>40.76906196447635</v>
      </c>
      <c r="AD124" s="4">
        <f t="shared" si="40"/>
        <v>42.558846844617996</v>
      </c>
      <c r="AE124" s="4">
        <f t="shared" si="40"/>
        <v>44.34302153911112</v>
      </c>
      <c r="AF124" s="4">
        <f t="shared" si="53"/>
        <v>45.760361136449205</v>
      </c>
      <c r="AG124" s="4">
        <f t="shared" si="57"/>
        <v>47.846228840327598</v>
      </c>
      <c r="AI124" s="4">
        <f t="shared" si="65"/>
        <v>1.7494232209039566</v>
      </c>
      <c r="AJ124" s="4">
        <f t="shared" si="65"/>
        <v>1.3596119776140085</v>
      </c>
      <c r="AK124" s="4">
        <f t="shared" si="65"/>
        <v>1.9295375302669697</v>
      </c>
      <c r="AL124" s="4">
        <f t="shared" si="65"/>
        <v>0.80994648654863255</v>
      </c>
      <c r="AM124" s="4">
        <f t="shared" si="65"/>
        <v>1.6449425466139402</v>
      </c>
      <c r="AN124" s="4">
        <f t="shared" si="65"/>
        <v>0.54847928704954541</v>
      </c>
      <c r="AO124" s="4">
        <f t="shared" si="65"/>
        <v>1.4987731416707533</v>
      </c>
      <c r="AP124" s="4">
        <f t="shared" si="65"/>
        <v>1.5129734039925893</v>
      </c>
      <c r="AQ124" s="4">
        <f t="shared" si="65"/>
        <v>0.26142835792251873</v>
      </c>
      <c r="AR124" s="4">
        <f t="shared" si="65"/>
        <v>2.5037315398665072</v>
      </c>
      <c r="AS124" s="4">
        <f t="shared" si="65"/>
        <v>-0.10206196447634852</v>
      </c>
      <c r="AT124" s="4">
        <f t="shared" si="65"/>
        <v>1.7741531553820025</v>
      </c>
      <c r="AU124" s="4">
        <f t="shared" si="65"/>
        <v>2.8569784608888824</v>
      </c>
      <c r="AV124" s="4">
        <f t="shared" si="65"/>
        <v>0.70663886355079342</v>
      </c>
      <c r="AW124" s="4">
        <f t="shared" si="65"/>
        <v>1.2507711596724036</v>
      </c>
      <c r="AY124" s="2">
        <f t="shared" si="64"/>
        <v>40.406576779096042</v>
      </c>
      <c r="AZ124" s="2">
        <f t="shared" si="64"/>
        <v>40.735439427860641</v>
      </c>
      <c r="BA124" s="2">
        <f t="shared" si="64"/>
        <v>40.333034026307615</v>
      </c>
      <c r="BB124" s="2">
        <f t="shared" si="64"/>
        <v>40.876865118794967</v>
      </c>
      <c r="BC124" s="2">
        <f t="shared" si="64"/>
        <v>43.930105950862647</v>
      </c>
      <c r="BD124" s="2">
        <f t="shared" si="64"/>
        <v>45.767119304486336</v>
      </c>
      <c r="BE124" s="2">
        <f t="shared" si="64"/>
        <v>45.594535499056164</v>
      </c>
      <c r="BF124" s="2">
        <f t="shared" si="64"/>
        <v>44.863250565232747</v>
      </c>
      <c r="BG124" s="2">
        <f t="shared" si="64"/>
        <v>43.448576989487478</v>
      </c>
      <c r="BH124" s="2">
        <f t="shared" si="69"/>
        <v>41.467698422709731</v>
      </c>
      <c r="BI124" s="2">
        <f t="shared" si="69"/>
        <v>40.033973530125678</v>
      </c>
      <c r="BJ124" s="2">
        <f t="shared" si="69"/>
        <v>42.160760718235508</v>
      </c>
      <c r="BK124" s="2">
        <f t="shared" si="69"/>
        <v>44.153351154572135</v>
      </c>
      <c r="BL124" s="2">
        <f t="shared" si="69"/>
        <v>45.700315110667113</v>
      </c>
      <c r="BM124" s="2">
        <f t="shared" si="69"/>
        <v>46.827488695094274</v>
      </c>
      <c r="BO124" s="2">
        <f t="shared" si="72"/>
        <v>42.155999999999999</v>
      </c>
      <c r="BP124" s="2">
        <f t="shared" si="72"/>
        <v>42.167000000000002</v>
      </c>
      <c r="BQ124" s="2">
        <f t="shared" si="72"/>
        <v>42.433</v>
      </c>
      <c r="BR124" s="2">
        <f t="shared" si="70"/>
        <v>42.133000000000003</v>
      </c>
      <c r="BS124" s="2">
        <f t="shared" si="70"/>
        <v>45.866999999999997</v>
      </c>
      <c r="BT124" s="2">
        <f t="shared" si="70"/>
        <v>46.6</v>
      </c>
      <c r="BU124" s="2">
        <f t="shared" si="70"/>
        <v>47.45</v>
      </c>
      <c r="BV124" s="2">
        <f t="shared" si="44"/>
        <v>46.767000000000003</v>
      </c>
      <c r="BW124" s="2">
        <f t="shared" si="44"/>
        <v>44.167000000000002</v>
      </c>
      <c r="BX124" s="2">
        <f t="shared" si="44"/>
        <v>44.667000000000002</v>
      </c>
      <c r="BY124" s="2">
        <f t="shared" si="44"/>
        <v>40.667000000000002</v>
      </c>
      <c r="BZ124" s="2">
        <f t="shared" si="44"/>
        <v>44.332999999999998</v>
      </c>
      <c r="CA124" s="2">
        <f t="shared" si="44"/>
        <v>47.2</v>
      </c>
      <c r="CB124" s="2">
        <f t="shared" si="54"/>
        <v>46.466999999999999</v>
      </c>
      <c r="CC124" s="2">
        <f t="shared" si="58"/>
        <v>49.097000000000001</v>
      </c>
      <c r="CE124" s="2">
        <f t="shared" si="73"/>
        <v>42.155999999999999</v>
      </c>
      <c r="CF124" s="2">
        <f t="shared" si="73"/>
        <v>42.167000000000002</v>
      </c>
      <c r="CG124" s="2">
        <f t="shared" si="73"/>
        <v>42.433</v>
      </c>
      <c r="CH124" s="2">
        <f t="shared" si="71"/>
        <v>42.133000000000003</v>
      </c>
      <c r="CI124" s="2">
        <f t="shared" si="71"/>
        <v>45.866999999999997</v>
      </c>
      <c r="CJ124" s="2">
        <f t="shared" si="71"/>
        <v>46.6</v>
      </c>
      <c r="CK124" s="2">
        <f t="shared" si="71"/>
        <v>47.45</v>
      </c>
      <c r="CL124" s="2">
        <f t="shared" si="45"/>
        <v>46.767000000000003</v>
      </c>
      <c r="CM124" s="2">
        <f t="shared" si="45"/>
        <v>44.167000000000002</v>
      </c>
      <c r="CN124" s="2">
        <f t="shared" si="45"/>
        <v>44.667000000000002</v>
      </c>
      <c r="CO124" s="2">
        <f t="shared" si="45"/>
        <v>40.667000000000002</v>
      </c>
      <c r="CP124" s="2">
        <f t="shared" si="45"/>
        <v>44.332999999999998</v>
      </c>
      <c r="CQ124" s="2">
        <f t="shared" si="45"/>
        <v>47.2</v>
      </c>
      <c r="CR124" s="2">
        <f t="shared" si="55"/>
        <v>46.466999999999999</v>
      </c>
      <c r="CS124" s="2">
        <f t="shared" si="59"/>
        <v>49.097000000000001</v>
      </c>
      <c r="CU124" s="2">
        <f t="shared" si="66"/>
        <v>40.371406618933094</v>
      </c>
      <c r="CV124" s="2">
        <f t="shared" si="66"/>
        <v>40.764334273554368</v>
      </c>
      <c r="CW124" s="2">
        <f t="shared" si="66"/>
        <v>40.303944928100357</v>
      </c>
      <c r="CX124" s="2">
        <f t="shared" si="66"/>
        <v>40.507414516322612</v>
      </c>
      <c r="CY124" s="2">
        <f t="shared" si="66"/>
        <v>43.693060196988057</v>
      </c>
      <c r="CZ124" s="2">
        <f t="shared" si="66"/>
        <v>45.718207678563971</v>
      </c>
      <c r="DA124" s="2">
        <f t="shared" si="66"/>
        <v>45.354316423026091</v>
      </c>
      <c r="DB124" s="2">
        <f t="shared" si="66"/>
        <v>44.706772774218521</v>
      </c>
      <c r="DC124" s="2">
        <f t="shared" si="66"/>
        <v>43.41106924250002</v>
      </c>
      <c r="DD124" s="2">
        <f t="shared" si="66"/>
        <v>41.373117423013554</v>
      </c>
      <c r="DE124" s="2">
        <f t="shared" si="66"/>
        <v>39.866857149773267</v>
      </c>
      <c r="DF124" s="2">
        <f t="shared" si="66"/>
        <v>42.314075542950739</v>
      </c>
      <c r="DG124" s="2">
        <f t="shared" si="66"/>
        <v>44.167139062653121</v>
      </c>
      <c r="DH124" s="2">
        <f t="shared" si="66"/>
        <v>45.886240037169358</v>
      </c>
      <c r="DI124" s="2">
        <f t="shared" si="66"/>
        <v>47.111638703497704</v>
      </c>
      <c r="DK124" s="2">
        <f t="shared" si="67"/>
        <v>40.437874787411097</v>
      </c>
      <c r="DL124" s="2">
        <f t="shared" si="67"/>
        <v>40.707497294437474</v>
      </c>
      <c r="DM124" s="2">
        <f t="shared" si="67"/>
        <v>40.359555792683246</v>
      </c>
      <c r="DN124" s="2">
        <f t="shared" si="67"/>
        <v>41.144737641991583</v>
      </c>
      <c r="DO124" s="2">
        <f t="shared" si="67"/>
        <v>44.112991789027127</v>
      </c>
      <c r="DP124" s="2">
        <f t="shared" si="67"/>
        <v>45.806207353144941</v>
      </c>
      <c r="DQ124" s="2">
        <f t="shared" si="67"/>
        <v>45.778262106548837</v>
      </c>
      <c r="DR124" s="2">
        <f t="shared" si="67"/>
        <v>44.981504388070334</v>
      </c>
      <c r="DS124" s="2">
        <f t="shared" si="67"/>
        <v>43.477168704653415</v>
      </c>
      <c r="DT124" s="2">
        <f t="shared" si="67"/>
        <v>41.537318051859643</v>
      </c>
      <c r="DU124" s="2">
        <f t="shared" si="67"/>
        <v>40.156797134043885</v>
      </c>
      <c r="DV124" s="2">
        <f t="shared" si="67"/>
        <v>42.033171128657258</v>
      </c>
      <c r="DW124" s="2">
        <f t="shared" si="67"/>
        <v>44.140259083644843</v>
      </c>
      <c r="DX124" s="2">
        <f t="shared" si="67"/>
        <v>45.522910224804846</v>
      </c>
      <c r="DY124" s="2">
        <f t="shared" si="67"/>
        <v>46.538250990594705</v>
      </c>
      <c r="EA124" s="2">
        <f t="shared" si="68"/>
        <v>0.52912786628968289</v>
      </c>
      <c r="EB124" s="2">
        <f t="shared" si="68"/>
        <v>0.50838109524270447</v>
      </c>
      <c r="EC124" s="2">
        <f t="shared" si="68"/>
        <v>0.52308300590968215</v>
      </c>
      <c r="ED124" s="2">
        <f t="shared" si="68"/>
        <v>0.57969119210064712</v>
      </c>
      <c r="EE124" s="2">
        <f t="shared" si="68"/>
        <v>0.5644865934557618</v>
      </c>
      <c r="EF124" s="2">
        <f t="shared" si="68"/>
        <v>0.55581598631207496</v>
      </c>
      <c r="EG124" s="2">
        <f t="shared" si="68"/>
        <v>0.56662701229551338</v>
      </c>
      <c r="EH124" s="2">
        <f t="shared" si="68"/>
        <v>0.56956601688595065</v>
      </c>
      <c r="EI124" s="2">
        <f t="shared" si="68"/>
        <v>0.56744405726655467</v>
      </c>
      <c r="EJ124" s="2">
        <f t="shared" si="68"/>
        <v>0.57600875441730559</v>
      </c>
      <c r="EK124" s="2">
        <f t="shared" si="68"/>
        <v>0.57638266337366151</v>
      </c>
      <c r="EL124" s="2">
        <f t="shared" si="68"/>
        <v>0.54579001579894215</v>
      </c>
      <c r="EM124" s="2">
        <f t="shared" si="68"/>
        <v>0.51294340954427631</v>
      </c>
      <c r="EN124" s="2">
        <f t="shared" si="68"/>
        <v>0.51172494019212256</v>
      </c>
      <c r="EO124" s="2">
        <f t="shared" si="68"/>
        <v>0.49556347652586463</v>
      </c>
    </row>
    <row r="125" spans="2:145" x14ac:dyDescent="0.25">
      <c r="B125" s="2">
        <v>98</v>
      </c>
      <c r="C125" s="43">
        <v>40.094000000000001</v>
      </c>
      <c r="D125" s="43">
        <v>41.732999999999997</v>
      </c>
      <c r="E125" s="43">
        <v>42.75</v>
      </c>
      <c r="F125" s="43">
        <v>41.85</v>
      </c>
      <c r="G125" s="43">
        <v>45.1</v>
      </c>
      <c r="H125" s="43">
        <v>48.4</v>
      </c>
      <c r="I125" s="43">
        <v>44.716999999999999</v>
      </c>
      <c r="J125" s="43">
        <v>45.433</v>
      </c>
      <c r="K125" s="43">
        <v>45.317</v>
      </c>
      <c r="L125" s="43">
        <v>44.05</v>
      </c>
      <c r="M125" s="43">
        <v>41.317</v>
      </c>
      <c r="N125" s="43">
        <v>45.317</v>
      </c>
      <c r="O125" s="43">
        <v>46.116999999999997</v>
      </c>
      <c r="P125" s="43">
        <v>46.25</v>
      </c>
      <c r="Q125" s="43">
        <v>50.402999999999999</v>
      </c>
      <c r="S125" s="4">
        <f t="shared" si="56"/>
        <v>40.248867927220459</v>
      </c>
      <c r="T125" s="4">
        <f t="shared" si="56"/>
        <v>40.675408727998239</v>
      </c>
      <c r="U125" s="4">
        <f t="shared" si="56"/>
        <v>40.427202377787083</v>
      </c>
      <c r="V125" s="4">
        <f t="shared" si="52"/>
        <v>41.457964442538128</v>
      </c>
      <c r="W125" s="4">
        <f t="shared" si="52"/>
        <v>44.261335952270414</v>
      </c>
      <c r="X125" s="4">
        <f t="shared" si="52"/>
        <v>46.064846568226436</v>
      </c>
      <c r="Y125" s="4">
        <f t="shared" si="52"/>
        <v>46.051595723959572</v>
      </c>
      <c r="Z125" s="4">
        <f t="shared" si="52"/>
        <v>45.376245845789605</v>
      </c>
      <c r="AA125" s="4">
        <f t="shared" si="52"/>
        <v>44.080938567591168</v>
      </c>
      <c r="AB125" s="4">
        <f t="shared" si="40"/>
        <v>42.519448259974574</v>
      </c>
      <c r="AC125" s="4">
        <f t="shared" si="40"/>
        <v>41.183005394647296</v>
      </c>
      <c r="AD125" s="4">
        <f t="shared" si="40"/>
        <v>42.704298165114423</v>
      </c>
      <c r="AE125" s="4">
        <f t="shared" ref="AE125:AE188" si="74">BK125 + (O$3 * _xlfn.NORM.DIST($B125, O$7, ABS(O$11), FALSE) * _xlfn.NORM.DIST(($B125 - O$7)*O$15, 0, ABS(O$11), TRUE) * 2)
               + (O$4 * _xlfn.NORM.DIST($B125, O$8, ABS(O$12), FALSE) * _xlfn.NORM.DIST(($B125 - O$8)*O$16, 0, ABS(O$12), TRUE) * 2)
               + (O$5 * _xlfn.NORM.DIST($B125, O$9, ABS(O$13), FALSE) * _xlfn.NORM.DIST(($B125 - O$9)*O$17, 0, ABS(O$13), TRUE) * 2)
               + (O$6 * _xlfn.NORM.DIST($B125, O$10, ABS(O$14), FALSE) * _xlfn.NORM.DIST(($B125 - O$10)*O$18, 0, ABS(O$14), TRUE) * 2)</f>
        <v>44.327250233152299</v>
      </c>
      <c r="AF125" s="4">
        <f t="shared" si="53"/>
        <v>45.650421359181188</v>
      </c>
      <c r="AG125" s="4">
        <f t="shared" si="57"/>
        <v>48.303902809325443</v>
      </c>
      <c r="AI125" s="4">
        <f t="shared" si="65"/>
        <v>-0.15486792722045806</v>
      </c>
      <c r="AJ125" s="4">
        <f t="shared" si="65"/>
        <v>1.0575912720017584</v>
      </c>
      <c r="AK125" s="4">
        <f t="shared" si="65"/>
        <v>2.3227976222129172</v>
      </c>
      <c r="AL125" s="4">
        <f t="shared" si="65"/>
        <v>0.39203555746187391</v>
      </c>
      <c r="AM125" s="4">
        <f t="shared" si="65"/>
        <v>0.83866404772958703</v>
      </c>
      <c r="AN125" s="4">
        <f t="shared" si="65"/>
        <v>2.3351534317735627</v>
      </c>
      <c r="AO125" s="4">
        <f t="shared" si="65"/>
        <v>-1.3345957239595734</v>
      </c>
      <c r="AP125" s="4">
        <f t="shared" si="65"/>
        <v>5.6754154210395313E-2</v>
      </c>
      <c r="AQ125" s="4">
        <f t="shared" si="65"/>
        <v>1.2360614324088317</v>
      </c>
      <c r="AR125" s="4">
        <f t="shared" si="65"/>
        <v>1.5305517400254232</v>
      </c>
      <c r="AS125" s="4">
        <f t="shared" si="65"/>
        <v>0.13399460535270435</v>
      </c>
      <c r="AT125" s="4">
        <f t="shared" si="65"/>
        <v>2.6127018348855771</v>
      </c>
      <c r="AU125" s="4">
        <f t="shared" si="65"/>
        <v>1.7897497668476987</v>
      </c>
      <c r="AV125" s="4">
        <f t="shared" si="65"/>
        <v>0.5995786408188124</v>
      </c>
      <c r="AW125" s="4">
        <f t="shared" si="65"/>
        <v>2.0990971906745557</v>
      </c>
      <c r="AY125" s="2">
        <f t="shared" si="64"/>
        <v>40.248867927220459</v>
      </c>
      <c r="AZ125" s="2">
        <f t="shared" si="64"/>
        <v>40.556649489168649</v>
      </c>
      <c r="BA125" s="2">
        <f t="shared" si="64"/>
        <v>40.146779999950752</v>
      </c>
      <c r="BB125" s="2">
        <f t="shared" si="64"/>
        <v>40.703197220608388</v>
      </c>
      <c r="BC125" s="2">
        <f t="shared" si="64"/>
        <v>43.74218011064626</v>
      </c>
      <c r="BD125" s="2">
        <f t="shared" si="64"/>
        <v>45.553969430964898</v>
      </c>
      <c r="BE125" s="2">
        <f t="shared" si="64"/>
        <v>45.406146518732271</v>
      </c>
      <c r="BF125" s="2">
        <f t="shared" si="64"/>
        <v>44.650067705031006</v>
      </c>
      <c r="BG125" s="2">
        <f t="shared" si="64"/>
        <v>43.242370119074081</v>
      </c>
      <c r="BH125" s="2">
        <f t="shared" si="69"/>
        <v>41.273574975679054</v>
      </c>
      <c r="BI125" s="2">
        <f t="shared" si="69"/>
        <v>39.862428313798979</v>
      </c>
      <c r="BJ125" s="2">
        <f t="shared" si="69"/>
        <v>41.968674939286238</v>
      </c>
      <c r="BK125" s="2">
        <f t="shared" si="69"/>
        <v>43.967394719740277</v>
      </c>
      <c r="BL125" s="2">
        <f t="shared" si="69"/>
        <v>45.519399849879605</v>
      </c>
      <c r="BM125" s="2">
        <f t="shared" si="69"/>
        <v>46.681079214366733</v>
      </c>
      <c r="BO125" s="2">
        <f t="shared" si="72"/>
        <v>40.094000000000001</v>
      </c>
      <c r="BP125" s="2">
        <f t="shared" si="72"/>
        <v>41.732999999999997</v>
      </c>
      <c r="BQ125" s="2">
        <f t="shared" si="72"/>
        <v>42.75</v>
      </c>
      <c r="BR125" s="2">
        <f t="shared" si="70"/>
        <v>41.85</v>
      </c>
      <c r="BS125" s="2">
        <f t="shared" si="70"/>
        <v>45.1</v>
      </c>
      <c r="BT125" s="2">
        <f t="shared" si="70"/>
        <v>48.4</v>
      </c>
      <c r="BU125" s="2">
        <f t="shared" si="70"/>
        <v>44.716999999999999</v>
      </c>
      <c r="BV125" s="2">
        <f t="shared" si="44"/>
        <v>45.433</v>
      </c>
      <c r="BW125" s="2">
        <f t="shared" si="44"/>
        <v>45.317</v>
      </c>
      <c r="BX125" s="2">
        <f t="shared" si="44"/>
        <v>44.05</v>
      </c>
      <c r="BY125" s="2">
        <f t="shared" si="44"/>
        <v>41.317</v>
      </c>
      <c r="BZ125" s="2">
        <f t="shared" si="44"/>
        <v>45.317</v>
      </c>
      <c r="CA125" s="2">
        <f t="shared" si="44"/>
        <v>46.116999999999997</v>
      </c>
      <c r="CB125" s="2">
        <f t="shared" si="54"/>
        <v>46.25</v>
      </c>
      <c r="CC125" s="2">
        <f t="shared" si="58"/>
        <v>50.402999999999999</v>
      </c>
      <c r="CE125" s="2">
        <f t="shared" si="73"/>
        <v>40.094000000000001</v>
      </c>
      <c r="CF125" s="2">
        <f t="shared" si="73"/>
        <v>41.732999999999997</v>
      </c>
      <c r="CG125" s="2">
        <f t="shared" si="73"/>
        <v>42.75</v>
      </c>
      <c r="CH125" s="2">
        <f t="shared" si="71"/>
        <v>41.85</v>
      </c>
      <c r="CI125" s="2">
        <f t="shared" si="71"/>
        <v>45.1</v>
      </c>
      <c r="CJ125" s="2">
        <f t="shared" si="71"/>
        <v>48.4</v>
      </c>
      <c r="CK125" s="2">
        <f t="shared" si="71"/>
        <v>44.716999999999999</v>
      </c>
      <c r="CL125" s="2">
        <f t="shared" si="45"/>
        <v>45.433</v>
      </c>
      <c r="CM125" s="2">
        <f t="shared" si="45"/>
        <v>45.317</v>
      </c>
      <c r="CN125" s="2">
        <f t="shared" si="45"/>
        <v>44.05</v>
      </c>
      <c r="CO125" s="2">
        <f t="shared" si="45"/>
        <v>41.317</v>
      </c>
      <c r="CP125" s="2">
        <f t="shared" si="45"/>
        <v>45.317</v>
      </c>
      <c r="CQ125" s="2">
        <f t="shared" si="45"/>
        <v>46.116999999999997</v>
      </c>
      <c r="CR125" s="2">
        <f t="shared" si="55"/>
        <v>46.25</v>
      </c>
      <c r="CS125" s="2">
        <f t="shared" si="59"/>
        <v>50.402999999999999</v>
      </c>
      <c r="CU125" s="2">
        <f t="shared" si="66"/>
        <v>40.160803263008304</v>
      </c>
      <c r="CV125" s="2">
        <f t="shared" si="66"/>
        <v>40.529385714856602</v>
      </c>
      <c r="CW125" s="2">
        <f t="shared" si="66"/>
        <v>40.050833703591181</v>
      </c>
      <c r="CX125" s="2">
        <f t="shared" si="66"/>
        <v>40.233599705952955</v>
      </c>
      <c r="CY125" s="2">
        <f t="shared" si="66"/>
        <v>43.406528036667076</v>
      </c>
      <c r="CZ125" s="2">
        <f t="shared" si="66"/>
        <v>45.433365760960427</v>
      </c>
      <c r="DA125" s="2">
        <f t="shared" si="66"/>
        <v>45.093755533531542</v>
      </c>
      <c r="DB125" s="2">
        <f t="shared" si="66"/>
        <v>44.415959325124653</v>
      </c>
      <c r="DC125" s="2">
        <f t="shared" si="66"/>
        <v>43.149534127035338</v>
      </c>
      <c r="DD125" s="2">
        <f t="shared" si="66"/>
        <v>41.11601910809911</v>
      </c>
      <c r="DE125" s="2">
        <f t="shared" si="66"/>
        <v>39.627616562041084</v>
      </c>
      <c r="DF125" s="2">
        <f t="shared" si="66"/>
        <v>42.090054477068669</v>
      </c>
      <c r="DG125" s="2">
        <f t="shared" si="66"/>
        <v>43.93470368605503</v>
      </c>
      <c r="DH125" s="2">
        <f t="shared" si="66"/>
        <v>45.696531888848099</v>
      </c>
      <c r="DI125" s="2">
        <f t="shared" si="66"/>
        <v>46.986433141762447</v>
      </c>
      <c r="DK125" s="2">
        <f t="shared" si="67"/>
        <v>40.320341260890913</v>
      </c>
      <c r="DL125" s="2">
        <f t="shared" si="67"/>
        <v>40.580694510159844</v>
      </c>
      <c r="DM125" s="2">
        <f t="shared" si="67"/>
        <v>40.226561170204569</v>
      </c>
      <c r="DN125" s="2">
        <f t="shared" si="67"/>
        <v>41.013722941819736</v>
      </c>
      <c r="DO125" s="2">
        <f t="shared" si="67"/>
        <v>43.97835690940137</v>
      </c>
      <c r="DP125" s="2">
        <f t="shared" si="67"/>
        <v>45.641870147251666</v>
      </c>
      <c r="DQ125" s="2">
        <f t="shared" si="67"/>
        <v>45.624049441955229</v>
      </c>
      <c r="DR125" s="2">
        <f t="shared" si="67"/>
        <v>44.811421595828989</v>
      </c>
      <c r="DS125" s="2">
        <f t="shared" si="67"/>
        <v>43.306911107697402</v>
      </c>
      <c r="DT125" s="2">
        <f t="shared" si="67"/>
        <v>41.379344947088306</v>
      </c>
      <c r="DU125" s="2">
        <f t="shared" si="67"/>
        <v>40.019820310305938</v>
      </c>
      <c r="DV125" s="2">
        <f t="shared" si="67"/>
        <v>41.876550136967381</v>
      </c>
      <c r="DW125" s="2">
        <f t="shared" si="67"/>
        <v>43.995704638502723</v>
      </c>
      <c r="DX125" s="2">
        <f t="shared" si="67"/>
        <v>45.365256398185991</v>
      </c>
      <c r="DY125" s="2">
        <f t="shared" si="67"/>
        <v>46.397606838880293</v>
      </c>
      <c r="EA125" s="2">
        <f t="shared" si="68"/>
        <v>0.55199805300900162</v>
      </c>
      <c r="EB125" s="2">
        <f t="shared" si="68"/>
        <v>0.53136648699144895</v>
      </c>
      <c r="EC125" s="2">
        <f t="shared" si="68"/>
        <v>0.54599487609221731</v>
      </c>
      <c r="ED125" s="2">
        <f t="shared" si="68"/>
        <v>0.60195299032936467</v>
      </c>
      <c r="EE125" s="2">
        <f t="shared" si="68"/>
        <v>0.58697993400404636</v>
      </c>
      <c r="EF125" s="2">
        <f t="shared" si="68"/>
        <v>0.57842269963570825</v>
      </c>
      <c r="EG125" s="2">
        <f t="shared" si="68"/>
        <v>0.58909027661532287</v>
      </c>
      <c r="EH125" s="2">
        <f t="shared" si="68"/>
        <v>0.59198663753535685</v>
      </c>
      <c r="EI125" s="2">
        <f t="shared" si="68"/>
        <v>0.58989562290621644</v>
      </c>
      <c r="EJ125" s="2">
        <f t="shared" si="68"/>
        <v>0.59833044939583124</v>
      </c>
      <c r="EK125" s="2">
        <f t="shared" si="68"/>
        <v>0.59869838775566808</v>
      </c>
      <c r="EL125" s="2">
        <f t="shared" si="68"/>
        <v>0.56851086832637077</v>
      </c>
      <c r="EM125" s="2">
        <f t="shared" si="68"/>
        <v>0.53591021735730282</v>
      </c>
      <c r="EN125" s="2">
        <f t="shared" si="68"/>
        <v>0.53469708433446284</v>
      </c>
      <c r="EO125" s="2">
        <f t="shared" si="68"/>
        <v>0.51858065086610805</v>
      </c>
    </row>
    <row r="126" spans="2:145" x14ac:dyDescent="0.25">
      <c r="B126" s="2">
        <v>99</v>
      </c>
      <c r="C126" s="43">
        <v>43.844000000000001</v>
      </c>
      <c r="D126" s="43">
        <v>42.116999999999997</v>
      </c>
      <c r="E126" s="43">
        <v>40.799999999999997</v>
      </c>
      <c r="F126" s="43">
        <v>42.65</v>
      </c>
      <c r="G126" s="43">
        <v>45.366999999999997</v>
      </c>
      <c r="H126" s="43">
        <v>46.517000000000003</v>
      </c>
      <c r="I126" s="43">
        <v>46.533000000000001</v>
      </c>
      <c r="J126" s="43">
        <v>44.817</v>
      </c>
      <c r="K126" s="43">
        <v>43.933</v>
      </c>
      <c r="L126" s="43">
        <v>43.933</v>
      </c>
      <c r="M126" s="43">
        <v>42.05</v>
      </c>
      <c r="N126" s="43">
        <v>43.55</v>
      </c>
      <c r="O126" s="43">
        <v>44.783000000000001</v>
      </c>
      <c r="P126" s="43">
        <v>46.8</v>
      </c>
      <c r="Q126" s="43">
        <v>49.081000000000003</v>
      </c>
      <c r="S126" s="4">
        <f t="shared" si="56"/>
        <v>40.095361090371739</v>
      </c>
      <c r="T126" s="4">
        <f t="shared" si="56"/>
        <v>40.573287756688345</v>
      </c>
      <c r="U126" s="4">
        <f t="shared" si="56"/>
        <v>40.413839272394853</v>
      </c>
      <c r="V126" s="4">
        <f t="shared" si="52"/>
        <v>41.764082416650979</v>
      </c>
      <c r="W126" s="4">
        <f t="shared" si="52"/>
        <v>44.448908014330904</v>
      </c>
      <c r="X126" s="4">
        <f t="shared" si="52"/>
        <v>46.229303547039471</v>
      </c>
      <c r="Y126" s="4">
        <f t="shared" si="52"/>
        <v>46.343866078407011</v>
      </c>
      <c r="Z126" s="4">
        <f t="shared" si="52"/>
        <v>45.733798702557451</v>
      </c>
      <c r="AA126" s="4">
        <f t="shared" si="52"/>
        <v>44.514670304228346</v>
      </c>
      <c r="AB126" s="4">
        <f t="shared" si="52"/>
        <v>43.223243794205018</v>
      </c>
      <c r="AC126" s="4">
        <f t="shared" si="52"/>
        <v>41.969554527847194</v>
      </c>
      <c r="AD126" s="4">
        <f t="shared" si="52"/>
        <v>43.086154744499794</v>
      </c>
      <c r="AE126" s="4">
        <f t="shared" si="74"/>
        <v>44.443375174327258</v>
      </c>
      <c r="AF126" s="4">
        <f t="shared" si="53"/>
        <v>45.613675984130296</v>
      </c>
      <c r="AG126" s="4">
        <f t="shared" si="57"/>
        <v>49.060243833467482</v>
      </c>
      <c r="AI126" s="4">
        <f t="shared" si="65"/>
        <v>3.7486389096282622</v>
      </c>
      <c r="AJ126" s="4">
        <f t="shared" si="65"/>
        <v>1.5437122433116528</v>
      </c>
      <c r="AK126" s="4">
        <f t="shared" si="65"/>
        <v>0.38616072760514442</v>
      </c>
      <c r="AL126" s="4">
        <f t="shared" si="65"/>
        <v>0.88591758334901982</v>
      </c>
      <c r="AM126" s="4">
        <f t="shared" si="65"/>
        <v>0.91809198566909345</v>
      </c>
      <c r="AN126" s="4">
        <f t="shared" si="65"/>
        <v>0.2876964529605317</v>
      </c>
      <c r="AO126" s="4">
        <f t="shared" si="65"/>
        <v>0.18913392159299036</v>
      </c>
      <c r="AP126" s="4">
        <f t="shared" si="65"/>
        <v>-0.91679870255745044</v>
      </c>
      <c r="AQ126" s="4">
        <f t="shared" si="65"/>
        <v>-0.58167030422834642</v>
      </c>
      <c r="AR126" s="4">
        <f t="shared" si="65"/>
        <v>0.70975620579498155</v>
      </c>
      <c r="AS126" s="4">
        <f t="shared" si="65"/>
        <v>8.0445472152803177E-2</v>
      </c>
      <c r="AT126" s="4">
        <f t="shared" si="65"/>
        <v>0.46384525550020328</v>
      </c>
      <c r="AU126" s="4">
        <f t="shared" si="65"/>
        <v>0.33962482567274321</v>
      </c>
      <c r="AV126" s="4">
        <f t="shared" si="65"/>
        <v>1.186324015869701</v>
      </c>
      <c r="AW126" s="4">
        <f t="shared" si="65"/>
        <v>2.0756166532521547E-2</v>
      </c>
      <c r="AY126" s="2">
        <f t="shared" si="64"/>
        <v>40.095361090371739</v>
      </c>
      <c r="AZ126" s="2">
        <f t="shared" si="64"/>
        <v>40.382809995528049</v>
      </c>
      <c r="BA126" s="2">
        <f t="shared" si="64"/>
        <v>39.965973018101977</v>
      </c>
      <c r="BB126" s="2">
        <f t="shared" si="64"/>
        <v>40.535505292453351</v>
      </c>
      <c r="BC126" s="2">
        <f t="shared" si="64"/>
        <v>43.560829051929673</v>
      </c>
      <c r="BD126" s="2">
        <f t="shared" si="64"/>
        <v>45.346161387085843</v>
      </c>
      <c r="BE126" s="2">
        <f t="shared" si="64"/>
        <v>45.222302772975162</v>
      </c>
      <c r="BF126" s="2">
        <f t="shared" si="64"/>
        <v>44.442104235399121</v>
      </c>
      <c r="BG126" s="2">
        <f t="shared" si="64"/>
        <v>43.040170272625403</v>
      </c>
      <c r="BH126" s="2">
        <f t="shared" si="69"/>
        <v>41.083731686260037</v>
      </c>
      <c r="BI126" s="2">
        <f t="shared" si="69"/>
        <v>39.695248608330978</v>
      </c>
      <c r="BJ126" s="2">
        <f t="shared" si="69"/>
        <v>41.779693536791605</v>
      </c>
      <c r="BK126" s="2">
        <f t="shared" si="69"/>
        <v>43.785452445644026</v>
      </c>
      <c r="BL126" s="2">
        <f t="shared" si="69"/>
        <v>45.340001064471132</v>
      </c>
      <c r="BM126" s="2">
        <f t="shared" si="69"/>
        <v>46.534006517644315</v>
      </c>
      <c r="BO126" s="2">
        <f t="shared" si="72"/>
        <v>43.844000000000001</v>
      </c>
      <c r="BP126" s="2">
        <f t="shared" si="72"/>
        <v>42.116999999999997</v>
      </c>
      <c r="BQ126" s="2">
        <f t="shared" si="72"/>
        <v>40.799999999999997</v>
      </c>
      <c r="BR126" s="2" t="str">
        <f t="shared" si="70"/>
        <v/>
      </c>
      <c r="BS126" s="2">
        <f t="shared" si="70"/>
        <v>45.366999999999997</v>
      </c>
      <c r="BT126" s="2">
        <f t="shared" si="70"/>
        <v>46.517000000000003</v>
      </c>
      <c r="BU126" s="2">
        <f t="shared" si="70"/>
        <v>46.533000000000001</v>
      </c>
      <c r="BV126" s="2">
        <f t="shared" si="44"/>
        <v>44.817</v>
      </c>
      <c r="BW126" s="2">
        <f t="shared" si="44"/>
        <v>43.933</v>
      </c>
      <c r="BX126" s="2" t="str">
        <f t="shared" si="44"/>
        <v/>
      </c>
      <c r="BY126" s="2" t="str">
        <f t="shared" si="44"/>
        <v/>
      </c>
      <c r="BZ126" s="2">
        <f t="shared" si="44"/>
        <v>43.55</v>
      </c>
      <c r="CA126" s="2">
        <f t="shared" si="44"/>
        <v>44.783000000000001</v>
      </c>
      <c r="CB126" s="2">
        <f t="shared" si="54"/>
        <v>46.8</v>
      </c>
      <c r="CC126" s="2">
        <f t="shared" si="58"/>
        <v>49.081000000000003</v>
      </c>
      <c r="CE126" s="2">
        <f t="shared" si="73"/>
        <v>43.844000000000001</v>
      </c>
      <c r="CF126" s="2">
        <f t="shared" si="73"/>
        <v>42.116999999999997</v>
      </c>
      <c r="CG126" s="2">
        <f t="shared" si="73"/>
        <v>40.799999999999997</v>
      </c>
      <c r="CH126" s="2" t="str">
        <f t="shared" si="71"/>
        <v/>
      </c>
      <c r="CI126" s="2">
        <f t="shared" si="71"/>
        <v>45.366999999999997</v>
      </c>
      <c r="CJ126" s="2">
        <f t="shared" si="71"/>
        <v>46.517000000000003</v>
      </c>
      <c r="CK126" s="2">
        <f t="shared" si="71"/>
        <v>46.533000000000001</v>
      </c>
      <c r="CL126" s="2">
        <f t="shared" si="45"/>
        <v>44.817</v>
      </c>
      <c r="CM126" s="2">
        <f t="shared" si="45"/>
        <v>43.933</v>
      </c>
      <c r="CN126" s="2" t="str">
        <f t="shared" si="45"/>
        <v/>
      </c>
      <c r="CO126" s="2" t="str">
        <f t="shared" si="45"/>
        <v/>
      </c>
      <c r="CP126" s="2">
        <f t="shared" si="45"/>
        <v>43.55</v>
      </c>
      <c r="CQ126" s="2">
        <f t="shared" si="45"/>
        <v>44.783000000000001</v>
      </c>
      <c r="CR126" s="2">
        <f t="shared" si="55"/>
        <v>46.8</v>
      </c>
      <c r="CS126" s="2">
        <f t="shared" si="59"/>
        <v>49.081000000000003</v>
      </c>
      <c r="CU126" s="2">
        <f t="shared" si="66"/>
        <v>39.950199907083515</v>
      </c>
      <c r="CV126" s="2">
        <f t="shared" si="66"/>
        <v>40.294437156158835</v>
      </c>
      <c r="CW126" s="2">
        <f t="shared" si="66"/>
        <v>39.797722479082012</v>
      </c>
      <c r="CX126" s="2">
        <f t="shared" si="66"/>
        <v>39.95978489558329</v>
      </c>
      <c r="CY126" s="2">
        <f t="shared" si="66"/>
        <v>43.119995876346103</v>
      </c>
      <c r="CZ126" s="2">
        <f t="shared" si="66"/>
        <v>45.148523843356884</v>
      </c>
      <c r="DA126" s="2">
        <f t="shared" si="66"/>
        <v>44.833194644036993</v>
      </c>
      <c r="DB126" s="2">
        <f t="shared" si="66"/>
        <v>44.125145876030786</v>
      </c>
      <c r="DC126" s="2">
        <f t="shared" si="66"/>
        <v>42.887999011570656</v>
      </c>
      <c r="DD126" s="2">
        <f t="shared" si="66"/>
        <v>40.858920793184652</v>
      </c>
      <c r="DE126" s="2">
        <f t="shared" si="66"/>
        <v>39.3883759743089</v>
      </c>
      <c r="DF126" s="2">
        <f t="shared" si="66"/>
        <v>41.866033411186606</v>
      </c>
      <c r="DG126" s="2">
        <f t="shared" si="66"/>
        <v>43.702268309456933</v>
      </c>
      <c r="DH126" s="2">
        <f t="shared" si="66"/>
        <v>45.506823740526841</v>
      </c>
      <c r="DI126" s="2">
        <f t="shared" si="66"/>
        <v>46.861227580027183</v>
      </c>
      <c r="DK126" s="2">
        <f t="shared" si="67"/>
        <v>40.202807734370737</v>
      </c>
      <c r="DL126" s="2">
        <f t="shared" si="67"/>
        <v>40.453891725882215</v>
      </c>
      <c r="DM126" s="2">
        <f t="shared" si="67"/>
        <v>40.093566547725892</v>
      </c>
      <c r="DN126" s="2">
        <f t="shared" si="67"/>
        <v>40.882708241647897</v>
      </c>
      <c r="DO126" s="2">
        <f t="shared" si="67"/>
        <v>43.843722029775606</v>
      </c>
      <c r="DP126" s="2">
        <f t="shared" si="67"/>
        <v>45.477532941358383</v>
      </c>
      <c r="DQ126" s="2">
        <f t="shared" si="67"/>
        <v>45.469836777361628</v>
      </c>
      <c r="DR126" s="2">
        <f t="shared" si="67"/>
        <v>44.641338803587644</v>
      </c>
      <c r="DS126" s="2">
        <f t="shared" si="67"/>
        <v>43.136653510741382</v>
      </c>
      <c r="DT126" s="2">
        <f t="shared" si="67"/>
        <v>41.221371842316969</v>
      </c>
      <c r="DU126" s="2">
        <f t="shared" si="67"/>
        <v>39.882843486567999</v>
      </c>
      <c r="DV126" s="2">
        <f t="shared" si="67"/>
        <v>41.719929145277504</v>
      </c>
      <c r="DW126" s="2">
        <f t="shared" si="67"/>
        <v>43.851150193360603</v>
      </c>
      <c r="DX126" s="2">
        <f t="shared" si="67"/>
        <v>45.207602571567136</v>
      </c>
      <c r="DY126" s="2">
        <f t="shared" si="67"/>
        <v>46.256962687165881</v>
      </c>
      <c r="EA126" s="2">
        <f t="shared" si="68"/>
        <v>0.57465037741356417</v>
      </c>
      <c r="EB126" s="2">
        <f t="shared" si="68"/>
        <v>0.55421954681213803</v>
      </c>
      <c r="EC126" s="2">
        <f t="shared" si="68"/>
        <v>0.56871357871464434</v>
      </c>
      <c r="ED126" s="2">
        <f t="shared" si="68"/>
        <v>0.6238008815412045</v>
      </c>
      <c r="EE126" s="2">
        <f t="shared" si="68"/>
        <v>0.60911599435036368</v>
      </c>
      <c r="EF126" s="2">
        <f t="shared" si="68"/>
        <v>0.60070540580630305</v>
      </c>
      <c r="EG126" s="2">
        <f t="shared" si="68"/>
        <v>0.61118815197824006</v>
      </c>
      <c r="EH126" s="2">
        <f t="shared" si="68"/>
        <v>0.6140308060176255</v>
      </c>
      <c r="EI126" s="2">
        <f t="shared" si="68"/>
        <v>0.61197871569684603</v>
      </c>
      <c r="EJ126" s="2">
        <f t="shared" si="68"/>
        <v>0.62025173775485021</v>
      </c>
      <c r="EK126" s="2">
        <f t="shared" si="68"/>
        <v>0.62061232823982893</v>
      </c>
      <c r="EL126" s="2">
        <f t="shared" si="68"/>
        <v>0.59094697788439476</v>
      </c>
      <c r="EM126" s="2">
        <f t="shared" si="68"/>
        <v>0.55872570930737719</v>
      </c>
      <c r="EN126" s="2">
        <f t="shared" si="68"/>
        <v>0.5575229741789276</v>
      </c>
      <c r="EO126" s="2">
        <f t="shared" si="68"/>
        <v>0.54151923477370711</v>
      </c>
    </row>
    <row r="127" spans="2:145" x14ac:dyDescent="0.25">
      <c r="B127" s="2">
        <v>100</v>
      </c>
      <c r="C127" s="43">
        <v>39.780999999999999</v>
      </c>
      <c r="D127" s="43">
        <v>38.982999999999997</v>
      </c>
      <c r="E127" s="43">
        <v>41.216999999999999</v>
      </c>
      <c r="F127" s="43">
        <v>41.317</v>
      </c>
      <c r="G127" s="43">
        <v>44.832999999999998</v>
      </c>
      <c r="H127" s="43">
        <v>48.817</v>
      </c>
      <c r="I127" s="43">
        <v>46.317</v>
      </c>
      <c r="J127" s="43">
        <v>43.767000000000003</v>
      </c>
      <c r="K127" s="43">
        <v>42.116999999999997</v>
      </c>
      <c r="L127" s="43">
        <v>43.95</v>
      </c>
      <c r="M127" s="43">
        <v>41.267000000000003</v>
      </c>
      <c r="N127" s="43">
        <v>43.45</v>
      </c>
      <c r="O127" s="43">
        <v>44.9</v>
      </c>
      <c r="P127" s="43">
        <v>46.417000000000002</v>
      </c>
      <c r="Q127" s="43">
        <v>50.354999999999997</v>
      </c>
      <c r="S127" s="4">
        <f t="shared" si="56"/>
        <v>39.945963883052954</v>
      </c>
      <c r="T127" s="4">
        <f t="shared" si="56"/>
        <v>40.510712467538063</v>
      </c>
      <c r="U127" s="4">
        <f t="shared" si="56"/>
        <v>40.484803619106984</v>
      </c>
      <c r="V127" s="4">
        <f t="shared" si="52"/>
        <v>42.297806393727839</v>
      </c>
      <c r="W127" s="4">
        <f t="shared" si="52"/>
        <v>44.847214418364636</v>
      </c>
      <c r="X127" s="4">
        <f t="shared" si="52"/>
        <v>46.61270856752126</v>
      </c>
      <c r="Y127" s="4">
        <f t="shared" si="52"/>
        <v>46.914257936009676</v>
      </c>
      <c r="Z127" s="4">
        <f t="shared" si="52"/>
        <v>46.438417340880136</v>
      </c>
      <c r="AA127" s="4">
        <f t="shared" si="52"/>
        <v>45.326270862812081</v>
      </c>
      <c r="AB127" s="4">
        <f t="shared" si="52"/>
        <v>44.420545298792874</v>
      </c>
      <c r="AC127" s="4">
        <f t="shared" si="52"/>
        <v>43.287065546984678</v>
      </c>
      <c r="AD127" s="4">
        <f t="shared" si="52"/>
        <v>43.823735273120825</v>
      </c>
      <c r="AE127" s="4">
        <f t="shared" si="74"/>
        <v>44.766611900830981</v>
      </c>
      <c r="AF127" s="4">
        <f t="shared" si="53"/>
        <v>45.709349221278799</v>
      </c>
      <c r="AG127" s="4">
        <f t="shared" si="57"/>
        <v>50.229347341060986</v>
      </c>
      <c r="AI127" s="4">
        <f t="shared" si="65"/>
        <v>-0.1649638830529554</v>
      </c>
      <c r="AJ127" s="4">
        <f t="shared" si="65"/>
        <v>-1.5277124675380662</v>
      </c>
      <c r="AK127" s="4">
        <f t="shared" si="65"/>
        <v>0.73219638089301498</v>
      </c>
      <c r="AL127" s="4">
        <f t="shared" si="65"/>
        <v>-0.98080639372783907</v>
      </c>
      <c r="AM127" s="4">
        <f t="shared" si="65"/>
        <v>-1.4214418364637993E-2</v>
      </c>
      <c r="AN127" s="4">
        <f t="shared" si="65"/>
        <v>2.2042914324787404</v>
      </c>
      <c r="AO127" s="4">
        <f t="shared" si="65"/>
        <v>-0.59725793600967592</v>
      </c>
      <c r="AP127" s="4">
        <f t="shared" si="65"/>
        <v>-2.6714173408801329</v>
      </c>
      <c r="AQ127" s="4">
        <f t="shared" si="65"/>
        <v>-3.2092708628120832</v>
      </c>
      <c r="AR127" s="4">
        <f t="shared" si="65"/>
        <v>-0.47054529879287088</v>
      </c>
      <c r="AS127" s="4">
        <f t="shared" si="65"/>
        <v>-2.0200655469846751</v>
      </c>
      <c r="AT127" s="4">
        <f t="shared" si="65"/>
        <v>-0.37373527312082189</v>
      </c>
      <c r="AU127" s="4">
        <f t="shared" si="65"/>
        <v>0.13338809916901795</v>
      </c>
      <c r="AV127" s="4">
        <f t="shared" si="65"/>
        <v>0.7076507787212023</v>
      </c>
      <c r="AW127" s="4">
        <f t="shared" si="65"/>
        <v>0.12565265893901056</v>
      </c>
      <c r="AY127" s="2">
        <f t="shared" si="64"/>
        <v>39.945963883052954</v>
      </c>
      <c r="AZ127" s="2">
        <f t="shared" si="64"/>
        <v>40.21385269271363</v>
      </c>
      <c r="BA127" s="2">
        <f t="shared" si="64"/>
        <v>39.790505044095809</v>
      </c>
      <c r="BB127" s="2">
        <f t="shared" si="64"/>
        <v>40.373528493311092</v>
      </c>
      <c r="BC127" s="2">
        <f t="shared" si="64"/>
        <v>43.385817360543484</v>
      </c>
      <c r="BD127" s="2">
        <f t="shared" si="64"/>
        <v>45.143539711673725</v>
      </c>
      <c r="BE127" s="2">
        <f t="shared" si="64"/>
        <v>45.042826530872269</v>
      </c>
      <c r="BF127" s="2">
        <f t="shared" si="64"/>
        <v>44.239171925737537</v>
      </c>
      <c r="BG127" s="2">
        <f t="shared" si="64"/>
        <v>42.841848650289236</v>
      </c>
      <c r="BH127" s="2">
        <f t="shared" si="69"/>
        <v>40.898012778153145</v>
      </c>
      <c r="BI127" s="2">
        <f t="shared" si="69"/>
        <v>39.532263765895827</v>
      </c>
      <c r="BJ127" s="2">
        <f t="shared" si="69"/>
        <v>41.593765841708361</v>
      </c>
      <c r="BK127" s="2">
        <f t="shared" si="69"/>
        <v>43.607462184546492</v>
      </c>
      <c r="BL127" s="2">
        <f t="shared" si="69"/>
        <v>45.162129848746716</v>
      </c>
      <c r="BM127" s="2">
        <f t="shared" si="69"/>
        <v>46.386333770794238</v>
      </c>
      <c r="BO127" s="2" t="str">
        <f t="shared" si="72"/>
        <v/>
      </c>
      <c r="BP127" s="2" t="str">
        <f t="shared" si="72"/>
        <v/>
      </c>
      <c r="BQ127" s="2" t="str">
        <f t="shared" si="72"/>
        <v/>
      </c>
      <c r="BR127" s="2" t="str">
        <f t="shared" si="70"/>
        <v/>
      </c>
      <c r="BS127" s="2" t="str">
        <f t="shared" si="70"/>
        <v/>
      </c>
      <c r="BT127" s="2" t="str">
        <f t="shared" si="70"/>
        <v/>
      </c>
      <c r="BU127" s="2" t="str">
        <f t="shared" si="70"/>
        <v/>
      </c>
      <c r="BV127" s="2" t="str">
        <f t="shared" si="44"/>
        <v/>
      </c>
      <c r="BW127" s="2" t="str">
        <f t="shared" si="44"/>
        <v/>
      </c>
      <c r="BX127" s="2" t="str">
        <f t="shared" si="44"/>
        <v/>
      </c>
      <c r="BY127" s="2" t="str">
        <f t="shared" si="44"/>
        <v/>
      </c>
      <c r="BZ127" s="2">
        <f t="shared" si="44"/>
        <v>43.45</v>
      </c>
      <c r="CA127" s="2">
        <f t="shared" si="44"/>
        <v>44.9</v>
      </c>
      <c r="CB127" s="2">
        <f t="shared" si="54"/>
        <v>46.417000000000002</v>
      </c>
      <c r="CC127" s="2">
        <f t="shared" si="58"/>
        <v>50.354999999999997</v>
      </c>
      <c r="CE127" s="2" t="str">
        <f t="shared" si="73"/>
        <v/>
      </c>
      <c r="CF127" s="2" t="str">
        <f t="shared" si="73"/>
        <v/>
      </c>
      <c r="CG127" s="2" t="str">
        <f t="shared" si="73"/>
        <v/>
      </c>
      <c r="CH127" s="2" t="str">
        <f t="shared" si="71"/>
        <v/>
      </c>
      <c r="CI127" s="2" t="str">
        <f t="shared" si="71"/>
        <v/>
      </c>
      <c r="CJ127" s="2" t="str">
        <f t="shared" si="71"/>
        <v/>
      </c>
      <c r="CK127" s="2" t="str">
        <f t="shared" si="71"/>
        <v/>
      </c>
      <c r="CL127" s="2" t="str">
        <f t="shared" si="45"/>
        <v/>
      </c>
      <c r="CM127" s="2" t="str">
        <f t="shared" si="45"/>
        <v/>
      </c>
      <c r="CN127" s="2" t="str">
        <f t="shared" si="45"/>
        <v/>
      </c>
      <c r="CO127" s="2" t="str">
        <f t="shared" si="45"/>
        <v/>
      </c>
      <c r="CP127" s="2">
        <f t="shared" si="45"/>
        <v>43.45</v>
      </c>
      <c r="CQ127" s="2">
        <f t="shared" si="45"/>
        <v>44.9</v>
      </c>
      <c r="CR127" s="2">
        <f t="shared" si="55"/>
        <v>46.417000000000002</v>
      </c>
      <c r="CS127" s="2">
        <f t="shared" si="59"/>
        <v>50.354999999999997</v>
      </c>
      <c r="CU127" s="2">
        <f t="shared" si="66"/>
        <v>39.739596551158719</v>
      </c>
      <c r="CV127" s="2">
        <f t="shared" si="66"/>
        <v>40.059488597461069</v>
      </c>
      <c r="CW127" s="2">
        <f t="shared" si="66"/>
        <v>39.544611254572843</v>
      </c>
      <c r="CX127" s="2">
        <f t="shared" si="66"/>
        <v>39.685970085213633</v>
      </c>
      <c r="CY127" s="2">
        <f t="shared" si="66"/>
        <v>42.833463716025122</v>
      </c>
      <c r="CZ127" s="2">
        <f t="shared" si="66"/>
        <v>44.86368192575334</v>
      </c>
      <c r="DA127" s="2">
        <f t="shared" si="66"/>
        <v>44.572633754542444</v>
      </c>
      <c r="DB127" s="2">
        <f t="shared" si="66"/>
        <v>43.834332426936911</v>
      </c>
      <c r="DC127" s="2">
        <f t="shared" si="66"/>
        <v>42.626463896105975</v>
      </c>
      <c r="DD127" s="2">
        <f t="shared" si="66"/>
        <v>40.601822478270208</v>
      </c>
      <c r="DE127" s="2">
        <f t="shared" si="66"/>
        <v>39.149135386576724</v>
      </c>
      <c r="DF127" s="2">
        <f t="shared" si="66"/>
        <v>41.642012345304536</v>
      </c>
      <c r="DG127" s="2">
        <f t="shared" si="66"/>
        <v>43.469832932858836</v>
      </c>
      <c r="DH127" s="2">
        <f t="shared" si="66"/>
        <v>45.317115592205582</v>
      </c>
      <c r="DI127" s="2">
        <f t="shared" si="66"/>
        <v>46.736022018291919</v>
      </c>
      <c r="DK127" s="2">
        <f t="shared" si="67"/>
        <v>40.085274207850553</v>
      </c>
      <c r="DL127" s="2">
        <f t="shared" si="67"/>
        <v>40.327088941604586</v>
      </c>
      <c r="DM127" s="2">
        <f t="shared" si="67"/>
        <v>39.960571925247216</v>
      </c>
      <c r="DN127" s="2">
        <f t="shared" si="67"/>
        <v>40.751693541476058</v>
      </c>
      <c r="DO127" s="2">
        <f t="shared" si="67"/>
        <v>43.709087150149848</v>
      </c>
      <c r="DP127" s="2">
        <f t="shared" si="67"/>
        <v>45.313195735465101</v>
      </c>
      <c r="DQ127" s="2">
        <f t="shared" si="67"/>
        <v>45.315624112768027</v>
      </c>
      <c r="DR127" s="2">
        <f t="shared" si="67"/>
        <v>44.471256011346284</v>
      </c>
      <c r="DS127" s="2">
        <f t="shared" si="67"/>
        <v>42.966395913785362</v>
      </c>
      <c r="DT127" s="2">
        <f t="shared" si="67"/>
        <v>41.06339873754564</v>
      </c>
      <c r="DU127" s="2">
        <f t="shared" si="67"/>
        <v>39.745866662830053</v>
      </c>
      <c r="DV127" s="2">
        <f t="shared" si="67"/>
        <v>41.563308153587627</v>
      </c>
      <c r="DW127" s="2">
        <f t="shared" si="67"/>
        <v>43.706595748218483</v>
      </c>
      <c r="DX127" s="2">
        <f t="shared" si="67"/>
        <v>45.049948744948281</v>
      </c>
      <c r="DY127" s="2">
        <f t="shared" si="67"/>
        <v>46.116318535451477</v>
      </c>
      <c r="EA127" s="2">
        <f t="shared" si="68"/>
        <v>0.59699355135993504</v>
      </c>
      <c r="EB127" s="2">
        <f t="shared" si="68"/>
        <v>0.57684565297037493</v>
      </c>
      <c r="EC127" s="2">
        <f t="shared" si="68"/>
        <v>0.59114672818542124</v>
      </c>
      <c r="ED127" s="2">
        <f t="shared" si="68"/>
        <v>0.64515649351359805</v>
      </c>
      <c r="EE127" s="2">
        <f t="shared" si="68"/>
        <v>0.63081185700619424</v>
      </c>
      <c r="EF127" s="2">
        <f t="shared" si="68"/>
        <v>0.62257883934608682</v>
      </c>
      <c r="EG127" s="2">
        <f t="shared" si="68"/>
        <v>0.63283832841753851</v>
      </c>
      <c r="EH127" s="2">
        <f t="shared" si="68"/>
        <v>0.63561706413500663</v>
      </c>
      <c r="EI127" s="2">
        <f t="shared" si="68"/>
        <v>0.63361126043267646</v>
      </c>
      <c r="EJ127" s="2">
        <f t="shared" si="68"/>
        <v>0.64169309822798615</v>
      </c>
      <c r="EK127" s="2">
        <f t="shared" si="68"/>
        <v>0.642045078857998</v>
      </c>
      <c r="EL127" s="2">
        <f t="shared" si="68"/>
        <v>0.61301059757673804</v>
      </c>
      <c r="EM127" s="2">
        <f t="shared" si="68"/>
        <v>0.5812958909049537</v>
      </c>
      <c r="EN127" s="2">
        <f t="shared" si="68"/>
        <v>0.58010844178431209</v>
      </c>
      <c r="EO127" s="2">
        <f t="shared" si="68"/>
        <v>0.5642831728085026</v>
      </c>
    </row>
    <row r="128" spans="2:145" x14ac:dyDescent="0.25">
      <c r="B128" s="2">
        <v>101</v>
      </c>
      <c r="C128" s="43">
        <v>40</v>
      </c>
      <c r="D128" s="43">
        <v>40.700000000000003</v>
      </c>
      <c r="E128" s="43">
        <v>40.9</v>
      </c>
      <c r="F128" s="43">
        <v>42.216999999999999</v>
      </c>
      <c r="G128" s="43">
        <v>43.85</v>
      </c>
      <c r="H128" s="43">
        <v>44.616999999999997</v>
      </c>
      <c r="I128" s="43">
        <v>45.966999999999999</v>
      </c>
      <c r="J128" s="43">
        <v>45.267000000000003</v>
      </c>
      <c r="K128" s="43">
        <v>43.917000000000002</v>
      </c>
      <c r="L128" s="43">
        <v>42.75</v>
      </c>
      <c r="M128" s="43">
        <v>40.25</v>
      </c>
      <c r="N128" s="43">
        <v>41.6</v>
      </c>
      <c r="O128" s="43">
        <v>44.982999999999997</v>
      </c>
      <c r="P128" s="43">
        <v>47.8</v>
      </c>
      <c r="Q128" s="43">
        <v>50.145000000000003</v>
      </c>
      <c r="S128" s="4">
        <f t="shared" si="56"/>
        <v>39.80055214971577</v>
      </c>
      <c r="T128" s="4">
        <f t="shared" si="56"/>
        <v>40.499225670284687</v>
      </c>
      <c r="U128" s="4">
        <f t="shared" si="56"/>
        <v>40.664941010004732</v>
      </c>
      <c r="V128" s="4">
        <f t="shared" si="52"/>
        <v>43.116661930228723</v>
      </c>
      <c r="W128" s="4">
        <f t="shared" si="52"/>
        <v>45.530173772899957</v>
      </c>
      <c r="X128" s="4">
        <f t="shared" si="52"/>
        <v>47.297874863478498</v>
      </c>
      <c r="Y128" s="4">
        <f t="shared" si="52"/>
        <v>47.865970258810798</v>
      </c>
      <c r="Z128" s="4">
        <f t="shared" si="52"/>
        <v>47.625055135170413</v>
      </c>
      <c r="AA128" s="4">
        <f t="shared" si="52"/>
        <v>46.658346612964898</v>
      </c>
      <c r="AB128" s="4">
        <f t="shared" si="52"/>
        <v>46.276104423543998</v>
      </c>
      <c r="AC128" s="4">
        <f t="shared" si="52"/>
        <v>45.315509413478871</v>
      </c>
      <c r="AD128" s="4">
        <f t="shared" si="52"/>
        <v>45.068929811158952</v>
      </c>
      <c r="AE128" s="4">
        <f t="shared" si="74"/>
        <v>45.401312869257112</v>
      </c>
      <c r="AF128" s="4">
        <f t="shared" si="53"/>
        <v>46.033206880605185</v>
      </c>
      <c r="AG128" s="4">
        <f t="shared" si="57"/>
        <v>51.951133553698455</v>
      </c>
      <c r="AI128" s="4">
        <f t="shared" si="65"/>
        <v>0.19944785028422984</v>
      </c>
      <c r="AJ128" s="4">
        <f t="shared" si="65"/>
        <v>0.2007743297153155</v>
      </c>
      <c r="AK128" s="4">
        <f t="shared" si="65"/>
        <v>0.23505898999526664</v>
      </c>
      <c r="AL128" s="4">
        <f t="shared" si="65"/>
        <v>-0.89966193022872432</v>
      </c>
      <c r="AM128" s="4">
        <f t="shared" si="65"/>
        <v>-1.6801737728999555</v>
      </c>
      <c r="AN128" s="4">
        <f t="shared" si="65"/>
        <v>-2.6808748634785005</v>
      </c>
      <c r="AO128" s="4">
        <f t="shared" si="65"/>
        <v>-1.8989702588107988</v>
      </c>
      <c r="AP128" s="4">
        <f t="shared" si="65"/>
        <v>-2.3580551351704102</v>
      </c>
      <c r="AQ128" s="4">
        <f t="shared" si="65"/>
        <v>-2.7413466129648967</v>
      </c>
      <c r="AR128" s="4">
        <f t="shared" si="65"/>
        <v>-3.5261044235439982</v>
      </c>
      <c r="AS128" s="4">
        <f t="shared" si="65"/>
        <v>-5.0655094134788712</v>
      </c>
      <c r="AT128" s="4">
        <f t="shared" si="65"/>
        <v>-3.4689298111589508</v>
      </c>
      <c r="AU128" s="4">
        <f t="shared" si="65"/>
        <v>-0.41831286925711453</v>
      </c>
      <c r="AV128" s="4">
        <f t="shared" si="65"/>
        <v>1.7667931193948121</v>
      </c>
      <c r="AW128" s="4">
        <f t="shared" si="65"/>
        <v>-1.8061335536984515</v>
      </c>
      <c r="AY128" s="2">
        <f t="shared" si="64"/>
        <v>39.80055214971577</v>
      </c>
      <c r="AZ128" s="2">
        <f t="shared" si="64"/>
        <v>40.049669809696923</v>
      </c>
      <c r="BA128" s="2">
        <f t="shared" si="64"/>
        <v>39.620226165591745</v>
      </c>
      <c r="BB128" s="2">
        <f t="shared" si="64"/>
        <v>40.216970345111278</v>
      </c>
      <c r="BC128" s="2">
        <f t="shared" si="64"/>
        <v>43.2168663391313</v>
      </c>
      <c r="BD128" s="2">
        <f t="shared" si="64"/>
        <v>44.945911545718175</v>
      </c>
      <c r="BE128" s="2">
        <f t="shared" si="64"/>
        <v>44.867510995870191</v>
      </c>
      <c r="BF128" s="2">
        <f t="shared" si="64"/>
        <v>44.041048612407515</v>
      </c>
      <c r="BG128" s="2">
        <f t="shared" si="64"/>
        <v>42.647249521517836</v>
      </c>
      <c r="BH128" s="2">
        <f t="shared" si="69"/>
        <v>40.716235097567235</v>
      </c>
      <c r="BI128" s="2">
        <f t="shared" si="69"/>
        <v>39.373275844934255</v>
      </c>
      <c r="BJ128" s="2">
        <f t="shared" si="69"/>
        <v>41.410817460798853</v>
      </c>
      <c r="BK128" s="2">
        <f t="shared" si="69"/>
        <v>43.433330064740012</v>
      </c>
      <c r="BL128" s="2">
        <f t="shared" si="69"/>
        <v>44.985784287240641</v>
      </c>
      <c r="BM128" s="2">
        <f t="shared" si="69"/>
        <v>46.238128217423707</v>
      </c>
      <c r="BO128" s="2" t="str">
        <f t="shared" si="72"/>
        <v/>
      </c>
      <c r="BP128" s="2" t="str">
        <f t="shared" si="72"/>
        <v/>
      </c>
      <c r="BQ128" s="2" t="str">
        <f t="shared" si="72"/>
        <v/>
      </c>
      <c r="BR128" s="2" t="str">
        <f t="shared" si="70"/>
        <v/>
      </c>
      <c r="BS128" s="2" t="str">
        <f t="shared" si="70"/>
        <v/>
      </c>
      <c r="BT128" s="2" t="str">
        <f t="shared" si="70"/>
        <v/>
      </c>
      <c r="BU128" s="2" t="str">
        <f t="shared" si="70"/>
        <v/>
      </c>
      <c r="BV128" s="2" t="str">
        <f t="shared" si="44"/>
        <v/>
      </c>
      <c r="BW128" s="2" t="str">
        <f t="shared" si="44"/>
        <v/>
      </c>
      <c r="BX128" s="2" t="str">
        <f t="shared" si="44"/>
        <v/>
      </c>
      <c r="BY128" s="2" t="str">
        <f t="shared" si="44"/>
        <v/>
      </c>
      <c r="BZ128" s="2" t="str">
        <f t="shared" si="44"/>
        <v/>
      </c>
      <c r="CA128" s="2">
        <f t="shared" si="44"/>
        <v>44.982999999999997</v>
      </c>
      <c r="CB128" s="2">
        <f t="shared" si="54"/>
        <v>47.8</v>
      </c>
      <c r="CC128" s="2" t="str">
        <f t="shared" si="58"/>
        <v/>
      </c>
      <c r="CE128" s="2" t="str">
        <f t="shared" si="73"/>
        <v/>
      </c>
      <c r="CF128" s="2" t="str">
        <f t="shared" si="73"/>
        <v/>
      </c>
      <c r="CG128" s="2" t="str">
        <f t="shared" si="73"/>
        <v/>
      </c>
      <c r="CH128" s="2" t="str">
        <f t="shared" si="71"/>
        <v/>
      </c>
      <c r="CI128" s="2" t="str">
        <f t="shared" si="71"/>
        <v/>
      </c>
      <c r="CJ128" s="2" t="str">
        <f t="shared" si="71"/>
        <v/>
      </c>
      <c r="CK128" s="2" t="str">
        <f t="shared" si="71"/>
        <v/>
      </c>
      <c r="CL128" s="2" t="str">
        <f t="shared" si="45"/>
        <v/>
      </c>
      <c r="CM128" s="2" t="str">
        <f t="shared" si="45"/>
        <v/>
      </c>
      <c r="CN128" s="2" t="str">
        <f t="shared" si="45"/>
        <v/>
      </c>
      <c r="CO128" s="2" t="str">
        <f t="shared" si="45"/>
        <v/>
      </c>
      <c r="CP128" s="2" t="str">
        <f t="shared" si="45"/>
        <v/>
      </c>
      <c r="CQ128" s="2">
        <f t="shared" si="45"/>
        <v>44.982999999999997</v>
      </c>
      <c r="CR128" s="2">
        <f t="shared" si="55"/>
        <v>47.8</v>
      </c>
      <c r="CS128" s="2" t="str">
        <f t="shared" si="59"/>
        <v/>
      </c>
      <c r="CU128" s="2">
        <f t="shared" si="66"/>
        <v>39.528993195233923</v>
      </c>
      <c r="CV128" s="2">
        <f t="shared" si="66"/>
        <v>39.824540038763303</v>
      </c>
      <c r="CW128" s="2">
        <f t="shared" si="66"/>
        <v>39.291500030063673</v>
      </c>
      <c r="CX128" s="2">
        <f t="shared" si="66"/>
        <v>39.412155274843975</v>
      </c>
      <c r="CY128" s="2">
        <f t="shared" si="66"/>
        <v>42.546931555704148</v>
      </c>
      <c r="CZ128" s="2">
        <f t="shared" si="66"/>
        <v>44.578840008149797</v>
      </c>
      <c r="DA128" s="2">
        <f t="shared" si="66"/>
        <v>44.312072865047895</v>
      </c>
      <c r="DB128" s="2">
        <f t="shared" si="66"/>
        <v>43.543518977843036</v>
      </c>
      <c r="DC128" s="2">
        <f t="shared" si="66"/>
        <v>42.364928780641293</v>
      </c>
      <c r="DD128" s="2">
        <f t="shared" si="66"/>
        <v>40.344724163355757</v>
      </c>
      <c r="DE128" s="2">
        <f t="shared" si="66"/>
        <v>38.909894798844547</v>
      </c>
      <c r="DF128" s="2">
        <f t="shared" si="66"/>
        <v>41.417991279422466</v>
      </c>
      <c r="DG128" s="2">
        <f t="shared" si="66"/>
        <v>43.237397556260746</v>
      </c>
      <c r="DH128" s="2">
        <f t="shared" si="66"/>
        <v>45.127407443884323</v>
      </c>
      <c r="DI128" s="2">
        <f t="shared" si="66"/>
        <v>46.610816456556663</v>
      </c>
      <c r="DK128" s="2">
        <f t="shared" si="67"/>
        <v>39.967740681330369</v>
      </c>
      <c r="DL128" s="2">
        <f t="shared" si="67"/>
        <v>40.200286157326957</v>
      </c>
      <c r="DM128" s="2">
        <f t="shared" si="67"/>
        <v>39.827577302768539</v>
      </c>
      <c r="DN128" s="2">
        <f t="shared" si="67"/>
        <v>40.620678841304219</v>
      </c>
      <c r="DO128" s="2">
        <f t="shared" si="67"/>
        <v>43.574452270524091</v>
      </c>
      <c r="DP128" s="2">
        <f t="shared" si="67"/>
        <v>45.148858529571825</v>
      </c>
      <c r="DQ128" s="2">
        <f t="shared" si="67"/>
        <v>45.16141144817442</v>
      </c>
      <c r="DR128" s="2">
        <f t="shared" si="67"/>
        <v>44.301173219104939</v>
      </c>
      <c r="DS128" s="2">
        <f t="shared" si="67"/>
        <v>42.796138316829342</v>
      </c>
      <c r="DT128" s="2">
        <f t="shared" si="67"/>
        <v>40.905425632774303</v>
      </c>
      <c r="DU128" s="2">
        <f t="shared" si="67"/>
        <v>39.608889839092114</v>
      </c>
      <c r="DV128" s="2">
        <f t="shared" si="67"/>
        <v>41.40668716189775</v>
      </c>
      <c r="DW128" s="2">
        <f t="shared" si="67"/>
        <v>43.562041303076363</v>
      </c>
      <c r="DX128" s="2">
        <f t="shared" si="67"/>
        <v>44.892294918329426</v>
      </c>
      <c r="DY128" s="2">
        <f t="shared" si="67"/>
        <v>45.975674383737072</v>
      </c>
      <c r="EA128" s="2">
        <f t="shared" si="68"/>
        <v>0.61894133433771403</v>
      </c>
      <c r="EB128" s="2">
        <f t="shared" si="68"/>
        <v>0.59915394946517064</v>
      </c>
      <c r="EC128" s="2">
        <f t="shared" si="68"/>
        <v>0.61320662573407869</v>
      </c>
      <c r="ED128" s="2">
        <f t="shared" si="68"/>
        <v>0.66594900803183987</v>
      </c>
      <c r="EE128" s="2">
        <f t="shared" si="68"/>
        <v>0.65199151098822328</v>
      </c>
      <c r="EF128" s="2">
        <f t="shared" si="68"/>
        <v>0.64396422883355786</v>
      </c>
      <c r="EG128" s="2">
        <f t="shared" si="68"/>
        <v>0.65396549957456962</v>
      </c>
      <c r="EH128" s="2">
        <f t="shared" si="68"/>
        <v>0.65667108750797187</v>
      </c>
      <c r="EI128" s="2">
        <f t="shared" si="68"/>
        <v>0.65471822207899422</v>
      </c>
      <c r="EJ128" s="2">
        <f t="shared" si="68"/>
        <v>0.66258241590974054</v>
      </c>
      <c r="EK128" s="2">
        <f t="shared" si="68"/>
        <v>0.66292465526735167</v>
      </c>
      <c r="EL128" s="2">
        <f t="shared" si="68"/>
        <v>0.63461996108278473</v>
      </c>
      <c r="EM128" s="2">
        <f t="shared" si="68"/>
        <v>0.60353082540827685</v>
      </c>
      <c r="EN128" s="2">
        <f t="shared" si="68"/>
        <v>0.60236329948578005</v>
      </c>
      <c r="EO128" s="2">
        <f t="shared" si="68"/>
        <v>0.58677932872322613</v>
      </c>
    </row>
    <row r="129" spans="2:145" x14ac:dyDescent="0.25">
      <c r="B129" s="2">
        <v>102</v>
      </c>
      <c r="C129" s="43">
        <v>40.188000000000002</v>
      </c>
      <c r="D129" s="43">
        <v>40.017000000000003</v>
      </c>
      <c r="E129" s="43">
        <v>41.216999999999999</v>
      </c>
      <c r="F129" s="43">
        <v>43.082999999999998</v>
      </c>
      <c r="G129" s="43">
        <v>43.817</v>
      </c>
      <c r="H129" s="43">
        <v>46.067</v>
      </c>
      <c r="I129" s="43">
        <v>46.366999999999997</v>
      </c>
      <c r="J129" s="43">
        <v>45.832999999999998</v>
      </c>
      <c r="K129" s="43">
        <v>45.133000000000003</v>
      </c>
      <c r="L129" s="43">
        <v>43.732999999999997</v>
      </c>
      <c r="M129" s="43">
        <v>43.817</v>
      </c>
      <c r="N129" s="43">
        <v>42.866999999999997</v>
      </c>
      <c r="O129" s="43">
        <v>44.65</v>
      </c>
      <c r="P129" s="43">
        <v>47.2</v>
      </c>
      <c r="Q129" s="43">
        <v>52.951999999999998</v>
      </c>
      <c r="S129" s="4">
        <f t="shared" si="56"/>
        <v>39.658972981306277</v>
      </c>
      <c r="T129" s="4">
        <f t="shared" si="56"/>
        <v>40.551612298958403</v>
      </c>
      <c r="U129" s="4">
        <f t="shared" si="56"/>
        <v>40.980680756833976</v>
      </c>
      <c r="V129" s="4">
        <f t="shared" si="52"/>
        <v>44.267919941698594</v>
      </c>
      <c r="W129" s="4">
        <f t="shared" si="52"/>
        <v>46.575758649910867</v>
      </c>
      <c r="X129" s="4">
        <f t="shared" si="52"/>
        <v>48.376121658094824</v>
      </c>
      <c r="Y129" s="4">
        <f t="shared" si="52"/>
        <v>49.308766822012373</v>
      </c>
      <c r="Z129" s="4">
        <f t="shared" si="52"/>
        <v>49.437205718094127</v>
      </c>
      <c r="AA129" s="4">
        <f t="shared" si="52"/>
        <v>48.66060947676722</v>
      </c>
      <c r="AB129" s="4">
        <f t="shared" si="52"/>
        <v>48.949240914467204</v>
      </c>
      <c r="AC129" s="4">
        <f t="shared" si="52"/>
        <v>48.230621334698299</v>
      </c>
      <c r="AD129" s="4">
        <f t="shared" si="52"/>
        <v>46.997769166765067</v>
      </c>
      <c r="AE129" s="4">
        <f t="shared" si="74"/>
        <v>46.482644965723267</v>
      </c>
      <c r="AF129" s="4">
        <f t="shared" si="53"/>
        <v>46.730131623095083</v>
      </c>
      <c r="AG129" s="4">
        <f t="shared" si="57"/>
        <v>54.38896670376559</v>
      </c>
      <c r="AI129" s="4">
        <f t="shared" ref="AI129:AW145" si="75">IF(OR($B129 &lt; C$230, $B129 &gt; C$232), 0, C129-S129)</f>
        <v>0.52902701869372493</v>
      </c>
      <c r="AJ129" s="4">
        <f t="shared" si="75"/>
        <v>-0.53461229895840034</v>
      </c>
      <c r="AK129" s="4">
        <f t="shared" si="75"/>
        <v>0.23631924316602237</v>
      </c>
      <c r="AL129" s="4">
        <f t="shared" si="75"/>
        <v>-1.1849199416985954</v>
      </c>
      <c r="AM129" s="4">
        <f t="shared" si="75"/>
        <v>-2.7587586499108667</v>
      </c>
      <c r="AN129" s="4">
        <f t="shared" si="75"/>
        <v>-2.3091216580948242</v>
      </c>
      <c r="AO129" s="4">
        <f t="shared" si="75"/>
        <v>-2.9417668220123758</v>
      </c>
      <c r="AP129" s="4">
        <f t="shared" si="75"/>
        <v>-3.6042057180941285</v>
      </c>
      <c r="AQ129" s="4">
        <f t="shared" si="75"/>
        <v>-3.5276094767672177</v>
      </c>
      <c r="AR129" s="4">
        <f t="shared" si="75"/>
        <v>-5.2162409144672068</v>
      </c>
      <c r="AS129" s="4">
        <f t="shared" si="75"/>
        <v>-4.4136213346982984</v>
      </c>
      <c r="AT129" s="4">
        <f t="shared" si="75"/>
        <v>-4.1307691667650701</v>
      </c>
      <c r="AU129" s="4">
        <f t="shared" si="75"/>
        <v>-1.8326449657232686</v>
      </c>
      <c r="AV129" s="4">
        <f t="shared" si="75"/>
        <v>0.46986837690491967</v>
      </c>
      <c r="AW129" s="4">
        <f t="shared" si="75"/>
        <v>-1.4369667037655915</v>
      </c>
      <c r="AY129" s="2">
        <f t="shared" si="64"/>
        <v>39.658972981306277</v>
      </c>
      <c r="AZ129" s="2">
        <f t="shared" si="64"/>
        <v>39.890116778451741</v>
      </c>
      <c r="BA129" s="2">
        <f t="shared" si="64"/>
        <v>39.454948265484695</v>
      </c>
      <c r="BB129" s="2">
        <f t="shared" si="64"/>
        <v>40.065505154330353</v>
      </c>
      <c r="BC129" s="2">
        <f t="shared" si="64"/>
        <v>43.053660339790142</v>
      </c>
      <c r="BD129" s="2">
        <f t="shared" si="64"/>
        <v>44.753051242464295</v>
      </c>
      <c r="BE129" s="2">
        <f t="shared" si="64"/>
        <v>44.696124889671481</v>
      </c>
      <c r="BF129" s="2">
        <f t="shared" si="64"/>
        <v>43.847483268316445</v>
      </c>
      <c r="BG129" s="2">
        <f t="shared" si="64"/>
        <v>42.456193903723694</v>
      </c>
      <c r="BH129" s="2">
        <f t="shared" si="69"/>
        <v>40.538192312164227</v>
      </c>
      <c r="BI129" s="2">
        <f t="shared" si="69"/>
        <v>39.21806404312364</v>
      </c>
      <c r="BJ129" s="2">
        <f t="shared" si="69"/>
        <v>41.230752354180638</v>
      </c>
      <c r="BK129" s="2">
        <f t="shared" si="69"/>
        <v>43.262932843232662</v>
      </c>
      <c r="BL129" s="2">
        <f t="shared" si="69"/>
        <v>44.810949810469111</v>
      </c>
      <c r="BM129" s="2">
        <f t="shared" si="69"/>
        <v>46.089459982978951</v>
      </c>
      <c r="BO129" s="2" t="str">
        <f t="shared" si="72"/>
        <v/>
      </c>
      <c r="BP129" s="2" t="str">
        <f t="shared" si="72"/>
        <v/>
      </c>
      <c r="BQ129" s="2" t="str">
        <f t="shared" si="72"/>
        <v/>
      </c>
      <c r="BR129" s="2" t="str">
        <f t="shared" si="70"/>
        <v/>
      </c>
      <c r="BS129" s="2" t="str">
        <f t="shared" si="70"/>
        <v/>
      </c>
      <c r="BT129" s="2" t="str">
        <f t="shared" si="70"/>
        <v/>
      </c>
      <c r="BU129" s="2" t="str">
        <f t="shared" si="70"/>
        <v/>
      </c>
      <c r="BV129" s="2" t="str">
        <f t="shared" si="44"/>
        <v/>
      </c>
      <c r="BW129" s="2" t="str">
        <f t="shared" si="44"/>
        <v/>
      </c>
      <c r="BX129" s="2" t="str">
        <f t="shared" si="44"/>
        <v/>
      </c>
      <c r="BY129" s="2" t="str">
        <f t="shared" si="44"/>
        <v/>
      </c>
      <c r="BZ129" s="2" t="str">
        <f t="shared" si="44"/>
        <v/>
      </c>
      <c r="CA129" s="2" t="str">
        <f t="shared" si="44"/>
        <v/>
      </c>
      <c r="CB129" s="2">
        <f t="shared" si="54"/>
        <v>47.2</v>
      </c>
      <c r="CC129" s="2" t="str">
        <f t="shared" si="58"/>
        <v/>
      </c>
      <c r="CE129" s="2" t="str">
        <f t="shared" si="73"/>
        <v/>
      </c>
      <c r="CF129" s="2" t="str">
        <f t="shared" si="73"/>
        <v/>
      </c>
      <c r="CG129" s="2" t="str">
        <f t="shared" si="73"/>
        <v/>
      </c>
      <c r="CH129" s="2" t="str">
        <f t="shared" si="71"/>
        <v/>
      </c>
      <c r="CI129" s="2" t="str">
        <f t="shared" si="71"/>
        <v/>
      </c>
      <c r="CJ129" s="2" t="str">
        <f t="shared" si="71"/>
        <v/>
      </c>
      <c r="CK129" s="2" t="str">
        <f t="shared" si="71"/>
        <v/>
      </c>
      <c r="CL129" s="2" t="str">
        <f t="shared" si="45"/>
        <v/>
      </c>
      <c r="CM129" s="2" t="str">
        <f t="shared" si="45"/>
        <v/>
      </c>
      <c r="CN129" s="2" t="str">
        <f t="shared" si="45"/>
        <v/>
      </c>
      <c r="CO129" s="2" t="str">
        <f t="shared" si="45"/>
        <v/>
      </c>
      <c r="CP129" s="2" t="str">
        <f t="shared" si="45"/>
        <v/>
      </c>
      <c r="CQ129" s="2" t="str">
        <f t="shared" si="45"/>
        <v/>
      </c>
      <c r="CR129" s="2">
        <f t="shared" si="55"/>
        <v>47.2</v>
      </c>
      <c r="CS129" s="2" t="str">
        <f t="shared" si="59"/>
        <v/>
      </c>
      <c r="CU129" s="2">
        <f t="shared" ref="CU129:DI145" si="76">BO$228*$B129+BO$229</f>
        <v>39.318389839309134</v>
      </c>
      <c r="CV129" s="2">
        <f t="shared" si="76"/>
        <v>39.589591480065536</v>
      </c>
      <c r="CW129" s="2">
        <f t="shared" si="76"/>
        <v>39.038388805554504</v>
      </c>
      <c r="CX129" s="2">
        <f t="shared" si="76"/>
        <v>39.138340464474311</v>
      </c>
      <c r="CY129" s="2">
        <f t="shared" si="76"/>
        <v>42.260399395383175</v>
      </c>
      <c r="CZ129" s="2">
        <f t="shared" si="76"/>
        <v>44.293998090546246</v>
      </c>
      <c r="DA129" s="2">
        <f t="shared" si="76"/>
        <v>44.051511975553346</v>
      </c>
      <c r="DB129" s="2">
        <f t="shared" si="76"/>
        <v>43.252705528749161</v>
      </c>
      <c r="DC129" s="2">
        <f t="shared" si="76"/>
        <v>42.103393665176611</v>
      </c>
      <c r="DD129" s="2">
        <f t="shared" si="76"/>
        <v>40.087625848441306</v>
      </c>
      <c r="DE129" s="2">
        <f t="shared" si="76"/>
        <v>38.670654211112364</v>
      </c>
      <c r="DF129" s="2">
        <f t="shared" si="76"/>
        <v>41.193970213540396</v>
      </c>
      <c r="DG129" s="2">
        <f t="shared" si="76"/>
        <v>43.004962179662641</v>
      </c>
      <c r="DH129" s="2">
        <f t="shared" si="76"/>
        <v>44.937699295563064</v>
      </c>
      <c r="DI129" s="2">
        <f t="shared" si="76"/>
        <v>46.485610894821399</v>
      </c>
      <c r="DK129" s="2">
        <f t="shared" ref="DK129:DY145" si="77">CE$228*$B129+CE$229</f>
        <v>39.850207154810192</v>
      </c>
      <c r="DL129" s="2">
        <f t="shared" si="77"/>
        <v>40.073483373049335</v>
      </c>
      <c r="DM129" s="2">
        <f t="shared" si="77"/>
        <v>39.694582680289862</v>
      </c>
      <c r="DN129" s="2">
        <f t="shared" si="77"/>
        <v>40.48966414113238</v>
      </c>
      <c r="DO129" s="2">
        <f t="shared" si="77"/>
        <v>43.439817390898334</v>
      </c>
      <c r="DP129" s="2">
        <f t="shared" si="77"/>
        <v>44.98452132367855</v>
      </c>
      <c r="DQ129" s="2">
        <f t="shared" si="77"/>
        <v>45.007198783580819</v>
      </c>
      <c r="DR129" s="2">
        <f t="shared" si="77"/>
        <v>44.131090426863594</v>
      </c>
      <c r="DS129" s="2">
        <f t="shared" si="77"/>
        <v>42.625880719873322</v>
      </c>
      <c r="DT129" s="2">
        <f t="shared" si="77"/>
        <v>40.747452528002967</v>
      </c>
      <c r="DU129" s="2">
        <f t="shared" si="77"/>
        <v>39.471913015354168</v>
      </c>
      <c r="DV129" s="2">
        <f t="shared" si="77"/>
        <v>41.250066170207873</v>
      </c>
      <c r="DW129" s="2">
        <f t="shared" si="77"/>
        <v>43.417486857934243</v>
      </c>
      <c r="DX129" s="2">
        <f t="shared" si="77"/>
        <v>44.734641091710571</v>
      </c>
      <c r="DY129" s="2">
        <f t="shared" si="77"/>
        <v>45.83503023202266</v>
      </c>
      <c r="EA129" s="2">
        <f t="shared" ref="EA129:EO145" si="78">POWER(10,($B129-C$231)/C$229)/(1+POWER(10,($B129-C$231)/C$229))</f>
        <v>0.64041378885201594</v>
      </c>
      <c r="EB129" s="2">
        <f t="shared" si="78"/>
        <v>0.6210587586683729</v>
      </c>
      <c r="EC129" s="2">
        <f t="shared" si="78"/>
        <v>0.63481156403385886</v>
      </c>
      <c r="ED129" s="2">
        <f t="shared" si="78"/>
        <v>0.68611592164875868</v>
      </c>
      <c r="EE129" s="2">
        <f t="shared" si="78"/>
        <v>0.67258677366583508</v>
      </c>
      <c r="EF129" s="2">
        <f t="shared" si="78"/>
        <v>0.66479030667183292</v>
      </c>
      <c r="EG129" s="2">
        <f t="shared" si="78"/>
        <v>0.67450226235581245</v>
      </c>
      <c r="EH129" s="2">
        <f t="shared" si="78"/>
        <v>0.67712655447976144</v>
      </c>
      <c r="EI129" s="2">
        <f t="shared" si="78"/>
        <v>0.67523249691204701</v>
      </c>
      <c r="EJ129" s="2">
        <f t="shared" si="78"/>
        <v>0.68285578270682212</v>
      </c>
      <c r="EK129" s="2">
        <f t="shared" si="78"/>
        <v>0.68318729118897736</v>
      </c>
      <c r="EL129" s="2">
        <f t="shared" si="78"/>
        <v>0.65570038957134236</v>
      </c>
      <c r="EM129" s="2">
        <f t="shared" si="78"/>
        <v>0.62534601481509255</v>
      </c>
      <c r="EN129" s="2">
        <f t="shared" si="78"/>
        <v>0.6242027295091731</v>
      </c>
      <c r="EO129" s="2">
        <f t="shared" si="78"/>
        <v>0.60891897729982614</v>
      </c>
    </row>
    <row r="130" spans="2:145" x14ac:dyDescent="0.25">
      <c r="B130" s="2">
        <v>103</v>
      </c>
      <c r="C130" s="43">
        <v>40.25</v>
      </c>
      <c r="D130" s="43">
        <v>39.466999999999999</v>
      </c>
      <c r="E130" s="43">
        <v>40.067</v>
      </c>
      <c r="F130" s="43">
        <v>41.85</v>
      </c>
      <c r="G130" s="43">
        <v>44</v>
      </c>
      <c r="H130" s="43">
        <v>46.25</v>
      </c>
      <c r="I130" s="43">
        <v>47.4</v>
      </c>
      <c r="J130" s="43">
        <v>47.332999999999998</v>
      </c>
      <c r="K130" s="43">
        <v>44.55</v>
      </c>
      <c r="L130" s="43">
        <v>47</v>
      </c>
      <c r="M130" s="43">
        <v>46.133000000000003</v>
      </c>
      <c r="N130" s="43">
        <v>43.45</v>
      </c>
      <c r="O130" s="43">
        <v>44.683</v>
      </c>
      <c r="P130" s="43">
        <v>46.3</v>
      </c>
      <c r="Q130" s="43">
        <v>55.968000000000004</v>
      </c>
      <c r="S130" s="4">
        <f t="shared" si="56"/>
        <v>39.521048302859967</v>
      </c>
      <c r="T130" s="4">
        <f t="shared" si="56"/>
        <v>40.680694305608938</v>
      </c>
      <c r="U130" s="4">
        <f t="shared" si="56"/>
        <v>41.45679895710235</v>
      </c>
      <c r="V130" s="4">
        <f t="shared" si="52"/>
        <v>45.771231644726313</v>
      </c>
      <c r="W130" s="4">
        <f t="shared" si="52"/>
        <v>48.052236326683079</v>
      </c>
      <c r="X130" s="4">
        <f t="shared" si="52"/>
        <v>49.934059083214578</v>
      </c>
      <c r="Y130" s="4">
        <f t="shared" si="52"/>
        <v>51.339155807636281</v>
      </c>
      <c r="Z130" s="4">
        <f t="shared" si="52"/>
        <v>51.998379878393393</v>
      </c>
      <c r="AA130" s="4">
        <f t="shared" si="52"/>
        <v>51.459689146440837</v>
      </c>
      <c r="AB130" s="4">
        <f t="shared" si="52"/>
        <v>52.552408808228783</v>
      </c>
      <c r="AC130" s="4">
        <f t="shared" si="52"/>
        <v>52.159395376605033</v>
      </c>
      <c r="AD130" s="4">
        <f t="shared" si="52"/>
        <v>49.789603330935385</v>
      </c>
      <c r="AE130" s="4">
        <f t="shared" si="74"/>
        <v>48.172050798471972</v>
      </c>
      <c r="AF130" s="4">
        <f t="shared" si="53"/>
        <v>48.003820127723237</v>
      </c>
      <c r="AG130" s="4">
        <f t="shared" si="57"/>
        <v>57.72283091664228</v>
      </c>
      <c r="AI130" s="4">
        <f t="shared" si="75"/>
        <v>0.72895169714003316</v>
      </c>
      <c r="AJ130" s="4">
        <f t="shared" si="75"/>
        <v>-1.2136943056089393</v>
      </c>
      <c r="AK130" s="4">
        <f t="shared" si="75"/>
        <v>-1.3897989571023501</v>
      </c>
      <c r="AL130" s="4">
        <f t="shared" si="75"/>
        <v>-3.921231644726312</v>
      </c>
      <c r="AM130" s="4">
        <f t="shared" si="75"/>
        <v>-4.0522363266830794</v>
      </c>
      <c r="AN130" s="4">
        <f t="shared" si="75"/>
        <v>-3.6840590832145779</v>
      </c>
      <c r="AO130" s="4">
        <f t="shared" si="75"/>
        <v>-3.9391558076362827</v>
      </c>
      <c r="AP130" s="4">
        <f t="shared" si="75"/>
        <v>-4.6653798783933951</v>
      </c>
      <c r="AQ130" s="4">
        <f t="shared" si="75"/>
        <v>-6.9096891464408401</v>
      </c>
      <c r="AR130" s="4">
        <f t="shared" si="75"/>
        <v>-5.5524088082287832</v>
      </c>
      <c r="AS130" s="4">
        <f t="shared" si="75"/>
        <v>-6.0263953766050307</v>
      </c>
      <c r="AT130" s="4">
        <f t="shared" si="75"/>
        <v>-6.3396033309353825</v>
      </c>
      <c r="AU130" s="4">
        <f t="shared" si="75"/>
        <v>-3.4890507984719719</v>
      </c>
      <c r="AV130" s="4">
        <f t="shared" si="75"/>
        <v>-1.7038201277232403</v>
      </c>
      <c r="AW130" s="4">
        <f t="shared" si="75"/>
        <v>-1.7548309166422769</v>
      </c>
      <c r="AY130" s="2">
        <f t="shared" si="64"/>
        <v>39.521048302859967</v>
      </c>
      <c r="AZ130" s="2">
        <f t="shared" si="64"/>
        <v>39.735015766096751</v>
      </c>
      <c r="BA130" s="2">
        <f t="shared" si="64"/>
        <v>39.294449478073929</v>
      </c>
      <c r="BB130" s="2">
        <f t="shared" si="64"/>
        <v>39.918784718123142</v>
      </c>
      <c r="BC130" s="2">
        <f t="shared" si="64"/>
        <v>42.895853616486903</v>
      </c>
      <c r="BD130" s="2">
        <f t="shared" si="64"/>
        <v>44.564705516764327</v>
      </c>
      <c r="BE130" s="2">
        <f t="shared" si="64"/>
        <v>44.528417353496422</v>
      </c>
      <c r="BF130" s="2">
        <f t="shared" si="64"/>
        <v>43.658201459164161</v>
      </c>
      <c r="BG130" s="2">
        <f t="shared" si="64"/>
        <v>42.268483580403597</v>
      </c>
      <c r="BH130" s="2">
        <f t="shared" si="69"/>
        <v>40.363659400084046</v>
      </c>
      <c r="BI130" s="2">
        <f t="shared" si="69"/>
        <v>39.066389397528937</v>
      </c>
      <c r="BJ130" s="2">
        <f t="shared" si="69"/>
        <v>41.053455332487253</v>
      </c>
      <c r="BK130" s="2">
        <f t="shared" si="69"/>
        <v>43.096120894586079</v>
      </c>
      <c r="BL130" s="2">
        <f t="shared" si="69"/>
        <v>44.637599849042687</v>
      </c>
      <c r="BM130" s="2">
        <f t="shared" si="69"/>
        <v>45.940400842092423</v>
      </c>
      <c r="BO130" s="2" t="str">
        <f t="shared" si="72"/>
        <v/>
      </c>
      <c r="BP130" s="2" t="str">
        <f t="shared" si="72"/>
        <v/>
      </c>
      <c r="BQ130" s="2" t="str">
        <f t="shared" si="72"/>
        <v/>
      </c>
      <c r="BR130" s="2" t="str">
        <f t="shared" si="70"/>
        <v/>
      </c>
      <c r="BS130" s="2" t="str">
        <f t="shared" si="70"/>
        <v/>
      </c>
      <c r="BT130" s="2" t="str">
        <f t="shared" si="70"/>
        <v/>
      </c>
      <c r="BU130" s="2" t="str">
        <f t="shared" si="70"/>
        <v/>
      </c>
      <c r="BV130" s="2" t="str">
        <f t="shared" si="44"/>
        <v/>
      </c>
      <c r="BW130" s="2" t="str">
        <f t="shared" si="44"/>
        <v/>
      </c>
      <c r="BX130" s="2" t="str">
        <f t="shared" si="44"/>
        <v/>
      </c>
      <c r="BY130" s="2" t="str">
        <f t="shared" si="44"/>
        <v/>
      </c>
      <c r="BZ130" s="2" t="str">
        <f t="shared" si="44"/>
        <v/>
      </c>
      <c r="CA130" s="2" t="str">
        <f t="shared" si="44"/>
        <v/>
      </c>
      <c r="CB130" s="2">
        <f t="shared" si="54"/>
        <v>46.3</v>
      </c>
      <c r="CC130" s="2" t="str">
        <f t="shared" si="58"/>
        <v/>
      </c>
      <c r="CE130" s="2" t="str">
        <f t="shared" si="73"/>
        <v/>
      </c>
      <c r="CF130" s="2" t="str">
        <f t="shared" si="73"/>
        <v/>
      </c>
      <c r="CG130" s="2" t="str">
        <f t="shared" si="73"/>
        <v/>
      </c>
      <c r="CH130" s="2" t="str">
        <f t="shared" si="71"/>
        <v/>
      </c>
      <c r="CI130" s="2" t="str">
        <f t="shared" si="71"/>
        <v/>
      </c>
      <c r="CJ130" s="2" t="str">
        <f t="shared" si="71"/>
        <v/>
      </c>
      <c r="CK130" s="2" t="str">
        <f t="shared" si="71"/>
        <v/>
      </c>
      <c r="CL130" s="2" t="str">
        <f t="shared" si="45"/>
        <v/>
      </c>
      <c r="CM130" s="2" t="str">
        <f t="shared" si="45"/>
        <v/>
      </c>
      <c r="CN130" s="2" t="str">
        <f t="shared" si="45"/>
        <v/>
      </c>
      <c r="CO130" s="2" t="str">
        <f t="shared" si="45"/>
        <v/>
      </c>
      <c r="CP130" s="2" t="str">
        <f t="shared" si="45"/>
        <v/>
      </c>
      <c r="CQ130" s="2" t="str">
        <f t="shared" si="45"/>
        <v/>
      </c>
      <c r="CR130" s="2">
        <f t="shared" si="55"/>
        <v>46.3</v>
      </c>
      <c r="CS130" s="2" t="str">
        <f t="shared" si="59"/>
        <v/>
      </c>
      <c r="CU130" s="2">
        <f t="shared" si="76"/>
        <v>39.107786483384345</v>
      </c>
      <c r="CV130" s="2">
        <f t="shared" si="76"/>
        <v>39.35464292136777</v>
      </c>
      <c r="CW130" s="2">
        <f t="shared" si="76"/>
        <v>38.785277581045335</v>
      </c>
      <c r="CX130" s="2">
        <f t="shared" si="76"/>
        <v>38.864525654104654</v>
      </c>
      <c r="CY130" s="2">
        <f t="shared" si="76"/>
        <v>41.973867235062201</v>
      </c>
      <c r="CZ130" s="2">
        <f t="shared" si="76"/>
        <v>44.009156172942703</v>
      </c>
      <c r="DA130" s="2">
        <f t="shared" si="76"/>
        <v>43.790951086058797</v>
      </c>
      <c r="DB130" s="2">
        <f t="shared" si="76"/>
        <v>42.961892079655286</v>
      </c>
      <c r="DC130" s="2">
        <f t="shared" si="76"/>
        <v>41.841858549711922</v>
      </c>
      <c r="DD130" s="2">
        <f t="shared" si="76"/>
        <v>39.830527533526855</v>
      </c>
      <c r="DE130" s="2">
        <f t="shared" si="76"/>
        <v>38.43141362338018</v>
      </c>
      <c r="DF130" s="2">
        <f t="shared" si="76"/>
        <v>40.969949147658333</v>
      </c>
      <c r="DG130" s="2">
        <f t="shared" si="76"/>
        <v>42.772526803064551</v>
      </c>
      <c r="DH130" s="2">
        <f t="shared" si="76"/>
        <v>44.747991147241805</v>
      </c>
      <c r="DI130" s="2">
        <f t="shared" si="76"/>
        <v>46.360405333086135</v>
      </c>
      <c r="DK130" s="2">
        <f t="shared" si="77"/>
        <v>39.732673628290009</v>
      </c>
      <c r="DL130" s="2">
        <f t="shared" si="77"/>
        <v>39.946680588771706</v>
      </c>
      <c r="DM130" s="2">
        <f t="shared" si="77"/>
        <v>39.561588057811186</v>
      </c>
      <c r="DN130" s="2">
        <f t="shared" si="77"/>
        <v>40.358649440960534</v>
      </c>
      <c r="DO130" s="2">
        <f t="shared" si="77"/>
        <v>43.305182511272577</v>
      </c>
      <c r="DP130" s="2">
        <f t="shared" si="77"/>
        <v>44.820184117785267</v>
      </c>
      <c r="DQ130" s="2">
        <f t="shared" si="77"/>
        <v>44.852986118987218</v>
      </c>
      <c r="DR130" s="2">
        <f t="shared" si="77"/>
        <v>43.961007634622241</v>
      </c>
      <c r="DS130" s="2">
        <f t="shared" si="77"/>
        <v>42.455623122917302</v>
      </c>
      <c r="DT130" s="2">
        <f t="shared" si="77"/>
        <v>40.58947942323163</v>
      </c>
      <c r="DU130" s="2">
        <f t="shared" si="77"/>
        <v>39.334936191616222</v>
      </c>
      <c r="DV130" s="2">
        <f t="shared" si="77"/>
        <v>41.093445178517996</v>
      </c>
      <c r="DW130" s="2">
        <f t="shared" si="77"/>
        <v>43.272932412792123</v>
      </c>
      <c r="DX130" s="2">
        <f t="shared" si="77"/>
        <v>44.576987265091716</v>
      </c>
      <c r="DY130" s="2">
        <f t="shared" si="77"/>
        <v>45.694386080308249</v>
      </c>
      <c r="EA130" s="2">
        <f t="shared" si="78"/>
        <v>0.66133832779999735</v>
      </c>
      <c r="EB130" s="2">
        <f t="shared" si="78"/>
        <v>0.64248081781164712</v>
      </c>
      <c r="EC130" s="2">
        <f t="shared" si="78"/>
        <v>0.65588693218443794</v>
      </c>
      <c r="ED130" s="2">
        <f t="shared" si="78"/>
        <v>0.70560356062397711</v>
      </c>
      <c r="EE130" s="2">
        <f t="shared" si="78"/>
        <v>0.69253797195894928</v>
      </c>
      <c r="EF130" s="2">
        <f t="shared" si="78"/>
        <v>0.68499408356325897</v>
      </c>
      <c r="EG130" s="2">
        <f t="shared" si="78"/>
        <v>0.69438977488733011</v>
      </c>
      <c r="EH130" s="2">
        <f t="shared" si="78"/>
        <v>0.69692577204636441</v>
      </c>
      <c r="EI130" s="2">
        <f t="shared" si="78"/>
        <v>0.69509556158256602</v>
      </c>
      <c r="EJ130" s="2">
        <f t="shared" si="78"/>
        <v>0.70245805272923301</v>
      </c>
      <c r="EK130" s="2">
        <f t="shared" si="78"/>
        <v>0.70277798969473848</v>
      </c>
      <c r="EL130" s="2">
        <f t="shared" si="78"/>
        <v>0.67618517168226666</v>
      </c>
      <c r="EM130" s="2">
        <f t="shared" si="78"/>
        <v>0.64666359695227582</v>
      </c>
      <c r="EN130" s="2">
        <f t="shared" si="78"/>
        <v>0.64554849171338302</v>
      </c>
      <c r="EO130" s="2">
        <f t="shared" si="78"/>
        <v>0.63061914387898566</v>
      </c>
    </row>
    <row r="131" spans="2:145" x14ac:dyDescent="0.25">
      <c r="B131" s="2">
        <v>104</v>
      </c>
      <c r="C131" s="43">
        <v>39.844000000000001</v>
      </c>
      <c r="D131" s="43">
        <v>39.85</v>
      </c>
      <c r="E131" s="43">
        <v>40.667000000000002</v>
      </c>
      <c r="F131" s="43">
        <v>42.783000000000001</v>
      </c>
      <c r="G131" s="43">
        <v>46.966999999999999</v>
      </c>
      <c r="H131" s="43">
        <v>48.183</v>
      </c>
      <c r="I131" s="43">
        <v>50.1</v>
      </c>
      <c r="J131" s="43">
        <v>49.732999999999997</v>
      </c>
      <c r="K131" s="43">
        <v>49.982999999999997</v>
      </c>
      <c r="L131" s="43">
        <v>52.25</v>
      </c>
      <c r="M131" s="43">
        <v>51.05</v>
      </c>
      <c r="N131" s="43">
        <v>47.3</v>
      </c>
      <c r="O131" s="43">
        <v>46.567</v>
      </c>
      <c r="P131" s="43">
        <v>49.65</v>
      </c>
      <c r="Q131" s="43">
        <v>61.048000000000002</v>
      </c>
      <c r="S131" s="4">
        <f t="shared" si="56"/>
        <v>39.386578879131243</v>
      </c>
      <c r="T131" s="4">
        <f t="shared" si="56"/>
        <v>40.897398708782433</v>
      </c>
      <c r="U131" s="4">
        <f t="shared" si="56"/>
        <v>42.111488300673905</v>
      </c>
      <c r="V131" s="4">
        <f t="shared" si="56"/>
        <v>47.594312730989699</v>
      </c>
      <c r="W131" s="4">
        <f t="shared" si="56"/>
        <v>49.996617856087099</v>
      </c>
      <c r="X131" s="4">
        <f t="shared" si="56"/>
        <v>52.03196434426431</v>
      </c>
      <c r="Y131" s="4">
        <f t="shared" si="56"/>
        <v>54.008920203189923</v>
      </c>
      <c r="Z131" s="4">
        <f t="shared" si="56"/>
        <v>55.366310617137209</v>
      </c>
      <c r="AA131" s="4">
        <f t="shared" si="56"/>
        <v>55.111352962277692</v>
      </c>
      <c r="AB131" s="4">
        <f t="shared" si="56"/>
        <v>57.088938581356047</v>
      </c>
      <c r="AC131" s="4">
        <f t="shared" si="56"/>
        <v>57.112864956054437</v>
      </c>
      <c r="AD131" s="4">
        <f t="shared" si="56"/>
        <v>53.590230028634309</v>
      </c>
      <c r="AE131" s="4">
        <f t="shared" si="74"/>
        <v>50.643209448841496</v>
      </c>
      <c r="AF131" s="4">
        <f t="shared" si="53"/>
        <v>50.117601535791003</v>
      </c>
      <c r="AG131" s="4">
        <f t="shared" si="57"/>
        <v>62.13705680429333</v>
      </c>
      <c r="AI131" s="4">
        <f t="shared" si="75"/>
        <v>0.45742112086875863</v>
      </c>
      <c r="AJ131" s="4">
        <f t="shared" si="75"/>
        <v>-1.0473987087824312</v>
      </c>
      <c r="AK131" s="4">
        <f t="shared" si="75"/>
        <v>-1.4444883006739033</v>
      </c>
      <c r="AL131" s="4">
        <f t="shared" si="75"/>
        <v>-4.8113127309896981</v>
      </c>
      <c r="AM131" s="4">
        <f t="shared" si="75"/>
        <v>-3.0296178560870999</v>
      </c>
      <c r="AN131" s="4">
        <f t="shared" si="75"/>
        <v>-3.84896434426431</v>
      </c>
      <c r="AO131" s="4">
        <f t="shared" si="75"/>
        <v>-3.9089202031899219</v>
      </c>
      <c r="AP131" s="4">
        <f t="shared" si="75"/>
        <v>-5.6333106171372123</v>
      </c>
      <c r="AQ131" s="4">
        <f t="shared" si="75"/>
        <v>-5.1283529622776953</v>
      </c>
      <c r="AR131" s="4">
        <f t="shared" si="75"/>
        <v>-4.8389385813560466</v>
      </c>
      <c r="AS131" s="4">
        <f t="shared" si="75"/>
        <v>-6.0628649560544403</v>
      </c>
      <c r="AT131" s="4">
        <f t="shared" si="75"/>
        <v>-6.290230028634312</v>
      </c>
      <c r="AU131" s="4">
        <f t="shared" si="75"/>
        <v>-4.0762094488414959</v>
      </c>
      <c r="AV131" s="4">
        <f t="shared" si="75"/>
        <v>-0.46760153579100461</v>
      </c>
      <c r="AW131" s="4">
        <f t="shared" si="75"/>
        <v>-1.0890568042933282</v>
      </c>
      <c r="AY131" s="2">
        <f t="shared" si="64"/>
        <v>39.386578879131243</v>
      </c>
      <c r="AZ131" s="2">
        <f t="shared" si="64"/>
        <v>39.584159861690615</v>
      </c>
      <c r="BA131" s="2">
        <f t="shared" si="64"/>
        <v>39.138479237990744</v>
      </c>
      <c r="BB131" s="2">
        <f t="shared" si="64"/>
        <v>39.776445072487476</v>
      </c>
      <c r="BC131" s="2">
        <f t="shared" si="64"/>
        <v>42.74307743283503</v>
      </c>
      <c r="BD131" s="2">
        <f t="shared" si="64"/>
        <v>44.380598925617633</v>
      </c>
      <c r="BE131" s="2">
        <f t="shared" si="64"/>
        <v>44.364122981347933</v>
      </c>
      <c r="BF131" s="2">
        <f t="shared" si="64"/>
        <v>43.472910977499559</v>
      </c>
      <c r="BG131" s="2">
        <f t="shared" si="64"/>
        <v>42.083905301079469</v>
      </c>
      <c r="BH131" s="2">
        <f t="shared" si="69"/>
        <v>40.192397259124604</v>
      </c>
      <c r="BI131" s="2">
        <f t="shared" si="69"/>
        <v>38.917999576767627</v>
      </c>
      <c r="BJ131" s="2">
        <f t="shared" si="69"/>
        <v>40.87879486359386</v>
      </c>
      <c r="BK131" s="2">
        <f t="shared" si="69"/>
        <v>42.932721703624352</v>
      </c>
      <c r="BL131" s="2">
        <f t="shared" si="69"/>
        <v>44.46569674993534</v>
      </c>
      <c r="BM131" s="2">
        <f t="shared" si="69"/>
        <v>45.7910229933075</v>
      </c>
      <c r="BO131" s="2" t="str">
        <f t="shared" si="72"/>
        <v/>
      </c>
      <c r="BP131" s="2" t="str">
        <f t="shared" si="72"/>
        <v/>
      </c>
      <c r="BQ131" s="2" t="str">
        <f t="shared" si="72"/>
        <v/>
      </c>
      <c r="BR131" s="2" t="str">
        <f t="shared" si="70"/>
        <v/>
      </c>
      <c r="BS131" s="2" t="str">
        <f t="shared" si="70"/>
        <v/>
      </c>
      <c r="BT131" s="2" t="str">
        <f t="shared" si="70"/>
        <v/>
      </c>
      <c r="BU131" s="2" t="str">
        <f t="shared" si="70"/>
        <v/>
      </c>
      <c r="BV131" s="2" t="str">
        <f t="shared" si="44"/>
        <v/>
      </c>
      <c r="BW131" s="2" t="str">
        <f t="shared" si="44"/>
        <v/>
      </c>
      <c r="BX131" s="2" t="str">
        <f t="shared" si="44"/>
        <v/>
      </c>
      <c r="BY131" s="2" t="str">
        <f t="shared" si="44"/>
        <v/>
      </c>
      <c r="BZ131" s="2" t="str">
        <f t="shared" si="44"/>
        <v/>
      </c>
      <c r="CA131" s="2" t="str">
        <f t="shared" si="44"/>
        <v/>
      </c>
      <c r="CB131" s="2" t="str">
        <f t="shared" si="54"/>
        <v/>
      </c>
      <c r="CC131" s="2" t="str">
        <f t="shared" si="58"/>
        <v/>
      </c>
      <c r="CE131" s="2" t="str">
        <f t="shared" si="73"/>
        <v/>
      </c>
      <c r="CF131" s="2" t="str">
        <f t="shared" si="73"/>
        <v/>
      </c>
      <c r="CG131" s="2" t="str">
        <f t="shared" si="73"/>
        <v/>
      </c>
      <c r="CH131" s="2" t="str">
        <f t="shared" si="71"/>
        <v/>
      </c>
      <c r="CI131" s="2" t="str">
        <f t="shared" si="71"/>
        <v/>
      </c>
      <c r="CJ131" s="2" t="str">
        <f t="shared" si="71"/>
        <v/>
      </c>
      <c r="CK131" s="2" t="str">
        <f t="shared" si="71"/>
        <v/>
      </c>
      <c r="CL131" s="2" t="str">
        <f t="shared" si="45"/>
        <v/>
      </c>
      <c r="CM131" s="2" t="str">
        <f t="shared" si="45"/>
        <v/>
      </c>
      <c r="CN131" s="2" t="str">
        <f t="shared" si="45"/>
        <v/>
      </c>
      <c r="CO131" s="2" t="str">
        <f t="shared" si="45"/>
        <v/>
      </c>
      <c r="CP131" s="2" t="str">
        <f t="shared" si="45"/>
        <v/>
      </c>
      <c r="CQ131" s="2" t="str">
        <f t="shared" si="45"/>
        <v/>
      </c>
      <c r="CR131" s="2" t="str">
        <f t="shared" si="55"/>
        <v/>
      </c>
      <c r="CS131" s="2" t="str">
        <f t="shared" si="59"/>
        <v/>
      </c>
      <c r="CU131" s="2">
        <f t="shared" si="76"/>
        <v>38.897183127459549</v>
      </c>
      <c r="CV131" s="2">
        <f t="shared" si="76"/>
        <v>39.119694362670003</v>
      </c>
      <c r="CW131" s="2">
        <f t="shared" si="76"/>
        <v>38.532166356536159</v>
      </c>
      <c r="CX131" s="2">
        <f t="shared" si="76"/>
        <v>38.590710843734996</v>
      </c>
      <c r="CY131" s="2">
        <f t="shared" si="76"/>
        <v>41.68733507474122</v>
      </c>
      <c r="CZ131" s="2">
        <f t="shared" si="76"/>
        <v>43.724314255339159</v>
      </c>
      <c r="DA131" s="2">
        <f t="shared" si="76"/>
        <v>43.530390196564248</v>
      </c>
      <c r="DB131" s="2">
        <f t="shared" si="76"/>
        <v>42.671078630561418</v>
      </c>
      <c r="DC131" s="2">
        <f t="shared" si="76"/>
        <v>41.580323434247241</v>
      </c>
      <c r="DD131" s="2">
        <f t="shared" si="76"/>
        <v>39.573429218612404</v>
      </c>
      <c r="DE131" s="2">
        <f t="shared" si="76"/>
        <v>38.192173035648004</v>
      </c>
      <c r="DF131" s="2">
        <f t="shared" si="76"/>
        <v>40.74592808177627</v>
      </c>
      <c r="DG131" s="2">
        <f t="shared" si="76"/>
        <v>42.540091426466454</v>
      </c>
      <c r="DH131" s="2">
        <f t="shared" si="76"/>
        <v>44.558282998920546</v>
      </c>
      <c r="DI131" s="2">
        <f t="shared" si="76"/>
        <v>46.235199771350878</v>
      </c>
      <c r="DK131" s="2">
        <f t="shared" si="77"/>
        <v>39.615140101769825</v>
      </c>
      <c r="DL131" s="2">
        <f t="shared" si="77"/>
        <v>39.819877804494077</v>
      </c>
      <c r="DM131" s="2">
        <f t="shared" si="77"/>
        <v>39.428593435332509</v>
      </c>
      <c r="DN131" s="2">
        <f t="shared" si="77"/>
        <v>40.227634740788695</v>
      </c>
      <c r="DO131" s="2">
        <f t="shared" si="77"/>
        <v>43.170547631646812</v>
      </c>
      <c r="DP131" s="2">
        <f t="shared" si="77"/>
        <v>44.655846911891985</v>
      </c>
      <c r="DQ131" s="2">
        <f t="shared" si="77"/>
        <v>44.698773454393617</v>
      </c>
      <c r="DR131" s="2">
        <f t="shared" si="77"/>
        <v>43.790924842380889</v>
      </c>
      <c r="DS131" s="2">
        <f t="shared" si="77"/>
        <v>42.285365525961289</v>
      </c>
      <c r="DT131" s="2">
        <f t="shared" si="77"/>
        <v>40.431506318460293</v>
      </c>
      <c r="DU131" s="2">
        <f t="shared" si="77"/>
        <v>39.197959367878283</v>
      </c>
      <c r="DV131" s="2">
        <f t="shared" si="77"/>
        <v>40.936824186828119</v>
      </c>
      <c r="DW131" s="2">
        <f t="shared" si="77"/>
        <v>43.128377967650003</v>
      </c>
      <c r="DX131" s="2">
        <f t="shared" si="77"/>
        <v>44.419333438472862</v>
      </c>
      <c r="DY131" s="2">
        <f t="shared" si="77"/>
        <v>45.553741928593844</v>
      </c>
      <c r="EA131" s="2">
        <f t="shared" si="78"/>
        <v>0.68165052946500837</v>
      </c>
      <c r="EB131" s="2">
        <f t="shared" si="78"/>
        <v>0.66334830456803873</v>
      </c>
      <c r="EC131" s="2">
        <f t="shared" si="78"/>
        <v>0.67636609356858735</v>
      </c>
      <c r="ED131" s="2">
        <f t="shared" si="78"/>
        <v>0.72436735201109848</v>
      </c>
      <c r="EE131" s="2">
        <f t="shared" si="78"/>
        <v>0.71179437712986671</v>
      </c>
      <c r="EF131" s="2">
        <f t="shared" si="78"/>
        <v>0.70452137739011811</v>
      </c>
      <c r="EG131" s="2">
        <f t="shared" si="78"/>
        <v>0.71357816811976837</v>
      </c>
      <c r="EH131" s="2">
        <f t="shared" si="78"/>
        <v>0.71602005567832583</v>
      </c>
      <c r="EI131" s="2">
        <f t="shared" si="78"/>
        <v>0.71425787587796019</v>
      </c>
      <c r="EJ131" s="2">
        <f t="shared" si="78"/>
        <v>0.72134315275623395</v>
      </c>
      <c r="EK131" s="2">
        <f t="shared" si="78"/>
        <v>0.72165082966492711</v>
      </c>
      <c r="EL131" s="2">
        <f t="shared" si="78"/>
        <v>0.69601620096703798</v>
      </c>
      <c r="EM131" s="2">
        <f t="shared" si="78"/>
        <v>0.667413326111431</v>
      </c>
      <c r="EN131" s="2">
        <f t="shared" si="78"/>
        <v>0.66632991631569005</v>
      </c>
      <c r="EO131" s="2">
        <f t="shared" si="78"/>
        <v>0.65180375097941912</v>
      </c>
    </row>
    <row r="132" spans="2:145" x14ac:dyDescent="0.25">
      <c r="B132" s="2">
        <v>105</v>
      </c>
      <c r="C132" s="43">
        <v>39.155999999999999</v>
      </c>
      <c r="D132" s="43">
        <v>41.917000000000002</v>
      </c>
      <c r="E132" s="43">
        <v>43.232999999999997</v>
      </c>
      <c r="F132" s="43">
        <v>45.116999999999997</v>
      </c>
      <c r="G132" s="43">
        <v>49.332999999999998</v>
      </c>
      <c r="H132" s="43">
        <v>49.1</v>
      </c>
      <c r="I132" s="43">
        <v>51.832999999999998</v>
      </c>
      <c r="J132" s="43">
        <v>54.9</v>
      </c>
      <c r="K132" s="43">
        <v>56.067</v>
      </c>
      <c r="L132" s="43">
        <v>58.332999999999998</v>
      </c>
      <c r="M132" s="43">
        <v>58.383000000000003</v>
      </c>
      <c r="N132" s="43">
        <v>51.482999999999997</v>
      </c>
      <c r="O132" s="43">
        <v>47.466999999999999</v>
      </c>
      <c r="P132" s="43">
        <v>51.55</v>
      </c>
      <c r="Q132" s="43">
        <v>65.129000000000005</v>
      </c>
      <c r="S132" s="4">
        <f t="shared" si="56"/>
        <v>39.255348576872144</v>
      </c>
      <c r="T132" s="4">
        <f t="shared" si="56"/>
        <v>41.207965537851727</v>
      </c>
      <c r="U132" s="4">
        <f t="shared" si="56"/>
        <v>42.94943600347699</v>
      </c>
      <c r="V132" s="4">
        <f t="shared" si="56"/>
        <v>49.622490797455093</v>
      </c>
      <c r="W132" s="4">
        <f t="shared" si="56"/>
        <v>52.383895133236351</v>
      </c>
      <c r="X132" s="4">
        <f t="shared" si="56"/>
        <v>54.672055820847717</v>
      </c>
      <c r="Y132" s="4">
        <f t="shared" si="56"/>
        <v>57.279830484285135</v>
      </c>
      <c r="Z132" s="4">
        <f t="shared" si="56"/>
        <v>59.466723963708141</v>
      </c>
      <c r="AA132" s="4">
        <f t="shared" si="56"/>
        <v>59.53204521079126</v>
      </c>
      <c r="AB132" s="4">
        <f t="shared" si="56"/>
        <v>62.367956350407297</v>
      </c>
      <c r="AC132" s="4">
        <f t="shared" si="56"/>
        <v>62.893734336965245</v>
      </c>
      <c r="AD132" s="4">
        <f t="shared" si="56"/>
        <v>58.455417695063332</v>
      </c>
      <c r="AE132" s="4">
        <f t="shared" si="74"/>
        <v>54.055352027707244</v>
      </c>
      <c r="AF132" s="4">
        <f t="shared" si="53"/>
        <v>53.378610288695548</v>
      </c>
      <c r="AG132" s="4">
        <f t="shared" si="57"/>
        <v>67.802164910987571</v>
      </c>
      <c r="AI132" s="4">
        <f t="shared" si="75"/>
        <v>-9.93485768721456E-2</v>
      </c>
      <c r="AJ132" s="4">
        <f t="shared" si="75"/>
        <v>0.70903446214827426</v>
      </c>
      <c r="AK132" s="4">
        <f t="shared" si="75"/>
        <v>0.28356399652300723</v>
      </c>
      <c r="AL132" s="4">
        <f t="shared" si="75"/>
        <v>-4.5054907974550957</v>
      </c>
      <c r="AM132" s="4">
        <f t="shared" si="75"/>
        <v>-3.0508951332363523</v>
      </c>
      <c r="AN132" s="4">
        <f t="shared" si="75"/>
        <v>-5.5720558208477158</v>
      </c>
      <c r="AO132" s="4">
        <f t="shared" si="75"/>
        <v>-5.4468304842851367</v>
      </c>
      <c r="AP132" s="4">
        <f t="shared" si="75"/>
        <v>-4.5667239637081423</v>
      </c>
      <c r="AQ132" s="4">
        <f t="shared" si="75"/>
        <v>-3.4650452107912599</v>
      </c>
      <c r="AR132" s="4">
        <f t="shared" si="75"/>
        <v>-4.0349563504072989</v>
      </c>
      <c r="AS132" s="4">
        <f t="shared" si="75"/>
        <v>-4.5107343369652426</v>
      </c>
      <c r="AT132" s="4">
        <f t="shared" si="75"/>
        <v>-6.972417695063335</v>
      </c>
      <c r="AU132" s="4">
        <f t="shared" si="75"/>
        <v>-6.5883520277072449</v>
      </c>
      <c r="AV132" s="4">
        <f t="shared" si="75"/>
        <v>-1.8286102886955504</v>
      </c>
      <c r="AW132" s="4">
        <f t="shared" si="75"/>
        <v>-2.6731649109875661</v>
      </c>
      <c r="AY132" s="2">
        <f t="shared" si="64"/>
        <v>39.255348576872144</v>
      </c>
      <c r="AZ132" s="2">
        <f t="shared" si="64"/>
        <v>39.437317739257111</v>
      </c>
      <c r="BA132" s="2">
        <f t="shared" si="64"/>
        <v>38.986763715156783</v>
      </c>
      <c r="BB132" s="2">
        <f t="shared" si="64"/>
        <v>39.638113060640563</v>
      </c>
      <c r="BC132" s="2">
        <f t="shared" si="64"/>
        <v>42.59494717223803</v>
      </c>
      <c r="BD132" s="2">
        <f t="shared" si="64"/>
        <v>44.200439474142094</v>
      </c>
      <c r="BE132" s="2">
        <f t="shared" si="64"/>
        <v>44.202966810183348</v>
      </c>
      <c r="BF132" s="2">
        <f t="shared" si="64"/>
        <v>43.291307456349323</v>
      </c>
      <c r="BG132" s="2">
        <f t="shared" si="64"/>
        <v>41.902235011166816</v>
      </c>
      <c r="BH132" s="2">
        <f t="shared" si="69"/>
        <v>40.02415727640718</v>
      </c>
      <c r="BI132" s="2">
        <f t="shared" si="69"/>
        <v>38.772633602007552</v>
      </c>
      <c r="BJ132" s="2">
        <f t="shared" si="69"/>
        <v>40.706626073527346</v>
      </c>
      <c r="BK132" s="2">
        <f t="shared" si="69"/>
        <v>42.772543714773072</v>
      </c>
      <c r="BL132" s="2">
        <f t="shared" si="69"/>
        <v>44.295192908959628</v>
      </c>
      <c r="BM132" s="2">
        <f t="shared" si="69"/>
        <v>45.641397882769553</v>
      </c>
      <c r="BO132" s="2" t="str">
        <f t="shared" si="72"/>
        <v/>
      </c>
      <c r="BP132" s="2" t="str">
        <f t="shared" si="72"/>
        <v/>
      </c>
      <c r="BQ132" s="2" t="str">
        <f t="shared" si="72"/>
        <v/>
      </c>
      <c r="BR132" s="2" t="str">
        <f t="shared" si="70"/>
        <v/>
      </c>
      <c r="BS132" s="2" t="str">
        <f t="shared" si="70"/>
        <v/>
      </c>
      <c r="BT132" s="2" t="str">
        <f t="shared" si="70"/>
        <v/>
      </c>
      <c r="BU132" s="2" t="str">
        <f t="shared" si="70"/>
        <v/>
      </c>
      <c r="BV132" s="2" t="str">
        <f t="shared" si="44"/>
        <v/>
      </c>
      <c r="BW132" s="2" t="str">
        <f t="shared" si="44"/>
        <v/>
      </c>
      <c r="BX132" s="2" t="str">
        <f t="shared" si="44"/>
        <v/>
      </c>
      <c r="BY132" s="2" t="str">
        <f t="shared" si="44"/>
        <v/>
      </c>
      <c r="BZ132" s="2" t="str">
        <f t="shared" si="44"/>
        <v/>
      </c>
      <c r="CA132" s="2" t="str">
        <f t="shared" si="44"/>
        <v/>
      </c>
      <c r="CB132" s="2" t="str">
        <f t="shared" si="54"/>
        <v/>
      </c>
      <c r="CC132" s="2" t="str">
        <f t="shared" si="58"/>
        <v/>
      </c>
      <c r="CE132" s="2" t="str">
        <f t="shared" si="73"/>
        <v/>
      </c>
      <c r="CF132" s="2" t="str">
        <f t="shared" si="73"/>
        <v/>
      </c>
      <c r="CG132" s="2" t="str">
        <f t="shared" si="73"/>
        <v/>
      </c>
      <c r="CH132" s="2" t="str">
        <f t="shared" si="71"/>
        <v/>
      </c>
      <c r="CI132" s="2" t="str">
        <f t="shared" si="71"/>
        <v/>
      </c>
      <c r="CJ132" s="2" t="str">
        <f t="shared" si="71"/>
        <v/>
      </c>
      <c r="CK132" s="2" t="str">
        <f t="shared" si="71"/>
        <v/>
      </c>
      <c r="CL132" s="2" t="str">
        <f t="shared" si="45"/>
        <v/>
      </c>
      <c r="CM132" s="2" t="str">
        <f t="shared" si="45"/>
        <v/>
      </c>
      <c r="CN132" s="2" t="str">
        <f t="shared" si="45"/>
        <v/>
      </c>
      <c r="CO132" s="2" t="str">
        <f t="shared" si="45"/>
        <v/>
      </c>
      <c r="CP132" s="2" t="str">
        <f t="shared" si="45"/>
        <v/>
      </c>
      <c r="CQ132" s="2" t="str">
        <f t="shared" si="45"/>
        <v/>
      </c>
      <c r="CR132" s="2" t="str">
        <f t="shared" si="55"/>
        <v/>
      </c>
      <c r="CS132" s="2" t="str">
        <f t="shared" si="59"/>
        <v/>
      </c>
      <c r="CU132" s="2">
        <f t="shared" si="76"/>
        <v>38.686579771534753</v>
      </c>
      <c r="CV132" s="2">
        <f t="shared" si="76"/>
        <v>38.884745803972237</v>
      </c>
      <c r="CW132" s="2">
        <f t="shared" si="76"/>
        <v>38.27905513202699</v>
      </c>
      <c r="CX132" s="2">
        <f t="shared" si="76"/>
        <v>38.316896033365339</v>
      </c>
      <c r="CY132" s="2">
        <f t="shared" si="76"/>
        <v>41.40080291442024</v>
      </c>
      <c r="CZ132" s="2">
        <f t="shared" si="76"/>
        <v>43.439472337735616</v>
      </c>
      <c r="DA132" s="2">
        <f t="shared" si="76"/>
        <v>43.269829307069699</v>
      </c>
      <c r="DB132" s="2">
        <f t="shared" si="76"/>
        <v>42.38026518146755</v>
      </c>
      <c r="DC132" s="2">
        <f t="shared" si="76"/>
        <v>41.318788318782559</v>
      </c>
      <c r="DD132" s="2">
        <f t="shared" si="76"/>
        <v>39.31633090369796</v>
      </c>
      <c r="DE132" s="2">
        <f t="shared" si="76"/>
        <v>37.952932447915828</v>
      </c>
      <c r="DF132" s="2">
        <f t="shared" si="76"/>
        <v>40.5219070158942</v>
      </c>
      <c r="DG132" s="2">
        <f t="shared" si="76"/>
        <v>42.307656049868356</v>
      </c>
      <c r="DH132" s="2">
        <f t="shared" si="76"/>
        <v>44.368574850599288</v>
      </c>
      <c r="DI132" s="2">
        <f t="shared" si="76"/>
        <v>46.109994209615614</v>
      </c>
      <c r="DK132" s="2">
        <f t="shared" si="77"/>
        <v>39.497606575249648</v>
      </c>
      <c r="DL132" s="2">
        <f t="shared" si="77"/>
        <v>39.693075020216448</v>
      </c>
      <c r="DM132" s="2">
        <f t="shared" si="77"/>
        <v>39.295598812853832</v>
      </c>
      <c r="DN132" s="2">
        <f t="shared" si="77"/>
        <v>40.096620040616855</v>
      </c>
      <c r="DO132" s="2">
        <f t="shared" si="77"/>
        <v>43.035912752021055</v>
      </c>
      <c r="DP132" s="2">
        <f t="shared" si="77"/>
        <v>44.491509705998709</v>
      </c>
      <c r="DQ132" s="2">
        <f t="shared" si="77"/>
        <v>44.544560789800016</v>
      </c>
      <c r="DR132" s="2">
        <f t="shared" si="77"/>
        <v>43.620842050139544</v>
      </c>
      <c r="DS132" s="2">
        <f t="shared" si="77"/>
        <v>42.115107929005269</v>
      </c>
      <c r="DT132" s="2">
        <f t="shared" si="77"/>
        <v>40.273533213688964</v>
      </c>
      <c r="DU132" s="2">
        <f t="shared" si="77"/>
        <v>39.060982544140337</v>
      </c>
      <c r="DV132" s="2">
        <f t="shared" si="77"/>
        <v>40.780203195138235</v>
      </c>
      <c r="DW132" s="2">
        <f t="shared" si="77"/>
        <v>42.983823522507876</v>
      </c>
      <c r="DX132" s="2">
        <f t="shared" si="77"/>
        <v>44.261679611854007</v>
      </c>
      <c r="DY132" s="2">
        <f t="shared" si="77"/>
        <v>45.413097776879432</v>
      </c>
      <c r="EA132" s="2">
        <f t="shared" si="78"/>
        <v>0.70129470781009517</v>
      </c>
      <c r="EB132" s="2">
        <f t="shared" si="78"/>
        <v>0.6835976285161719</v>
      </c>
      <c r="EC132" s="2">
        <f t="shared" si="78"/>
        <v>0.69619102108248887</v>
      </c>
      <c r="ED132" s="2">
        <f t="shared" si="78"/>
        <v>0.74237186321693671</v>
      </c>
      <c r="EE132" s="2">
        <f t="shared" si="78"/>
        <v>0.73031439867669679</v>
      </c>
      <c r="EF132" s="2">
        <f t="shared" si="78"/>
        <v>0.72332709784142879</v>
      </c>
      <c r="EG132" s="2">
        <f t="shared" si="78"/>
        <v>0.73202671759152493</v>
      </c>
      <c r="EH132" s="2">
        <f t="shared" si="78"/>
        <v>0.73436987089483774</v>
      </c>
      <c r="EI132" s="2">
        <f t="shared" si="78"/>
        <v>0.73267904606930434</v>
      </c>
      <c r="EJ132" s="2">
        <f t="shared" si="78"/>
        <v>0.73947415851500964</v>
      </c>
      <c r="EK132" s="2">
        <f t="shared" si="78"/>
        <v>0.73976903831759588</v>
      </c>
      <c r="EL132" s="2">
        <f t="shared" si="78"/>
        <v>0.7151443671128439</v>
      </c>
      <c r="EM132" s="2">
        <f t="shared" si="78"/>
        <v>0.68753331639860671</v>
      </c>
      <c r="EN132" s="2">
        <f t="shared" si="78"/>
        <v>0.68648466013085352</v>
      </c>
      <c r="EO132" s="2">
        <f t="shared" si="78"/>
        <v>0.67240454224488178</v>
      </c>
    </row>
    <row r="133" spans="2:145" x14ac:dyDescent="0.25">
      <c r="B133" s="2">
        <v>106</v>
      </c>
      <c r="C133" s="43">
        <v>39.875</v>
      </c>
      <c r="D133" s="43">
        <v>41.167000000000002</v>
      </c>
      <c r="E133" s="43">
        <v>44.267000000000003</v>
      </c>
      <c r="F133" s="43">
        <v>48.966999999999999</v>
      </c>
      <c r="G133" s="43">
        <v>52.366999999999997</v>
      </c>
      <c r="H133" s="43">
        <v>53.616999999999997</v>
      </c>
      <c r="I133" s="43">
        <v>56.783000000000001</v>
      </c>
      <c r="J133" s="43">
        <v>61.45</v>
      </c>
      <c r="K133" s="43">
        <v>61.482999999999997</v>
      </c>
      <c r="L133" s="43">
        <v>66.683000000000007</v>
      </c>
      <c r="M133" s="43">
        <v>67.216999999999999</v>
      </c>
      <c r="N133" s="43">
        <v>60.783000000000001</v>
      </c>
      <c r="O133" s="43">
        <v>54</v>
      </c>
      <c r="P133" s="43">
        <v>57.482999999999997</v>
      </c>
      <c r="Q133" s="43">
        <v>72.709999999999994</v>
      </c>
      <c r="S133" s="4">
        <f t="shared" si="56"/>
        <v>39.127128723845516</v>
      </c>
      <c r="T133" s="4">
        <f t="shared" si="56"/>
        <v>41.610159996179711</v>
      </c>
      <c r="U133" s="4">
        <f t="shared" si="56"/>
        <v>43.9526806379939</v>
      </c>
      <c r="V133" s="4">
        <f t="shared" si="56"/>
        <v>51.629966106802655</v>
      </c>
      <c r="W133" s="4">
        <f t="shared" si="56"/>
        <v>55.087238292828843</v>
      </c>
      <c r="X133" s="4">
        <f t="shared" si="56"/>
        <v>57.755729250856774</v>
      </c>
      <c r="Y133" s="4">
        <f t="shared" si="56"/>
        <v>60.964949508628941</v>
      </c>
      <c r="Z133" s="4">
        <f t="shared" si="56"/>
        <v>64.008745907221765</v>
      </c>
      <c r="AA133" s="4">
        <f t="shared" si="56"/>
        <v>64.412232105625719</v>
      </c>
      <c r="AB133" s="4">
        <f t="shared" si="56"/>
        <v>67.907101105250021</v>
      </c>
      <c r="AC133" s="4">
        <f t="shared" si="56"/>
        <v>68.989433396768291</v>
      </c>
      <c r="AD133" s="4">
        <f t="shared" si="56"/>
        <v>64.271722814983193</v>
      </c>
      <c r="AE133" s="4">
        <f t="shared" si="74"/>
        <v>58.510989693824492</v>
      </c>
      <c r="AF133" s="4">
        <f t="shared" si="53"/>
        <v>58.09705473103363</v>
      </c>
      <c r="AG133" s="4">
        <f t="shared" si="57"/>
        <v>74.851297158530372</v>
      </c>
      <c r="AI133" s="4">
        <f t="shared" si="75"/>
        <v>0.74787127615448412</v>
      </c>
      <c r="AJ133" s="4">
        <f t="shared" si="75"/>
        <v>-0.44315999617970903</v>
      </c>
      <c r="AK133" s="4">
        <f t="shared" si="75"/>
        <v>0.31431936200610266</v>
      </c>
      <c r="AL133" s="4">
        <f t="shared" si="75"/>
        <v>-2.6629661068026564</v>
      </c>
      <c r="AM133" s="4">
        <f t="shared" si="75"/>
        <v>-2.7202382928288458</v>
      </c>
      <c r="AN133" s="4">
        <f t="shared" si="75"/>
        <v>-4.1387292508567768</v>
      </c>
      <c r="AO133" s="4">
        <f t="shared" si="75"/>
        <v>-4.1819495086289393</v>
      </c>
      <c r="AP133" s="4">
        <f t="shared" si="75"/>
        <v>-2.5587459072217626</v>
      </c>
      <c r="AQ133" s="4">
        <f t="shared" si="75"/>
        <v>-2.9292321056257222</v>
      </c>
      <c r="AR133" s="4">
        <f t="shared" si="75"/>
        <v>-1.2241011052500141</v>
      </c>
      <c r="AS133" s="4">
        <f t="shared" si="75"/>
        <v>-1.7724333967682924</v>
      </c>
      <c r="AT133" s="4">
        <f t="shared" si="75"/>
        <v>-3.4887228149831913</v>
      </c>
      <c r="AU133" s="4">
        <f t="shared" si="75"/>
        <v>-4.5109896938244916</v>
      </c>
      <c r="AV133" s="4">
        <f t="shared" si="75"/>
        <v>-0.61405473103363306</v>
      </c>
      <c r="AW133" s="4">
        <f t="shared" si="75"/>
        <v>-2.1412971585303779</v>
      </c>
      <c r="AY133" s="2">
        <f t="shared" si="64"/>
        <v>39.127128723845516</v>
      </c>
      <c r="AZ133" s="2">
        <f t="shared" si="64"/>
        <v>39.294238609596164</v>
      </c>
      <c r="BA133" s="2">
        <f t="shared" si="64"/>
        <v>38.839011427709529</v>
      </c>
      <c r="BB133" s="2">
        <f t="shared" si="64"/>
        <v>39.503412530310662</v>
      </c>
      <c r="BC133" s="2">
        <f t="shared" si="64"/>
        <v>42.451069221649071</v>
      </c>
      <c r="BD133" s="2">
        <f t="shared" si="64"/>
        <v>44.023924154756486</v>
      </c>
      <c r="BE133" s="2">
        <f t="shared" si="64"/>
        <v>44.044669110767984</v>
      </c>
      <c r="BF133" s="2">
        <f t="shared" si="64"/>
        <v>43.113079784597254</v>
      </c>
      <c r="BG133" s="2">
        <f t="shared" si="64"/>
        <v>41.723241973423455</v>
      </c>
      <c r="BH133" s="2">
        <f t="shared" si="69"/>
        <v>39.858685716751879</v>
      </c>
      <c r="BI133" s="2">
        <f t="shared" si="69"/>
        <v>38.63002635324132</v>
      </c>
      <c r="BJ133" s="2">
        <f t="shared" si="69"/>
        <v>40.536793827798633</v>
      </c>
      <c r="BK133" s="2">
        <f t="shared" si="69"/>
        <v>42.61538038535879</v>
      </c>
      <c r="BL133" s="2">
        <f t="shared" si="69"/>
        <v>44.126032067088609</v>
      </c>
      <c r="BM133" s="2">
        <f t="shared" si="69"/>
        <v>45.491595113678407</v>
      </c>
      <c r="BO133" s="2" t="str">
        <f t="shared" si="72"/>
        <v/>
      </c>
      <c r="BP133" s="2" t="str">
        <f t="shared" si="72"/>
        <v/>
      </c>
      <c r="BQ133" s="2" t="str">
        <f t="shared" si="72"/>
        <v/>
      </c>
      <c r="BR133" s="2" t="str">
        <f t="shared" si="70"/>
        <v/>
      </c>
      <c r="BS133" s="2" t="str">
        <f t="shared" si="70"/>
        <v/>
      </c>
      <c r="BT133" s="2" t="str">
        <f t="shared" si="70"/>
        <v/>
      </c>
      <c r="BU133" s="2" t="str">
        <f t="shared" si="70"/>
        <v/>
      </c>
      <c r="BV133" s="2" t="str">
        <f t="shared" si="44"/>
        <v/>
      </c>
      <c r="BW133" s="2" t="str">
        <f t="shared" si="44"/>
        <v/>
      </c>
      <c r="BX133" s="2" t="str">
        <f t="shared" si="44"/>
        <v/>
      </c>
      <c r="BY133" s="2" t="str">
        <f t="shared" si="44"/>
        <v/>
      </c>
      <c r="BZ133" s="2" t="str">
        <f t="shared" si="44"/>
        <v/>
      </c>
      <c r="CA133" s="2" t="str">
        <f t="shared" si="44"/>
        <v/>
      </c>
      <c r="CB133" s="2" t="str">
        <f t="shared" si="54"/>
        <v/>
      </c>
      <c r="CC133" s="2" t="str">
        <f t="shared" si="58"/>
        <v/>
      </c>
      <c r="CE133" s="2" t="str">
        <f t="shared" si="73"/>
        <v/>
      </c>
      <c r="CF133" s="2" t="str">
        <f t="shared" si="73"/>
        <v/>
      </c>
      <c r="CG133" s="2" t="str">
        <f t="shared" si="73"/>
        <v/>
      </c>
      <c r="CH133" s="2" t="str">
        <f t="shared" si="71"/>
        <v/>
      </c>
      <c r="CI133" s="2" t="str">
        <f t="shared" si="71"/>
        <v/>
      </c>
      <c r="CJ133" s="2" t="str">
        <f t="shared" si="71"/>
        <v/>
      </c>
      <c r="CK133" s="2" t="str">
        <f t="shared" si="71"/>
        <v/>
      </c>
      <c r="CL133" s="2" t="str">
        <f t="shared" si="45"/>
        <v/>
      </c>
      <c r="CM133" s="2" t="str">
        <f t="shared" si="45"/>
        <v/>
      </c>
      <c r="CN133" s="2" t="str">
        <f t="shared" si="45"/>
        <v/>
      </c>
      <c r="CO133" s="2" t="str">
        <f t="shared" si="45"/>
        <v/>
      </c>
      <c r="CP133" s="2" t="str">
        <f t="shared" si="45"/>
        <v/>
      </c>
      <c r="CQ133" s="2" t="str">
        <f t="shared" si="45"/>
        <v/>
      </c>
      <c r="CR133" s="2" t="str">
        <f t="shared" si="55"/>
        <v/>
      </c>
      <c r="CS133" s="2" t="str">
        <f t="shared" si="59"/>
        <v/>
      </c>
      <c r="CU133" s="2">
        <f t="shared" si="76"/>
        <v>38.475976415609964</v>
      </c>
      <c r="CV133" s="2">
        <f t="shared" si="76"/>
        <v>38.64979724527447</v>
      </c>
      <c r="CW133" s="2">
        <f t="shared" si="76"/>
        <v>38.025943907517814</v>
      </c>
      <c r="CX133" s="2">
        <f t="shared" si="76"/>
        <v>38.043081222995681</v>
      </c>
      <c r="CY133" s="2">
        <f t="shared" si="76"/>
        <v>41.114270754099266</v>
      </c>
      <c r="CZ133" s="2">
        <f t="shared" si="76"/>
        <v>43.154630420132072</v>
      </c>
      <c r="DA133" s="2">
        <f t="shared" si="76"/>
        <v>43.00926841757515</v>
      </c>
      <c r="DB133" s="2">
        <f t="shared" si="76"/>
        <v>42.089451732373675</v>
      </c>
      <c r="DC133" s="2">
        <f t="shared" si="76"/>
        <v>41.05725320331787</v>
      </c>
      <c r="DD133" s="2">
        <f t="shared" si="76"/>
        <v>39.059232588783502</v>
      </c>
      <c r="DE133" s="2">
        <f t="shared" si="76"/>
        <v>37.713691860183644</v>
      </c>
      <c r="DF133" s="2">
        <f t="shared" si="76"/>
        <v>40.29788595001213</v>
      </c>
      <c r="DG133" s="2">
        <f t="shared" si="76"/>
        <v>42.075220673270266</v>
      </c>
      <c r="DH133" s="2">
        <f t="shared" si="76"/>
        <v>44.178866702278029</v>
      </c>
      <c r="DI133" s="2">
        <f t="shared" si="76"/>
        <v>45.98478864788035</v>
      </c>
      <c r="DK133" s="2">
        <f t="shared" si="77"/>
        <v>39.380073048729464</v>
      </c>
      <c r="DL133" s="2">
        <f t="shared" si="77"/>
        <v>39.566272235938825</v>
      </c>
      <c r="DM133" s="2">
        <f t="shared" si="77"/>
        <v>39.162604190375156</v>
      </c>
      <c r="DN133" s="2">
        <f t="shared" si="77"/>
        <v>39.965605340445016</v>
      </c>
      <c r="DO133" s="2">
        <f t="shared" si="77"/>
        <v>42.901277872395298</v>
      </c>
      <c r="DP133" s="2">
        <f t="shared" si="77"/>
        <v>44.327172500105434</v>
      </c>
      <c r="DQ133" s="2">
        <f t="shared" si="77"/>
        <v>44.390348125206415</v>
      </c>
      <c r="DR133" s="2">
        <f t="shared" si="77"/>
        <v>43.450759257898191</v>
      </c>
      <c r="DS133" s="2">
        <f t="shared" si="77"/>
        <v>41.944850332049256</v>
      </c>
      <c r="DT133" s="2">
        <f t="shared" si="77"/>
        <v>40.115560108917627</v>
      </c>
      <c r="DU133" s="2">
        <f t="shared" si="77"/>
        <v>38.924005720402391</v>
      </c>
      <c r="DV133" s="2">
        <f t="shared" si="77"/>
        <v>40.623582203448358</v>
      </c>
      <c r="DW133" s="2">
        <f t="shared" si="77"/>
        <v>42.839269077365756</v>
      </c>
      <c r="DX133" s="2">
        <f t="shared" si="77"/>
        <v>44.104025785235152</v>
      </c>
      <c r="DY133" s="2">
        <f t="shared" si="77"/>
        <v>45.272453625165028</v>
      </c>
      <c r="EA133" s="2">
        <f t="shared" si="78"/>
        <v>0.72022423752293918</v>
      </c>
      <c r="EB133" s="2">
        <f t="shared" si="78"/>
        <v>0.70317397734393072</v>
      </c>
      <c r="EC133" s="2">
        <f t="shared" si="78"/>
        <v>0.71531268616848331</v>
      </c>
      <c r="ED133" s="2">
        <f t="shared" si="78"/>
        <v>0.75959063091101242</v>
      </c>
      <c r="EE133" s="2">
        <f t="shared" si="78"/>
        <v>0.74806555265682662</v>
      </c>
      <c r="EF133" s="2">
        <f t="shared" si="78"/>
        <v>0.74137529856852613</v>
      </c>
      <c r="EG133" s="2">
        <f t="shared" si="78"/>
        <v>0.74970379151300459</v>
      </c>
      <c r="EH133" s="2">
        <f t="shared" si="78"/>
        <v>0.75194475387122139</v>
      </c>
      <c r="EI133" s="2">
        <f t="shared" si="78"/>
        <v>0.75032776532012813</v>
      </c>
      <c r="EJ133" s="2">
        <f t="shared" si="78"/>
        <v>0.75682315638891029</v>
      </c>
      <c r="EK133" s="2">
        <f t="shared" si="78"/>
        <v>0.7571048495570093</v>
      </c>
      <c r="EL133" s="2">
        <f t="shared" si="78"/>
        <v>0.73352970832771081</v>
      </c>
      <c r="EM133" s="2">
        <f t="shared" si="78"/>
        <v>0.70697053903015916</v>
      </c>
      <c r="EN133" s="2">
        <f t="shared" si="78"/>
        <v>0.70595921692339381</v>
      </c>
      <c r="EO133" s="2">
        <f t="shared" si="78"/>
        <v>0.69236176584714182</v>
      </c>
    </row>
    <row r="134" spans="2:145" x14ac:dyDescent="0.25">
      <c r="B134" s="2">
        <v>107</v>
      </c>
      <c r="C134" s="43">
        <v>39.375</v>
      </c>
      <c r="D134" s="43">
        <v>42.317</v>
      </c>
      <c r="E134" s="43">
        <v>46.633000000000003</v>
      </c>
      <c r="F134" s="43">
        <v>52.767000000000003</v>
      </c>
      <c r="G134" s="43">
        <v>55.633000000000003</v>
      </c>
      <c r="H134" s="43">
        <v>58.85</v>
      </c>
      <c r="I134" s="43">
        <v>63.417000000000002</v>
      </c>
      <c r="J134" s="43">
        <v>67.75</v>
      </c>
      <c r="K134" s="43">
        <v>69.216999999999999</v>
      </c>
      <c r="L134" s="43">
        <v>75.099999999999994</v>
      </c>
      <c r="M134" s="43">
        <v>76</v>
      </c>
      <c r="N134" s="43">
        <v>67.7</v>
      </c>
      <c r="O134" s="43">
        <v>60.517000000000003</v>
      </c>
      <c r="P134" s="43">
        <v>62.45</v>
      </c>
      <c r="Q134" s="43">
        <v>81.451999999999998</v>
      </c>
      <c r="S134" s="4">
        <f t="shared" si="56"/>
        <v>39.0016824149087</v>
      </c>
      <c r="T134" s="4">
        <f t="shared" si="56"/>
        <v>42.088461217441079</v>
      </c>
      <c r="U134" s="4">
        <f t="shared" si="56"/>
        <v>45.069636493805241</v>
      </c>
      <c r="V134" s="4">
        <f t="shared" si="56"/>
        <v>53.274574117406758</v>
      </c>
      <c r="W134" s="4">
        <f t="shared" si="56"/>
        <v>57.836959596242394</v>
      </c>
      <c r="X134" s="4">
        <f t="shared" si="56"/>
        <v>61.034298354781868</v>
      </c>
      <c r="Y134" s="4">
        <f t="shared" si="56"/>
        <v>64.669272832268447</v>
      </c>
      <c r="Z134" s="4">
        <f t="shared" si="56"/>
        <v>68.406759600856319</v>
      </c>
      <c r="AA134" s="4">
        <f t="shared" si="56"/>
        <v>69.13723696811013</v>
      </c>
      <c r="AB134" s="4">
        <f t="shared" si="56"/>
        <v>72.870539905142124</v>
      </c>
      <c r="AC134" s="4">
        <f t="shared" si="56"/>
        <v>74.500482947654831</v>
      </c>
      <c r="AD134" s="4">
        <f t="shared" si="56"/>
        <v>70.658099979729727</v>
      </c>
      <c r="AE134" s="4">
        <f t="shared" si="74"/>
        <v>63.995082564036252</v>
      </c>
      <c r="AF134" s="4">
        <f t="shared" si="53"/>
        <v>64.512860452171736</v>
      </c>
      <c r="AG134" s="4">
        <f t="shared" si="57"/>
        <v>83.352786444769649</v>
      </c>
      <c r="AI134" s="4">
        <f t="shared" si="75"/>
        <v>0.37331758509129997</v>
      </c>
      <c r="AJ134" s="4">
        <f t="shared" si="75"/>
        <v>0.22853878255892113</v>
      </c>
      <c r="AK134" s="4">
        <f t="shared" si="75"/>
        <v>1.5633635061947615</v>
      </c>
      <c r="AL134" s="4">
        <f t="shared" si="75"/>
        <v>-0.50757411740675451</v>
      </c>
      <c r="AM134" s="4">
        <f t="shared" si="75"/>
        <v>-2.2039595962423917</v>
      </c>
      <c r="AN134" s="4">
        <f t="shared" si="75"/>
        <v>-2.1842983547818662</v>
      </c>
      <c r="AO134" s="4">
        <f t="shared" si="75"/>
        <v>-1.2522728322684458</v>
      </c>
      <c r="AP134" s="4">
        <f t="shared" si="75"/>
        <v>-0.65675960085631857</v>
      </c>
      <c r="AQ134" s="4">
        <f t="shared" si="75"/>
        <v>7.976303188986833E-2</v>
      </c>
      <c r="AR134" s="4">
        <f t="shared" si="75"/>
        <v>2.2294600948578704</v>
      </c>
      <c r="AS134" s="4">
        <f t="shared" si="75"/>
        <v>1.4995170523451691</v>
      </c>
      <c r="AT134" s="4">
        <f t="shared" si="75"/>
        <v>-2.9580999797297238</v>
      </c>
      <c r="AU134" s="4">
        <f t="shared" si="75"/>
        <v>-3.4780825640362494</v>
      </c>
      <c r="AV134" s="4">
        <f t="shared" si="75"/>
        <v>-2.0628604521717335</v>
      </c>
      <c r="AW134" s="4">
        <f t="shared" si="75"/>
        <v>-1.9007864447696505</v>
      </c>
      <c r="AY134" s="2">
        <f t="shared" si="64"/>
        <v>39.0016824149087</v>
      </c>
      <c r="AZ134" s="2">
        <f t="shared" si="64"/>
        <v>39.154657275781361</v>
      </c>
      <c r="BA134" s="2">
        <f t="shared" si="64"/>
        <v>38.694918835277093</v>
      </c>
      <c r="BB134" s="2">
        <f t="shared" si="64"/>
        <v>39.3719700057324</v>
      </c>
      <c r="BC134" s="2">
        <f t="shared" si="64"/>
        <v>42.311047434105639</v>
      </c>
      <c r="BD134" s="2">
        <f t="shared" si="64"/>
        <v>43.850744249919302</v>
      </c>
      <c r="BE134" s="2">
        <f t="shared" si="64"/>
        <v>43.888949848161879</v>
      </c>
      <c r="BF134" s="2">
        <f t="shared" si="64"/>
        <v>42.937915173952106</v>
      </c>
      <c r="BG134" s="2">
        <f t="shared" si="64"/>
        <v>41.546692662105642</v>
      </c>
      <c r="BH134" s="2">
        <f t="shared" si="69"/>
        <v>39.695727811371057</v>
      </c>
      <c r="BI134" s="2">
        <f t="shared" si="69"/>
        <v>38.489912742279266</v>
      </c>
      <c r="BJ134" s="2">
        <f t="shared" si="69"/>
        <v>40.369135787109755</v>
      </c>
      <c r="BK134" s="2">
        <f t="shared" si="69"/>
        <v>42.461014293854788</v>
      </c>
      <c r="BL134" s="2">
        <f t="shared" si="69"/>
        <v>43.958150715359409</v>
      </c>
      <c r="BM134" s="2">
        <f t="shared" si="69"/>
        <v>45.34168147176392</v>
      </c>
      <c r="BO134" s="2" t="str">
        <f t="shared" si="72"/>
        <v/>
      </c>
      <c r="BP134" s="2" t="str">
        <f t="shared" si="72"/>
        <v/>
      </c>
      <c r="BQ134" s="2" t="str">
        <f t="shared" si="72"/>
        <v/>
      </c>
      <c r="BR134" s="2" t="str">
        <f t="shared" si="70"/>
        <v/>
      </c>
      <c r="BS134" s="2" t="str">
        <f t="shared" si="70"/>
        <v/>
      </c>
      <c r="BT134" s="2" t="str">
        <f t="shared" si="70"/>
        <v/>
      </c>
      <c r="BU134" s="2" t="str">
        <f t="shared" si="70"/>
        <v/>
      </c>
      <c r="BV134" s="2" t="str">
        <f t="shared" si="44"/>
        <v/>
      </c>
      <c r="BW134" s="2" t="str">
        <f t="shared" si="44"/>
        <v/>
      </c>
      <c r="BX134" s="2" t="str">
        <f t="shared" si="44"/>
        <v/>
      </c>
      <c r="BY134" s="2" t="str">
        <f t="shared" si="44"/>
        <v/>
      </c>
      <c r="BZ134" s="2" t="str">
        <f t="shared" si="44"/>
        <v/>
      </c>
      <c r="CA134" s="2" t="str">
        <f t="shared" si="44"/>
        <v/>
      </c>
      <c r="CB134" s="2" t="str">
        <f t="shared" si="54"/>
        <v/>
      </c>
      <c r="CC134" s="2" t="str">
        <f t="shared" si="58"/>
        <v/>
      </c>
      <c r="CE134" s="2" t="str">
        <f t="shared" si="73"/>
        <v/>
      </c>
      <c r="CF134" s="2" t="str">
        <f t="shared" si="73"/>
        <v/>
      </c>
      <c r="CG134" s="2" t="str">
        <f t="shared" si="73"/>
        <v/>
      </c>
      <c r="CH134" s="2" t="str">
        <f t="shared" si="71"/>
        <v/>
      </c>
      <c r="CI134" s="2" t="str">
        <f t="shared" si="71"/>
        <v/>
      </c>
      <c r="CJ134" s="2" t="str">
        <f t="shared" si="71"/>
        <v/>
      </c>
      <c r="CK134" s="2" t="str">
        <f t="shared" si="71"/>
        <v/>
      </c>
      <c r="CL134" s="2" t="str">
        <f t="shared" si="45"/>
        <v/>
      </c>
      <c r="CM134" s="2" t="str">
        <f t="shared" si="45"/>
        <v/>
      </c>
      <c r="CN134" s="2" t="str">
        <f t="shared" si="45"/>
        <v/>
      </c>
      <c r="CO134" s="2" t="str">
        <f t="shared" si="45"/>
        <v/>
      </c>
      <c r="CP134" s="2" t="str">
        <f t="shared" si="45"/>
        <v/>
      </c>
      <c r="CQ134" s="2" t="str">
        <f t="shared" si="45"/>
        <v/>
      </c>
      <c r="CR134" s="2" t="str">
        <f t="shared" si="55"/>
        <v/>
      </c>
      <c r="CS134" s="2" t="str">
        <f t="shared" si="59"/>
        <v/>
      </c>
      <c r="CU134" s="2">
        <f t="shared" si="76"/>
        <v>38.265373059685174</v>
      </c>
      <c r="CV134" s="2">
        <f t="shared" si="76"/>
        <v>38.414848686576704</v>
      </c>
      <c r="CW134" s="2">
        <f t="shared" si="76"/>
        <v>37.772832683008644</v>
      </c>
      <c r="CX134" s="2">
        <f t="shared" si="76"/>
        <v>37.769266412626017</v>
      </c>
      <c r="CY134" s="2">
        <f t="shared" si="76"/>
        <v>40.827738593778292</v>
      </c>
      <c r="CZ134" s="2">
        <f t="shared" si="76"/>
        <v>42.869788502528529</v>
      </c>
      <c r="DA134" s="2">
        <f t="shared" si="76"/>
        <v>42.748707528080601</v>
      </c>
      <c r="DB134" s="2">
        <f t="shared" si="76"/>
        <v>41.7986382832798</v>
      </c>
      <c r="DC134" s="2">
        <f t="shared" si="76"/>
        <v>40.795718087853189</v>
      </c>
      <c r="DD134" s="2">
        <f t="shared" si="76"/>
        <v>38.802134273869058</v>
      </c>
      <c r="DE134" s="2">
        <f t="shared" si="76"/>
        <v>37.474451272451461</v>
      </c>
      <c r="DF134" s="2">
        <f t="shared" si="76"/>
        <v>40.07386488413006</v>
      </c>
      <c r="DG134" s="2">
        <f t="shared" si="76"/>
        <v>41.842785296672162</v>
      </c>
      <c r="DH134" s="2">
        <f t="shared" si="76"/>
        <v>43.98915855395677</v>
      </c>
      <c r="DI134" s="2">
        <f t="shared" si="76"/>
        <v>45.859583086145093</v>
      </c>
      <c r="DK134" s="2">
        <f t="shared" si="77"/>
        <v>39.262539522209288</v>
      </c>
      <c r="DL134" s="2">
        <f t="shared" si="77"/>
        <v>39.439469451661196</v>
      </c>
      <c r="DM134" s="2">
        <f t="shared" si="77"/>
        <v>39.029609567896479</v>
      </c>
      <c r="DN134" s="2">
        <f t="shared" si="77"/>
        <v>39.834590640273177</v>
      </c>
      <c r="DO134" s="2">
        <f t="shared" si="77"/>
        <v>42.766642992769533</v>
      </c>
      <c r="DP134" s="2">
        <f t="shared" si="77"/>
        <v>44.162835294212151</v>
      </c>
      <c r="DQ134" s="2">
        <f t="shared" si="77"/>
        <v>44.236135460612807</v>
      </c>
      <c r="DR134" s="2">
        <f t="shared" si="77"/>
        <v>43.280676465656839</v>
      </c>
      <c r="DS134" s="2">
        <f t="shared" si="77"/>
        <v>41.774592735093236</v>
      </c>
      <c r="DT134" s="2">
        <f t="shared" si="77"/>
        <v>39.957587004146291</v>
      </c>
      <c r="DU134" s="2">
        <f t="shared" si="77"/>
        <v>38.787028896664452</v>
      </c>
      <c r="DV134" s="2">
        <f t="shared" si="77"/>
        <v>40.46696121175848</v>
      </c>
      <c r="DW134" s="2">
        <f t="shared" si="77"/>
        <v>42.694714632223636</v>
      </c>
      <c r="DX134" s="2">
        <f t="shared" si="77"/>
        <v>43.946371958616297</v>
      </c>
      <c r="DY134" s="2">
        <f t="shared" si="77"/>
        <v>45.131809473450616</v>
      </c>
      <c r="EA134" s="2">
        <f t="shared" si="78"/>
        <v>0.7384016439539226</v>
      </c>
      <c r="EB134" s="2">
        <f t="shared" si="78"/>
        <v>0.72203161834579044</v>
      </c>
      <c r="EC134" s="2">
        <f t="shared" si="78"/>
        <v>0.73369120912081776</v>
      </c>
      <c r="ED134" s="2">
        <f t="shared" si="78"/>
        <v>0.77600580657120499</v>
      </c>
      <c r="EE134" s="2">
        <f t="shared" si="78"/>
        <v>0.765024227650973</v>
      </c>
      <c r="EF134" s="2">
        <f t="shared" si="78"/>
        <v>0.75863901731932792</v>
      </c>
      <c r="EG134" s="2">
        <f t="shared" si="78"/>
        <v>0.76658659901600934</v>
      </c>
      <c r="EH134" s="2">
        <f t="shared" si="78"/>
        <v>0.76872303576215939</v>
      </c>
      <c r="EI134" s="2">
        <f t="shared" si="78"/>
        <v>0.76718155523778575</v>
      </c>
      <c r="EJ134" s="2">
        <f t="shared" si="78"/>
        <v>0.77337091694576854</v>
      </c>
      <c r="EK134" s="2">
        <f t="shared" si="78"/>
        <v>0.7736391746253245</v>
      </c>
      <c r="EL134" s="2">
        <f t="shared" si="78"/>
        <v>0.75114134177006486</v>
      </c>
      <c r="EM134" s="2">
        <f t="shared" si="78"/>
        <v>0.72568107633297096</v>
      </c>
      <c r="EN134" s="2">
        <f t="shared" si="78"/>
        <v>0.7247091840473262</v>
      </c>
      <c r="EO134" s="2">
        <f t="shared" si="78"/>
        <v>0.71162461148284484</v>
      </c>
    </row>
    <row r="135" spans="2:145" x14ac:dyDescent="0.25">
      <c r="B135" s="2">
        <v>108</v>
      </c>
      <c r="C135" s="43">
        <v>38.530999999999999</v>
      </c>
      <c r="D135" s="43">
        <v>45.267000000000003</v>
      </c>
      <c r="E135" s="43">
        <v>48.017000000000003</v>
      </c>
      <c r="F135" s="43">
        <v>54.5</v>
      </c>
      <c r="G135" s="43">
        <v>60.466999999999999</v>
      </c>
      <c r="H135" s="43">
        <v>63.866999999999997</v>
      </c>
      <c r="I135" s="43">
        <v>68.150000000000006</v>
      </c>
      <c r="J135" s="43">
        <v>72.483000000000004</v>
      </c>
      <c r="K135" s="43">
        <v>74.099999999999994</v>
      </c>
      <c r="L135" s="43">
        <v>79.132999999999996</v>
      </c>
      <c r="M135" s="43">
        <v>80.683000000000007</v>
      </c>
      <c r="N135" s="43">
        <v>76.882999999999996</v>
      </c>
      <c r="O135" s="43">
        <v>68.117000000000004</v>
      </c>
      <c r="P135" s="43">
        <v>72.900000000000006</v>
      </c>
      <c r="Q135" s="43">
        <v>92.661000000000001</v>
      </c>
      <c r="S135" s="4">
        <f t="shared" si="56"/>
        <v>38.878768632863142</v>
      </c>
      <c r="T135" s="4">
        <f t="shared" si="56"/>
        <v>42.608708866732542</v>
      </c>
      <c r="U135" s="4">
        <f t="shared" si="56"/>
        <v>46.204629140711923</v>
      </c>
      <c r="V135" s="4">
        <f t="shared" si="56"/>
        <v>54.149181389575936</v>
      </c>
      <c r="W135" s="4">
        <f t="shared" si="56"/>
        <v>60.20346003789431</v>
      </c>
      <c r="X135" s="4">
        <f t="shared" si="56"/>
        <v>64.073662096891482</v>
      </c>
      <c r="Y135" s="4">
        <f t="shared" si="56"/>
        <v>67.770132498704314</v>
      </c>
      <c r="Z135" s="4">
        <f t="shared" si="56"/>
        <v>71.779573416486969</v>
      </c>
      <c r="AA135" s="4">
        <f t="shared" si="56"/>
        <v>72.787079595119025</v>
      </c>
      <c r="AB135" s="4">
        <f t="shared" si="56"/>
        <v>76.141105911815202</v>
      </c>
      <c r="AC135" s="4">
        <f t="shared" si="56"/>
        <v>78.210937036224522</v>
      </c>
      <c r="AD135" s="4">
        <f t="shared" si="56"/>
        <v>76.876945177689052</v>
      </c>
      <c r="AE135" s="4">
        <f t="shared" si="74"/>
        <v>70.294563536378092</v>
      </c>
      <c r="AF135" s="4">
        <f t="shared" si="53"/>
        <v>72.682175191044081</v>
      </c>
      <c r="AG135" s="4">
        <f t="shared" si="57"/>
        <v>93.281070448471993</v>
      </c>
      <c r="AI135" s="4">
        <f t="shared" si="75"/>
        <v>-0.34776863286314352</v>
      </c>
      <c r="AJ135" s="4">
        <f t="shared" si="75"/>
        <v>2.6582911332674612</v>
      </c>
      <c r="AK135" s="4">
        <f t="shared" si="75"/>
        <v>1.8123708592880803</v>
      </c>
      <c r="AL135" s="4">
        <f t="shared" si="75"/>
        <v>0.35081861042406359</v>
      </c>
      <c r="AM135" s="4">
        <f t="shared" si="75"/>
        <v>0.26353996210568909</v>
      </c>
      <c r="AN135" s="4">
        <f t="shared" si="75"/>
        <v>-0.20666209689148474</v>
      </c>
      <c r="AO135" s="4">
        <f t="shared" si="75"/>
        <v>0.37986750129569202</v>
      </c>
      <c r="AP135" s="4">
        <f t="shared" si="75"/>
        <v>0.70342658351303555</v>
      </c>
      <c r="AQ135" s="4">
        <f t="shared" si="75"/>
        <v>1.3129204048809697</v>
      </c>
      <c r="AR135" s="4">
        <f t="shared" si="75"/>
        <v>2.9918940881847931</v>
      </c>
      <c r="AS135" s="4">
        <f t="shared" si="75"/>
        <v>2.4720629637754854</v>
      </c>
      <c r="AT135" s="4">
        <f t="shared" si="75"/>
        <v>6.0548223109435639E-3</v>
      </c>
      <c r="AU135" s="4">
        <f t="shared" si="75"/>
        <v>-2.1775635363780879</v>
      </c>
      <c r="AV135" s="4">
        <f t="shared" si="75"/>
        <v>0.21782480895592471</v>
      </c>
      <c r="AW135" s="4">
        <f t="shared" si="75"/>
        <v>-0.62007044847199211</v>
      </c>
      <c r="AY135" s="2">
        <f t="shared" si="64"/>
        <v>38.878768632863142</v>
      </c>
      <c r="AZ135" s="2">
        <f t="shared" si="64"/>
        <v>39.018299119672541</v>
      </c>
      <c r="BA135" s="2">
        <f t="shared" si="64"/>
        <v>38.554175735228831</v>
      </c>
      <c r="BB135" s="2">
        <f t="shared" si="64"/>
        <v>39.243419720443178</v>
      </c>
      <c r="BC135" s="2">
        <f t="shared" si="64"/>
        <v>42.174489015261777</v>
      </c>
      <c r="BD135" s="2">
        <f t="shared" si="64"/>
        <v>43.68059025772061</v>
      </c>
      <c r="BE135" s="2">
        <f t="shared" si="64"/>
        <v>43.735532709774262</v>
      </c>
      <c r="BF135" s="2">
        <f t="shared" si="64"/>
        <v>42.765503759452869</v>
      </c>
      <c r="BG135" s="2">
        <f t="shared" si="64"/>
        <v>41.372354334295025</v>
      </c>
      <c r="BH135" s="2">
        <f t="shared" si="69"/>
        <v>39.535031455073501</v>
      </c>
      <c r="BI135" s="2">
        <f t="shared" si="69"/>
        <v>38.35203146189675</v>
      </c>
      <c r="BJ135" s="2">
        <f t="shared" si="69"/>
        <v>40.203485343946276</v>
      </c>
      <c r="BK135" s="2">
        <f t="shared" si="69"/>
        <v>42.309221165624578</v>
      </c>
      <c r="BL135" s="2">
        <f t="shared" si="69"/>
        <v>43.791479553539915</v>
      </c>
      <c r="BM135" s="2">
        <f t="shared" si="69"/>
        <v>45.191720089391751</v>
      </c>
      <c r="BO135" s="2" t="str">
        <f t="shared" si="72"/>
        <v/>
      </c>
      <c r="BP135" s="2" t="str">
        <f t="shared" si="72"/>
        <v/>
      </c>
      <c r="BQ135" s="2" t="str">
        <f t="shared" si="72"/>
        <v/>
      </c>
      <c r="BR135" s="2" t="str">
        <f t="shared" si="70"/>
        <v/>
      </c>
      <c r="BS135" s="2" t="str">
        <f t="shared" si="70"/>
        <v/>
      </c>
      <c r="BT135" s="2" t="str">
        <f t="shared" si="70"/>
        <v/>
      </c>
      <c r="BU135" s="2" t="str">
        <f t="shared" si="70"/>
        <v/>
      </c>
      <c r="BV135" s="2" t="str">
        <f t="shared" si="44"/>
        <v/>
      </c>
      <c r="BW135" s="2" t="str">
        <f t="shared" si="44"/>
        <v/>
      </c>
      <c r="BX135" s="2" t="str">
        <f t="shared" si="44"/>
        <v/>
      </c>
      <c r="BY135" s="2" t="str">
        <f t="shared" si="44"/>
        <v/>
      </c>
      <c r="BZ135" s="2" t="str">
        <f t="shared" si="44"/>
        <v/>
      </c>
      <c r="CA135" s="2" t="str">
        <f t="shared" si="44"/>
        <v/>
      </c>
      <c r="CB135" s="2" t="str">
        <f t="shared" si="54"/>
        <v/>
      </c>
      <c r="CC135" s="2" t="str">
        <f t="shared" si="58"/>
        <v/>
      </c>
      <c r="CE135" s="2" t="str">
        <f t="shared" si="73"/>
        <v/>
      </c>
      <c r="CF135" s="2" t="str">
        <f t="shared" si="73"/>
        <v/>
      </c>
      <c r="CG135" s="2" t="str">
        <f t="shared" si="73"/>
        <v/>
      </c>
      <c r="CH135" s="2" t="str">
        <f t="shared" si="71"/>
        <v/>
      </c>
      <c r="CI135" s="2" t="str">
        <f t="shared" si="71"/>
        <v/>
      </c>
      <c r="CJ135" s="2" t="str">
        <f t="shared" si="71"/>
        <v/>
      </c>
      <c r="CK135" s="2" t="str">
        <f t="shared" si="71"/>
        <v/>
      </c>
      <c r="CL135" s="2" t="str">
        <f t="shared" si="45"/>
        <v/>
      </c>
      <c r="CM135" s="2" t="str">
        <f t="shared" si="45"/>
        <v/>
      </c>
      <c r="CN135" s="2" t="str">
        <f t="shared" si="45"/>
        <v/>
      </c>
      <c r="CO135" s="2" t="str">
        <f t="shared" si="45"/>
        <v/>
      </c>
      <c r="CP135" s="2" t="str">
        <f t="shared" si="45"/>
        <v/>
      </c>
      <c r="CQ135" s="2" t="str">
        <f t="shared" si="45"/>
        <v/>
      </c>
      <c r="CR135" s="2" t="str">
        <f t="shared" si="55"/>
        <v/>
      </c>
      <c r="CS135" s="2" t="str">
        <f t="shared" si="59"/>
        <v/>
      </c>
      <c r="CU135" s="2">
        <f t="shared" si="76"/>
        <v>38.054769703760378</v>
      </c>
      <c r="CV135" s="2">
        <f t="shared" si="76"/>
        <v>38.179900127878938</v>
      </c>
      <c r="CW135" s="2">
        <f t="shared" si="76"/>
        <v>37.519721458499475</v>
      </c>
      <c r="CX135" s="2">
        <f t="shared" si="76"/>
        <v>37.49545160225636</v>
      </c>
      <c r="CY135" s="2">
        <f t="shared" si="76"/>
        <v>40.541206433457319</v>
      </c>
      <c r="CZ135" s="2">
        <f t="shared" si="76"/>
        <v>42.584946584924978</v>
      </c>
      <c r="DA135" s="2">
        <f t="shared" si="76"/>
        <v>42.488146638586052</v>
      </c>
      <c r="DB135" s="2">
        <f t="shared" si="76"/>
        <v>41.507824834185925</v>
      </c>
      <c r="DC135" s="2">
        <f t="shared" si="76"/>
        <v>40.534182972388507</v>
      </c>
      <c r="DD135" s="2">
        <f t="shared" si="76"/>
        <v>38.5450359589546</v>
      </c>
      <c r="DE135" s="2">
        <f t="shared" si="76"/>
        <v>37.235210684719284</v>
      </c>
      <c r="DF135" s="2">
        <f t="shared" si="76"/>
        <v>39.849843818247997</v>
      </c>
      <c r="DG135" s="2">
        <f t="shared" si="76"/>
        <v>41.610349920074071</v>
      </c>
      <c r="DH135" s="2">
        <f t="shared" si="76"/>
        <v>43.799450405635511</v>
      </c>
      <c r="DI135" s="2">
        <f t="shared" si="76"/>
        <v>45.73437752440983</v>
      </c>
      <c r="DK135" s="2">
        <f t="shared" si="77"/>
        <v>39.145005995689104</v>
      </c>
      <c r="DL135" s="2">
        <f t="shared" si="77"/>
        <v>39.312666667383567</v>
      </c>
      <c r="DM135" s="2">
        <f t="shared" si="77"/>
        <v>38.896614945417802</v>
      </c>
      <c r="DN135" s="2">
        <f t="shared" si="77"/>
        <v>39.703575940101331</v>
      </c>
      <c r="DO135" s="2">
        <f t="shared" si="77"/>
        <v>42.632008113143776</v>
      </c>
      <c r="DP135" s="2">
        <f t="shared" si="77"/>
        <v>43.998498088318868</v>
      </c>
      <c r="DQ135" s="2">
        <f t="shared" si="77"/>
        <v>44.081922796019207</v>
      </c>
      <c r="DR135" s="2">
        <f t="shared" si="77"/>
        <v>43.110593673415494</v>
      </c>
      <c r="DS135" s="2">
        <f t="shared" si="77"/>
        <v>41.604335138137216</v>
      </c>
      <c r="DT135" s="2">
        <f t="shared" si="77"/>
        <v>39.799613899374961</v>
      </c>
      <c r="DU135" s="2">
        <f t="shared" si="77"/>
        <v>38.650052072926506</v>
      </c>
      <c r="DV135" s="2">
        <f t="shared" si="77"/>
        <v>40.310340220068596</v>
      </c>
      <c r="DW135" s="2">
        <f t="shared" si="77"/>
        <v>42.550160187081516</v>
      </c>
      <c r="DX135" s="2">
        <f t="shared" si="77"/>
        <v>43.788718131997442</v>
      </c>
      <c r="DY135" s="2">
        <f t="shared" si="77"/>
        <v>44.991165321736204</v>
      </c>
      <c r="EA135" s="2">
        <f t="shared" si="78"/>
        <v>0.75579847708521208</v>
      </c>
      <c r="EB135" s="2">
        <f t="shared" si="78"/>
        <v>0.74013396631599382</v>
      </c>
      <c r="EC135" s="2">
        <f t="shared" si="78"/>
        <v>0.75129578762450377</v>
      </c>
      <c r="ED135" s="2">
        <f t="shared" si="78"/>
        <v>0.79160765008946599</v>
      </c>
      <c r="EE135" s="2">
        <f t="shared" si="78"/>
        <v>0.78117527725030056</v>
      </c>
      <c r="EF135" s="2">
        <f t="shared" si="78"/>
        <v>0.77509993103543118</v>
      </c>
      <c r="EG135" s="2">
        <f t="shared" si="78"/>
        <v>0.78266076786917549</v>
      </c>
      <c r="EH135" s="2">
        <f t="shared" si="78"/>
        <v>0.78469140058368902</v>
      </c>
      <c r="EI135" s="2">
        <f t="shared" si="78"/>
        <v>0.78322633802278807</v>
      </c>
      <c r="EJ135" s="2">
        <f t="shared" si="78"/>
        <v>0.78910641118653035</v>
      </c>
      <c r="EK135" s="2">
        <f t="shared" si="78"/>
        <v>0.78936111601358594</v>
      </c>
      <c r="EL135" s="2">
        <f t="shared" si="78"/>
        <v>0.76795719640834004</v>
      </c>
      <c r="EM135" s="2">
        <f t="shared" si="78"/>
        <v>0.74363014545037398</v>
      </c>
      <c r="EN135" s="2">
        <f t="shared" si="78"/>
        <v>0.74269929787439026</v>
      </c>
      <c r="EO135" s="2">
        <f t="shared" si="78"/>
        <v>0.73015140637617049</v>
      </c>
    </row>
    <row r="136" spans="2:145" x14ac:dyDescent="0.25">
      <c r="B136" s="2">
        <v>109</v>
      </c>
      <c r="C136" s="43">
        <v>36.375</v>
      </c>
      <c r="D136" s="43">
        <v>43.783000000000001</v>
      </c>
      <c r="E136" s="43">
        <v>49.167000000000002</v>
      </c>
      <c r="F136" s="43">
        <v>57.232999999999997</v>
      </c>
      <c r="G136" s="43">
        <v>62.65</v>
      </c>
      <c r="H136" s="43">
        <v>67.417000000000002</v>
      </c>
      <c r="I136" s="43">
        <v>71.033000000000001</v>
      </c>
      <c r="J136" s="43">
        <v>75.117000000000004</v>
      </c>
      <c r="K136" s="43">
        <v>77.832999999999998</v>
      </c>
      <c r="L136" s="43">
        <v>78.900000000000006</v>
      </c>
      <c r="M136" s="43">
        <v>81.966999999999999</v>
      </c>
      <c r="N136" s="43">
        <v>84.066999999999993</v>
      </c>
      <c r="O136" s="43">
        <v>76.05</v>
      </c>
      <c r="P136" s="43">
        <v>85.582999999999998</v>
      </c>
      <c r="Q136" s="43">
        <v>105.32299999999999</v>
      </c>
      <c r="S136" s="4">
        <f t="shared" si="56"/>
        <v>38.758146074188069</v>
      </c>
      <c r="T136" s="4">
        <f t="shared" si="56"/>
        <v>43.113919186319322</v>
      </c>
      <c r="U136" s="4">
        <f t="shared" si="56"/>
        <v>47.213857197013589</v>
      </c>
      <c r="V136" s="4">
        <f t="shared" si="56"/>
        <v>53.908390136314388</v>
      </c>
      <c r="W136" s="4">
        <f t="shared" si="56"/>
        <v>61.647746093845342</v>
      </c>
      <c r="X136" s="4">
        <f t="shared" si="56"/>
        <v>66.276747791070548</v>
      </c>
      <c r="Y136" s="4">
        <f t="shared" si="56"/>
        <v>69.504789622473169</v>
      </c>
      <c r="Z136" s="4">
        <f t="shared" si="56"/>
        <v>73.129560838245439</v>
      </c>
      <c r="AA136" s="4">
        <f t="shared" si="56"/>
        <v>74.31793896772092</v>
      </c>
      <c r="AB136" s="4">
        <f t="shared" si="56"/>
        <v>76.624887564525679</v>
      </c>
      <c r="AC136" s="4">
        <f t="shared" si="56"/>
        <v>78.911698271385987</v>
      </c>
      <c r="AD136" s="4">
        <f t="shared" si="56"/>
        <v>81.8308645374956</v>
      </c>
      <c r="AE136" s="4">
        <f t="shared" si="74"/>
        <v>76.908452476456631</v>
      </c>
      <c r="AF136" s="4">
        <f t="shared" si="53"/>
        <v>82.318181004031743</v>
      </c>
      <c r="AG136" s="4">
        <f t="shared" si="57"/>
        <v>104.48660871466429</v>
      </c>
      <c r="AI136" s="4">
        <f t="shared" si="75"/>
        <v>-2.383146074188069</v>
      </c>
      <c r="AJ136" s="4">
        <f t="shared" si="75"/>
        <v>0.6690808136806794</v>
      </c>
      <c r="AK136" s="4">
        <f t="shared" si="75"/>
        <v>1.9531428029864131</v>
      </c>
      <c r="AL136" s="4">
        <f t="shared" si="75"/>
        <v>3.324609863685609</v>
      </c>
      <c r="AM136" s="4">
        <f t="shared" si="75"/>
        <v>1.0022539061546567</v>
      </c>
      <c r="AN136" s="4">
        <f t="shared" si="75"/>
        <v>1.1402522089294536</v>
      </c>
      <c r="AO136" s="4">
        <f t="shared" si="75"/>
        <v>1.5282103775268325</v>
      </c>
      <c r="AP136" s="4">
        <f t="shared" si="75"/>
        <v>1.9874391617545655</v>
      </c>
      <c r="AQ136" s="4">
        <f t="shared" si="75"/>
        <v>3.5150610322790783</v>
      </c>
      <c r="AR136" s="4">
        <f t="shared" si="75"/>
        <v>2.2751124354743268</v>
      </c>
      <c r="AS136" s="4">
        <f t="shared" si="75"/>
        <v>3.0553017286140118</v>
      </c>
      <c r="AT136" s="4">
        <f t="shared" si="75"/>
        <v>2.236135462504393</v>
      </c>
      <c r="AU136" s="4">
        <f t="shared" si="75"/>
        <v>-0.85845247645663392</v>
      </c>
      <c r="AV136" s="4">
        <f t="shared" si="75"/>
        <v>3.2648189959682554</v>
      </c>
      <c r="AW136" s="4">
        <f t="shared" si="75"/>
        <v>0.83639128533570783</v>
      </c>
      <c r="AY136" s="2">
        <f t="shared" si="64"/>
        <v>38.758146074188069</v>
      </c>
      <c r="AZ136" s="2">
        <f t="shared" si="64"/>
        <v>38.884884867304706</v>
      </c>
      <c r="BA136" s="2">
        <f t="shared" si="64"/>
        <v>38.416470312028082</v>
      </c>
      <c r="BB136" s="2">
        <f t="shared" si="64"/>
        <v>39.117407937442735</v>
      </c>
      <c r="BC136" s="2">
        <f t="shared" si="64"/>
        <v>42.041009721877543</v>
      </c>
      <c r="BD136" s="2">
        <f t="shared" si="64"/>
        <v>43.513156332181332</v>
      </c>
      <c r="BE136" s="2">
        <f t="shared" si="64"/>
        <v>43.584148629283114</v>
      </c>
      <c r="BF136" s="2">
        <f t="shared" si="64"/>
        <v>42.59554264929853</v>
      </c>
      <c r="BG136" s="2">
        <f t="shared" si="64"/>
        <v>41.199998207987917</v>
      </c>
      <c r="BH136" s="2">
        <f t="shared" si="69"/>
        <v>39.37635044777678</v>
      </c>
      <c r="BI136" s="2">
        <f t="shared" si="69"/>
        <v>38.216128249317578</v>
      </c>
      <c r="BJ136" s="2">
        <f t="shared" si="69"/>
        <v>40.039674362495155</v>
      </c>
      <c r="BK136" s="2">
        <f t="shared" si="69"/>
        <v>42.159773696497204</v>
      </c>
      <c r="BL136" s="2">
        <f t="shared" si="69"/>
        <v>43.625944951127501</v>
      </c>
      <c r="BM136" s="2">
        <f t="shared" si="69"/>
        <v>45.041769762775402</v>
      </c>
      <c r="BO136" s="2" t="str">
        <f t="shared" si="72"/>
        <v/>
      </c>
      <c r="BP136" s="2" t="str">
        <f t="shared" si="72"/>
        <v/>
      </c>
      <c r="BQ136" s="2" t="str">
        <f t="shared" si="72"/>
        <v/>
      </c>
      <c r="BR136" s="2" t="str">
        <f t="shared" si="70"/>
        <v/>
      </c>
      <c r="BS136" s="2" t="str">
        <f t="shared" si="70"/>
        <v/>
      </c>
      <c r="BT136" s="2" t="str">
        <f t="shared" si="70"/>
        <v/>
      </c>
      <c r="BU136" s="2" t="str">
        <f t="shared" si="70"/>
        <v/>
      </c>
      <c r="BV136" s="2" t="str">
        <f t="shared" si="44"/>
        <v/>
      </c>
      <c r="BW136" s="2" t="str">
        <f t="shared" si="44"/>
        <v/>
      </c>
      <c r="BX136" s="2" t="str">
        <f t="shared" ref="BX136:CA199" si="79">IF(AND( (_xlfn.NORM.DIST($B136, L$7, ABS(L$11), TRUE) * _xlfn.NORM.DIST(($B136 - L$7)*L$15, 0, ABS(L$11), TRUE) * 2)
                + (_xlfn.NORM.DIST($B136, L$8, ABS(L$12), TRUE) * _xlfn.NORM.DIST(($B136 - L$8)*L$16, 0, ABS(L$12), TRUE) * 2)
                + (_xlfn.NORM.DIST($B136, L$9, ABS(L$13), TRUE) * _xlfn.NORM.DIST(($B136 - L$9)*L$17, 0, ABS(L$13), TRUE) * 2)
                + (_xlfn.NORM.DIST($B136, L$10, ABS(L$14), TRUE) * _xlfn.NORM.DIST(($B136 - L$10)*L$18, 0, ABS(L$14), TRUE) * 2) &lt; $CB$22,
                 $B136 &lt; L$9,
                 $B136 &gt; L$230), L136, "")</f>
        <v/>
      </c>
      <c r="BY136" s="2" t="str">
        <f t="shared" si="79"/>
        <v/>
      </c>
      <c r="BZ136" s="2" t="str">
        <f t="shared" si="79"/>
        <v/>
      </c>
      <c r="CA136" s="2" t="str">
        <f t="shared" si="79"/>
        <v/>
      </c>
      <c r="CB136" s="2" t="str">
        <f t="shared" si="54"/>
        <v/>
      </c>
      <c r="CC136" s="2" t="str">
        <f t="shared" si="58"/>
        <v/>
      </c>
      <c r="CE136" s="2" t="str">
        <f t="shared" si="73"/>
        <v/>
      </c>
      <c r="CF136" s="2" t="str">
        <f t="shared" si="73"/>
        <v/>
      </c>
      <c r="CG136" s="2" t="str">
        <f t="shared" si="73"/>
        <v/>
      </c>
      <c r="CH136" s="2" t="str">
        <f t="shared" si="71"/>
        <v/>
      </c>
      <c r="CI136" s="2" t="str">
        <f t="shared" si="71"/>
        <v/>
      </c>
      <c r="CJ136" s="2" t="str">
        <f t="shared" si="71"/>
        <v/>
      </c>
      <c r="CK136" s="2" t="str">
        <f t="shared" si="71"/>
        <v/>
      </c>
      <c r="CL136" s="2" t="str">
        <f t="shared" si="45"/>
        <v/>
      </c>
      <c r="CM136" s="2" t="str">
        <f t="shared" si="45"/>
        <v/>
      </c>
      <c r="CN136" s="2" t="str">
        <f t="shared" ref="CN136:CQ199" si="80">IF(AND( (_xlfn.NORM.DIST($B136, L$7, ABS(L$11), TRUE) * _xlfn.NORM.DIST(($B136 - L$7)*L$15, 0, ABS(L$11), TRUE) * 2)
                + (_xlfn.NORM.DIST($B136, L$8, ABS(L$12), TRUE) * _xlfn.NORM.DIST(($B136 - L$8)*L$16, 0, ABS(L$12), TRUE) * 2)
                + (_xlfn.NORM.DIST($B136, L$9, ABS(L$13), TRUE) * _xlfn.NORM.DIST(($B136 - L$9)*L$17, 0, ABS(L$13), TRUE) * 2)
                + (_xlfn.NORM.DIST($B136, L$10, ABS(L$14), TRUE) * _xlfn.NORM.DIST(($B136 - L$10)*L$18, 0, ABS(L$14), TRUE) * 2) &lt; $CR$22,
                 $B136 &gt; L$8,
                 $B136 &lt; L$232), L136, "")</f>
        <v/>
      </c>
      <c r="CO136" s="2" t="str">
        <f t="shared" si="80"/>
        <v/>
      </c>
      <c r="CP136" s="2" t="str">
        <f t="shared" si="80"/>
        <v/>
      </c>
      <c r="CQ136" s="2" t="str">
        <f t="shared" si="80"/>
        <v/>
      </c>
      <c r="CR136" s="2" t="str">
        <f t="shared" si="55"/>
        <v/>
      </c>
      <c r="CS136" s="2" t="str">
        <f t="shared" si="59"/>
        <v/>
      </c>
      <c r="CU136" s="2">
        <f t="shared" si="76"/>
        <v>37.844166347835589</v>
      </c>
      <c r="CV136" s="2">
        <f t="shared" si="76"/>
        <v>37.944951569181171</v>
      </c>
      <c r="CW136" s="2">
        <f t="shared" si="76"/>
        <v>37.266610233990306</v>
      </c>
      <c r="CX136" s="2">
        <f t="shared" si="76"/>
        <v>37.221636791886702</v>
      </c>
      <c r="CY136" s="2">
        <f t="shared" si="76"/>
        <v>40.254674273136338</v>
      </c>
      <c r="CZ136" s="2">
        <f t="shared" si="76"/>
        <v>42.300104667321435</v>
      </c>
      <c r="DA136" s="2">
        <f t="shared" si="76"/>
        <v>42.227585749091503</v>
      </c>
      <c r="DB136" s="2">
        <f t="shared" si="76"/>
        <v>41.21701138509205</v>
      </c>
      <c r="DC136" s="2">
        <f t="shared" si="76"/>
        <v>40.272647856923825</v>
      </c>
      <c r="DD136" s="2">
        <f t="shared" si="76"/>
        <v>38.287937644040156</v>
      </c>
      <c r="DE136" s="2">
        <f t="shared" si="76"/>
        <v>36.995970096987108</v>
      </c>
      <c r="DF136" s="2">
        <f t="shared" si="76"/>
        <v>39.625822752365927</v>
      </c>
      <c r="DG136" s="2">
        <f t="shared" si="76"/>
        <v>41.377914543475974</v>
      </c>
      <c r="DH136" s="2">
        <f t="shared" si="76"/>
        <v>43.609742257314252</v>
      </c>
      <c r="DI136" s="2">
        <f t="shared" si="76"/>
        <v>45.609171962674566</v>
      </c>
      <c r="DK136" s="2">
        <f t="shared" si="77"/>
        <v>39.027472469168927</v>
      </c>
      <c r="DL136" s="2">
        <f t="shared" si="77"/>
        <v>39.185863883105938</v>
      </c>
      <c r="DM136" s="2">
        <f t="shared" si="77"/>
        <v>38.763620322939126</v>
      </c>
      <c r="DN136" s="2">
        <f t="shared" si="77"/>
        <v>39.572561239929492</v>
      </c>
      <c r="DO136" s="2">
        <f t="shared" si="77"/>
        <v>42.497373233518019</v>
      </c>
      <c r="DP136" s="2">
        <f t="shared" si="77"/>
        <v>43.834160882425593</v>
      </c>
      <c r="DQ136" s="2">
        <f t="shared" si="77"/>
        <v>43.927710131425599</v>
      </c>
      <c r="DR136" s="2">
        <f t="shared" si="77"/>
        <v>42.940510881174141</v>
      </c>
      <c r="DS136" s="2">
        <f t="shared" si="77"/>
        <v>41.434077541181196</v>
      </c>
      <c r="DT136" s="2">
        <f t="shared" si="77"/>
        <v>39.641640794603617</v>
      </c>
      <c r="DU136" s="2">
        <f t="shared" si="77"/>
        <v>38.51307524918856</v>
      </c>
      <c r="DV136" s="2">
        <f t="shared" si="77"/>
        <v>40.153719228378719</v>
      </c>
      <c r="DW136" s="2">
        <f t="shared" si="77"/>
        <v>42.405605741939397</v>
      </c>
      <c r="DX136" s="2">
        <f t="shared" si="77"/>
        <v>43.631064305378587</v>
      </c>
      <c r="DY136" s="2">
        <f t="shared" si="77"/>
        <v>44.8505211700218</v>
      </c>
      <c r="EA136" s="2">
        <f t="shared" si="78"/>
        <v>0.77239499557613733</v>
      </c>
      <c r="EB136" s="2">
        <f t="shared" si="78"/>
        <v>0.75745343774590146</v>
      </c>
      <c r="EC136" s="2">
        <f t="shared" si="78"/>
        <v>0.76810442797028144</v>
      </c>
      <c r="ED136" s="2">
        <f t="shared" si="78"/>
        <v>0.80639390480383899</v>
      </c>
      <c r="EE136" s="2">
        <f t="shared" si="78"/>
        <v>0.79651147135556444</v>
      </c>
      <c r="EF136" s="2">
        <f t="shared" si="78"/>
        <v>0.79074785716215479</v>
      </c>
      <c r="EG136" s="2">
        <f t="shared" si="78"/>
        <v>0.79791978415672582</v>
      </c>
      <c r="EH136" s="2">
        <f t="shared" si="78"/>
        <v>0.79984430940664075</v>
      </c>
      <c r="EI136" s="2">
        <f t="shared" si="78"/>
        <v>0.79845587178791788</v>
      </c>
      <c r="EJ136" s="2">
        <f t="shared" si="78"/>
        <v>0.80402620270447545</v>
      </c>
      <c r="EK136" s="2">
        <f t="shared" si="78"/>
        <v>0.80426735784260728</v>
      </c>
      <c r="EL136" s="2">
        <f t="shared" si="78"/>
        <v>0.78396357796333738</v>
      </c>
      <c r="EM136" s="2">
        <f t="shared" si="78"/>
        <v>0.76079191316442818</v>
      </c>
      <c r="EN136" s="2">
        <f t="shared" si="78"/>
        <v>0.75990325902845401</v>
      </c>
      <c r="EO136" s="2">
        <f t="shared" si="78"/>
        <v>0.74790958553557119</v>
      </c>
    </row>
    <row r="137" spans="2:145" x14ac:dyDescent="0.25">
      <c r="B137" s="2">
        <v>110</v>
      </c>
      <c r="C137" s="43">
        <v>39.125</v>
      </c>
      <c r="D137" s="43">
        <v>46.25</v>
      </c>
      <c r="E137" s="43">
        <v>49.633000000000003</v>
      </c>
      <c r="F137" s="43">
        <v>55.116999999999997</v>
      </c>
      <c r="G137" s="43">
        <v>63.567</v>
      </c>
      <c r="H137" s="43">
        <v>70.216999999999999</v>
      </c>
      <c r="I137" s="43">
        <v>72.332999999999998</v>
      </c>
      <c r="J137" s="43">
        <v>74.55</v>
      </c>
      <c r="K137" s="43">
        <v>76.033000000000001</v>
      </c>
      <c r="L137" s="43">
        <v>75.966999999999999</v>
      </c>
      <c r="M137" s="43">
        <v>78.867000000000004</v>
      </c>
      <c r="N137" s="43">
        <v>88.016999999999996</v>
      </c>
      <c r="O137" s="43">
        <v>84.033000000000001</v>
      </c>
      <c r="P137" s="43">
        <v>93.65</v>
      </c>
      <c r="Q137" s="43">
        <v>119.952</v>
      </c>
      <c r="S137" s="4">
        <f t="shared" si="56"/>
        <v>38.639576595099939</v>
      </c>
      <c r="T137" s="4">
        <f t="shared" si="56"/>
        <v>43.524747117002136</v>
      </c>
      <c r="U137" s="4">
        <f t="shared" si="56"/>
        <v>47.917054313311411</v>
      </c>
      <c r="V137" s="4">
        <f t="shared" si="56"/>
        <v>52.434886371509172</v>
      </c>
      <c r="W137" s="4">
        <f t="shared" si="56"/>
        <v>61.673260102512899</v>
      </c>
      <c r="X137" s="4">
        <f t="shared" si="56"/>
        <v>67.013438443174309</v>
      </c>
      <c r="Y137" s="4">
        <f t="shared" si="56"/>
        <v>69.210256268146296</v>
      </c>
      <c r="Z137" s="4">
        <f t="shared" si="56"/>
        <v>71.7360248045633</v>
      </c>
      <c r="AA137" s="4">
        <f t="shared" si="56"/>
        <v>72.960748912682803</v>
      </c>
      <c r="AB137" s="4">
        <f t="shared" si="56"/>
        <v>73.750081301148498</v>
      </c>
      <c r="AC137" s="4">
        <f t="shared" si="56"/>
        <v>75.943899106052967</v>
      </c>
      <c r="AD137" s="4">
        <f t="shared" si="56"/>
        <v>84.25452752991653</v>
      </c>
      <c r="AE137" s="4">
        <f t="shared" si="74"/>
        <v>82.988751382315925</v>
      </c>
      <c r="AF137" s="4">
        <f t="shared" si="53"/>
        <v>92.60042197271116</v>
      </c>
      <c r="AG137" s="4">
        <f t="shared" si="57"/>
        <v>116.65787937030413</v>
      </c>
      <c r="AI137" s="4">
        <f t="shared" si="75"/>
        <v>0.48542340490006097</v>
      </c>
      <c r="AJ137" s="4">
        <f t="shared" si="75"/>
        <v>2.7252528829978644</v>
      </c>
      <c r="AK137" s="4">
        <f t="shared" si="75"/>
        <v>1.7159456866885918</v>
      </c>
      <c r="AL137" s="4">
        <f t="shared" si="75"/>
        <v>2.6821136284908249</v>
      </c>
      <c r="AM137" s="4">
        <f t="shared" si="75"/>
        <v>1.8937398974871016</v>
      </c>
      <c r="AN137" s="4">
        <f t="shared" si="75"/>
        <v>3.2035615568256901</v>
      </c>
      <c r="AO137" s="4">
        <f t="shared" si="75"/>
        <v>3.1227437318537028</v>
      </c>
      <c r="AP137" s="4">
        <f t="shared" si="75"/>
        <v>2.8139751954366972</v>
      </c>
      <c r="AQ137" s="4">
        <f t="shared" si="75"/>
        <v>3.0722510873171984</v>
      </c>
      <c r="AR137" s="4">
        <f t="shared" si="75"/>
        <v>2.2169186988515008</v>
      </c>
      <c r="AS137" s="4">
        <f t="shared" si="75"/>
        <v>2.9231008939470371</v>
      </c>
      <c r="AT137" s="4">
        <f t="shared" si="75"/>
        <v>3.7624724700834662</v>
      </c>
      <c r="AU137" s="4">
        <f t="shared" si="75"/>
        <v>1.044248617684076</v>
      </c>
      <c r="AV137" s="4">
        <f t="shared" si="75"/>
        <v>1.0495780272888453</v>
      </c>
      <c r="AW137" s="4">
        <f t="shared" si="75"/>
        <v>3.2941206296958683</v>
      </c>
      <c r="AY137" s="2">
        <f t="shared" si="64"/>
        <v>38.639576595099939</v>
      </c>
      <c r="AZ137" s="2">
        <f t="shared" si="64"/>
        <v>38.754135007265077</v>
      </c>
      <c r="BA137" s="2">
        <f t="shared" si="64"/>
        <v>38.281493721785864</v>
      </c>
      <c r="BB137" s="2">
        <f t="shared" si="64"/>
        <v>38.993596521337267</v>
      </c>
      <c r="BC137" s="2">
        <f t="shared" si="64"/>
        <v>41.910238302505483</v>
      </c>
      <c r="BD137" s="2">
        <f t="shared" si="64"/>
        <v>43.348144163651654</v>
      </c>
      <c r="BE137" s="2">
        <f t="shared" si="64"/>
        <v>43.43453876431856</v>
      </c>
      <c r="BF137" s="2">
        <f t="shared" si="64"/>
        <v>42.427739372944131</v>
      </c>
      <c r="BG137" s="2">
        <f t="shared" si="64"/>
        <v>41.029402201587658</v>
      </c>
      <c r="BH137" s="2">
        <f t="shared" si="69"/>
        <v>39.219447242848311</v>
      </c>
      <c r="BI137" s="2">
        <f t="shared" si="69"/>
        <v>38.081958629784907</v>
      </c>
      <c r="BJ137" s="2">
        <f t="shared" si="69"/>
        <v>39.877535662109928</v>
      </c>
      <c r="BK137" s="2">
        <f t="shared" si="69"/>
        <v>42.012445076530327</v>
      </c>
      <c r="BL137" s="2">
        <f t="shared" si="69"/>
        <v>43.461470364977998</v>
      </c>
      <c r="BM137" s="2">
        <f t="shared" si="69"/>
        <v>44.891884428771277</v>
      </c>
      <c r="BO137" s="2" t="str">
        <f t="shared" si="72"/>
        <v/>
      </c>
      <c r="BP137" s="2" t="str">
        <f t="shared" si="72"/>
        <v/>
      </c>
      <c r="BQ137" s="2" t="str">
        <f t="shared" si="72"/>
        <v/>
      </c>
      <c r="BR137" s="2" t="str">
        <f t="shared" si="70"/>
        <v/>
      </c>
      <c r="BS137" s="2" t="str">
        <f t="shared" si="70"/>
        <v/>
      </c>
      <c r="BT137" s="2" t="str">
        <f t="shared" si="70"/>
        <v/>
      </c>
      <c r="BU137" s="2" t="str">
        <f t="shared" si="70"/>
        <v/>
      </c>
      <c r="BV137" s="2" t="str">
        <f t="shared" si="70"/>
        <v/>
      </c>
      <c r="BW137" s="2" t="str">
        <f t="shared" si="70"/>
        <v/>
      </c>
      <c r="BX137" s="2" t="str">
        <f t="shared" si="79"/>
        <v/>
      </c>
      <c r="BY137" s="2" t="str">
        <f t="shared" si="79"/>
        <v/>
      </c>
      <c r="BZ137" s="2" t="str">
        <f t="shared" si="79"/>
        <v/>
      </c>
      <c r="CA137" s="2" t="str">
        <f t="shared" si="79"/>
        <v/>
      </c>
      <c r="CB137" s="2" t="str">
        <f t="shared" si="54"/>
        <v/>
      </c>
      <c r="CC137" s="2" t="str">
        <f t="shared" si="58"/>
        <v/>
      </c>
      <c r="CE137" s="2" t="str">
        <f t="shared" si="73"/>
        <v/>
      </c>
      <c r="CF137" s="2" t="str">
        <f t="shared" si="73"/>
        <v/>
      </c>
      <c r="CG137" s="2" t="str">
        <f t="shared" si="73"/>
        <v/>
      </c>
      <c r="CH137" s="2" t="str">
        <f t="shared" si="71"/>
        <v/>
      </c>
      <c r="CI137" s="2" t="str">
        <f t="shared" si="71"/>
        <v/>
      </c>
      <c r="CJ137" s="2" t="str">
        <f t="shared" si="71"/>
        <v/>
      </c>
      <c r="CK137" s="2" t="str">
        <f t="shared" si="71"/>
        <v/>
      </c>
      <c r="CL137" s="2" t="str">
        <f t="shared" si="71"/>
        <v/>
      </c>
      <c r="CM137" s="2" t="str">
        <f t="shared" si="71"/>
        <v/>
      </c>
      <c r="CN137" s="2" t="str">
        <f t="shared" si="80"/>
        <v/>
      </c>
      <c r="CO137" s="2" t="str">
        <f t="shared" si="80"/>
        <v/>
      </c>
      <c r="CP137" s="2" t="str">
        <f t="shared" si="80"/>
        <v/>
      </c>
      <c r="CQ137" s="2" t="str">
        <f t="shared" si="80"/>
        <v/>
      </c>
      <c r="CR137" s="2" t="str">
        <f t="shared" si="55"/>
        <v/>
      </c>
      <c r="CS137" s="2" t="str">
        <f t="shared" si="59"/>
        <v/>
      </c>
      <c r="CU137" s="2">
        <f t="shared" si="76"/>
        <v>37.633562991910793</v>
      </c>
      <c r="CV137" s="2">
        <f t="shared" si="76"/>
        <v>37.710003010483405</v>
      </c>
      <c r="CW137" s="2">
        <f t="shared" si="76"/>
        <v>37.013499009481137</v>
      </c>
      <c r="CX137" s="2">
        <f t="shared" si="76"/>
        <v>36.947821981517038</v>
      </c>
      <c r="CY137" s="2">
        <f t="shared" si="76"/>
        <v>39.968142112815364</v>
      </c>
      <c r="CZ137" s="2">
        <f t="shared" si="76"/>
        <v>42.015262749717891</v>
      </c>
      <c r="DA137" s="2">
        <f t="shared" si="76"/>
        <v>41.967024859596954</v>
      </c>
      <c r="DB137" s="2">
        <f t="shared" si="76"/>
        <v>40.926197935998182</v>
      </c>
      <c r="DC137" s="2">
        <f t="shared" si="76"/>
        <v>40.011112741459144</v>
      </c>
      <c r="DD137" s="2">
        <f t="shared" si="76"/>
        <v>38.030839329125705</v>
      </c>
      <c r="DE137" s="2">
        <f t="shared" si="76"/>
        <v>36.756729509254924</v>
      </c>
      <c r="DF137" s="2">
        <f t="shared" si="76"/>
        <v>39.401801686483864</v>
      </c>
      <c r="DG137" s="2">
        <f t="shared" si="76"/>
        <v>41.145479166877877</v>
      </c>
      <c r="DH137" s="2">
        <f t="shared" si="76"/>
        <v>43.420034108992994</v>
      </c>
      <c r="DI137" s="2">
        <f t="shared" si="76"/>
        <v>45.483966400939309</v>
      </c>
      <c r="DK137" s="2">
        <f t="shared" si="77"/>
        <v>38.909938942648743</v>
      </c>
      <c r="DL137" s="2">
        <f t="shared" si="77"/>
        <v>39.059061098828309</v>
      </c>
      <c r="DM137" s="2">
        <f t="shared" si="77"/>
        <v>38.630625700460449</v>
      </c>
      <c r="DN137" s="2">
        <f t="shared" si="77"/>
        <v>39.441546539757653</v>
      </c>
      <c r="DO137" s="2">
        <f t="shared" si="77"/>
        <v>42.362738353892254</v>
      </c>
      <c r="DP137" s="2">
        <f t="shared" si="77"/>
        <v>43.669823676532317</v>
      </c>
      <c r="DQ137" s="2">
        <f t="shared" si="77"/>
        <v>43.773497466831998</v>
      </c>
      <c r="DR137" s="2">
        <f t="shared" si="77"/>
        <v>42.770428088932789</v>
      </c>
      <c r="DS137" s="2">
        <f t="shared" si="77"/>
        <v>41.263819944225176</v>
      </c>
      <c r="DT137" s="2">
        <f t="shared" si="77"/>
        <v>39.483667689832288</v>
      </c>
      <c r="DU137" s="2">
        <f t="shared" si="77"/>
        <v>38.376098425450621</v>
      </c>
      <c r="DV137" s="2">
        <f t="shared" si="77"/>
        <v>39.997098236688842</v>
      </c>
      <c r="DW137" s="2">
        <f t="shared" si="77"/>
        <v>42.261051296797277</v>
      </c>
      <c r="DX137" s="2">
        <f t="shared" si="77"/>
        <v>43.473410478759732</v>
      </c>
      <c r="DY137" s="2">
        <f t="shared" si="77"/>
        <v>44.709877018307388</v>
      </c>
      <c r="EA137" s="2">
        <f t="shared" si="78"/>
        <v>0.78817969157716505</v>
      </c>
      <c r="EB137" s="2">
        <f t="shared" si="78"/>
        <v>0.77397111792470563</v>
      </c>
      <c r="EC137" s="2">
        <f t="shared" si="78"/>
        <v>0.78410350863533329</v>
      </c>
      <c r="ED137" s="2">
        <f t="shared" si="78"/>
        <v>0.8203690872995093</v>
      </c>
      <c r="EE137" s="2">
        <f t="shared" si="78"/>
        <v>0.8110328398480755</v>
      </c>
      <c r="EF137" s="2">
        <f t="shared" si="78"/>
        <v>0.80558013448316668</v>
      </c>
      <c r="EG137" s="2">
        <f t="shared" si="78"/>
        <v>0.81236432749886023</v>
      </c>
      <c r="EH137" s="2">
        <f t="shared" si="78"/>
        <v>0.81418332443845742</v>
      </c>
      <c r="EI137" s="2">
        <f t="shared" si="78"/>
        <v>0.81287108262815622</v>
      </c>
      <c r="EJ137" s="2">
        <f t="shared" si="78"/>
        <v>0.81813374922315374</v>
      </c>
      <c r="EK137" s="2">
        <f t="shared" si="78"/>
        <v>0.81836146617120065</v>
      </c>
      <c r="EL137" s="2">
        <f t="shared" si="78"/>
        <v>0.79915459859838578</v>
      </c>
      <c r="EM137" s="2">
        <f t="shared" si="78"/>
        <v>0.77714912949205273</v>
      </c>
      <c r="EN137" s="2">
        <f t="shared" si="78"/>
        <v>0.77630337480969491</v>
      </c>
      <c r="EO137" s="2">
        <f t="shared" si="78"/>
        <v>0.76487545941392399</v>
      </c>
    </row>
    <row r="138" spans="2:145" x14ac:dyDescent="0.25">
      <c r="B138" s="2">
        <v>111</v>
      </c>
      <c r="C138" s="43">
        <v>38.969000000000001</v>
      </c>
      <c r="D138" s="43">
        <v>44.85</v>
      </c>
      <c r="E138" s="43">
        <v>49.832999999999998</v>
      </c>
      <c r="F138" s="43">
        <v>51.683</v>
      </c>
      <c r="G138" s="43">
        <v>63.232999999999997</v>
      </c>
      <c r="H138" s="43">
        <v>68.167000000000002</v>
      </c>
      <c r="I138" s="43">
        <v>70.716999999999999</v>
      </c>
      <c r="J138" s="43">
        <v>71.117000000000004</v>
      </c>
      <c r="K138" s="43">
        <v>70.516999999999996</v>
      </c>
      <c r="L138" s="43">
        <v>69.183000000000007</v>
      </c>
      <c r="M138" s="43">
        <v>72.55</v>
      </c>
      <c r="N138" s="43">
        <v>87.167000000000002</v>
      </c>
      <c r="O138" s="43">
        <v>90.6</v>
      </c>
      <c r="P138" s="43">
        <v>102.93300000000001</v>
      </c>
      <c r="Q138" s="43">
        <v>133.08099999999999</v>
      </c>
      <c r="S138" s="4">
        <f t="shared" si="56"/>
        <v>38.52282821954514</v>
      </c>
      <c r="T138" s="4">
        <f t="shared" si="56"/>
        <v>43.749028338391376</v>
      </c>
      <c r="U138" s="4">
        <f t="shared" si="56"/>
        <v>48.132695017345711</v>
      </c>
      <c r="V138" s="4">
        <f t="shared" si="56"/>
        <v>49.94753786605547</v>
      </c>
      <c r="W138" s="4">
        <f t="shared" si="56"/>
        <v>60.04850383132765</v>
      </c>
      <c r="X138" s="4">
        <f t="shared" si="56"/>
        <v>65.858658134671288</v>
      </c>
      <c r="Y138" s="4">
        <f t="shared" si="56"/>
        <v>66.651591148740877</v>
      </c>
      <c r="Z138" s="4">
        <f t="shared" si="56"/>
        <v>67.598627930780324</v>
      </c>
      <c r="AA138" s="4">
        <f t="shared" si="56"/>
        <v>68.677408374401168</v>
      </c>
      <c r="AB138" s="4">
        <f t="shared" si="56"/>
        <v>67.890735709551734</v>
      </c>
      <c r="AC138" s="4">
        <f t="shared" si="56"/>
        <v>69.675100960699027</v>
      </c>
      <c r="AD138" s="4">
        <f t="shared" si="56"/>
        <v>83.148101346669392</v>
      </c>
      <c r="AE138" s="4">
        <f t="shared" si="74"/>
        <v>87.392992178601304</v>
      </c>
      <c r="AF138" s="4">
        <f t="shared" si="53"/>
        <v>102.03343794280696</v>
      </c>
      <c r="AG138" s="4">
        <f t="shared" si="57"/>
        <v>129.2517979489412</v>
      </c>
      <c r="AI138" s="4">
        <f t="shared" si="75"/>
        <v>0.44617178045486128</v>
      </c>
      <c r="AJ138" s="4">
        <f t="shared" si="75"/>
        <v>1.1009716616086251</v>
      </c>
      <c r="AK138" s="4">
        <f t="shared" si="75"/>
        <v>1.7003049826542878</v>
      </c>
      <c r="AL138" s="4">
        <f t="shared" si="75"/>
        <v>1.7354621339445302</v>
      </c>
      <c r="AM138" s="4">
        <f t="shared" si="75"/>
        <v>3.1844961686723465</v>
      </c>
      <c r="AN138" s="4">
        <f t="shared" si="75"/>
        <v>2.308341865328714</v>
      </c>
      <c r="AO138" s="4">
        <f t="shared" si="75"/>
        <v>4.0654088512591215</v>
      </c>
      <c r="AP138" s="4">
        <f t="shared" si="75"/>
        <v>3.51837206921968</v>
      </c>
      <c r="AQ138" s="4">
        <f t="shared" si="75"/>
        <v>1.8395916255988283</v>
      </c>
      <c r="AR138" s="4">
        <f t="shared" si="75"/>
        <v>1.2922642904482728</v>
      </c>
      <c r="AS138" s="4">
        <f t="shared" si="75"/>
        <v>2.8748990393009706</v>
      </c>
      <c r="AT138" s="4">
        <f t="shared" si="75"/>
        <v>4.0188986533306092</v>
      </c>
      <c r="AU138" s="4">
        <f t="shared" si="75"/>
        <v>3.2070078213986903</v>
      </c>
      <c r="AV138" s="4">
        <f t="shared" si="75"/>
        <v>0.8995620571930516</v>
      </c>
      <c r="AW138" s="4">
        <f t="shared" si="75"/>
        <v>3.8292020510587861</v>
      </c>
      <c r="AY138" s="2">
        <f t="shared" si="64"/>
        <v>38.52282821954514</v>
      </c>
      <c r="AZ138" s="2">
        <f t="shared" si="64"/>
        <v>38.625773765631152</v>
      </c>
      <c r="BA138" s="2">
        <f t="shared" si="64"/>
        <v>38.148944127842825</v>
      </c>
      <c r="BB138" s="2">
        <f t="shared" si="64"/>
        <v>38.871665760819802</v>
      </c>
      <c r="BC138" s="2">
        <f t="shared" si="64"/>
        <v>41.781820149880105</v>
      </c>
      <c r="BD138" s="2">
        <f t="shared" si="64"/>
        <v>43.185266256954847</v>
      </c>
      <c r="BE138" s="2">
        <f t="shared" si="64"/>
        <v>43.286456912935023</v>
      </c>
      <c r="BF138" s="2">
        <f t="shared" si="64"/>
        <v>42.261814706934835</v>
      </c>
      <c r="BG138" s="2">
        <f t="shared" si="64"/>
        <v>40.86035321286866</v>
      </c>
      <c r="BH138" s="2">
        <f t="shared" si="69"/>
        <v>39.064095189144091</v>
      </c>
      <c r="BI138" s="2">
        <f t="shared" si="69"/>
        <v>37.949290130868164</v>
      </c>
      <c r="BJ138" s="2">
        <f t="shared" si="69"/>
        <v>39.716905202765133</v>
      </c>
      <c r="BK138" s="2">
        <f t="shared" si="69"/>
        <v>41.867012140546379</v>
      </c>
      <c r="BL138" s="2">
        <f t="shared" si="69"/>
        <v>43.29797767523538</v>
      </c>
      <c r="BM138" s="2">
        <f t="shared" si="69"/>
        <v>44.742112800380141</v>
      </c>
      <c r="BO138" s="2" t="str">
        <f t="shared" si="72"/>
        <v/>
      </c>
      <c r="BP138" s="2" t="str">
        <f t="shared" si="72"/>
        <v/>
      </c>
      <c r="BQ138" s="2" t="str">
        <f t="shared" si="72"/>
        <v/>
      </c>
      <c r="BR138" s="2" t="str">
        <f t="shared" si="70"/>
        <v/>
      </c>
      <c r="BS138" s="2" t="str">
        <f t="shared" si="70"/>
        <v/>
      </c>
      <c r="BT138" s="2" t="str">
        <f t="shared" si="70"/>
        <v/>
      </c>
      <c r="BU138" s="2" t="str">
        <f t="shared" si="70"/>
        <v/>
      </c>
      <c r="BV138" s="2" t="str">
        <f t="shared" si="70"/>
        <v/>
      </c>
      <c r="BW138" s="2" t="str">
        <f t="shared" si="70"/>
        <v/>
      </c>
      <c r="BX138" s="2" t="str">
        <f t="shared" si="79"/>
        <v/>
      </c>
      <c r="BY138" s="2" t="str">
        <f t="shared" si="79"/>
        <v/>
      </c>
      <c r="BZ138" s="2" t="str">
        <f t="shared" si="79"/>
        <v/>
      </c>
      <c r="CA138" s="2" t="str">
        <f t="shared" si="79"/>
        <v/>
      </c>
      <c r="CB138" s="2" t="str">
        <f t="shared" si="54"/>
        <v/>
      </c>
      <c r="CC138" s="2" t="str">
        <f t="shared" si="58"/>
        <v/>
      </c>
      <c r="CE138" s="2" t="str">
        <f t="shared" si="73"/>
        <v/>
      </c>
      <c r="CF138" s="2" t="str">
        <f t="shared" si="73"/>
        <v/>
      </c>
      <c r="CG138" s="2" t="str">
        <f t="shared" si="73"/>
        <v/>
      </c>
      <c r="CH138" s="2" t="str">
        <f t="shared" si="71"/>
        <v/>
      </c>
      <c r="CI138" s="2" t="str">
        <f t="shared" si="71"/>
        <v/>
      </c>
      <c r="CJ138" s="2" t="str">
        <f t="shared" si="71"/>
        <v/>
      </c>
      <c r="CK138" s="2" t="str">
        <f t="shared" si="71"/>
        <v/>
      </c>
      <c r="CL138" s="2" t="str">
        <f t="shared" si="71"/>
        <v/>
      </c>
      <c r="CM138" s="2" t="str">
        <f t="shared" si="71"/>
        <v/>
      </c>
      <c r="CN138" s="2" t="str">
        <f t="shared" si="80"/>
        <v/>
      </c>
      <c r="CO138" s="2" t="str">
        <f t="shared" si="80"/>
        <v/>
      </c>
      <c r="CP138" s="2" t="str">
        <f t="shared" si="80"/>
        <v/>
      </c>
      <c r="CQ138" s="2" t="str">
        <f t="shared" si="80"/>
        <v/>
      </c>
      <c r="CR138" s="2" t="str">
        <f t="shared" si="55"/>
        <v/>
      </c>
      <c r="CS138" s="2" t="str">
        <f t="shared" si="59"/>
        <v/>
      </c>
      <c r="CU138" s="2">
        <f t="shared" si="76"/>
        <v>37.422959635986004</v>
      </c>
      <c r="CV138" s="2">
        <f t="shared" si="76"/>
        <v>37.475054451785645</v>
      </c>
      <c r="CW138" s="2">
        <f t="shared" si="76"/>
        <v>36.760387784971968</v>
      </c>
      <c r="CX138" s="2">
        <f t="shared" si="76"/>
        <v>36.67400717114738</v>
      </c>
      <c r="CY138" s="2">
        <f t="shared" si="76"/>
        <v>39.681609952494384</v>
      </c>
      <c r="CZ138" s="2">
        <f t="shared" si="76"/>
        <v>41.730420832114348</v>
      </c>
      <c r="DA138" s="2">
        <f t="shared" si="76"/>
        <v>41.706463970102405</v>
      </c>
      <c r="DB138" s="2">
        <f t="shared" si="76"/>
        <v>40.635384486904307</v>
      </c>
      <c r="DC138" s="2">
        <f t="shared" si="76"/>
        <v>39.749577625994462</v>
      </c>
      <c r="DD138" s="2">
        <f t="shared" si="76"/>
        <v>37.773741014211254</v>
      </c>
      <c r="DE138" s="2">
        <f t="shared" si="76"/>
        <v>36.517488921522741</v>
      </c>
      <c r="DF138" s="2">
        <f t="shared" si="76"/>
        <v>39.177780620601794</v>
      </c>
      <c r="DG138" s="2">
        <f t="shared" si="76"/>
        <v>40.913043790279787</v>
      </c>
      <c r="DH138" s="2">
        <f t="shared" si="76"/>
        <v>43.230325960671735</v>
      </c>
      <c r="DI138" s="2">
        <f t="shared" si="76"/>
        <v>45.358760839204045</v>
      </c>
      <c r="DK138" s="2">
        <f t="shared" si="77"/>
        <v>38.79240541612856</v>
      </c>
      <c r="DL138" s="2">
        <f t="shared" si="77"/>
        <v>38.93225831455068</v>
      </c>
      <c r="DM138" s="2">
        <f t="shared" si="77"/>
        <v>38.497631077981772</v>
      </c>
      <c r="DN138" s="2">
        <f t="shared" si="77"/>
        <v>39.310531839585813</v>
      </c>
      <c r="DO138" s="2">
        <f t="shared" si="77"/>
        <v>42.228103474266497</v>
      </c>
      <c r="DP138" s="2">
        <f t="shared" si="77"/>
        <v>43.505486470639035</v>
      </c>
      <c r="DQ138" s="2">
        <f t="shared" si="77"/>
        <v>43.619284802238397</v>
      </c>
      <c r="DR138" s="2">
        <f t="shared" si="77"/>
        <v>42.600345296691444</v>
      </c>
      <c r="DS138" s="2">
        <f t="shared" si="77"/>
        <v>41.093562347269156</v>
      </c>
      <c r="DT138" s="2">
        <f t="shared" si="77"/>
        <v>39.325694585060951</v>
      </c>
      <c r="DU138" s="2">
        <f t="shared" si="77"/>
        <v>38.239121601712675</v>
      </c>
      <c r="DV138" s="2">
        <f t="shared" si="77"/>
        <v>39.840477244998965</v>
      </c>
      <c r="DW138" s="2">
        <f t="shared" si="77"/>
        <v>42.116496851655157</v>
      </c>
      <c r="DX138" s="2">
        <f t="shared" si="77"/>
        <v>43.315756652140877</v>
      </c>
      <c r="DY138" s="2">
        <f t="shared" si="77"/>
        <v>44.569232866592984</v>
      </c>
      <c r="EA138" s="2">
        <f t="shared" si="78"/>
        <v>0.80314868942430429</v>
      </c>
      <c r="EB138" s="2">
        <f t="shared" si="78"/>
        <v>0.78967627196789514</v>
      </c>
      <c r="EC138" s="2">
        <f t="shared" si="78"/>
        <v>0.79928720891197858</v>
      </c>
      <c r="ED138" s="2">
        <f t="shared" si="78"/>
        <v>0.83354372366788998</v>
      </c>
      <c r="EE138" s="2">
        <f t="shared" si="78"/>
        <v>0.8247459415974413</v>
      </c>
      <c r="EF138" s="2">
        <f t="shared" si="78"/>
        <v>0.81960091687069359</v>
      </c>
      <c r="EG138" s="2">
        <f t="shared" si="78"/>
        <v>0.82600153463839343</v>
      </c>
      <c r="EH138" s="2">
        <f t="shared" si="78"/>
        <v>0.82771636560360662</v>
      </c>
      <c r="EI138" s="2">
        <f t="shared" si="78"/>
        <v>0.82647932620892661</v>
      </c>
      <c r="EJ138" s="2">
        <f t="shared" si="78"/>
        <v>0.83143864556873603</v>
      </c>
      <c r="EK138" s="2">
        <f t="shared" si="78"/>
        <v>0.83165313125182294</v>
      </c>
      <c r="EL138" s="2">
        <f t="shared" si="78"/>
        <v>0.8135315049382702</v>
      </c>
      <c r="EM138" s="2">
        <f t="shared" si="78"/>
        <v>0.79269261168885363</v>
      </c>
      <c r="EN138" s="2">
        <f t="shared" si="78"/>
        <v>0.7918900502881111</v>
      </c>
      <c r="EO138" s="2">
        <f t="shared" si="78"/>
        <v>0.78103380781377951</v>
      </c>
    </row>
    <row r="139" spans="2:145" x14ac:dyDescent="0.25">
      <c r="B139" s="2">
        <v>112</v>
      </c>
      <c r="C139" s="43">
        <v>37.75</v>
      </c>
      <c r="D139" s="43">
        <v>44.383000000000003</v>
      </c>
      <c r="E139" s="43">
        <v>47.883000000000003</v>
      </c>
      <c r="F139" s="43">
        <v>49.732999999999997</v>
      </c>
      <c r="G139" s="43">
        <v>58.683</v>
      </c>
      <c r="H139" s="43">
        <v>65.882999999999996</v>
      </c>
      <c r="I139" s="43">
        <v>63.917000000000002</v>
      </c>
      <c r="J139" s="43">
        <v>63.5</v>
      </c>
      <c r="K139" s="43">
        <v>64.132999999999996</v>
      </c>
      <c r="L139" s="43">
        <v>60.482999999999997</v>
      </c>
      <c r="M139" s="43">
        <v>62.133000000000003</v>
      </c>
      <c r="N139" s="43">
        <v>82.917000000000002</v>
      </c>
      <c r="O139" s="43">
        <v>93.1</v>
      </c>
      <c r="P139" s="43">
        <v>107.217</v>
      </c>
      <c r="Q139" s="43">
        <v>144.91900000000001</v>
      </c>
      <c r="S139" s="4">
        <f t="shared" si="56"/>
        <v>38.407677675958908</v>
      </c>
      <c r="T139" s="4">
        <f t="shared" si="56"/>
        <v>43.702740682880389</v>
      </c>
      <c r="U139" s="4">
        <f t="shared" si="56"/>
        <v>47.734086778948345</v>
      </c>
      <c r="V139" s="4">
        <f t="shared" si="56"/>
        <v>46.954693865689279</v>
      </c>
      <c r="W139" s="4">
        <f t="shared" si="56"/>
        <v>56.9801005174279</v>
      </c>
      <c r="X139" s="4">
        <f t="shared" si="56"/>
        <v>62.83773782479598</v>
      </c>
      <c r="Y139" s="4">
        <f t="shared" si="56"/>
        <v>62.240629701353491</v>
      </c>
      <c r="Z139" s="4">
        <f t="shared" si="56"/>
        <v>61.599453020985095</v>
      </c>
      <c r="AA139" s="4">
        <f t="shared" si="56"/>
        <v>62.345183571839698</v>
      </c>
      <c r="AB139" s="4">
        <f t="shared" si="56"/>
        <v>60.357536268930701</v>
      </c>
      <c r="AC139" s="4">
        <f t="shared" si="56"/>
        <v>61.511688658424546</v>
      </c>
      <c r="AD139" s="4">
        <f t="shared" si="56"/>
        <v>78.304416724261372</v>
      </c>
      <c r="AE139" s="4">
        <f t="shared" si="74"/>
        <v>88.934454888368535</v>
      </c>
      <c r="AF139" s="4">
        <f t="shared" si="53"/>
        <v>108.54174891256227</v>
      </c>
      <c r="AG139" s="4">
        <f t="shared" si="57"/>
        <v>141.35548453571639</v>
      </c>
      <c r="AI139" s="4">
        <f t="shared" si="75"/>
        <v>-0.65767767595890803</v>
      </c>
      <c r="AJ139" s="4">
        <f t="shared" si="75"/>
        <v>0.68025931711961363</v>
      </c>
      <c r="AK139" s="4">
        <f t="shared" si="75"/>
        <v>0.14891322105165727</v>
      </c>
      <c r="AL139" s="4">
        <f t="shared" si="75"/>
        <v>2.7783061343107178</v>
      </c>
      <c r="AM139" s="4">
        <f t="shared" si="75"/>
        <v>1.7028994825721</v>
      </c>
      <c r="AN139" s="4">
        <f t="shared" si="75"/>
        <v>3.0452621752040159</v>
      </c>
      <c r="AO139" s="4">
        <f t="shared" si="75"/>
        <v>1.6763702986465105</v>
      </c>
      <c r="AP139" s="4">
        <f t="shared" si="75"/>
        <v>1.900546979014905</v>
      </c>
      <c r="AQ139" s="4">
        <f t="shared" si="75"/>
        <v>1.7878164281602977</v>
      </c>
      <c r="AR139" s="4">
        <f t="shared" si="75"/>
        <v>0.12546373106929565</v>
      </c>
      <c r="AS139" s="4">
        <f t="shared" si="75"/>
        <v>0.62131134157545631</v>
      </c>
      <c r="AT139" s="4">
        <f t="shared" si="75"/>
        <v>4.6125832757386291</v>
      </c>
      <c r="AU139" s="4">
        <f t="shared" si="75"/>
        <v>4.1655451116314595</v>
      </c>
      <c r="AV139" s="4">
        <f t="shared" si="75"/>
        <v>-1.3247489125622707</v>
      </c>
      <c r="AW139" s="4">
        <f t="shared" si="75"/>
        <v>3.5635154642836255</v>
      </c>
      <c r="AY139" s="2">
        <f t="shared" ref="AY139:BJ164" si="81">IF(OR($B139 &lt; C$230, $B139 &gt; C$232), #N/A, ((1-EA139)*CU139) + (EA139*DK139))</f>
        <v>38.407677675958908</v>
      </c>
      <c r="AZ139" s="2">
        <f t="shared" si="81"/>
        <v>38.499532571344247</v>
      </c>
      <c r="BA139" s="2">
        <f t="shared" si="81"/>
        <v>38.018530136280773</v>
      </c>
      <c r="BB139" s="2">
        <f t="shared" si="81"/>
        <v>38.751316468000482</v>
      </c>
      <c r="BC139" s="2">
        <f t="shared" si="81"/>
        <v>41.655420168904207</v>
      </c>
      <c r="BD139" s="2">
        <f t="shared" si="81"/>
        <v>43.024248594133581</v>
      </c>
      <c r="BE139" s="2">
        <f t="shared" si="81"/>
        <v>43.139671377333855</v>
      </c>
      <c r="BF139" s="2">
        <f t="shared" si="81"/>
        <v>42.097504884471135</v>
      </c>
      <c r="BG139" s="2">
        <f t="shared" si="81"/>
        <v>40.6926489361514</v>
      </c>
      <c r="BH139" s="2">
        <f t="shared" si="69"/>
        <v>38.910080274547788</v>
      </c>
      <c r="BI139" s="2">
        <f t="shared" si="69"/>
        <v>37.817903979361091</v>
      </c>
      <c r="BJ139" s="2">
        <f t="shared" si="69"/>
        <v>39.557623948398387</v>
      </c>
      <c r="BK139" s="2">
        <f t="shared" si="69"/>
        <v>41.723258096582349</v>
      </c>
      <c r="BL139" s="2">
        <f t="shared" si="69"/>
        <v>43.135388409528311</v>
      </c>
      <c r="BM139" s="2">
        <f t="shared" si="69"/>
        <v>44.592498153757759</v>
      </c>
      <c r="BO139" s="2" t="str">
        <f t="shared" si="72"/>
        <v/>
      </c>
      <c r="BP139" s="2" t="str">
        <f t="shared" si="72"/>
        <v/>
      </c>
      <c r="BQ139" s="2" t="str">
        <f t="shared" si="72"/>
        <v/>
      </c>
      <c r="BR139" s="2" t="str">
        <f t="shared" si="70"/>
        <v/>
      </c>
      <c r="BS139" s="2" t="str">
        <f t="shared" si="70"/>
        <v/>
      </c>
      <c r="BT139" s="2" t="str">
        <f t="shared" si="70"/>
        <v/>
      </c>
      <c r="BU139" s="2" t="str">
        <f t="shared" si="70"/>
        <v/>
      </c>
      <c r="BV139" s="2" t="str">
        <f t="shared" si="70"/>
        <v/>
      </c>
      <c r="BW139" s="2" t="str">
        <f t="shared" si="70"/>
        <v/>
      </c>
      <c r="BX139" s="2" t="str">
        <f t="shared" si="79"/>
        <v/>
      </c>
      <c r="BY139" s="2" t="str">
        <f t="shared" si="79"/>
        <v/>
      </c>
      <c r="BZ139" s="2" t="str">
        <f t="shared" si="79"/>
        <v/>
      </c>
      <c r="CA139" s="2" t="str">
        <f t="shared" si="79"/>
        <v/>
      </c>
      <c r="CB139" s="2" t="str">
        <f t="shared" si="54"/>
        <v/>
      </c>
      <c r="CC139" s="2" t="str">
        <f t="shared" si="58"/>
        <v/>
      </c>
      <c r="CE139" s="2" t="str">
        <f t="shared" si="73"/>
        <v/>
      </c>
      <c r="CF139" s="2" t="str">
        <f t="shared" si="73"/>
        <v/>
      </c>
      <c r="CG139" s="2" t="str">
        <f t="shared" si="73"/>
        <v/>
      </c>
      <c r="CH139" s="2" t="str">
        <f t="shared" si="71"/>
        <v/>
      </c>
      <c r="CI139" s="2" t="str">
        <f t="shared" si="71"/>
        <v/>
      </c>
      <c r="CJ139" s="2" t="str">
        <f t="shared" si="71"/>
        <v/>
      </c>
      <c r="CK139" s="2" t="str">
        <f t="shared" si="71"/>
        <v/>
      </c>
      <c r="CL139" s="2" t="str">
        <f t="shared" si="71"/>
        <v/>
      </c>
      <c r="CM139" s="2" t="str">
        <f t="shared" si="71"/>
        <v/>
      </c>
      <c r="CN139" s="2" t="str">
        <f t="shared" si="80"/>
        <v/>
      </c>
      <c r="CO139" s="2" t="str">
        <f t="shared" si="80"/>
        <v/>
      </c>
      <c r="CP139" s="2" t="str">
        <f t="shared" si="80"/>
        <v/>
      </c>
      <c r="CQ139" s="2" t="str">
        <f t="shared" si="80"/>
        <v/>
      </c>
      <c r="CR139" s="2" t="str">
        <f t="shared" si="55"/>
        <v/>
      </c>
      <c r="CS139" s="2" t="str">
        <f t="shared" si="59"/>
        <v/>
      </c>
      <c r="CU139" s="2">
        <f t="shared" si="76"/>
        <v>37.212356280061215</v>
      </c>
      <c r="CV139" s="2">
        <f t="shared" si="76"/>
        <v>37.240105893087879</v>
      </c>
      <c r="CW139" s="2">
        <f t="shared" si="76"/>
        <v>36.507276560462792</v>
      </c>
      <c r="CX139" s="2">
        <f t="shared" si="76"/>
        <v>36.400192360777723</v>
      </c>
      <c r="CY139" s="2">
        <f t="shared" si="76"/>
        <v>39.39507779217341</v>
      </c>
      <c r="CZ139" s="2">
        <f t="shared" si="76"/>
        <v>41.445578914510804</v>
      </c>
      <c r="DA139" s="2">
        <f t="shared" si="76"/>
        <v>41.445903080607856</v>
      </c>
      <c r="DB139" s="2">
        <f t="shared" si="76"/>
        <v>40.344571037810439</v>
      </c>
      <c r="DC139" s="2">
        <f t="shared" si="76"/>
        <v>39.48804251052978</v>
      </c>
      <c r="DD139" s="2">
        <f t="shared" si="76"/>
        <v>37.516642699296803</v>
      </c>
      <c r="DE139" s="2">
        <f t="shared" si="76"/>
        <v>36.278248333790565</v>
      </c>
      <c r="DF139" s="2">
        <f t="shared" si="76"/>
        <v>38.953759554719724</v>
      </c>
      <c r="DG139" s="2">
        <f t="shared" si="76"/>
        <v>40.680608413681689</v>
      </c>
      <c r="DH139" s="2">
        <f t="shared" si="76"/>
        <v>43.040617812350476</v>
      </c>
      <c r="DI139" s="2">
        <f t="shared" si="76"/>
        <v>45.233555277468781</v>
      </c>
      <c r="DK139" s="2">
        <f t="shared" si="77"/>
        <v>38.674871889608383</v>
      </c>
      <c r="DL139" s="2">
        <f t="shared" si="77"/>
        <v>38.805455530273058</v>
      </c>
      <c r="DM139" s="2">
        <f t="shared" si="77"/>
        <v>38.364636455503096</v>
      </c>
      <c r="DN139" s="2">
        <f t="shared" si="77"/>
        <v>39.179517139413974</v>
      </c>
      <c r="DO139" s="2">
        <f t="shared" si="77"/>
        <v>42.09346859464074</v>
      </c>
      <c r="DP139" s="2">
        <f t="shared" si="77"/>
        <v>43.341149264745752</v>
      </c>
      <c r="DQ139" s="2">
        <f t="shared" si="77"/>
        <v>43.465072137644796</v>
      </c>
      <c r="DR139" s="2">
        <f t="shared" si="77"/>
        <v>42.430262504450099</v>
      </c>
      <c r="DS139" s="2">
        <f t="shared" si="77"/>
        <v>40.923304750313143</v>
      </c>
      <c r="DT139" s="2">
        <f t="shared" si="77"/>
        <v>39.167721480289615</v>
      </c>
      <c r="DU139" s="2">
        <f t="shared" si="77"/>
        <v>38.102144777974729</v>
      </c>
      <c r="DV139" s="2">
        <f t="shared" si="77"/>
        <v>39.683856253309088</v>
      </c>
      <c r="DW139" s="2">
        <f t="shared" si="77"/>
        <v>41.971942406513037</v>
      </c>
      <c r="DX139" s="2">
        <f t="shared" si="77"/>
        <v>43.158102825522022</v>
      </c>
      <c r="DY139" s="2">
        <f t="shared" si="77"/>
        <v>44.428588714878572</v>
      </c>
      <c r="EA139" s="2">
        <f t="shared" si="78"/>
        <v>0.81730505171687862</v>
      </c>
      <c r="EB139" s="2">
        <f t="shared" si="78"/>
        <v>0.80456573300842427</v>
      </c>
      <c r="EC139" s="2">
        <f t="shared" si="78"/>
        <v>0.81365683616485485</v>
      </c>
      <c r="ED139" s="2">
        <f t="shared" si="78"/>
        <v>0.84593356101995387</v>
      </c>
      <c r="EE139" s="2">
        <f t="shared" si="78"/>
        <v>0.83766308966959557</v>
      </c>
      <c r="EF139" s="2">
        <f t="shared" si="78"/>
        <v>0.8328204117705833</v>
      </c>
      <c r="EG139" s="2">
        <f t="shared" si="78"/>
        <v>0.83884422199473929</v>
      </c>
      <c r="EH139" s="2">
        <f t="shared" si="78"/>
        <v>0.84045692984730624</v>
      </c>
      <c r="EI139" s="2">
        <f t="shared" si="78"/>
        <v>0.83929360937095665</v>
      </c>
      <c r="EJ139" s="2">
        <f t="shared" si="78"/>
        <v>0.84395583741503488</v>
      </c>
      <c r="EK139" s="2">
        <f t="shared" si="78"/>
        <v>0.84415738101798921</v>
      </c>
      <c r="EL139" s="2">
        <f t="shared" si="78"/>
        <v>0.82710193710696978</v>
      </c>
      <c r="EM139" s="2">
        <f t="shared" si="78"/>
        <v>0.80742061208701399</v>
      </c>
      <c r="EN139" s="2">
        <f t="shared" si="78"/>
        <v>0.80666116144920841</v>
      </c>
      <c r="EO139" s="2">
        <f t="shared" si="78"/>
        <v>0.79637733230588037</v>
      </c>
    </row>
    <row r="140" spans="2:145" x14ac:dyDescent="0.25">
      <c r="B140" s="2">
        <v>113</v>
      </c>
      <c r="C140" s="43">
        <v>37.969000000000001</v>
      </c>
      <c r="D140" s="43">
        <v>41.65</v>
      </c>
      <c r="E140" s="43">
        <v>44.616999999999997</v>
      </c>
      <c r="F140" s="43">
        <v>45.582999999999998</v>
      </c>
      <c r="G140" s="43">
        <v>54.7</v>
      </c>
      <c r="H140" s="43">
        <v>60.482999999999997</v>
      </c>
      <c r="I140" s="43">
        <v>58.3</v>
      </c>
      <c r="J140" s="43">
        <v>56.183</v>
      </c>
      <c r="K140" s="43">
        <v>55.3</v>
      </c>
      <c r="L140" s="43">
        <v>51.8</v>
      </c>
      <c r="M140" s="43">
        <v>52.05</v>
      </c>
      <c r="N140" s="43">
        <v>72.7</v>
      </c>
      <c r="O140" s="43">
        <v>89.367000000000004</v>
      </c>
      <c r="P140" s="43">
        <v>107.517</v>
      </c>
      <c r="Q140" s="43">
        <v>149.339</v>
      </c>
      <c r="S140" s="4">
        <f t="shared" si="56"/>
        <v>38.293912452513659</v>
      </c>
      <c r="T140" s="4">
        <f t="shared" si="56"/>
        <v>43.338466834769456</v>
      </c>
      <c r="U140" s="4">
        <f t="shared" si="56"/>
        <v>46.706546574287074</v>
      </c>
      <c r="V140" s="4">
        <f t="shared" si="56"/>
        <v>44.052890905575417</v>
      </c>
      <c r="W140" s="4">
        <f t="shared" si="56"/>
        <v>53.094132680392768</v>
      </c>
      <c r="X140" s="4">
        <f t="shared" si="56"/>
        <v>58.508294491244364</v>
      </c>
      <c r="Y140" s="4">
        <f t="shared" si="56"/>
        <v>56.943406291137386</v>
      </c>
      <c r="Z140" s="4">
        <f t="shared" si="56"/>
        <v>55.168296939769363</v>
      </c>
      <c r="AA140" s="4">
        <f t="shared" si="56"/>
        <v>55.441560789755556</v>
      </c>
      <c r="AB140" s="4">
        <f t="shared" si="56"/>
        <v>52.854361881095613</v>
      </c>
      <c r="AC140" s="4">
        <f t="shared" si="56"/>
        <v>53.319451084858741</v>
      </c>
      <c r="AD140" s="4">
        <f t="shared" si="56"/>
        <v>70.589980998078531</v>
      </c>
      <c r="AE140" s="4">
        <f t="shared" si="74"/>
        <v>86.823481562284968</v>
      </c>
      <c r="AF140" s="4">
        <f t="shared" si="53"/>
        <v>110.01230659643255</v>
      </c>
      <c r="AG140" s="4">
        <f t="shared" si="57"/>
        <v>151.48274119357723</v>
      </c>
      <c r="AI140" s="4">
        <f t="shared" si="75"/>
        <v>-0.32491245251365797</v>
      </c>
      <c r="AJ140" s="4">
        <f t="shared" si="75"/>
        <v>-1.6884668347694571</v>
      </c>
      <c r="AK140" s="4">
        <f t="shared" si="75"/>
        <v>-2.0895465742870769</v>
      </c>
      <c r="AL140" s="4">
        <f t="shared" si="75"/>
        <v>1.5301090944245814</v>
      </c>
      <c r="AM140" s="4">
        <f t="shared" si="75"/>
        <v>1.6058673196072348</v>
      </c>
      <c r="AN140" s="4">
        <f t="shared" si="75"/>
        <v>1.9747055087556333</v>
      </c>
      <c r="AO140" s="4">
        <f t="shared" si="75"/>
        <v>1.3565937088626114</v>
      </c>
      <c r="AP140" s="4">
        <f t="shared" si="75"/>
        <v>1.0147030602306373</v>
      </c>
      <c r="AQ140" s="4">
        <f t="shared" si="75"/>
        <v>-0.14156078975555886</v>
      </c>
      <c r="AR140" s="4">
        <f t="shared" si="75"/>
        <v>-1.0543618810956161</v>
      </c>
      <c r="AS140" s="4">
        <f t="shared" si="75"/>
        <v>-1.2694510848587441</v>
      </c>
      <c r="AT140" s="4">
        <f t="shared" si="75"/>
        <v>2.1100190019214722</v>
      </c>
      <c r="AU140" s="4">
        <f t="shared" si="75"/>
        <v>2.5435184377150364</v>
      </c>
      <c r="AV140" s="4">
        <f t="shared" si="75"/>
        <v>-2.495306596432556</v>
      </c>
      <c r="AW140" s="4">
        <f t="shared" si="75"/>
        <v>-2.1437411935772275</v>
      </c>
      <c r="AY140" s="2">
        <f t="shared" si="81"/>
        <v>38.293912452513659</v>
      </c>
      <c r="AZ140" s="2">
        <f t="shared" si="81"/>
        <v>38.375152974995757</v>
      </c>
      <c r="BA140" s="2">
        <f t="shared" si="81"/>
        <v>37.889973610742793</v>
      </c>
      <c r="BB140" s="2">
        <f t="shared" si="81"/>
        <v>38.632271403095878</v>
      </c>
      <c r="BC140" s="2">
        <f t="shared" si="81"/>
        <v>41.530724892483931</v>
      </c>
      <c r="BD140" s="2">
        <f t="shared" si="81"/>
        <v>42.864832693617998</v>
      </c>
      <c r="BE140" s="2">
        <f t="shared" si="81"/>
        <v>42.993966302334492</v>
      </c>
      <c r="BF140" s="2">
        <f t="shared" si="81"/>
        <v>41.934563216383282</v>
      </c>
      <c r="BG140" s="2">
        <f t="shared" si="81"/>
        <v>40.526099233623974</v>
      </c>
      <c r="BH140" s="2">
        <f t="shared" si="69"/>
        <v>38.757202395742048</v>
      </c>
      <c r="BI140" s="2">
        <f t="shared" si="69"/>
        <v>37.687596309588173</v>
      </c>
      <c r="BJ140" s="2">
        <f t="shared" si="69"/>
        <v>39.399539399808226</v>
      </c>
      <c r="BK140" s="2">
        <f t="shared" si="69"/>
        <v>41.580974806684061</v>
      </c>
      <c r="BL140" s="2">
        <f t="shared" si="69"/>
        <v>42.973624833952101</v>
      </c>
      <c r="BM140" s="2">
        <f t="shared" si="69"/>
        <v>44.443078254494949</v>
      </c>
      <c r="BO140" s="2" t="str">
        <f t="shared" si="72"/>
        <v/>
      </c>
      <c r="BP140" s="2" t="str">
        <f t="shared" si="72"/>
        <v/>
      </c>
      <c r="BQ140" s="2" t="str">
        <f t="shared" si="72"/>
        <v/>
      </c>
      <c r="BR140" s="2" t="str">
        <f t="shared" si="70"/>
        <v/>
      </c>
      <c r="BS140" s="2" t="str">
        <f t="shared" si="70"/>
        <v/>
      </c>
      <c r="BT140" s="2" t="str">
        <f t="shared" si="70"/>
        <v/>
      </c>
      <c r="BU140" s="2" t="str">
        <f t="shared" si="70"/>
        <v/>
      </c>
      <c r="BV140" s="2" t="str">
        <f t="shared" si="70"/>
        <v/>
      </c>
      <c r="BW140" s="2" t="str">
        <f t="shared" si="70"/>
        <v/>
      </c>
      <c r="BX140" s="2" t="str">
        <f t="shared" si="79"/>
        <v/>
      </c>
      <c r="BY140" s="2" t="str">
        <f t="shared" si="79"/>
        <v/>
      </c>
      <c r="BZ140" s="2" t="str">
        <f t="shared" si="79"/>
        <v/>
      </c>
      <c r="CA140" s="2" t="str">
        <f t="shared" si="79"/>
        <v/>
      </c>
      <c r="CB140" s="2" t="str">
        <f t="shared" si="54"/>
        <v/>
      </c>
      <c r="CC140" s="2" t="str">
        <f t="shared" si="58"/>
        <v/>
      </c>
      <c r="CE140" s="2" t="str">
        <f t="shared" si="73"/>
        <v/>
      </c>
      <c r="CF140" s="2" t="str">
        <f t="shared" si="73"/>
        <v/>
      </c>
      <c r="CG140" s="2" t="str">
        <f t="shared" si="73"/>
        <v/>
      </c>
      <c r="CH140" s="2" t="str">
        <f t="shared" si="71"/>
        <v/>
      </c>
      <c r="CI140" s="2" t="str">
        <f t="shared" si="71"/>
        <v/>
      </c>
      <c r="CJ140" s="2" t="str">
        <f t="shared" si="71"/>
        <v/>
      </c>
      <c r="CK140" s="2" t="str">
        <f t="shared" si="71"/>
        <v/>
      </c>
      <c r="CL140" s="2" t="str">
        <f t="shared" si="71"/>
        <v/>
      </c>
      <c r="CM140" s="2" t="str">
        <f t="shared" si="71"/>
        <v/>
      </c>
      <c r="CN140" s="2" t="str">
        <f t="shared" si="80"/>
        <v/>
      </c>
      <c r="CO140" s="2" t="str">
        <f t="shared" si="80"/>
        <v/>
      </c>
      <c r="CP140" s="2" t="str">
        <f t="shared" si="80"/>
        <v/>
      </c>
      <c r="CQ140" s="2" t="str">
        <f t="shared" si="80"/>
        <v/>
      </c>
      <c r="CR140" s="2" t="str">
        <f t="shared" si="55"/>
        <v/>
      </c>
      <c r="CS140" s="2" t="str">
        <f t="shared" si="59"/>
        <v/>
      </c>
      <c r="CU140" s="2">
        <f t="shared" si="76"/>
        <v>37.001752924136419</v>
      </c>
      <c r="CV140" s="2">
        <f t="shared" si="76"/>
        <v>37.005157334390113</v>
      </c>
      <c r="CW140" s="2">
        <f t="shared" si="76"/>
        <v>36.254165335953623</v>
      </c>
      <c r="CX140" s="2">
        <f t="shared" si="76"/>
        <v>36.126377550408066</v>
      </c>
      <c r="CY140" s="2">
        <f t="shared" si="76"/>
        <v>39.108545631852436</v>
      </c>
      <c r="CZ140" s="2">
        <f t="shared" si="76"/>
        <v>41.160736996907261</v>
      </c>
      <c r="DA140" s="2">
        <f t="shared" si="76"/>
        <v>41.185342191113307</v>
      </c>
      <c r="DB140" s="2">
        <f t="shared" si="76"/>
        <v>40.053757588716564</v>
      </c>
      <c r="DC140" s="2">
        <f t="shared" si="76"/>
        <v>39.226507395065099</v>
      </c>
      <c r="DD140" s="2">
        <f t="shared" si="76"/>
        <v>37.259544384382352</v>
      </c>
      <c r="DE140" s="2">
        <f t="shared" si="76"/>
        <v>36.039007746058388</v>
      </c>
      <c r="DF140" s="2">
        <f t="shared" si="76"/>
        <v>38.729738488837654</v>
      </c>
      <c r="DG140" s="2">
        <f t="shared" si="76"/>
        <v>40.448173037083592</v>
      </c>
      <c r="DH140" s="2">
        <f t="shared" si="76"/>
        <v>42.850909664029217</v>
      </c>
      <c r="DI140" s="2">
        <f t="shared" si="76"/>
        <v>45.108349715733524</v>
      </c>
      <c r="DK140" s="2">
        <f t="shared" si="77"/>
        <v>38.557338363088199</v>
      </c>
      <c r="DL140" s="2">
        <f t="shared" si="77"/>
        <v>38.678652745995429</v>
      </c>
      <c r="DM140" s="2">
        <f t="shared" si="77"/>
        <v>38.231641833024419</v>
      </c>
      <c r="DN140" s="2">
        <f t="shared" si="77"/>
        <v>39.048502439242128</v>
      </c>
      <c r="DO140" s="2">
        <f t="shared" si="77"/>
        <v>41.958833715014983</v>
      </c>
      <c r="DP140" s="2">
        <f t="shared" si="77"/>
        <v>43.176812058852477</v>
      </c>
      <c r="DQ140" s="2">
        <f t="shared" si="77"/>
        <v>43.310859473051195</v>
      </c>
      <c r="DR140" s="2">
        <f t="shared" si="77"/>
        <v>42.260179712208739</v>
      </c>
      <c r="DS140" s="2">
        <f t="shared" si="77"/>
        <v>40.753047153357123</v>
      </c>
      <c r="DT140" s="2">
        <f t="shared" si="77"/>
        <v>39.009748375518285</v>
      </c>
      <c r="DU140" s="2">
        <f t="shared" si="77"/>
        <v>37.96516795423679</v>
      </c>
      <c r="DV140" s="2">
        <f t="shared" si="77"/>
        <v>39.527235261619211</v>
      </c>
      <c r="DW140" s="2">
        <f t="shared" si="77"/>
        <v>41.827387961370917</v>
      </c>
      <c r="DX140" s="2">
        <f t="shared" si="77"/>
        <v>43.000448998903167</v>
      </c>
      <c r="DY140" s="2">
        <f t="shared" si="77"/>
        <v>44.28794456316416</v>
      </c>
      <c r="EA140" s="2">
        <f t="shared" si="78"/>
        <v>0.83065802496065466</v>
      </c>
      <c r="EB140" s="2">
        <f t="shared" si="78"/>
        <v>0.81864320099417542</v>
      </c>
      <c r="EC140" s="2">
        <f t="shared" si="78"/>
        <v>0.82722008439153116</v>
      </c>
      <c r="ED140" s="2">
        <f t="shared" si="78"/>
        <v>0.85755877931954916</v>
      </c>
      <c r="EE140" s="2">
        <f t="shared" si="78"/>
        <v>0.84980156038962895</v>
      </c>
      <c r="EF140" s="2">
        <f t="shared" si="78"/>
        <v>0.84525409240791649</v>
      </c>
      <c r="EG140" s="2">
        <f t="shared" si="78"/>
        <v>0.85091009449342847</v>
      </c>
      <c r="EH140" s="2">
        <f t="shared" si="78"/>
        <v>0.85242329998482003</v>
      </c>
      <c r="EI140" s="2">
        <f t="shared" si="78"/>
        <v>0.85133179892604005</v>
      </c>
      <c r="EJ140" s="2">
        <f t="shared" si="78"/>
        <v>0.85570483151947963</v>
      </c>
      <c r="EK140" s="2">
        <f t="shared" si="78"/>
        <v>0.85589379145615285</v>
      </c>
      <c r="EL140" s="2">
        <f t="shared" si="78"/>
        <v>0.83987914914614137</v>
      </c>
      <c r="EM140" s="2">
        <f t="shared" si="78"/>
        <v>0.82133810304134902</v>
      </c>
      <c r="EN140" s="2">
        <f t="shared" si="78"/>
        <v>0.82062134371754436</v>
      </c>
      <c r="EO140" s="2">
        <f t="shared" si="78"/>
        <v>0.81090600071812724</v>
      </c>
    </row>
    <row r="141" spans="2:145" x14ac:dyDescent="0.25">
      <c r="B141" s="2">
        <v>114</v>
      </c>
      <c r="C141" s="43">
        <v>38.061999999999998</v>
      </c>
      <c r="D141" s="43">
        <v>40.25</v>
      </c>
      <c r="E141" s="43">
        <v>41.7</v>
      </c>
      <c r="F141" s="43">
        <v>42.6</v>
      </c>
      <c r="G141" s="43">
        <v>48.633000000000003</v>
      </c>
      <c r="H141" s="43">
        <v>53.433</v>
      </c>
      <c r="I141" s="43">
        <v>51.082999999999998</v>
      </c>
      <c r="J141" s="43">
        <v>47.667000000000002</v>
      </c>
      <c r="K141" s="43">
        <v>45.667000000000002</v>
      </c>
      <c r="L141" s="43">
        <v>44.383000000000003</v>
      </c>
      <c r="M141" s="43">
        <v>43.65</v>
      </c>
      <c r="N141" s="43">
        <v>61.582999999999998</v>
      </c>
      <c r="O141" s="43">
        <v>84.117000000000004</v>
      </c>
      <c r="P141" s="43">
        <v>103.883</v>
      </c>
      <c r="Q141" s="43">
        <v>153.048</v>
      </c>
      <c r="S141" s="4">
        <f t="shared" si="56"/>
        <v>38.181332380172229</v>
      </c>
      <c r="T141" s="4">
        <f t="shared" si="56"/>
        <v>42.669714860568504</v>
      </c>
      <c r="U141" s="4">
        <f t="shared" si="56"/>
        <v>45.174322608908462</v>
      </c>
      <c r="V141" s="4">
        <f t="shared" si="56"/>
        <v>41.690276774142397</v>
      </c>
      <c r="W141" s="4">
        <f t="shared" si="56"/>
        <v>49.194279919706254</v>
      </c>
      <c r="X141" s="4">
        <f t="shared" si="56"/>
        <v>53.774557492005513</v>
      </c>
      <c r="Y141" s="4">
        <f t="shared" si="56"/>
        <v>51.877370939026015</v>
      </c>
      <c r="Z141" s="4">
        <f t="shared" si="56"/>
        <v>49.625697848866011</v>
      </c>
      <c r="AA141" s="4">
        <f t="shared" si="56"/>
        <v>49.381192136002262</v>
      </c>
      <c r="AB141" s="4">
        <f t="shared" si="56"/>
        <v>46.732319809577653</v>
      </c>
      <c r="AC141" s="4">
        <f t="shared" si="56"/>
        <v>46.602535131213614</v>
      </c>
      <c r="AD141" s="4">
        <f t="shared" si="56"/>
        <v>61.695376544332362</v>
      </c>
      <c r="AE141" s="4">
        <f t="shared" si="74"/>
        <v>81.11402380247695</v>
      </c>
      <c r="AF141" s="4">
        <f t="shared" si="53"/>
        <v>105.25111763015848</v>
      </c>
      <c r="AG141" s="4">
        <f t="shared" si="57"/>
        <v>157.46479657535386</v>
      </c>
      <c r="AI141" s="4">
        <f t="shared" si="75"/>
        <v>-0.11933238017223147</v>
      </c>
      <c r="AJ141" s="4">
        <f t="shared" si="75"/>
        <v>-2.4197148605685044</v>
      </c>
      <c r="AK141" s="4">
        <f t="shared" si="75"/>
        <v>-3.4743226089084587</v>
      </c>
      <c r="AL141" s="4">
        <f t="shared" si="75"/>
        <v>0.90972322585760423</v>
      </c>
      <c r="AM141" s="4">
        <f t="shared" si="75"/>
        <v>-0.56127991970625146</v>
      </c>
      <c r="AN141" s="4">
        <f t="shared" si="75"/>
        <v>-0.34155749200551355</v>
      </c>
      <c r="AO141" s="4">
        <f t="shared" si="75"/>
        <v>-0.79437093902601674</v>
      </c>
      <c r="AP141" s="4">
        <f t="shared" si="75"/>
        <v>-1.9586978488660094</v>
      </c>
      <c r="AQ141" s="4">
        <f t="shared" si="75"/>
        <v>-3.7141921360022607</v>
      </c>
      <c r="AR141" s="4">
        <f t="shared" si="75"/>
        <v>-2.3493198095776506</v>
      </c>
      <c r="AS141" s="4">
        <f t="shared" si="75"/>
        <v>-2.9525351312136152</v>
      </c>
      <c r="AT141" s="4">
        <f t="shared" si="75"/>
        <v>-0.11237654433236344</v>
      </c>
      <c r="AU141" s="4">
        <f t="shared" si="75"/>
        <v>3.0029761975230542</v>
      </c>
      <c r="AV141" s="4">
        <f t="shared" si="75"/>
        <v>-1.3681176301584799</v>
      </c>
      <c r="AW141" s="4">
        <f t="shared" si="75"/>
        <v>-4.4167965753538567</v>
      </c>
      <c r="AY141" s="2">
        <f t="shared" si="81"/>
        <v>38.181332380172229</v>
      </c>
      <c r="AZ141" s="2">
        <f t="shared" si="81"/>
        <v>38.252389010322275</v>
      </c>
      <c r="BA141" s="2">
        <f t="shared" si="81"/>
        <v>37.763011872433033</v>
      </c>
      <c r="BB141" s="2">
        <f t="shared" si="81"/>
        <v>38.514276088773286</v>
      </c>
      <c r="BC141" s="2">
        <f t="shared" si="81"/>
        <v>41.407443899301008</v>
      </c>
      <c r="BD141" s="2">
        <f t="shared" si="81"/>
        <v>42.706777097686746</v>
      </c>
      <c r="BE141" s="2">
        <f t="shared" si="81"/>
        <v>42.849142530469436</v>
      </c>
      <c r="BF141" s="2">
        <f t="shared" si="81"/>
        <v>41.772761167725008</v>
      </c>
      <c r="BG141" s="2">
        <f t="shared" si="81"/>
        <v>40.360527090141623</v>
      </c>
      <c r="BH141" s="2">
        <f t="shared" si="69"/>
        <v>38.605276191681924</v>
      </c>
      <c r="BI141" s="2">
        <f t="shared" si="69"/>
        <v>37.558178924514131</v>
      </c>
      <c r="BJ141" s="2">
        <f t="shared" si="69"/>
        <v>39.242506802237699</v>
      </c>
      <c r="BK141" s="2">
        <f t="shared" si="69"/>
        <v>41.439964615292965</v>
      </c>
      <c r="BL141" s="2">
        <f t="shared" si="69"/>
        <v>42.812610897595022</v>
      </c>
      <c r="BM141" s="2">
        <f t="shared" si="69"/>
        <v>44.293885407266671</v>
      </c>
      <c r="BO141" s="2" t="str">
        <f t="shared" si="72"/>
        <v/>
      </c>
      <c r="BP141" s="2" t="str">
        <f t="shared" si="72"/>
        <v/>
      </c>
      <c r="BQ141" s="2" t="str">
        <f t="shared" si="72"/>
        <v/>
      </c>
      <c r="BR141" s="2" t="str">
        <f t="shared" si="70"/>
        <v/>
      </c>
      <c r="BS141" s="2" t="str">
        <f t="shared" si="70"/>
        <v/>
      </c>
      <c r="BT141" s="2" t="str">
        <f t="shared" si="70"/>
        <v/>
      </c>
      <c r="BU141" s="2" t="str">
        <f t="shared" si="70"/>
        <v/>
      </c>
      <c r="BV141" s="2" t="str">
        <f t="shared" si="70"/>
        <v/>
      </c>
      <c r="BW141" s="2" t="str">
        <f t="shared" si="70"/>
        <v/>
      </c>
      <c r="BX141" s="2" t="str">
        <f t="shared" si="79"/>
        <v/>
      </c>
      <c r="BY141" s="2" t="str">
        <f t="shared" si="79"/>
        <v/>
      </c>
      <c r="BZ141" s="2" t="str">
        <f t="shared" si="79"/>
        <v/>
      </c>
      <c r="CA141" s="2" t="str">
        <f t="shared" si="79"/>
        <v/>
      </c>
      <c r="CB141" s="2" t="str">
        <f t="shared" si="54"/>
        <v/>
      </c>
      <c r="CC141" s="2" t="str">
        <f t="shared" si="58"/>
        <v/>
      </c>
      <c r="CE141" s="2" t="str">
        <f t="shared" si="73"/>
        <v/>
      </c>
      <c r="CF141" s="2" t="str">
        <f t="shared" si="73"/>
        <v/>
      </c>
      <c r="CG141" s="2" t="str">
        <f t="shared" si="73"/>
        <v/>
      </c>
      <c r="CH141" s="2" t="str">
        <f t="shared" si="71"/>
        <v/>
      </c>
      <c r="CI141" s="2" t="str">
        <f t="shared" si="71"/>
        <v/>
      </c>
      <c r="CJ141" s="2" t="str">
        <f t="shared" si="71"/>
        <v/>
      </c>
      <c r="CK141" s="2" t="str">
        <f t="shared" si="71"/>
        <v/>
      </c>
      <c r="CL141" s="2" t="str">
        <f t="shared" si="71"/>
        <v/>
      </c>
      <c r="CM141" s="2" t="str">
        <f t="shared" si="71"/>
        <v/>
      </c>
      <c r="CN141" s="2" t="str">
        <f t="shared" si="80"/>
        <v/>
      </c>
      <c r="CO141" s="2" t="str">
        <f t="shared" si="80"/>
        <v/>
      </c>
      <c r="CP141" s="2" t="str">
        <f t="shared" si="80"/>
        <v/>
      </c>
      <c r="CQ141" s="2" t="str">
        <f t="shared" si="80"/>
        <v/>
      </c>
      <c r="CR141" s="2" t="str">
        <f t="shared" si="55"/>
        <v/>
      </c>
      <c r="CS141" s="2" t="str">
        <f t="shared" si="59"/>
        <v/>
      </c>
      <c r="CU141" s="2">
        <f t="shared" si="76"/>
        <v>36.791149568211623</v>
      </c>
      <c r="CV141" s="2">
        <f t="shared" si="76"/>
        <v>36.770208775692346</v>
      </c>
      <c r="CW141" s="2">
        <f t="shared" si="76"/>
        <v>36.001054111444446</v>
      </c>
      <c r="CX141" s="2">
        <f t="shared" si="76"/>
        <v>35.852562740038408</v>
      </c>
      <c r="CY141" s="2">
        <f t="shared" si="76"/>
        <v>38.822013471531456</v>
      </c>
      <c r="CZ141" s="2">
        <f t="shared" si="76"/>
        <v>40.875895079303717</v>
      </c>
      <c r="DA141" s="2">
        <f t="shared" si="76"/>
        <v>40.924781301618758</v>
      </c>
      <c r="DB141" s="2">
        <f t="shared" si="76"/>
        <v>39.762944139622689</v>
      </c>
      <c r="DC141" s="2">
        <f t="shared" si="76"/>
        <v>38.964972279600417</v>
      </c>
      <c r="DD141" s="2">
        <f t="shared" si="76"/>
        <v>37.002446069467908</v>
      </c>
      <c r="DE141" s="2">
        <f t="shared" si="76"/>
        <v>35.799767158326205</v>
      </c>
      <c r="DF141" s="2">
        <f t="shared" si="76"/>
        <v>38.505717422955591</v>
      </c>
      <c r="DG141" s="2">
        <f t="shared" si="76"/>
        <v>40.215737660485495</v>
      </c>
      <c r="DH141" s="2">
        <f t="shared" si="76"/>
        <v>42.661201515707958</v>
      </c>
      <c r="DI141" s="2">
        <f t="shared" si="76"/>
        <v>44.983144153998261</v>
      </c>
      <c r="DK141" s="2">
        <f t="shared" si="77"/>
        <v>38.439804836568015</v>
      </c>
      <c r="DL141" s="2">
        <f t="shared" si="77"/>
        <v>38.551849961717799</v>
      </c>
      <c r="DM141" s="2">
        <f t="shared" si="77"/>
        <v>38.098647210545742</v>
      </c>
      <c r="DN141" s="2">
        <f t="shared" si="77"/>
        <v>38.917487739070289</v>
      </c>
      <c r="DO141" s="2">
        <f t="shared" si="77"/>
        <v>41.824198835389225</v>
      </c>
      <c r="DP141" s="2">
        <f t="shared" si="77"/>
        <v>43.012474852959201</v>
      </c>
      <c r="DQ141" s="2">
        <f t="shared" si="77"/>
        <v>43.156646808457594</v>
      </c>
      <c r="DR141" s="2">
        <f t="shared" si="77"/>
        <v>42.090096919967394</v>
      </c>
      <c r="DS141" s="2">
        <f t="shared" si="77"/>
        <v>40.58278955640111</v>
      </c>
      <c r="DT141" s="2">
        <f t="shared" si="77"/>
        <v>38.851775270746948</v>
      </c>
      <c r="DU141" s="2">
        <f t="shared" si="77"/>
        <v>37.828191130498844</v>
      </c>
      <c r="DV141" s="2">
        <f t="shared" si="77"/>
        <v>39.370614269929334</v>
      </c>
      <c r="DW141" s="2">
        <f t="shared" si="77"/>
        <v>41.682833516228797</v>
      </c>
      <c r="DX141" s="2">
        <f t="shared" si="77"/>
        <v>42.842795172284312</v>
      </c>
      <c r="DY141" s="2">
        <f t="shared" si="77"/>
        <v>44.147300411449756</v>
      </c>
      <c r="EA141" s="2">
        <f t="shared" si="78"/>
        <v>0.84322225430822051</v>
      </c>
      <c r="EB141" s="2">
        <f t="shared" si="78"/>
        <v>0.83191848406716684</v>
      </c>
      <c r="EC141" s="2">
        <f t="shared" si="78"/>
        <v>0.83999025442231345</v>
      </c>
      <c r="ED141" s="2">
        <f t="shared" si="78"/>
        <v>0.86844322441026633</v>
      </c>
      <c r="EE141" s="2">
        <f t="shared" si="78"/>
        <v>0.86118280999388541</v>
      </c>
      <c r="EF141" s="2">
        <f t="shared" si="78"/>
        <v>0.85692190900532983</v>
      </c>
      <c r="EG141" s="2">
        <f t="shared" si="78"/>
        <v>0.86222096401153681</v>
      </c>
      <c r="EH141" s="2">
        <f t="shared" si="78"/>
        <v>0.86363776589030905</v>
      </c>
      <c r="EI141" s="2">
        <f t="shared" si="78"/>
        <v>0.86261584083276643</v>
      </c>
      <c r="EJ141" s="2">
        <f t="shared" si="78"/>
        <v>0.86670892402794819</v>
      </c>
      <c r="EK141" s="2">
        <f t="shared" si="78"/>
        <v>0.86688571536871195</v>
      </c>
      <c r="EL141" s="2">
        <f t="shared" si="78"/>
        <v>0.85188121781241333</v>
      </c>
      <c r="EM141" s="2">
        <f t="shared" si="78"/>
        <v>0.83445601050192542</v>
      </c>
      <c r="EN141" s="2">
        <f t="shared" si="78"/>
        <v>0.83378122750339911</v>
      </c>
      <c r="EO141" s="2">
        <f t="shared" si="78"/>
        <v>0.82462631667257136</v>
      </c>
    </row>
    <row r="142" spans="2:145" x14ac:dyDescent="0.25">
      <c r="B142" s="2">
        <v>115</v>
      </c>
      <c r="C142" s="43">
        <v>38.030999999999999</v>
      </c>
      <c r="D142" s="43">
        <v>39.716999999999999</v>
      </c>
      <c r="E142" s="43">
        <v>40.9</v>
      </c>
      <c r="F142" s="43">
        <v>39.4</v>
      </c>
      <c r="G142" s="43">
        <v>45.216999999999999</v>
      </c>
      <c r="H142" s="43">
        <v>48.317</v>
      </c>
      <c r="I142" s="43">
        <v>46.232999999999997</v>
      </c>
      <c r="J142" s="43">
        <v>46.232999999999997</v>
      </c>
      <c r="K142" s="43">
        <v>42.982999999999997</v>
      </c>
      <c r="L142" s="43">
        <v>40.033000000000001</v>
      </c>
      <c r="M142" s="43">
        <v>38.366999999999997</v>
      </c>
      <c r="N142" s="43">
        <v>51.25</v>
      </c>
      <c r="O142" s="43">
        <v>72.082999999999998</v>
      </c>
      <c r="P142" s="43">
        <v>96.466999999999999</v>
      </c>
      <c r="Q142" s="43">
        <v>152.25800000000001</v>
      </c>
      <c r="S142" s="4">
        <f t="shared" si="56"/>
        <v>38.069750768619841</v>
      </c>
      <c r="T142" s="4">
        <f t="shared" si="56"/>
        <v>41.776627330971181</v>
      </c>
      <c r="U142" s="4">
        <f t="shared" si="56"/>
        <v>43.37413847886085</v>
      </c>
      <c r="V142" s="4">
        <f t="shared" si="56"/>
        <v>40.038939887669414</v>
      </c>
      <c r="W142" s="4">
        <f t="shared" si="56"/>
        <v>45.93496860474955</v>
      </c>
      <c r="X142" s="4">
        <f t="shared" si="56"/>
        <v>49.518604933674908</v>
      </c>
      <c r="Y142" s="4">
        <f t="shared" ref="Y142:AD184" si="82">BE142 + (I$3 * _xlfn.NORM.DIST($B142, I$7, ABS(I$11), FALSE) * _xlfn.NORM.DIST(($B142 - I$7)*I$15, 0, ABS(I$11), TRUE) * 2)
               + (I$4 * _xlfn.NORM.DIST($B142, I$8, ABS(I$12), FALSE) * _xlfn.NORM.DIST(($B142 - I$8)*I$16, 0, ABS(I$12), TRUE) * 2)
               + (I$5 * _xlfn.NORM.DIST($B142, I$9, ABS(I$13), FALSE) * _xlfn.NORM.DIST(($B142 - I$9)*I$17, 0, ABS(I$13), TRUE) * 2)
               + (I$6 * _xlfn.NORM.DIST($B142, I$10, ABS(I$14), FALSE) * _xlfn.NORM.DIST(($B142 - I$10)*I$18, 0, ABS(I$14), TRUE) * 2)</f>
        <v>47.849624872992976</v>
      </c>
      <c r="Z142" s="4">
        <f t="shared" si="82"/>
        <v>45.660344269887126</v>
      </c>
      <c r="AA142" s="4">
        <f t="shared" si="82"/>
        <v>44.954880908436607</v>
      </c>
      <c r="AB142" s="4">
        <f t="shared" si="82"/>
        <v>42.539850846907648</v>
      </c>
      <c r="AC142" s="4">
        <f t="shared" si="82"/>
        <v>41.991923071435458</v>
      </c>
      <c r="AD142" s="4">
        <f t="shared" si="82"/>
        <v>53.432055826747842</v>
      </c>
      <c r="AE142" s="4">
        <f t="shared" si="74"/>
        <v>72.85170790521903</v>
      </c>
      <c r="AF142" s="4">
        <f t="shared" si="53"/>
        <v>94.849714381006962</v>
      </c>
      <c r="AG142" s="4">
        <f t="shared" si="57"/>
        <v>156.7937142018682</v>
      </c>
      <c r="AI142" s="4">
        <f t="shared" si="75"/>
        <v>-3.8750768619841836E-2</v>
      </c>
      <c r="AJ142" s="4">
        <f t="shared" si="75"/>
        <v>-2.0596273309711819</v>
      </c>
      <c r="AK142" s="4">
        <f t="shared" si="75"/>
        <v>-2.4741384788608514</v>
      </c>
      <c r="AL142" s="4">
        <f t="shared" si="75"/>
        <v>-0.6389398876694159</v>
      </c>
      <c r="AM142" s="4">
        <f t="shared" si="75"/>
        <v>-0.71796860474955082</v>
      </c>
      <c r="AN142" s="4">
        <f t="shared" si="75"/>
        <v>-1.2016049336749077</v>
      </c>
      <c r="AO142" s="4">
        <f t="shared" si="75"/>
        <v>-1.6166248729929791</v>
      </c>
      <c r="AP142" s="4">
        <f t="shared" si="75"/>
        <v>0.57265573011287074</v>
      </c>
      <c r="AQ142" s="4">
        <f t="shared" si="75"/>
        <v>-1.97188090843661</v>
      </c>
      <c r="AR142" s="4">
        <f t="shared" si="75"/>
        <v>-2.5068508469076463</v>
      </c>
      <c r="AS142" s="4">
        <f t="shared" si="75"/>
        <v>-3.624923071435461</v>
      </c>
      <c r="AT142" s="4">
        <f t="shared" si="75"/>
        <v>-2.1820558267478418</v>
      </c>
      <c r="AU142" s="4">
        <f t="shared" si="75"/>
        <v>-0.76870790521903132</v>
      </c>
      <c r="AV142" s="4">
        <f t="shared" si="75"/>
        <v>1.6172856189930371</v>
      </c>
      <c r="AW142" s="4">
        <f t="shared" si="75"/>
        <v>-4.5357142018681884</v>
      </c>
      <c r="AY142" s="2">
        <f t="shared" si="81"/>
        <v>38.069750768619841</v>
      </c>
      <c r="AZ142" s="2">
        <f t="shared" si="81"/>
        <v>38.131009010156866</v>
      </c>
      <c r="BA142" s="2">
        <f t="shared" si="81"/>
        <v>37.637399312840756</v>
      </c>
      <c r="BB142" s="2">
        <f t="shared" si="81"/>
        <v>38.397099088408652</v>
      </c>
      <c r="BC142" s="2">
        <f t="shared" si="81"/>
        <v>41.285310602986584</v>
      </c>
      <c r="BD142" s="2">
        <f t="shared" si="81"/>
        <v>42.549858335050743</v>
      </c>
      <c r="BE142" s="2">
        <f t="shared" si="81"/>
        <v>42.705018025416258</v>
      </c>
      <c r="BF142" s="2">
        <f t="shared" si="81"/>
        <v>41.611888945677585</v>
      </c>
      <c r="BG142" s="2">
        <f t="shared" si="81"/>
        <v>40.195769190435101</v>
      </c>
      <c r="BH142" s="2">
        <f t="shared" si="69"/>
        <v>38.454131486923636</v>
      </c>
      <c r="BI142" s="2">
        <f t="shared" si="69"/>
        <v>37.42947965942804</v>
      </c>
      <c r="BJ142" s="2">
        <f t="shared" si="69"/>
        <v>39.086390043595173</v>
      </c>
      <c r="BK142" s="2">
        <f t="shared" si="69"/>
        <v>41.300041738020688</v>
      </c>
      <c r="BL142" s="2">
        <f t="shared" si="69"/>
        <v>42.652273024860747</v>
      </c>
      <c r="BM142" s="2">
        <f t="shared" si="69"/>
        <v>44.144946610655914</v>
      </c>
      <c r="BO142" s="2" t="str">
        <f t="shared" si="72"/>
        <v/>
      </c>
      <c r="BP142" s="2" t="str">
        <f t="shared" si="72"/>
        <v/>
      </c>
      <c r="BQ142" s="2" t="str">
        <f t="shared" si="72"/>
        <v/>
      </c>
      <c r="BR142" s="2" t="str">
        <f t="shared" si="70"/>
        <v/>
      </c>
      <c r="BS142" s="2" t="str">
        <f t="shared" si="70"/>
        <v/>
      </c>
      <c r="BT142" s="2" t="str">
        <f t="shared" si="70"/>
        <v/>
      </c>
      <c r="BU142" s="2" t="str">
        <f t="shared" si="70"/>
        <v/>
      </c>
      <c r="BV142" s="2" t="str">
        <f t="shared" si="70"/>
        <v/>
      </c>
      <c r="BW142" s="2" t="str">
        <f t="shared" si="70"/>
        <v/>
      </c>
      <c r="BX142" s="2" t="str">
        <f t="shared" si="79"/>
        <v/>
      </c>
      <c r="BY142" s="2" t="str">
        <f t="shared" si="79"/>
        <v/>
      </c>
      <c r="BZ142" s="2" t="str">
        <f t="shared" si="79"/>
        <v/>
      </c>
      <c r="CA142" s="2" t="str">
        <f t="shared" si="79"/>
        <v/>
      </c>
      <c r="CB142" s="2" t="str">
        <f t="shared" si="54"/>
        <v/>
      </c>
      <c r="CC142" s="2" t="str">
        <f t="shared" si="58"/>
        <v/>
      </c>
      <c r="CE142" s="2" t="str">
        <f t="shared" si="73"/>
        <v/>
      </c>
      <c r="CF142" s="2" t="str">
        <f t="shared" si="73"/>
        <v/>
      </c>
      <c r="CG142" s="2" t="str">
        <f t="shared" si="73"/>
        <v/>
      </c>
      <c r="CH142" s="2" t="str">
        <f t="shared" si="71"/>
        <v/>
      </c>
      <c r="CI142" s="2" t="str">
        <f t="shared" si="71"/>
        <v/>
      </c>
      <c r="CJ142" s="2" t="str">
        <f t="shared" si="71"/>
        <v/>
      </c>
      <c r="CK142" s="2" t="str">
        <f t="shared" si="71"/>
        <v/>
      </c>
      <c r="CL142" s="2" t="str">
        <f t="shared" si="71"/>
        <v/>
      </c>
      <c r="CM142" s="2" t="str">
        <f t="shared" si="71"/>
        <v/>
      </c>
      <c r="CN142" s="2" t="str">
        <f t="shared" si="80"/>
        <v/>
      </c>
      <c r="CO142" s="2" t="str">
        <f t="shared" si="80"/>
        <v/>
      </c>
      <c r="CP142" s="2" t="str">
        <f t="shared" si="80"/>
        <v/>
      </c>
      <c r="CQ142" s="2" t="str">
        <f t="shared" si="80"/>
        <v/>
      </c>
      <c r="CR142" s="2" t="str">
        <f t="shared" si="55"/>
        <v/>
      </c>
      <c r="CS142" s="2" t="str">
        <f t="shared" si="59"/>
        <v/>
      </c>
      <c r="CU142" s="2">
        <f t="shared" si="76"/>
        <v>36.580546212286833</v>
      </c>
      <c r="CV142" s="2">
        <f t="shared" si="76"/>
        <v>36.53526021699458</v>
      </c>
      <c r="CW142" s="2">
        <f t="shared" si="76"/>
        <v>35.747942886935277</v>
      </c>
      <c r="CX142" s="2">
        <f t="shared" si="76"/>
        <v>35.578747929668744</v>
      </c>
      <c r="CY142" s="2">
        <f t="shared" si="76"/>
        <v>38.535481311210482</v>
      </c>
      <c r="CZ142" s="2">
        <f t="shared" si="76"/>
        <v>40.591053161700174</v>
      </c>
      <c r="DA142" s="2">
        <f t="shared" si="76"/>
        <v>40.664220412124209</v>
      </c>
      <c r="DB142" s="2">
        <f t="shared" si="76"/>
        <v>39.472130690528822</v>
      </c>
      <c r="DC142" s="2">
        <f t="shared" si="76"/>
        <v>38.703437164135728</v>
      </c>
      <c r="DD142" s="2">
        <f t="shared" si="76"/>
        <v>36.74534775455345</v>
      </c>
      <c r="DE142" s="2">
        <f t="shared" si="76"/>
        <v>35.560526570594021</v>
      </c>
      <c r="DF142" s="2">
        <f t="shared" si="76"/>
        <v>38.281696357073528</v>
      </c>
      <c r="DG142" s="2">
        <f t="shared" si="76"/>
        <v>39.983302283887397</v>
      </c>
      <c r="DH142" s="2">
        <f t="shared" si="76"/>
        <v>42.471493367386699</v>
      </c>
      <c r="DI142" s="2">
        <f t="shared" si="76"/>
        <v>44.857938592262997</v>
      </c>
      <c r="DK142" s="2">
        <f t="shared" si="77"/>
        <v>38.322271310047839</v>
      </c>
      <c r="DL142" s="2">
        <f t="shared" si="77"/>
        <v>38.42504717744017</v>
      </c>
      <c r="DM142" s="2">
        <f t="shared" si="77"/>
        <v>37.965652588067066</v>
      </c>
      <c r="DN142" s="2">
        <f t="shared" si="77"/>
        <v>38.78647303889845</v>
      </c>
      <c r="DO142" s="2">
        <f t="shared" si="77"/>
        <v>41.689563955763461</v>
      </c>
      <c r="DP142" s="2">
        <f t="shared" si="77"/>
        <v>42.848137647065919</v>
      </c>
      <c r="DQ142" s="2">
        <f t="shared" si="77"/>
        <v>43.002434143863987</v>
      </c>
      <c r="DR142" s="2">
        <f t="shared" si="77"/>
        <v>41.920014127726049</v>
      </c>
      <c r="DS142" s="2">
        <f t="shared" si="77"/>
        <v>40.41253195944509</v>
      </c>
      <c r="DT142" s="2">
        <f t="shared" si="77"/>
        <v>38.693802165975612</v>
      </c>
      <c r="DU142" s="2">
        <f t="shared" si="77"/>
        <v>37.691214306760905</v>
      </c>
      <c r="DV142" s="2">
        <f t="shared" si="77"/>
        <v>39.213993278239457</v>
      </c>
      <c r="DW142" s="2">
        <f t="shared" si="77"/>
        <v>41.538279071086677</v>
      </c>
      <c r="DX142" s="2">
        <f t="shared" si="77"/>
        <v>42.685141345665457</v>
      </c>
      <c r="DY142" s="2">
        <f t="shared" si="77"/>
        <v>44.006656259735351</v>
      </c>
      <c r="EA142" s="2">
        <f t="shared" si="78"/>
        <v>0.85501699335181269</v>
      </c>
      <c r="EB142" s="2">
        <f t="shared" si="78"/>
        <v>0.84440671174174597</v>
      </c>
      <c r="EC142" s="2">
        <f t="shared" si="78"/>
        <v>0.85198546272364184</v>
      </c>
      <c r="ED142" s="2">
        <f t="shared" si="78"/>
        <v>0.87861367878143792</v>
      </c>
      <c r="EE142" s="2">
        <f t="shared" si="78"/>
        <v>0.87183171833654705</v>
      </c>
      <c r="EF142" s="2">
        <f t="shared" si="78"/>
        <v>0.86784752013089139</v>
      </c>
      <c r="EG142" s="2">
        <f t="shared" si="78"/>
        <v>0.87280199649395274</v>
      </c>
      <c r="EH142" s="2">
        <f t="shared" si="78"/>
        <v>0.87412587651589513</v>
      </c>
      <c r="EI142" s="2">
        <f t="shared" si="78"/>
        <v>0.87317100865036867</v>
      </c>
      <c r="EJ142" s="2">
        <f t="shared" si="78"/>
        <v>0.87699446410088755</v>
      </c>
      <c r="EK142" s="2">
        <f t="shared" si="78"/>
        <v>0.87715954670874297</v>
      </c>
      <c r="EL142" s="2">
        <f t="shared" si="78"/>
        <v>0.86313026274429938</v>
      </c>
      <c r="EM142" s="2">
        <f t="shared" si="78"/>
        <v>0.84679042476570265</v>
      </c>
      <c r="EN142" s="2">
        <f t="shared" si="78"/>
        <v>0.84615664950583325</v>
      </c>
      <c r="EO142" s="2">
        <f t="shared" si="78"/>
        <v>0.83755054505836612</v>
      </c>
    </row>
    <row r="143" spans="2:145" x14ac:dyDescent="0.25">
      <c r="B143" s="2">
        <v>116</v>
      </c>
      <c r="C143" s="43">
        <v>36.75</v>
      </c>
      <c r="D143" s="43">
        <v>39.25</v>
      </c>
      <c r="E143" s="43">
        <v>39.633000000000003</v>
      </c>
      <c r="F143" s="43">
        <v>39.232999999999997</v>
      </c>
      <c r="G143" s="43">
        <v>42.883000000000003</v>
      </c>
      <c r="H143" s="43">
        <v>43</v>
      </c>
      <c r="I143" s="43">
        <v>42.767000000000003</v>
      </c>
      <c r="J143" s="43">
        <v>40.85</v>
      </c>
      <c r="K143" s="43">
        <v>40.866999999999997</v>
      </c>
      <c r="L143" s="43">
        <v>36.767000000000003</v>
      </c>
      <c r="M143" s="43">
        <v>38.616999999999997</v>
      </c>
      <c r="N143" s="43">
        <v>43.783000000000001</v>
      </c>
      <c r="O143" s="43">
        <v>61.482999999999997</v>
      </c>
      <c r="P143" s="43">
        <v>83.132999999999996</v>
      </c>
      <c r="Q143" s="43">
        <v>144.87100000000001</v>
      </c>
      <c r="S143" s="4">
        <f t="shared" ref="S143:X185" si="83">AY143 + (C$3 * _xlfn.NORM.DIST($B143, C$7, ABS(C$11), FALSE) * _xlfn.NORM.DIST(($B143 - C$7)*C$15, 0, ABS(C$11), TRUE) * 2)
               + (C$4 * _xlfn.NORM.DIST($B143, C$8, ABS(C$12), FALSE) * _xlfn.NORM.DIST(($B143 - C$8)*C$16, 0, ABS(C$12), TRUE) * 2)
               + (C$5 * _xlfn.NORM.DIST($B143, C$9, ABS(C$13), FALSE) * _xlfn.NORM.DIST(($B143 - C$9)*C$17, 0, ABS(C$13), TRUE) * 2)
               + (C$6 * _xlfn.NORM.DIST($B143, C$10, ABS(C$14), FALSE) * _xlfn.NORM.DIST(($B143 - C$10)*C$18, 0, ABS(C$14), TRUE) * 2)</f>
        <v>37.958995131916616</v>
      </c>
      <c r="T143" s="4">
        <f t="shared" si="83"/>
        <v>40.785685974301195</v>
      </c>
      <c r="U143" s="4">
        <f t="shared" si="83"/>
        <v>41.580814626901066</v>
      </c>
      <c r="V143" s="4">
        <f t="shared" si="83"/>
        <v>39.026419397674708</v>
      </c>
      <c r="W143" s="4">
        <f t="shared" si="83"/>
        <v>43.613146906873865</v>
      </c>
      <c r="X143" s="4">
        <f t="shared" si="83"/>
        <v>46.276926177511562</v>
      </c>
      <c r="Y143" s="4">
        <f t="shared" si="82"/>
        <v>45.129006409876325</v>
      </c>
      <c r="Z143" s="4">
        <f t="shared" si="82"/>
        <v>43.255635578134452</v>
      </c>
      <c r="AA143" s="4">
        <f t="shared" si="82"/>
        <v>42.210803796816876</v>
      </c>
      <c r="AB143" s="4">
        <f t="shared" si="82"/>
        <v>40.086601464294617</v>
      </c>
      <c r="AC143" s="4">
        <f t="shared" si="82"/>
        <v>39.29870406683559</v>
      </c>
      <c r="AD143" s="4">
        <f t="shared" si="82"/>
        <v>47.016408786286213</v>
      </c>
      <c r="AE143" s="4">
        <f t="shared" si="74"/>
        <v>63.739433532702989</v>
      </c>
      <c r="AF143" s="4">
        <f t="shared" si="53"/>
        <v>81.230251904895283</v>
      </c>
      <c r="AG143" s="4">
        <f t="shared" si="57"/>
        <v>147.68788639942829</v>
      </c>
      <c r="AI143" s="4">
        <f t="shared" si="75"/>
        <v>-1.2089951319166161</v>
      </c>
      <c r="AJ143" s="4">
        <f t="shared" si="75"/>
        <v>-1.5356859743011952</v>
      </c>
      <c r="AK143" s="4">
        <f t="shared" si="75"/>
        <v>-1.9478146269010637</v>
      </c>
      <c r="AL143" s="4">
        <f t="shared" si="75"/>
        <v>0.20658060232528896</v>
      </c>
      <c r="AM143" s="4">
        <f t="shared" si="75"/>
        <v>-0.73014690687386263</v>
      </c>
      <c r="AN143" s="4">
        <f t="shared" si="75"/>
        <v>-3.2769261775115623</v>
      </c>
      <c r="AO143" s="4">
        <f t="shared" si="75"/>
        <v>-2.3620064098763223</v>
      </c>
      <c r="AP143" s="4">
        <f t="shared" si="75"/>
        <v>-2.4056355781344507</v>
      </c>
      <c r="AQ143" s="4">
        <f t="shared" si="75"/>
        <v>-1.3438037968168786</v>
      </c>
      <c r="AR143" s="4">
        <f t="shared" si="75"/>
        <v>-3.3196014642946139</v>
      </c>
      <c r="AS143" s="4">
        <f t="shared" si="75"/>
        <v>-0.68170406683559293</v>
      </c>
      <c r="AT143" s="4">
        <f t="shared" si="75"/>
        <v>-3.233408786286212</v>
      </c>
      <c r="AU143" s="4">
        <f t="shared" si="75"/>
        <v>-2.2564335327029923</v>
      </c>
      <c r="AV143" s="4">
        <f t="shared" si="75"/>
        <v>1.9027480951047124</v>
      </c>
      <c r="AW143" s="4">
        <f t="shared" si="75"/>
        <v>-2.8168863994282844</v>
      </c>
      <c r="AY143" s="2">
        <f t="shared" si="81"/>
        <v>37.958995131916616</v>
      </c>
      <c r="AZ143" s="2">
        <f t="shared" si="81"/>
        <v>38.010796906577696</v>
      </c>
      <c r="BA143" s="2">
        <f t="shared" si="81"/>
        <v>37.512908463266811</v>
      </c>
      <c r="BB143" s="2">
        <f t="shared" si="81"/>
        <v>38.280531827339736</v>
      </c>
      <c r="BC143" s="2">
        <f t="shared" si="81"/>
        <v>41.164082491558112</v>
      </c>
      <c r="BD143" s="2">
        <f t="shared" si="81"/>
        <v>42.39387141545658</v>
      </c>
      <c r="BE143" s="2">
        <f t="shared" si="81"/>
        <v>42.561427921172111</v>
      </c>
      <c r="BF143" s="2">
        <f t="shared" si="81"/>
        <v>41.451755661303999</v>
      </c>
      <c r="BG143" s="2">
        <f t="shared" si="81"/>
        <v>40.031676163719091</v>
      </c>
      <c r="BH143" s="2">
        <f t="shared" si="69"/>
        <v>38.303613395965755</v>
      </c>
      <c r="BI143" s="2">
        <f t="shared" si="69"/>
        <v>37.301342402574392</v>
      </c>
      <c r="BJ143" s="2">
        <f t="shared" si="69"/>
        <v>38.931062267364041</v>
      </c>
      <c r="BK143" s="2">
        <f t="shared" si="69"/>
        <v>41.161033237477781</v>
      </c>
      <c r="BL143" s="2">
        <f t="shared" si="69"/>
        <v>42.492540756287646</v>
      </c>
      <c r="BM143" s="2">
        <f t="shared" si="69"/>
        <v>43.996283797917627</v>
      </c>
      <c r="BO143" s="2" t="str">
        <f t="shared" si="72"/>
        <v/>
      </c>
      <c r="BP143" s="2" t="str">
        <f t="shared" si="72"/>
        <v/>
      </c>
      <c r="BQ143" s="2" t="str">
        <f t="shared" si="72"/>
        <v/>
      </c>
      <c r="BR143" s="2" t="str">
        <f t="shared" si="70"/>
        <v/>
      </c>
      <c r="BS143" s="2" t="str">
        <f t="shared" si="70"/>
        <v/>
      </c>
      <c r="BT143" s="2" t="str">
        <f t="shared" si="70"/>
        <v/>
      </c>
      <c r="BU143" s="2" t="str">
        <f t="shared" si="70"/>
        <v/>
      </c>
      <c r="BV143" s="2" t="str">
        <f t="shared" si="70"/>
        <v/>
      </c>
      <c r="BW143" s="2" t="str">
        <f t="shared" si="70"/>
        <v/>
      </c>
      <c r="BX143" s="2" t="str">
        <f t="shared" si="79"/>
        <v/>
      </c>
      <c r="BY143" s="2" t="str">
        <f t="shared" si="79"/>
        <v/>
      </c>
      <c r="BZ143" s="2" t="str">
        <f t="shared" si="79"/>
        <v/>
      </c>
      <c r="CA143" s="2" t="str">
        <f t="shared" si="79"/>
        <v/>
      </c>
      <c r="CB143" s="2" t="str">
        <f t="shared" si="54"/>
        <v/>
      </c>
      <c r="CC143" s="2" t="str">
        <f t="shared" si="58"/>
        <v/>
      </c>
      <c r="CE143" s="2" t="str">
        <f t="shared" si="73"/>
        <v/>
      </c>
      <c r="CF143" s="2" t="str">
        <f t="shared" si="73"/>
        <v/>
      </c>
      <c r="CG143" s="2" t="str">
        <f t="shared" si="73"/>
        <v/>
      </c>
      <c r="CH143" s="2" t="str">
        <f t="shared" si="71"/>
        <v/>
      </c>
      <c r="CI143" s="2" t="str">
        <f t="shared" si="71"/>
        <v/>
      </c>
      <c r="CJ143" s="2" t="str">
        <f t="shared" si="71"/>
        <v/>
      </c>
      <c r="CK143" s="2" t="str">
        <f t="shared" si="71"/>
        <v/>
      </c>
      <c r="CL143" s="2" t="str">
        <f t="shared" si="71"/>
        <v/>
      </c>
      <c r="CM143" s="2" t="str">
        <f t="shared" si="71"/>
        <v/>
      </c>
      <c r="CN143" s="2" t="str">
        <f t="shared" si="80"/>
        <v/>
      </c>
      <c r="CO143" s="2" t="str">
        <f t="shared" si="80"/>
        <v/>
      </c>
      <c r="CP143" s="2" t="str">
        <f t="shared" si="80"/>
        <v/>
      </c>
      <c r="CQ143" s="2" t="str">
        <f t="shared" si="80"/>
        <v/>
      </c>
      <c r="CR143" s="2" t="str">
        <f t="shared" si="55"/>
        <v/>
      </c>
      <c r="CS143" s="2" t="str">
        <f t="shared" si="59"/>
        <v/>
      </c>
      <c r="CU143" s="2">
        <f t="shared" si="76"/>
        <v>36.369942856362044</v>
      </c>
      <c r="CV143" s="2">
        <f t="shared" si="76"/>
        <v>36.300311658296813</v>
      </c>
      <c r="CW143" s="2">
        <f t="shared" si="76"/>
        <v>35.494831662426108</v>
      </c>
      <c r="CX143" s="2">
        <f t="shared" si="76"/>
        <v>35.304933119299086</v>
      </c>
      <c r="CY143" s="2">
        <f t="shared" si="76"/>
        <v>38.248949150889501</v>
      </c>
      <c r="CZ143" s="2">
        <f t="shared" si="76"/>
        <v>40.30621124409663</v>
      </c>
      <c r="DA143" s="2">
        <f t="shared" si="76"/>
        <v>40.40365952262966</v>
      </c>
      <c r="DB143" s="2">
        <f t="shared" si="76"/>
        <v>39.181317241434947</v>
      </c>
      <c r="DC143" s="2">
        <f t="shared" si="76"/>
        <v>38.441902048671047</v>
      </c>
      <c r="DD143" s="2">
        <f t="shared" si="76"/>
        <v>36.488249439639006</v>
      </c>
      <c r="DE143" s="2">
        <f t="shared" si="76"/>
        <v>35.321285982861838</v>
      </c>
      <c r="DF143" s="2">
        <f t="shared" si="76"/>
        <v>38.057675291191458</v>
      </c>
      <c r="DG143" s="2">
        <f t="shared" si="76"/>
        <v>39.750866907289307</v>
      </c>
      <c r="DH143" s="2">
        <f t="shared" si="76"/>
        <v>42.281785219065441</v>
      </c>
      <c r="DI143" s="2">
        <f t="shared" si="76"/>
        <v>44.73273303052774</v>
      </c>
      <c r="DK143" s="2">
        <f t="shared" si="77"/>
        <v>38.204737783527655</v>
      </c>
      <c r="DL143" s="2">
        <f t="shared" si="77"/>
        <v>38.298244393162548</v>
      </c>
      <c r="DM143" s="2">
        <f t="shared" si="77"/>
        <v>37.832657965588389</v>
      </c>
      <c r="DN143" s="2">
        <f t="shared" si="77"/>
        <v>38.655458338726611</v>
      </c>
      <c r="DO143" s="2">
        <f t="shared" si="77"/>
        <v>41.554929076137704</v>
      </c>
      <c r="DP143" s="2">
        <f t="shared" si="77"/>
        <v>42.683800441172636</v>
      </c>
      <c r="DQ143" s="2">
        <f t="shared" si="77"/>
        <v>42.848221479270386</v>
      </c>
      <c r="DR143" s="2">
        <f t="shared" si="77"/>
        <v>41.749931335484696</v>
      </c>
      <c r="DS143" s="2">
        <f t="shared" si="77"/>
        <v>40.24227436248907</v>
      </c>
      <c r="DT143" s="2">
        <f t="shared" si="77"/>
        <v>38.535829061204282</v>
      </c>
      <c r="DU143" s="2">
        <f t="shared" si="77"/>
        <v>37.554237483022959</v>
      </c>
      <c r="DV143" s="2">
        <f t="shared" si="77"/>
        <v>39.05737228654958</v>
      </c>
      <c r="DW143" s="2">
        <f t="shared" si="77"/>
        <v>41.393724625944557</v>
      </c>
      <c r="DX143" s="2">
        <f t="shared" si="77"/>
        <v>42.527487519046602</v>
      </c>
      <c r="DY143" s="2">
        <f t="shared" si="77"/>
        <v>43.866012108020939</v>
      </c>
      <c r="EA143" s="2">
        <f t="shared" si="78"/>
        <v>0.8660653308047539</v>
      </c>
      <c r="EB143" s="2">
        <f t="shared" si="78"/>
        <v>0.85612754545304071</v>
      </c>
      <c r="EC143" s="2">
        <f t="shared" si="78"/>
        <v>0.86322786175813604</v>
      </c>
      <c r="ED143" s="2">
        <f t="shared" si="78"/>
        <v>0.8880991824168587</v>
      </c>
      <c r="EE143" s="2">
        <f t="shared" si="78"/>
        <v>0.88177587480352082</v>
      </c>
      <c r="EF143" s="2">
        <f t="shared" si="78"/>
        <v>0.87805756096443754</v>
      </c>
      <c r="EG143" s="2">
        <f t="shared" si="78"/>
        <v>0.88268100249241432</v>
      </c>
      <c r="EH143" s="2">
        <f t="shared" si="78"/>
        <v>0.88391573694490577</v>
      </c>
      <c r="EI143" s="2">
        <f t="shared" si="78"/>
        <v>0.8830251958699773</v>
      </c>
      <c r="EJ143" s="2">
        <f t="shared" si="78"/>
        <v>0.88659016587544814</v>
      </c>
      <c r="EK143" s="2">
        <f t="shared" si="78"/>
        <v>0.88674403343273678</v>
      </c>
      <c r="EL143" s="2">
        <f t="shared" si="78"/>
        <v>0.8736516966920671</v>
      </c>
      <c r="EM143" s="2">
        <f t="shared" si="78"/>
        <v>0.8583618131841344</v>
      </c>
      <c r="EN143" s="2">
        <f t="shared" si="78"/>
        <v>0.85776786476302558</v>
      </c>
      <c r="EO143" s="2">
        <f t="shared" si="78"/>
        <v>0.84969592112775538</v>
      </c>
    </row>
    <row r="144" spans="2:145" x14ac:dyDescent="0.25">
      <c r="B144" s="2">
        <v>117</v>
      </c>
      <c r="C144" s="43">
        <v>37.969000000000001</v>
      </c>
      <c r="D144" s="43">
        <v>40.383000000000003</v>
      </c>
      <c r="E144" s="43">
        <v>38.35</v>
      </c>
      <c r="F144" s="43">
        <v>38</v>
      </c>
      <c r="G144" s="43">
        <v>40.450000000000003</v>
      </c>
      <c r="H144" s="43">
        <v>42.25</v>
      </c>
      <c r="I144" s="43">
        <v>43.866999999999997</v>
      </c>
      <c r="J144" s="43">
        <v>41.15</v>
      </c>
      <c r="K144" s="43">
        <v>39.067</v>
      </c>
      <c r="L144" s="43">
        <v>37.616999999999997</v>
      </c>
      <c r="M144" s="43">
        <v>36.549999999999997</v>
      </c>
      <c r="N144" s="43">
        <v>38.549999999999997</v>
      </c>
      <c r="O144" s="43">
        <v>47.9</v>
      </c>
      <c r="P144" s="43">
        <v>69.45</v>
      </c>
      <c r="Q144" s="43">
        <v>133.01599999999999</v>
      </c>
      <c r="S144" s="4">
        <f t="shared" si="83"/>
        <v>37.848907548636802</v>
      </c>
      <c r="T144" s="4">
        <f t="shared" si="83"/>
        <v>39.830423062389038</v>
      </c>
      <c r="U144" s="4">
        <f t="shared" si="83"/>
        <v>40.020326205532633</v>
      </c>
      <c r="V144" s="4">
        <f t="shared" si="83"/>
        <v>38.461238135495989</v>
      </c>
      <c r="W144" s="4">
        <f t="shared" si="83"/>
        <v>42.176680126762257</v>
      </c>
      <c r="X144" s="4">
        <f t="shared" si="83"/>
        <v>44.144753604243483</v>
      </c>
      <c r="Y144" s="4">
        <f t="shared" si="82"/>
        <v>43.535862451655731</v>
      </c>
      <c r="Z144" s="4">
        <f t="shared" si="82"/>
        <v>41.984051547455223</v>
      </c>
      <c r="AA144" s="4">
        <f t="shared" si="82"/>
        <v>40.730614391275367</v>
      </c>
      <c r="AB144" s="4">
        <f t="shared" si="82"/>
        <v>38.82656165922387</v>
      </c>
      <c r="AC144" s="4">
        <f t="shared" si="82"/>
        <v>37.929705678312004</v>
      </c>
      <c r="AD144" s="4">
        <f t="shared" si="82"/>
        <v>42.776404408319806</v>
      </c>
      <c r="AE144" s="4">
        <f t="shared" si="74"/>
        <v>55.465909150408024</v>
      </c>
      <c r="AF144" s="4">
        <f t="shared" si="53"/>
        <v>67.618002821323316</v>
      </c>
      <c r="AG144" s="4">
        <f t="shared" si="57"/>
        <v>130.4988413399218</v>
      </c>
      <c r="AI144" s="4">
        <f t="shared" si="75"/>
        <v>0.1200924513631989</v>
      </c>
      <c r="AJ144" s="4">
        <f t="shared" si="75"/>
        <v>0.55257693761096505</v>
      </c>
      <c r="AK144" s="4">
        <f t="shared" si="75"/>
        <v>-1.670326205532632</v>
      </c>
      <c r="AL144" s="4">
        <f t="shared" si="75"/>
        <v>-0.46123813549598935</v>
      </c>
      <c r="AM144" s="4">
        <f t="shared" si="75"/>
        <v>-1.726680126762254</v>
      </c>
      <c r="AN144" s="4">
        <f t="shared" si="75"/>
        <v>-1.8947536042434834</v>
      </c>
      <c r="AO144" s="4">
        <f t="shared" si="75"/>
        <v>0.33113754834426601</v>
      </c>
      <c r="AP144" s="4">
        <f t="shared" si="75"/>
        <v>-0.83405154745522481</v>
      </c>
      <c r="AQ144" s="4">
        <f t="shared" si="75"/>
        <v>-1.6636143912753667</v>
      </c>
      <c r="AR144" s="4">
        <f t="shared" si="75"/>
        <v>-1.2095616592238727</v>
      </c>
      <c r="AS144" s="4">
        <f t="shared" si="75"/>
        <v>-1.379705678312007</v>
      </c>
      <c r="AT144" s="4">
        <f t="shared" si="75"/>
        <v>-4.2264044083198087</v>
      </c>
      <c r="AU144" s="4">
        <f t="shared" si="75"/>
        <v>-7.5659091504080251</v>
      </c>
      <c r="AV144" s="4">
        <f t="shared" si="75"/>
        <v>1.8319971786766871</v>
      </c>
      <c r="AW144" s="4">
        <f t="shared" si="75"/>
        <v>2.517158660078195</v>
      </c>
      <c r="AY144" s="2">
        <f t="shared" si="81"/>
        <v>37.848907548636802</v>
      </c>
      <c r="AZ144" s="2">
        <f t="shared" si="81"/>
        <v>37.891553058371699</v>
      </c>
      <c r="BA144" s="2">
        <f t="shared" si="81"/>
        <v>37.38933057672093</v>
      </c>
      <c r="BB144" s="2">
        <f t="shared" si="81"/>
        <v>38.164388036734195</v>
      </c>
      <c r="BC144" s="2">
        <f t="shared" si="81"/>
        <v>41.043540900161553</v>
      </c>
      <c r="BD144" s="2">
        <f t="shared" si="81"/>
        <v>42.238629918862692</v>
      </c>
      <c r="BE144" s="2">
        <f t="shared" si="81"/>
        <v>42.418224256500437</v>
      </c>
      <c r="BF144" s="2">
        <f t="shared" si="81"/>
        <v>41.292189130530915</v>
      </c>
      <c r="BG144" s="2">
        <f t="shared" si="81"/>
        <v>39.868112543641942</v>
      </c>
      <c r="BH144" s="2">
        <f t="shared" si="69"/>
        <v>38.153582141611359</v>
      </c>
      <c r="BI144" s="2">
        <f t="shared" si="69"/>
        <v>37.173626828495983</v>
      </c>
      <c r="BJ144" s="2">
        <f t="shared" si="69"/>
        <v>38.776406229751743</v>
      </c>
      <c r="BK144" s="2">
        <f t="shared" si="69"/>
        <v>41.022779622952228</v>
      </c>
      <c r="BL144" s="2">
        <f t="shared" si="69"/>
        <v>42.333347243807893</v>
      </c>
      <c r="BM144" s="2">
        <f t="shared" si="69"/>
        <v>43.847914144481848</v>
      </c>
      <c r="BO144" s="2" t="str">
        <f t="shared" si="72"/>
        <v/>
      </c>
      <c r="BP144" s="2" t="str">
        <f t="shared" si="72"/>
        <v/>
      </c>
      <c r="BQ144" s="2" t="str">
        <f t="shared" si="72"/>
        <v/>
      </c>
      <c r="BR144" s="2" t="str">
        <f t="shared" si="70"/>
        <v/>
      </c>
      <c r="BS144" s="2" t="str">
        <f t="shared" si="70"/>
        <v/>
      </c>
      <c r="BT144" s="2" t="str">
        <f t="shared" si="70"/>
        <v/>
      </c>
      <c r="BU144" s="2" t="str">
        <f t="shared" si="70"/>
        <v/>
      </c>
      <c r="BV144" s="2" t="str">
        <f t="shared" si="70"/>
        <v/>
      </c>
      <c r="BW144" s="2" t="str">
        <f t="shared" si="70"/>
        <v/>
      </c>
      <c r="BX144" s="2" t="str">
        <f t="shared" si="79"/>
        <v/>
      </c>
      <c r="BY144" s="2" t="str">
        <f t="shared" si="79"/>
        <v/>
      </c>
      <c r="BZ144" s="2" t="str">
        <f t="shared" si="79"/>
        <v/>
      </c>
      <c r="CA144" s="2" t="str">
        <f t="shared" si="79"/>
        <v/>
      </c>
      <c r="CB144" s="2" t="str">
        <f t="shared" si="54"/>
        <v/>
      </c>
      <c r="CC144" s="2" t="str">
        <f t="shared" si="58"/>
        <v/>
      </c>
      <c r="CE144" s="2" t="str">
        <f t="shared" si="73"/>
        <v/>
      </c>
      <c r="CF144" s="2" t="str">
        <f t="shared" si="73"/>
        <v/>
      </c>
      <c r="CG144" s="2" t="str">
        <f t="shared" si="73"/>
        <v/>
      </c>
      <c r="CH144" s="2" t="str">
        <f t="shared" si="71"/>
        <v/>
      </c>
      <c r="CI144" s="2" t="str">
        <f t="shared" si="71"/>
        <v/>
      </c>
      <c r="CJ144" s="2" t="str">
        <f t="shared" si="71"/>
        <v/>
      </c>
      <c r="CK144" s="2" t="str">
        <f t="shared" si="71"/>
        <v/>
      </c>
      <c r="CL144" s="2" t="str">
        <f t="shared" si="71"/>
        <v/>
      </c>
      <c r="CM144" s="2" t="str">
        <f t="shared" si="71"/>
        <v/>
      </c>
      <c r="CN144" s="2" t="str">
        <f t="shared" si="80"/>
        <v/>
      </c>
      <c r="CO144" s="2" t="str">
        <f t="shared" si="80"/>
        <v/>
      </c>
      <c r="CP144" s="2" t="str">
        <f t="shared" si="80"/>
        <v/>
      </c>
      <c r="CQ144" s="2" t="str">
        <f t="shared" si="80"/>
        <v/>
      </c>
      <c r="CR144" s="2" t="str">
        <f t="shared" si="55"/>
        <v/>
      </c>
      <c r="CS144" s="2" t="str">
        <f t="shared" si="59"/>
        <v/>
      </c>
      <c r="CU144" s="2">
        <f t="shared" si="76"/>
        <v>36.159339500437248</v>
      </c>
      <c r="CV144" s="2">
        <f t="shared" si="76"/>
        <v>36.065363099599047</v>
      </c>
      <c r="CW144" s="2">
        <f t="shared" si="76"/>
        <v>35.241720437916939</v>
      </c>
      <c r="CX144" s="2">
        <f t="shared" si="76"/>
        <v>35.031118308929429</v>
      </c>
      <c r="CY144" s="2">
        <f t="shared" si="76"/>
        <v>37.962416990568528</v>
      </c>
      <c r="CZ144" s="2">
        <f t="shared" si="76"/>
        <v>40.021369326493087</v>
      </c>
      <c r="DA144" s="2">
        <f t="shared" si="76"/>
        <v>40.143098633135111</v>
      </c>
      <c r="DB144" s="2">
        <f t="shared" si="76"/>
        <v>38.890503792341072</v>
      </c>
      <c r="DC144" s="2">
        <f t="shared" si="76"/>
        <v>38.180366933206365</v>
      </c>
      <c r="DD144" s="2">
        <f t="shared" si="76"/>
        <v>36.231151124724548</v>
      </c>
      <c r="DE144" s="2">
        <f t="shared" si="76"/>
        <v>35.082045395129661</v>
      </c>
      <c r="DF144" s="2">
        <f t="shared" si="76"/>
        <v>37.833654225309388</v>
      </c>
      <c r="DG144" s="2">
        <f t="shared" si="76"/>
        <v>39.51843153069121</v>
      </c>
      <c r="DH144" s="2">
        <f t="shared" si="76"/>
        <v>42.092077070744182</v>
      </c>
      <c r="DI144" s="2">
        <f t="shared" si="76"/>
        <v>44.607527468792476</v>
      </c>
      <c r="DK144" s="2">
        <f t="shared" si="77"/>
        <v>38.087204257007471</v>
      </c>
      <c r="DL144" s="2">
        <f t="shared" si="77"/>
        <v>38.171441608884919</v>
      </c>
      <c r="DM144" s="2">
        <f t="shared" si="77"/>
        <v>37.699663343109712</v>
      </c>
      <c r="DN144" s="2">
        <f t="shared" si="77"/>
        <v>38.524443638554771</v>
      </c>
      <c r="DO144" s="2">
        <f t="shared" si="77"/>
        <v>41.420294196511946</v>
      </c>
      <c r="DP144" s="2">
        <f t="shared" si="77"/>
        <v>42.51946323527936</v>
      </c>
      <c r="DQ144" s="2">
        <f t="shared" si="77"/>
        <v>42.694008814676778</v>
      </c>
      <c r="DR144" s="2">
        <f t="shared" si="77"/>
        <v>41.579848543243344</v>
      </c>
      <c r="DS144" s="2">
        <f t="shared" si="77"/>
        <v>40.07201676553305</v>
      </c>
      <c r="DT144" s="2">
        <f t="shared" si="77"/>
        <v>38.377855956432938</v>
      </c>
      <c r="DU144" s="2">
        <f t="shared" si="77"/>
        <v>37.41726065928502</v>
      </c>
      <c r="DV144" s="2">
        <f t="shared" si="77"/>
        <v>38.900751294859703</v>
      </c>
      <c r="DW144" s="2">
        <f t="shared" si="77"/>
        <v>41.249170180802437</v>
      </c>
      <c r="DX144" s="2">
        <f t="shared" si="77"/>
        <v>42.369833692427747</v>
      </c>
      <c r="DY144" s="2">
        <f t="shared" si="77"/>
        <v>43.725367956306528</v>
      </c>
      <c r="EA144" s="2">
        <f t="shared" si="78"/>
        <v>0.87639345158495041</v>
      </c>
      <c r="EB144" s="2">
        <f t="shared" si="78"/>
        <v>0.86710440789402188</v>
      </c>
      <c r="EC144" s="2">
        <f t="shared" si="78"/>
        <v>0.87374289055569276</v>
      </c>
      <c r="ED144" s="2">
        <f t="shared" si="78"/>
        <v>0.89693041218717862</v>
      </c>
      <c r="EE144" s="2">
        <f t="shared" si="78"/>
        <v>0.89104491747051495</v>
      </c>
      <c r="EF144" s="2">
        <f t="shared" si="78"/>
        <v>0.88758096105637785</v>
      </c>
      <c r="EG144" s="2">
        <f t="shared" si="78"/>
        <v>0.89188778179180384</v>
      </c>
      <c r="EH144" s="2">
        <f t="shared" si="78"/>
        <v>0.89303736063741057</v>
      </c>
      <c r="EI144" s="2">
        <f t="shared" si="78"/>
        <v>0.89220826264641606</v>
      </c>
      <c r="EJ144" s="2">
        <f t="shared" si="78"/>
        <v>0.89552647783295791</v>
      </c>
      <c r="EK144" s="2">
        <f t="shared" si="78"/>
        <v>0.89566964787841141</v>
      </c>
      <c r="EL144" s="2">
        <f t="shared" si="78"/>
        <v>0.88347352021090142</v>
      </c>
      <c r="EM144" s="2">
        <f t="shared" si="78"/>
        <v>0.86919425539167416</v>
      </c>
      <c r="EN144" s="2">
        <f t="shared" si="78"/>
        <v>0.86863878024330532</v>
      </c>
      <c r="EO144" s="2">
        <f t="shared" si="78"/>
        <v>0.86108386698684147</v>
      </c>
    </row>
    <row r="145" spans="2:145" x14ac:dyDescent="0.25">
      <c r="B145" s="2">
        <v>118</v>
      </c>
      <c r="C145" s="43">
        <v>38.655999999999999</v>
      </c>
      <c r="D145" s="43">
        <v>38.283000000000001</v>
      </c>
      <c r="E145" s="43">
        <v>37.317</v>
      </c>
      <c r="F145" s="43">
        <v>38.317</v>
      </c>
      <c r="G145" s="43">
        <v>40.817</v>
      </c>
      <c r="H145" s="43">
        <v>41.067</v>
      </c>
      <c r="I145" s="43">
        <v>40.950000000000003</v>
      </c>
      <c r="J145" s="43">
        <v>38.982999999999997</v>
      </c>
      <c r="K145" s="43">
        <v>38.283000000000001</v>
      </c>
      <c r="L145" s="43">
        <v>37.200000000000003</v>
      </c>
      <c r="M145" s="43">
        <v>36.482999999999997</v>
      </c>
      <c r="N145" s="43">
        <v>36.65</v>
      </c>
      <c r="O145" s="43">
        <v>43.6</v>
      </c>
      <c r="P145" s="43">
        <v>56.2</v>
      </c>
      <c r="Q145" s="43">
        <v>114.774</v>
      </c>
      <c r="S145" s="4">
        <f t="shared" si="83"/>
        <v>37.739344705712966</v>
      </c>
      <c r="T145" s="4">
        <f t="shared" si="83"/>
        <v>39.011788333081988</v>
      </c>
      <c r="U145" s="4">
        <f t="shared" si="83"/>
        <v>38.812935736817394</v>
      </c>
      <c r="V145" s="4">
        <f t="shared" si="83"/>
        <v>38.151758755193718</v>
      </c>
      <c r="W145" s="4">
        <f t="shared" si="83"/>
        <v>41.382502417125394</v>
      </c>
      <c r="X145" s="4">
        <f t="shared" si="83"/>
        <v>42.905292874251877</v>
      </c>
      <c r="Y145" s="4">
        <f t="shared" si="82"/>
        <v>42.698184079756835</v>
      </c>
      <c r="Z145" s="4">
        <f t="shared" si="82"/>
        <v>41.360725189473193</v>
      </c>
      <c r="AA145" s="4">
        <f t="shared" si="82"/>
        <v>39.999119785611519</v>
      </c>
      <c r="AB145" s="4">
        <f t="shared" si="82"/>
        <v>38.223000588394619</v>
      </c>
      <c r="AC145" s="4">
        <f t="shared" si="82"/>
        <v>37.292980911779082</v>
      </c>
      <c r="AD145" s="4">
        <f t="shared" si="82"/>
        <v>40.352505538884685</v>
      </c>
      <c r="AE145" s="4">
        <f t="shared" si="74"/>
        <v>49.099643359892092</v>
      </c>
      <c r="AF145" s="4">
        <f t="shared" si="53"/>
        <v>56.579525880593515</v>
      </c>
      <c r="AG145" s="4">
        <f t="shared" si="57"/>
        <v>108.32902028733487</v>
      </c>
      <c r="AI145" s="4">
        <f t="shared" si="75"/>
        <v>0.91665529428703252</v>
      </c>
      <c r="AJ145" s="4">
        <f t="shared" si="75"/>
        <v>-0.72878833308198665</v>
      </c>
      <c r="AK145" s="4">
        <f t="shared" si="75"/>
        <v>-1.495935736817394</v>
      </c>
      <c r="AL145" s="4">
        <f t="shared" si="75"/>
        <v>0.16524124480628188</v>
      </c>
      <c r="AM145" s="4">
        <f t="shared" si="75"/>
        <v>-0.56550241712539417</v>
      </c>
      <c r="AN145" s="4">
        <f t="shared" si="75"/>
        <v>-1.8382928742518772</v>
      </c>
      <c r="AO145" s="4">
        <f t="shared" si="75"/>
        <v>-1.7481840797568324</v>
      </c>
      <c r="AP145" s="4">
        <f t="shared" si="75"/>
        <v>-2.3777251894731961</v>
      </c>
      <c r="AQ145" s="4">
        <f t="shared" si="75"/>
        <v>-1.716119785611518</v>
      </c>
      <c r="AR145" s="4">
        <f t="shared" si="75"/>
        <v>-1.0230005883946163</v>
      </c>
      <c r="AS145" s="4">
        <f t="shared" si="75"/>
        <v>-0.80998091177908549</v>
      </c>
      <c r="AT145" s="4">
        <f t="shared" si="75"/>
        <v>-3.7025055388846866</v>
      </c>
      <c r="AU145" s="4">
        <f t="shared" si="75"/>
        <v>-5.4996433598920902</v>
      </c>
      <c r="AV145" s="4">
        <f t="shared" si="75"/>
        <v>-0.379525880593512</v>
      </c>
      <c r="AW145" s="4">
        <f t="shared" si="75"/>
        <v>6.4449797126651305</v>
      </c>
      <c r="AY145" s="2">
        <f t="shared" si="81"/>
        <v>37.739344705712966</v>
      </c>
      <c r="AZ145" s="2">
        <f t="shared" si="81"/>
        <v>37.773094657881785</v>
      </c>
      <c r="BA145" s="2">
        <f t="shared" si="81"/>
        <v>37.266475784619331</v>
      </c>
      <c r="BB145" s="2">
        <f t="shared" si="81"/>
        <v>38.048502896865116</v>
      </c>
      <c r="BC145" s="2">
        <f t="shared" si="81"/>
        <v>40.923490400043455</v>
      </c>
      <c r="BD145" s="2">
        <f t="shared" si="81"/>
        <v>42.08396574363816</v>
      </c>
      <c r="BE145" s="2">
        <f t="shared" si="81"/>
        <v>42.275275453402948</v>
      </c>
      <c r="BF145" s="2">
        <f t="shared" si="81"/>
        <v>41.133035379294419</v>
      </c>
      <c r="BG145" s="2">
        <f t="shared" si="81"/>
        <v>39.704956491883486</v>
      </c>
      <c r="BH145" s="2">
        <f t="shared" si="69"/>
        <v>38.003912639657209</v>
      </c>
      <c r="BI145" s="2">
        <f t="shared" si="69"/>
        <v>37.046207898673693</v>
      </c>
      <c r="BJ145" s="2">
        <f t="shared" si="69"/>
        <v>38.622314433785704</v>
      </c>
      <c r="BK145" s="2">
        <f t="shared" si="69"/>
        <v>40.885135117322861</v>
      </c>
      <c r="BL145" s="2">
        <f t="shared" si="69"/>
        <v>42.174629610381089</v>
      </c>
      <c r="BM145" s="2">
        <f t="shared" si="69"/>
        <v>43.699850423890027</v>
      </c>
      <c r="BO145" s="2" t="str">
        <f t="shared" si="72"/>
        <v/>
      </c>
      <c r="BP145" s="2" t="str">
        <f t="shared" si="72"/>
        <v/>
      </c>
      <c r="BQ145" s="2" t="str">
        <f t="shared" si="72"/>
        <v/>
      </c>
      <c r="BR145" s="2" t="str">
        <f t="shared" si="70"/>
        <v/>
      </c>
      <c r="BS145" s="2" t="str">
        <f t="shared" si="70"/>
        <v/>
      </c>
      <c r="BT145" s="2" t="str">
        <f t="shared" si="70"/>
        <v/>
      </c>
      <c r="BU145" s="2" t="str">
        <f t="shared" si="70"/>
        <v/>
      </c>
      <c r="BV145" s="2" t="str">
        <f t="shared" si="70"/>
        <v/>
      </c>
      <c r="BW145" s="2" t="str">
        <f t="shared" si="70"/>
        <v/>
      </c>
      <c r="BX145" s="2" t="str">
        <f t="shared" si="79"/>
        <v/>
      </c>
      <c r="BY145" s="2" t="str">
        <f t="shared" si="79"/>
        <v/>
      </c>
      <c r="BZ145" s="2" t="str">
        <f t="shared" si="79"/>
        <v/>
      </c>
      <c r="CA145" s="2" t="str">
        <f t="shared" si="79"/>
        <v/>
      </c>
      <c r="CB145" s="2" t="str">
        <f t="shared" si="54"/>
        <v/>
      </c>
      <c r="CC145" s="2" t="str">
        <f t="shared" si="58"/>
        <v/>
      </c>
      <c r="CE145" s="2" t="str">
        <f t="shared" si="73"/>
        <v/>
      </c>
      <c r="CF145" s="2" t="str">
        <f t="shared" si="73"/>
        <v/>
      </c>
      <c r="CG145" s="2" t="str">
        <f t="shared" si="73"/>
        <v/>
      </c>
      <c r="CH145" s="2" t="str">
        <f t="shared" si="71"/>
        <v/>
      </c>
      <c r="CI145" s="2" t="str">
        <f t="shared" si="71"/>
        <v/>
      </c>
      <c r="CJ145" s="2" t="str">
        <f t="shared" si="71"/>
        <v/>
      </c>
      <c r="CK145" s="2" t="str">
        <f t="shared" si="71"/>
        <v/>
      </c>
      <c r="CL145" s="2" t="str">
        <f t="shared" si="71"/>
        <v/>
      </c>
      <c r="CM145" s="2" t="str">
        <f t="shared" si="71"/>
        <v/>
      </c>
      <c r="CN145" s="2" t="str">
        <f t="shared" si="80"/>
        <v/>
      </c>
      <c r="CO145" s="2" t="str">
        <f t="shared" si="80"/>
        <v/>
      </c>
      <c r="CP145" s="2" t="str">
        <f t="shared" si="80"/>
        <v/>
      </c>
      <c r="CQ145" s="2" t="str">
        <f t="shared" si="80"/>
        <v/>
      </c>
      <c r="CR145" s="2" t="str">
        <f t="shared" si="55"/>
        <v/>
      </c>
      <c r="CS145" s="2" t="str">
        <f t="shared" si="59"/>
        <v/>
      </c>
      <c r="CU145" s="2">
        <f t="shared" si="76"/>
        <v>35.948736144512452</v>
      </c>
      <c r="CV145" s="2">
        <f t="shared" si="76"/>
        <v>35.83041454090128</v>
      </c>
      <c r="CW145" s="2">
        <f t="shared" si="76"/>
        <v>34.98860921340777</v>
      </c>
      <c r="CX145" s="2">
        <f t="shared" si="76"/>
        <v>34.757303498559764</v>
      </c>
      <c r="CY145" s="2">
        <f t="shared" si="76"/>
        <v>37.675884830247554</v>
      </c>
      <c r="CZ145" s="2">
        <f t="shared" si="76"/>
        <v>39.736527408889543</v>
      </c>
      <c r="DA145" s="2">
        <f t="shared" si="76"/>
        <v>39.882537743640562</v>
      </c>
      <c r="DB145" s="2">
        <f t="shared" si="76"/>
        <v>38.599690343247204</v>
      </c>
      <c r="DC145" s="2">
        <f t="shared" si="76"/>
        <v>37.918831817741676</v>
      </c>
      <c r="DD145" s="2">
        <f t="shared" si="76"/>
        <v>35.974052809810104</v>
      </c>
      <c r="DE145" s="2">
        <f t="shared" si="76"/>
        <v>34.842804807397485</v>
      </c>
      <c r="DF145" s="2">
        <f t="shared" si="76"/>
        <v>37.609633159427318</v>
      </c>
      <c r="DG145" s="2">
        <f t="shared" si="76"/>
        <v>39.285996154093112</v>
      </c>
      <c r="DH145" s="2">
        <f t="shared" si="76"/>
        <v>41.902368922422923</v>
      </c>
      <c r="DI145" s="2">
        <f t="shared" si="76"/>
        <v>44.482321907057212</v>
      </c>
      <c r="DK145" s="2">
        <f t="shared" si="77"/>
        <v>37.969670730487294</v>
      </c>
      <c r="DL145" s="2">
        <f t="shared" si="77"/>
        <v>38.04463882460729</v>
      </c>
      <c r="DM145" s="2">
        <f t="shared" si="77"/>
        <v>37.566668720631036</v>
      </c>
      <c r="DN145" s="2">
        <f t="shared" si="77"/>
        <v>38.393428938382925</v>
      </c>
      <c r="DO145" s="2">
        <f t="shared" si="77"/>
        <v>41.285659316886182</v>
      </c>
      <c r="DP145" s="2">
        <f t="shared" si="77"/>
        <v>42.355126029386078</v>
      </c>
      <c r="DQ145" s="2">
        <f t="shared" si="77"/>
        <v>42.539796150083177</v>
      </c>
      <c r="DR145" s="2">
        <f t="shared" si="77"/>
        <v>41.409765751001999</v>
      </c>
      <c r="DS145" s="2">
        <f t="shared" si="77"/>
        <v>39.90175916857703</v>
      </c>
      <c r="DT145" s="2">
        <f t="shared" si="77"/>
        <v>38.219882851661609</v>
      </c>
      <c r="DU145" s="2">
        <f t="shared" si="77"/>
        <v>37.280283835547074</v>
      </c>
      <c r="DV145" s="2">
        <f t="shared" si="77"/>
        <v>38.744130303169818</v>
      </c>
      <c r="DW145" s="2">
        <f t="shared" si="77"/>
        <v>41.104615735660317</v>
      </c>
      <c r="DX145" s="2">
        <f t="shared" si="77"/>
        <v>42.212179865808892</v>
      </c>
      <c r="DY145" s="2">
        <f t="shared" si="77"/>
        <v>43.584723804592116</v>
      </c>
      <c r="EA145" s="2">
        <f t="shared" si="78"/>
        <v>0.88602994556440617</v>
      </c>
      <c r="EB145" s="2">
        <f t="shared" si="78"/>
        <v>0.87736374823285013</v>
      </c>
      <c r="EC145" s="2">
        <f t="shared" si="78"/>
        <v>0.88355856985821501</v>
      </c>
      <c r="ED145" s="2">
        <f t="shared" si="78"/>
        <v>0.90513912481122072</v>
      </c>
      <c r="EE145" s="2">
        <f t="shared" si="78"/>
        <v>0.89966993279406415</v>
      </c>
      <c r="EF145" s="2">
        <f t="shared" si="78"/>
        <v>0.89644832024829479</v>
      </c>
      <c r="EG145" s="2">
        <f t="shared" si="78"/>
        <v>0.90045352908136778</v>
      </c>
      <c r="EH145" s="2">
        <f t="shared" si="78"/>
        <v>0.90152208337758444</v>
      </c>
      <c r="EI145" s="2">
        <f t="shared" si="78"/>
        <v>0.90075144376286109</v>
      </c>
      <c r="EJ145" s="2">
        <f t="shared" si="78"/>
        <v>0.90383501512592079</v>
      </c>
      <c r="EK145" s="2">
        <f t="shared" si="78"/>
        <v>0.90396802016750866</v>
      </c>
      <c r="EL145" s="2">
        <f t="shared" si="78"/>
        <v>0.89262567115659575</v>
      </c>
      <c r="EM145" s="2">
        <f t="shared" si="78"/>
        <v>0.87931471729325716</v>
      </c>
      <c r="EN145" s="2">
        <f t="shared" si="78"/>
        <v>0.87879622644246114</v>
      </c>
      <c r="EO145" s="2">
        <f t="shared" si="78"/>
        <v>0.87173923498530481</v>
      </c>
    </row>
    <row r="146" spans="2:145" x14ac:dyDescent="0.25">
      <c r="B146" s="2">
        <v>119</v>
      </c>
      <c r="C146" s="43">
        <v>36.780999999999999</v>
      </c>
      <c r="D146" s="43">
        <v>35.4</v>
      </c>
      <c r="E146" s="43">
        <v>36.9</v>
      </c>
      <c r="F146" s="43">
        <v>39.049999999999997</v>
      </c>
      <c r="G146" s="43">
        <v>40.9</v>
      </c>
      <c r="H146" s="43">
        <v>42.883000000000003</v>
      </c>
      <c r="I146" s="43">
        <v>42.3</v>
      </c>
      <c r="J146" s="43">
        <v>39.549999999999997</v>
      </c>
      <c r="K146" s="43">
        <v>40.1</v>
      </c>
      <c r="L146" s="43">
        <v>37.549999999999997</v>
      </c>
      <c r="M146" s="43">
        <v>37.783000000000001</v>
      </c>
      <c r="N146" s="43">
        <v>37.4</v>
      </c>
      <c r="O146" s="43">
        <v>40.183</v>
      </c>
      <c r="P146" s="43">
        <v>44.966999999999999</v>
      </c>
      <c r="Q146" s="43">
        <v>89.242000000000004</v>
      </c>
      <c r="S146" s="4">
        <f t="shared" si="83"/>
        <v>37.630177676691382</v>
      </c>
      <c r="T146" s="4">
        <f t="shared" si="83"/>
        <v>38.37646858132053</v>
      </c>
      <c r="U146" s="4">
        <f t="shared" si="83"/>
        <v>37.967806129181405</v>
      </c>
      <c r="V146" s="4">
        <f t="shared" si="83"/>
        <v>37.964136371225223</v>
      </c>
      <c r="W146" s="4">
        <f t="shared" si="83"/>
        <v>40.966122614483893</v>
      </c>
      <c r="X146" s="4">
        <f t="shared" si="83"/>
        <v>42.239487069688877</v>
      </c>
      <c r="Y146" s="4">
        <f t="shared" si="82"/>
        <v>42.271220707400985</v>
      </c>
      <c r="Z146" s="4">
        <f t="shared" si="82"/>
        <v>41.038309944400282</v>
      </c>
      <c r="AA146" s="4">
        <f t="shared" si="82"/>
        <v>39.628362703710344</v>
      </c>
      <c r="AB146" s="4">
        <f t="shared" si="82"/>
        <v>37.915937775403634</v>
      </c>
      <c r="AC146" s="4">
        <f t="shared" si="82"/>
        <v>36.988320301004777</v>
      </c>
      <c r="AD146" s="4">
        <f t="shared" si="82"/>
        <v>39.120989621834468</v>
      </c>
      <c r="AE146" s="4">
        <f t="shared" si="74"/>
        <v>44.88374519747326</v>
      </c>
      <c r="AF146" s="4">
        <f t="shared" si="53"/>
        <v>49.135832508979135</v>
      </c>
      <c r="AG146" s="4">
        <f t="shared" si="57"/>
        <v>85.958534435692883</v>
      </c>
      <c r="AI146" s="4">
        <f t="shared" ref="AI146:AW162" si="84">IF(OR($B146 &lt; C$230, $B146 &gt; C$232), 0, C146-S146)</f>
        <v>-0.849177676691383</v>
      </c>
      <c r="AJ146" s="4">
        <f t="shared" si="84"/>
        <v>-2.9764685813205318</v>
      </c>
      <c r="AK146" s="4">
        <f t="shared" si="84"/>
        <v>-1.067806129181406</v>
      </c>
      <c r="AL146" s="4">
        <f t="shared" si="84"/>
        <v>1.0858636287747743</v>
      </c>
      <c r="AM146" s="4">
        <f t="shared" si="84"/>
        <v>-6.6122614483894893E-2</v>
      </c>
      <c r="AN146" s="4">
        <f t="shared" si="84"/>
        <v>0.64351293031112533</v>
      </c>
      <c r="AO146" s="4">
        <f t="shared" si="84"/>
        <v>2.8779292599011796E-2</v>
      </c>
      <c r="AP146" s="4">
        <f t="shared" si="84"/>
        <v>-1.4883099444002852</v>
      </c>
      <c r="AQ146" s="4">
        <f t="shared" si="84"/>
        <v>0.47163729628965712</v>
      </c>
      <c r="AR146" s="4">
        <f t="shared" si="84"/>
        <v>-0.36593777540363703</v>
      </c>
      <c r="AS146" s="4">
        <f t="shared" si="84"/>
        <v>0.79467969899522473</v>
      </c>
      <c r="AT146" s="4">
        <f t="shared" si="84"/>
        <v>-1.7209896218344696</v>
      </c>
      <c r="AU146" s="4">
        <f t="shared" si="84"/>
        <v>-4.7007451974732604</v>
      </c>
      <c r="AV146" s="4">
        <f t="shared" si="84"/>
        <v>-4.1688325089791363</v>
      </c>
      <c r="AW146" s="4">
        <f t="shared" si="84"/>
        <v>3.2834655643071216</v>
      </c>
      <c r="AY146" s="2">
        <f t="shared" si="81"/>
        <v>37.630177676691382</v>
      </c>
      <c r="AZ146" s="2">
        <f t="shared" si="81"/>
        <v>37.655255774268788</v>
      </c>
      <c r="BA146" s="2">
        <f t="shared" si="81"/>
        <v>37.144172893564011</v>
      </c>
      <c r="BB146" s="2">
        <f t="shared" si="81"/>
        <v>37.93273195129634</v>
      </c>
      <c r="BC146" s="2">
        <f t="shared" si="81"/>
        <v>40.80375788322366</v>
      </c>
      <c r="BD146" s="2">
        <f t="shared" si="81"/>
        <v>41.929728577105656</v>
      </c>
      <c r="BE146" s="2">
        <f t="shared" si="81"/>
        <v>42.13246559537879</v>
      </c>
      <c r="BF146" s="2">
        <f t="shared" si="81"/>
        <v>40.974157914821014</v>
      </c>
      <c r="BG146" s="2">
        <f t="shared" si="81"/>
        <v>39.542099332048068</v>
      </c>
      <c r="BH146" s="2">
        <f t="shared" si="69"/>
        <v>37.854493899569967</v>
      </c>
      <c r="BI146" s="2">
        <f t="shared" si="69"/>
        <v>36.91897518093436</v>
      </c>
      <c r="BJ146" s="2">
        <f t="shared" si="69"/>
        <v>38.468689074228216</v>
      </c>
      <c r="BK146" s="2">
        <f t="shared" si="69"/>
        <v>40.74796763803046</v>
      </c>
      <c r="BL146" s="2">
        <f t="shared" si="69"/>
        <v>42.016329186724136</v>
      </c>
      <c r="BM146" s="2">
        <f t="shared" si="69"/>
        <v>43.552101395387709</v>
      </c>
      <c r="BO146" s="2" t="str">
        <f t="shared" si="72"/>
        <v/>
      </c>
      <c r="BP146" s="2" t="str">
        <f t="shared" si="72"/>
        <v/>
      </c>
      <c r="BQ146" s="2" t="str">
        <f t="shared" si="72"/>
        <v/>
      </c>
      <c r="BR146" s="2" t="str">
        <f t="shared" si="70"/>
        <v/>
      </c>
      <c r="BS146" s="2" t="str">
        <f t="shared" si="70"/>
        <v/>
      </c>
      <c r="BT146" s="2" t="str">
        <f t="shared" si="70"/>
        <v/>
      </c>
      <c r="BU146" s="2" t="str">
        <f t="shared" si="70"/>
        <v/>
      </c>
      <c r="BV146" s="2" t="str">
        <f t="shared" si="70"/>
        <v/>
      </c>
      <c r="BW146" s="2" t="str">
        <f t="shared" si="70"/>
        <v/>
      </c>
      <c r="BX146" s="2" t="str">
        <f t="shared" si="79"/>
        <v/>
      </c>
      <c r="BY146" s="2" t="str">
        <f t="shared" si="79"/>
        <v/>
      </c>
      <c r="BZ146" s="2" t="str">
        <f t="shared" si="79"/>
        <v/>
      </c>
      <c r="CA146" s="2" t="str">
        <f t="shared" si="79"/>
        <v/>
      </c>
      <c r="CB146" s="2" t="str">
        <f t="shared" si="54"/>
        <v/>
      </c>
      <c r="CC146" s="2" t="str">
        <f t="shared" si="58"/>
        <v/>
      </c>
      <c r="CE146" s="2" t="str">
        <f t="shared" si="73"/>
        <v/>
      </c>
      <c r="CF146" s="2" t="str">
        <f t="shared" si="73"/>
        <v/>
      </c>
      <c r="CG146" s="2" t="str">
        <f t="shared" si="73"/>
        <v/>
      </c>
      <c r="CH146" s="2">
        <f t="shared" si="71"/>
        <v>39.049999999999997</v>
      </c>
      <c r="CI146" s="2" t="str">
        <f t="shared" si="71"/>
        <v/>
      </c>
      <c r="CJ146" s="2" t="str">
        <f t="shared" si="71"/>
        <v/>
      </c>
      <c r="CK146" s="2" t="str">
        <f t="shared" si="71"/>
        <v/>
      </c>
      <c r="CL146" s="2">
        <f t="shared" si="71"/>
        <v>39.549999999999997</v>
      </c>
      <c r="CM146" s="2" t="str">
        <f t="shared" si="71"/>
        <v/>
      </c>
      <c r="CN146" s="2">
        <f t="shared" si="80"/>
        <v>37.549999999999997</v>
      </c>
      <c r="CO146" s="2">
        <f t="shared" si="80"/>
        <v>37.783000000000001</v>
      </c>
      <c r="CP146" s="2" t="str">
        <f t="shared" si="80"/>
        <v/>
      </c>
      <c r="CQ146" s="2" t="str">
        <f t="shared" si="80"/>
        <v/>
      </c>
      <c r="CR146" s="2" t="str">
        <f t="shared" si="55"/>
        <v/>
      </c>
      <c r="CS146" s="2" t="str">
        <f t="shared" si="59"/>
        <v/>
      </c>
      <c r="CU146" s="2">
        <f t="shared" ref="CU146:DI162" si="85">BO$228*$B146+BO$229</f>
        <v>35.738132788587663</v>
      </c>
      <c r="CV146" s="2">
        <f t="shared" si="85"/>
        <v>35.595465982203514</v>
      </c>
      <c r="CW146" s="2">
        <f t="shared" si="85"/>
        <v>34.735497988898601</v>
      </c>
      <c r="CX146" s="2">
        <f t="shared" si="85"/>
        <v>34.483488688190107</v>
      </c>
      <c r="CY146" s="2">
        <f t="shared" si="85"/>
        <v>37.389352669926573</v>
      </c>
      <c r="CZ146" s="2">
        <f t="shared" si="85"/>
        <v>39.451685491286</v>
      </c>
      <c r="DA146" s="2">
        <f t="shared" si="85"/>
        <v>39.621976854146013</v>
      </c>
      <c r="DB146" s="2">
        <f t="shared" si="85"/>
        <v>38.308876894153329</v>
      </c>
      <c r="DC146" s="2">
        <f t="shared" si="85"/>
        <v>37.657296702276994</v>
      </c>
      <c r="DD146" s="2">
        <f t="shared" si="85"/>
        <v>35.716954494895653</v>
      </c>
      <c r="DE146" s="2">
        <f t="shared" si="85"/>
        <v>34.603564219665301</v>
      </c>
      <c r="DF146" s="2">
        <f t="shared" si="85"/>
        <v>37.385612093545255</v>
      </c>
      <c r="DG146" s="2">
        <f t="shared" si="85"/>
        <v>39.053560777495015</v>
      </c>
      <c r="DH146" s="2">
        <f t="shared" si="85"/>
        <v>41.712660774101664</v>
      </c>
      <c r="DI146" s="2">
        <f t="shared" si="85"/>
        <v>44.357116345321955</v>
      </c>
      <c r="DK146" s="2">
        <f t="shared" ref="DK146:DY162" si="86">CE$228*$B146+CE$229</f>
        <v>37.852137203967111</v>
      </c>
      <c r="DL146" s="2">
        <f t="shared" si="86"/>
        <v>37.917836040329661</v>
      </c>
      <c r="DM146" s="2">
        <f t="shared" si="86"/>
        <v>37.433674098152359</v>
      </c>
      <c r="DN146" s="2">
        <f t="shared" si="86"/>
        <v>38.262414238211086</v>
      </c>
      <c r="DO146" s="2">
        <f t="shared" si="86"/>
        <v>41.151024437260425</v>
      </c>
      <c r="DP146" s="2">
        <f t="shared" si="86"/>
        <v>42.190788823492795</v>
      </c>
      <c r="DQ146" s="2">
        <f t="shared" si="86"/>
        <v>42.385583485489576</v>
      </c>
      <c r="DR146" s="2">
        <f t="shared" si="86"/>
        <v>41.239682958760646</v>
      </c>
      <c r="DS146" s="2">
        <f t="shared" si="86"/>
        <v>39.73150157162101</v>
      </c>
      <c r="DT146" s="2">
        <f t="shared" si="86"/>
        <v>38.061909746890272</v>
      </c>
      <c r="DU146" s="2">
        <f t="shared" si="86"/>
        <v>37.143307011809128</v>
      </c>
      <c r="DV146" s="2">
        <f t="shared" si="86"/>
        <v>38.587509311479941</v>
      </c>
      <c r="DW146" s="2">
        <f t="shared" si="86"/>
        <v>40.960061290518198</v>
      </c>
      <c r="DX146" s="2">
        <f t="shared" si="86"/>
        <v>42.054526039190037</v>
      </c>
      <c r="DY146" s="2">
        <f t="shared" si="86"/>
        <v>43.444079652877711</v>
      </c>
      <c r="EA146" s="2">
        <f t="shared" ref="EA146:EO162" si="87">POWER(10,($B146-C$231)/C$229)/(1+POWER(10,($B146-C$231)/C$229))</f>
        <v>0.89500517328111118</v>
      </c>
      <c r="EB146" s="2">
        <f t="shared" si="87"/>
        <v>0.88693435607211502</v>
      </c>
      <c r="EC146" s="2">
        <f t="shared" si="87"/>
        <v>0.89270485214235418</v>
      </c>
      <c r="ED146" s="2">
        <f t="shared" si="87"/>
        <v>0.912757665492267</v>
      </c>
      <c r="EE146" s="2">
        <f t="shared" si="87"/>
        <v>0.90768291985164529</v>
      </c>
      <c r="EF146" s="2">
        <f t="shared" si="87"/>
        <v>0.90469134796137263</v>
      </c>
      <c r="EG146" s="2">
        <f t="shared" si="87"/>
        <v>0.90841030440438197</v>
      </c>
      <c r="EH146" s="2">
        <f t="shared" si="87"/>
        <v>0.90940204227562782</v>
      </c>
      <c r="EI146" s="2">
        <f t="shared" si="87"/>
        <v>0.90868682145517998</v>
      </c>
      <c r="EJ146" s="2">
        <f t="shared" si="87"/>
        <v>0.9115480574122331</v>
      </c>
      <c r="EK146" s="2">
        <f t="shared" si="87"/>
        <v>0.91167143713580268</v>
      </c>
      <c r="EL146" s="2">
        <f t="shared" si="87"/>
        <v>0.90113943565332189</v>
      </c>
      <c r="EM146" s="2">
        <f t="shared" si="87"/>
        <v>0.88875237586408096</v>
      </c>
      <c r="EN146" s="2">
        <f t="shared" si="87"/>
        <v>0.88826927925531063</v>
      </c>
      <c r="EO146" s="2">
        <f t="shared" si="87"/>
        <v>0.8816895931960691</v>
      </c>
    </row>
    <row r="147" spans="2:145" x14ac:dyDescent="0.25">
      <c r="B147" s="2">
        <v>120</v>
      </c>
      <c r="C147" s="43">
        <v>38.875</v>
      </c>
      <c r="D147" s="43">
        <v>38.417000000000002</v>
      </c>
      <c r="E147" s="43">
        <v>38.6</v>
      </c>
      <c r="F147" s="43">
        <v>36.417000000000002</v>
      </c>
      <c r="G147" s="43">
        <v>40.417000000000002</v>
      </c>
      <c r="H147" s="43">
        <v>41.466999999999999</v>
      </c>
      <c r="I147" s="43">
        <v>42.85</v>
      </c>
      <c r="J147" s="43">
        <v>40.267000000000003</v>
      </c>
      <c r="K147" s="43">
        <v>37.832999999999998</v>
      </c>
      <c r="L147" s="43">
        <v>37.25</v>
      </c>
      <c r="M147" s="43">
        <v>35.049999999999997</v>
      </c>
      <c r="N147" s="43">
        <v>39.783000000000001</v>
      </c>
      <c r="O147" s="43">
        <v>41</v>
      </c>
      <c r="P147" s="43">
        <v>42.982999999999997</v>
      </c>
      <c r="Q147" s="43">
        <v>64.257999999999996</v>
      </c>
      <c r="S147" s="4">
        <f t="shared" si="83"/>
        <v>37.521291484205371</v>
      </c>
      <c r="T147" s="4">
        <f t="shared" si="83"/>
        <v>37.919547406245194</v>
      </c>
      <c r="U147" s="4">
        <f t="shared" si="83"/>
        <v>37.418800004648155</v>
      </c>
      <c r="V147" s="4">
        <f t="shared" si="83"/>
        <v>37.82553789207379</v>
      </c>
      <c r="W147" s="4">
        <f t="shared" si="83"/>
        <v>40.734270664596124</v>
      </c>
      <c r="X147" s="4">
        <f t="shared" si="83"/>
        <v>41.877826453220642</v>
      </c>
      <c r="Y147" s="4">
        <f t="shared" si="82"/>
        <v>42.029125870881018</v>
      </c>
      <c r="Z147" s="4">
        <f t="shared" si="82"/>
        <v>40.830955630550086</v>
      </c>
      <c r="AA147" s="4">
        <f t="shared" si="82"/>
        <v>39.401266581699716</v>
      </c>
      <c r="AB147" s="4">
        <f t="shared" si="82"/>
        <v>37.720288125853507</v>
      </c>
      <c r="AC147" s="4">
        <f t="shared" si="82"/>
        <v>36.808793765845721</v>
      </c>
      <c r="AD147" s="4">
        <f t="shared" si="82"/>
        <v>38.529295755335085</v>
      </c>
      <c r="AE147" s="4">
        <f t="shared" si="74"/>
        <v>42.447975032059844</v>
      </c>
      <c r="AF147" s="4">
        <f t="shared" si="53"/>
        <v>44.8963921143677</v>
      </c>
      <c r="AG147" s="4">
        <f t="shared" si="57"/>
        <v>67.599911999603592</v>
      </c>
      <c r="AI147" s="4">
        <f t="shared" si="84"/>
        <v>1.3537085157946294</v>
      </c>
      <c r="AJ147" s="4">
        <f t="shared" si="84"/>
        <v>0.49745259375480799</v>
      </c>
      <c r="AK147" s="4">
        <f t="shared" si="84"/>
        <v>1.1811999953518466</v>
      </c>
      <c r="AL147" s="4">
        <f t="shared" si="84"/>
        <v>-1.4085378920737881</v>
      </c>
      <c r="AM147" s="4">
        <f t="shared" si="84"/>
        <v>-0.31727066459612274</v>
      </c>
      <c r="AN147" s="4">
        <f t="shared" si="84"/>
        <v>-0.41082645322064337</v>
      </c>
      <c r="AO147" s="4">
        <f t="shared" si="84"/>
        <v>0.82087412911898383</v>
      </c>
      <c r="AP147" s="4">
        <f t="shared" si="84"/>
        <v>-0.56395563055008324</v>
      </c>
      <c r="AQ147" s="4">
        <f t="shared" si="84"/>
        <v>-1.5682665816997172</v>
      </c>
      <c r="AR147" s="4">
        <f t="shared" si="84"/>
        <v>-0.47028812585350721</v>
      </c>
      <c r="AS147" s="4">
        <f t="shared" si="84"/>
        <v>-1.7587937658457236</v>
      </c>
      <c r="AT147" s="4">
        <f t="shared" si="84"/>
        <v>1.2537042446649167</v>
      </c>
      <c r="AU147" s="4">
        <f t="shared" si="84"/>
        <v>-1.4479750320598441</v>
      </c>
      <c r="AV147" s="4">
        <f t="shared" si="84"/>
        <v>-1.9133921143677028</v>
      </c>
      <c r="AW147" s="4">
        <f t="shared" si="84"/>
        <v>-3.341911999603596</v>
      </c>
      <c r="AY147" s="2">
        <f t="shared" si="81"/>
        <v>37.521291484205371</v>
      </c>
      <c r="AZ147" s="2">
        <f t="shared" si="81"/>
        <v>37.537887091791823</v>
      </c>
      <c r="BA147" s="2">
        <f t="shared" si="81"/>
        <v>37.022268887055787</v>
      </c>
      <c r="BB147" s="2">
        <f t="shared" si="81"/>
        <v>37.816949856548391</v>
      </c>
      <c r="BC147" s="2">
        <f t="shared" si="81"/>
        <v>40.684191416479798</v>
      </c>
      <c r="BD147" s="2">
        <f t="shared" si="81"/>
        <v>41.775785148334151</v>
      </c>
      <c r="BE147" s="2">
        <f t="shared" si="81"/>
        <v>41.989693556679867</v>
      </c>
      <c r="BF147" s="2">
        <f t="shared" si="81"/>
        <v>40.815436820248742</v>
      </c>
      <c r="BG147" s="2">
        <f t="shared" si="81"/>
        <v>39.379444937357988</v>
      </c>
      <c r="BH147" s="2">
        <f t="shared" si="69"/>
        <v>37.705228286796256</v>
      </c>
      <c r="BI147" s="2">
        <f t="shared" si="69"/>
        <v>36.791832034645758</v>
      </c>
      <c r="BJ147" s="2">
        <f t="shared" si="69"/>
        <v>38.315441826740511</v>
      </c>
      <c r="BK147" s="2">
        <f t="shared" si="69"/>
        <v>40.611158539716911</v>
      </c>
      <c r="BL147" s="2">
        <f t="shared" si="69"/>
        <v>41.858391639556181</v>
      </c>
      <c r="BM147" s="2">
        <f t="shared" si="69"/>
        <v>43.40467220834433</v>
      </c>
      <c r="BO147" s="2" t="str">
        <f t="shared" si="72"/>
        <v/>
      </c>
      <c r="BP147" s="2" t="str">
        <f t="shared" si="72"/>
        <v/>
      </c>
      <c r="BQ147" s="2" t="str">
        <f t="shared" si="72"/>
        <v/>
      </c>
      <c r="BR147" s="2" t="str">
        <f t="shared" si="70"/>
        <v/>
      </c>
      <c r="BS147" s="2" t="str">
        <f t="shared" si="70"/>
        <v/>
      </c>
      <c r="BT147" s="2" t="str">
        <f t="shared" si="70"/>
        <v/>
      </c>
      <c r="BU147" s="2" t="str">
        <f t="shared" si="70"/>
        <v/>
      </c>
      <c r="BV147" s="2" t="str">
        <f t="shared" si="70"/>
        <v/>
      </c>
      <c r="BW147" s="2" t="str">
        <f t="shared" si="70"/>
        <v/>
      </c>
      <c r="BX147" s="2" t="str">
        <f t="shared" si="79"/>
        <v/>
      </c>
      <c r="BY147" s="2" t="str">
        <f t="shared" si="79"/>
        <v/>
      </c>
      <c r="BZ147" s="2" t="str">
        <f t="shared" si="79"/>
        <v/>
      </c>
      <c r="CA147" s="2" t="str">
        <f t="shared" si="79"/>
        <v/>
      </c>
      <c r="CB147" s="2" t="str">
        <f t="shared" si="54"/>
        <v/>
      </c>
      <c r="CC147" s="2" t="str">
        <f t="shared" si="58"/>
        <v/>
      </c>
      <c r="CE147" s="2" t="str">
        <f t="shared" si="73"/>
        <v/>
      </c>
      <c r="CF147" s="2" t="str">
        <f t="shared" si="73"/>
        <v/>
      </c>
      <c r="CG147" s="2" t="str">
        <f t="shared" si="73"/>
        <v/>
      </c>
      <c r="CH147" s="2">
        <f t="shared" si="71"/>
        <v>36.417000000000002</v>
      </c>
      <c r="CI147" s="2" t="str">
        <f t="shared" si="71"/>
        <v/>
      </c>
      <c r="CJ147" s="2" t="str">
        <f t="shared" si="71"/>
        <v/>
      </c>
      <c r="CK147" s="2">
        <f t="shared" si="71"/>
        <v>42.85</v>
      </c>
      <c r="CL147" s="2">
        <f t="shared" si="71"/>
        <v>40.267000000000003</v>
      </c>
      <c r="CM147" s="2">
        <f t="shared" si="71"/>
        <v>37.832999999999998</v>
      </c>
      <c r="CN147" s="2">
        <f t="shared" si="80"/>
        <v>37.25</v>
      </c>
      <c r="CO147" s="2">
        <f t="shared" si="80"/>
        <v>35.049999999999997</v>
      </c>
      <c r="CP147" s="2" t="str">
        <f t="shared" si="80"/>
        <v/>
      </c>
      <c r="CQ147" s="2" t="str">
        <f t="shared" si="80"/>
        <v/>
      </c>
      <c r="CR147" s="2" t="str">
        <f t="shared" si="55"/>
        <v/>
      </c>
      <c r="CS147" s="2" t="str">
        <f t="shared" si="59"/>
        <v/>
      </c>
      <c r="CU147" s="2">
        <f t="shared" si="85"/>
        <v>35.527529432662874</v>
      </c>
      <c r="CV147" s="2">
        <f t="shared" si="85"/>
        <v>35.360517423505748</v>
      </c>
      <c r="CW147" s="2">
        <f t="shared" si="85"/>
        <v>34.482386764389425</v>
      </c>
      <c r="CX147" s="2">
        <f t="shared" si="85"/>
        <v>34.20967387782045</v>
      </c>
      <c r="CY147" s="2">
        <f t="shared" si="85"/>
        <v>37.1028205096056</v>
      </c>
      <c r="CZ147" s="2">
        <f t="shared" si="85"/>
        <v>39.166843573682456</v>
      </c>
      <c r="DA147" s="2">
        <f t="shared" si="85"/>
        <v>39.361415964651464</v>
      </c>
      <c r="DB147" s="2">
        <f t="shared" si="85"/>
        <v>38.018063445059454</v>
      </c>
      <c r="DC147" s="2">
        <f t="shared" si="85"/>
        <v>37.395761586812313</v>
      </c>
      <c r="DD147" s="2">
        <f t="shared" si="85"/>
        <v>35.459856179981202</v>
      </c>
      <c r="DE147" s="2">
        <f t="shared" si="85"/>
        <v>34.364323631933118</v>
      </c>
      <c r="DF147" s="2">
        <f t="shared" si="85"/>
        <v>37.161591027663185</v>
      </c>
      <c r="DG147" s="2">
        <f t="shared" si="85"/>
        <v>38.821125400896918</v>
      </c>
      <c r="DH147" s="2">
        <f t="shared" si="85"/>
        <v>41.522952625780405</v>
      </c>
      <c r="DI147" s="2">
        <f t="shared" si="85"/>
        <v>44.231910783586692</v>
      </c>
      <c r="DK147" s="2">
        <f t="shared" si="86"/>
        <v>37.734603677446927</v>
      </c>
      <c r="DL147" s="2">
        <f t="shared" si="86"/>
        <v>37.791033256052032</v>
      </c>
      <c r="DM147" s="2">
        <f t="shared" si="86"/>
        <v>37.300679475673682</v>
      </c>
      <c r="DN147" s="2">
        <f t="shared" si="86"/>
        <v>38.131399538039247</v>
      </c>
      <c r="DO147" s="2">
        <f t="shared" si="86"/>
        <v>41.016389557634668</v>
      </c>
      <c r="DP147" s="2">
        <f t="shared" si="86"/>
        <v>42.02645161759952</v>
      </c>
      <c r="DQ147" s="2">
        <f t="shared" si="86"/>
        <v>42.231370820895975</v>
      </c>
      <c r="DR147" s="2">
        <f t="shared" si="86"/>
        <v>41.069600166519294</v>
      </c>
      <c r="DS147" s="2">
        <f t="shared" si="86"/>
        <v>39.561243974664997</v>
      </c>
      <c r="DT147" s="2">
        <f t="shared" si="86"/>
        <v>37.903936642118936</v>
      </c>
      <c r="DU147" s="2">
        <f t="shared" si="86"/>
        <v>37.006330188071189</v>
      </c>
      <c r="DV147" s="2">
        <f t="shared" si="86"/>
        <v>38.430888319790064</v>
      </c>
      <c r="DW147" s="2">
        <f t="shared" si="86"/>
        <v>40.815506845376071</v>
      </c>
      <c r="DX147" s="2">
        <f t="shared" si="86"/>
        <v>41.896872212571182</v>
      </c>
      <c r="DY147" s="2">
        <f t="shared" si="86"/>
        <v>43.303435501163307</v>
      </c>
      <c r="EA147" s="2">
        <f t="shared" si="87"/>
        <v>0.90335069436577586</v>
      </c>
      <c r="EB147" s="2">
        <f t="shared" si="87"/>
        <v>0.89584673308011042</v>
      </c>
      <c r="EC147" s="2">
        <f t="shared" si="87"/>
        <v>0.90121303315899337</v>
      </c>
      <c r="ED147" s="2">
        <f t="shared" si="87"/>
        <v>0.91981854195448343</v>
      </c>
      <c r="EE147" s="2">
        <f t="shared" si="87"/>
        <v>0.91511632040268354</v>
      </c>
      <c r="EF147" s="2">
        <f t="shared" si="87"/>
        <v>0.91234236810929992</v>
      </c>
      <c r="EG147" s="2">
        <f t="shared" si="87"/>
        <v>0.9157905694264622</v>
      </c>
      <c r="EH147" s="2">
        <f t="shared" si="87"/>
        <v>0.91670972055385858</v>
      </c>
      <c r="EI147" s="2">
        <f t="shared" si="87"/>
        <v>0.91604686404894564</v>
      </c>
      <c r="EJ147" s="2">
        <f t="shared" si="87"/>
        <v>0.91869811227537146</v>
      </c>
      <c r="EK147" s="2">
        <f t="shared" si="87"/>
        <v>0.91881240683256593</v>
      </c>
      <c r="EL147" s="2">
        <f t="shared" si="87"/>
        <v>0.90904692402194209</v>
      </c>
      <c r="EM147" s="2">
        <f t="shared" si="87"/>
        <v>0.89753800296084973</v>
      </c>
      <c r="EN147" s="2">
        <f t="shared" si="87"/>
        <v>0.89708864051421733</v>
      </c>
      <c r="EO147" s="2">
        <f t="shared" si="87"/>
        <v>0.89096456405733626</v>
      </c>
    </row>
    <row r="148" spans="2:145" x14ac:dyDescent="0.25">
      <c r="B148" s="2">
        <v>121</v>
      </c>
      <c r="C148" s="43">
        <v>36.75</v>
      </c>
      <c r="D148" s="43">
        <v>36.883000000000003</v>
      </c>
      <c r="E148" s="43">
        <v>35.25</v>
      </c>
      <c r="F148" s="43">
        <v>37.9</v>
      </c>
      <c r="G148" s="43">
        <v>40.082999999999998</v>
      </c>
      <c r="H148" s="43">
        <v>40.75</v>
      </c>
      <c r="I148" s="43">
        <v>43.05</v>
      </c>
      <c r="J148" s="43">
        <v>39.6</v>
      </c>
      <c r="K148" s="43">
        <v>37.6</v>
      </c>
      <c r="L148" s="43">
        <v>36.783000000000001</v>
      </c>
      <c r="M148" s="43">
        <v>36.966999999999999</v>
      </c>
      <c r="N148" s="43">
        <v>35.65</v>
      </c>
      <c r="O148" s="43">
        <v>39.549999999999997</v>
      </c>
      <c r="P148" s="43">
        <v>40.332999999999998</v>
      </c>
      <c r="Q148" s="43">
        <v>49.274000000000001</v>
      </c>
      <c r="S148" s="4">
        <f t="shared" si="83"/>
        <v>37.412584493766992</v>
      </c>
      <c r="T148" s="4">
        <f t="shared" si="83"/>
        <v>37.604044862115806</v>
      </c>
      <c r="U148" s="4">
        <f t="shared" si="83"/>
        <v>37.072951852683282</v>
      </c>
      <c r="V148" s="4">
        <f t="shared" si="83"/>
        <v>37.70391497556674</v>
      </c>
      <c r="W148" s="4">
        <f t="shared" si="83"/>
        <v>40.578223103063713</v>
      </c>
      <c r="X148" s="4">
        <f t="shared" si="83"/>
        <v>41.651414339764308</v>
      </c>
      <c r="Y148" s="4">
        <f t="shared" si="82"/>
        <v>41.856709972122609</v>
      </c>
      <c r="Z148" s="4">
        <f t="shared" si="82"/>
        <v>40.660261899773879</v>
      </c>
      <c r="AA148" s="4">
        <f t="shared" si="82"/>
        <v>39.222070930315923</v>
      </c>
      <c r="AB148" s="4">
        <f t="shared" si="82"/>
        <v>37.560074862574766</v>
      </c>
      <c r="AC148" s="4">
        <f t="shared" si="82"/>
        <v>36.669041726344844</v>
      </c>
      <c r="AD148" s="4">
        <f t="shared" si="82"/>
        <v>38.223483999127218</v>
      </c>
      <c r="AE148" s="4">
        <f t="shared" si="74"/>
        <v>41.19222494180061</v>
      </c>
      <c r="AF148" s="4">
        <f t="shared" si="53"/>
        <v>42.815786172693834</v>
      </c>
      <c r="AG148" s="4">
        <f t="shared" si="57"/>
        <v>55.15328093972127</v>
      </c>
      <c r="AI148" s="4">
        <f t="shared" si="84"/>
        <v>-0.66258449376699247</v>
      </c>
      <c r="AJ148" s="4">
        <f t="shared" si="84"/>
        <v>-0.72104486211580365</v>
      </c>
      <c r="AK148" s="4">
        <f t="shared" si="84"/>
        <v>-1.822951852683282</v>
      </c>
      <c r="AL148" s="4">
        <f t="shared" si="84"/>
        <v>0.19608502443325904</v>
      </c>
      <c r="AM148" s="4">
        <f t="shared" si="84"/>
        <v>-0.49522310306371509</v>
      </c>
      <c r="AN148" s="4">
        <f t="shared" si="84"/>
        <v>-0.90141433976430818</v>
      </c>
      <c r="AO148" s="4">
        <f t="shared" si="84"/>
        <v>1.1932900278773886</v>
      </c>
      <c r="AP148" s="4">
        <f t="shared" si="84"/>
        <v>-1.0602618997738773</v>
      </c>
      <c r="AQ148" s="4">
        <f t="shared" si="84"/>
        <v>-1.6220709303159211</v>
      </c>
      <c r="AR148" s="4">
        <f t="shared" si="84"/>
        <v>-0.77707486257476432</v>
      </c>
      <c r="AS148" s="4">
        <f t="shared" si="84"/>
        <v>0.29795827365515493</v>
      </c>
      <c r="AT148" s="4">
        <f t="shared" si="84"/>
        <v>-2.5734839991272196</v>
      </c>
      <c r="AU148" s="4">
        <f t="shared" si="84"/>
        <v>-1.6422249418006132</v>
      </c>
      <c r="AV148" s="4">
        <f t="shared" si="84"/>
        <v>-2.4827861726938352</v>
      </c>
      <c r="AW148" s="4">
        <f t="shared" si="84"/>
        <v>-5.8792809397212693</v>
      </c>
      <c r="AY148" s="2">
        <f t="shared" si="81"/>
        <v>37.412584493766992</v>
      </c>
      <c r="AZ148" s="2">
        <f t="shared" si="81"/>
        <v>37.420855400558054</v>
      </c>
      <c r="BA148" s="2">
        <f t="shared" si="81"/>
        <v>36.900628194039243</v>
      </c>
      <c r="BB148" s="2">
        <f t="shared" si="81"/>
        <v>37.701049023954113</v>
      </c>
      <c r="BC148" s="2">
        <f t="shared" si="81"/>
        <v>40.564658930826539</v>
      </c>
      <c r="BD148" s="2">
        <f t="shared" si="81"/>
        <v>41.622018318077636</v>
      </c>
      <c r="BE148" s="2">
        <f t="shared" si="81"/>
        <v>41.846872028235339</v>
      </c>
      <c r="BF148" s="2">
        <f t="shared" si="81"/>
        <v>40.656767723871369</v>
      </c>
      <c r="BG148" s="2">
        <f t="shared" si="81"/>
        <v>39.216909011523114</v>
      </c>
      <c r="BH148" s="2">
        <f t="shared" si="69"/>
        <v>37.556030687479556</v>
      </c>
      <c r="BI148" s="2">
        <f t="shared" si="69"/>
        <v>36.66469470344984</v>
      </c>
      <c r="BJ148" s="2">
        <f t="shared" si="69"/>
        <v>38.162493513067744</v>
      </c>
      <c r="BK148" s="2">
        <f t="shared" si="69"/>
        <v>40.474602164826521</v>
      </c>
      <c r="BL148" s="2">
        <f t="shared" si="69"/>
        <v>41.700767006538392</v>
      </c>
      <c r="BM148" s="2">
        <f t="shared" si="69"/>
        <v>43.257564810845146</v>
      </c>
      <c r="BO148" s="2" t="str">
        <f t="shared" si="72"/>
        <v/>
      </c>
      <c r="BP148" s="2" t="str">
        <f t="shared" si="72"/>
        <v/>
      </c>
      <c r="BQ148" s="2" t="str">
        <f t="shared" si="72"/>
        <v/>
      </c>
      <c r="BR148" s="2" t="str">
        <f t="shared" si="70"/>
        <v/>
      </c>
      <c r="BS148" s="2" t="str">
        <f t="shared" si="70"/>
        <v/>
      </c>
      <c r="BT148" s="2" t="str">
        <f t="shared" si="70"/>
        <v/>
      </c>
      <c r="BU148" s="2" t="str">
        <f t="shared" si="70"/>
        <v/>
      </c>
      <c r="BV148" s="2" t="str">
        <f t="shared" si="70"/>
        <v/>
      </c>
      <c r="BW148" s="2" t="str">
        <f t="shared" si="70"/>
        <v/>
      </c>
      <c r="BX148" s="2" t="str">
        <f t="shared" si="79"/>
        <v/>
      </c>
      <c r="BY148" s="2" t="str">
        <f t="shared" si="79"/>
        <v/>
      </c>
      <c r="BZ148" s="2" t="str">
        <f t="shared" si="79"/>
        <v/>
      </c>
      <c r="CA148" s="2" t="str">
        <f t="shared" si="79"/>
        <v/>
      </c>
      <c r="CB148" s="2" t="str">
        <f t="shared" si="54"/>
        <v/>
      </c>
      <c r="CC148" s="2" t="str">
        <f t="shared" si="58"/>
        <v/>
      </c>
      <c r="CE148" s="2" t="str">
        <f t="shared" si="73"/>
        <v/>
      </c>
      <c r="CF148" s="2" t="str">
        <f t="shared" si="73"/>
        <v/>
      </c>
      <c r="CG148" s="2" t="str">
        <f t="shared" si="73"/>
        <v/>
      </c>
      <c r="CH148" s="2">
        <f t="shared" si="71"/>
        <v>37.9</v>
      </c>
      <c r="CI148" s="2">
        <f t="shared" si="71"/>
        <v>40.082999999999998</v>
      </c>
      <c r="CJ148" s="2">
        <f t="shared" si="71"/>
        <v>40.75</v>
      </c>
      <c r="CK148" s="2">
        <f t="shared" si="71"/>
        <v>43.05</v>
      </c>
      <c r="CL148" s="2">
        <f t="shared" si="71"/>
        <v>39.6</v>
      </c>
      <c r="CM148" s="2">
        <f t="shared" si="71"/>
        <v>37.6</v>
      </c>
      <c r="CN148" s="2">
        <f t="shared" si="80"/>
        <v>36.783000000000001</v>
      </c>
      <c r="CO148" s="2">
        <f t="shared" si="80"/>
        <v>36.966999999999999</v>
      </c>
      <c r="CP148" s="2">
        <f t="shared" si="80"/>
        <v>35.65</v>
      </c>
      <c r="CQ148" s="2" t="str">
        <f t="shared" si="80"/>
        <v/>
      </c>
      <c r="CR148" s="2" t="str">
        <f t="shared" si="55"/>
        <v/>
      </c>
      <c r="CS148" s="2" t="str">
        <f t="shared" si="59"/>
        <v/>
      </c>
      <c r="CU148" s="2">
        <f t="shared" si="85"/>
        <v>35.316926076738078</v>
      </c>
      <c r="CV148" s="2">
        <f t="shared" si="85"/>
        <v>35.125568864807981</v>
      </c>
      <c r="CW148" s="2">
        <f t="shared" si="85"/>
        <v>34.229275539880256</v>
      </c>
      <c r="CX148" s="2">
        <f t="shared" si="85"/>
        <v>33.935859067450792</v>
      </c>
      <c r="CY148" s="2">
        <f t="shared" si="85"/>
        <v>36.816288349284626</v>
      </c>
      <c r="CZ148" s="2">
        <f t="shared" si="85"/>
        <v>38.882001656078913</v>
      </c>
      <c r="DA148" s="2">
        <f t="shared" si="85"/>
        <v>39.100855075156915</v>
      </c>
      <c r="DB148" s="2">
        <f t="shared" si="85"/>
        <v>37.727249995965586</v>
      </c>
      <c r="DC148" s="2">
        <f t="shared" si="85"/>
        <v>37.134226471347631</v>
      </c>
      <c r="DD148" s="2">
        <f t="shared" si="85"/>
        <v>35.202757865066751</v>
      </c>
      <c r="DE148" s="2">
        <f t="shared" si="85"/>
        <v>34.125083044200942</v>
      </c>
      <c r="DF148" s="2">
        <f t="shared" si="85"/>
        <v>36.937569961781122</v>
      </c>
      <c r="DG148" s="2">
        <f t="shared" si="85"/>
        <v>38.588690024298828</v>
      </c>
      <c r="DH148" s="2">
        <f t="shared" si="85"/>
        <v>41.333244477459147</v>
      </c>
      <c r="DI148" s="2">
        <f t="shared" si="85"/>
        <v>44.106705221851428</v>
      </c>
      <c r="DK148" s="2">
        <f t="shared" si="86"/>
        <v>37.61707015092675</v>
      </c>
      <c r="DL148" s="2">
        <f t="shared" si="86"/>
        <v>37.664230471774403</v>
      </c>
      <c r="DM148" s="2">
        <f t="shared" si="86"/>
        <v>37.167684853195013</v>
      </c>
      <c r="DN148" s="2">
        <f t="shared" si="86"/>
        <v>38.000384837867408</v>
      </c>
      <c r="DO148" s="2">
        <f t="shared" si="86"/>
        <v>40.881754678008903</v>
      </c>
      <c r="DP148" s="2">
        <f t="shared" si="86"/>
        <v>41.862114411706244</v>
      </c>
      <c r="DQ148" s="2">
        <f t="shared" si="86"/>
        <v>42.077158156302374</v>
      </c>
      <c r="DR148" s="2">
        <f t="shared" si="86"/>
        <v>40.899517374277949</v>
      </c>
      <c r="DS148" s="2">
        <f t="shared" si="86"/>
        <v>39.390986377708977</v>
      </c>
      <c r="DT148" s="2">
        <f t="shared" si="86"/>
        <v>37.745963537347606</v>
      </c>
      <c r="DU148" s="2">
        <f t="shared" si="86"/>
        <v>36.869353364333243</v>
      </c>
      <c r="DV148" s="2">
        <f t="shared" si="86"/>
        <v>38.27426732810018</v>
      </c>
      <c r="DW148" s="2">
        <f t="shared" si="86"/>
        <v>40.670952400233951</v>
      </c>
      <c r="DX148" s="2">
        <f t="shared" si="86"/>
        <v>41.739218385952327</v>
      </c>
      <c r="DY148" s="2">
        <f t="shared" si="86"/>
        <v>43.162791349448895</v>
      </c>
      <c r="EA148" s="2">
        <f t="shared" si="87"/>
        <v>0.91109876139742041</v>
      </c>
      <c r="EB148" s="2">
        <f t="shared" si="87"/>
        <v>0.90413252772701391</v>
      </c>
      <c r="EC148" s="2">
        <f t="shared" si="87"/>
        <v>0.90911522845178028</v>
      </c>
      <c r="ED148" s="2">
        <f t="shared" si="87"/>
        <v>0.92635406174762192</v>
      </c>
      <c r="EE148" s="2">
        <f t="shared" si="87"/>
        <v>0.92200261383498672</v>
      </c>
      <c r="EF148" s="2">
        <f t="shared" si="87"/>
        <v>0.91943388948111593</v>
      </c>
      <c r="EG148" s="2">
        <f t="shared" si="87"/>
        <v>0.92262678840543211</v>
      </c>
      <c r="EH148" s="2">
        <f t="shared" si="87"/>
        <v>0.92347755675761423</v>
      </c>
      <c r="EI148" s="2">
        <f t="shared" si="87"/>
        <v>0.92286402922385791</v>
      </c>
      <c r="EJ148" s="2">
        <f t="shared" si="87"/>
        <v>0.92531754236860086</v>
      </c>
      <c r="EK148" s="2">
        <f t="shared" si="87"/>
        <v>0.92542328669956275</v>
      </c>
      <c r="EL148" s="2">
        <f t="shared" si="87"/>
        <v>0.91638061250899971</v>
      </c>
      <c r="EM148" s="2">
        <f t="shared" si="87"/>
        <v>0.90570341294321521</v>
      </c>
      <c r="EN148" s="2">
        <f t="shared" si="87"/>
        <v>0.90528608216066986</v>
      </c>
      <c r="EO148" s="2">
        <f t="shared" si="87"/>
        <v>0.89959522349743015</v>
      </c>
    </row>
    <row r="149" spans="2:145" x14ac:dyDescent="0.25">
      <c r="B149" s="2">
        <v>122</v>
      </c>
      <c r="C149" s="43">
        <v>35.188000000000002</v>
      </c>
      <c r="D149" s="43">
        <v>37.65</v>
      </c>
      <c r="E149" s="43">
        <v>35.216999999999999</v>
      </c>
      <c r="F149" s="43">
        <v>37.317</v>
      </c>
      <c r="G149" s="43">
        <v>39.783000000000001</v>
      </c>
      <c r="H149" s="43">
        <v>40.017000000000003</v>
      </c>
      <c r="I149" s="43">
        <v>42.167000000000002</v>
      </c>
      <c r="J149" s="43">
        <v>40.549999999999997</v>
      </c>
      <c r="K149" s="43">
        <v>37.866999999999997</v>
      </c>
      <c r="L149" s="43">
        <v>36.317</v>
      </c>
      <c r="M149" s="43">
        <v>37.200000000000003</v>
      </c>
      <c r="N149" s="43">
        <v>36.433</v>
      </c>
      <c r="O149" s="43">
        <v>37.767000000000003</v>
      </c>
      <c r="P149" s="43">
        <v>41.033000000000001</v>
      </c>
      <c r="Q149" s="43">
        <v>43.274000000000001</v>
      </c>
      <c r="S149" s="4">
        <f t="shared" si="83"/>
        <v>37.30396768201205</v>
      </c>
      <c r="T149" s="4">
        <f t="shared" si="83"/>
        <v>37.383727031649343</v>
      </c>
      <c r="U149" s="4">
        <f t="shared" si="83"/>
        <v>36.846892116060204</v>
      </c>
      <c r="V149" s="4">
        <f t="shared" si="83"/>
        <v>37.588043613342649</v>
      </c>
      <c r="W149" s="4">
        <f t="shared" si="83"/>
        <v>40.448654562772113</v>
      </c>
      <c r="X149" s="4">
        <f t="shared" si="83"/>
        <v>41.476016261777737</v>
      </c>
      <c r="Y149" s="4">
        <f t="shared" si="82"/>
        <v>41.706571403342195</v>
      </c>
      <c r="Z149" s="4">
        <f t="shared" si="82"/>
        <v>40.49972358670005</v>
      </c>
      <c r="AA149" s="4">
        <f t="shared" si="82"/>
        <v>39.056894708002389</v>
      </c>
      <c r="AB149" s="4">
        <f t="shared" si="82"/>
        <v>37.410501922315888</v>
      </c>
      <c r="AC149" s="4">
        <f t="shared" si="82"/>
        <v>36.540948156286724</v>
      </c>
      <c r="AD149" s="4">
        <f t="shared" si="82"/>
        <v>38.025372999946242</v>
      </c>
      <c r="AE149" s="4">
        <f t="shared" si="74"/>
        <v>40.584339633525317</v>
      </c>
      <c r="AF149" s="4">
        <f t="shared" si="53"/>
        <v>41.894356417046097</v>
      </c>
      <c r="AG149" s="4">
        <f t="shared" si="57"/>
        <v>48.116050298265144</v>
      </c>
      <c r="AI149" s="4">
        <f t="shared" si="84"/>
        <v>-2.1159676820120481</v>
      </c>
      <c r="AJ149" s="4">
        <f t="shared" si="84"/>
        <v>0.2662729683506555</v>
      </c>
      <c r="AK149" s="4">
        <f t="shared" si="84"/>
        <v>-1.6298921160602049</v>
      </c>
      <c r="AL149" s="4">
        <f t="shared" si="84"/>
        <v>-0.27104361334264837</v>
      </c>
      <c r="AM149" s="4">
        <f t="shared" si="84"/>
        <v>-0.66565456277211155</v>
      </c>
      <c r="AN149" s="4">
        <f t="shared" si="84"/>
        <v>-1.4590162617777338</v>
      </c>
      <c r="AO149" s="4">
        <f t="shared" si="84"/>
        <v>0.46042859665780611</v>
      </c>
      <c r="AP149" s="4">
        <f t="shared" si="84"/>
        <v>5.0276413299947365E-2</v>
      </c>
      <c r="AQ149" s="4">
        <f t="shared" si="84"/>
        <v>-1.1898947080023916</v>
      </c>
      <c r="AR149" s="4">
        <f t="shared" si="84"/>
        <v>-1.0935019223158875</v>
      </c>
      <c r="AS149" s="4">
        <f t="shared" si="84"/>
        <v>0.65905184371327863</v>
      </c>
      <c r="AT149" s="4">
        <f t="shared" si="84"/>
        <v>-1.5923729999462424</v>
      </c>
      <c r="AU149" s="4">
        <f t="shared" si="84"/>
        <v>-2.8173396335253145</v>
      </c>
      <c r="AV149" s="4">
        <f t="shared" si="84"/>
        <v>-0.86135641704609611</v>
      </c>
      <c r="AW149" s="4">
        <f t="shared" si="84"/>
        <v>-4.8420502982651428</v>
      </c>
      <c r="AY149" s="2">
        <f t="shared" si="81"/>
        <v>37.30396768201205</v>
      </c>
      <c r="AZ149" s="2">
        <f t="shared" si="81"/>
        <v>37.304042893988154</v>
      </c>
      <c r="BA149" s="2">
        <f t="shared" si="81"/>
        <v>36.779131781419025</v>
      </c>
      <c r="BB149" s="2">
        <f t="shared" si="81"/>
        <v>37.584938202200114</v>
      </c>
      <c r="BC149" s="2">
        <f t="shared" si="81"/>
        <v>40.445046804391112</v>
      </c>
      <c r="BD149" s="2">
        <f t="shared" si="81"/>
        <v>41.468326054759423</v>
      </c>
      <c r="BE149" s="2">
        <f t="shared" si="81"/>
        <v>41.703926479888594</v>
      </c>
      <c r="BF149" s="2">
        <f t="shared" si="81"/>
        <v>40.498060687757459</v>
      </c>
      <c r="BG149" s="2">
        <f t="shared" si="81"/>
        <v>39.054418297469233</v>
      </c>
      <c r="BH149" s="2">
        <f t="shared" si="69"/>
        <v>37.406827611051995</v>
      </c>
      <c r="BI149" s="2">
        <f t="shared" si="69"/>
        <v>36.537491351636881</v>
      </c>
      <c r="BJ149" s="2">
        <f t="shared" si="69"/>
        <v>38.009773671501684</v>
      </c>
      <c r="BK149" s="2">
        <f t="shared" si="69"/>
        <v>40.338205245585165</v>
      </c>
      <c r="BL149" s="2">
        <f t="shared" si="69"/>
        <v>41.543409653087593</v>
      </c>
      <c r="BM149" s="2">
        <f t="shared" si="69"/>
        <v>43.110778352039887</v>
      </c>
      <c r="BO149" s="2" t="str">
        <f t="shared" si="72"/>
        <v/>
      </c>
      <c r="BP149" s="2" t="str">
        <f t="shared" si="72"/>
        <v/>
      </c>
      <c r="BQ149" s="2" t="str">
        <f t="shared" si="72"/>
        <v/>
      </c>
      <c r="BR149" s="2" t="str">
        <f t="shared" si="70"/>
        <v/>
      </c>
      <c r="BS149" s="2" t="str">
        <f t="shared" si="70"/>
        <v/>
      </c>
      <c r="BT149" s="2" t="str">
        <f t="shared" si="70"/>
        <v/>
      </c>
      <c r="BU149" s="2" t="str">
        <f t="shared" si="70"/>
        <v/>
      </c>
      <c r="BV149" s="2" t="str">
        <f t="shared" si="70"/>
        <v/>
      </c>
      <c r="BW149" s="2" t="str">
        <f t="shared" si="70"/>
        <v/>
      </c>
      <c r="BX149" s="2" t="str">
        <f t="shared" si="79"/>
        <v/>
      </c>
      <c r="BY149" s="2" t="str">
        <f t="shared" si="79"/>
        <v/>
      </c>
      <c r="BZ149" s="2" t="str">
        <f t="shared" si="79"/>
        <v/>
      </c>
      <c r="CA149" s="2" t="str">
        <f t="shared" si="79"/>
        <v/>
      </c>
      <c r="CB149" s="2" t="str">
        <f t="shared" si="54"/>
        <v/>
      </c>
      <c r="CC149" s="2" t="str">
        <f t="shared" si="58"/>
        <v/>
      </c>
      <c r="CE149" s="2" t="str">
        <f t="shared" si="73"/>
        <v/>
      </c>
      <c r="CF149" s="2" t="str">
        <f t="shared" si="73"/>
        <v/>
      </c>
      <c r="CG149" s="2" t="str">
        <f t="shared" si="73"/>
        <v/>
      </c>
      <c r="CH149" s="2">
        <f t="shared" si="71"/>
        <v>37.317</v>
      </c>
      <c r="CI149" s="2">
        <f t="shared" si="71"/>
        <v>39.783000000000001</v>
      </c>
      <c r="CJ149" s="2">
        <f t="shared" si="71"/>
        <v>40.017000000000003</v>
      </c>
      <c r="CK149" s="2">
        <f t="shared" si="71"/>
        <v>42.167000000000002</v>
      </c>
      <c r="CL149" s="2">
        <f t="shared" si="71"/>
        <v>40.549999999999997</v>
      </c>
      <c r="CM149" s="2">
        <f t="shared" si="71"/>
        <v>37.866999999999997</v>
      </c>
      <c r="CN149" s="2">
        <f t="shared" si="80"/>
        <v>36.317</v>
      </c>
      <c r="CO149" s="2">
        <f t="shared" si="80"/>
        <v>37.200000000000003</v>
      </c>
      <c r="CP149" s="2">
        <f t="shared" si="80"/>
        <v>36.433</v>
      </c>
      <c r="CQ149" s="2" t="str">
        <f t="shared" si="80"/>
        <v/>
      </c>
      <c r="CR149" s="2" t="str">
        <f t="shared" si="55"/>
        <v/>
      </c>
      <c r="CS149" s="2" t="str">
        <f t="shared" si="59"/>
        <v/>
      </c>
      <c r="CU149" s="2">
        <f t="shared" si="85"/>
        <v>35.106322720813289</v>
      </c>
      <c r="CV149" s="2">
        <f t="shared" si="85"/>
        <v>34.890620306110215</v>
      </c>
      <c r="CW149" s="2">
        <f t="shared" si="85"/>
        <v>33.976164315371079</v>
      </c>
      <c r="CX149" s="2">
        <f t="shared" si="85"/>
        <v>33.662044257081135</v>
      </c>
      <c r="CY149" s="2">
        <f t="shared" si="85"/>
        <v>36.529756188963646</v>
      </c>
      <c r="CZ149" s="2">
        <f t="shared" si="85"/>
        <v>38.597159738475369</v>
      </c>
      <c r="DA149" s="2">
        <f t="shared" si="85"/>
        <v>38.840294185662366</v>
      </c>
      <c r="DB149" s="2">
        <f t="shared" si="85"/>
        <v>37.436436546871711</v>
      </c>
      <c r="DC149" s="2">
        <f t="shared" si="85"/>
        <v>36.872691355882949</v>
      </c>
      <c r="DD149" s="2">
        <f t="shared" si="85"/>
        <v>34.9456595501523</v>
      </c>
      <c r="DE149" s="2">
        <f t="shared" si="85"/>
        <v>33.885842456468765</v>
      </c>
      <c r="DF149" s="2">
        <f t="shared" si="85"/>
        <v>36.713548895899052</v>
      </c>
      <c r="DG149" s="2">
        <f t="shared" si="85"/>
        <v>38.35625464770073</v>
      </c>
      <c r="DH149" s="2">
        <f t="shared" si="85"/>
        <v>41.143536329137888</v>
      </c>
      <c r="DI149" s="2">
        <f t="shared" si="85"/>
        <v>43.981499660116171</v>
      </c>
      <c r="DK149" s="2">
        <f t="shared" si="86"/>
        <v>37.499536624406566</v>
      </c>
      <c r="DL149" s="2">
        <f t="shared" si="86"/>
        <v>37.53742768749678</v>
      </c>
      <c r="DM149" s="2">
        <f t="shared" si="86"/>
        <v>37.034690230716336</v>
      </c>
      <c r="DN149" s="2">
        <f t="shared" si="86"/>
        <v>37.869370137695569</v>
      </c>
      <c r="DO149" s="2">
        <f t="shared" si="86"/>
        <v>40.747119798383146</v>
      </c>
      <c r="DP149" s="2">
        <f t="shared" si="86"/>
        <v>41.697777205812962</v>
      </c>
      <c r="DQ149" s="2">
        <f t="shared" si="86"/>
        <v>41.922945491708774</v>
      </c>
      <c r="DR149" s="2">
        <f t="shared" si="86"/>
        <v>40.729434582036596</v>
      </c>
      <c r="DS149" s="2">
        <f t="shared" si="86"/>
        <v>39.220728780752964</v>
      </c>
      <c r="DT149" s="2">
        <f t="shared" si="86"/>
        <v>37.587990432576269</v>
      </c>
      <c r="DU149" s="2">
        <f t="shared" si="86"/>
        <v>36.732376540595297</v>
      </c>
      <c r="DV149" s="2">
        <f t="shared" si="86"/>
        <v>38.117646336410303</v>
      </c>
      <c r="DW149" s="2">
        <f t="shared" si="86"/>
        <v>40.526397955091831</v>
      </c>
      <c r="DX149" s="2">
        <f t="shared" si="86"/>
        <v>41.581564559333472</v>
      </c>
      <c r="DY149" s="2">
        <f t="shared" si="86"/>
        <v>43.022147197734483</v>
      </c>
      <c r="EA149" s="2">
        <f t="shared" si="87"/>
        <v>0.91828187940038386</v>
      </c>
      <c r="EB149" s="2">
        <f t="shared" si="87"/>
        <v>0.91182403557210756</v>
      </c>
      <c r="EC149" s="2">
        <f t="shared" si="87"/>
        <v>0.91644391567352079</v>
      </c>
      <c r="ED149" s="2">
        <f t="shared" si="87"/>
        <v>0.93239602931496313</v>
      </c>
      <c r="EE149" s="2">
        <f t="shared" si="87"/>
        <v>0.92837397436698144</v>
      </c>
      <c r="EF149" s="2">
        <f t="shared" si="87"/>
        <v>0.92599823955369776</v>
      </c>
      <c r="EG149" s="2">
        <f t="shared" si="87"/>
        <v>0.92895109109791485</v>
      </c>
      <c r="EH149" s="2">
        <f t="shared" si="87"/>
        <v>0.92973761544696754</v>
      </c>
      <c r="EI149" s="2">
        <f t="shared" si="87"/>
        <v>0.9291704290901851</v>
      </c>
      <c r="EJ149" s="2">
        <f t="shared" si="87"/>
        <v>0.93143825297228455</v>
      </c>
      <c r="EK149" s="2">
        <f t="shared" si="87"/>
        <v>0.93153597209842864</v>
      </c>
      <c r="EL149" s="2">
        <f t="shared" si="87"/>
        <v>0.92317294954305951</v>
      </c>
      <c r="EM149" s="2">
        <f t="shared" si="87"/>
        <v>0.91328097602323233</v>
      </c>
      <c r="EN149" s="2">
        <f t="shared" si="87"/>
        <v>0.91289395610678292</v>
      </c>
      <c r="EO149" s="2">
        <f t="shared" si="87"/>
        <v>0.90761356458567244</v>
      </c>
    </row>
    <row r="150" spans="2:145" x14ac:dyDescent="0.25">
      <c r="B150" s="2">
        <v>123</v>
      </c>
      <c r="C150" s="43">
        <v>36.094000000000001</v>
      </c>
      <c r="D150" s="43">
        <v>36.799999999999997</v>
      </c>
      <c r="E150" s="43">
        <v>36.317</v>
      </c>
      <c r="F150" s="43">
        <v>38.667000000000002</v>
      </c>
      <c r="G150" s="43">
        <v>40.417000000000002</v>
      </c>
      <c r="H150" s="43">
        <v>40.767000000000003</v>
      </c>
      <c r="I150" s="43">
        <v>40.716999999999999</v>
      </c>
      <c r="J150" s="43">
        <v>39.683</v>
      </c>
      <c r="K150" s="43">
        <v>38.017000000000003</v>
      </c>
      <c r="L150" s="43">
        <v>36.332999999999998</v>
      </c>
      <c r="M150" s="43">
        <v>36</v>
      </c>
      <c r="N150" s="43">
        <v>38.482999999999997</v>
      </c>
      <c r="O150" s="43">
        <v>38.950000000000003</v>
      </c>
      <c r="P150" s="43">
        <v>38.950000000000003</v>
      </c>
      <c r="Q150" s="43">
        <v>41.597000000000001</v>
      </c>
      <c r="S150" s="4">
        <f t="shared" si="83"/>
        <v>37.195363817789193</v>
      </c>
      <c r="T150" s="4">
        <f t="shared" si="83"/>
        <v>37.218923366088134</v>
      </c>
      <c r="U150" s="4">
        <f t="shared" si="83"/>
        <v>36.682469341008542</v>
      </c>
      <c r="V150" s="4">
        <f t="shared" si="83"/>
        <v>37.475832307390156</v>
      </c>
      <c r="W150" s="4">
        <f t="shared" si="83"/>
        <v>40.327347836445568</v>
      </c>
      <c r="X150" s="4">
        <f t="shared" si="83"/>
        <v>41.317357710552393</v>
      </c>
      <c r="Y150" s="4">
        <f t="shared" si="82"/>
        <v>41.563025837752669</v>
      </c>
      <c r="Z150" s="4">
        <f t="shared" si="82"/>
        <v>40.342816346021124</v>
      </c>
      <c r="AA150" s="4">
        <f t="shared" si="82"/>
        <v>38.897000929839706</v>
      </c>
      <c r="AB150" s="4">
        <f t="shared" si="82"/>
        <v>37.266860870158233</v>
      </c>
      <c r="AC150" s="4">
        <f t="shared" si="82"/>
        <v>36.418711965789804</v>
      </c>
      <c r="AD150" s="4">
        <f t="shared" si="82"/>
        <v>37.862360179033672</v>
      </c>
      <c r="AE150" s="4">
        <f t="shared" si="74"/>
        <v>40.276066801321072</v>
      </c>
      <c r="AF150" s="4">
        <f t="shared" si="53"/>
        <v>41.480785150650917</v>
      </c>
      <c r="AG150" s="4">
        <f t="shared" si="57"/>
        <v>44.758122411595011</v>
      </c>
      <c r="AI150" s="4">
        <f t="shared" si="84"/>
        <v>-1.101363817789192</v>
      </c>
      <c r="AJ150" s="4">
        <f t="shared" si="84"/>
        <v>-0.41892336608813707</v>
      </c>
      <c r="AK150" s="4">
        <f t="shared" si="84"/>
        <v>-0.36546934100854145</v>
      </c>
      <c r="AL150" s="4">
        <f t="shared" si="84"/>
        <v>1.1911676926098451</v>
      </c>
      <c r="AM150" s="4">
        <f t="shared" si="84"/>
        <v>8.9652163554433173E-2</v>
      </c>
      <c r="AN150" s="4">
        <f t="shared" si="84"/>
        <v>-0.55035771055239024</v>
      </c>
      <c r="AO150" s="4">
        <f t="shared" si="84"/>
        <v>-0.84602583775266993</v>
      </c>
      <c r="AP150" s="4">
        <f t="shared" si="84"/>
        <v>-0.65981634602112393</v>
      </c>
      <c r="AQ150" s="4">
        <f t="shared" si="84"/>
        <v>-0.88000092983970291</v>
      </c>
      <c r="AR150" s="4">
        <f t="shared" si="84"/>
        <v>-0.93386087015823449</v>
      </c>
      <c r="AS150" s="4">
        <f t="shared" si="84"/>
        <v>-0.41871196578980374</v>
      </c>
      <c r="AT150" s="4">
        <f t="shared" si="84"/>
        <v>0.62063982096632486</v>
      </c>
      <c r="AU150" s="4">
        <f t="shared" si="84"/>
        <v>-1.326066801321069</v>
      </c>
      <c r="AV150" s="4">
        <f t="shared" si="84"/>
        <v>-2.5307851506509138</v>
      </c>
      <c r="AW150" s="4">
        <f t="shared" si="84"/>
        <v>-3.1611224115950094</v>
      </c>
      <c r="AY150" s="2">
        <f t="shared" si="81"/>
        <v>37.195363817789193</v>
      </c>
      <c r="AZ150" s="2">
        <f t="shared" si="81"/>
        <v>37.187346322613109</v>
      </c>
      <c r="BA150" s="2">
        <f t="shared" si="81"/>
        <v>36.657676121771672</v>
      </c>
      <c r="BB150" s="2">
        <f t="shared" si="81"/>
        <v>37.46854104093498</v>
      </c>
      <c r="BC150" s="2">
        <f t="shared" si="81"/>
        <v>40.32525838802902</v>
      </c>
      <c r="BD150" s="2">
        <f t="shared" si="81"/>
        <v>41.314620338928435</v>
      </c>
      <c r="BE150" s="2">
        <f t="shared" si="81"/>
        <v>41.560794092455744</v>
      </c>
      <c r="BF150" s="2">
        <f t="shared" si="81"/>
        <v>40.339239053794941</v>
      </c>
      <c r="BG150" s="2">
        <f t="shared" si="81"/>
        <v>38.891909743697006</v>
      </c>
      <c r="BH150" s="2">
        <f t="shared" si="69"/>
        <v>37.257556260772049</v>
      </c>
      <c r="BI150" s="2">
        <f t="shared" si="69"/>
        <v>36.410161074576465</v>
      </c>
      <c r="BJ150" s="2">
        <f t="shared" si="69"/>
        <v>37.857220058826243</v>
      </c>
      <c r="BK150" s="2">
        <f t="shared" si="69"/>
        <v>40.201886196832127</v>
      </c>
      <c r="BL150" s="2">
        <f t="shared" si="69"/>
        <v>41.386278165655547</v>
      </c>
      <c r="BM150" s="2">
        <f t="shared" si="69"/>
        <v>42.964309570013405</v>
      </c>
      <c r="BO150" s="2" t="str">
        <f t="shared" si="72"/>
        <v/>
      </c>
      <c r="BP150" s="2" t="str">
        <f t="shared" si="72"/>
        <v/>
      </c>
      <c r="BQ150" s="2" t="str">
        <f t="shared" si="72"/>
        <v/>
      </c>
      <c r="BR150" s="2" t="str">
        <f t="shared" si="70"/>
        <v/>
      </c>
      <c r="BS150" s="2" t="str">
        <f t="shared" si="70"/>
        <v/>
      </c>
      <c r="BT150" s="2" t="str">
        <f t="shared" si="70"/>
        <v/>
      </c>
      <c r="BU150" s="2" t="str">
        <f t="shared" si="70"/>
        <v/>
      </c>
      <c r="BV150" s="2" t="str">
        <f t="shared" si="70"/>
        <v/>
      </c>
      <c r="BW150" s="2" t="str">
        <f t="shared" si="70"/>
        <v/>
      </c>
      <c r="BX150" s="2" t="str">
        <f t="shared" si="79"/>
        <v/>
      </c>
      <c r="BY150" s="2" t="str">
        <f t="shared" si="79"/>
        <v/>
      </c>
      <c r="BZ150" s="2" t="str">
        <f t="shared" si="79"/>
        <v/>
      </c>
      <c r="CA150" s="2" t="str">
        <f t="shared" si="79"/>
        <v/>
      </c>
      <c r="CB150" s="2" t="str">
        <f t="shared" si="54"/>
        <v/>
      </c>
      <c r="CC150" s="2" t="str">
        <f t="shared" si="58"/>
        <v/>
      </c>
      <c r="CE150" s="2">
        <f t="shared" si="73"/>
        <v>36.094000000000001</v>
      </c>
      <c r="CF150" s="2" t="str">
        <f t="shared" si="73"/>
        <v/>
      </c>
      <c r="CG150" s="2">
        <f t="shared" si="73"/>
        <v>36.317</v>
      </c>
      <c r="CH150" s="2">
        <f t="shared" si="71"/>
        <v>38.667000000000002</v>
      </c>
      <c r="CI150" s="2">
        <f t="shared" si="71"/>
        <v>40.417000000000002</v>
      </c>
      <c r="CJ150" s="2">
        <f t="shared" si="71"/>
        <v>40.767000000000003</v>
      </c>
      <c r="CK150" s="2">
        <f t="shared" si="71"/>
        <v>40.716999999999999</v>
      </c>
      <c r="CL150" s="2">
        <f t="shared" si="71"/>
        <v>39.683</v>
      </c>
      <c r="CM150" s="2">
        <f t="shared" si="71"/>
        <v>38.017000000000003</v>
      </c>
      <c r="CN150" s="2">
        <f t="shared" si="80"/>
        <v>36.332999999999998</v>
      </c>
      <c r="CO150" s="2">
        <f t="shared" si="80"/>
        <v>36</v>
      </c>
      <c r="CP150" s="2">
        <f t="shared" si="80"/>
        <v>38.482999999999997</v>
      </c>
      <c r="CQ150" s="2">
        <f t="shared" si="80"/>
        <v>38.950000000000003</v>
      </c>
      <c r="CR150" s="2">
        <f t="shared" si="55"/>
        <v>38.950000000000003</v>
      </c>
      <c r="CS150" s="2" t="str">
        <f t="shared" si="59"/>
        <v/>
      </c>
      <c r="CU150" s="2">
        <f t="shared" si="85"/>
        <v>34.895719364888492</v>
      </c>
      <c r="CV150" s="2">
        <f t="shared" si="85"/>
        <v>34.655671747412455</v>
      </c>
      <c r="CW150" s="2">
        <f t="shared" si="85"/>
        <v>33.72305309086191</v>
      </c>
      <c r="CX150" s="2">
        <f t="shared" si="85"/>
        <v>33.38822944671147</v>
      </c>
      <c r="CY150" s="2">
        <f t="shared" si="85"/>
        <v>36.243224028642672</v>
      </c>
      <c r="CZ150" s="2">
        <f t="shared" si="85"/>
        <v>38.312317820871819</v>
      </c>
      <c r="DA150" s="2">
        <f t="shared" si="85"/>
        <v>38.579733296167817</v>
      </c>
      <c r="DB150" s="2">
        <f t="shared" si="85"/>
        <v>37.145623097777836</v>
      </c>
      <c r="DC150" s="2">
        <f t="shared" si="85"/>
        <v>36.611156240418268</v>
      </c>
      <c r="DD150" s="2">
        <f t="shared" si="85"/>
        <v>34.688561235237856</v>
      </c>
      <c r="DE150" s="2">
        <f t="shared" si="85"/>
        <v>33.646601868736582</v>
      </c>
      <c r="DF150" s="2">
        <f t="shared" si="85"/>
        <v>36.489527830016982</v>
      </c>
      <c r="DG150" s="2">
        <f t="shared" si="85"/>
        <v>38.123819271102633</v>
      </c>
      <c r="DH150" s="2">
        <f t="shared" si="85"/>
        <v>40.953828180816629</v>
      </c>
      <c r="DI150" s="2">
        <f t="shared" si="85"/>
        <v>43.856294098380907</v>
      </c>
      <c r="DK150" s="2">
        <f t="shared" si="86"/>
        <v>37.38200309788639</v>
      </c>
      <c r="DL150" s="2">
        <f t="shared" si="86"/>
        <v>37.410624903219151</v>
      </c>
      <c r="DM150" s="2">
        <f t="shared" si="86"/>
        <v>36.901695608237659</v>
      </c>
      <c r="DN150" s="2">
        <f t="shared" si="86"/>
        <v>37.738355437523722</v>
      </c>
      <c r="DO150" s="2">
        <f t="shared" si="86"/>
        <v>40.612484918757389</v>
      </c>
      <c r="DP150" s="2">
        <f t="shared" si="86"/>
        <v>41.533439999919679</v>
      </c>
      <c r="DQ150" s="2">
        <f t="shared" si="86"/>
        <v>41.768732827115166</v>
      </c>
      <c r="DR150" s="2">
        <f t="shared" si="86"/>
        <v>40.559351789795244</v>
      </c>
      <c r="DS150" s="2">
        <f t="shared" si="86"/>
        <v>39.050471183796944</v>
      </c>
      <c r="DT150" s="2">
        <f t="shared" si="86"/>
        <v>37.430017327804933</v>
      </c>
      <c r="DU150" s="2">
        <f t="shared" si="86"/>
        <v>36.595399716857358</v>
      </c>
      <c r="DV150" s="2">
        <f t="shared" si="86"/>
        <v>37.961025344720426</v>
      </c>
      <c r="DW150" s="2">
        <f t="shared" si="86"/>
        <v>40.381843509949711</v>
      </c>
      <c r="DX150" s="2">
        <f t="shared" si="86"/>
        <v>41.423910732714617</v>
      </c>
      <c r="DY150" s="2">
        <f t="shared" si="86"/>
        <v>42.881503046020079</v>
      </c>
      <c r="EA150" s="2">
        <f t="shared" si="87"/>
        <v>0.92493242922353225</v>
      </c>
      <c r="EB150" s="2">
        <f t="shared" si="87"/>
        <v>0.91895376509925975</v>
      </c>
      <c r="EC150" s="2">
        <f t="shared" si="87"/>
        <v>0.92323154141049979</v>
      </c>
      <c r="ED150" s="2">
        <f t="shared" si="87"/>
        <v>0.9379754983743892</v>
      </c>
      <c r="EE150" s="2">
        <f t="shared" si="87"/>
        <v>0.9342619866489984</v>
      </c>
      <c r="EF150" s="2">
        <f t="shared" si="87"/>
        <v>0.93206725829446191</v>
      </c>
      <c r="EG150" s="2">
        <f t="shared" si="87"/>
        <v>0.9347949936519282</v>
      </c>
      <c r="EH150" s="2">
        <f t="shared" si="87"/>
        <v>0.93552131529520477</v>
      </c>
      <c r="EI150" s="2">
        <f t="shared" si="87"/>
        <v>0.93499755309155985</v>
      </c>
      <c r="EJ150" s="2">
        <f t="shared" si="87"/>
        <v>0.93709143564236808</v>
      </c>
      <c r="EK150" s="2">
        <f t="shared" si="87"/>
        <v>0.93718164085105216</v>
      </c>
      <c r="EL150" s="2">
        <f t="shared" si="87"/>
        <v>0.9294560236378645</v>
      </c>
      <c r="EM150" s="2">
        <f t="shared" si="87"/>
        <v>0.92030319691808826</v>
      </c>
      <c r="EN150" s="2">
        <f t="shared" si="87"/>
        <v>0.91994476947266535</v>
      </c>
      <c r="EO150" s="2">
        <f t="shared" si="87"/>
        <v>0.91505202700334864</v>
      </c>
    </row>
    <row r="151" spans="2:145" x14ac:dyDescent="0.25">
      <c r="B151" s="2">
        <v>124</v>
      </c>
      <c r="C151" s="43">
        <v>36.875</v>
      </c>
      <c r="D151" s="43">
        <v>34.4</v>
      </c>
      <c r="E151" s="43">
        <v>37.017000000000003</v>
      </c>
      <c r="F151" s="43">
        <v>36.933</v>
      </c>
      <c r="G151" s="43">
        <v>38.700000000000003</v>
      </c>
      <c r="H151" s="43">
        <v>41.116999999999997</v>
      </c>
      <c r="I151" s="43">
        <v>40.85</v>
      </c>
      <c r="J151" s="43">
        <v>40.366999999999997</v>
      </c>
      <c r="K151" s="43">
        <v>37.232999999999997</v>
      </c>
      <c r="L151" s="43">
        <v>35.966999999999999</v>
      </c>
      <c r="M151" s="43">
        <v>35.917000000000002</v>
      </c>
      <c r="N151" s="43">
        <v>36.267000000000003</v>
      </c>
      <c r="O151" s="43">
        <v>38.75</v>
      </c>
      <c r="P151" s="43">
        <v>41.732999999999997</v>
      </c>
      <c r="Q151" s="43">
        <v>41.323</v>
      </c>
      <c r="S151" s="4">
        <f t="shared" si="83"/>
        <v>37.086706589363494</v>
      </c>
      <c r="T151" s="4">
        <f t="shared" si="83"/>
        <v>37.082598597799617</v>
      </c>
      <c r="U151" s="4">
        <f t="shared" si="83"/>
        <v>36.546374784032665</v>
      </c>
      <c r="V151" s="4">
        <f t="shared" si="83"/>
        <v>37.369829008240146</v>
      </c>
      <c r="W151" s="4">
        <f t="shared" si="83"/>
        <v>40.20945324036694</v>
      </c>
      <c r="X151" s="4">
        <f t="shared" si="83"/>
        <v>41.164435163305335</v>
      </c>
      <c r="Y151" s="4">
        <f t="shared" si="82"/>
        <v>41.422859793706522</v>
      </c>
      <c r="Z151" s="4">
        <f t="shared" si="82"/>
        <v>40.190525583706965</v>
      </c>
      <c r="AA151" s="4">
        <f t="shared" si="82"/>
        <v>38.7435589147996</v>
      </c>
      <c r="AB151" s="4">
        <f t="shared" si="82"/>
        <v>37.133568021073003</v>
      </c>
      <c r="AC151" s="4">
        <f t="shared" si="82"/>
        <v>36.306192547930564</v>
      </c>
      <c r="AD151" s="4">
        <f t="shared" si="82"/>
        <v>37.71112715214322</v>
      </c>
      <c r="AE151" s="4">
        <f t="shared" si="74"/>
        <v>40.085844820060089</v>
      </c>
      <c r="AF151" s="4">
        <f t="shared" si="53"/>
        <v>41.251090165334531</v>
      </c>
      <c r="AG151" s="4">
        <f t="shared" si="57"/>
        <v>43.366052573651572</v>
      </c>
      <c r="AI151" s="4">
        <f t="shared" si="84"/>
        <v>-0.2117065893634944</v>
      </c>
      <c r="AJ151" s="4">
        <f t="shared" si="84"/>
        <v>-2.6825985977996183</v>
      </c>
      <c r="AK151" s="4">
        <f t="shared" si="84"/>
        <v>0.47062521596733831</v>
      </c>
      <c r="AL151" s="4">
        <f t="shared" si="84"/>
        <v>-0.43682900824014581</v>
      </c>
      <c r="AM151" s="4">
        <f t="shared" si="84"/>
        <v>-1.5094532403669376</v>
      </c>
      <c r="AN151" s="4">
        <f t="shared" si="84"/>
        <v>-4.7435163305337369E-2</v>
      </c>
      <c r="AO151" s="4">
        <f t="shared" si="84"/>
        <v>-0.57285979370652029</v>
      </c>
      <c r="AP151" s="4">
        <f t="shared" si="84"/>
        <v>0.17647441629303273</v>
      </c>
      <c r="AQ151" s="4">
        <f t="shared" si="84"/>
        <v>-1.5105589147996028</v>
      </c>
      <c r="AR151" s="4">
        <f t="shared" si="84"/>
        <v>-1.1665680210730045</v>
      </c>
      <c r="AS151" s="4">
        <f t="shared" si="84"/>
        <v>-0.38919254793056268</v>
      </c>
      <c r="AT151" s="4">
        <f t="shared" si="84"/>
        <v>-1.4441271521432171</v>
      </c>
      <c r="AU151" s="4">
        <f t="shared" si="84"/>
        <v>-1.335844820060089</v>
      </c>
      <c r="AV151" s="4">
        <f t="shared" si="84"/>
        <v>0.48190983466546555</v>
      </c>
      <c r="AW151" s="4">
        <f t="shared" si="84"/>
        <v>-2.0430525736515719</v>
      </c>
      <c r="AY151" s="2">
        <f t="shared" si="81"/>
        <v>37.086706589363494</v>
      </c>
      <c r="AZ151" s="2">
        <f t="shared" si="81"/>
        <v>37.070676048314176</v>
      </c>
      <c r="BA151" s="2">
        <f t="shared" si="81"/>
        <v>36.536172080949093</v>
      </c>
      <c r="BB151" s="2">
        <f t="shared" si="81"/>
        <v>37.351794668132484</v>
      </c>
      <c r="BC151" s="2">
        <f t="shared" si="81"/>
        <v>40.205212514634027</v>
      </c>
      <c r="BD151" s="2">
        <f t="shared" si="81"/>
        <v>41.160826032064342</v>
      </c>
      <c r="BE151" s="2">
        <f t="shared" si="81"/>
        <v>41.417422687170479</v>
      </c>
      <c r="BF151" s="2">
        <f t="shared" si="81"/>
        <v>40.180238278673926</v>
      </c>
      <c r="BG151" s="2">
        <f t="shared" si="81"/>
        <v>38.729329653183292</v>
      </c>
      <c r="BH151" s="2">
        <f t="shared" si="69"/>
        <v>37.108163597045369</v>
      </c>
      <c r="BI151" s="2">
        <f t="shared" si="69"/>
        <v>36.282652908151697</v>
      </c>
      <c r="BJ151" s="2">
        <f t="shared" si="69"/>
        <v>37.704778106628687</v>
      </c>
      <c r="BK151" s="2">
        <f t="shared" si="69"/>
        <v>40.065574334608925</v>
      </c>
      <c r="BL151" s="2">
        <f t="shared" si="69"/>
        <v>41.229335195057651</v>
      </c>
      <c r="BM151" s="2">
        <f t="shared" si="69"/>
        <v>42.818153158974198</v>
      </c>
      <c r="BO151" s="2" t="str">
        <f t="shared" si="72"/>
        <v/>
      </c>
      <c r="BP151" s="2" t="str">
        <f t="shared" si="72"/>
        <v/>
      </c>
      <c r="BQ151" s="2" t="str">
        <f t="shared" si="72"/>
        <v/>
      </c>
      <c r="BR151" s="2" t="str">
        <f t="shared" si="70"/>
        <v/>
      </c>
      <c r="BS151" s="2" t="str">
        <f t="shared" si="70"/>
        <v/>
      </c>
      <c r="BT151" s="2" t="str">
        <f t="shared" si="70"/>
        <v/>
      </c>
      <c r="BU151" s="2" t="str">
        <f t="shared" si="70"/>
        <v/>
      </c>
      <c r="BV151" s="2" t="str">
        <f t="shared" si="70"/>
        <v/>
      </c>
      <c r="BW151" s="2" t="str">
        <f t="shared" si="70"/>
        <v/>
      </c>
      <c r="BX151" s="2" t="str">
        <f t="shared" si="79"/>
        <v/>
      </c>
      <c r="BY151" s="2" t="str">
        <f t="shared" si="79"/>
        <v/>
      </c>
      <c r="BZ151" s="2" t="str">
        <f t="shared" si="79"/>
        <v/>
      </c>
      <c r="CA151" s="2" t="str">
        <f t="shared" si="79"/>
        <v/>
      </c>
      <c r="CB151" s="2" t="str">
        <f t="shared" si="54"/>
        <v/>
      </c>
      <c r="CC151" s="2" t="str">
        <f t="shared" si="58"/>
        <v/>
      </c>
      <c r="CE151" s="2">
        <f t="shared" si="73"/>
        <v>36.875</v>
      </c>
      <c r="CF151" s="2">
        <f t="shared" si="73"/>
        <v>34.4</v>
      </c>
      <c r="CG151" s="2">
        <f t="shared" si="73"/>
        <v>37.017000000000003</v>
      </c>
      <c r="CH151" s="2">
        <f t="shared" si="71"/>
        <v>36.933</v>
      </c>
      <c r="CI151" s="2">
        <f t="shared" si="71"/>
        <v>38.700000000000003</v>
      </c>
      <c r="CJ151" s="2">
        <f t="shared" si="71"/>
        <v>41.116999999999997</v>
      </c>
      <c r="CK151" s="2">
        <f t="shared" si="71"/>
        <v>40.85</v>
      </c>
      <c r="CL151" s="2">
        <f t="shared" si="71"/>
        <v>40.366999999999997</v>
      </c>
      <c r="CM151" s="2">
        <f t="shared" si="71"/>
        <v>37.232999999999997</v>
      </c>
      <c r="CN151" s="2">
        <f t="shared" si="80"/>
        <v>35.966999999999999</v>
      </c>
      <c r="CO151" s="2">
        <f t="shared" si="80"/>
        <v>35.917000000000002</v>
      </c>
      <c r="CP151" s="2">
        <f t="shared" si="80"/>
        <v>36.267000000000003</v>
      </c>
      <c r="CQ151" s="2">
        <f t="shared" si="80"/>
        <v>38.75</v>
      </c>
      <c r="CR151" s="2">
        <f t="shared" si="55"/>
        <v>41.732999999999997</v>
      </c>
      <c r="CS151" s="2" t="str">
        <f t="shared" si="59"/>
        <v/>
      </c>
      <c r="CU151" s="2">
        <f t="shared" si="85"/>
        <v>34.685116008963703</v>
      </c>
      <c r="CV151" s="2">
        <f t="shared" si="85"/>
        <v>34.420723188714689</v>
      </c>
      <c r="CW151" s="2">
        <f t="shared" si="85"/>
        <v>33.469941866352741</v>
      </c>
      <c r="CX151" s="2">
        <f t="shared" si="85"/>
        <v>33.114414636341813</v>
      </c>
      <c r="CY151" s="2">
        <f t="shared" si="85"/>
        <v>35.956691868321698</v>
      </c>
      <c r="CZ151" s="2">
        <f t="shared" si="85"/>
        <v>38.027475903268275</v>
      </c>
      <c r="DA151" s="2">
        <f t="shared" si="85"/>
        <v>38.319172406673268</v>
      </c>
      <c r="DB151" s="2">
        <f t="shared" si="85"/>
        <v>36.854809648683968</v>
      </c>
      <c r="DC151" s="2">
        <f t="shared" si="85"/>
        <v>36.349621124953586</v>
      </c>
      <c r="DD151" s="2">
        <f t="shared" si="85"/>
        <v>34.431462920323398</v>
      </c>
      <c r="DE151" s="2">
        <f t="shared" si="85"/>
        <v>33.407361281004398</v>
      </c>
      <c r="DF151" s="2">
        <f t="shared" si="85"/>
        <v>36.265506764134912</v>
      </c>
      <c r="DG151" s="2">
        <f t="shared" si="85"/>
        <v>37.891383894504536</v>
      </c>
      <c r="DH151" s="2">
        <f t="shared" si="85"/>
        <v>40.76412003249537</v>
      </c>
      <c r="DI151" s="2">
        <f t="shared" si="85"/>
        <v>43.731088536645643</v>
      </c>
      <c r="DK151" s="2">
        <f t="shared" si="86"/>
        <v>37.264469571366206</v>
      </c>
      <c r="DL151" s="2">
        <f t="shared" si="86"/>
        <v>37.283822118941522</v>
      </c>
      <c r="DM151" s="2">
        <f t="shared" si="86"/>
        <v>36.768700985758983</v>
      </c>
      <c r="DN151" s="2">
        <f t="shared" si="86"/>
        <v>37.60734073735189</v>
      </c>
      <c r="DO151" s="2">
        <f t="shared" si="86"/>
        <v>40.477850039131624</v>
      </c>
      <c r="DP151" s="2">
        <f t="shared" si="86"/>
        <v>41.369102794026404</v>
      </c>
      <c r="DQ151" s="2">
        <f t="shared" si="86"/>
        <v>41.614520162521565</v>
      </c>
      <c r="DR151" s="2">
        <f t="shared" si="86"/>
        <v>40.389268997553899</v>
      </c>
      <c r="DS151" s="2">
        <f t="shared" si="86"/>
        <v>38.880213586840924</v>
      </c>
      <c r="DT151" s="2">
        <f t="shared" si="86"/>
        <v>37.272044223033603</v>
      </c>
      <c r="DU151" s="2">
        <f t="shared" si="86"/>
        <v>36.458422893119412</v>
      </c>
      <c r="DV151" s="2">
        <f t="shared" si="86"/>
        <v>37.804404353030549</v>
      </c>
      <c r="DW151" s="2">
        <f t="shared" si="86"/>
        <v>40.237289064807591</v>
      </c>
      <c r="DX151" s="2">
        <f t="shared" si="86"/>
        <v>41.266256906095762</v>
      </c>
      <c r="DY151" s="2">
        <f t="shared" si="86"/>
        <v>42.740858894305674</v>
      </c>
      <c r="EA151" s="2">
        <f t="shared" si="87"/>
        <v>0.93108235156519714</v>
      </c>
      <c r="EB151" s="2">
        <f t="shared" si="87"/>
        <v>0.92555406717627642</v>
      </c>
      <c r="EC151" s="2">
        <f t="shared" si="87"/>
        <v>0.92951018962192578</v>
      </c>
      <c r="ED151" s="2">
        <f t="shared" si="87"/>
        <v>0.94312257458186199</v>
      </c>
      <c r="EE151" s="2">
        <f t="shared" si="87"/>
        <v>0.93969741508761351</v>
      </c>
      <c r="EF151" s="2">
        <f t="shared" si="87"/>
        <v>0.93767204754723421</v>
      </c>
      <c r="EG151" s="2">
        <f t="shared" si="87"/>
        <v>0.94018917275079916</v>
      </c>
      <c r="EH151" s="2">
        <f t="shared" si="87"/>
        <v>0.9408592097835824</v>
      </c>
      <c r="EI151" s="2">
        <f t="shared" si="87"/>
        <v>0.94037604397781949</v>
      </c>
      <c r="EJ151" s="2">
        <f t="shared" si="87"/>
        <v>0.9423073629922577</v>
      </c>
      <c r="EK151" s="2">
        <f t="shared" si="87"/>
        <v>0.94239054882740658</v>
      </c>
      <c r="EL151" s="2">
        <f t="shared" si="87"/>
        <v>0.93526128891178728</v>
      </c>
      <c r="EM151" s="2">
        <f t="shared" si="87"/>
        <v>0.92680235656052412</v>
      </c>
      <c r="EN151" s="2">
        <f t="shared" si="87"/>
        <v>0.92647082303799566</v>
      </c>
      <c r="EO151" s="2">
        <f t="shared" si="87"/>
        <v>0.92194309141678099</v>
      </c>
    </row>
    <row r="152" spans="2:145" x14ac:dyDescent="0.25">
      <c r="B152" s="2">
        <v>125</v>
      </c>
      <c r="C152" s="43">
        <v>37.280999999999999</v>
      </c>
      <c r="D152" s="43">
        <v>36.267000000000003</v>
      </c>
      <c r="E152" s="43">
        <v>36.966999999999999</v>
      </c>
      <c r="F152" s="43">
        <v>37.817</v>
      </c>
      <c r="G152" s="43">
        <v>40.633000000000003</v>
      </c>
      <c r="H152" s="43">
        <v>41.417000000000002</v>
      </c>
      <c r="I152" s="43">
        <v>42.417000000000002</v>
      </c>
      <c r="J152" s="43">
        <v>39.817</v>
      </c>
      <c r="K152" s="43">
        <v>37.65</v>
      </c>
      <c r="L152" s="43">
        <v>36.417000000000002</v>
      </c>
      <c r="M152" s="43">
        <v>34.15</v>
      </c>
      <c r="N152" s="43">
        <v>37.6</v>
      </c>
      <c r="O152" s="43">
        <v>39.533000000000001</v>
      </c>
      <c r="P152" s="43">
        <v>41.05</v>
      </c>
      <c r="Q152" s="43">
        <v>41.71</v>
      </c>
      <c r="S152" s="4">
        <f t="shared" si="83"/>
        <v>36.977939705827687</v>
      </c>
      <c r="T152" s="4">
        <f t="shared" si="83"/>
        <v>36.959502919811541</v>
      </c>
      <c r="U152" s="4">
        <f t="shared" si="83"/>
        <v>36.422999945260251</v>
      </c>
      <c r="V152" s="4">
        <f t="shared" si="83"/>
        <v>37.276978413472108</v>
      </c>
      <c r="W152" s="4">
        <f t="shared" si="83"/>
        <v>40.095865440654705</v>
      </c>
      <c r="X152" s="4">
        <f t="shared" si="83"/>
        <v>41.015904918794249</v>
      </c>
      <c r="Y152" s="4">
        <f t="shared" si="82"/>
        <v>41.288375699378399</v>
      </c>
      <c r="Z152" s="4">
        <f t="shared" si="82"/>
        <v>40.049221308396348</v>
      </c>
      <c r="AA152" s="4">
        <f t="shared" si="82"/>
        <v>38.604750266006839</v>
      </c>
      <c r="AB152" s="4">
        <f t="shared" si="82"/>
        <v>37.02405500587993</v>
      </c>
      <c r="AC152" s="4">
        <f t="shared" si="82"/>
        <v>36.216177614394944</v>
      </c>
      <c r="AD152" s="4">
        <f t="shared" si="82"/>
        <v>37.568512181652807</v>
      </c>
      <c r="AE152" s="4">
        <f t="shared" si="74"/>
        <v>39.936203241522698</v>
      </c>
      <c r="AF152" s="4">
        <f t="shared" si="53"/>
        <v>41.076907769848091</v>
      </c>
      <c r="AG152" s="4">
        <f t="shared" si="57"/>
        <v>42.820824899132809</v>
      </c>
      <c r="AI152" s="4">
        <f t="shared" si="84"/>
        <v>0.30306029417231173</v>
      </c>
      <c r="AJ152" s="4">
        <f t="shared" si="84"/>
        <v>-0.69250291981153822</v>
      </c>
      <c r="AK152" s="4">
        <f t="shared" si="84"/>
        <v>0.54400005473974744</v>
      </c>
      <c r="AL152" s="4">
        <f t="shared" si="84"/>
        <v>0.54002158652789234</v>
      </c>
      <c r="AM152" s="4">
        <f t="shared" si="84"/>
        <v>0.53713455934529719</v>
      </c>
      <c r="AN152" s="4">
        <f t="shared" si="84"/>
        <v>0.40109508120575299</v>
      </c>
      <c r="AO152" s="4">
        <f t="shared" si="84"/>
        <v>1.1286243006216026</v>
      </c>
      <c r="AP152" s="4">
        <f t="shared" si="84"/>
        <v>-0.23222130839634758</v>
      </c>
      <c r="AQ152" s="4">
        <f t="shared" si="84"/>
        <v>-0.95475026600684032</v>
      </c>
      <c r="AR152" s="4">
        <f t="shared" si="84"/>
        <v>-0.60705500587992844</v>
      </c>
      <c r="AS152" s="4">
        <f t="shared" si="84"/>
        <v>-2.0661776143949453</v>
      </c>
      <c r="AT152" s="4">
        <f t="shared" si="84"/>
        <v>3.1487818347194718E-2</v>
      </c>
      <c r="AU152" s="4">
        <f t="shared" si="84"/>
        <v>-0.40320324152269649</v>
      </c>
      <c r="AV152" s="4">
        <f t="shared" si="84"/>
        <v>-2.6907769848094176E-2</v>
      </c>
      <c r="AW152" s="4">
        <f t="shared" si="84"/>
        <v>-1.1108248991328082</v>
      </c>
      <c r="AY152" s="2">
        <f t="shared" si="81"/>
        <v>36.977939705827687</v>
      </c>
      <c r="AZ152" s="2">
        <f t="shared" si="81"/>
        <v>36.953955037198966</v>
      </c>
      <c r="BA152" s="2">
        <f t="shared" si="81"/>
        <v>36.414543763572382</v>
      </c>
      <c r="BB152" s="2">
        <f t="shared" si="81"/>
        <v>37.234648306846267</v>
      </c>
      <c r="BC152" s="2">
        <f t="shared" si="81"/>
        <v>40.084842025188856</v>
      </c>
      <c r="BD152" s="2">
        <f t="shared" si="81"/>
        <v>41.006879739284678</v>
      </c>
      <c r="BE152" s="2">
        <f t="shared" si="81"/>
        <v>41.273769674530449</v>
      </c>
      <c r="BF152" s="2">
        <f t="shared" si="81"/>
        <v>40.021004783183123</v>
      </c>
      <c r="BG152" s="2">
        <f t="shared" si="81"/>
        <v>38.566632835119435</v>
      </c>
      <c r="BH152" s="2">
        <f t="shared" si="69"/>
        <v>36.95860541347588</v>
      </c>
      <c r="BI152" s="2">
        <f t="shared" si="69"/>
        <v>36.154924857067286</v>
      </c>
      <c r="BJ152" s="2">
        <f t="shared" si="69"/>
        <v>37.552400351475185</v>
      </c>
      <c r="BK152" s="2">
        <f t="shared" si="69"/>
        <v>39.92920905056814</v>
      </c>
      <c r="BL152" s="2">
        <f t="shared" si="69"/>
        <v>41.072547262151133</v>
      </c>
      <c r="BM152" s="2">
        <f t="shared" si="69"/>
        <v>42.672302111378173</v>
      </c>
      <c r="BO152" s="2" t="str">
        <f t="shared" si="72"/>
        <v/>
      </c>
      <c r="BP152" s="2" t="str">
        <f t="shared" si="72"/>
        <v/>
      </c>
      <c r="BQ152" s="2" t="str">
        <f t="shared" si="72"/>
        <v/>
      </c>
      <c r="BR152" s="2" t="str">
        <f t="shared" si="70"/>
        <v/>
      </c>
      <c r="BS152" s="2" t="str">
        <f t="shared" si="70"/>
        <v/>
      </c>
      <c r="BT152" s="2" t="str">
        <f t="shared" si="70"/>
        <v/>
      </c>
      <c r="BU152" s="2" t="str">
        <f t="shared" si="70"/>
        <v/>
      </c>
      <c r="BV152" s="2" t="str">
        <f t="shared" si="70"/>
        <v/>
      </c>
      <c r="BW152" s="2" t="str">
        <f t="shared" si="70"/>
        <v/>
      </c>
      <c r="BX152" s="2" t="str">
        <f t="shared" si="79"/>
        <v/>
      </c>
      <c r="BY152" s="2" t="str">
        <f t="shared" si="79"/>
        <v/>
      </c>
      <c r="BZ152" s="2" t="str">
        <f t="shared" si="79"/>
        <v/>
      </c>
      <c r="CA152" s="2" t="str">
        <f t="shared" si="79"/>
        <v/>
      </c>
      <c r="CB152" s="2" t="str">
        <f t="shared" si="54"/>
        <v/>
      </c>
      <c r="CC152" s="2" t="str">
        <f t="shared" si="58"/>
        <v/>
      </c>
      <c r="CE152" s="2">
        <f t="shared" si="73"/>
        <v>37.280999999999999</v>
      </c>
      <c r="CF152" s="2">
        <f t="shared" si="73"/>
        <v>36.267000000000003</v>
      </c>
      <c r="CG152" s="2">
        <f t="shared" si="73"/>
        <v>36.966999999999999</v>
      </c>
      <c r="CH152" s="2">
        <f t="shared" si="71"/>
        <v>37.817</v>
      </c>
      <c r="CI152" s="2">
        <f t="shared" si="71"/>
        <v>40.633000000000003</v>
      </c>
      <c r="CJ152" s="2">
        <f t="shared" si="71"/>
        <v>41.417000000000002</v>
      </c>
      <c r="CK152" s="2">
        <f t="shared" si="71"/>
        <v>42.417000000000002</v>
      </c>
      <c r="CL152" s="2">
        <f t="shared" si="71"/>
        <v>39.817</v>
      </c>
      <c r="CM152" s="2">
        <f t="shared" si="71"/>
        <v>37.65</v>
      </c>
      <c r="CN152" s="2">
        <f t="shared" si="80"/>
        <v>36.417000000000002</v>
      </c>
      <c r="CO152" s="2">
        <f t="shared" si="80"/>
        <v>34.15</v>
      </c>
      <c r="CP152" s="2">
        <f t="shared" si="80"/>
        <v>37.6</v>
      </c>
      <c r="CQ152" s="2">
        <f t="shared" si="80"/>
        <v>39.533000000000001</v>
      </c>
      <c r="CR152" s="2">
        <f t="shared" si="55"/>
        <v>41.05</v>
      </c>
      <c r="CS152" s="2">
        <f t="shared" si="59"/>
        <v>41.71</v>
      </c>
      <c r="CU152" s="2">
        <f t="shared" si="85"/>
        <v>34.474512653038914</v>
      </c>
      <c r="CV152" s="2">
        <f t="shared" si="85"/>
        <v>34.185774630016923</v>
      </c>
      <c r="CW152" s="2">
        <f t="shared" si="85"/>
        <v>33.216830641843572</v>
      </c>
      <c r="CX152" s="2">
        <f t="shared" si="85"/>
        <v>32.840599825972156</v>
      </c>
      <c r="CY152" s="2">
        <f t="shared" si="85"/>
        <v>35.670159708000718</v>
      </c>
      <c r="CZ152" s="2">
        <f t="shared" si="85"/>
        <v>37.742633985664732</v>
      </c>
      <c r="DA152" s="2">
        <f t="shared" si="85"/>
        <v>38.058611517178718</v>
      </c>
      <c r="DB152" s="2">
        <f t="shared" si="85"/>
        <v>36.563996199590093</v>
      </c>
      <c r="DC152" s="2">
        <f t="shared" si="85"/>
        <v>36.088086009488897</v>
      </c>
      <c r="DD152" s="2">
        <f t="shared" si="85"/>
        <v>34.174364605408954</v>
      </c>
      <c r="DE152" s="2">
        <f t="shared" si="85"/>
        <v>33.168120693272222</v>
      </c>
      <c r="DF152" s="2">
        <f t="shared" si="85"/>
        <v>36.041485698252849</v>
      </c>
      <c r="DG152" s="2">
        <f t="shared" si="85"/>
        <v>37.658948517906438</v>
      </c>
      <c r="DH152" s="2">
        <f t="shared" si="85"/>
        <v>40.574411884174111</v>
      </c>
      <c r="DI152" s="2">
        <f t="shared" si="85"/>
        <v>43.605882974910386</v>
      </c>
      <c r="DK152" s="2">
        <f t="shared" si="86"/>
        <v>37.146936044846029</v>
      </c>
      <c r="DL152" s="2">
        <f t="shared" si="86"/>
        <v>37.1570193346639</v>
      </c>
      <c r="DM152" s="2">
        <f t="shared" si="86"/>
        <v>36.635706363280306</v>
      </c>
      <c r="DN152" s="2">
        <f t="shared" si="86"/>
        <v>37.476326037180044</v>
      </c>
      <c r="DO152" s="2">
        <f t="shared" si="86"/>
        <v>40.343215159505874</v>
      </c>
      <c r="DP152" s="2">
        <f t="shared" si="86"/>
        <v>41.204765588133128</v>
      </c>
      <c r="DQ152" s="2">
        <f t="shared" si="86"/>
        <v>41.460307497927957</v>
      </c>
      <c r="DR152" s="2">
        <f t="shared" si="86"/>
        <v>40.219186205312553</v>
      </c>
      <c r="DS152" s="2">
        <f t="shared" si="86"/>
        <v>38.709955989884904</v>
      </c>
      <c r="DT152" s="2">
        <f t="shared" si="86"/>
        <v>37.11407111826226</v>
      </c>
      <c r="DU152" s="2">
        <f t="shared" si="86"/>
        <v>36.321446069381466</v>
      </c>
      <c r="DV152" s="2">
        <f t="shared" si="86"/>
        <v>37.647783361340672</v>
      </c>
      <c r="DW152" s="2">
        <f t="shared" si="86"/>
        <v>40.092734619665471</v>
      </c>
      <c r="DX152" s="2">
        <f t="shared" si="86"/>
        <v>41.108603079476907</v>
      </c>
      <c r="DY152" s="2">
        <f t="shared" si="86"/>
        <v>42.600214742591263</v>
      </c>
      <c r="EA152" s="2">
        <f t="shared" si="87"/>
        <v>0.93676288737165103</v>
      </c>
      <c r="EB152" s="2">
        <f t="shared" si="87"/>
        <v>0.9316568247821031</v>
      </c>
      <c r="EC152" s="2">
        <f t="shared" si="87"/>
        <v>0.93531130765555093</v>
      </c>
      <c r="ED152" s="2">
        <f t="shared" si="87"/>
        <v>0.94786626316509726</v>
      </c>
      <c r="EE152" s="2">
        <f t="shared" si="87"/>
        <v>0.94471002174095819</v>
      </c>
      <c r="EF152" s="2">
        <f t="shared" si="87"/>
        <v>0.94284277099479241</v>
      </c>
      <c r="EG152" s="2">
        <f t="shared" si="87"/>
        <v>0.94516328782667347</v>
      </c>
      <c r="EH152" s="2">
        <f t="shared" si="87"/>
        <v>0.94578081527385272</v>
      </c>
      <c r="EI152" s="2">
        <f t="shared" si="87"/>
        <v>0.94533552165549362</v>
      </c>
      <c r="EJ152" s="2">
        <f t="shared" si="87"/>
        <v>0.94711522932420911</v>
      </c>
      <c r="EK152" s="2">
        <f t="shared" si="87"/>
        <v>0.94719187129377602</v>
      </c>
      <c r="EL152" s="2">
        <f t="shared" si="87"/>
        <v>0.94061934343966869</v>
      </c>
      <c r="EM152" s="2">
        <f t="shared" si="87"/>
        <v>0.93281021328080238</v>
      </c>
      <c r="EN152" s="2">
        <f t="shared" si="87"/>
        <v>0.9325039093814822</v>
      </c>
      <c r="EO152" s="2">
        <f t="shared" si="87"/>
        <v>0.92831893613595129</v>
      </c>
    </row>
    <row r="153" spans="2:145" x14ac:dyDescent="0.25">
      <c r="B153" s="2">
        <v>126</v>
      </c>
      <c r="C153" s="43">
        <v>34.875</v>
      </c>
      <c r="D153" s="43">
        <v>36.6</v>
      </c>
      <c r="E153" s="43">
        <v>34.633000000000003</v>
      </c>
      <c r="F153" s="43">
        <v>38.417000000000002</v>
      </c>
      <c r="G153" s="43">
        <v>40.517000000000003</v>
      </c>
      <c r="H153" s="43">
        <v>42.283000000000001</v>
      </c>
      <c r="I153" s="43">
        <v>41</v>
      </c>
      <c r="J153" s="43">
        <v>41.6</v>
      </c>
      <c r="K153" s="43">
        <v>38.450000000000003</v>
      </c>
      <c r="L153" s="43">
        <v>35.799999999999997</v>
      </c>
      <c r="M153" s="43">
        <v>37.049999999999997</v>
      </c>
      <c r="N153" s="43">
        <v>37.332999999999998</v>
      </c>
      <c r="O153" s="43">
        <v>39.433</v>
      </c>
      <c r="P153" s="43">
        <v>40.35</v>
      </c>
      <c r="Q153" s="43">
        <v>41.854999999999997</v>
      </c>
      <c r="S153" s="4">
        <f t="shared" si="83"/>
        <v>36.869015995816767</v>
      </c>
      <c r="T153" s="4">
        <f t="shared" si="83"/>
        <v>36.842653594263368</v>
      </c>
      <c r="U153" s="4">
        <f t="shared" si="83"/>
        <v>36.30733529792893</v>
      </c>
      <c r="V153" s="4">
        <f t="shared" si="83"/>
        <v>37.210637496466468</v>
      </c>
      <c r="W153" s="4">
        <f t="shared" si="83"/>
        <v>39.991696767224269</v>
      </c>
      <c r="X153" s="4">
        <f t="shared" si="83"/>
        <v>40.87565850820107</v>
      </c>
      <c r="Y153" s="4">
        <f t="shared" si="82"/>
        <v>41.166981577815854</v>
      </c>
      <c r="Z153" s="4">
        <f t="shared" si="82"/>
        <v>39.933824133844439</v>
      </c>
      <c r="AA153" s="4">
        <f t="shared" si="82"/>
        <v>38.499396076639691</v>
      </c>
      <c r="AB153" s="4">
        <f t="shared" si="82"/>
        <v>36.966738974608909</v>
      </c>
      <c r="AC153" s="4">
        <f t="shared" si="82"/>
        <v>36.176181035060949</v>
      </c>
      <c r="AD153" s="4">
        <f t="shared" si="82"/>
        <v>37.441911667219905</v>
      </c>
      <c r="AE153" s="4">
        <f t="shared" si="74"/>
        <v>39.800784445624338</v>
      </c>
      <c r="AF153" s="4">
        <f t="shared" si="53"/>
        <v>40.916970797384934</v>
      </c>
      <c r="AG153" s="4">
        <f t="shared" si="57"/>
        <v>42.577330397407046</v>
      </c>
      <c r="AI153" s="4">
        <f t="shared" si="84"/>
        <v>-1.9940159958167669</v>
      </c>
      <c r="AJ153" s="4">
        <f t="shared" si="84"/>
        <v>-0.2426535942633663</v>
      </c>
      <c r="AK153" s="4">
        <f t="shared" si="84"/>
        <v>-1.674335297928927</v>
      </c>
      <c r="AL153" s="4">
        <f t="shared" si="84"/>
        <v>1.2063625035335335</v>
      </c>
      <c r="AM153" s="4">
        <f t="shared" si="84"/>
        <v>0.52530323277573387</v>
      </c>
      <c r="AN153" s="4">
        <f t="shared" si="84"/>
        <v>1.4073414917989311</v>
      </c>
      <c r="AO153" s="4">
        <f t="shared" si="84"/>
        <v>-0.16698157781585365</v>
      </c>
      <c r="AP153" s="4">
        <f t="shared" si="84"/>
        <v>1.6661758661555623</v>
      </c>
      <c r="AQ153" s="4">
        <f t="shared" si="84"/>
        <v>-4.9396076639688147E-2</v>
      </c>
      <c r="AR153" s="4">
        <f t="shared" si="84"/>
        <v>-1.1667389746089114</v>
      </c>
      <c r="AS153" s="4">
        <f t="shared" si="84"/>
        <v>0.87381896493904776</v>
      </c>
      <c r="AT153" s="4">
        <f t="shared" si="84"/>
        <v>-0.10891166721990686</v>
      </c>
      <c r="AU153" s="4">
        <f t="shared" si="84"/>
        <v>-0.36778444562433776</v>
      </c>
      <c r="AV153" s="4">
        <f t="shared" si="84"/>
        <v>-0.56697079738493272</v>
      </c>
      <c r="AW153" s="4">
        <f t="shared" si="84"/>
        <v>-0.72233039740704896</v>
      </c>
      <c r="AY153" s="2">
        <f t="shared" si="81"/>
        <v>36.869015995816767</v>
      </c>
      <c r="AZ153" s="2">
        <f t="shared" si="81"/>
        <v>36.837117823336229</v>
      </c>
      <c r="BA153" s="2">
        <f t="shared" si="81"/>
        <v>36.292727347878333</v>
      </c>
      <c r="BB153" s="2">
        <f t="shared" si="81"/>
        <v>37.117061950708454</v>
      </c>
      <c r="BC153" s="2">
        <f t="shared" si="81"/>
        <v>39.964092337388045</v>
      </c>
      <c r="BD153" s="2">
        <f t="shared" si="81"/>
        <v>40.852728689617713</v>
      </c>
      <c r="BE153" s="2">
        <f t="shared" si="81"/>
        <v>41.129801039539636</v>
      </c>
      <c r="BF153" s="2">
        <f t="shared" si="81"/>
        <v>39.861494835611239</v>
      </c>
      <c r="BG153" s="2">
        <f t="shared" si="81"/>
        <v>38.403781775539379</v>
      </c>
      <c r="BH153" s="2">
        <f t="shared" si="69"/>
        <v>36.808845441162326</v>
      </c>
      <c r="BI153" s="2">
        <f t="shared" si="69"/>
        <v>36.026942957328188</v>
      </c>
      <c r="BJ153" s="2">
        <f t="shared" si="69"/>
        <v>37.400045855164336</v>
      </c>
      <c r="BK153" s="2">
        <f t="shared" si="69"/>
        <v>39.792738967432328</v>
      </c>
      <c r="BL153" s="2">
        <f t="shared" si="69"/>
        <v>40.915884536727972</v>
      </c>
      <c r="BM153" s="2">
        <f t="shared" si="69"/>
        <v>42.526748032185317</v>
      </c>
      <c r="BO153" s="2" t="str">
        <f t="shared" si="72"/>
        <v/>
      </c>
      <c r="BP153" s="2" t="str">
        <f t="shared" si="72"/>
        <v/>
      </c>
      <c r="BQ153" s="2" t="str">
        <f t="shared" si="72"/>
        <v/>
      </c>
      <c r="BR153" s="2" t="str">
        <f t="shared" si="70"/>
        <v/>
      </c>
      <c r="BS153" s="2" t="str">
        <f t="shared" si="70"/>
        <v/>
      </c>
      <c r="BT153" s="2" t="str">
        <f t="shared" si="70"/>
        <v/>
      </c>
      <c r="BU153" s="2" t="str">
        <f t="shared" si="70"/>
        <v/>
      </c>
      <c r="BV153" s="2" t="str">
        <f t="shared" si="70"/>
        <v/>
      </c>
      <c r="BW153" s="2" t="str">
        <f t="shared" si="70"/>
        <v/>
      </c>
      <c r="BX153" s="2" t="str">
        <f t="shared" si="79"/>
        <v/>
      </c>
      <c r="BY153" s="2" t="str">
        <f t="shared" si="79"/>
        <v/>
      </c>
      <c r="BZ153" s="2" t="str">
        <f t="shared" si="79"/>
        <v/>
      </c>
      <c r="CA153" s="2" t="str">
        <f t="shared" si="79"/>
        <v/>
      </c>
      <c r="CB153" s="2" t="str">
        <f t="shared" si="54"/>
        <v/>
      </c>
      <c r="CC153" s="2" t="str">
        <f t="shared" si="58"/>
        <v/>
      </c>
      <c r="CE153" s="2">
        <f t="shared" si="73"/>
        <v>34.875</v>
      </c>
      <c r="CF153" s="2">
        <f t="shared" si="73"/>
        <v>36.6</v>
      </c>
      <c r="CG153" s="2">
        <f t="shared" si="73"/>
        <v>34.633000000000003</v>
      </c>
      <c r="CH153" s="2">
        <f t="shared" si="71"/>
        <v>38.417000000000002</v>
      </c>
      <c r="CI153" s="2">
        <f t="shared" si="71"/>
        <v>40.517000000000003</v>
      </c>
      <c r="CJ153" s="2">
        <f t="shared" si="71"/>
        <v>42.283000000000001</v>
      </c>
      <c r="CK153" s="2">
        <f t="shared" si="71"/>
        <v>41</v>
      </c>
      <c r="CL153" s="2">
        <f t="shared" si="71"/>
        <v>41.6</v>
      </c>
      <c r="CM153" s="2">
        <f t="shared" si="71"/>
        <v>38.450000000000003</v>
      </c>
      <c r="CN153" s="2">
        <f t="shared" si="80"/>
        <v>35.799999999999997</v>
      </c>
      <c r="CO153" s="2">
        <f t="shared" si="80"/>
        <v>37.049999999999997</v>
      </c>
      <c r="CP153" s="2">
        <f t="shared" si="80"/>
        <v>37.332999999999998</v>
      </c>
      <c r="CQ153" s="2">
        <f t="shared" si="80"/>
        <v>39.433</v>
      </c>
      <c r="CR153" s="2">
        <f t="shared" si="55"/>
        <v>40.35</v>
      </c>
      <c r="CS153" s="2">
        <f t="shared" si="59"/>
        <v>41.854999999999997</v>
      </c>
      <c r="CU153" s="2">
        <f t="shared" si="85"/>
        <v>34.263909297114118</v>
      </c>
      <c r="CV153" s="2">
        <f t="shared" si="85"/>
        <v>33.950826071319156</v>
      </c>
      <c r="CW153" s="2">
        <f t="shared" si="85"/>
        <v>32.963719417334403</v>
      </c>
      <c r="CX153" s="2">
        <f t="shared" si="85"/>
        <v>32.566785015602491</v>
      </c>
      <c r="CY153" s="2">
        <f t="shared" si="85"/>
        <v>35.383627547679744</v>
      </c>
      <c r="CZ153" s="2">
        <f t="shared" si="85"/>
        <v>37.457792068061188</v>
      </c>
      <c r="DA153" s="2">
        <f t="shared" si="85"/>
        <v>37.798050627684169</v>
      </c>
      <c r="DB153" s="2">
        <f t="shared" si="85"/>
        <v>36.273182750496218</v>
      </c>
      <c r="DC153" s="2">
        <f t="shared" si="85"/>
        <v>35.826550894024216</v>
      </c>
      <c r="DD153" s="2">
        <f t="shared" si="85"/>
        <v>33.917266290494503</v>
      </c>
      <c r="DE153" s="2">
        <f t="shared" si="85"/>
        <v>32.928880105540046</v>
      </c>
      <c r="DF153" s="2">
        <f t="shared" si="85"/>
        <v>35.817464632370786</v>
      </c>
      <c r="DG153" s="2">
        <f t="shared" si="85"/>
        <v>37.426513141308348</v>
      </c>
      <c r="DH153" s="2">
        <f t="shared" si="85"/>
        <v>40.384703735852852</v>
      </c>
      <c r="DI153" s="2">
        <f t="shared" si="85"/>
        <v>43.480677413175123</v>
      </c>
      <c r="DK153" s="2">
        <f t="shared" si="86"/>
        <v>37.029402518325846</v>
      </c>
      <c r="DL153" s="2">
        <f t="shared" si="86"/>
        <v>37.030216550386271</v>
      </c>
      <c r="DM153" s="2">
        <f t="shared" si="86"/>
        <v>36.50271174080163</v>
      </c>
      <c r="DN153" s="2">
        <f t="shared" si="86"/>
        <v>37.345311337008205</v>
      </c>
      <c r="DO153" s="2">
        <f t="shared" si="86"/>
        <v>40.20858027988011</v>
      </c>
      <c r="DP153" s="2">
        <f t="shared" si="86"/>
        <v>41.040428382239845</v>
      </c>
      <c r="DQ153" s="2">
        <f t="shared" si="86"/>
        <v>41.306094833334356</v>
      </c>
      <c r="DR153" s="2">
        <f t="shared" si="86"/>
        <v>40.049103413071194</v>
      </c>
      <c r="DS153" s="2">
        <f t="shared" si="86"/>
        <v>38.539698392928884</v>
      </c>
      <c r="DT153" s="2">
        <f t="shared" si="86"/>
        <v>36.95609801349093</v>
      </c>
      <c r="DU153" s="2">
        <f t="shared" si="86"/>
        <v>36.184469245643527</v>
      </c>
      <c r="DV153" s="2">
        <f t="shared" si="86"/>
        <v>37.491162369650795</v>
      </c>
      <c r="DW153" s="2">
        <f t="shared" si="86"/>
        <v>39.948180174523344</v>
      </c>
      <c r="DX153" s="2">
        <f t="shared" si="86"/>
        <v>40.950949252858052</v>
      </c>
      <c r="DY153" s="2">
        <f t="shared" si="86"/>
        <v>42.459570590876851</v>
      </c>
      <c r="EA153" s="2">
        <f t="shared" si="87"/>
        <v>0.942004369680285</v>
      </c>
      <c r="EB153" s="2">
        <f t="shared" si="87"/>
        <v>0.93729319864996785</v>
      </c>
      <c r="EC153" s="2">
        <f t="shared" si="87"/>
        <v>0.9406654850503986</v>
      </c>
      <c r="ED153" s="2">
        <f t="shared" si="87"/>
        <v>0.95223435617016527</v>
      </c>
      <c r="EE153" s="2">
        <f t="shared" si="87"/>
        <v>0.94932842743506651</v>
      </c>
      <c r="EF153" s="2">
        <f t="shared" si="87"/>
        <v>0.94760849939490333</v>
      </c>
      <c r="EG153" s="2">
        <f t="shared" si="87"/>
        <v>0.94974584598712342</v>
      </c>
      <c r="EH153" s="2">
        <f t="shared" si="87"/>
        <v>0.95031448109610994</v>
      </c>
      <c r="EI153" s="2">
        <f t="shared" si="87"/>
        <v>0.94990444955743236</v>
      </c>
      <c r="EJ153" s="2">
        <f t="shared" si="87"/>
        <v>0.95154303174661936</v>
      </c>
      <c r="EK153" s="2">
        <f t="shared" si="87"/>
        <v>0.9516135846581889</v>
      </c>
      <c r="EL153" s="2">
        <f t="shared" si="87"/>
        <v>0.94555975523123026</v>
      </c>
      <c r="EM153" s="2">
        <f t="shared" si="87"/>
        <v>0.93835775895724194</v>
      </c>
      <c r="EN153" s="2">
        <f t="shared" si="87"/>
        <v>0.93807506624417158</v>
      </c>
      <c r="EO153" s="2">
        <f t="shared" si="87"/>
        <v>0.93421115221102569</v>
      </c>
    </row>
    <row r="154" spans="2:145" x14ac:dyDescent="0.25">
      <c r="B154" s="2">
        <v>127</v>
      </c>
      <c r="C154" s="43">
        <v>37.625</v>
      </c>
      <c r="D154" s="43">
        <v>36.633000000000003</v>
      </c>
      <c r="E154" s="43">
        <v>35.700000000000003</v>
      </c>
      <c r="F154" s="43">
        <v>37.383000000000003</v>
      </c>
      <c r="G154" s="43">
        <v>40</v>
      </c>
      <c r="H154" s="43">
        <v>40.482999999999997</v>
      </c>
      <c r="I154" s="43">
        <v>40.700000000000003</v>
      </c>
      <c r="J154" s="43">
        <v>38.667000000000002</v>
      </c>
      <c r="K154" s="43">
        <v>38.866999999999997</v>
      </c>
      <c r="L154" s="43">
        <v>36.633000000000003</v>
      </c>
      <c r="M154" s="43">
        <v>35.366999999999997</v>
      </c>
      <c r="N154" s="43">
        <v>35.716999999999999</v>
      </c>
      <c r="O154" s="43">
        <v>40.917000000000002</v>
      </c>
      <c r="P154" s="43">
        <v>42.1</v>
      </c>
      <c r="Q154" s="43">
        <v>42.677</v>
      </c>
      <c r="S154" s="4">
        <f t="shared" si="83"/>
        <v>36.759896521972195</v>
      </c>
      <c r="T154" s="4">
        <f t="shared" si="83"/>
        <v>36.730071313350578</v>
      </c>
      <c r="U154" s="4">
        <f t="shared" si="83"/>
        <v>36.200608240110377</v>
      </c>
      <c r="V154" s="4">
        <f t="shared" si="83"/>
        <v>37.193695387924791</v>
      </c>
      <c r="W154" s="4">
        <f t="shared" si="83"/>
        <v>39.908056458059541</v>
      </c>
      <c r="X154" s="4">
        <f t="shared" si="83"/>
        <v>40.753449200719949</v>
      </c>
      <c r="Y154" s="4">
        <f t="shared" si="82"/>
        <v>41.074345552781935</v>
      </c>
      <c r="Z154" s="4">
        <f t="shared" si="82"/>
        <v>39.874777568229838</v>
      </c>
      <c r="AA154" s="4">
        <f t="shared" si="82"/>
        <v>38.465057901380817</v>
      </c>
      <c r="AB154" s="4">
        <f t="shared" si="82"/>
        <v>37.015357115071048</v>
      </c>
      <c r="AC154" s="4">
        <f t="shared" si="82"/>
        <v>36.238942193218904</v>
      </c>
      <c r="AD154" s="4">
        <f t="shared" si="82"/>
        <v>37.350436030916583</v>
      </c>
      <c r="AE154" s="4">
        <f t="shared" si="74"/>
        <v>39.675317872524452</v>
      </c>
      <c r="AF154" s="4">
        <f t="shared" si="53"/>
        <v>40.760733358286366</v>
      </c>
      <c r="AG154" s="4">
        <f t="shared" si="57"/>
        <v>42.431915474838831</v>
      </c>
      <c r="AI154" s="4">
        <f t="shared" si="84"/>
        <v>0.86510347802780529</v>
      </c>
      <c r="AJ154" s="4">
        <f t="shared" si="84"/>
        <v>-9.7071313350575394E-2</v>
      </c>
      <c r="AK154" s="4">
        <f t="shared" si="84"/>
        <v>-0.50060824011037397</v>
      </c>
      <c r="AL154" s="4">
        <f t="shared" si="84"/>
        <v>0.18930461207521176</v>
      </c>
      <c r="AM154" s="4">
        <f t="shared" si="84"/>
        <v>9.1943541940459284E-2</v>
      </c>
      <c r="AN154" s="4">
        <f t="shared" si="84"/>
        <v>-0.27044920071995193</v>
      </c>
      <c r="AO154" s="4">
        <f t="shared" si="84"/>
        <v>-0.37434555278193216</v>
      </c>
      <c r="AP154" s="4">
        <f t="shared" si="84"/>
        <v>-1.2077775682298366</v>
      </c>
      <c r="AQ154" s="4">
        <f t="shared" si="84"/>
        <v>0.4019420986191804</v>
      </c>
      <c r="AR154" s="4">
        <f t="shared" si="84"/>
        <v>-0.38235711507104497</v>
      </c>
      <c r="AS154" s="4">
        <f t="shared" si="84"/>
        <v>-0.87194219321890643</v>
      </c>
      <c r="AT154" s="4">
        <f t="shared" si="84"/>
        <v>-1.6334360309165845</v>
      </c>
      <c r="AU154" s="4">
        <f t="shared" si="84"/>
        <v>1.2416821274755492</v>
      </c>
      <c r="AV154" s="4">
        <f t="shared" si="84"/>
        <v>1.3392666417136354</v>
      </c>
      <c r="AW154" s="4">
        <f t="shared" si="84"/>
        <v>0.24508452516116819</v>
      </c>
      <c r="AY154" s="2">
        <f t="shared" si="81"/>
        <v>36.759896521972195</v>
      </c>
      <c r="AZ154" s="2">
        <f t="shared" si="81"/>
        <v>36.720109469821068</v>
      </c>
      <c r="BA154" s="2">
        <f t="shared" si="81"/>
        <v>36.170669935245286</v>
      </c>
      <c r="BB154" s="2">
        <f t="shared" si="81"/>
        <v>36.999005112064573</v>
      </c>
      <c r="BC154" s="2">
        <f t="shared" si="81"/>
        <v>39.842920076259318</v>
      </c>
      <c r="BD154" s="2">
        <f t="shared" si="81"/>
        <v>40.698329652181954</v>
      </c>
      <c r="BE154" s="2">
        <f t="shared" si="81"/>
        <v>40.985490375916243</v>
      </c>
      <c r="BF154" s="2">
        <f t="shared" si="81"/>
        <v>39.701673484100269</v>
      </c>
      <c r="BG154" s="2">
        <f t="shared" si="81"/>
        <v>38.24074583909907</v>
      </c>
      <c r="BH154" s="2">
        <f t="shared" si="69"/>
        <v>36.65885449284135</v>
      </c>
      <c r="BI154" s="2">
        <f t="shared" si="69"/>
        <v>35.898680384171591</v>
      </c>
      <c r="BJ154" s="2">
        <f t="shared" si="69"/>
        <v>37.247679628195158</v>
      </c>
      <c r="BK154" s="2">
        <f t="shared" si="69"/>
        <v>39.656121096113374</v>
      </c>
      <c r="BL154" s="2">
        <f t="shared" si="69"/>
        <v>40.759320598999025</v>
      </c>
      <c r="BM154" s="2">
        <f t="shared" si="69"/>
        <v>42.381481423774765</v>
      </c>
      <c r="BO154" s="2" t="str">
        <f t="shared" si="72"/>
        <v/>
      </c>
      <c r="BP154" s="2" t="str">
        <f t="shared" si="72"/>
        <v/>
      </c>
      <c r="BQ154" s="2" t="str">
        <f t="shared" si="72"/>
        <v/>
      </c>
      <c r="BR154" s="2" t="str">
        <f t="shared" si="70"/>
        <v/>
      </c>
      <c r="BS154" s="2" t="str">
        <f t="shared" si="70"/>
        <v/>
      </c>
      <c r="BT154" s="2" t="str">
        <f t="shared" si="70"/>
        <v/>
      </c>
      <c r="BU154" s="2" t="str">
        <f t="shared" si="70"/>
        <v/>
      </c>
      <c r="BV154" s="2" t="str">
        <f t="shared" si="70"/>
        <v/>
      </c>
      <c r="BW154" s="2" t="str">
        <f t="shared" si="70"/>
        <v/>
      </c>
      <c r="BX154" s="2" t="str">
        <f t="shared" si="79"/>
        <v/>
      </c>
      <c r="BY154" s="2" t="str">
        <f t="shared" si="79"/>
        <v/>
      </c>
      <c r="BZ154" s="2" t="str">
        <f t="shared" si="79"/>
        <v/>
      </c>
      <c r="CA154" s="2" t="str">
        <f t="shared" si="79"/>
        <v/>
      </c>
      <c r="CB154" s="2" t="str">
        <f t="shared" si="54"/>
        <v/>
      </c>
      <c r="CC154" s="2" t="str">
        <f t="shared" si="58"/>
        <v/>
      </c>
      <c r="CE154" s="2">
        <f t="shared" si="73"/>
        <v>37.625</v>
      </c>
      <c r="CF154" s="2">
        <f t="shared" si="73"/>
        <v>36.633000000000003</v>
      </c>
      <c r="CG154" s="2">
        <f t="shared" si="73"/>
        <v>35.700000000000003</v>
      </c>
      <c r="CH154" s="2">
        <f t="shared" si="71"/>
        <v>37.383000000000003</v>
      </c>
      <c r="CI154" s="2">
        <f t="shared" si="71"/>
        <v>40</v>
      </c>
      <c r="CJ154" s="2">
        <f t="shared" si="71"/>
        <v>40.482999999999997</v>
      </c>
      <c r="CK154" s="2">
        <f t="shared" si="71"/>
        <v>40.700000000000003</v>
      </c>
      <c r="CL154" s="2">
        <f t="shared" si="71"/>
        <v>38.667000000000002</v>
      </c>
      <c r="CM154" s="2">
        <f t="shared" si="71"/>
        <v>38.866999999999997</v>
      </c>
      <c r="CN154" s="2">
        <f t="shared" si="80"/>
        <v>36.633000000000003</v>
      </c>
      <c r="CO154" s="2">
        <f t="shared" si="80"/>
        <v>35.366999999999997</v>
      </c>
      <c r="CP154" s="2">
        <f t="shared" si="80"/>
        <v>35.716999999999999</v>
      </c>
      <c r="CQ154" s="2">
        <f t="shared" si="80"/>
        <v>40.917000000000002</v>
      </c>
      <c r="CR154" s="2">
        <f t="shared" si="55"/>
        <v>42.1</v>
      </c>
      <c r="CS154" s="2">
        <f t="shared" si="59"/>
        <v>42.677</v>
      </c>
      <c r="CU154" s="2">
        <f t="shared" si="85"/>
        <v>34.053305941189322</v>
      </c>
      <c r="CV154" s="2">
        <f t="shared" si="85"/>
        <v>33.71587751262139</v>
      </c>
      <c r="CW154" s="2">
        <f t="shared" si="85"/>
        <v>32.710608192825227</v>
      </c>
      <c r="CX154" s="2">
        <f t="shared" si="85"/>
        <v>32.292970205232834</v>
      </c>
      <c r="CY154" s="2">
        <f t="shared" si="85"/>
        <v>35.097095387358763</v>
      </c>
      <c r="CZ154" s="2">
        <f t="shared" si="85"/>
        <v>37.172950150457645</v>
      </c>
      <c r="DA154" s="2">
        <f t="shared" si="85"/>
        <v>37.53748973818962</v>
      </c>
      <c r="DB154" s="2">
        <f t="shared" si="85"/>
        <v>35.98236930140235</v>
      </c>
      <c r="DC154" s="2">
        <f t="shared" si="85"/>
        <v>35.565015778559534</v>
      </c>
      <c r="DD154" s="2">
        <f t="shared" si="85"/>
        <v>33.660167975580052</v>
      </c>
      <c r="DE154" s="2">
        <f t="shared" si="85"/>
        <v>32.689639517807862</v>
      </c>
      <c r="DF154" s="2">
        <f t="shared" si="85"/>
        <v>35.593443566488716</v>
      </c>
      <c r="DG154" s="2">
        <f t="shared" si="85"/>
        <v>37.194077764710251</v>
      </c>
      <c r="DH154" s="2">
        <f t="shared" si="85"/>
        <v>40.194995587531594</v>
      </c>
      <c r="DI154" s="2">
        <f t="shared" si="85"/>
        <v>43.355471851439866</v>
      </c>
      <c r="DK154" s="2">
        <f t="shared" si="86"/>
        <v>36.911868991805662</v>
      </c>
      <c r="DL154" s="2">
        <f t="shared" si="86"/>
        <v>36.903413766108642</v>
      </c>
      <c r="DM154" s="2">
        <f t="shared" si="86"/>
        <v>36.369717118322953</v>
      </c>
      <c r="DN154" s="2">
        <f t="shared" si="86"/>
        <v>37.214296636836366</v>
      </c>
      <c r="DO154" s="2">
        <f t="shared" si="86"/>
        <v>40.073945400254352</v>
      </c>
      <c r="DP154" s="2">
        <f t="shared" si="86"/>
        <v>40.876091176346563</v>
      </c>
      <c r="DQ154" s="2">
        <f t="shared" si="86"/>
        <v>41.151882168740755</v>
      </c>
      <c r="DR154" s="2">
        <f t="shared" si="86"/>
        <v>39.879020620829849</v>
      </c>
      <c r="DS154" s="2">
        <f t="shared" si="86"/>
        <v>38.369440795972864</v>
      </c>
      <c r="DT154" s="2">
        <f t="shared" si="86"/>
        <v>36.798124908719593</v>
      </c>
      <c r="DU154" s="2">
        <f t="shared" si="86"/>
        <v>36.047492421905581</v>
      </c>
      <c r="DV154" s="2">
        <f t="shared" si="86"/>
        <v>37.334541377960917</v>
      </c>
      <c r="DW154" s="2">
        <f t="shared" si="86"/>
        <v>39.803625729381224</v>
      </c>
      <c r="DX154" s="2">
        <f t="shared" si="86"/>
        <v>40.793295426239197</v>
      </c>
      <c r="DY154" s="2">
        <f t="shared" si="86"/>
        <v>42.318926439162439</v>
      </c>
      <c r="EA154" s="2">
        <f t="shared" si="87"/>
        <v>0.94683606163568579</v>
      </c>
      <c r="EB154" s="2">
        <f t="shared" si="87"/>
        <v>0.942493423851405</v>
      </c>
      <c r="EC154" s="2">
        <f t="shared" si="87"/>
        <v>0.94560227991830281</v>
      </c>
      <c r="ED154" s="2">
        <f t="shared" si="87"/>
        <v>0.95625335409794321</v>
      </c>
      <c r="EE154" s="2">
        <f t="shared" si="87"/>
        <v>0.95358001077058296</v>
      </c>
      <c r="EF154" s="2">
        <f t="shared" si="87"/>
        <v>0.95199709572985114</v>
      </c>
      <c r="EG154" s="2">
        <f t="shared" si="87"/>
        <v>0.95396410433519518</v>
      </c>
      <c r="EH154" s="2">
        <f t="shared" si="87"/>
        <v>0.95448729634971918</v>
      </c>
      <c r="EI154" s="2">
        <f t="shared" si="87"/>
        <v>0.9541100382164982</v>
      </c>
      <c r="EJ154" s="2">
        <f t="shared" si="87"/>
        <v>0.95561748652206502</v>
      </c>
      <c r="EK154" s="2">
        <f t="shared" si="87"/>
        <v>0.95568238336098976</v>
      </c>
      <c r="EL154" s="2">
        <f t="shared" si="87"/>
        <v>0.95011093047534645</v>
      </c>
      <c r="EM154" s="2">
        <f t="shared" si="87"/>
        <v>0.94347502507529246</v>
      </c>
      <c r="EN154" s="2">
        <f t="shared" si="87"/>
        <v>0.94321438007812375</v>
      </c>
      <c r="EO154" s="2">
        <f t="shared" si="87"/>
        <v>0.93965051229652763</v>
      </c>
    </row>
    <row r="155" spans="2:145" x14ac:dyDescent="0.25">
      <c r="B155" s="2">
        <v>128</v>
      </c>
      <c r="C155" s="43">
        <v>36.655999999999999</v>
      </c>
      <c r="D155" s="43">
        <v>35.482999999999997</v>
      </c>
      <c r="E155" s="43">
        <v>35.283000000000001</v>
      </c>
      <c r="F155" s="43">
        <v>34.5</v>
      </c>
      <c r="G155" s="43">
        <v>39.966999999999999</v>
      </c>
      <c r="H155" s="43">
        <v>40.799999999999997</v>
      </c>
      <c r="I155" s="43">
        <v>42.167000000000002</v>
      </c>
      <c r="J155" s="43">
        <v>40.533000000000001</v>
      </c>
      <c r="K155" s="43">
        <v>37.15</v>
      </c>
      <c r="L155" s="43">
        <v>36.966999999999999</v>
      </c>
      <c r="M155" s="43">
        <v>35.667000000000002</v>
      </c>
      <c r="N155" s="43">
        <v>37.517000000000003</v>
      </c>
      <c r="O155" s="43">
        <v>38.383000000000003</v>
      </c>
      <c r="P155" s="43">
        <v>40.85</v>
      </c>
      <c r="Q155" s="43">
        <v>41.354999999999997</v>
      </c>
      <c r="S155" s="4">
        <f t="shared" si="83"/>
        <v>36.650549725401909</v>
      </c>
      <c r="T155" s="4">
        <f t="shared" si="83"/>
        <v>36.622846258282209</v>
      </c>
      <c r="U155" s="4">
        <f t="shared" si="83"/>
        <v>36.108651373136993</v>
      </c>
      <c r="V155" s="4">
        <f t="shared" si="83"/>
        <v>37.261517059688039</v>
      </c>
      <c r="W155" s="4">
        <f t="shared" si="83"/>
        <v>39.865917044288707</v>
      </c>
      <c r="X155" s="4">
        <f t="shared" si="83"/>
        <v>40.668429200184981</v>
      </c>
      <c r="Y155" s="4">
        <f t="shared" si="82"/>
        <v>41.040058393786005</v>
      </c>
      <c r="Z155" s="4">
        <f t="shared" si="82"/>
        <v>39.928219129370234</v>
      </c>
      <c r="AA155" s="4">
        <f t="shared" si="82"/>
        <v>38.569539194595052</v>
      </c>
      <c r="AB155" s="4">
        <f t="shared" si="82"/>
        <v>37.261728150750073</v>
      </c>
      <c r="AC155" s="4">
        <f t="shared" si="82"/>
        <v>36.495884391795329</v>
      </c>
      <c r="AD155" s="4">
        <f t="shared" si="82"/>
        <v>37.332307230476886</v>
      </c>
      <c r="AE155" s="4">
        <f t="shared" si="74"/>
        <v>39.567177473536098</v>
      </c>
      <c r="AF155" s="4">
        <f t="shared" ref="AF155:AF218" si="88">BL155 + (T$3 * _xlfn.NORM.DIST($B155, U$3, ABS(V$3), FALSE) * _xlfn.NORM.DIST(($B155 - U$3)*W$3, 0, ABS(V$3), TRUE) * 2)
               + (T$5 * _xlfn.NORM.DIST($B155, U$5, ABS(V$5), FALSE) * _xlfn.NORM.DIST(($B155 - U$5)*W$5, 0, ABS(V$5), TRUE) * 2)
               + (T$4 * _xlfn.NORM.DIST($B155, U$4, ABS(V$4), FALSE) * _xlfn.NORM.DIST(($B155 - U$4)*W$4, 0, ABS(V$4), TRUE) * 2)
               + (T$6 * _xlfn.NORM.DIST($B155, U$6, ABS(V$6), FALSE) * _xlfn.NORM.DIST(($B155 - U$6)*W$6, 0, ABS(V$6), TRUE) * 2)</f>
        <v>40.60713027775212</v>
      </c>
      <c r="AG155" s="4">
        <f t="shared" si="57"/>
        <v>42.332710241282605</v>
      </c>
      <c r="AI155" s="4">
        <f t="shared" si="84"/>
        <v>5.4502745980897771E-3</v>
      </c>
      <c r="AJ155" s="4">
        <f t="shared" si="84"/>
        <v>-1.139846258282212</v>
      </c>
      <c r="AK155" s="4">
        <f t="shared" si="84"/>
        <v>-0.82565137313699211</v>
      </c>
      <c r="AL155" s="4">
        <f t="shared" si="84"/>
        <v>-2.761517059688039</v>
      </c>
      <c r="AM155" s="4">
        <f t="shared" si="84"/>
        <v>0.10108295571129133</v>
      </c>
      <c r="AN155" s="4">
        <f t="shared" si="84"/>
        <v>0.13157079981501596</v>
      </c>
      <c r="AO155" s="4">
        <f t="shared" si="84"/>
        <v>1.1269416062139967</v>
      </c>
      <c r="AP155" s="4">
        <f t="shared" si="84"/>
        <v>0.60478087062976726</v>
      </c>
      <c r="AQ155" s="4">
        <f t="shared" si="84"/>
        <v>-1.4195391945950533</v>
      </c>
      <c r="AR155" s="4">
        <f t="shared" si="84"/>
        <v>-0.29472815075007475</v>
      </c>
      <c r="AS155" s="4">
        <f t="shared" si="84"/>
        <v>-0.82888439179532725</v>
      </c>
      <c r="AT155" s="4">
        <f t="shared" si="84"/>
        <v>0.18469276952311731</v>
      </c>
      <c r="AU155" s="4">
        <f t="shared" si="84"/>
        <v>-1.1841774735360957</v>
      </c>
      <c r="AV155" s="4">
        <f t="shared" si="84"/>
        <v>0.24286972224788173</v>
      </c>
      <c r="AW155" s="4">
        <f t="shared" si="84"/>
        <v>-0.97771024128260819</v>
      </c>
      <c r="AY155" s="2">
        <f t="shared" si="81"/>
        <v>36.650549725401909</v>
      </c>
      <c r="AZ155" s="2">
        <f t="shared" si="81"/>
        <v>36.602884548296352</v>
      </c>
      <c r="BA155" s="2">
        <f t="shared" si="81"/>
        <v>36.048328434142391</v>
      </c>
      <c r="BB155" s="2">
        <f t="shared" si="81"/>
        <v>36.880455652004812</v>
      </c>
      <c r="BC155" s="2">
        <f t="shared" si="81"/>
        <v>39.721291780661829</v>
      </c>
      <c r="BD155" s="2">
        <f t="shared" si="81"/>
        <v>40.543647901925418</v>
      </c>
      <c r="BE155" s="2">
        <f t="shared" si="81"/>
        <v>40.84081797803271</v>
      </c>
      <c r="BF155" s="2">
        <f t="shared" si="81"/>
        <v>39.541513548523717</v>
      </c>
      <c r="BG155" s="2">
        <f t="shared" si="81"/>
        <v>38.077500510963503</v>
      </c>
      <c r="BH155" s="2">
        <f t="shared" si="69"/>
        <v>36.508609655106333</v>
      </c>
      <c r="BI155" s="2">
        <f t="shared" si="69"/>
        <v>35.770116613293276</v>
      </c>
      <c r="BJ155" s="2">
        <f t="shared" si="69"/>
        <v>37.095272066789931</v>
      </c>
      <c r="BK155" s="2">
        <f t="shared" ref="BK155:BM218" si="89">IF(OR($B155 &lt; O$230, $B155 &gt; O$232), #N/A, ((1-EM155)*DG155) + (EM155*DW155))</f>
        <v>39.519320010836914</v>
      </c>
      <c r="BL155" s="2">
        <f t="shared" si="89"/>
        <v>40.602832191579758</v>
      </c>
      <c r="BM155" s="2">
        <f t="shared" si="89"/>
        <v>42.236491941124527</v>
      </c>
      <c r="BO155" s="2" t="str">
        <f t="shared" si="72"/>
        <v/>
      </c>
      <c r="BP155" s="2" t="str">
        <f t="shared" si="72"/>
        <v/>
      </c>
      <c r="BQ155" s="2" t="str">
        <f t="shared" si="72"/>
        <v/>
      </c>
      <c r="BR155" s="2" t="str">
        <f t="shared" si="70"/>
        <v/>
      </c>
      <c r="BS155" s="2" t="str">
        <f t="shared" si="70"/>
        <v/>
      </c>
      <c r="BT155" s="2" t="str">
        <f t="shared" si="70"/>
        <v/>
      </c>
      <c r="BU155" s="2" t="str">
        <f t="shared" si="70"/>
        <v/>
      </c>
      <c r="BV155" s="2" t="str">
        <f t="shared" si="70"/>
        <v/>
      </c>
      <c r="BW155" s="2" t="str">
        <f t="shared" si="70"/>
        <v/>
      </c>
      <c r="BX155" s="2" t="str">
        <f t="shared" si="79"/>
        <v/>
      </c>
      <c r="BY155" s="2" t="str">
        <f t="shared" si="79"/>
        <v/>
      </c>
      <c r="BZ155" s="2" t="str">
        <f t="shared" si="79"/>
        <v/>
      </c>
      <c r="CA155" s="2" t="str">
        <f t="shared" si="79"/>
        <v/>
      </c>
      <c r="CB155" s="2" t="str">
        <f t="shared" ref="CB155:CB218" si="90">IF(AND( (_xlfn.NORM.DIST($B155, U$3, ABS(V$3), TRUE) * _xlfn.NORM.DIST(($B155 - U$3)*W$3, 0, ABS(V$3), TRUE) * 2)
                + (_xlfn.NORM.DIST($B155, U$5, ABS(V$5), TRUE) * _xlfn.NORM.DIST(($B155 - U$5)*W$5, 0, ABS(V$5), TRUE) * 2)
                + (_xlfn.NORM.DIST($B155, U$4, ABS(V$4), TRUE) * _xlfn.NORM.DIST(($B155 - U$4)*W$4, 0, ABS(V$4), TRUE) * 2)
                + (_xlfn.NORM.DIST($B155, U$6, ABS(V$6), TRUE) * _xlfn.NORM.DIST(($B155 - U$6)*W$6, 0, ABS(V$6), TRUE) * 2) &lt; $CB$22,
                 $B155 &lt; U$4,
                 $B155 &gt; P$230), P155, "")</f>
        <v/>
      </c>
      <c r="CC155" s="2" t="str">
        <f t="shared" si="58"/>
        <v/>
      </c>
      <c r="CE155" s="2">
        <f t="shared" si="73"/>
        <v>36.655999999999999</v>
      </c>
      <c r="CF155" s="2">
        <f t="shared" si="73"/>
        <v>35.482999999999997</v>
      </c>
      <c r="CG155" s="2">
        <f t="shared" si="73"/>
        <v>35.283000000000001</v>
      </c>
      <c r="CH155" s="2">
        <f t="shared" si="71"/>
        <v>34.5</v>
      </c>
      <c r="CI155" s="2">
        <f t="shared" si="71"/>
        <v>39.966999999999999</v>
      </c>
      <c r="CJ155" s="2">
        <f t="shared" si="71"/>
        <v>40.799999999999997</v>
      </c>
      <c r="CK155" s="2">
        <f t="shared" si="71"/>
        <v>42.167000000000002</v>
      </c>
      <c r="CL155" s="2">
        <f t="shared" si="71"/>
        <v>40.533000000000001</v>
      </c>
      <c r="CM155" s="2">
        <f t="shared" si="71"/>
        <v>37.15</v>
      </c>
      <c r="CN155" s="2">
        <f t="shared" si="80"/>
        <v>36.966999999999999</v>
      </c>
      <c r="CO155" s="2">
        <f t="shared" si="80"/>
        <v>35.667000000000002</v>
      </c>
      <c r="CP155" s="2">
        <f t="shared" si="80"/>
        <v>37.517000000000003</v>
      </c>
      <c r="CQ155" s="2">
        <f t="shared" si="80"/>
        <v>38.383000000000003</v>
      </c>
      <c r="CR155" s="2">
        <f t="shared" ref="CR155:CR218" si="91">IF(AND( (_xlfn.NORM.DIST($B155, U$3, ABS(V$3), TRUE) * _xlfn.NORM.DIST(($B155 - U$3)*W$3, 0, ABS(V$3), TRUE) * 2)
                + (_xlfn.NORM.DIST($B155, U$5, ABS(V$5), TRUE) * _xlfn.NORM.DIST(($B155 - U$5)*W$5, 0, ABS(V$5), TRUE) * 2)
                + (_xlfn.NORM.DIST($B155, U$4, ABS(V$4), TRUE) * _xlfn.NORM.DIST(($B155 - U$4)*W$4, 0, ABS(V$4), TRUE) * 2)
                + (_xlfn.NORM.DIST($B155, U$6, ABS(V$6), TRUE) * _xlfn.NORM.DIST(($B155 - U$6)*W$6, 0, ABS(V$6), TRUE) * 2) &lt; $CR$22,
                 $B155 &gt; U$5,
                 $B155 &lt; P$232), P155, "")</f>
        <v>40.85</v>
      </c>
      <c r="CS155" s="2">
        <f t="shared" si="59"/>
        <v>41.354999999999997</v>
      </c>
      <c r="CU155" s="2">
        <f t="shared" si="85"/>
        <v>33.842702585264533</v>
      </c>
      <c r="CV155" s="2">
        <f t="shared" si="85"/>
        <v>33.480928953923623</v>
      </c>
      <c r="CW155" s="2">
        <f t="shared" si="85"/>
        <v>32.457496968316057</v>
      </c>
      <c r="CX155" s="2">
        <f t="shared" si="85"/>
        <v>32.019155394863176</v>
      </c>
      <c r="CY155" s="2">
        <f t="shared" si="85"/>
        <v>34.81056322703779</v>
      </c>
      <c r="CZ155" s="2">
        <f t="shared" si="85"/>
        <v>36.888108232854101</v>
      </c>
      <c r="DA155" s="2">
        <f t="shared" si="85"/>
        <v>37.276928848695071</v>
      </c>
      <c r="DB155" s="2">
        <f t="shared" si="85"/>
        <v>35.691555852308475</v>
      </c>
      <c r="DC155" s="2">
        <f t="shared" si="85"/>
        <v>35.303480663094852</v>
      </c>
      <c r="DD155" s="2">
        <f t="shared" si="85"/>
        <v>33.403069660665601</v>
      </c>
      <c r="DE155" s="2">
        <f t="shared" si="85"/>
        <v>32.450398930075679</v>
      </c>
      <c r="DF155" s="2">
        <f t="shared" si="85"/>
        <v>35.369422500606646</v>
      </c>
      <c r="DG155" s="2">
        <f t="shared" si="85"/>
        <v>36.961642388112153</v>
      </c>
      <c r="DH155" s="2">
        <f t="shared" si="85"/>
        <v>40.005287439210335</v>
      </c>
      <c r="DI155" s="2">
        <f t="shared" si="85"/>
        <v>43.230266289704602</v>
      </c>
      <c r="DK155" s="2">
        <f t="shared" si="86"/>
        <v>36.794335465285485</v>
      </c>
      <c r="DL155" s="2">
        <f t="shared" si="86"/>
        <v>36.776610981831013</v>
      </c>
      <c r="DM155" s="2">
        <f t="shared" si="86"/>
        <v>36.236722495844276</v>
      </c>
      <c r="DN155" s="2">
        <f t="shared" si="86"/>
        <v>37.08328193666452</v>
      </c>
      <c r="DO155" s="2">
        <f t="shared" si="86"/>
        <v>39.939310520628595</v>
      </c>
      <c r="DP155" s="2">
        <f t="shared" si="86"/>
        <v>40.711753970453287</v>
      </c>
      <c r="DQ155" s="2">
        <f t="shared" si="86"/>
        <v>40.997669504147154</v>
      </c>
      <c r="DR155" s="2">
        <f t="shared" si="86"/>
        <v>39.708937828588503</v>
      </c>
      <c r="DS155" s="2">
        <f t="shared" si="86"/>
        <v>38.199183199016851</v>
      </c>
      <c r="DT155" s="2">
        <f t="shared" si="86"/>
        <v>36.640151803948257</v>
      </c>
      <c r="DU155" s="2">
        <f t="shared" si="86"/>
        <v>35.910515598167635</v>
      </c>
      <c r="DV155" s="2">
        <f t="shared" si="86"/>
        <v>37.17792038627104</v>
      </c>
      <c r="DW155" s="2">
        <f t="shared" si="86"/>
        <v>39.659071284239104</v>
      </c>
      <c r="DX155" s="2">
        <f t="shared" si="86"/>
        <v>40.635641599620342</v>
      </c>
      <c r="DY155" s="2">
        <f t="shared" si="86"/>
        <v>42.178282287448035</v>
      </c>
      <c r="EA155" s="2">
        <f t="shared" si="87"/>
        <v>0.95128603531393152</v>
      </c>
      <c r="EB155" s="2">
        <f t="shared" si="87"/>
        <v>0.94728665203027229</v>
      </c>
      <c r="EC155" s="2">
        <f t="shared" si="87"/>
        <v>0.95015008754317365</v>
      </c>
      <c r="ED155" s="2">
        <f t="shared" si="87"/>
        <v>0.95994841697072519</v>
      </c>
      <c r="EE155" s="2">
        <f t="shared" si="87"/>
        <v>0.95749083987054273</v>
      </c>
      <c r="EF155" s="2">
        <f t="shared" si="87"/>
        <v>0.95603513503491666</v>
      </c>
      <c r="EG155" s="2">
        <f t="shared" si="87"/>
        <v>0.95784400455736896</v>
      </c>
      <c r="EH155" s="2">
        <f t="shared" si="87"/>
        <v>0.95832502832607969</v>
      </c>
      <c r="EI155" s="2">
        <f t="shared" si="87"/>
        <v>0.95797818092713471</v>
      </c>
      <c r="EJ155" s="2">
        <f t="shared" si="87"/>
        <v>0.95936397563624187</v>
      </c>
      <c r="EK155" s="2">
        <f t="shared" si="87"/>
        <v>0.95942362690568372</v>
      </c>
      <c r="EL155" s="2">
        <f t="shared" si="87"/>
        <v>0.95430001874138193</v>
      </c>
      <c r="EM155" s="2">
        <f t="shared" si="87"/>
        <v>0.94819093337257176</v>
      </c>
      <c r="EN155" s="2">
        <f t="shared" si="87"/>
        <v>0.94795083446542849</v>
      </c>
      <c r="EO155" s="2">
        <f t="shared" si="87"/>
        <v>0.94466678813401328</v>
      </c>
    </row>
    <row r="156" spans="2:145" x14ac:dyDescent="0.25">
      <c r="B156" s="2">
        <v>129</v>
      </c>
      <c r="C156" s="43">
        <v>36.938000000000002</v>
      </c>
      <c r="D156" s="43">
        <v>37.383000000000003</v>
      </c>
      <c r="E156" s="43">
        <v>34.482999999999997</v>
      </c>
      <c r="F156" s="43">
        <v>37.383000000000003</v>
      </c>
      <c r="G156" s="43">
        <v>40.417000000000002</v>
      </c>
      <c r="H156" s="43">
        <v>39.616999999999997</v>
      </c>
      <c r="I156" s="43">
        <v>41.667000000000002</v>
      </c>
      <c r="J156" s="43">
        <v>39.017000000000003</v>
      </c>
      <c r="K156" s="43">
        <v>37.35</v>
      </c>
      <c r="L156" s="43">
        <v>34.832999999999998</v>
      </c>
      <c r="M156" s="43">
        <v>35.700000000000003</v>
      </c>
      <c r="N156" s="43">
        <v>38.082999999999998</v>
      </c>
      <c r="O156" s="43">
        <v>39.4</v>
      </c>
      <c r="P156" s="43">
        <v>40.482999999999997</v>
      </c>
      <c r="Q156" s="43">
        <v>40.79</v>
      </c>
      <c r="S156" s="4">
        <f t="shared" si="83"/>
        <v>36.540950610688981</v>
      </c>
      <c r="T156" s="4">
        <f t="shared" si="83"/>
        <v>36.524450814762773</v>
      </c>
      <c r="U156" s="4">
        <f t="shared" si="83"/>
        <v>36.042025887426774</v>
      </c>
      <c r="V156" s="4">
        <f t="shared" si="83"/>
        <v>37.462485160096286</v>
      </c>
      <c r="W156" s="4">
        <f t="shared" si="83"/>
        <v>39.901257637376602</v>
      </c>
      <c r="X156" s="4">
        <f t="shared" si="83"/>
        <v>40.654574770433918</v>
      </c>
      <c r="Y156" s="4">
        <f t="shared" si="82"/>
        <v>41.114831087825706</v>
      </c>
      <c r="Z156" s="4">
        <f t="shared" si="82"/>
        <v>40.187020000875236</v>
      </c>
      <c r="AA156" s="4">
        <f t="shared" si="82"/>
        <v>38.922743529815392</v>
      </c>
      <c r="AB156" s="4">
        <f t="shared" si="82"/>
        <v>37.845756191495383</v>
      </c>
      <c r="AC156" s="4">
        <f t="shared" si="82"/>
        <v>37.08864608152782</v>
      </c>
      <c r="AD156" s="4">
        <f t="shared" si="82"/>
        <v>37.45647035567422</v>
      </c>
      <c r="AE156" s="4">
        <f t="shared" si="74"/>
        <v>39.495697031934377</v>
      </c>
      <c r="AF156" s="4">
        <f t="shared" si="88"/>
        <v>40.459477520612744</v>
      </c>
      <c r="AG156" s="4">
        <f t="shared" ref="AG156:AG219" si="92">BM156 + (AB$3 * _xlfn.NORM.DIST($B156, AC$3, ABS(AD$3), FALSE) * _xlfn.NORM.DIST(($B156 - AC$3)*AE$3, 0, ABS(AD$3), TRUE) * 2)
               + (AB$5 * _xlfn.NORM.DIST($B156, AC$5, ABS(AD$5), FALSE) * _xlfn.NORM.DIST(($B156 - AC$5)*AE$5, 0, ABS(AD$5), TRUE) * 2)
               + (AB$4 * _xlfn.NORM.DIST($B156, AC$4, ABS(AD$4), FALSE) * _xlfn.NORM.DIST(($B156 - AC$4)*AE$4, 0, ABS(AD$4), TRUE) * 2)
               + (AB$6 * _xlfn.NORM.DIST($B156, AC$6, ABS(AD$6), FALSE) * _xlfn.NORM.DIST(($B156 - AC$6)*AE$6, 0, ABS(AD$6), TRUE) * 2)</f>
        <v>42.286713546713422</v>
      </c>
      <c r="AI156" s="4">
        <f t="shared" si="84"/>
        <v>0.39704938931102163</v>
      </c>
      <c r="AJ156" s="4">
        <f t="shared" si="84"/>
        <v>0.85854918523723001</v>
      </c>
      <c r="AK156" s="4">
        <f t="shared" si="84"/>
        <v>-1.5590258874267775</v>
      </c>
      <c r="AL156" s="4">
        <f t="shared" si="84"/>
        <v>-7.9485160096282925E-2</v>
      </c>
      <c r="AM156" s="4">
        <f t="shared" si="84"/>
        <v>0.51574236262339923</v>
      </c>
      <c r="AN156" s="4">
        <f t="shared" si="84"/>
        <v>-1.0375747704339204</v>
      </c>
      <c r="AO156" s="4">
        <f t="shared" si="84"/>
        <v>0.5521689121742952</v>
      </c>
      <c r="AP156" s="4">
        <f t="shared" si="84"/>
        <v>-1.1700200008752333</v>
      </c>
      <c r="AQ156" s="4">
        <f t="shared" si="84"/>
        <v>-1.5727435298153907</v>
      </c>
      <c r="AR156" s="4">
        <f t="shared" si="84"/>
        <v>-3.0127561914953844</v>
      </c>
      <c r="AS156" s="4">
        <f t="shared" si="84"/>
        <v>-1.388646081527817</v>
      </c>
      <c r="AT156" s="4">
        <f t="shared" si="84"/>
        <v>0.62652964432577818</v>
      </c>
      <c r="AU156" s="4">
        <f t="shared" si="84"/>
        <v>-9.5697031934378174E-2</v>
      </c>
      <c r="AV156" s="4">
        <f t="shared" si="84"/>
        <v>2.352247938725327E-2</v>
      </c>
      <c r="AW156" s="4">
        <f t="shared" si="84"/>
        <v>-1.4967135467134227</v>
      </c>
      <c r="AY156" s="2">
        <f t="shared" si="81"/>
        <v>36.540950610688981</v>
      </c>
      <c r="AZ156" s="2">
        <f t="shared" si="81"/>
        <v>36.485406153235211</v>
      </c>
      <c r="BA156" s="2">
        <f t="shared" si="81"/>
        <v>35.925668493303931</v>
      </c>
      <c r="BB156" s="2">
        <f t="shared" si="81"/>
        <v>36.761398697708714</v>
      </c>
      <c r="BC156" s="2">
        <f t="shared" si="81"/>
        <v>39.599182694845659</v>
      </c>
      <c r="BD156" s="2">
        <f t="shared" si="81"/>
        <v>40.388656244546667</v>
      </c>
      <c r="BE156" s="2">
        <f t="shared" si="81"/>
        <v>40.695769996158901</v>
      </c>
      <c r="BF156" s="2">
        <f t="shared" si="81"/>
        <v>39.38099467885322</v>
      </c>
      <c r="BG156" s="2">
        <f t="shared" si="81"/>
        <v>37.91402668494112</v>
      </c>
      <c r="BH156" s="2">
        <f t="shared" si="81"/>
        <v>36.358093534086869</v>
      </c>
      <c r="BI156" s="2">
        <f t="shared" si="81"/>
        <v>35.641236640325467</v>
      </c>
      <c r="BJ156" s="2">
        <f t="shared" si="81"/>
        <v>36.942798411333804</v>
      </c>
      <c r="BK156" s="2">
        <f t="shared" si="89"/>
        <v>39.382307054790175</v>
      </c>
      <c r="BL156" s="2">
        <f t="shared" si="89"/>
        <v>40.446398968497391</v>
      </c>
      <c r="BM156" s="2">
        <f t="shared" si="89"/>
        <v>42.091768617711345</v>
      </c>
      <c r="BO156" s="2" t="str">
        <f t="shared" si="72"/>
        <v/>
      </c>
      <c r="BP156" s="2" t="str">
        <f t="shared" si="72"/>
        <v/>
      </c>
      <c r="BQ156" s="2" t="str">
        <f t="shared" si="72"/>
        <v/>
      </c>
      <c r="BR156" s="2" t="str">
        <f t="shared" si="70"/>
        <v/>
      </c>
      <c r="BS156" s="2" t="str">
        <f t="shared" si="70"/>
        <v/>
      </c>
      <c r="BT156" s="2" t="str">
        <f t="shared" si="70"/>
        <v/>
      </c>
      <c r="BU156" s="2" t="str">
        <f t="shared" si="70"/>
        <v/>
      </c>
      <c r="BV156" s="2" t="str">
        <f t="shared" si="70"/>
        <v/>
      </c>
      <c r="BW156" s="2" t="str">
        <f t="shared" si="70"/>
        <v/>
      </c>
      <c r="BX156" s="2" t="str">
        <f t="shared" si="79"/>
        <v/>
      </c>
      <c r="BY156" s="2" t="str">
        <f t="shared" si="79"/>
        <v/>
      </c>
      <c r="BZ156" s="2" t="str">
        <f t="shared" si="79"/>
        <v/>
      </c>
      <c r="CA156" s="2" t="str">
        <f t="shared" si="79"/>
        <v/>
      </c>
      <c r="CB156" s="2" t="str">
        <f t="shared" si="90"/>
        <v/>
      </c>
      <c r="CC156" s="2" t="str">
        <f t="shared" ref="CC156:CC219" si="93">IF(AND( (_xlfn.NORM.DIST($B156, AC$3, ABS(AD$3), TRUE) * _xlfn.NORM.DIST(($B156 - AC$3)*AE$3, 0, ABS(AD$3), TRUE) * 2)
                + (_xlfn.NORM.DIST($B156, AC$5, ABS(AD$5), TRUE) * _xlfn.NORM.DIST(($B156 - AC$5)*AE$5, 0, ABS(AD$5), TRUE) * 2)
                + (_xlfn.NORM.DIST($B156, AC$4, ABS(AD$4), TRUE) * _xlfn.NORM.DIST(($B156 - AC$4)*AE$4, 0, ABS(AD$4), TRUE) * 2)
                + (_xlfn.NORM.DIST($B156, AC$6, ABS(AD$6), TRUE) * _xlfn.NORM.DIST(($B156 - AC$6)*AE$6, 0, ABS(AD$6), TRUE) * 2) &lt; $CB$22,
                 $B156 &lt; AC$4,
                 $B156 &gt; Q$230), Q156, "")</f>
        <v/>
      </c>
      <c r="CE156" s="2">
        <f t="shared" si="73"/>
        <v>36.938000000000002</v>
      </c>
      <c r="CF156" s="2">
        <f t="shared" si="73"/>
        <v>37.383000000000003</v>
      </c>
      <c r="CG156" s="2">
        <f t="shared" si="73"/>
        <v>34.482999999999997</v>
      </c>
      <c r="CH156" s="2" t="str">
        <f t="shared" si="71"/>
        <v/>
      </c>
      <c r="CI156" s="2">
        <f t="shared" si="71"/>
        <v>40.417000000000002</v>
      </c>
      <c r="CJ156" s="2">
        <f t="shared" si="71"/>
        <v>39.616999999999997</v>
      </c>
      <c r="CK156" s="2">
        <f t="shared" si="71"/>
        <v>41.667000000000002</v>
      </c>
      <c r="CL156" s="2">
        <f t="shared" si="71"/>
        <v>39.017000000000003</v>
      </c>
      <c r="CM156" s="2">
        <f t="shared" si="71"/>
        <v>37.35</v>
      </c>
      <c r="CN156" s="2" t="str">
        <f t="shared" si="80"/>
        <v/>
      </c>
      <c r="CO156" s="2" t="str">
        <f t="shared" si="80"/>
        <v/>
      </c>
      <c r="CP156" s="2">
        <f t="shared" si="80"/>
        <v>38.082999999999998</v>
      </c>
      <c r="CQ156" s="2">
        <f t="shared" si="80"/>
        <v>39.4</v>
      </c>
      <c r="CR156" s="2">
        <f t="shared" si="91"/>
        <v>40.482999999999997</v>
      </c>
      <c r="CS156" s="2">
        <f t="shared" ref="CS156:CS219" si="94">IF(AND( (_xlfn.NORM.DIST($B156, AC$3, ABS(AD$3), TRUE) * _xlfn.NORM.DIST(($B156 - AC$3)*AE$3, 0, ABS(AD$3), TRUE) * 2)
                + (_xlfn.NORM.DIST($B156, AC$5, ABS(AD$5), TRUE) * _xlfn.NORM.DIST(($B156 - AC$5)*AE$5, 0, ABS(AD$5), TRUE) * 2)
                + (_xlfn.NORM.DIST($B156, AC$4, ABS(AD$4), TRUE) * _xlfn.NORM.DIST(($B156 - AC$4)*AE$4, 0, ABS(AD$4), TRUE) * 2)
                + (_xlfn.NORM.DIST($B156, AC$6, ABS(AD$6), TRUE) * _xlfn.NORM.DIST(($B156 - AC$6)*AE$6, 0, ABS(AD$6), TRUE) * 2) &lt; $CR$22,
                 $B156 &gt; AC$5,
                 $B156 &lt; Q$232), Q156, "")</f>
        <v>40.79</v>
      </c>
      <c r="CU156" s="2">
        <f t="shared" si="85"/>
        <v>33.632099229339744</v>
      </c>
      <c r="CV156" s="2">
        <f t="shared" si="85"/>
        <v>33.245980395225857</v>
      </c>
      <c r="CW156" s="2">
        <f t="shared" si="85"/>
        <v>32.204385743806888</v>
      </c>
      <c r="CX156" s="2">
        <f t="shared" si="85"/>
        <v>31.745340584493519</v>
      </c>
      <c r="CY156" s="2">
        <f t="shared" si="85"/>
        <v>34.524031066716816</v>
      </c>
      <c r="CZ156" s="2">
        <f t="shared" si="85"/>
        <v>36.603266315250558</v>
      </c>
      <c r="DA156" s="2">
        <f t="shared" si="85"/>
        <v>37.016367959200522</v>
      </c>
      <c r="DB156" s="2">
        <f t="shared" si="85"/>
        <v>35.400742403214601</v>
      </c>
      <c r="DC156" s="2">
        <f t="shared" si="85"/>
        <v>35.041945547630171</v>
      </c>
      <c r="DD156" s="2">
        <f t="shared" si="85"/>
        <v>33.14597134575115</v>
      </c>
      <c r="DE156" s="2">
        <f t="shared" si="85"/>
        <v>32.211158342343502</v>
      </c>
      <c r="DF156" s="2">
        <f t="shared" si="85"/>
        <v>35.145401434724576</v>
      </c>
      <c r="DG156" s="2">
        <f t="shared" si="85"/>
        <v>36.729207011514056</v>
      </c>
      <c r="DH156" s="2">
        <f t="shared" si="85"/>
        <v>39.815579290889076</v>
      </c>
      <c r="DI156" s="2">
        <f t="shared" si="85"/>
        <v>43.105060727969345</v>
      </c>
      <c r="DK156" s="2">
        <f t="shared" si="86"/>
        <v>36.676801938765301</v>
      </c>
      <c r="DL156" s="2">
        <f t="shared" si="86"/>
        <v>36.649808197553384</v>
      </c>
      <c r="DM156" s="2">
        <f t="shared" si="86"/>
        <v>36.1037278733656</v>
      </c>
      <c r="DN156" s="2">
        <f t="shared" si="86"/>
        <v>36.952267236492688</v>
      </c>
      <c r="DO156" s="2">
        <f t="shared" si="86"/>
        <v>39.804675641002831</v>
      </c>
      <c r="DP156" s="2">
        <f t="shared" si="86"/>
        <v>40.547416764560012</v>
      </c>
      <c r="DQ156" s="2">
        <f t="shared" si="86"/>
        <v>40.843456839553554</v>
      </c>
      <c r="DR156" s="2">
        <f t="shared" si="86"/>
        <v>39.538855036347151</v>
      </c>
      <c r="DS156" s="2">
        <f t="shared" si="86"/>
        <v>38.028925602060838</v>
      </c>
      <c r="DT156" s="2">
        <f t="shared" si="86"/>
        <v>36.482178699176927</v>
      </c>
      <c r="DU156" s="2">
        <f t="shared" si="86"/>
        <v>35.773538774429696</v>
      </c>
      <c r="DV156" s="2">
        <f t="shared" si="86"/>
        <v>37.021299394581163</v>
      </c>
      <c r="DW156" s="2">
        <f t="shared" si="86"/>
        <v>39.514516839096984</v>
      </c>
      <c r="DX156" s="2">
        <f t="shared" si="86"/>
        <v>40.477987773001487</v>
      </c>
      <c r="DY156" s="2">
        <f t="shared" si="86"/>
        <v>42.03763813573363</v>
      </c>
      <c r="EA156" s="2">
        <f t="shared" si="87"/>
        <v>0.9553810860890406</v>
      </c>
      <c r="EB156" s="2">
        <f t="shared" si="87"/>
        <v>0.95170083392416083</v>
      </c>
      <c r="EC156" s="2">
        <f t="shared" si="87"/>
        <v>0.9543360458904333</v>
      </c>
      <c r="ED156" s="2">
        <f t="shared" si="87"/>
        <v>0.96334334021957335</v>
      </c>
      <c r="EE156" s="2">
        <f t="shared" si="87"/>
        <v>0.96108563201586905</v>
      </c>
      <c r="EF156" s="2">
        <f t="shared" si="87"/>
        <v>0.95974785392855866</v>
      </c>
      <c r="EG156" s="2">
        <f t="shared" si="87"/>
        <v>0.96141013495849892</v>
      </c>
      <c r="EH156" s="2">
        <f t="shared" si="87"/>
        <v>0.96185208777789266</v>
      </c>
      <c r="EI156" s="2">
        <f t="shared" si="87"/>
        <v>0.96153341668643377</v>
      </c>
      <c r="EJ156" s="2">
        <f t="shared" si="87"/>
        <v>0.9628065189165661</v>
      </c>
      <c r="EK156" s="2">
        <f t="shared" si="87"/>
        <v>0.96286131236501415</v>
      </c>
      <c r="EL156" s="2">
        <f t="shared" si="87"/>
        <v>0.95815285003382611</v>
      </c>
      <c r="EM156" s="2">
        <f t="shared" si="87"/>
        <v>0.95253318571688672</v>
      </c>
      <c r="EN156" s="2">
        <f t="shared" si="87"/>
        <v>0.95231219805132838</v>
      </c>
      <c r="EO156" s="2">
        <f t="shared" si="87"/>
        <v>0.94928861130403963</v>
      </c>
    </row>
    <row r="157" spans="2:145" x14ac:dyDescent="0.25">
      <c r="B157" s="2">
        <v>130</v>
      </c>
      <c r="C157" s="43">
        <v>37.125</v>
      </c>
      <c r="D157" s="43">
        <v>37.482999999999997</v>
      </c>
      <c r="E157" s="43">
        <v>36.200000000000003</v>
      </c>
      <c r="F157" s="43">
        <v>36.466999999999999</v>
      </c>
      <c r="G157" s="43">
        <v>40.183</v>
      </c>
      <c r="H157" s="43">
        <v>38.667000000000002</v>
      </c>
      <c r="I157" s="43">
        <v>41.982999999999997</v>
      </c>
      <c r="J157" s="43">
        <v>39.700000000000003</v>
      </c>
      <c r="K157" s="43">
        <v>37.616999999999997</v>
      </c>
      <c r="L157" s="43">
        <v>36.616999999999997</v>
      </c>
      <c r="M157" s="43">
        <v>36</v>
      </c>
      <c r="N157" s="43">
        <v>34.799999999999997</v>
      </c>
      <c r="O157" s="43">
        <v>41.033000000000001</v>
      </c>
      <c r="P157" s="43">
        <v>39.683</v>
      </c>
      <c r="Q157" s="43">
        <v>40.951999999999998</v>
      </c>
      <c r="S157" s="4">
        <f t="shared" si="83"/>
        <v>36.431079978828194</v>
      </c>
      <c r="T157" s="4">
        <f t="shared" si="83"/>
        <v>36.44081098331344</v>
      </c>
      <c r="U157" s="4">
        <f t="shared" si="83"/>
        <v>36.016833113227072</v>
      </c>
      <c r="V157" s="4">
        <f t="shared" si="83"/>
        <v>37.852712023936171</v>
      </c>
      <c r="W157" s="4">
        <f t="shared" si="83"/>
        <v>40.069834822152387</v>
      </c>
      <c r="X157" s="4">
        <f t="shared" si="83"/>
        <v>40.766610683650846</v>
      </c>
      <c r="Y157" s="4">
        <f t="shared" si="82"/>
        <v>41.376676327760784</v>
      </c>
      <c r="Z157" s="4">
        <f t="shared" si="82"/>
        <v>40.786331899385054</v>
      </c>
      <c r="AA157" s="4">
        <f t="shared" si="82"/>
        <v>39.681374954950975</v>
      </c>
      <c r="AB157" s="4">
        <f t="shared" si="82"/>
        <v>38.952108800172411</v>
      </c>
      <c r="AC157" s="4">
        <f t="shared" si="82"/>
        <v>38.208229845285139</v>
      </c>
      <c r="AD157" s="4">
        <f t="shared" si="82"/>
        <v>37.83562423257208</v>
      </c>
      <c r="AE157" s="4">
        <f t="shared" si="74"/>
        <v>39.49865260843815</v>
      </c>
      <c r="AF157" s="4">
        <f t="shared" si="88"/>
        <v>40.327265463436703</v>
      </c>
      <c r="AG157" s="4">
        <f t="shared" si="92"/>
        <v>42.330367492015434</v>
      </c>
      <c r="AI157" s="4">
        <f t="shared" si="84"/>
        <v>0.69392002117180596</v>
      </c>
      <c r="AJ157" s="4">
        <f t="shared" si="84"/>
        <v>1.0421890166865566</v>
      </c>
      <c r="AK157" s="4">
        <f t="shared" si="84"/>
        <v>0.18316688677293058</v>
      </c>
      <c r="AL157" s="4">
        <f t="shared" si="84"/>
        <v>-1.385712023936172</v>
      </c>
      <c r="AM157" s="4">
        <f t="shared" si="84"/>
        <v>0.1131651778476126</v>
      </c>
      <c r="AN157" s="4">
        <f t="shared" si="84"/>
        <v>-2.0996106836508446</v>
      </c>
      <c r="AO157" s="4">
        <f t="shared" si="84"/>
        <v>0.60632367223921335</v>
      </c>
      <c r="AP157" s="4">
        <f t="shared" si="84"/>
        <v>-1.0863318993850513</v>
      </c>
      <c r="AQ157" s="4">
        <f t="shared" si="84"/>
        <v>-2.0643749549509778</v>
      </c>
      <c r="AR157" s="4">
        <f t="shared" si="84"/>
        <v>-2.3351088001724136</v>
      </c>
      <c r="AS157" s="4">
        <f t="shared" si="84"/>
        <v>-2.208229845285139</v>
      </c>
      <c r="AT157" s="4">
        <f t="shared" si="84"/>
        <v>-3.0356242325720828</v>
      </c>
      <c r="AU157" s="4">
        <f t="shared" si="84"/>
        <v>1.5343473915618517</v>
      </c>
      <c r="AV157" s="4">
        <f t="shared" si="84"/>
        <v>-0.6442654634367031</v>
      </c>
      <c r="AW157" s="4">
        <f t="shared" si="84"/>
        <v>-1.3783674920154354</v>
      </c>
      <c r="AY157" s="2">
        <f t="shared" si="81"/>
        <v>36.431079978828194</v>
      </c>
      <c r="AZ157" s="2">
        <f t="shared" si="81"/>
        <v>36.367644963051404</v>
      </c>
      <c r="BA157" s="2">
        <f t="shared" si="81"/>
        <v>35.802663494658361</v>
      </c>
      <c r="BB157" s="2">
        <f t="shared" si="81"/>
        <v>36.641825649409022</v>
      </c>
      <c r="BC157" s="2">
        <f t="shared" si="81"/>
        <v>39.476575650373022</v>
      </c>
      <c r="BD157" s="2">
        <f t="shared" si="81"/>
        <v>40.233334106828899</v>
      </c>
      <c r="BE157" s="2">
        <f t="shared" si="81"/>
        <v>40.550337657957591</v>
      </c>
      <c r="BF157" s="2">
        <f t="shared" si="81"/>
        <v>39.220102483995028</v>
      </c>
      <c r="BG157" s="2">
        <f t="shared" si="81"/>
        <v>37.750310001657844</v>
      </c>
      <c r="BH157" s="2">
        <f t="shared" si="81"/>
        <v>36.20729355763067</v>
      </c>
      <c r="BI157" s="2">
        <f t="shared" si="81"/>
        <v>35.512030261160859</v>
      </c>
      <c r="BJ157" s="2">
        <f t="shared" si="81"/>
        <v>36.790238231947868</v>
      </c>
      <c r="BK157" s="2">
        <f t="shared" si="89"/>
        <v>39.245059585464389</v>
      </c>
      <c r="BL157" s="2">
        <f t="shared" si="89"/>
        <v>40.29000324646131</v>
      </c>
      <c r="BM157" s="2">
        <f t="shared" si="89"/>
        <v>41.947300063228212</v>
      </c>
      <c r="BO157" s="2" t="str">
        <f t="shared" si="72"/>
        <v/>
      </c>
      <c r="BP157" s="2" t="str">
        <f t="shared" si="72"/>
        <v/>
      </c>
      <c r="BQ157" s="2" t="str">
        <f t="shared" si="72"/>
        <v/>
      </c>
      <c r="BR157" s="2" t="str">
        <f t="shared" si="70"/>
        <v/>
      </c>
      <c r="BS157" s="2" t="str">
        <f t="shared" si="70"/>
        <v/>
      </c>
      <c r="BT157" s="2" t="str">
        <f t="shared" si="70"/>
        <v/>
      </c>
      <c r="BU157" s="2" t="str">
        <f t="shared" si="70"/>
        <v/>
      </c>
      <c r="BV157" s="2" t="str">
        <f t="shared" si="70"/>
        <v/>
      </c>
      <c r="BW157" s="2" t="str">
        <f t="shared" si="70"/>
        <v/>
      </c>
      <c r="BX157" s="2" t="str">
        <f t="shared" si="79"/>
        <v/>
      </c>
      <c r="BY157" s="2" t="str">
        <f t="shared" si="79"/>
        <v/>
      </c>
      <c r="BZ157" s="2" t="str">
        <f t="shared" si="79"/>
        <v/>
      </c>
      <c r="CA157" s="2" t="str">
        <f t="shared" si="79"/>
        <v/>
      </c>
      <c r="CB157" s="2" t="str">
        <f t="shared" si="90"/>
        <v/>
      </c>
      <c r="CC157" s="2" t="str">
        <f t="shared" si="93"/>
        <v/>
      </c>
      <c r="CE157" s="2">
        <f t="shared" si="73"/>
        <v>37.125</v>
      </c>
      <c r="CF157" s="2">
        <f t="shared" si="73"/>
        <v>37.482999999999997</v>
      </c>
      <c r="CG157" s="2">
        <f t="shared" si="73"/>
        <v>36.200000000000003</v>
      </c>
      <c r="CH157" s="2" t="str">
        <f t="shared" si="71"/>
        <v/>
      </c>
      <c r="CI157" s="2">
        <f t="shared" si="71"/>
        <v>40.183</v>
      </c>
      <c r="CJ157" s="2">
        <f t="shared" si="71"/>
        <v>38.667000000000002</v>
      </c>
      <c r="CK157" s="2" t="str">
        <f t="shared" si="71"/>
        <v/>
      </c>
      <c r="CL157" s="2" t="str">
        <f t="shared" si="71"/>
        <v/>
      </c>
      <c r="CM157" s="2" t="str">
        <f t="shared" si="71"/>
        <v/>
      </c>
      <c r="CN157" s="2" t="str">
        <f t="shared" si="80"/>
        <v/>
      </c>
      <c r="CO157" s="2" t="str">
        <f t="shared" si="80"/>
        <v/>
      </c>
      <c r="CP157" s="2">
        <f t="shared" si="80"/>
        <v>34.799999999999997</v>
      </c>
      <c r="CQ157" s="2">
        <f t="shared" si="80"/>
        <v>41.033000000000001</v>
      </c>
      <c r="CR157" s="2">
        <f t="shared" si="91"/>
        <v>39.683</v>
      </c>
      <c r="CS157" s="2">
        <f t="shared" si="94"/>
        <v>40.951999999999998</v>
      </c>
      <c r="CU157" s="2">
        <f t="shared" si="85"/>
        <v>33.421495873414948</v>
      </c>
      <c r="CV157" s="2">
        <f t="shared" si="85"/>
        <v>33.01103183652809</v>
      </c>
      <c r="CW157" s="2">
        <f t="shared" si="85"/>
        <v>31.951274519297712</v>
      </c>
      <c r="CX157" s="2">
        <f t="shared" si="85"/>
        <v>31.471525774123862</v>
      </c>
      <c r="CY157" s="2">
        <f t="shared" si="85"/>
        <v>34.237498906395835</v>
      </c>
      <c r="CZ157" s="2">
        <f t="shared" si="85"/>
        <v>36.318424397647014</v>
      </c>
      <c r="DA157" s="2">
        <f t="shared" si="85"/>
        <v>36.755807069705973</v>
      </c>
      <c r="DB157" s="2">
        <f t="shared" si="85"/>
        <v>35.109928954120733</v>
      </c>
      <c r="DC157" s="2">
        <f t="shared" si="85"/>
        <v>34.780410432165489</v>
      </c>
      <c r="DD157" s="2">
        <f t="shared" si="85"/>
        <v>32.888873030836699</v>
      </c>
      <c r="DE157" s="2">
        <f t="shared" si="85"/>
        <v>31.971917754611322</v>
      </c>
      <c r="DF157" s="2">
        <f t="shared" si="85"/>
        <v>34.921380368842506</v>
      </c>
      <c r="DG157" s="2">
        <f t="shared" si="85"/>
        <v>36.496771634915959</v>
      </c>
      <c r="DH157" s="2">
        <f t="shared" si="85"/>
        <v>39.625871142567817</v>
      </c>
      <c r="DI157" s="2">
        <f t="shared" si="85"/>
        <v>42.979855166234074</v>
      </c>
      <c r="DK157" s="2">
        <f t="shared" si="86"/>
        <v>36.559268412245117</v>
      </c>
      <c r="DL157" s="2">
        <f t="shared" si="86"/>
        <v>36.523005413275754</v>
      </c>
      <c r="DM157" s="2">
        <f t="shared" si="86"/>
        <v>35.970733250886923</v>
      </c>
      <c r="DN157" s="2">
        <f t="shared" si="86"/>
        <v>36.821252536320841</v>
      </c>
      <c r="DO157" s="2">
        <f t="shared" si="86"/>
        <v>39.670040761377074</v>
      </c>
      <c r="DP157" s="2">
        <f t="shared" si="86"/>
        <v>40.383079558666729</v>
      </c>
      <c r="DQ157" s="2">
        <f t="shared" si="86"/>
        <v>40.689244174959953</v>
      </c>
      <c r="DR157" s="2">
        <f t="shared" si="86"/>
        <v>39.368772244105799</v>
      </c>
      <c r="DS157" s="2">
        <f t="shared" si="86"/>
        <v>37.858668005104818</v>
      </c>
      <c r="DT157" s="2">
        <f t="shared" si="86"/>
        <v>36.324205594405591</v>
      </c>
      <c r="DU157" s="2">
        <f t="shared" si="86"/>
        <v>35.63656195069175</v>
      </c>
      <c r="DV157" s="2">
        <f t="shared" si="86"/>
        <v>36.864678402891279</v>
      </c>
      <c r="DW157" s="2">
        <f t="shared" si="86"/>
        <v>39.369962393954864</v>
      </c>
      <c r="DX157" s="2">
        <f t="shared" si="86"/>
        <v>40.320333946382632</v>
      </c>
      <c r="DY157" s="2">
        <f t="shared" si="86"/>
        <v>41.896993984019218</v>
      </c>
      <c r="EA157" s="2">
        <f t="shared" si="87"/>
        <v>0.95914667751387883</v>
      </c>
      <c r="EB157" s="2">
        <f t="shared" si="87"/>
        <v>0.9557626369250114</v>
      </c>
      <c r="EC157" s="2">
        <f t="shared" si="87"/>
        <v>0.95818597292523733</v>
      </c>
      <c r="ED157" s="2">
        <f t="shared" si="87"/>
        <v>0.96646055118558361</v>
      </c>
      <c r="EE157" s="2">
        <f t="shared" si="87"/>
        <v>0.96438773668597599</v>
      </c>
      <c r="EF157" s="2">
        <f t="shared" si="87"/>
        <v>0.96315912521340086</v>
      </c>
      <c r="EG157" s="2">
        <f t="shared" si="87"/>
        <v>0.96468571549883764</v>
      </c>
      <c r="EH157" s="2">
        <f t="shared" si="87"/>
        <v>0.96509151664247039</v>
      </c>
      <c r="EI157" s="2">
        <f t="shared" si="87"/>
        <v>0.964798915984308</v>
      </c>
      <c r="EJ157" s="2">
        <f t="shared" si="87"/>
        <v>0.96596776742527124</v>
      </c>
      <c r="EK157" s="2">
        <f t="shared" si="87"/>
        <v>0.96601806809401003</v>
      </c>
      <c r="EL157" s="2">
        <f t="shared" si="87"/>
        <v>0.9616938989083812</v>
      </c>
      <c r="EM157" s="2">
        <f t="shared" si="87"/>
        <v>0.95652818800925976</v>
      </c>
      <c r="EN157" s="2">
        <f t="shared" si="87"/>
        <v>0.95632494677222823</v>
      </c>
      <c r="EO157" s="2">
        <f t="shared" si="87"/>
        <v>0.95354337191577965</v>
      </c>
    </row>
    <row r="158" spans="2:145" x14ac:dyDescent="0.25">
      <c r="B158" s="2">
        <v>131</v>
      </c>
      <c r="C158" s="43">
        <v>35.905999999999999</v>
      </c>
      <c r="D158" s="43">
        <v>36.433</v>
      </c>
      <c r="E158" s="43">
        <v>35</v>
      </c>
      <c r="F158" s="43">
        <v>37.267000000000003</v>
      </c>
      <c r="G158" s="43">
        <v>38.950000000000003</v>
      </c>
      <c r="H158" s="43">
        <v>38.15</v>
      </c>
      <c r="I158" s="43">
        <v>39.533000000000001</v>
      </c>
      <c r="J158" s="43">
        <v>41.317</v>
      </c>
      <c r="K158" s="43">
        <v>39.317</v>
      </c>
      <c r="L158" s="43">
        <v>38.616999999999997</v>
      </c>
      <c r="M158" s="43">
        <v>35.683</v>
      </c>
      <c r="N158" s="43">
        <v>38.933</v>
      </c>
      <c r="O158" s="43">
        <v>40.1</v>
      </c>
      <c r="P158" s="43">
        <v>39.6</v>
      </c>
      <c r="Q158" s="43">
        <v>43.274000000000001</v>
      </c>
      <c r="S158" s="4">
        <f t="shared" si="83"/>
        <v>36.320923712806142</v>
      </c>
      <c r="T158" s="4">
        <f t="shared" si="83"/>
        <v>36.380605592580345</v>
      </c>
      <c r="U158" s="4">
        <f t="shared" si="83"/>
        <v>36.055175105108894</v>
      </c>
      <c r="V158" s="4">
        <f t="shared" si="83"/>
        <v>38.481100612640034</v>
      </c>
      <c r="W158" s="4">
        <f t="shared" si="83"/>
        <v>40.448144840367064</v>
      </c>
      <c r="X158" s="4">
        <f t="shared" si="83"/>
        <v>41.083416835196203</v>
      </c>
      <c r="Y158" s="4">
        <f t="shared" si="82"/>
        <v>41.930721606247594</v>
      </c>
      <c r="Z158" s="4">
        <f t="shared" si="82"/>
        <v>41.891998714610935</v>
      </c>
      <c r="AA158" s="4">
        <f t="shared" si="82"/>
        <v>41.033398283999418</v>
      </c>
      <c r="AB158" s="4">
        <f t="shared" si="82"/>
        <v>40.778006861269084</v>
      </c>
      <c r="AC158" s="4">
        <f t="shared" si="82"/>
        <v>40.06566286823174</v>
      </c>
      <c r="AD158" s="4">
        <f t="shared" si="82"/>
        <v>38.634251977782782</v>
      </c>
      <c r="AE158" s="4">
        <f t="shared" si="74"/>
        <v>39.642605784903971</v>
      </c>
      <c r="AF158" s="4">
        <f t="shared" si="88"/>
        <v>40.232776845900851</v>
      </c>
      <c r="AG158" s="4">
        <f t="shared" si="92"/>
        <v>42.527871794809741</v>
      </c>
      <c r="AI158" s="4">
        <f t="shared" si="84"/>
        <v>-0.41492371280614293</v>
      </c>
      <c r="AJ158" s="4">
        <f t="shared" si="84"/>
        <v>5.2394407419654954E-2</v>
      </c>
      <c r="AK158" s="4">
        <f t="shared" si="84"/>
        <v>-1.0551751051088942</v>
      </c>
      <c r="AL158" s="4">
        <f t="shared" si="84"/>
        <v>-1.2141006126400313</v>
      </c>
      <c r="AM158" s="4">
        <f t="shared" si="84"/>
        <v>-1.4981448403670612</v>
      </c>
      <c r="AN158" s="4">
        <f t="shared" si="84"/>
        <v>-2.9334168351962049</v>
      </c>
      <c r="AO158" s="4">
        <f t="shared" si="84"/>
        <v>-2.3977216062475932</v>
      </c>
      <c r="AP158" s="4">
        <f t="shared" si="84"/>
        <v>-0.57499871461093477</v>
      </c>
      <c r="AQ158" s="4">
        <f t="shared" si="84"/>
        <v>-1.7163982839994176</v>
      </c>
      <c r="AR158" s="4">
        <f t="shared" si="84"/>
        <v>-2.1610068612690867</v>
      </c>
      <c r="AS158" s="4">
        <f t="shared" si="84"/>
        <v>-4.3826628682317406</v>
      </c>
      <c r="AT158" s="4">
        <f t="shared" si="84"/>
        <v>0.29874802221721808</v>
      </c>
      <c r="AU158" s="4">
        <f t="shared" si="84"/>
        <v>0.45739421509603062</v>
      </c>
      <c r="AV158" s="4">
        <f t="shared" si="84"/>
        <v>-0.63277684590084959</v>
      </c>
      <c r="AW158" s="4">
        <f t="shared" si="84"/>
        <v>0.74612820519026002</v>
      </c>
      <c r="AY158" s="2">
        <f t="shared" si="81"/>
        <v>36.320923712806142</v>
      </c>
      <c r="AZ158" s="2">
        <f t="shared" si="81"/>
        <v>36.249578356467211</v>
      </c>
      <c r="BA158" s="2">
        <f t="shared" si="81"/>
        <v>35.679293612934387</v>
      </c>
      <c r="BB158" s="2">
        <f t="shared" si="81"/>
        <v>36.521733276822694</v>
      </c>
      <c r="BC158" s="2">
        <f t="shared" si="81"/>
        <v>39.353460040562929</v>
      </c>
      <c r="BD158" s="2">
        <f t="shared" si="81"/>
        <v>40.077666695830061</v>
      </c>
      <c r="BE158" s="2">
        <f t="shared" si="81"/>
        <v>40.404516557079802</v>
      </c>
      <c r="BF158" s="2">
        <f t="shared" si="81"/>
        <v>39.058827732671752</v>
      </c>
      <c r="BG158" s="2">
        <f t="shared" si="81"/>
        <v>37.586340238649179</v>
      </c>
      <c r="BH158" s="2">
        <f t="shared" si="81"/>
        <v>36.056201335141971</v>
      </c>
      <c r="BI158" s="2">
        <f t="shared" si="81"/>
        <v>35.382491413828028</v>
      </c>
      <c r="BJ158" s="2">
        <f t="shared" si="81"/>
        <v>36.637574945093121</v>
      </c>
      <c r="BK158" s="2">
        <f t="shared" si="89"/>
        <v>39.10756026600383</v>
      </c>
      <c r="BL158" s="2">
        <f t="shared" si="89"/>
        <v>40.13362976249261</v>
      </c>
      <c r="BM158" s="2">
        <f t="shared" si="89"/>
        <v>41.803074634677365</v>
      </c>
      <c r="BO158" s="2" t="str">
        <f t="shared" si="72"/>
        <v/>
      </c>
      <c r="BP158" s="2" t="str">
        <f t="shared" si="72"/>
        <v/>
      </c>
      <c r="BQ158" s="2" t="str">
        <f t="shared" si="72"/>
        <v/>
      </c>
      <c r="BR158" s="2" t="str">
        <f t="shared" si="70"/>
        <v/>
      </c>
      <c r="BS158" s="2" t="str">
        <f t="shared" si="70"/>
        <v/>
      </c>
      <c r="BT158" s="2" t="str">
        <f t="shared" si="70"/>
        <v/>
      </c>
      <c r="BU158" s="2" t="str">
        <f t="shared" si="70"/>
        <v/>
      </c>
      <c r="BV158" s="2" t="str">
        <f t="shared" si="70"/>
        <v/>
      </c>
      <c r="BW158" s="2" t="str">
        <f t="shared" si="70"/>
        <v/>
      </c>
      <c r="BX158" s="2" t="str">
        <f t="shared" si="79"/>
        <v/>
      </c>
      <c r="BY158" s="2" t="str">
        <f t="shared" si="79"/>
        <v/>
      </c>
      <c r="BZ158" s="2" t="str">
        <f t="shared" si="79"/>
        <v/>
      </c>
      <c r="CA158" s="2" t="str">
        <f t="shared" si="79"/>
        <v/>
      </c>
      <c r="CB158" s="2" t="str">
        <f t="shared" si="90"/>
        <v/>
      </c>
      <c r="CC158" s="2" t="str">
        <f t="shared" si="93"/>
        <v/>
      </c>
      <c r="CE158" s="2" t="str">
        <f t="shared" si="73"/>
        <v/>
      </c>
      <c r="CF158" s="2">
        <f t="shared" si="73"/>
        <v>36.433</v>
      </c>
      <c r="CG158" s="2" t="str">
        <f t="shared" si="73"/>
        <v/>
      </c>
      <c r="CH158" s="2" t="str">
        <f t="shared" si="71"/>
        <v/>
      </c>
      <c r="CI158" s="2" t="str">
        <f t="shared" si="71"/>
        <v/>
      </c>
      <c r="CJ158" s="2" t="str">
        <f t="shared" si="71"/>
        <v/>
      </c>
      <c r="CK158" s="2" t="str">
        <f t="shared" si="71"/>
        <v/>
      </c>
      <c r="CL158" s="2" t="str">
        <f t="shared" si="71"/>
        <v/>
      </c>
      <c r="CM158" s="2" t="str">
        <f t="shared" si="71"/>
        <v/>
      </c>
      <c r="CN158" s="2" t="str">
        <f t="shared" si="80"/>
        <v/>
      </c>
      <c r="CO158" s="2" t="str">
        <f t="shared" si="80"/>
        <v/>
      </c>
      <c r="CP158" s="2" t="str">
        <f t="shared" si="80"/>
        <v/>
      </c>
      <c r="CQ158" s="2">
        <f t="shared" si="80"/>
        <v>40.1</v>
      </c>
      <c r="CR158" s="2">
        <f t="shared" si="91"/>
        <v>39.6</v>
      </c>
      <c r="CS158" s="2">
        <f t="shared" si="94"/>
        <v>43.274000000000001</v>
      </c>
      <c r="CU158" s="2">
        <f t="shared" si="85"/>
        <v>33.210892517490151</v>
      </c>
      <c r="CV158" s="2">
        <f t="shared" si="85"/>
        <v>32.776083277830324</v>
      </c>
      <c r="CW158" s="2">
        <f t="shared" si="85"/>
        <v>31.698163294788543</v>
      </c>
      <c r="CX158" s="2">
        <f t="shared" si="85"/>
        <v>31.197710963754197</v>
      </c>
      <c r="CY158" s="2">
        <f t="shared" si="85"/>
        <v>33.950966746074862</v>
      </c>
      <c r="CZ158" s="2">
        <f t="shared" si="85"/>
        <v>36.033582480043471</v>
      </c>
      <c r="DA158" s="2">
        <f t="shared" si="85"/>
        <v>36.495246180211424</v>
      </c>
      <c r="DB158" s="2">
        <f t="shared" si="85"/>
        <v>34.819115505026858</v>
      </c>
      <c r="DC158" s="2">
        <f t="shared" si="85"/>
        <v>34.518875316700807</v>
      </c>
      <c r="DD158" s="2">
        <f t="shared" si="85"/>
        <v>32.631774715922248</v>
      </c>
      <c r="DE158" s="2">
        <f t="shared" si="85"/>
        <v>31.732677166879142</v>
      </c>
      <c r="DF158" s="2">
        <f t="shared" si="85"/>
        <v>34.697359302960443</v>
      </c>
      <c r="DG158" s="2">
        <f t="shared" si="85"/>
        <v>36.264336258317869</v>
      </c>
      <c r="DH158" s="2">
        <f t="shared" si="85"/>
        <v>39.436162994246558</v>
      </c>
      <c r="DI158" s="2">
        <f t="shared" si="85"/>
        <v>42.854649604498817</v>
      </c>
      <c r="DK158" s="2">
        <f t="shared" si="86"/>
        <v>36.441734885724941</v>
      </c>
      <c r="DL158" s="2">
        <f t="shared" si="86"/>
        <v>36.396202628998125</v>
      </c>
      <c r="DM158" s="2">
        <f t="shared" si="86"/>
        <v>35.837738628408246</v>
      </c>
      <c r="DN158" s="2">
        <f t="shared" si="86"/>
        <v>36.690237836149002</v>
      </c>
      <c r="DO158" s="2">
        <f t="shared" si="86"/>
        <v>39.535405881751316</v>
      </c>
      <c r="DP158" s="2">
        <f t="shared" si="86"/>
        <v>40.218742352773447</v>
      </c>
      <c r="DQ158" s="2">
        <f t="shared" si="86"/>
        <v>40.535031510366352</v>
      </c>
      <c r="DR158" s="2">
        <f t="shared" si="86"/>
        <v>39.198689451864453</v>
      </c>
      <c r="DS158" s="2">
        <f t="shared" si="86"/>
        <v>37.688410408148798</v>
      </c>
      <c r="DT158" s="2">
        <f t="shared" si="86"/>
        <v>36.166232489634254</v>
      </c>
      <c r="DU158" s="2">
        <f t="shared" si="86"/>
        <v>35.499585126953804</v>
      </c>
      <c r="DV158" s="2">
        <f t="shared" si="86"/>
        <v>36.708057411201402</v>
      </c>
      <c r="DW158" s="2">
        <f t="shared" si="86"/>
        <v>39.225407948812745</v>
      </c>
      <c r="DX158" s="2">
        <f t="shared" si="86"/>
        <v>40.162680119763777</v>
      </c>
      <c r="DY158" s="2">
        <f t="shared" si="86"/>
        <v>41.756349832304807</v>
      </c>
      <c r="EA158" s="2">
        <f t="shared" si="87"/>
        <v>0.96260691202189153</v>
      </c>
      <c r="EB158" s="2">
        <f t="shared" si="87"/>
        <v>0.95949739268026812</v>
      </c>
      <c r="EC158" s="2">
        <f t="shared" si="87"/>
        <v>0.96172433095079946</v>
      </c>
      <c r="ED158" s="2">
        <f t="shared" si="87"/>
        <v>0.96932112245582269</v>
      </c>
      <c r="EE158" s="2">
        <f t="shared" si="87"/>
        <v>0.96741913793526346</v>
      </c>
      <c r="EF158" s="2">
        <f t="shared" si="87"/>
        <v>0.9662914533175615</v>
      </c>
      <c r="EG158" s="2">
        <f t="shared" si="87"/>
        <v>0.96769260180427874</v>
      </c>
      <c r="EH158" s="2">
        <f t="shared" si="87"/>
        <v>0.96806499424591363</v>
      </c>
      <c r="EI158" s="2">
        <f t="shared" si="87"/>
        <v>0.96779648542935359</v>
      </c>
      <c r="EJ158" s="2">
        <f t="shared" si="87"/>
        <v>0.96886901427691308</v>
      </c>
      <c r="EK158" s="2">
        <f t="shared" si="87"/>
        <v>0.9689151648070915</v>
      </c>
      <c r="EL158" s="2">
        <f t="shared" si="87"/>
        <v>0.96494627123813259</v>
      </c>
      <c r="EM158" s="2">
        <f t="shared" si="87"/>
        <v>0.9602010031748951</v>
      </c>
      <c r="EN158" s="2">
        <f t="shared" si="87"/>
        <v>0.96001421542474219</v>
      </c>
      <c r="EO158" s="2">
        <f t="shared" si="87"/>
        <v>0.95745715008278953</v>
      </c>
    </row>
    <row r="159" spans="2:145" x14ac:dyDescent="0.25">
      <c r="B159" s="2">
        <v>132</v>
      </c>
      <c r="C159" s="43">
        <v>35.030999999999999</v>
      </c>
      <c r="D159" s="43">
        <v>35.549999999999997</v>
      </c>
      <c r="E159" s="43">
        <v>35.517000000000003</v>
      </c>
      <c r="F159" s="43">
        <v>37.783000000000001</v>
      </c>
      <c r="G159" s="43">
        <v>39.317</v>
      </c>
      <c r="H159" s="43">
        <v>38.950000000000003</v>
      </c>
      <c r="I159" s="43">
        <v>40.9</v>
      </c>
      <c r="J159" s="43">
        <v>42.533000000000001</v>
      </c>
      <c r="K159" s="43">
        <v>40.767000000000003</v>
      </c>
      <c r="L159" s="43">
        <v>40.582999999999998</v>
      </c>
      <c r="M159" s="43">
        <v>38.633000000000003</v>
      </c>
      <c r="N159" s="43">
        <v>36.35</v>
      </c>
      <c r="O159" s="43">
        <v>39.817</v>
      </c>
      <c r="P159" s="43">
        <v>39.616999999999997</v>
      </c>
      <c r="Q159" s="43">
        <v>42.241999999999997</v>
      </c>
      <c r="S159" s="4">
        <f t="shared" si="83"/>
        <v>36.21047211835338</v>
      </c>
      <c r="T159" s="4">
        <f t="shared" si="83"/>
        <v>36.355268075330102</v>
      </c>
      <c r="U159" s="4">
        <f t="shared" si="83"/>
        <v>36.184114460292264</v>
      </c>
      <c r="V159" s="4">
        <f t="shared" si="83"/>
        <v>39.363063992321301</v>
      </c>
      <c r="W159" s="4">
        <f t="shared" si="83"/>
        <v>41.125109399882945</v>
      </c>
      <c r="X159" s="4">
        <f t="shared" si="83"/>
        <v>41.703589515064166</v>
      </c>
      <c r="Y159" s="4">
        <f t="shared" si="82"/>
        <v>42.894427344851543</v>
      </c>
      <c r="Z159" s="4">
        <f t="shared" si="82"/>
        <v>43.657052678710905</v>
      </c>
      <c r="AA159" s="4">
        <f t="shared" si="82"/>
        <v>43.146443966179284</v>
      </c>
      <c r="AB159" s="4">
        <f t="shared" si="82"/>
        <v>43.457694305590607</v>
      </c>
      <c r="AC159" s="4">
        <f t="shared" si="82"/>
        <v>42.817948429319671</v>
      </c>
      <c r="AD159" s="4">
        <f t="shared" si="82"/>
        <v>40.059955480482408</v>
      </c>
      <c r="AE159" s="4">
        <f t="shared" si="74"/>
        <v>40.034412642568164</v>
      </c>
      <c r="AF159" s="4">
        <f t="shared" si="88"/>
        <v>40.223604389401132</v>
      </c>
      <c r="AG159" s="4">
        <f t="shared" si="92"/>
        <v>42.978953450330685</v>
      </c>
      <c r="AI159" s="4">
        <f t="shared" si="84"/>
        <v>-1.1794721183533809</v>
      </c>
      <c r="AJ159" s="4">
        <f t="shared" si="84"/>
        <v>-0.80526807533010469</v>
      </c>
      <c r="AK159" s="4">
        <f t="shared" si="84"/>
        <v>-0.66711446029226096</v>
      </c>
      <c r="AL159" s="4">
        <f t="shared" si="84"/>
        <v>-1.5800639923212998</v>
      </c>
      <c r="AM159" s="4">
        <f t="shared" si="84"/>
        <v>-1.8081093998829445</v>
      </c>
      <c r="AN159" s="4">
        <f t="shared" si="84"/>
        <v>-2.7535895150641636</v>
      </c>
      <c r="AO159" s="4">
        <f t="shared" si="84"/>
        <v>-1.9944273448515446</v>
      </c>
      <c r="AP159" s="4">
        <f t="shared" si="84"/>
        <v>-1.1240526787109033</v>
      </c>
      <c r="AQ159" s="4">
        <f t="shared" si="84"/>
        <v>-2.3794439661792808</v>
      </c>
      <c r="AR159" s="4">
        <f t="shared" si="84"/>
        <v>-2.8746943055906087</v>
      </c>
      <c r="AS159" s="4">
        <f t="shared" si="84"/>
        <v>-4.1849484293196682</v>
      </c>
      <c r="AT159" s="4">
        <f t="shared" si="84"/>
        <v>-3.7099554804824066</v>
      </c>
      <c r="AU159" s="4">
        <f t="shared" si="84"/>
        <v>-0.21741264256816351</v>
      </c>
      <c r="AV159" s="4">
        <f t="shared" si="84"/>
        <v>-0.60660438940113437</v>
      </c>
      <c r="AW159" s="4">
        <f t="shared" si="84"/>
        <v>-0.73695345033068804</v>
      </c>
      <c r="AY159" s="2">
        <f t="shared" si="81"/>
        <v>36.21047211835338</v>
      </c>
      <c r="AZ159" s="2">
        <f t="shared" si="81"/>
        <v>36.131189589516353</v>
      </c>
      <c r="BA159" s="2">
        <f t="shared" si="81"/>
        <v>35.555544945887348</v>
      </c>
      <c r="BB159" s="2">
        <f t="shared" si="81"/>
        <v>36.401122903012357</v>
      </c>
      <c r="BC159" s="2">
        <f t="shared" si="81"/>
        <v>39.229830887148537</v>
      </c>
      <c r="BD159" s="2">
        <f t="shared" si="81"/>
        <v>39.92164422813098</v>
      </c>
      <c r="BE159" s="2">
        <f t="shared" si="81"/>
        <v>40.258306008069546</v>
      </c>
      <c r="BF159" s="2">
        <f t="shared" si="81"/>
        <v>38.897165626031601</v>
      </c>
      <c r="BG159" s="2">
        <f t="shared" si="81"/>
        <v>37.422110752726084</v>
      </c>
      <c r="BH159" s="2">
        <f t="shared" si="81"/>
        <v>35.90481207474734</v>
      </c>
      <c r="BI159" s="2">
        <f t="shared" si="81"/>
        <v>35.252617581151078</v>
      </c>
      <c r="BJ159" s="2">
        <f t="shared" si="81"/>
        <v>36.484795363593605</v>
      </c>
      <c r="BK159" s="2">
        <f t="shared" si="89"/>
        <v>38.969796406485138</v>
      </c>
      <c r="BL159" s="2">
        <f t="shared" si="89"/>
        <v>39.977265441005201</v>
      </c>
      <c r="BM159" s="2">
        <f t="shared" si="89"/>
        <v>41.659080582704306</v>
      </c>
      <c r="BO159" s="2" t="str">
        <f t="shared" si="72"/>
        <v/>
      </c>
      <c r="BP159" s="2" t="str">
        <f t="shared" si="72"/>
        <v/>
      </c>
      <c r="BQ159" s="2" t="str">
        <f t="shared" si="72"/>
        <v/>
      </c>
      <c r="BR159" s="2" t="str">
        <f t="shared" si="70"/>
        <v/>
      </c>
      <c r="BS159" s="2" t="str">
        <f t="shared" si="70"/>
        <v/>
      </c>
      <c r="BT159" s="2" t="str">
        <f t="shared" si="70"/>
        <v/>
      </c>
      <c r="BU159" s="2" t="str">
        <f t="shared" si="70"/>
        <v/>
      </c>
      <c r="BV159" s="2" t="str">
        <f t="shared" si="70"/>
        <v/>
      </c>
      <c r="BW159" s="2" t="str">
        <f t="shared" si="70"/>
        <v/>
      </c>
      <c r="BX159" s="2" t="str">
        <f t="shared" si="79"/>
        <v/>
      </c>
      <c r="BY159" s="2" t="str">
        <f t="shared" si="79"/>
        <v/>
      </c>
      <c r="BZ159" s="2" t="str">
        <f t="shared" si="79"/>
        <v/>
      </c>
      <c r="CA159" s="2" t="str">
        <f t="shared" si="79"/>
        <v/>
      </c>
      <c r="CB159" s="2" t="str">
        <f t="shared" si="90"/>
        <v/>
      </c>
      <c r="CC159" s="2" t="str">
        <f t="shared" si="93"/>
        <v/>
      </c>
      <c r="CE159" s="2" t="str">
        <f t="shared" si="73"/>
        <v/>
      </c>
      <c r="CF159" s="2" t="str">
        <f t="shared" si="73"/>
        <v/>
      </c>
      <c r="CG159" s="2" t="str">
        <f t="shared" si="73"/>
        <v/>
      </c>
      <c r="CH159" s="2" t="str">
        <f t="shared" si="71"/>
        <v/>
      </c>
      <c r="CI159" s="2" t="str">
        <f t="shared" si="71"/>
        <v/>
      </c>
      <c r="CJ159" s="2" t="str">
        <f t="shared" si="71"/>
        <v/>
      </c>
      <c r="CK159" s="2" t="str">
        <f t="shared" si="71"/>
        <v/>
      </c>
      <c r="CL159" s="2" t="str">
        <f t="shared" si="71"/>
        <v/>
      </c>
      <c r="CM159" s="2" t="str">
        <f t="shared" si="71"/>
        <v/>
      </c>
      <c r="CN159" s="2" t="str">
        <f t="shared" si="80"/>
        <v/>
      </c>
      <c r="CO159" s="2" t="str">
        <f t="shared" si="80"/>
        <v/>
      </c>
      <c r="CP159" s="2" t="str">
        <f t="shared" si="80"/>
        <v/>
      </c>
      <c r="CQ159" s="2">
        <f t="shared" si="80"/>
        <v>39.817</v>
      </c>
      <c r="CR159" s="2">
        <f t="shared" si="91"/>
        <v>39.616999999999997</v>
      </c>
      <c r="CS159" s="2">
        <f t="shared" si="94"/>
        <v>42.241999999999997</v>
      </c>
      <c r="CU159" s="2">
        <f t="shared" si="85"/>
        <v>33.000289161565362</v>
      </c>
      <c r="CV159" s="2">
        <f t="shared" si="85"/>
        <v>32.541134719132558</v>
      </c>
      <c r="CW159" s="2">
        <f t="shared" si="85"/>
        <v>31.445052070279374</v>
      </c>
      <c r="CX159" s="2">
        <f t="shared" si="85"/>
        <v>30.92389615338454</v>
      </c>
      <c r="CY159" s="2">
        <f t="shared" si="85"/>
        <v>33.664434585753881</v>
      </c>
      <c r="CZ159" s="2">
        <f t="shared" si="85"/>
        <v>35.748740562439927</v>
      </c>
      <c r="DA159" s="2">
        <f t="shared" si="85"/>
        <v>36.234685290716875</v>
      </c>
      <c r="DB159" s="2">
        <f t="shared" si="85"/>
        <v>34.528302055932983</v>
      </c>
      <c r="DC159" s="2">
        <f t="shared" si="85"/>
        <v>34.257340201236119</v>
      </c>
      <c r="DD159" s="2">
        <f t="shared" si="85"/>
        <v>32.374676401007797</v>
      </c>
      <c r="DE159" s="2">
        <f t="shared" si="85"/>
        <v>31.493436579146962</v>
      </c>
      <c r="DF159" s="2">
        <f t="shared" si="85"/>
        <v>34.47333823707838</v>
      </c>
      <c r="DG159" s="2">
        <f t="shared" si="85"/>
        <v>36.031900881719771</v>
      </c>
      <c r="DH159" s="2">
        <f t="shared" si="85"/>
        <v>39.2464548459253</v>
      </c>
      <c r="DI159" s="2">
        <f t="shared" si="85"/>
        <v>42.729444042763561</v>
      </c>
      <c r="DK159" s="2">
        <f t="shared" si="86"/>
        <v>36.324201359204757</v>
      </c>
      <c r="DL159" s="2">
        <f t="shared" si="86"/>
        <v>36.269399844720503</v>
      </c>
      <c r="DM159" s="2">
        <f t="shared" si="86"/>
        <v>35.70474400592957</v>
      </c>
      <c r="DN159" s="2">
        <f t="shared" si="86"/>
        <v>36.559223135977163</v>
      </c>
      <c r="DO159" s="2">
        <f t="shared" si="86"/>
        <v>39.400771002125552</v>
      </c>
      <c r="DP159" s="2">
        <f t="shared" si="86"/>
        <v>40.054405146880171</v>
      </c>
      <c r="DQ159" s="2">
        <f t="shared" si="86"/>
        <v>40.380818845772744</v>
      </c>
      <c r="DR159" s="2">
        <f t="shared" si="86"/>
        <v>39.028606659623101</v>
      </c>
      <c r="DS159" s="2">
        <f t="shared" si="86"/>
        <v>37.518152811192778</v>
      </c>
      <c r="DT159" s="2">
        <f t="shared" si="86"/>
        <v>36.008259384862924</v>
      </c>
      <c r="DU159" s="2">
        <f t="shared" si="86"/>
        <v>35.362608303215865</v>
      </c>
      <c r="DV159" s="2">
        <f t="shared" si="86"/>
        <v>36.551436419511525</v>
      </c>
      <c r="DW159" s="2">
        <f t="shared" si="86"/>
        <v>39.080853503670625</v>
      </c>
      <c r="DX159" s="2">
        <f t="shared" si="86"/>
        <v>40.005026293144923</v>
      </c>
      <c r="DY159" s="2">
        <f t="shared" si="86"/>
        <v>41.615705680590395</v>
      </c>
      <c r="EA159" s="2">
        <f t="shared" si="87"/>
        <v>0.96578452314951468</v>
      </c>
      <c r="EB159" s="2">
        <f t="shared" si="87"/>
        <v>0.9629290700772366</v>
      </c>
      <c r="EC159" s="2">
        <f t="shared" si="87"/>
        <v>0.96497421355907387</v>
      </c>
      <c r="ED159" s="2">
        <f t="shared" si="87"/>
        <v>0.97194479868636297</v>
      </c>
      <c r="EE159" s="2">
        <f t="shared" si="87"/>
        <v>0.97020047246720897</v>
      </c>
      <c r="EF159" s="2">
        <f t="shared" si="87"/>
        <v>0.96916598677264354</v>
      </c>
      <c r="EG159" s="2">
        <f t="shared" si="87"/>
        <v>0.97045130455245432</v>
      </c>
      <c r="EH159" s="2">
        <f t="shared" si="87"/>
        <v>0.97079285844702212</v>
      </c>
      <c r="EI159" s="2">
        <f t="shared" si="87"/>
        <v>0.9705465876286683</v>
      </c>
      <c r="EJ159" s="2">
        <f t="shared" si="87"/>
        <v>0.9715302194623805</v>
      </c>
      <c r="EK159" s="2">
        <f t="shared" si="87"/>
        <v>0.97157254060847986</v>
      </c>
      <c r="EL159" s="2">
        <f t="shared" si="87"/>
        <v>0.96793170963659891</v>
      </c>
      <c r="EM159" s="2">
        <f t="shared" si="87"/>
        <v>0.96357532866009887</v>
      </c>
      <c r="EN159" s="2">
        <f t="shared" si="87"/>
        <v>0.96340377397346189</v>
      </c>
      <c r="EO159" s="2">
        <f t="shared" si="87"/>
        <v>0.96105467532852829</v>
      </c>
    </row>
    <row r="160" spans="2:145" x14ac:dyDescent="0.25">
      <c r="B160" s="2">
        <v>133</v>
      </c>
      <c r="C160" s="43">
        <v>37.594000000000001</v>
      </c>
      <c r="D160" s="43">
        <v>36.383000000000003</v>
      </c>
      <c r="E160" s="43">
        <v>34.75</v>
      </c>
      <c r="F160" s="43">
        <v>37.200000000000003</v>
      </c>
      <c r="G160" s="43">
        <v>41.3</v>
      </c>
      <c r="H160" s="43">
        <v>41.05</v>
      </c>
      <c r="I160" s="43">
        <v>40.433</v>
      </c>
      <c r="J160" s="43">
        <v>43.4</v>
      </c>
      <c r="K160" s="43">
        <v>41.933</v>
      </c>
      <c r="L160" s="43">
        <v>43.216999999999999</v>
      </c>
      <c r="M160" s="43">
        <v>42.1</v>
      </c>
      <c r="N160" s="43">
        <v>39.017000000000003</v>
      </c>
      <c r="O160" s="43">
        <v>40.866999999999997</v>
      </c>
      <c r="P160" s="43">
        <v>39.466999999999999</v>
      </c>
      <c r="Q160" s="43">
        <v>43.661000000000001</v>
      </c>
      <c r="S160" s="4">
        <f t="shared" si="83"/>
        <v>36.099719320644652</v>
      </c>
      <c r="T160" s="4">
        <f t="shared" si="83"/>
        <v>36.378127870915392</v>
      </c>
      <c r="U160" s="4">
        <f t="shared" si="83"/>
        <v>36.431864397244532</v>
      </c>
      <c r="V160" s="4">
        <f t="shared" si="83"/>
        <v>40.447579697933769</v>
      </c>
      <c r="W160" s="4">
        <f t="shared" si="83"/>
        <v>42.178333549669141</v>
      </c>
      <c r="X160" s="4">
        <f t="shared" si="83"/>
        <v>42.726169417063907</v>
      </c>
      <c r="Y160" s="4">
        <f t="shared" si="82"/>
        <v>44.359726153707648</v>
      </c>
      <c r="Z160" s="4">
        <f t="shared" si="82"/>
        <v>46.137403349076678</v>
      </c>
      <c r="AA160" s="4">
        <f t="shared" si="82"/>
        <v>46.071927340300959</v>
      </c>
      <c r="AB160" s="4">
        <f t="shared" si="82"/>
        <v>46.945136064183842</v>
      </c>
      <c r="AC160" s="4">
        <f t="shared" si="82"/>
        <v>46.447620692498305</v>
      </c>
      <c r="AD160" s="4">
        <f t="shared" si="82"/>
        <v>42.322423323208639</v>
      </c>
      <c r="AE160" s="4">
        <f t="shared" si="74"/>
        <v>40.828394393522608</v>
      </c>
      <c r="AF160" s="4">
        <f t="shared" si="88"/>
        <v>40.392341092839885</v>
      </c>
      <c r="AG160" s="4">
        <f t="shared" si="92"/>
        <v>43.828481473082292</v>
      </c>
      <c r="AI160" s="4">
        <f t="shared" si="84"/>
        <v>1.4942806793553487</v>
      </c>
      <c r="AJ160" s="4">
        <f t="shared" si="84"/>
        <v>4.8721290846103216E-3</v>
      </c>
      <c r="AK160" s="4">
        <f t="shared" si="84"/>
        <v>-1.6818643972445315</v>
      </c>
      <c r="AL160" s="4">
        <f t="shared" si="84"/>
        <v>-3.2475796979337659</v>
      </c>
      <c r="AM160" s="4">
        <f t="shared" si="84"/>
        <v>-0.87833354966914357</v>
      </c>
      <c r="AN160" s="4">
        <f t="shared" si="84"/>
        <v>-1.6761694170639103</v>
      </c>
      <c r="AO160" s="4">
        <f t="shared" si="84"/>
        <v>-3.9267261537076479</v>
      </c>
      <c r="AP160" s="4">
        <f t="shared" si="84"/>
        <v>-2.7374033490766791</v>
      </c>
      <c r="AQ160" s="4">
        <f t="shared" si="84"/>
        <v>-4.1389273403009597</v>
      </c>
      <c r="AR160" s="4">
        <f t="shared" si="84"/>
        <v>-3.7281360641838432</v>
      </c>
      <c r="AS160" s="4">
        <f t="shared" si="84"/>
        <v>-4.3476206924983032</v>
      </c>
      <c r="AT160" s="4">
        <f t="shared" si="84"/>
        <v>-3.3054233232086361</v>
      </c>
      <c r="AU160" s="4">
        <f t="shared" si="84"/>
        <v>3.8605606477389642E-2</v>
      </c>
      <c r="AV160" s="4">
        <f t="shared" si="84"/>
        <v>-0.92534109283988641</v>
      </c>
      <c r="AW160" s="4">
        <f t="shared" si="84"/>
        <v>-0.16748147308229022</v>
      </c>
      <c r="AY160" s="2">
        <f t="shared" si="81"/>
        <v>36.099719320644652</v>
      </c>
      <c r="AZ160" s="2">
        <f t="shared" si="81"/>
        <v>36.012467036055476</v>
      </c>
      <c r="BA160" s="2">
        <f t="shared" si="81"/>
        <v>35.431408716686185</v>
      </c>
      <c r="BB160" s="2">
        <f t="shared" si="81"/>
        <v>36.279999672246703</v>
      </c>
      <c r="BC160" s="2">
        <f t="shared" si="81"/>
        <v>39.105687996943715</v>
      </c>
      <c r="BD160" s="2">
        <f t="shared" si="81"/>
        <v>39.765261228588514</v>
      </c>
      <c r="BE160" s="2">
        <f t="shared" si="81"/>
        <v>40.111708465548695</v>
      </c>
      <c r="BF160" s="2">
        <f t="shared" si="81"/>
        <v>38.735115140221012</v>
      </c>
      <c r="BG160" s="2">
        <f t="shared" si="81"/>
        <v>37.25761797378987</v>
      </c>
      <c r="BH160" s="2">
        <f t="shared" si="81"/>
        <v>35.753124056329327</v>
      </c>
      <c r="BI160" s="2">
        <f t="shared" si="81"/>
        <v>35.122409252316217</v>
      </c>
      <c r="BJ160" s="2">
        <f t="shared" si="81"/>
        <v>36.331889281239981</v>
      </c>
      <c r="BK160" s="2">
        <f t="shared" si="89"/>
        <v>38.83175935710036</v>
      </c>
      <c r="BL160" s="2">
        <f t="shared" si="89"/>
        <v>39.820899172569504</v>
      </c>
      <c r="BM160" s="2">
        <f t="shared" si="89"/>
        <v>41.515306175220267</v>
      </c>
      <c r="BO160" s="2" t="str">
        <f t="shared" si="72"/>
        <v/>
      </c>
      <c r="BP160" s="2" t="str">
        <f t="shared" si="72"/>
        <v/>
      </c>
      <c r="BQ160" s="2" t="str">
        <f t="shared" si="72"/>
        <v/>
      </c>
      <c r="BR160" s="2" t="str">
        <f t="shared" si="70"/>
        <v/>
      </c>
      <c r="BS160" s="2" t="str">
        <f t="shared" si="70"/>
        <v/>
      </c>
      <c r="BT160" s="2" t="str">
        <f t="shared" si="70"/>
        <v/>
      </c>
      <c r="BU160" s="2" t="str">
        <f t="shared" si="70"/>
        <v/>
      </c>
      <c r="BV160" s="2" t="str">
        <f t="shared" si="70"/>
        <v/>
      </c>
      <c r="BW160" s="2" t="str">
        <f t="shared" si="70"/>
        <v/>
      </c>
      <c r="BX160" s="2" t="str">
        <f t="shared" si="79"/>
        <v/>
      </c>
      <c r="BY160" s="2" t="str">
        <f t="shared" si="79"/>
        <v/>
      </c>
      <c r="BZ160" s="2" t="str">
        <f t="shared" si="79"/>
        <v/>
      </c>
      <c r="CA160" s="2" t="str">
        <f t="shared" si="79"/>
        <v/>
      </c>
      <c r="CB160" s="2" t="str">
        <f t="shared" si="90"/>
        <v/>
      </c>
      <c r="CC160" s="2" t="str">
        <f t="shared" si="93"/>
        <v/>
      </c>
      <c r="CE160" s="2" t="str">
        <f t="shared" si="73"/>
        <v/>
      </c>
      <c r="CF160" s="2" t="str">
        <f t="shared" si="73"/>
        <v/>
      </c>
      <c r="CG160" s="2" t="str">
        <f t="shared" si="73"/>
        <v/>
      </c>
      <c r="CH160" s="2" t="str">
        <f t="shared" si="71"/>
        <v/>
      </c>
      <c r="CI160" s="2" t="str">
        <f t="shared" si="71"/>
        <v/>
      </c>
      <c r="CJ160" s="2" t="str">
        <f t="shared" si="71"/>
        <v/>
      </c>
      <c r="CK160" s="2" t="str">
        <f t="shared" si="71"/>
        <v/>
      </c>
      <c r="CL160" s="2" t="str">
        <f t="shared" si="71"/>
        <v/>
      </c>
      <c r="CM160" s="2" t="str">
        <f t="shared" si="71"/>
        <v/>
      </c>
      <c r="CN160" s="2" t="str">
        <f t="shared" si="80"/>
        <v/>
      </c>
      <c r="CO160" s="2" t="str">
        <f t="shared" si="80"/>
        <v/>
      </c>
      <c r="CP160" s="2" t="str">
        <f t="shared" si="80"/>
        <v/>
      </c>
      <c r="CQ160" s="2" t="str">
        <f t="shared" si="80"/>
        <v/>
      </c>
      <c r="CR160" s="2">
        <f t="shared" si="91"/>
        <v>39.466999999999999</v>
      </c>
      <c r="CS160" s="2">
        <f t="shared" si="94"/>
        <v>43.661000000000001</v>
      </c>
      <c r="CU160" s="2">
        <f t="shared" si="85"/>
        <v>32.789685805640573</v>
      </c>
      <c r="CV160" s="2">
        <f t="shared" si="85"/>
        <v>32.306186160434791</v>
      </c>
      <c r="CW160" s="2">
        <f t="shared" si="85"/>
        <v>31.191940845770205</v>
      </c>
      <c r="CX160" s="2">
        <f t="shared" si="85"/>
        <v>30.650081343014882</v>
      </c>
      <c r="CY160" s="2">
        <f t="shared" si="85"/>
        <v>33.377902425432907</v>
      </c>
      <c r="CZ160" s="2">
        <f t="shared" si="85"/>
        <v>35.463898644836384</v>
      </c>
      <c r="DA160" s="2">
        <f t="shared" si="85"/>
        <v>35.974124401222326</v>
      </c>
      <c r="DB160" s="2">
        <f t="shared" si="85"/>
        <v>34.237488606839115</v>
      </c>
      <c r="DC160" s="2">
        <f t="shared" si="85"/>
        <v>33.995805085771437</v>
      </c>
      <c r="DD160" s="2">
        <f t="shared" si="85"/>
        <v>32.117578086093353</v>
      </c>
      <c r="DE160" s="2">
        <f t="shared" si="85"/>
        <v>31.254195991414782</v>
      </c>
      <c r="DF160" s="2">
        <f t="shared" si="85"/>
        <v>34.24931717119631</v>
      </c>
      <c r="DG160" s="2">
        <f t="shared" si="85"/>
        <v>35.799465505121674</v>
      </c>
      <c r="DH160" s="2">
        <f t="shared" si="85"/>
        <v>39.056746697604041</v>
      </c>
      <c r="DI160" s="2">
        <f t="shared" si="85"/>
        <v>42.60423848102829</v>
      </c>
      <c r="DK160" s="2">
        <f t="shared" si="86"/>
        <v>36.206667832684573</v>
      </c>
      <c r="DL160" s="2">
        <f t="shared" si="86"/>
        <v>36.142597060442874</v>
      </c>
      <c r="DM160" s="2">
        <f t="shared" si="86"/>
        <v>35.571749383450893</v>
      </c>
      <c r="DN160" s="2">
        <f t="shared" si="86"/>
        <v>36.428208435805317</v>
      </c>
      <c r="DO160" s="2">
        <f t="shared" si="86"/>
        <v>39.266136122499795</v>
      </c>
      <c r="DP160" s="2">
        <f t="shared" si="86"/>
        <v>39.890067940986896</v>
      </c>
      <c r="DQ160" s="2">
        <f t="shared" si="86"/>
        <v>40.226606181179143</v>
      </c>
      <c r="DR160" s="2">
        <f t="shared" si="86"/>
        <v>38.858523867381749</v>
      </c>
      <c r="DS160" s="2">
        <f t="shared" si="86"/>
        <v>37.347895214236758</v>
      </c>
      <c r="DT160" s="2">
        <f t="shared" si="86"/>
        <v>35.850286280091588</v>
      </c>
      <c r="DU160" s="2">
        <f t="shared" si="86"/>
        <v>35.225631479477926</v>
      </c>
      <c r="DV160" s="2">
        <f t="shared" si="86"/>
        <v>36.394815427821641</v>
      </c>
      <c r="DW160" s="2">
        <f t="shared" si="86"/>
        <v>38.936299058528505</v>
      </c>
      <c r="DX160" s="2">
        <f t="shared" si="86"/>
        <v>39.847372466526068</v>
      </c>
      <c r="DY160" s="2">
        <f t="shared" si="86"/>
        <v>41.47506152887599</v>
      </c>
      <c r="EA160" s="2">
        <f t="shared" si="87"/>
        <v>0.96870088540312371</v>
      </c>
      <c r="EB160" s="2">
        <f t="shared" si="87"/>
        <v>0.96608026935093794</v>
      </c>
      <c r="EC160" s="2">
        <f t="shared" si="87"/>
        <v>0.96795735120443793</v>
      </c>
      <c r="ED160" s="2">
        <f t="shared" si="87"/>
        <v>0.97435003398531328</v>
      </c>
      <c r="EE160" s="2">
        <f t="shared" si="87"/>
        <v>0.97275106019722013</v>
      </c>
      <c r="EF160" s="2">
        <f t="shared" si="87"/>
        <v>0.97180254435659963</v>
      </c>
      <c r="EG160" s="2">
        <f t="shared" si="87"/>
        <v>0.97298102106586393</v>
      </c>
      <c r="EH160" s="2">
        <f t="shared" si="87"/>
        <v>0.9732941386068874</v>
      </c>
      <c r="EI160" s="2">
        <f t="shared" si="87"/>
        <v>0.97306837316804973</v>
      </c>
      <c r="EJ160" s="2">
        <f t="shared" si="87"/>
        <v>0.97397004568466194</v>
      </c>
      <c r="EK160" s="2">
        <f t="shared" si="87"/>
        <v>0.97400883698804641</v>
      </c>
      <c r="EL160" s="2">
        <f t="shared" si="87"/>
        <v>0.97067061397633636</v>
      </c>
      <c r="EM160" s="2">
        <f t="shared" si="87"/>
        <v>0.96667349425837179</v>
      </c>
      <c r="EN160" s="2">
        <f t="shared" si="87"/>
        <v>0.9665160243984201</v>
      </c>
      <c r="EO160" s="2">
        <f t="shared" si="87"/>
        <v>0.96435930943545489</v>
      </c>
    </row>
    <row r="161" spans="2:145" x14ac:dyDescent="0.25">
      <c r="B161" s="2">
        <v>134</v>
      </c>
      <c r="C161" s="43">
        <v>34</v>
      </c>
      <c r="D161" s="43">
        <v>36.582999999999998</v>
      </c>
      <c r="E161" s="43">
        <v>34.450000000000003</v>
      </c>
      <c r="F161" s="43">
        <v>39.917000000000002</v>
      </c>
      <c r="G161" s="43">
        <v>40.417000000000002</v>
      </c>
      <c r="H161" s="43">
        <v>42.082999999999998</v>
      </c>
      <c r="I161" s="43">
        <v>43.283000000000001</v>
      </c>
      <c r="J161" s="43">
        <v>46.716999999999999</v>
      </c>
      <c r="K161" s="43">
        <v>47.267000000000003</v>
      </c>
      <c r="L161" s="43">
        <v>46.966999999999999</v>
      </c>
      <c r="M161" s="43">
        <v>45.85</v>
      </c>
      <c r="N161" s="43">
        <v>40.267000000000003</v>
      </c>
      <c r="O161" s="43">
        <v>39.517000000000003</v>
      </c>
      <c r="P161" s="43">
        <v>39.299999999999997</v>
      </c>
      <c r="Q161" s="43">
        <v>45.241999999999997</v>
      </c>
      <c r="S161" s="4">
        <f t="shared" si="83"/>
        <v>35.98866271635395</v>
      </c>
      <c r="T161" s="4">
        <f t="shared" si="83"/>
        <v>36.462124848699162</v>
      </c>
      <c r="U161" s="4">
        <f t="shared" si="83"/>
        <v>36.820170351688787</v>
      </c>
      <c r="V161" s="4">
        <f t="shared" si="83"/>
        <v>41.592300402297887</v>
      </c>
      <c r="W161" s="4">
        <f t="shared" si="83"/>
        <v>43.632179776051601</v>
      </c>
      <c r="X161" s="4">
        <f t="shared" si="83"/>
        <v>44.211108944057273</v>
      </c>
      <c r="Y161" s="4">
        <f t="shared" si="82"/>
        <v>46.330352184561129</v>
      </c>
      <c r="Z161" s="4">
        <f t="shared" si="82"/>
        <v>49.180926059745111</v>
      </c>
      <c r="AA161" s="4">
        <f t="shared" si="82"/>
        <v>49.622819843984146</v>
      </c>
      <c r="AB161" s="4">
        <f t="shared" si="82"/>
        <v>50.892760706211888</v>
      </c>
      <c r="AC161" s="4">
        <f t="shared" si="82"/>
        <v>50.630370620034668</v>
      </c>
      <c r="AD161" s="4">
        <f t="shared" si="82"/>
        <v>45.547606183361701</v>
      </c>
      <c r="AE161" s="4">
        <f t="shared" si="74"/>
        <v>42.21947278282029</v>
      </c>
      <c r="AF161" s="4">
        <f t="shared" si="88"/>
        <v>40.901820407230176</v>
      </c>
      <c r="AG161" s="4">
        <f t="shared" si="92"/>
        <v>45.273299431606887</v>
      </c>
      <c r="AI161" s="4">
        <f t="shared" si="84"/>
        <v>-1.9886627163539501</v>
      </c>
      <c r="AJ161" s="4">
        <f t="shared" si="84"/>
        <v>0.12087515130083659</v>
      </c>
      <c r="AK161" s="4">
        <f t="shared" si="84"/>
        <v>-2.3701703516887846</v>
      </c>
      <c r="AL161" s="4">
        <f t="shared" si="84"/>
        <v>-1.6753004022978857</v>
      </c>
      <c r="AM161" s="4">
        <f t="shared" si="84"/>
        <v>-3.215179776051599</v>
      </c>
      <c r="AN161" s="4">
        <f t="shared" si="84"/>
        <v>-2.1281089440572742</v>
      </c>
      <c r="AO161" s="4">
        <f t="shared" si="84"/>
        <v>-3.0473521845611273</v>
      </c>
      <c r="AP161" s="4">
        <f t="shared" si="84"/>
        <v>-2.4639260597451127</v>
      </c>
      <c r="AQ161" s="4">
        <f t="shared" si="84"/>
        <v>-2.3558198439841433</v>
      </c>
      <c r="AR161" s="4">
        <f t="shared" si="84"/>
        <v>-3.9257607062118893</v>
      </c>
      <c r="AS161" s="4">
        <f t="shared" si="84"/>
        <v>-4.7803706200346667</v>
      </c>
      <c r="AT161" s="4">
        <f t="shared" si="84"/>
        <v>-5.280606183361698</v>
      </c>
      <c r="AU161" s="4">
        <f t="shared" si="84"/>
        <v>-2.702472782820287</v>
      </c>
      <c r="AV161" s="4">
        <f t="shared" si="84"/>
        <v>-1.6018204072301785</v>
      </c>
      <c r="AW161" s="4">
        <f t="shared" si="84"/>
        <v>-3.1299431606889527E-2</v>
      </c>
      <c r="AY161" s="2">
        <f t="shared" si="81"/>
        <v>35.98866271635395</v>
      </c>
      <c r="AZ161" s="2">
        <f t="shared" si="81"/>
        <v>35.893403492651863</v>
      </c>
      <c r="BA161" s="2">
        <f t="shared" si="81"/>
        <v>35.306880548111145</v>
      </c>
      <c r="BB161" s="2">
        <f t="shared" si="81"/>
        <v>36.158371897444624</v>
      </c>
      <c r="BC161" s="2">
        <f t="shared" si="81"/>
        <v>38.981035204918513</v>
      </c>
      <c r="BD161" s="2">
        <f t="shared" si="81"/>
        <v>39.608515896706145</v>
      </c>
      <c r="BE161" s="2">
        <f t="shared" si="81"/>
        <v>39.96472900475441</v>
      </c>
      <c r="BF161" s="2">
        <f t="shared" si="81"/>
        <v>38.572678436089923</v>
      </c>
      <c r="BG161" s="2">
        <f t="shared" si="81"/>
        <v>37.092860948385791</v>
      </c>
      <c r="BH161" s="2">
        <f t="shared" si="81"/>
        <v>35.601138158136528</v>
      </c>
      <c r="BI161" s="2">
        <f t="shared" si="81"/>
        <v>34.991869440661887</v>
      </c>
      <c r="BJ161" s="2">
        <f t="shared" si="81"/>
        <v>36.178849092161386</v>
      </c>
      <c r="BK161" s="2">
        <f t="shared" si="89"/>
        <v>38.693443953662353</v>
      </c>
      <c r="BL161" s="2">
        <f t="shared" si="89"/>
        <v>39.664521605864977</v>
      </c>
      <c r="BM161" s="2">
        <f t="shared" si="89"/>
        <v>41.371739800441532</v>
      </c>
      <c r="BO161" s="2" t="str">
        <f t="shared" si="72"/>
        <v/>
      </c>
      <c r="BP161" s="2" t="str">
        <f t="shared" si="72"/>
        <v/>
      </c>
      <c r="BQ161" s="2" t="str">
        <f t="shared" si="72"/>
        <v/>
      </c>
      <c r="BR161" s="2" t="str">
        <f t="shared" si="70"/>
        <v/>
      </c>
      <c r="BS161" s="2" t="str">
        <f t="shared" si="70"/>
        <v/>
      </c>
      <c r="BT161" s="2" t="str">
        <f t="shared" si="70"/>
        <v/>
      </c>
      <c r="BU161" s="2" t="str">
        <f t="shared" si="70"/>
        <v/>
      </c>
      <c r="BV161" s="2" t="str">
        <f t="shared" si="70"/>
        <v/>
      </c>
      <c r="BW161" s="2" t="str">
        <f t="shared" si="70"/>
        <v/>
      </c>
      <c r="BX161" s="2" t="str">
        <f t="shared" si="79"/>
        <v/>
      </c>
      <c r="BY161" s="2" t="str">
        <f t="shared" si="79"/>
        <v/>
      </c>
      <c r="BZ161" s="2" t="str">
        <f t="shared" si="79"/>
        <v/>
      </c>
      <c r="CA161" s="2" t="str">
        <f t="shared" si="79"/>
        <v/>
      </c>
      <c r="CB161" s="2" t="str">
        <f t="shared" si="90"/>
        <v/>
      </c>
      <c r="CC161" s="2" t="str">
        <f t="shared" si="93"/>
        <v/>
      </c>
      <c r="CE161" s="2" t="str">
        <f t="shared" si="73"/>
        <v/>
      </c>
      <c r="CF161" s="2" t="str">
        <f t="shared" si="73"/>
        <v/>
      </c>
      <c r="CG161" s="2" t="str">
        <f t="shared" si="73"/>
        <v/>
      </c>
      <c r="CH161" s="2" t="str">
        <f t="shared" si="71"/>
        <v/>
      </c>
      <c r="CI161" s="2" t="str">
        <f t="shared" si="71"/>
        <v/>
      </c>
      <c r="CJ161" s="2" t="str">
        <f t="shared" si="71"/>
        <v/>
      </c>
      <c r="CK161" s="2" t="str">
        <f t="shared" si="71"/>
        <v/>
      </c>
      <c r="CL161" s="2" t="str">
        <f t="shared" si="71"/>
        <v/>
      </c>
      <c r="CM161" s="2" t="str">
        <f t="shared" si="71"/>
        <v/>
      </c>
      <c r="CN161" s="2" t="str">
        <f t="shared" si="80"/>
        <v/>
      </c>
      <c r="CO161" s="2" t="str">
        <f t="shared" si="80"/>
        <v/>
      </c>
      <c r="CP161" s="2" t="str">
        <f t="shared" si="80"/>
        <v/>
      </c>
      <c r="CQ161" s="2" t="str">
        <f t="shared" si="80"/>
        <v/>
      </c>
      <c r="CR161" s="2">
        <f t="shared" si="91"/>
        <v>39.299999999999997</v>
      </c>
      <c r="CS161" s="2" t="str">
        <f t="shared" si="94"/>
        <v/>
      </c>
      <c r="CU161" s="2">
        <f t="shared" si="85"/>
        <v>32.579082449715777</v>
      </c>
      <c r="CV161" s="2">
        <f t="shared" si="85"/>
        <v>32.071237601737025</v>
      </c>
      <c r="CW161" s="2">
        <f t="shared" si="85"/>
        <v>30.938829621261029</v>
      </c>
      <c r="CX161" s="2">
        <f t="shared" si="85"/>
        <v>30.376266532645218</v>
      </c>
      <c r="CY161" s="2">
        <f t="shared" si="85"/>
        <v>33.091370265111934</v>
      </c>
      <c r="CZ161" s="2">
        <f t="shared" si="85"/>
        <v>35.179056727232833</v>
      </c>
      <c r="DA161" s="2">
        <f t="shared" si="85"/>
        <v>35.713563511727777</v>
      </c>
      <c r="DB161" s="2">
        <f t="shared" si="85"/>
        <v>33.94667515774524</v>
      </c>
      <c r="DC161" s="2">
        <f t="shared" si="85"/>
        <v>33.734269970306755</v>
      </c>
      <c r="DD161" s="2">
        <f t="shared" si="85"/>
        <v>31.860479771178902</v>
      </c>
      <c r="DE161" s="2">
        <f t="shared" si="85"/>
        <v>31.014955403682599</v>
      </c>
      <c r="DF161" s="2">
        <f t="shared" si="85"/>
        <v>34.02529610531424</v>
      </c>
      <c r="DG161" s="2">
        <f t="shared" si="85"/>
        <v>35.567030128523577</v>
      </c>
      <c r="DH161" s="2">
        <f t="shared" si="85"/>
        <v>38.867038549282782</v>
      </c>
      <c r="DI161" s="2">
        <f t="shared" si="85"/>
        <v>42.479032919293033</v>
      </c>
      <c r="DK161" s="2">
        <f t="shared" si="86"/>
        <v>36.089134306164397</v>
      </c>
      <c r="DL161" s="2">
        <f t="shared" si="86"/>
        <v>36.015794276165245</v>
      </c>
      <c r="DM161" s="2">
        <f t="shared" si="86"/>
        <v>35.438754760972216</v>
      </c>
      <c r="DN161" s="2">
        <f t="shared" si="86"/>
        <v>36.297193735633485</v>
      </c>
      <c r="DO161" s="2">
        <f t="shared" si="86"/>
        <v>39.131501242874037</v>
      </c>
      <c r="DP161" s="2">
        <f t="shared" si="86"/>
        <v>39.725730735093613</v>
      </c>
      <c r="DQ161" s="2">
        <f t="shared" si="86"/>
        <v>40.072393516585535</v>
      </c>
      <c r="DR161" s="2">
        <f t="shared" si="86"/>
        <v>38.688441075140403</v>
      </c>
      <c r="DS161" s="2">
        <f t="shared" si="86"/>
        <v>37.177637617280737</v>
      </c>
      <c r="DT161" s="2">
        <f t="shared" si="86"/>
        <v>35.692313175320251</v>
      </c>
      <c r="DU161" s="2">
        <f t="shared" si="86"/>
        <v>35.088654655739973</v>
      </c>
      <c r="DV161" s="2">
        <f t="shared" si="86"/>
        <v>36.238194436131764</v>
      </c>
      <c r="DW161" s="2">
        <f t="shared" si="86"/>
        <v>38.791744613386385</v>
      </c>
      <c r="DX161" s="2">
        <f t="shared" si="86"/>
        <v>39.689718639907213</v>
      </c>
      <c r="DY161" s="2">
        <f t="shared" si="86"/>
        <v>41.334417377161586</v>
      </c>
      <c r="EA161" s="2">
        <f t="shared" si="87"/>
        <v>0.97137603832665198</v>
      </c>
      <c r="EB161" s="2">
        <f t="shared" si="87"/>
        <v>0.96897223348144068</v>
      </c>
      <c r="EC161" s="2">
        <f t="shared" si="87"/>
        <v>0.97069413184292752</v>
      </c>
      <c r="ED161" s="2">
        <f t="shared" si="87"/>
        <v>0.97655403732733048</v>
      </c>
      <c r="EE161" s="2">
        <f t="shared" si="87"/>
        <v>0.97508894450973127</v>
      </c>
      <c r="EF161" s="2">
        <f t="shared" si="87"/>
        <v>0.97421965195111415</v>
      </c>
      <c r="EG161" s="2">
        <f t="shared" si="87"/>
        <v>0.97529967635555037</v>
      </c>
      <c r="EH161" s="2">
        <f t="shared" si="87"/>
        <v>0.97558659767960998</v>
      </c>
      <c r="EI161" s="2">
        <f t="shared" si="87"/>
        <v>0.97537972195055966</v>
      </c>
      <c r="EJ161" s="2">
        <f t="shared" si="87"/>
        <v>0.97620590261435092</v>
      </c>
      <c r="EK161" s="2">
        <f t="shared" si="87"/>
        <v>0.97624144319706407</v>
      </c>
      <c r="EL161" s="2">
        <f t="shared" si="87"/>
        <v>0.97318207386940647</v>
      </c>
      <c r="EM161" s="2">
        <f t="shared" si="87"/>
        <v>0.96951647651738837</v>
      </c>
      <c r="EN161" s="2">
        <f t="shared" si="87"/>
        <v>0.96937201431104936</v>
      </c>
      <c r="EO161" s="2">
        <f t="shared" si="87"/>
        <v>0.96739304866466591</v>
      </c>
    </row>
    <row r="162" spans="2:145" x14ac:dyDescent="0.25">
      <c r="B162" s="2">
        <v>135</v>
      </c>
      <c r="C162" s="43">
        <v>34.311999999999998</v>
      </c>
      <c r="D162" s="43">
        <v>34.549999999999997</v>
      </c>
      <c r="E162" s="43">
        <v>37.200000000000003</v>
      </c>
      <c r="F162" s="43">
        <v>39.067</v>
      </c>
      <c r="G162" s="43">
        <v>42.216999999999999</v>
      </c>
      <c r="H162" s="43">
        <v>42.582999999999998</v>
      </c>
      <c r="I162" s="43">
        <v>46.067</v>
      </c>
      <c r="J162" s="43">
        <v>51.25</v>
      </c>
      <c r="K162" s="43">
        <v>51.933</v>
      </c>
      <c r="L162" s="43">
        <v>52.35</v>
      </c>
      <c r="M162" s="43">
        <v>51.466999999999999</v>
      </c>
      <c r="N162" s="43">
        <v>44.4</v>
      </c>
      <c r="O162" s="43">
        <v>43.05</v>
      </c>
      <c r="P162" s="43">
        <v>43.15</v>
      </c>
      <c r="Q162" s="43">
        <v>47.918999999999997</v>
      </c>
      <c r="S162" s="4">
        <f t="shared" si="83"/>
        <v>35.877302479435386</v>
      </c>
      <c r="T162" s="4">
        <f t="shared" si="83"/>
        <v>36.61573248596337</v>
      </c>
      <c r="U162" s="4">
        <f t="shared" si="83"/>
        <v>37.352879052757153</v>
      </c>
      <c r="V162" s="4">
        <f t="shared" si="83"/>
        <v>42.569256273982425</v>
      </c>
      <c r="W162" s="4">
        <f t="shared" si="83"/>
        <v>45.405155835640535</v>
      </c>
      <c r="X162" s="4">
        <f t="shared" si="83"/>
        <v>46.122220412186451</v>
      </c>
      <c r="Y162" s="4">
        <f t="shared" si="82"/>
        <v>48.650053316158505</v>
      </c>
      <c r="Z162" s="4">
        <f t="shared" si="82"/>
        <v>52.34391202583447</v>
      </c>
      <c r="AA162" s="4">
        <f t="shared" si="82"/>
        <v>53.285830790060508</v>
      </c>
      <c r="AB162" s="4">
        <f t="shared" si="82"/>
        <v>54.608062914060355</v>
      </c>
      <c r="AC162" s="4">
        <f t="shared" si="82"/>
        <v>54.672959119564325</v>
      </c>
      <c r="AD162" s="4">
        <f t="shared" si="82"/>
        <v>49.653105166860129</v>
      </c>
      <c r="AE162" s="4">
        <f t="shared" si="74"/>
        <v>44.409292707972014</v>
      </c>
      <c r="AF162" s="4">
        <f t="shared" si="88"/>
        <v>42.00726986232371</v>
      </c>
      <c r="AG162" s="4">
        <f t="shared" si="92"/>
        <v>47.561239604251156</v>
      </c>
      <c r="AI162" s="4">
        <f t="shared" si="84"/>
        <v>-1.5653024794353882</v>
      </c>
      <c r="AJ162" s="4">
        <f t="shared" si="84"/>
        <v>-2.0657324859633732</v>
      </c>
      <c r="AK162" s="4">
        <f t="shared" si="84"/>
        <v>-0.15287905275715019</v>
      </c>
      <c r="AL162" s="4">
        <f t="shared" si="84"/>
        <v>-3.5022562739824252</v>
      </c>
      <c r="AM162" s="4">
        <f t="shared" si="84"/>
        <v>-3.1881558356405364</v>
      </c>
      <c r="AN162" s="4">
        <f t="shared" si="84"/>
        <v>-3.5392204121864523</v>
      </c>
      <c r="AO162" s="4">
        <f t="shared" si="84"/>
        <v>-2.5830533161585052</v>
      </c>
      <c r="AP162" s="4">
        <f t="shared" si="84"/>
        <v>-1.0939120258344701</v>
      </c>
      <c r="AQ162" s="4">
        <f t="shared" si="84"/>
        <v>-1.3528307900605085</v>
      </c>
      <c r="AR162" s="4">
        <f t="shared" si="84"/>
        <v>-2.2580629140603534</v>
      </c>
      <c r="AS162" s="4">
        <f t="shared" si="84"/>
        <v>-3.2059591195643264</v>
      </c>
      <c r="AT162" s="4">
        <f t="shared" si="84"/>
        <v>-5.2531051668601307</v>
      </c>
      <c r="AU162" s="4">
        <f t="shared" si="84"/>
        <v>-1.359292707972017</v>
      </c>
      <c r="AV162" s="4">
        <f t="shared" si="84"/>
        <v>1.1427301376762884</v>
      </c>
      <c r="AW162" s="4">
        <f t="shared" si="84"/>
        <v>0.35776039574884066</v>
      </c>
      <c r="AY162" s="2">
        <f t="shared" si="81"/>
        <v>35.877302479435386</v>
      </c>
      <c r="AZ162" s="2">
        <f t="shared" si="81"/>
        <v>35.77399554714863</v>
      </c>
      <c r="BA162" s="2">
        <f t="shared" si="81"/>
        <v>35.181959806769378</v>
      </c>
      <c r="BB162" s="2">
        <f t="shared" si="81"/>
        <v>36.03625048214127</v>
      </c>
      <c r="BC162" s="2">
        <f t="shared" si="81"/>
        <v>38.85587969910133</v>
      </c>
      <c r="BD162" s="2">
        <f t="shared" si="81"/>
        <v>39.451409537757307</v>
      </c>
      <c r="BE162" s="2">
        <f t="shared" si="81"/>
        <v>39.81737485988512</v>
      </c>
      <c r="BF162" s="2">
        <f t="shared" si="81"/>
        <v>38.409860332451828</v>
      </c>
      <c r="BG162" s="2">
        <f t="shared" si="81"/>
        <v>36.927840930647683</v>
      </c>
      <c r="BH162" s="2">
        <f t="shared" si="81"/>
        <v>35.448857434096773</v>
      </c>
      <c r="BI162" s="2">
        <f t="shared" si="81"/>
        <v>34.861003254457479</v>
      </c>
      <c r="BJ162" s="2">
        <f t="shared" si="81"/>
        <v>36.025669444399256</v>
      </c>
      <c r="BK162" s="2">
        <f t="shared" si="89"/>
        <v>38.554848014644719</v>
      </c>
      <c r="BL162" s="2">
        <f t="shared" si="89"/>
        <v>39.508124953729428</v>
      </c>
      <c r="BM162" s="2">
        <f t="shared" si="89"/>
        <v>41.228370051477413</v>
      </c>
      <c r="BO162" s="2" t="str">
        <f t="shared" si="72"/>
        <v/>
      </c>
      <c r="BP162" s="2" t="str">
        <f t="shared" si="72"/>
        <v/>
      </c>
      <c r="BQ162" s="2" t="str">
        <f t="shared" si="72"/>
        <v/>
      </c>
      <c r="BR162" s="2" t="str">
        <f t="shared" si="70"/>
        <v/>
      </c>
      <c r="BS162" s="2" t="str">
        <f t="shared" si="70"/>
        <v/>
      </c>
      <c r="BT162" s="2" t="str">
        <f t="shared" si="70"/>
        <v/>
      </c>
      <c r="BU162" s="2" t="str">
        <f t="shared" si="70"/>
        <v/>
      </c>
      <c r="BV162" s="2" t="str">
        <f t="shared" si="70"/>
        <v/>
      </c>
      <c r="BW162" s="2" t="str">
        <f t="shared" si="70"/>
        <v/>
      </c>
      <c r="BX162" s="2" t="str">
        <f t="shared" si="79"/>
        <v/>
      </c>
      <c r="BY162" s="2" t="str">
        <f t="shared" si="79"/>
        <v/>
      </c>
      <c r="BZ162" s="2" t="str">
        <f t="shared" si="79"/>
        <v/>
      </c>
      <c r="CA162" s="2" t="str">
        <f t="shared" si="79"/>
        <v/>
      </c>
      <c r="CB162" s="2" t="str">
        <f t="shared" si="90"/>
        <v/>
      </c>
      <c r="CC162" s="2" t="str">
        <f t="shared" si="93"/>
        <v/>
      </c>
      <c r="CE162" s="2" t="str">
        <f t="shared" si="73"/>
        <v/>
      </c>
      <c r="CF162" s="2" t="str">
        <f t="shared" si="73"/>
        <v/>
      </c>
      <c r="CG162" s="2" t="str">
        <f t="shared" si="73"/>
        <v/>
      </c>
      <c r="CH162" s="2" t="str">
        <f t="shared" si="71"/>
        <v/>
      </c>
      <c r="CI162" s="2" t="str">
        <f t="shared" si="71"/>
        <v/>
      </c>
      <c r="CJ162" s="2" t="str">
        <f t="shared" si="71"/>
        <v/>
      </c>
      <c r="CK162" s="2" t="str">
        <f t="shared" si="71"/>
        <v/>
      </c>
      <c r="CL162" s="2" t="str">
        <f t="shared" si="71"/>
        <v/>
      </c>
      <c r="CM162" s="2" t="str">
        <f t="shared" si="71"/>
        <v/>
      </c>
      <c r="CN162" s="2" t="str">
        <f t="shared" si="80"/>
        <v/>
      </c>
      <c r="CO162" s="2" t="str">
        <f t="shared" si="80"/>
        <v/>
      </c>
      <c r="CP162" s="2" t="str">
        <f t="shared" si="80"/>
        <v/>
      </c>
      <c r="CQ162" s="2" t="str">
        <f t="shared" si="80"/>
        <v/>
      </c>
      <c r="CR162" s="2" t="str">
        <f t="shared" si="91"/>
        <v/>
      </c>
      <c r="CS162" s="2" t="str">
        <f t="shared" si="94"/>
        <v/>
      </c>
      <c r="CU162" s="2">
        <f t="shared" si="85"/>
        <v>32.368479093790988</v>
      </c>
      <c r="CV162" s="2">
        <f t="shared" si="85"/>
        <v>31.836289043039258</v>
      </c>
      <c r="CW162" s="2">
        <f t="shared" si="85"/>
        <v>30.685718396751859</v>
      </c>
      <c r="CX162" s="2">
        <f t="shared" si="85"/>
        <v>30.102451722275561</v>
      </c>
      <c r="CY162" s="2">
        <f t="shared" si="85"/>
        <v>32.804838104790953</v>
      </c>
      <c r="CZ162" s="2">
        <f t="shared" si="85"/>
        <v>34.89421480962929</v>
      </c>
      <c r="DA162" s="2">
        <f t="shared" si="85"/>
        <v>35.453002622233228</v>
      </c>
      <c r="DB162" s="2">
        <f t="shared" si="85"/>
        <v>33.655861708651365</v>
      </c>
      <c r="DC162" s="2">
        <f t="shared" si="85"/>
        <v>33.472734854842074</v>
      </c>
      <c r="DD162" s="2">
        <f t="shared" si="85"/>
        <v>31.603381456264451</v>
      </c>
      <c r="DE162" s="2">
        <f t="shared" si="85"/>
        <v>30.775714815950423</v>
      </c>
      <c r="DF162" s="2">
        <f t="shared" si="85"/>
        <v>33.80127503943217</v>
      </c>
      <c r="DG162" s="2">
        <f t="shared" si="85"/>
        <v>35.334594751925479</v>
      </c>
      <c r="DH162" s="2">
        <f t="shared" si="85"/>
        <v>38.677330400961523</v>
      </c>
      <c r="DI162" s="2">
        <f t="shared" si="85"/>
        <v>42.353827357557776</v>
      </c>
      <c r="DK162" s="2">
        <f t="shared" si="86"/>
        <v>35.971600779644213</v>
      </c>
      <c r="DL162" s="2">
        <f t="shared" si="86"/>
        <v>35.888991491887623</v>
      </c>
      <c r="DM162" s="2">
        <f t="shared" si="86"/>
        <v>35.30576013849354</v>
      </c>
      <c r="DN162" s="2">
        <f t="shared" si="86"/>
        <v>36.166179035461639</v>
      </c>
      <c r="DO162" s="2">
        <f t="shared" si="86"/>
        <v>38.996866363248273</v>
      </c>
      <c r="DP162" s="2">
        <f t="shared" si="86"/>
        <v>39.56139352920033</v>
      </c>
      <c r="DQ162" s="2">
        <f t="shared" si="86"/>
        <v>39.918180851991934</v>
      </c>
      <c r="DR162" s="2">
        <f t="shared" si="86"/>
        <v>38.518358282899051</v>
      </c>
      <c r="DS162" s="2">
        <f t="shared" si="86"/>
        <v>37.007380020324725</v>
      </c>
      <c r="DT162" s="2">
        <f t="shared" si="86"/>
        <v>35.534340070548922</v>
      </c>
      <c r="DU162" s="2">
        <f t="shared" si="86"/>
        <v>34.951677832002034</v>
      </c>
      <c r="DV162" s="2">
        <f t="shared" si="86"/>
        <v>36.081573444441887</v>
      </c>
      <c r="DW162" s="2">
        <f t="shared" si="86"/>
        <v>38.647190168244265</v>
      </c>
      <c r="DX162" s="2">
        <f t="shared" si="86"/>
        <v>39.532064813288358</v>
      </c>
      <c r="DY162" s="2">
        <f t="shared" si="86"/>
        <v>41.193773225447174</v>
      </c>
      <c r="EA162" s="2">
        <f t="shared" si="87"/>
        <v>0.97382872175006818</v>
      </c>
      <c r="EB162" s="2">
        <f t="shared" si="87"/>
        <v>0.97162487347876469</v>
      </c>
      <c r="EC162" s="2">
        <f t="shared" si="87"/>
        <v>0.97320363350711037</v>
      </c>
      <c r="ED162" s="2">
        <f t="shared" si="87"/>
        <v>0.97857282384090349</v>
      </c>
      <c r="EE162" s="2">
        <f t="shared" si="87"/>
        <v>0.97723093980484088</v>
      </c>
      <c r="EF162" s="2">
        <f t="shared" si="87"/>
        <v>0.97643458756318358</v>
      </c>
      <c r="EG162" s="2">
        <f t="shared" si="87"/>
        <v>0.97742397124598834</v>
      </c>
      <c r="EH162" s="2">
        <f t="shared" si="87"/>
        <v>0.97768678110297591</v>
      </c>
      <c r="EI162" s="2">
        <f t="shared" si="87"/>
        <v>0.97749729153755527</v>
      </c>
      <c r="EJ162" s="2">
        <f t="shared" si="87"/>
        <v>0.97825399734774054</v>
      </c>
      <c r="EK162" s="2">
        <f t="shared" si="87"/>
        <v>0.97828654679267524</v>
      </c>
      <c r="EL162" s="2">
        <f t="shared" si="87"/>
        <v>0.97548391038654803</v>
      </c>
      <c r="EM162" s="2">
        <f t="shared" si="87"/>
        <v>0.97212392640989698</v>
      </c>
      <c r="EN162" s="2">
        <f t="shared" si="87"/>
        <v>0.97199146399902392</v>
      </c>
      <c r="EO162" s="2">
        <f t="shared" si="87"/>
        <v>0.97017654170388701</v>
      </c>
    </row>
    <row r="163" spans="2:145" x14ac:dyDescent="0.25">
      <c r="B163" s="2">
        <v>136</v>
      </c>
      <c r="C163" s="43">
        <v>36.344000000000001</v>
      </c>
      <c r="D163" s="43">
        <v>35.067</v>
      </c>
      <c r="E163" s="43">
        <v>37.582999999999998</v>
      </c>
      <c r="F163" s="43">
        <v>40.633000000000003</v>
      </c>
      <c r="G163" s="43">
        <v>43.116999999999997</v>
      </c>
      <c r="H163" s="43">
        <v>45.8</v>
      </c>
      <c r="I163" s="43">
        <v>50.067</v>
      </c>
      <c r="J163" s="43">
        <v>54.1</v>
      </c>
      <c r="K163" s="43">
        <v>58.116999999999997</v>
      </c>
      <c r="L163" s="43">
        <v>58.3</v>
      </c>
      <c r="M163" s="43">
        <v>57.067</v>
      </c>
      <c r="N163" s="43">
        <v>52.1</v>
      </c>
      <c r="O163" s="43">
        <v>44.15</v>
      </c>
      <c r="P163" s="43">
        <v>44.116999999999997</v>
      </c>
      <c r="Q163" s="43">
        <v>51.564999999999998</v>
      </c>
      <c r="S163" s="4">
        <f t="shared" si="83"/>
        <v>35.765641118246499</v>
      </c>
      <c r="T163" s="4">
        <f t="shared" si="83"/>
        <v>36.837324696231995</v>
      </c>
      <c r="U163" s="4">
        <f t="shared" si="83"/>
        <v>38.00282716823142</v>
      </c>
      <c r="V163" s="4">
        <f t="shared" si="83"/>
        <v>43.11844574402862</v>
      </c>
      <c r="W163" s="4">
        <f t="shared" si="83"/>
        <v>47.270330131754356</v>
      </c>
      <c r="X163" s="4">
        <f t="shared" si="83"/>
        <v>48.271477273852767</v>
      </c>
      <c r="Y163" s="4">
        <f t="shared" si="82"/>
        <v>50.961642518018401</v>
      </c>
      <c r="Z163" s="4">
        <f t="shared" si="82"/>
        <v>54.920403315074651</v>
      </c>
      <c r="AA163" s="4">
        <f t="shared" si="82"/>
        <v>56.260436104468191</v>
      </c>
      <c r="AB163" s="4">
        <f t="shared" si="82"/>
        <v>57.179970222172223</v>
      </c>
      <c r="AC163" s="4">
        <f t="shared" si="82"/>
        <v>57.622041567562661</v>
      </c>
      <c r="AD163" s="4">
        <f t="shared" si="82"/>
        <v>54.227653976151458</v>
      </c>
      <c r="AE163" s="4">
        <f t="shared" si="74"/>
        <v>47.534396115447407</v>
      </c>
      <c r="AF163" s="4">
        <f t="shared" si="88"/>
        <v>44.05562998521674</v>
      </c>
      <c r="AG163" s="4">
        <f t="shared" si="92"/>
        <v>50.976191073123623</v>
      </c>
      <c r="AI163" s="4">
        <f t="shared" ref="AI163:AW179" si="95">IF(OR($B163 &lt; C$230, $B163 &gt; C$232), 0, C163-S163)</f>
        <v>0.57835888175350192</v>
      </c>
      <c r="AJ163" s="4">
        <f t="shared" si="95"/>
        <v>-1.7703246962319952</v>
      </c>
      <c r="AK163" s="4">
        <f t="shared" si="95"/>
        <v>-0.41982716823142141</v>
      </c>
      <c r="AL163" s="4">
        <f t="shared" si="95"/>
        <v>-2.4854457440286168</v>
      </c>
      <c r="AM163" s="4">
        <f t="shared" si="95"/>
        <v>-4.1533301317543589</v>
      </c>
      <c r="AN163" s="4">
        <f t="shared" si="95"/>
        <v>-2.4714772738527699</v>
      </c>
      <c r="AO163" s="4">
        <f t="shared" si="95"/>
        <v>-0.89464251801840078</v>
      </c>
      <c r="AP163" s="4">
        <f t="shared" si="95"/>
        <v>-0.8204033150746497</v>
      </c>
      <c r="AQ163" s="4">
        <f t="shared" si="95"/>
        <v>1.8565638955318065</v>
      </c>
      <c r="AR163" s="4">
        <f t="shared" si="95"/>
        <v>1.1200297778277744</v>
      </c>
      <c r="AS163" s="4">
        <f t="shared" si="95"/>
        <v>-0.55504156756266099</v>
      </c>
      <c r="AT163" s="4">
        <f t="shared" si="95"/>
        <v>-2.127653976151457</v>
      </c>
      <c r="AU163" s="4">
        <f t="shared" si="95"/>
        <v>-3.3843961154474087</v>
      </c>
      <c r="AV163" s="4">
        <f t="shared" si="95"/>
        <v>6.1370014783257432E-2</v>
      </c>
      <c r="AW163" s="4">
        <f t="shared" si="95"/>
        <v>0.58880892687637498</v>
      </c>
      <c r="AY163" s="2">
        <f t="shared" si="81"/>
        <v>35.765641118246499</v>
      </c>
      <c r="AZ163" s="2">
        <f t="shared" si="81"/>
        <v>35.654243009024199</v>
      </c>
      <c r="BA163" s="2">
        <f t="shared" si="81"/>
        <v>35.056649014472796</v>
      </c>
      <c r="BB163" s="2">
        <f t="shared" si="81"/>
        <v>35.913648411540748</v>
      </c>
      <c r="BC163" s="2">
        <f t="shared" si="81"/>
        <v>38.730231422083882</v>
      </c>
      <c r="BD163" s="2">
        <f t="shared" si="81"/>
        <v>39.293946055116969</v>
      </c>
      <c r="BE163" s="2">
        <f t="shared" si="81"/>
        <v>39.669655016323958</v>
      </c>
      <c r="BF163" s="2">
        <f t="shared" si="81"/>
        <v>38.246667838833048</v>
      </c>
      <c r="BG163" s="2">
        <f t="shared" si="81"/>
        <v>36.76256101785318</v>
      </c>
      <c r="BH163" s="2">
        <f t="shared" si="81"/>
        <v>35.296286738582644</v>
      </c>
      <c r="BI163" s="2">
        <f t="shared" si="81"/>
        <v>34.729817517089707</v>
      </c>
      <c r="BJ163" s="2">
        <f t="shared" si="81"/>
        <v>35.872346926552318</v>
      </c>
      <c r="BK163" s="2">
        <f t="shared" si="89"/>
        <v>38.415971888062202</v>
      </c>
      <c r="BL163" s="2">
        <f t="shared" si="89"/>
        <v>39.351702813729339</v>
      </c>
      <c r="BM163" s="2">
        <f t="shared" si="89"/>
        <v>41.085185794543548</v>
      </c>
      <c r="BO163" s="2" t="str">
        <f t="shared" si="72"/>
        <v/>
      </c>
      <c r="BP163" s="2" t="str">
        <f t="shared" si="72"/>
        <v/>
      </c>
      <c r="BQ163" s="2" t="str">
        <f t="shared" si="72"/>
        <v/>
      </c>
      <c r="BR163" s="2" t="str">
        <f t="shared" si="70"/>
        <v/>
      </c>
      <c r="BS163" s="2" t="str">
        <f t="shared" si="70"/>
        <v/>
      </c>
      <c r="BT163" s="2" t="str">
        <f t="shared" si="70"/>
        <v/>
      </c>
      <c r="BU163" s="2" t="str">
        <f t="shared" si="70"/>
        <v/>
      </c>
      <c r="BV163" s="2" t="str">
        <f t="shared" si="70"/>
        <v/>
      </c>
      <c r="BW163" s="2" t="str">
        <f t="shared" si="70"/>
        <v/>
      </c>
      <c r="BX163" s="2" t="str">
        <f t="shared" si="79"/>
        <v/>
      </c>
      <c r="BY163" s="2" t="str">
        <f t="shared" si="79"/>
        <v/>
      </c>
      <c r="BZ163" s="2" t="str">
        <f t="shared" si="79"/>
        <v/>
      </c>
      <c r="CA163" s="2" t="str">
        <f t="shared" si="79"/>
        <v/>
      </c>
      <c r="CB163" s="2" t="str">
        <f t="shared" si="90"/>
        <v/>
      </c>
      <c r="CC163" s="2" t="str">
        <f t="shared" si="93"/>
        <v/>
      </c>
      <c r="CE163" s="2" t="str">
        <f t="shared" si="73"/>
        <v/>
      </c>
      <c r="CF163" s="2" t="str">
        <f t="shared" si="73"/>
        <v/>
      </c>
      <c r="CG163" s="2" t="str">
        <f t="shared" si="73"/>
        <v/>
      </c>
      <c r="CH163" s="2" t="str">
        <f t="shared" si="71"/>
        <v/>
      </c>
      <c r="CI163" s="2" t="str">
        <f t="shared" si="71"/>
        <v/>
      </c>
      <c r="CJ163" s="2" t="str">
        <f t="shared" si="71"/>
        <v/>
      </c>
      <c r="CK163" s="2" t="str">
        <f t="shared" si="71"/>
        <v/>
      </c>
      <c r="CL163" s="2" t="str">
        <f t="shared" si="71"/>
        <v/>
      </c>
      <c r="CM163" s="2" t="str">
        <f t="shared" si="71"/>
        <v/>
      </c>
      <c r="CN163" s="2" t="str">
        <f t="shared" si="80"/>
        <v/>
      </c>
      <c r="CO163" s="2" t="str">
        <f t="shared" si="80"/>
        <v/>
      </c>
      <c r="CP163" s="2" t="str">
        <f t="shared" si="80"/>
        <v/>
      </c>
      <c r="CQ163" s="2" t="str">
        <f t="shared" si="80"/>
        <v/>
      </c>
      <c r="CR163" s="2" t="str">
        <f t="shared" si="91"/>
        <v/>
      </c>
      <c r="CS163" s="2" t="str">
        <f t="shared" si="94"/>
        <v/>
      </c>
      <c r="CU163" s="2">
        <f t="shared" ref="CU163:DI179" si="96">BO$228*$B163+BO$229</f>
        <v>32.157875737866192</v>
      </c>
      <c r="CV163" s="2">
        <f t="shared" si="96"/>
        <v>31.601340484341492</v>
      </c>
      <c r="CW163" s="2">
        <f t="shared" si="96"/>
        <v>30.43260717224269</v>
      </c>
      <c r="CX163" s="2">
        <f t="shared" si="96"/>
        <v>29.828636911905903</v>
      </c>
      <c r="CY163" s="2">
        <f t="shared" si="96"/>
        <v>32.518305944469979</v>
      </c>
      <c r="CZ163" s="2">
        <f t="shared" si="96"/>
        <v>34.609372892025746</v>
      </c>
      <c r="DA163" s="2">
        <f t="shared" si="96"/>
        <v>35.192441732738679</v>
      </c>
      <c r="DB163" s="2">
        <f t="shared" si="96"/>
        <v>33.365048259557497</v>
      </c>
      <c r="DC163" s="2">
        <f t="shared" si="96"/>
        <v>33.211199739377392</v>
      </c>
      <c r="DD163" s="2">
        <f t="shared" si="96"/>
        <v>31.34628314135</v>
      </c>
      <c r="DE163" s="2">
        <f t="shared" si="96"/>
        <v>30.536474228218239</v>
      </c>
      <c r="DF163" s="2">
        <f t="shared" si="96"/>
        <v>33.577253973550107</v>
      </c>
      <c r="DG163" s="2">
        <f t="shared" si="96"/>
        <v>35.102159375327389</v>
      </c>
      <c r="DH163" s="2">
        <f t="shared" si="96"/>
        <v>38.487622252640264</v>
      </c>
      <c r="DI163" s="2">
        <f t="shared" si="96"/>
        <v>42.228621795822512</v>
      </c>
      <c r="DK163" s="2">
        <f t="shared" ref="DK163:DY179" si="97">CE$228*$B163+CE$229</f>
        <v>35.854067253124029</v>
      </c>
      <c r="DL163" s="2">
        <f t="shared" si="97"/>
        <v>35.762188707609994</v>
      </c>
      <c r="DM163" s="2">
        <f t="shared" si="97"/>
        <v>35.172765516014863</v>
      </c>
      <c r="DN163" s="2">
        <f t="shared" si="97"/>
        <v>36.035164335289799</v>
      </c>
      <c r="DO163" s="2">
        <f t="shared" si="97"/>
        <v>38.862231483622523</v>
      </c>
      <c r="DP163" s="2">
        <f t="shared" si="97"/>
        <v>39.397056323307055</v>
      </c>
      <c r="DQ163" s="2">
        <f t="shared" si="97"/>
        <v>39.763968187398333</v>
      </c>
      <c r="DR163" s="2">
        <f t="shared" si="97"/>
        <v>38.348275490657699</v>
      </c>
      <c r="DS163" s="2">
        <f t="shared" si="97"/>
        <v>36.837122423368704</v>
      </c>
      <c r="DT163" s="2">
        <f t="shared" si="97"/>
        <v>35.376366965777578</v>
      </c>
      <c r="DU163" s="2">
        <f t="shared" si="97"/>
        <v>34.814701008264095</v>
      </c>
      <c r="DV163" s="2">
        <f t="shared" si="97"/>
        <v>35.924952452752009</v>
      </c>
      <c r="DW163" s="2">
        <f t="shared" si="97"/>
        <v>38.502635723102145</v>
      </c>
      <c r="DX163" s="2">
        <f t="shared" si="97"/>
        <v>39.374410986669496</v>
      </c>
      <c r="DY163" s="2">
        <f t="shared" si="97"/>
        <v>41.053129073732762</v>
      </c>
      <c r="EA163" s="2">
        <f t="shared" ref="EA163:EO179" si="98">POWER(10,($B163-C$231)/C$229)/(1+POWER(10,($B163-C$231)/C$229))</f>
        <v>0.97607641960312053</v>
      </c>
      <c r="EB163" s="2">
        <f t="shared" si="98"/>
        <v>0.9740568045760154</v>
      </c>
      <c r="EC163" s="2">
        <f t="shared" si="98"/>
        <v>0.97550366609701478</v>
      </c>
      <c r="ED163" s="2">
        <f t="shared" si="98"/>
        <v>0.98042127014677716</v>
      </c>
      <c r="EE163" s="2">
        <f t="shared" si="98"/>
        <v>0.97919268428924899</v>
      </c>
      <c r="EF163" s="2">
        <f t="shared" si="98"/>
        <v>0.97846343233213828</v>
      </c>
      <c r="EG163" s="2">
        <f t="shared" si="98"/>
        <v>0.97936943556823564</v>
      </c>
      <c r="EH163" s="2">
        <f t="shared" si="98"/>
        <v>0.97961007052005933</v>
      </c>
      <c r="EI163" s="2">
        <f t="shared" si="98"/>
        <v>0.97943657049149946</v>
      </c>
      <c r="EJ163" s="2">
        <f t="shared" si="98"/>
        <v>0.98012938919296422</v>
      </c>
      <c r="EK163" s="2">
        <f t="shared" si="98"/>
        <v>0.9801591884819435</v>
      </c>
      <c r="EL163" s="2">
        <f t="shared" si="98"/>
        <v>0.97759272467664526</v>
      </c>
      <c r="EM163" s="2">
        <f t="shared" si="98"/>
        <v>0.9745142073707832</v>
      </c>
      <c r="EN163" s="2">
        <f t="shared" si="98"/>
        <v>0.97439280398052286</v>
      </c>
      <c r="EO163" s="2">
        <f t="shared" si="98"/>
        <v>0.97272912013117863</v>
      </c>
    </row>
    <row r="164" spans="2:145" x14ac:dyDescent="0.25">
      <c r="B164" s="2">
        <v>137</v>
      </c>
      <c r="C164" s="43">
        <v>34.5</v>
      </c>
      <c r="D164" s="43">
        <v>37.75</v>
      </c>
      <c r="E164" s="43">
        <v>39.200000000000003</v>
      </c>
      <c r="F164" s="43">
        <v>42.667000000000002</v>
      </c>
      <c r="G164" s="43">
        <v>45.75</v>
      </c>
      <c r="H164" s="43">
        <v>49.482999999999997</v>
      </c>
      <c r="I164" s="43">
        <v>53.15</v>
      </c>
      <c r="J164" s="43">
        <v>58.3</v>
      </c>
      <c r="K164" s="43">
        <v>58.45</v>
      </c>
      <c r="L164" s="43">
        <v>59.383000000000003</v>
      </c>
      <c r="M164" s="43">
        <v>60.7</v>
      </c>
      <c r="N164" s="43">
        <v>55.616999999999997</v>
      </c>
      <c r="O164" s="43">
        <v>45.732999999999997</v>
      </c>
      <c r="P164" s="43">
        <v>48.8</v>
      </c>
      <c r="Q164" s="43">
        <v>56.435000000000002</v>
      </c>
      <c r="S164" s="4">
        <f t="shared" si="83"/>
        <v>35.653683081110081</v>
      </c>
      <c r="T164" s="4">
        <f t="shared" si="83"/>
        <v>37.109286300818276</v>
      </c>
      <c r="U164" s="4">
        <f t="shared" si="83"/>
        <v>38.70205958558828</v>
      </c>
      <c r="V164" s="4">
        <f t="shared" si="83"/>
        <v>43.041565925670746</v>
      </c>
      <c r="W164" s="4">
        <f t="shared" si="83"/>
        <v>48.865049192080491</v>
      </c>
      <c r="X164" s="4">
        <f t="shared" si="83"/>
        <v>50.30141300705241</v>
      </c>
      <c r="Y164" s="4">
        <f t="shared" si="82"/>
        <v>52.749493353402976</v>
      </c>
      <c r="Z164" s="4">
        <f t="shared" si="82"/>
        <v>56.14501639289675</v>
      </c>
      <c r="AA164" s="4">
        <f t="shared" si="82"/>
        <v>57.687055483826583</v>
      </c>
      <c r="AB164" s="4">
        <f t="shared" si="82"/>
        <v>57.794672464594015</v>
      </c>
      <c r="AC164" s="4">
        <f t="shared" si="82"/>
        <v>58.579607323495232</v>
      </c>
      <c r="AD164" s="4">
        <f t="shared" si="82"/>
        <v>58.498094021223181</v>
      </c>
      <c r="AE164" s="4">
        <f t="shared" si="74"/>
        <v>51.558921431049001</v>
      </c>
      <c r="AF164" s="4">
        <f t="shared" si="88"/>
        <v>47.430990239419174</v>
      </c>
      <c r="AG164" s="4">
        <f t="shared" si="92"/>
        <v>55.802409654728734</v>
      </c>
      <c r="AI164" s="4">
        <f t="shared" si="95"/>
        <v>-1.1536830811100813</v>
      </c>
      <c r="AJ164" s="4">
        <f t="shared" si="95"/>
        <v>0.64071369918172394</v>
      </c>
      <c r="AK164" s="4">
        <f t="shared" si="95"/>
        <v>0.49794041441172254</v>
      </c>
      <c r="AL164" s="4">
        <f t="shared" si="95"/>
        <v>-0.37456592567074409</v>
      </c>
      <c r="AM164" s="4">
        <f t="shared" si="95"/>
        <v>-3.115049192080491</v>
      </c>
      <c r="AN164" s="4">
        <f t="shared" si="95"/>
        <v>-0.81841300705241338</v>
      </c>
      <c r="AO164" s="4">
        <f t="shared" si="95"/>
        <v>0.40050664659702306</v>
      </c>
      <c r="AP164" s="4">
        <f t="shared" si="95"/>
        <v>2.1549836071032473</v>
      </c>
      <c r="AQ164" s="4">
        <f t="shared" si="95"/>
        <v>0.76294451617341963</v>
      </c>
      <c r="AR164" s="4">
        <f t="shared" si="95"/>
        <v>1.5883275354059876</v>
      </c>
      <c r="AS164" s="4">
        <f t="shared" si="95"/>
        <v>2.1203926765047711</v>
      </c>
      <c r="AT164" s="4">
        <f t="shared" si="95"/>
        <v>-2.8810940212231841</v>
      </c>
      <c r="AU164" s="4">
        <f t="shared" si="95"/>
        <v>-5.8259214310490037</v>
      </c>
      <c r="AV164" s="4">
        <f t="shared" si="95"/>
        <v>1.3690097605808234</v>
      </c>
      <c r="AW164" s="4">
        <f t="shared" si="95"/>
        <v>0.63259034527126801</v>
      </c>
      <c r="AY164" s="2">
        <f t="shared" si="81"/>
        <v>35.653683081110081</v>
      </c>
      <c r="AZ164" s="2">
        <f t="shared" si="81"/>
        <v>35.534148398800326</v>
      </c>
      <c r="BA164" s="2">
        <f t="shared" si="81"/>
        <v>34.930953323177967</v>
      </c>
      <c r="BB164" s="2">
        <f t="shared" si="81"/>
        <v>35.790580307060168</v>
      </c>
      <c r="BC164" s="2">
        <f t="shared" si="81"/>
        <v>38.604102543536655</v>
      </c>
      <c r="BD164" s="2">
        <f t="shared" si="81"/>
        <v>39.136131499820408</v>
      </c>
      <c r="BE164" s="2">
        <f t="shared" ref="BE164:BJ206" si="99">IF(OR($B164 &lt; I$230, $B164 &gt; I$232), #N/A, ((1-EG164)*DA164) + (EG164*DQ164))</f>
        <v>39.521579852606415</v>
      </c>
      <c r="BF164" s="2">
        <f t="shared" si="99"/>
        <v>38.083109743368126</v>
      </c>
      <c r="BG164" s="2">
        <f t="shared" si="99"/>
        <v>36.597025827543717</v>
      </c>
      <c r="BH164" s="2">
        <f t="shared" si="99"/>
        <v>35.143432395165533</v>
      </c>
      <c r="BI164" s="2">
        <f t="shared" si="99"/>
        <v>34.598320432895186</v>
      </c>
      <c r="BJ164" s="2">
        <f t="shared" si="99"/>
        <v>35.718879785954783</v>
      </c>
      <c r="BK164" s="2">
        <f t="shared" si="89"/>
        <v>38.276818045843704</v>
      </c>
      <c r="BL164" s="2">
        <f t="shared" si="89"/>
        <v>39.195250003292799</v>
      </c>
      <c r="BM164" s="2">
        <f t="shared" si="89"/>
        <v>40.942176222780368</v>
      </c>
      <c r="BO164" s="2" t="str">
        <f t="shared" si="72"/>
        <v/>
      </c>
      <c r="BP164" s="2" t="str">
        <f t="shared" si="72"/>
        <v/>
      </c>
      <c r="BQ164" s="2" t="str">
        <f t="shared" si="72"/>
        <v/>
      </c>
      <c r="BR164" s="2" t="str">
        <f t="shared" si="70"/>
        <v/>
      </c>
      <c r="BS164" s="2" t="str">
        <f t="shared" si="70"/>
        <v/>
      </c>
      <c r="BT164" s="2" t="str">
        <f t="shared" si="70"/>
        <v/>
      </c>
      <c r="BU164" s="2" t="str">
        <f t="shared" si="70"/>
        <v/>
      </c>
      <c r="BV164" s="2" t="str">
        <f t="shared" si="70"/>
        <v/>
      </c>
      <c r="BW164" s="2" t="str">
        <f t="shared" ref="BW164:BZ227" si="100">IF(AND( (_xlfn.NORM.DIST($B164, K$7, ABS(K$11), TRUE) * _xlfn.NORM.DIST(($B164 - K$7)*K$15, 0, ABS(K$11), TRUE) * 2)
                + (_xlfn.NORM.DIST($B164, K$8, ABS(K$12), TRUE) * _xlfn.NORM.DIST(($B164 - K$8)*K$16, 0, ABS(K$12), TRUE) * 2)
                + (_xlfn.NORM.DIST($B164, K$9, ABS(K$13), TRUE) * _xlfn.NORM.DIST(($B164 - K$9)*K$17, 0, ABS(K$13), TRUE) * 2)
                + (_xlfn.NORM.DIST($B164, K$10, ABS(K$14), TRUE) * _xlfn.NORM.DIST(($B164 - K$10)*K$18, 0, ABS(K$14), TRUE) * 2) &lt; $CB$22,
                 $B164 &lt; K$9,
                 $B164 &gt; K$230), K164, "")</f>
        <v/>
      </c>
      <c r="BX164" s="2" t="str">
        <f t="shared" si="79"/>
        <v/>
      </c>
      <c r="BY164" s="2" t="str">
        <f t="shared" si="79"/>
        <v/>
      </c>
      <c r="BZ164" s="2" t="str">
        <f t="shared" si="79"/>
        <v/>
      </c>
      <c r="CA164" s="2" t="str">
        <f t="shared" si="79"/>
        <v/>
      </c>
      <c r="CB164" s="2" t="str">
        <f t="shared" si="90"/>
        <v/>
      </c>
      <c r="CC164" s="2" t="str">
        <f t="shared" si="93"/>
        <v/>
      </c>
      <c r="CE164" s="2" t="str">
        <f t="shared" si="73"/>
        <v/>
      </c>
      <c r="CF164" s="2" t="str">
        <f t="shared" si="73"/>
        <v/>
      </c>
      <c r="CG164" s="2" t="str">
        <f t="shared" si="73"/>
        <v/>
      </c>
      <c r="CH164" s="2" t="str">
        <f t="shared" si="71"/>
        <v/>
      </c>
      <c r="CI164" s="2" t="str">
        <f t="shared" si="71"/>
        <v/>
      </c>
      <c r="CJ164" s="2" t="str">
        <f t="shared" si="71"/>
        <v/>
      </c>
      <c r="CK164" s="2" t="str">
        <f t="shared" si="71"/>
        <v/>
      </c>
      <c r="CL164" s="2" t="str">
        <f t="shared" si="71"/>
        <v/>
      </c>
      <c r="CM164" s="2" t="str">
        <f t="shared" ref="CM164:CP227" si="101">IF(AND( (_xlfn.NORM.DIST($B164, K$7, ABS(K$11), TRUE) * _xlfn.NORM.DIST(($B164 - K$7)*K$15, 0, ABS(K$11), TRUE) * 2)
                + (_xlfn.NORM.DIST($B164, K$8, ABS(K$12), TRUE) * _xlfn.NORM.DIST(($B164 - K$8)*K$16, 0, ABS(K$12), TRUE) * 2)
                + (_xlfn.NORM.DIST($B164, K$9, ABS(K$13), TRUE) * _xlfn.NORM.DIST(($B164 - K$9)*K$17, 0, ABS(K$13), TRUE) * 2)
                + (_xlfn.NORM.DIST($B164, K$10, ABS(K$14), TRUE) * _xlfn.NORM.DIST(($B164 - K$10)*K$18, 0, ABS(K$14), TRUE) * 2) &lt; $CR$22,
                 $B164 &gt; K$8,
                 $B164 &lt; K$232), K164, "")</f>
        <v/>
      </c>
      <c r="CN164" s="2" t="str">
        <f t="shared" si="80"/>
        <v/>
      </c>
      <c r="CO164" s="2" t="str">
        <f t="shared" si="80"/>
        <v/>
      </c>
      <c r="CP164" s="2" t="str">
        <f t="shared" si="80"/>
        <v/>
      </c>
      <c r="CQ164" s="2" t="str">
        <f t="shared" si="80"/>
        <v/>
      </c>
      <c r="CR164" s="2" t="str">
        <f t="shared" si="91"/>
        <v/>
      </c>
      <c r="CS164" s="2" t="str">
        <f t="shared" si="94"/>
        <v/>
      </c>
      <c r="CU164" s="2">
        <f t="shared" si="96"/>
        <v>31.947272381941403</v>
      </c>
      <c r="CV164" s="2">
        <f t="shared" si="96"/>
        <v>31.366391925643725</v>
      </c>
      <c r="CW164" s="2">
        <f t="shared" si="96"/>
        <v>30.179495947733521</v>
      </c>
      <c r="CX164" s="2">
        <f t="shared" si="96"/>
        <v>29.554822101536246</v>
      </c>
      <c r="CY164" s="2">
        <f t="shared" si="96"/>
        <v>32.231773784149006</v>
      </c>
      <c r="CZ164" s="2">
        <f t="shared" si="96"/>
        <v>34.324530974422203</v>
      </c>
      <c r="DA164" s="2">
        <f t="shared" si="96"/>
        <v>34.93188084324413</v>
      </c>
      <c r="DB164" s="2">
        <f t="shared" si="96"/>
        <v>33.074234810463622</v>
      </c>
      <c r="DC164" s="2">
        <f t="shared" si="96"/>
        <v>32.94966462391271</v>
      </c>
      <c r="DD164" s="2">
        <f t="shared" si="96"/>
        <v>31.089184826435549</v>
      </c>
      <c r="DE164" s="2">
        <f t="shared" si="96"/>
        <v>30.297233640486063</v>
      </c>
      <c r="DF164" s="2">
        <f t="shared" si="96"/>
        <v>33.353232907668037</v>
      </c>
      <c r="DG164" s="2">
        <f t="shared" si="96"/>
        <v>34.869723998729292</v>
      </c>
      <c r="DH164" s="2">
        <f t="shared" si="96"/>
        <v>38.297914104319005</v>
      </c>
      <c r="DI164" s="2">
        <f t="shared" si="96"/>
        <v>42.103416234087248</v>
      </c>
      <c r="DK164" s="2">
        <f t="shared" si="97"/>
        <v>35.736533726603852</v>
      </c>
      <c r="DL164" s="2">
        <f t="shared" si="97"/>
        <v>35.635385923332365</v>
      </c>
      <c r="DM164" s="2">
        <f t="shared" si="97"/>
        <v>35.039770893536186</v>
      </c>
      <c r="DN164" s="2">
        <f t="shared" si="97"/>
        <v>35.90414963511796</v>
      </c>
      <c r="DO164" s="2">
        <f t="shared" si="97"/>
        <v>38.727596603996759</v>
      </c>
      <c r="DP164" s="2">
        <f t="shared" si="97"/>
        <v>39.232719117413779</v>
      </c>
      <c r="DQ164" s="2">
        <f t="shared" si="97"/>
        <v>39.609755522804733</v>
      </c>
      <c r="DR164" s="2">
        <f t="shared" si="97"/>
        <v>38.178192698416353</v>
      </c>
      <c r="DS164" s="2">
        <f t="shared" si="97"/>
        <v>36.666864826412692</v>
      </c>
      <c r="DT164" s="2">
        <f t="shared" si="97"/>
        <v>35.218393861006248</v>
      </c>
      <c r="DU164" s="2">
        <f t="shared" si="97"/>
        <v>34.677724184526149</v>
      </c>
      <c r="DV164" s="2">
        <f t="shared" si="97"/>
        <v>35.768331461062132</v>
      </c>
      <c r="DW164" s="2">
        <f t="shared" si="97"/>
        <v>38.358081277960025</v>
      </c>
      <c r="DX164" s="2">
        <f t="shared" si="97"/>
        <v>39.216757160050641</v>
      </c>
      <c r="DY164" s="2">
        <f t="shared" si="97"/>
        <v>40.912484922018358</v>
      </c>
      <c r="EA164" s="2">
        <f t="shared" si="98"/>
        <v>0.97813541005545213</v>
      </c>
      <c r="EB164" s="2">
        <f t="shared" si="98"/>
        <v>0.97628539075321996</v>
      </c>
      <c r="EC164" s="2">
        <f t="shared" si="98"/>
        <v>0.97761082005202316</v>
      </c>
      <c r="ED164" s="2">
        <f t="shared" si="98"/>
        <v>0.98211317222853656</v>
      </c>
      <c r="EE164" s="2">
        <f t="shared" si="98"/>
        <v>0.98098869629221175</v>
      </c>
      <c r="EF164" s="2">
        <f t="shared" si="98"/>
        <v>0.98032112568233765</v>
      </c>
      <c r="EG164" s="2">
        <f t="shared" si="98"/>
        <v>0.98115048473111222</v>
      </c>
      <c r="EH164" s="2">
        <f t="shared" si="98"/>
        <v>0.98137074068094055</v>
      </c>
      <c r="EI164" s="2">
        <f t="shared" si="98"/>
        <v>0.9812119350413242</v>
      </c>
      <c r="EJ164" s="2">
        <f t="shared" si="98"/>
        <v>0.98184604721797297</v>
      </c>
      <c r="EK164" s="2">
        <f t="shared" si="98"/>
        <v>0.98187331970411462</v>
      </c>
      <c r="EL164" s="2">
        <f t="shared" si="98"/>
        <v>0.97952395150175109</v>
      </c>
      <c r="EM164" s="2">
        <f t="shared" si="98"/>
        <v>0.97670444119925715</v>
      </c>
      <c r="EN164" s="2">
        <f t="shared" si="98"/>
        <v>0.97659322054655084</v>
      </c>
      <c r="EO164" s="2">
        <f t="shared" si="98"/>
        <v>0.97506883859621107</v>
      </c>
    </row>
    <row r="165" spans="2:145" x14ac:dyDescent="0.25">
      <c r="B165" s="2">
        <v>138</v>
      </c>
      <c r="C165" s="43">
        <v>33.375</v>
      </c>
      <c r="D165" s="43">
        <v>37.9</v>
      </c>
      <c r="E165" s="43">
        <v>39.332999999999998</v>
      </c>
      <c r="F165" s="43">
        <v>44.616999999999997</v>
      </c>
      <c r="G165" s="43">
        <v>51.033000000000001</v>
      </c>
      <c r="H165" s="43">
        <v>51.6</v>
      </c>
      <c r="I165" s="43">
        <v>55.683</v>
      </c>
      <c r="J165" s="43">
        <v>58.567</v>
      </c>
      <c r="K165" s="43">
        <v>60.183</v>
      </c>
      <c r="L165" s="43">
        <v>60.95</v>
      </c>
      <c r="M165" s="43">
        <v>61.75</v>
      </c>
      <c r="N165" s="43">
        <v>61.8</v>
      </c>
      <c r="O165" s="43">
        <v>54.067</v>
      </c>
      <c r="P165" s="43">
        <v>53.332999999999998</v>
      </c>
      <c r="Q165" s="43">
        <v>63.581000000000003</v>
      </c>
      <c r="S165" s="4">
        <f t="shared" si="83"/>
        <v>35.541434407082214</v>
      </c>
      <c r="T165" s="4">
        <f t="shared" si="83"/>
        <v>37.394419930407786</v>
      </c>
      <c r="U165" s="4">
        <f t="shared" si="83"/>
        <v>39.342485649396572</v>
      </c>
      <c r="V165" s="4">
        <f t="shared" si="83"/>
        <v>42.294003148537385</v>
      </c>
      <c r="W165" s="4">
        <f t="shared" si="83"/>
        <v>49.777537513652334</v>
      </c>
      <c r="X165" s="4">
        <f t="shared" si="83"/>
        <v>51.745046741488672</v>
      </c>
      <c r="Y165" s="4">
        <f t="shared" si="82"/>
        <v>53.492088238736315</v>
      </c>
      <c r="Z165" s="4">
        <f t="shared" si="82"/>
        <v>55.521749987751576</v>
      </c>
      <c r="AA165" s="4">
        <f t="shared" si="82"/>
        <v>57.0094220852421</v>
      </c>
      <c r="AB165" s="4">
        <f t="shared" si="82"/>
        <v>56.115876623780679</v>
      </c>
      <c r="AC165" s="4">
        <f t="shared" si="82"/>
        <v>57.111347836900443</v>
      </c>
      <c r="AD165" s="4">
        <f t="shared" si="82"/>
        <v>61.471200754302693</v>
      </c>
      <c r="AE165" s="4">
        <f t="shared" si="74"/>
        <v>56.162388902057344</v>
      </c>
      <c r="AF165" s="4">
        <f t="shared" si="88"/>
        <v>52.414642858734503</v>
      </c>
      <c r="AG165" s="4">
        <f t="shared" si="92"/>
        <v>62.26129154284925</v>
      </c>
      <c r="AI165" s="4">
        <f t="shared" si="95"/>
        <v>-2.1664344070822139</v>
      </c>
      <c r="AJ165" s="4">
        <f t="shared" si="95"/>
        <v>0.50558006959221302</v>
      </c>
      <c r="AK165" s="4">
        <f t="shared" si="95"/>
        <v>-9.4856493965735922E-3</v>
      </c>
      <c r="AL165" s="4">
        <f t="shared" si="95"/>
        <v>2.3229968514626123</v>
      </c>
      <c r="AM165" s="4">
        <f t="shared" si="95"/>
        <v>1.2554624863476676</v>
      </c>
      <c r="AN165" s="4">
        <f t="shared" si="95"/>
        <v>-0.14504674148867025</v>
      </c>
      <c r="AO165" s="4">
        <f t="shared" si="95"/>
        <v>2.1909117612636848</v>
      </c>
      <c r="AP165" s="4">
        <f t="shared" si="95"/>
        <v>3.0452500122484238</v>
      </c>
      <c r="AQ165" s="4">
        <f t="shared" si="95"/>
        <v>3.1735779147578995</v>
      </c>
      <c r="AR165" s="4">
        <f t="shared" si="95"/>
        <v>4.8341233762193241</v>
      </c>
      <c r="AS165" s="4">
        <f t="shared" si="95"/>
        <v>4.6386521630995574</v>
      </c>
      <c r="AT165" s="4">
        <f t="shared" si="95"/>
        <v>0.32879924569730434</v>
      </c>
      <c r="AU165" s="4">
        <f t="shared" si="95"/>
        <v>-2.0953889020573442</v>
      </c>
      <c r="AV165" s="4">
        <f t="shared" si="95"/>
        <v>0.91835714126549561</v>
      </c>
      <c r="AW165" s="4">
        <f t="shared" si="95"/>
        <v>1.3197084571507531</v>
      </c>
      <c r="AY165" s="2">
        <f t="shared" ref="AY165:BD207" si="102">IF(OR($B165 &lt; C$230, $B165 &gt; C$232), #N/A, ((1-EA165)*CU165) + (EA165*DK165))</f>
        <v>35.541434407082214</v>
      </c>
      <c r="AZ165" s="2">
        <f t="shared" si="102"/>
        <v>35.413716493158766</v>
      </c>
      <c r="BA165" s="2">
        <f t="shared" si="102"/>
        <v>34.804880049404041</v>
      </c>
      <c r="BB165" s="2">
        <f t="shared" si="102"/>
        <v>35.667062038776422</v>
      </c>
      <c r="BC165" s="2">
        <f t="shared" si="102"/>
        <v>38.477506997991071</v>
      </c>
      <c r="BD165" s="2">
        <f t="shared" si="102"/>
        <v>38.97797367312657</v>
      </c>
      <c r="BE165" s="2">
        <f t="shared" si="99"/>
        <v>39.373160827938349</v>
      </c>
      <c r="BF165" s="2">
        <f t="shared" si="99"/>
        <v>37.919196251386012</v>
      </c>
      <c r="BG165" s="2">
        <f t="shared" si="99"/>
        <v>36.431241213029125</v>
      </c>
      <c r="BH165" s="2">
        <f t="shared" si="99"/>
        <v>34.990301905809389</v>
      </c>
      <c r="BI165" s="2">
        <f t="shared" si="99"/>
        <v>34.466521294824751</v>
      </c>
      <c r="BJ165" s="2">
        <f t="shared" si="99"/>
        <v>35.565267676573995</v>
      </c>
      <c r="BK165" s="2">
        <f t="shared" si="89"/>
        <v>38.137390722906773</v>
      </c>
      <c r="BL165" s="2">
        <f t="shared" si="89"/>
        <v>39.038762409150515</v>
      </c>
      <c r="BM165" s="2">
        <f t="shared" si="89"/>
        <v>40.799330897531512</v>
      </c>
      <c r="BO165" s="2" t="str">
        <f t="shared" si="72"/>
        <v/>
      </c>
      <c r="BP165" s="2" t="str">
        <f t="shared" si="72"/>
        <v/>
      </c>
      <c r="BQ165" s="2" t="str">
        <f t="shared" si="72"/>
        <v/>
      </c>
      <c r="BR165" s="2" t="str">
        <f t="shared" si="72"/>
        <v/>
      </c>
      <c r="BS165" s="2" t="str">
        <f t="shared" si="72"/>
        <v/>
      </c>
      <c r="BT165" s="2" t="str">
        <f t="shared" si="72"/>
        <v/>
      </c>
      <c r="BU165" s="2" t="str">
        <f t="shared" si="72"/>
        <v/>
      </c>
      <c r="BV165" s="2" t="str">
        <f t="shared" si="72"/>
        <v/>
      </c>
      <c r="BW165" s="2" t="str">
        <f t="shared" si="100"/>
        <v/>
      </c>
      <c r="BX165" s="2" t="str">
        <f t="shared" si="79"/>
        <v/>
      </c>
      <c r="BY165" s="2" t="str">
        <f t="shared" si="79"/>
        <v/>
      </c>
      <c r="BZ165" s="2" t="str">
        <f t="shared" si="79"/>
        <v/>
      </c>
      <c r="CA165" s="2" t="str">
        <f t="shared" si="79"/>
        <v/>
      </c>
      <c r="CB165" s="2" t="str">
        <f t="shared" si="90"/>
        <v/>
      </c>
      <c r="CC165" s="2" t="str">
        <f t="shared" si="93"/>
        <v/>
      </c>
      <c r="CE165" s="2" t="str">
        <f t="shared" si="73"/>
        <v/>
      </c>
      <c r="CF165" s="2" t="str">
        <f t="shared" si="73"/>
        <v/>
      </c>
      <c r="CG165" s="2" t="str">
        <f t="shared" si="73"/>
        <v/>
      </c>
      <c r="CH165" s="2" t="str">
        <f t="shared" si="73"/>
        <v/>
      </c>
      <c r="CI165" s="2" t="str">
        <f t="shared" si="73"/>
        <v/>
      </c>
      <c r="CJ165" s="2" t="str">
        <f t="shared" si="73"/>
        <v/>
      </c>
      <c r="CK165" s="2" t="str">
        <f t="shared" si="73"/>
        <v/>
      </c>
      <c r="CL165" s="2" t="str">
        <f t="shared" si="73"/>
        <v/>
      </c>
      <c r="CM165" s="2" t="str">
        <f t="shared" si="101"/>
        <v/>
      </c>
      <c r="CN165" s="2" t="str">
        <f t="shared" si="80"/>
        <v/>
      </c>
      <c r="CO165" s="2" t="str">
        <f t="shared" si="80"/>
        <v/>
      </c>
      <c r="CP165" s="2" t="str">
        <f t="shared" si="80"/>
        <v/>
      </c>
      <c r="CQ165" s="2" t="str">
        <f t="shared" si="80"/>
        <v/>
      </c>
      <c r="CR165" s="2" t="str">
        <f t="shared" si="91"/>
        <v/>
      </c>
      <c r="CS165" s="2" t="str">
        <f t="shared" si="94"/>
        <v/>
      </c>
      <c r="CU165" s="2">
        <f t="shared" si="96"/>
        <v>31.73666902601661</v>
      </c>
      <c r="CV165" s="2">
        <f t="shared" si="96"/>
        <v>31.131443366945959</v>
      </c>
      <c r="CW165" s="2">
        <f t="shared" si="96"/>
        <v>29.926384723224345</v>
      </c>
      <c r="CX165" s="2">
        <f t="shared" si="96"/>
        <v>29.281007291166588</v>
      </c>
      <c r="CY165" s="2">
        <f t="shared" si="96"/>
        <v>31.945241623828025</v>
      </c>
      <c r="CZ165" s="2">
        <f t="shared" si="96"/>
        <v>34.039689056818659</v>
      </c>
      <c r="DA165" s="2">
        <f t="shared" si="96"/>
        <v>34.671319953749581</v>
      </c>
      <c r="DB165" s="2">
        <f t="shared" si="96"/>
        <v>32.783421361369747</v>
      </c>
      <c r="DC165" s="2">
        <f t="shared" si="96"/>
        <v>32.688129508448021</v>
      </c>
      <c r="DD165" s="2">
        <f t="shared" si="96"/>
        <v>30.832086511521098</v>
      </c>
      <c r="DE165" s="2">
        <f t="shared" si="96"/>
        <v>30.057993052753879</v>
      </c>
      <c r="DF165" s="2">
        <f t="shared" si="96"/>
        <v>33.129211841785974</v>
      </c>
      <c r="DG165" s="2">
        <f t="shared" si="96"/>
        <v>34.637288622131194</v>
      </c>
      <c r="DH165" s="2">
        <f t="shared" si="96"/>
        <v>38.108205955997747</v>
      </c>
      <c r="DI165" s="2">
        <f t="shared" si="96"/>
        <v>41.978210672351992</v>
      </c>
      <c r="DK165" s="2">
        <f t="shared" si="97"/>
        <v>35.619000200083669</v>
      </c>
      <c r="DL165" s="2">
        <f t="shared" si="97"/>
        <v>35.508583139054736</v>
      </c>
      <c r="DM165" s="2">
        <f t="shared" si="97"/>
        <v>34.90677627105751</v>
      </c>
      <c r="DN165" s="2">
        <f t="shared" si="97"/>
        <v>35.773134934946114</v>
      </c>
      <c r="DO165" s="2">
        <f t="shared" si="97"/>
        <v>38.592961724370994</v>
      </c>
      <c r="DP165" s="2">
        <f t="shared" si="97"/>
        <v>39.068381911520497</v>
      </c>
      <c r="DQ165" s="2">
        <f t="shared" si="97"/>
        <v>39.455542858211132</v>
      </c>
      <c r="DR165" s="2">
        <f t="shared" si="97"/>
        <v>38.008109906175008</v>
      </c>
      <c r="DS165" s="2">
        <f t="shared" si="97"/>
        <v>36.496607229456671</v>
      </c>
      <c r="DT165" s="2">
        <f t="shared" si="97"/>
        <v>35.060420756234912</v>
      </c>
      <c r="DU165" s="2">
        <f t="shared" si="97"/>
        <v>34.540747360788203</v>
      </c>
      <c r="DV165" s="2">
        <f t="shared" si="97"/>
        <v>35.611710469372255</v>
      </c>
      <c r="DW165" s="2">
        <f t="shared" si="97"/>
        <v>38.213526832817905</v>
      </c>
      <c r="DX165" s="2">
        <f t="shared" si="97"/>
        <v>39.059103333431786</v>
      </c>
      <c r="DY165" s="2">
        <f t="shared" si="97"/>
        <v>40.771840770303953</v>
      </c>
      <c r="EA165" s="2">
        <f t="shared" si="98"/>
        <v>0.98002082008882285</v>
      </c>
      <c r="EB165" s="2">
        <f t="shared" si="98"/>
        <v>0.97832679538805978</v>
      </c>
      <c r="EC165" s="2">
        <f t="shared" si="98"/>
        <v>0.97954051992201197</v>
      </c>
      <c r="ED165" s="2">
        <f t="shared" si="98"/>
        <v>0.98366130458458723</v>
      </c>
      <c r="EE165" s="2">
        <f t="shared" si="98"/>
        <v>0.98263243267861244</v>
      </c>
      <c r="EF165" s="2">
        <f t="shared" si="98"/>
        <v>0.98202152308638269</v>
      </c>
      <c r="EG165" s="2">
        <f t="shared" si="98"/>
        <v>0.98278047826827697</v>
      </c>
      <c r="EH165" s="2">
        <f t="shared" si="98"/>
        <v>0.98298201815735131</v>
      </c>
      <c r="EI165" s="2">
        <f t="shared" si="98"/>
        <v>0.9828367076779857</v>
      </c>
      <c r="EJ165" s="2">
        <f t="shared" si="98"/>
        <v>0.98341690926794989</v>
      </c>
      <c r="EK165" s="2">
        <f t="shared" si="98"/>
        <v>0.98344186166294789</v>
      </c>
      <c r="EL165" s="2">
        <f t="shared" si="98"/>
        <v>0.98129191602276133</v>
      </c>
      <c r="EM165" s="2">
        <f t="shared" si="98"/>
        <v>0.97871055969269249</v>
      </c>
      <c r="EN165" s="2">
        <f t="shared" si="98"/>
        <v>0.97860870713918946</v>
      </c>
      <c r="EO165" s="2">
        <f t="shared" si="98"/>
        <v>0.97721252231103517</v>
      </c>
    </row>
    <row r="166" spans="2:145" x14ac:dyDescent="0.25">
      <c r="B166" s="2">
        <v>139</v>
      </c>
      <c r="C166" s="43">
        <v>33.188000000000002</v>
      </c>
      <c r="D166" s="43">
        <v>38.232999999999997</v>
      </c>
      <c r="E166" s="43">
        <v>41.417000000000002</v>
      </c>
      <c r="F166" s="43">
        <v>44.982999999999997</v>
      </c>
      <c r="G166" s="43">
        <v>51.966999999999999</v>
      </c>
      <c r="H166" s="43">
        <v>53.982999999999997</v>
      </c>
      <c r="I166" s="43">
        <v>56.183</v>
      </c>
      <c r="J166" s="43">
        <v>54.767000000000003</v>
      </c>
      <c r="K166" s="43">
        <v>57.45</v>
      </c>
      <c r="L166" s="43">
        <v>55.067</v>
      </c>
      <c r="M166" s="43">
        <v>58.667000000000002</v>
      </c>
      <c r="N166" s="43">
        <v>66.816999999999993</v>
      </c>
      <c r="O166" s="43">
        <v>59.966999999999999</v>
      </c>
      <c r="P166" s="43">
        <v>60.582999999999998</v>
      </c>
      <c r="Q166" s="43">
        <v>71.531999999999996</v>
      </c>
      <c r="S166" s="4">
        <f t="shared" si="83"/>
        <v>35.428902418517438</v>
      </c>
      <c r="T166" s="4">
        <f t="shared" si="83"/>
        <v>37.637858827227738</v>
      </c>
      <c r="U166" s="4">
        <f t="shared" si="83"/>
        <v>39.792942206160603</v>
      </c>
      <c r="V166" s="4">
        <f t="shared" si="83"/>
        <v>41.018680947853419</v>
      </c>
      <c r="W166" s="4">
        <f t="shared" si="83"/>
        <v>49.697197337081839</v>
      </c>
      <c r="X166" s="4">
        <f t="shared" si="83"/>
        <v>52.172023690925201</v>
      </c>
      <c r="Y166" s="4">
        <f t="shared" si="82"/>
        <v>52.880018812340033</v>
      </c>
      <c r="Z166" s="4">
        <f t="shared" si="82"/>
        <v>53.099558194240814</v>
      </c>
      <c r="AA166" s="4">
        <f t="shared" si="82"/>
        <v>54.276959344607079</v>
      </c>
      <c r="AB166" s="4">
        <f t="shared" si="82"/>
        <v>52.49690121505229</v>
      </c>
      <c r="AC166" s="4">
        <f t="shared" si="82"/>
        <v>53.506180582181621</v>
      </c>
      <c r="AD166" s="4">
        <f t="shared" si="82"/>
        <v>62.263250964384994</v>
      </c>
      <c r="AE166" s="4">
        <f t="shared" si="74"/>
        <v>60.687189072634666</v>
      </c>
      <c r="AF166" s="4">
        <f t="shared" si="88"/>
        <v>58.957056317978058</v>
      </c>
      <c r="AG166" s="4">
        <f t="shared" si="92"/>
        <v>70.415278655315262</v>
      </c>
      <c r="AI166" s="4">
        <f t="shared" si="95"/>
        <v>-2.240902418517436</v>
      </c>
      <c r="AJ166" s="4">
        <f t="shared" si="95"/>
        <v>0.59514117277225864</v>
      </c>
      <c r="AK166" s="4">
        <f t="shared" si="95"/>
        <v>1.6240577938393983</v>
      </c>
      <c r="AL166" s="4">
        <f t="shared" si="95"/>
        <v>3.9643190521465783</v>
      </c>
      <c r="AM166" s="4">
        <f t="shared" si="95"/>
        <v>2.2698026629181598</v>
      </c>
      <c r="AN166" s="4">
        <f t="shared" si="95"/>
        <v>1.8109763090747961</v>
      </c>
      <c r="AO166" s="4">
        <f t="shared" si="95"/>
        <v>3.3029811876599666</v>
      </c>
      <c r="AP166" s="4">
        <f t="shared" si="95"/>
        <v>1.6674418057591893</v>
      </c>
      <c r="AQ166" s="4">
        <f t="shared" si="95"/>
        <v>3.1730406553929242</v>
      </c>
      <c r="AR166" s="4">
        <f t="shared" si="95"/>
        <v>2.5700987849477102</v>
      </c>
      <c r="AS166" s="4">
        <f t="shared" si="95"/>
        <v>5.1608194178183808</v>
      </c>
      <c r="AT166" s="4">
        <f t="shared" si="95"/>
        <v>4.5537490356149988</v>
      </c>
      <c r="AU166" s="4">
        <f t="shared" si="95"/>
        <v>-0.72018907263466758</v>
      </c>
      <c r="AV166" s="4">
        <f t="shared" si="95"/>
        <v>1.6259436820219406</v>
      </c>
      <c r="AW166" s="4">
        <f t="shared" si="95"/>
        <v>1.1167213446847342</v>
      </c>
      <c r="AY166" s="2">
        <f t="shared" si="102"/>
        <v>35.428902418517438</v>
      </c>
      <c r="AZ166" s="2">
        <f t="shared" si="102"/>
        <v>35.292953922051147</v>
      </c>
      <c r="BA166" s="2">
        <f t="shared" si="102"/>
        <v>34.678438263769969</v>
      </c>
      <c r="BB166" s="2">
        <f t="shared" si="102"/>
        <v>35.543110390316173</v>
      </c>
      <c r="BC166" s="2">
        <f t="shared" si="102"/>
        <v>38.350460082157475</v>
      </c>
      <c r="BD166" s="2">
        <f t="shared" si="102"/>
        <v>38.819481777774008</v>
      </c>
      <c r="BE166" s="2">
        <f t="shared" si="99"/>
        <v>39.224410211120897</v>
      </c>
      <c r="BF166" s="2">
        <f t="shared" si="99"/>
        <v>37.754938670245565</v>
      </c>
      <c r="BG166" s="2">
        <f t="shared" si="99"/>
        <v>36.265214014066352</v>
      </c>
      <c r="BH166" s="2">
        <f t="shared" si="99"/>
        <v>34.836903696971277</v>
      </c>
      <c r="BI166" s="2">
        <f t="shared" si="99"/>
        <v>34.334430230170533</v>
      </c>
      <c r="BJ166" s="2">
        <f t="shared" si="99"/>
        <v>35.41151143464284</v>
      </c>
      <c r="BK166" s="2">
        <f t="shared" si="89"/>
        <v>37.997695597868081</v>
      </c>
      <c r="BL166" s="2">
        <f t="shared" si="89"/>
        <v>38.882236850610163</v>
      </c>
      <c r="BM166" s="2">
        <f t="shared" si="89"/>
        <v>40.656639778794933</v>
      </c>
      <c r="BO166" s="2" t="str">
        <f t="shared" si="72"/>
        <v/>
      </c>
      <c r="BP166" s="2" t="str">
        <f t="shared" si="72"/>
        <v/>
      </c>
      <c r="BQ166" s="2" t="str">
        <f t="shared" si="72"/>
        <v/>
      </c>
      <c r="BR166" s="2" t="str">
        <f t="shared" si="72"/>
        <v/>
      </c>
      <c r="BS166" s="2" t="str">
        <f t="shared" si="72"/>
        <v/>
      </c>
      <c r="BT166" s="2" t="str">
        <f t="shared" si="72"/>
        <v/>
      </c>
      <c r="BU166" s="2" t="str">
        <f t="shared" si="72"/>
        <v/>
      </c>
      <c r="BV166" s="2" t="str">
        <f t="shared" si="72"/>
        <v/>
      </c>
      <c r="BW166" s="2" t="str">
        <f t="shared" si="100"/>
        <v/>
      </c>
      <c r="BX166" s="2" t="str">
        <f t="shared" si="79"/>
        <v/>
      </c>
      <c r="BY166" s="2" t="str">
        <f t="shared" si="79"/>
        <v/>
      </c>
      <c r="BZ166" s="2" t="str">
        <f t="shared" si="79"/>
        <v/>
      </c>
      <c r="CA166" s="2" t="str">
        <f t="shared" si="79"/>
        <v/>
      </c>
      <c r="CB166" s="2" t="str">
        <f t="shared" si="90"/>
        <v/>
      </c>
      <c r="CC166" s="2" t="str">
        <f t="shared" si="93"/>
        <v/>
      </c>
      <c r="CE166" s="2" t="str">
        <f t="shared" si="73"/>
        <v/>
      </c>
      <c r="CF166" s="2" t="str">
        <f t="shared" si="73"/>
        <v/>
      </c>
      <c r="CG166" s="2" t="str">
        <f t="shared" si="73"/>
        <v/>
      </c>
      <c r="CH166" s="2" t="str">
        <f t="shared" si="73"/>
        <v/>
      </c>
      <c r="CI166" s="2" t="str">
        <f t="shared" si="73"/>
        <v/>
      </c>
      <c r="CJ166" s="2" t="str">
        <f t="shared" si="73"/>
        <v/>
      </c>
      <c r="CK166" s="2" t="str">
        <f t="shared" si="73"/>
        <v/>
      </c>
      <c r="CL166" s="2" t="str">
        <f t="shared" si="73"/>
        <v/>
      </c>
      <c r="CM166" s="2" t="str">
        <f t="shared" si="101"/>
        <v/>
      </c>
      <c r="CN166" s="2" t="str">
        <f t="shared" si="80"/>
        <v/>
      </c>
      <c r="CO166" s="2" t="str">
        <f t="shared" si="80"/>
        <v/>
      </c>
      <c r="CP166" s="2" t="str">
        <f t="shared" si="80"/>
        <v/>
      </c>
      <c r="CQ166" s="2" t="str">
        <f t="shared" si="80"/>
        <v/>
      </c>
      <c r="CR166" s="2" t="str">
        <f t="shared" si="91"/>
        <v/>
      </c>
      <c r="CS166" s="2" t="str">
        <f t="shared" si="94"/>
        <v/>
      </c>
      <c r="CU166" s="2">
        <f t="shared" si="96"/>
        <v>31.526065670091818</v>
      </c>
      <c r="CV166" s="2">
        <f t="shared" si="96"/>
        <v>30.896494808248192</v>
      </c>
      <c r="CW166" s="2">
        <f t="shared" si="96"/>
        <v>29.673273498715176</v>
      </c>
      <c r="CX166" s="2">
        <f t="shared" si="96"/>
        <v>29.007192480796924</v>
      </c>
      <c r="CY166" s="2">
        <f t="shared" si="96"/>
        <v>31.658709463507051</v>
      </c>
      <c r="CZ166" s="2">
        <f t="shared" si="96"/>
        <v>33.754847139215116</v>
      </c>
      <c r="DA166" s="2">
        <f t="shared" si="96"/>
        <v>34.410759064255032</v>
      </c>
      <c r="DB166" s="2">
        <f t="shared" si="96"/>
        <v>32.492607912275879</v>
      </c>
      <c r="DC166" s="2">
        <f t="shared" si="96"/>
        <v>32.42659439298334</v>
      </c>
      <c r="DD166" s="2">
        <f t="shared" si="96"/>
        <v>30.574988196606647</v>
      </c>
      <c r="DE166" s="2">
        <f t="shared" si="96"/>
        <v>29.818752465021703</v>
      </c>
      <c r="DF166" s="2">
        <f t="shared" si="96"/>
        <v>32.905190775903904</v>
      </c>
      <c r="DG166" s="2">
        <f t="shared" si="96"/>
        <v>34.404853245533097</v>
      </c>
      <c r="DH166" s="2">
        <f t="shared" si="96"/>
        <v>37.918497807676488</v>
      </c>
      <c r="DI166" s="2">
        <f t="shared" si="96"/>
        <v>41.853005110616728</v>
      </c>
      <c r="DK166" s="2">
        <f t="shared" si="97"/>
        <v>35.501466673563485</v>
      </c>
      <c r="DL166" s="2">
        <f t="shared" si="97"/>
        <v>35.381780354777106</v>
      </c>
      <c r="DM166" s="2">
        <f t="shared" si="97"/>
        <v>34.773781648578833</v>
      </c>
      <c r="DN166" s="2">
        <f t="shared" si="97"/>
        <v>35.642120234774282</v>
      </c>
      <c r="DO166" s="2">
        <f t="shared" si="97"/>
        <v>38.458326844745244</v>
      </c>
      <c r="DP166" s="2">
        <f t="shared" si="97"/>
        <v>38.904044705627214</v>
      </c>
      <c r="DQ166" s="2">
        <f t="shared" si="97"/>
        <v>39.301330193617531</v>
      </c>
      <c r="DR166" s="2">
        <f t="shared" si="97"/>
        <v>37.838027113933656</v>
      </c>
      <c r="DS166" s="2">
        <f t="shared" si="97"/>
        <v>36.326349632500651</v>
      </c>
      <c r="DT166" s="2">
        <f t="shared" si="97"/>
        <v>34.902447651463575</v>
      </c>
      <c r="DU166" s="2">
        <f t="shared" si="97"/>
        <v>34.403770537050264</v>
      </c>
      <c r="DV166" s="2">
        <f t="shared" si="97"/>
        <v>35.455089477682378</v>
      </c>
      <c r="DW166" s="2">
        <f t="shared" si="97"/>
        <v>38.068972387675785</v>
      </c>
      <c r="DX166" s="2">
        <f t="shared" si="97"/>
        <v>38.901449506812931</v>
      </c>
      <c r="DY166" s="2">
        <f t="shared" si="97"/>
        <v>40.631196618589541</v>
      </c>
      <c r="EA166" s="2">
        <f t="shared" si="98"/>
        <v>0.98174668291760436</v>
      </c>
      <c r="EB166" s="2">
        <f t="shared" si="98"/>
        <v>0.98019603617105311</v>
      </c>
      <c r="EC166" s="2">
        <f t="shared" si="98"/>
        <v>0.98130708117554677</v>
      </c>
      <c r="ED166" s="2">
        <f t="shared" si="98"/>
        <v>0.98507747964568992</v>
      </c>
      <c r="EE166" s="2">
        <f t="shared" si="98"/>
        <v>0.98413634818844453</v>
      </c>
      <c r="EF166" s="2">
        <f t="shared" si="98"/>
        <v>0.98357745517383055</v>
      </c>
      <c r="EG166" s="2">
        <f t="shared" si="98"/>
        <v>0.98427177921310471</v>
      </c>
      <c r="EH166" s="2">
        <f t="shared" si="98"/>
        <v>0.98445614075275412</v>
      </c>
      <c r="EI166" s="2">
        <f t="shared" si="98"/>
        <v>0.98432321654067056</v>
      </c>
      <c r="EJ166" s="2">
        <f t="shared" si="98"/>
        <v>0.98485394140002047</v>
      </c>
      <c r="EK166" s="2">
        <f t="shared" si="98"/>
        <v>0.98487676476070007</v>
      </c>
      <c r="EL166" s="2">
        <f t="shared" si="98"/>
        <v>0.98290989245606508</v>
      </c>
      <c r="EM166" s="2">
        <f t="shared" si="98"/>
        <v>0.98054736021328726</v>
      </c>
      <c r="EN166" s="2">
        <f t="shared" si="98"/>
        <v>0.98045411975008401</v>
      </c>
      <c r="EO166" s="2">
        <f t="shared" si="98"/>
        <v>0.97917581980202317</v>
      </c>
    </row>
    <row r="167" spans="2:145" x14ac:dyDescent="0.25">
      <c r="B167" s="2">
        <v>140</v>
      </c>
      <c r="C167" s="43">
        <v>36.25</v>
      </c>
      <c r="D167" s="43">
        <v>38.482999999999997</v>
      </c>
      <c r="E167" s="43">
        <v>41.25</v>
      </c>
      <c r="F167" s="43">
        <v>44.966999999999999</v>
      </c>
      <c r="G167" s="43">
        <v>51.216999999999999</v>
      </c>
      <c r="H167" s="43">
        <v>55.65</v>
      </c>
      <c r="I167" s="43">
        <v>51.783000000000001</v>
      </c>
      <c r="J167" s="43">
        <v>50.832999999999998</v>
      </c>
      <c r="K167" s="43">
        <v>50.216999999999999</v>
      </c>
      <c r="L167" s="43">
        <v>48.616999999999997</v>
      </c>
      <c r="M167" s="43">
        <v>51.35</v>
      </c>
      <c r="N167" s="43">
        <v>65.316999999999993</v>
      </c>
      <c r="O167" s="43">
        <v>65.082999999999998</v>
      </c>
      <c r="P167" s="43">
        <v>66</v>
      </c>
      <c r="Q167" s="43">
        <v>81.613</v>
      </c>
      <c r="S167" s="4">
        <f t="shared" si="83"/>
        <v>35.316095451965396</v>
      </c>
      <c r="T167" s="4">
        <f t="shared" si="83"/>
        <v>37.7767020985521</v>
      </c>
      <c r="U167" s="4">
        <f t="shared" si="83"/>
        <v>39.932519420143301</v>
      </c>
      <c r="V167" s="4">
        <f t="shared" si="83"/>
        <v>39.492781232301553</v>
      </c>
      <c r="W167" s="4">
        <f t="shared" si="83"/>
        <v>48.560446058809134</v>
      </c>
      <c r="X167" s="4">
        <f t="shared" si="83"/>
        <v>51.369582277466748</v>
      </c>
      <c r="Y167" s="4">
        <f t="shared" si="82"/>
        <v>50.982099284140943</v>
      </c>
      <c r="Z167" s="4">
        <f t="shared" si="82"/>
        <v>49.493205124369553</v>
      </c>
      <c r="AA167" s="4">
        <f t="shared" si="82"/>
        <v>50.170719263933336</v>
      </c>
      <c r="AB167" s="4">
        <f t="shared" si="82"/>
        <v>47.854168981401543</v>
      </c>
      <c r="AC167" s="4">
        <f t="shared" si="82"/>
        <v>48.686093058800708</v>
      </c>
      <c r="AD167" s="4">
        <f t="shared" si="82"/>
        <v>60.491358099205279</v>
      </c>
      <c r="AE167" s="4">
        <f t="shared" si="74"/>
        <v>64.222668468778508</v>
      </c>
      <c r="AF167" s="4">
        <f t="shared" si="88"/>
        <v>66.431063997020857</v>
      </c>
      <c r="AG167" s="4">
        <f t="shared" si="92"/>
        <v>80.039839109697297</v>
      </c>
      <c r="AI167" s="4">
        <f t="shared" si="95"/>
        <v>0.93390454803460443</v>
      </c>
      <c r="AJ167" s="4">
        <f t="shared" si="95"/>
        <v>0.70629790144789695</v>
      </c>
      <c r="AK167" s="4">
        <f t="shared" si="95"/>
        <v>1.3174805798566993</v>
      </c>
      <c r="AL167" s="4">
        <f t="shared" si="95"/>
        <v>5.4742187676984457</v>
      </c>
      <c r="AM167" s="4">
        <f t="shared" si="95"/>
        <v>2.6565539411908645</v>
      </c>
      <c r="AN167" s="4">
        <f t="shared" si="95"/>
        <v>4.2804177225332509</v>
      </c>
      <c r="AO167" s="4">
        <f t="shared" si="95"/>
        <v>0.80090071585905775</v>
      </c>
      <c r="AP167" s="4">
        <f t="shared" si="95"/>
        <v>1.3397948756304459</v>
      </c>
      <c r="AQ167" s="4">
        <f t="shared" si="95"/>
        <v>4.6280736066663053E-2</v>
      </c>
      <c r="AR167" s="4">
        <f t="shared" si="95"/>
        <v>0.76283101859845459</v>
      </c>
      <c r="AS167" s="4">
        <f t="shared" si="95"/>
        <v>2.6639069411992935</v>
      </c>
      <c r="AT167" s="4">
        <f t="shared" si="95"/>
        <v>4.8256419007947144</v>
      </c>
      <c r="AU167" s="4">
        <f t="shared" si="95"/>
        <v>0.86033153122149031</v>
      </c>
      <c r="AV167" s="4">
        <f t="shared" si="95"/>
        <v>-0.43106399702085696</v>
      </c>
      <c r="AW167" s="4">
        <f t="shared" si="95"/>
        <v>1.5731608903027023</v>
      </c>
      <c r="AY167" s="2">
        <f t="shared" si="102"/>
        <v>35.316095451965396</v>
      </c>
      <c r="AZ167" s="2">
        <f t="shared" si="102"/>
        <v>35.171868813885879</v>
      </c>
      <c r="BA167" s="2">
        <f t="shared" si="102"/>
        <v>34.551638431182646</v>
      </c>
      <c r="BB167" s="2">
        <f t="shared" si="102"/>
        <v>35.418742770949493</v>
      </c>
      <c r="BC167" s="2">
        <f t="shared" si="102"/>
        <v>38.222978106186417</v>
      </c>
      <c r="BD167" s="2">
        <f t="shared" si="102"/>
        <v>38.660666113645924</v>
      </c>
      <c r="BE167" s="2">
        <f t="shared" si="99"/>
        <v>39.075340846867945</v>
      </c>
      <c r="BF167" s="2">
        <f t="shared" si="99"/>
        <v>37.590349136087951</v>
      </c>
      <c r="BG167" s="2">
        <f t="shared" si="99"/>
        <v>36.098951839548967</v>
      </c>
      <c r="BH167" s="2">
        <f t="shared" si="99"/>
        <v>34.683246899163642</v>
      </c>
      <c r="BI167" s="2">
        <f t="shared" si="99"/>
        <v>34.202057980704282</v>
      </c>
      <c r="BJ167" s="2">
        <f t="shared" si="99"/>
        <v>35.257612879956625</v>
      </c>
      <c r="BK167" s="2">
        <f t="shared" si="89"/>
        <v>37.857739512186441</v>
      </c>
      <c r="BL167" s="2">
        <f t="shared" si="89"/>
        <v>38.725670956029241</v>
      </c>
      <c r="BM167" s="2">
        <f t="shared" si="89"/>
        <v>40.514093246408876</v>
      </c>
      <c r="BO167" s="2" t="str">
        <f t="shared" si="72"/>
        <v/>
      </c>
      <c r="BP167" s="2" t="str">
        <f t="shared" si="72"/>
        <v/>
      </c>
      <c r="BQ167" s="2" t="str">
        <f t="shared" si="72"/>
        <v/>
      </c>
      <c r="BR167" s="2" t="str">
        <f t="shared" si="72"/>
        <v/>
      </c>
      <c r="BS167" s="2" t="str">
        <f t="shared" si="72"/>
        <v/>
      </c>
      <c r="BT167" s="2" t="str">
        <f t="shared" si="72"/>
        <v/>
      </c>
      <c r="BU167" s="2" t="str">
        <f t="shared" si="72"/>
        <v/>
      </c>
      <c r="BV167" s="2" t="str">
        <f t="shared" si="72"/>
        <v/>
      </c>
      <c r="BW167" s="2" t="str">
        <f t="shared" si="100"/>
        <v/>
      </c>
      <c r="BX167" s="2" t="str">
        <f t="shared" si="79"/>
        <v/>
      </c>
      <c r="BY167" s="2" t="str">
        <f t="shared" si="79"/>
        <v/>
      </c>
      <c r="BZ167" s="2" t="str">
        <f t="shared" si="79"/>
        <v/>
      </c>
      <c r="CA167" s="2" t="str">
        <f t="shared" si="79"/>
        <v/>
      </c>
      <c r="CB167" s="2" t="str">
        <f t="shared" si="90"/>
        <v/>
      </c>
      <c r="CC167" s="2" t="str">
        <f t="shared" si="93"/>
        <v/>
      </c>
      <c r="CE167" s="2" t="str">
        <f t="shared" si="73"/>
        <v/>
      </c>
      <c r="CF167" s="2" t="str">
        <f t="shared" si="73"/>
        <v/>
      </c>
      <c r="CG167" s="2" t="str">
        <f t="shared" si="73"/>
        <v/>
      </c>
      <c r="CH167" s="2" t="str">
        <f t="shared" si="73"/>
        <v/>
      </c>
      <c r="CI167" s="2" t="str">
        <f t="shared" si="73"/>
        <v/>
      </c>
      <c r="CJ167" s="2" t="str">
        <f t="shared" si="73"/>
        <v/>
      </c>
      <c r="CK167" s="2" t="str">
        <f t="shared" si="73"/>
        <v/>
      </c>
      <c r="CL167" s="2" t="str">
        <f t="shared" si="73"/>
        <v/>
      </c>
      <c r="CM167" s="2" t="str">
        <f t="shared" si="101"/>
        <v/>
      </c>
      <c r="CN167" s="2" t="str">
        <f t="shared" si="80"/>
        <v/>
      </c>
      <c r="CO167" s="2" t="str">
        <f t="shared" si="80"/>
        <v/>
      </c>
      <c r="CP167" s="2" t="str">
        <f t="shared" si="80"/>
        <v/>
      </c>
      <c r="CQ167" s="2" t="str">
        <f t="shared" si="80"/>
        <v/>
      </c>
      <c r="CR167" s="2" t="str">
        <f t="shared" si="91"/>
        <v/>
      </c>
      <c r="CS167" s="2" t="str">
        <f t="shared" si="94"/>
        <v/>
      </c>
      <c r="CU167" s="2">
        <f t="shared" si="96"/>
        <v>31.315462314167025</v>
      </c>
      <c r="CV167" s="2">
        <f t="shared" si="96"/>
        <v>30.661546249550426</v>
      </c>
      <c r="CW167" s="2">
        <f t="shared" si="96"/>
        <v>29.420162274206007</v>
      </c>
      <c r="CX167" s="2">
        <f t="shared" si="96"/>
        <v>28.733377670427267</v>
      </c>
      <c r="CY167" s="2">
        <f t="shared" si="96"/>
        <v>31.372177303186078</v>
      </c>
      <c r="CZ167" s="2">
        <f t="shared" si="96"/>
        <v>33.470005221611572</v>
      </c>
      <c r="DA167" s="2">
        <f t="shared" si="96"/>
        <v>34.150198174760483</v>
      </c>
      <c r="DB167" s="2">
        <f t="shared" si="96"/>
        <v>32.201794463182004</v>
      </c>
      <c r="DC167" s="2">
        <f t="shared" si="96"/>
        <v>32.165059277518658</v>
      </c>
      <c r="DD167" s="2">
        <f t="shared" si="96"/>
        <v>30.317889881692196</v>
      </c>
      <c r="DE167" s="2">
        <f t="shared" si="96"/>
        <v>29.579511877289519</v>
      </c>
      <c r="DF167" s="2">
        <f t="shared" si="96"/>
        <v>32.681169710021834</v>
      </c>
      <c r="DG167" s="2">
        <f t="shared" si="96"/>
        <v>34.172417868935</v>
      </c>
      <c r="DH167" s="2">
        <f t="shared" si="96"/>
        <v>37.728789659355229</v>
      </c>
      <c r="DI167" s="2">
        <f t="shared" si="96"/>
        <v>41.727799548881464</v>
      </c>
      <c r="DK167" s="2">
        <f t="shared" si="97"/>
        <v>35.383933147043308</v>
      </c>
      <c r="DL167" s="2">
        <f t="shared" si="97"/>
        <v>35.254977570499477</v>
      </c>
      <c r="DM167" s="2">
        <f t="shared" si="97"/>
        <v>34.640787026100156</v>
      </c>
      <c r="DN167" s="2">
        <f t="shared" si="97"/>
        <v>35.511105534602436</v>
      </c>
      <c r="DO167" s="2">
        <f t="shared" si="97"/>
        <v>38.32369196511948</v>
      </c>
      <c r="DP167" s="2">
        <f t="shared" si="97"/>
        <v>38.739707499733939</v>
      </c>
      <c r="DQ167" s="2">
        <f t="shared" si="97"/>
        <v>39.147117529023923</v>
      </c>
      <c r="DR167" s="2">
        <f t="shared" si="97"/>
        <v>37.667944321692303</v>
      </c>
      <c r="DS167" s="2">
        <f t="shared" si="97"/>
        <v>36.156092035544631</v>
      </c>
      <c r="DT167" s="2">
        <f t="shared" si="97"/>
        <v>34.744474546692246</v>
      </c>
      <c r="DU167" s="2">
        <f t="shared" si="97"/>
        <v>34.266793713312317</v>
      </c>
      <c r="DV167" s="2">
        <f t="shared" si="97"/>
        <v>35.298468485992501</v>
      </c>
      <c r="DW167" s="2">
        <f t="shared" si="97"/>
        <v>37.924417942533665</v>
      </c>
      <c r="DX167" s="2">
        <f t="shared" si="97"/>
        <v>38.743795680194076</v>
      </c>
      <c r="DY167" s="2">
        <f t="shared" si="97"/>
        <v>40.49055246687513</v>
      </c>
      <c r="EA167" s="2">
        <f t="shared" si="98"/>
        <v>0.98332599694958167</v>
      </c>
      <c r="EB167" s="2">
        <f t="shared" si="98"/>
        <v>0.98190704272978457</v>
      </c>
      <c r="EC167" s="2">
        <f t="shared" si="98"/>
        <v>0.98292376886786126</v>
      </c>
      <c r="ED167" s="2">
        <f t="shared" si="98"/>
        <v>0.98637260664578386</v>
      </c>
      <c r="EE167" s="2">
        <f t="shared" si="98"/>
        <v>0.98551195475648323</v>
      </c>
      <c r="EF167" s="2">
        <f t="shared" si="98"/>
        <v>0.98500078715714845</v>
      </c>
      <c r="EG167" s="2">
        <f t="shared" si="98"/>
        <v>0.98563581337474682</v>
      </c>
      <c r="EH167" s="2">
        <f t="shared" si="98"/>
        <v>0.98580441670775865</v>
      </c>
      <c r="EI167" s="2">
        <f t="shared" si="98"/>
        <v>0.9856828546744566</v>
      </c>
      <c r="EJ167" s="2">
        <f t="shared" si="98"/>
        <v>0.98616819689167756</v>
      </c>
      <c r="EK167" s="2">
        <f t="shared" si="98"/>
        <v>0.98618906759339187</v>
      </c>
      <c r="EL167" s="2">
        <f t="shared" si="98"/>
        <v>0.98439016347274977</v>
      </c>
      <c r="EM167" s="2">
        <f t="shared" si="98"/>
        <v>0.98222856368889533</v>
      </c>
      <c r="EN167" s="2">
        <f t="shared" si="98"/>
        <v>0.98214323482549304</v>
      </c>
      <c r="EO167" s="2">
        <f t="shared" si="98"/>
        <v>0.98097325920092349</v>
      </c>
    </row>
    <row r="168" spans="2:145" x14ac:dyDescent="0.25">
      <c r="B168" s="2">
        <v>141</v>
      </c>
      <c r="C168" s="43">
        <v>34.438000000000002</v>
      </c>
      <c r="D168" s="43">
        <v>37.866999999999997</v>
      </c>
      <c r="E168" s="43">
        <v>41.1</v>
      </c>
      <c r="F168" s="43">
        <v>42.116999999999997</v>
      </c>
      <c r="G168" s="43">
        <v>51.167000000000002</v>
      </c>
      <c r="H168" s="43">
        <v>51.732999999999997</v>
      </c>
      <c r="I168" s="43">
        <v>48.55</v>
      </c>
      <c r="J168" s="43">
        <v>42.7</v>
      </c>
      <c r="K168" s="43">
        <v>43.183</v>
      </c>
      <c r="L168" s="43">
        <v>41.75</v>
      </c>
      <c r="M168" s="43">
        <v>43.5</v>
      </c>
      <c r="N168" s="43">
        <v>61.35</v>
      </c>
      <c r="O168" s="43">
        <v>69.533000000000001</v>
      </c>
      <c r="P168" s="43">
        <v>72.617000000000004</v>
      </c>
      <c r="Q168" s="43">
        <v>89.870999999999995</v>
      </c>
      <c r="S168" s="4">
        <f t="shared" si="83"/>
        <v>35.203022623967129</v>
      </c>
      <c r="T168" s="4">
        <f t="shared" si="83"/>
        <v>37.756447700705621</v>
      </c>
      <c r="U168" s="4">
        <f t="shared" si="83"/>
        <v>39.690410221594725</v>
      </c>
      <c r="V168" s="4">
        <f t="shared" si="83"/>
        <v>38.014218235406119</v>
      </c>
      <c r="W168" s="4">
        <f t="shared" si="83"/>
        <v>46.601583532377262</v>
      </c>
      <c r="X168" s="4">
        <f t="shared" si="83"/>
        <v>49.458919173791955</v>
      </c>
      <c r="Y168" s="4">
        <f t="shared" si="82"/>
        <v>48.242391731757813</v>
      </c>
      <c r="Z168" s="4">
        <f t="shared" si="82"/>
        <v>45.604415989194194</v>
      </c>
      <c r="AA168" s="4">
        <f t="shared" si="82"/>
        <v>45.702307481821165</v>
      </c>
      <c r="AB168" s="4">
        <f t="shared" si="82"/>
        <v>43.257771728732095</v>
      </c>
      <c r="AC168" s="4">
        <f t="shared" si="82"/>
        <v>43.793874246115493</v>
      </c>
      <c r="AD168" s="4">
        <f t="shared" si="82"/>
        <v>56.499431060752812</v>
      </c>
      <c r="AE168" s="4">
        <f t="shared" si="74"/>
        <v>65.858399793472671</v>
      </c>
      <c r="AF168" s="4">
        <f t="shared" si="88"/>
        <v>73.529058097134424</v>
      </c>
      <c r="AG168" s="4">
        <f t="shared" si="92"/>
        <v>90.483435813864133</v>
      </c>
      <c r="AI168" s="4">
        <f t="shared" si="95"/>
        <v>-0.76502262396712695</v>
      </c>
      <c r="AJ168" s="4">
        <f t="shared" si="95"/>
        <v>0.11055229929437616</v>
      </c>
      <c r="AK168" s="4">
        <f t="shared" si="95"/>
        <v>1.4095897784052767</v>
      </c>
      <c r="AL168" s="4">
        <f t="shared" si="95"/>
        <v>4.1027817645938782</v>
      </c>
      <c r="AM168" s="4">
        <f t="shared" si="95"/>
        <v>4.5654164676227396</v>
      </c>
      <c r="AN168" s="4">
        <f t="shared" si="95"/>
        <v>2.2740808262080421</v>
      </c>
      <c r="AO168" s="4">
        <f t="shared" si="95"/>
        <v>0.30760826824218412</v>
      </c>
      <c r="AP168" s="4">
        <f t="shared" si="95"/>
        <v>-2.9044159891941916</v>
      </c>
      <c r="AQ168" s="4">
        <f t="shared" si="95"/>
        <v>-2.5193074818211656</v>
      </c>
      <c r="AR168" s="4">
        <f t="shared" si="95"/>
        <v>-1.5077717287320951</v>
      </c>
      <c r="AS168" s="4">
        <f t="shared" si="95"/>
        <v>-0.29387424611549307</v>
      </c>
      <c r="AT168" s="4">
        <f t="shared" si="95"/>
        <v>4.8505689392471893</v>
      </c>
      <c r="AU168" s="4">
        <f t="shared" si="95"/>
        <v>3.6746002065273302</v>
      </c>
      <c r="AV168" s="4">
        <f t="shared" si="95"/>
        <v>-0.91205809713441965</v>
      </c>
      <c r="AW168" s="4">
        <f t="shared" si="95"/>
        <v>-0.61243581386413837</v>
      </c>
      <c r="AY168" s="2">
        <f t="shared" si="102"/>
        <v>35.203022623967129</v>
      </c>
      <c r="AZ168" s="2">
        <f t="shared" si="102"/>
        <v>35.050470484811051</v>
      </c>
      <c r="BA168" s="2">
        <f t="shared" si="102"/>
        <v>34.424492097224238</v>
      </c>
      <c r="BB168" s="2">
        <f t="shared" si="102"/>
        <v>35.293976969927876</v>
      </c>
      <c r="BC168" s="2">
        <f t="shared" si="102"/>
        <v>38.095078093508057</v>
      </c>
      <c r="BD168" s="2">
        <f t="shared" si="102"/>
        <v>38.501537813675768</v>
      </c>
      <c r="BE168" s="2">
        <f t="shared" si="99"/>
        <v>38.925965955689293</v>
      </c>
      <c r="BF168" s="2">
        <f t="shared" si="99"/>
        <v>37.425440378351169</v>
      </c>
      <c r="BG168" s="2">
        <f t="shared" si="99"/>
        <v>35.932462879148602</v>
      </c>
      <c r="BH168" s="2">
        <f t="shared" si="99"/>
        <v>34.529341156676004</v>
      </c>
      <c r="BI168" s="2">
        <f t="shared" si="99"/>
        <v>34.069415713744178</v>
      </c>
      <c r="BJ168" s="2">
        <f t="shared" si="99"/>
        <v>35.103574640742465</v>
      </c>
      <c r="BK168" s="2">
        <f t="shared" si="89"/>
        <v>37.717530224501708</v>
      </c>
      <c r="BL168" s="2">
        <f t="shared" si="89"/>
        <v>38.569063051744564</v>
      </c>
      <c r="BM168" s="2">
        <f t="shared" si="89"/>
        <v>40.371682113381794</v>
      </c>
      <c r="BO168" s="2" t="str">
        <f t="shared" si="72"/>
        <v/>
      </c>
      <c r="BP168" s="2" t="str">
        <f t="shared" si="72"/>
        <v/>
      </c>
      <c r="BQ168" s="2" t="str">
        <f t="shared" si="72"/>
        <v/>
      </c>
      <c r="BR168" s="2" t="str">
        <f t="shared" si="72"/>
        <v/>
      </c>
      <c r="BS168" s="2" t="str">
        <f t="shared" si="72"/>
        <v/>
      </c>
      <c r="BT168" s="2" t="str">
        <f t="shared" si="72"/>
        <v/>
      </c>
      <c r="BU168" s="2" t="str">
        <f t="shared" si="72"/>
        <v/>
      </c>
      <c r="BV168" s="2" t="str">
        <f t="shared" si="72"/>
        <v/>
      </c>
      <c r="BW168" s="2" t="str">
        <f t="shared" si="100"/>
        <v/>
      </c>
      <c r="BX168" s="2" t="str">
        <f t="shared" si="79"/>
        <v/>
      </c>
      <c r="BY168" s="2" t="str">
        <f t="shared" si="79"/>
        <v/>
      </c>
      <c r="BZ168" s="2" t="str">
        <f t="shared" si="79"/>
        <v/>
      </c>
      <c r="CA168" s="2" t="str">
        <f t="shared" si="79"/>
        <v/>
      </c>
      <c r="CB168" s="2" t="str">
        <f t="shared" si="90"/>
        <v/>
      </c>
      <c r="CC168" s="2" t="str">
        <f t="shared" si="93"/>
        <v/>
      </c>
      <c r="CE168" s="2" t="str">
        <f t="shared" si="73"/>
        <v/>
      </c>
      <c r="CF168" s="2" t="str">
        <f t="shared" si="73"/>
        <v/>
      </c>
      <c r="CG168" s="2" t="str">
        <f t="shared" si="73"/>
        <v/>
      </c>
      <c r="CH168" s="2" t="str">
        <f t="shared" si="73"/>
        <v/>
      </c>
      <c r="CI168" s="2" t="str">
        <f t="shared" si="73"/>
        <v/>
      </c>
      <c r="CJ168" s="2" t="str">
        <f t="shared" si="73"/>
        <v/>
      </c>
      <c r="CK168" s="2" t="str">
        <f t="shared" si="73"/>
        <v/>
      </c>
      <c r="CL168" s="2" t="str">
        <f t="shared" si="73"/>
        <v/>
      </c>
      <c r="CM168" s="2" t="str">
        <f t="shared" si="101"/>
        <v/>
      </c>
      <c r="CN168" s="2" t="str">
        <f t="shared" si="80"/>
        <v/>
      </c>
      <c r="CO168" s="2" t="str">
        <f t="shared" si="80"/>
        <v/>
      </c>
      <c r="CP168" s="2" t="str">
        <f t="shared" si="80"/>
        <v/>
      </c>
      <c r="CQ168" s="2" t="str">
        <f t="shared" si="80"/>
        <v/>
      </c>
      <c r="CR168" s="2" t="str">
        <f t="shared" si="91"/>
        <v/>
      </c>
      <c r="CS168" s="2" t="str">
        <f t="shared" si="94"/>
        <v/>
      </c>
      <c r="CU168" s="2">
        <f t="shared" si="96"/>
        <v>31.104858958242232</v>
      </c>
      <c r="CV168" s="2">
        <f t="shared" si="96"/>
        <v>30.42659769085266</v>
      </c>
      <c r="CW168" s="2">
        <f t="shared" si="96"/>
        <v>29.167051049696838</v>
      </c>
      <c r="CX168" s="2">
        <f t="shared" si="96"/>
        <v>28.459562860057609</v>
      </c>
      <c r="CY168" s="2">
        <f t="shared" si="96"/>
        <v>31.085645142865097</v>
      </c>
      <c r="CZ168" s="2">
        <f t="shared" si="96"/>
        <v>33.185163304008029</v>
      </c>
      <c r="DA168" s="2">
        <f t="shared" si="96"/>
        <v>33.889637285265934</v>
      </c>
      <c r="DB168" s="2">
        <f t="shared" si="96"/>
        <v>31.910981014088129</v>
      </c>
      <c r="DC168" s="2">
        <f t="shared" si="96"/>
        <v>31.903524162053976</v>
      </c>
      <c r="DD168" s="2">
        <f t="shared" si="96"/>
        <v>30.060791566777752</v>
      </c>
      <c r="DE168" s="2">
        <f t="shared" si="96"/>
        <v>29.340271289557343</v>
      </c>
      <c r="DF168" s="2">
        <f t="shared" si="96"/>
        <v>32.457148644139764</v>
      </c>
      <c r="DG168" s="2">
        <f t="shared" si="96"/>
        <v>33.93998249233691</v>
      </c>
      <c r="DH168" s="2">
        <f t="shared" si="96"/>
        <v>37.53908151103397</v>
      </c>
      <c r="DI168" s="2">
        <f t="shared" si="96"/>
        <v>41.602593987146207</v>
      </c>
      <c r="DK168" s="2">
        <f t="shared" si="97"/>
        <v>35.266399620523131</v>
      </c>
      <c r="DL168" s="2">
        <f t="shared" si="97"/>
        <v>35.128174786221848</v>
      </c>
      <c r="DM168" s="2">
        <f t="shared" si="97"/>
        <v>34.50779240362148</v>
      </c>
      <c r="DN168" s="2">
        <f t="shared" si="97"/>
        <v>35.380090834430597</v>
      </c>
      <c r="DO168" s="2">
        <f t="shared" si="97"/>
        <v>38.189057085493722</v>
      </c>
      <c r="DP168" s="2">
        <f t="shared" si="97"/>
        <v>38.575370293840656</v>
      </c>
      <c r="DQ168" s="2">
        <f t="shared" si="97"/>
        <v>38.992904864430322</v>
      </c>
      <c r="DR168" s="2">
        <f t="shared" si="97"/>
        <v>37.497861529450958</v>
      </c>
      <c r="DS168" s="2">
        <f t="shared" si="97"/>
        <v>35.985834438588611</v>
      </c>
      <c r="DT168" s="2">
        <f t="shared" si="97"/>
        <v>34.586501441920909</v>
      </c>
      <c r="DU168" s="2">
        <f t="shared" si="97"/>
        <v>34.129816889574371</v>
      </c>
      <c r="DV168" s="2">
        <f t="shared" si="97"/>
        <v>35.141847494302624</v>
      </c>
      <c r="DW168" s="2">
        <f t="shared" si="97"/>
        <v>37.779863497391545</v>
      </c>
      <c r="DX168" s="2">
        <f t="shared" si="97"/>
        <v>38.586141853575221</v>
      </c>
      <c r="DY168" s="2">
        <f t="shared" si="97"/>
        <v>40.349908315160718</v>
      </c>
      <c r="EA168" s="2">
        <f t="shared" si="98"/>
        <v>0.98477078522134065</v>
      </c>
      <c r="EB168" s="2">
        <f t="shared" si="98"/>
        <v>0.9834727156793126</v>
      </c>
      <c r="EC168" s="2">
        <f t="shared" si="98"/>
        <v>0.98440285704230435</v>
      </c>
      <c r="ED168" s="2">
        <f t="shared" si="98"/>
        <v>0.98755674930849124</v>
      </c>
      <c r="EE168" s="2">
        <f t="shared" si="98"/>
        <v>0.98676988005979427</v>
      </c>
      <c r="EF168" s="2">
        <f t="shared" si="98"/>
        <v>0.98630247775193847</v>
      </c>
      <c r="EG168" s="2">
        <f t="shared" si="98"/>
        <v>0.98688312777987086</v>
      </c>
      <c r="EH168" s="2">
        <f t="shared" si="98"/>
        <v>0.9870372829881271</v>
      </c>
      <c r="EI168" s="2">
        <f t="shared" si="98"/>
        <v>0.98692613843029209</v>
      </c>
      <c r="EJ168" s="2">
        <f t="shared" si="98"/>
        <v>0.98736987415855992</v>
      </c>
      <c r="EK168" s="2">
        <f t="shared" si="98"/>
        <v>0.98738895484574163</v>
      </c>
      <c r="EL168" s="2">
        <f t="shared" si="98"/>
        <v>0.98574407943079634</v>
      </c>
      <c r="EM168" s="2">
        <f t="shared" si="98"/>
        <v>0.98376687381515648</v>
      </c>
      <c r="EN168" s="2">
        <f t="shared" si="98"/>
        <v>0.9836888084317984</v>
      </c>
      <c r="EO168" s="2">
        <f t="shared" si="98"/>
        <v>0.98261830664466321</v>
      </c>
    </row>
    <row r="169" spans="2:145" x14ac:dyDescent="0.25">
      <c r="B169" s="2">
        <v>142</v>
      </c>
      <c r="C169" s="43">
        <v>33.594000000000001</v>
      </c>
      <c r="D169" s="43">
        <v>38.616999999999997</v>
      </c>
      <c r="E169" s="43">
        <v>38.433</v>
      </c>
      <c r="F169" s="43">
        <v>39.950000000000003</v>
      </c>
      <c r="G169" s="43">
        <v>45.2</v>
      </c>
      <c r="H169" s="43">
        <v>46.95</v>
      </c>
      <c r="I169" s="43">
        <v>43.982999999999997</v>
      </c>
      <c r="J169" s="43">
        <v>39.383000000000003</v>
      </c>
      <c r="K169" s="43">
        <v>37.667000000000002</v>
      </c>
      <c r="L169" s="43">
        <v>37.433</v>
      </c>
      <c r="M169" s="43">
        <v>37.216999999999999</v>
      </c>
      <c r="N169" s="43">
        <v>53.75</v>
      </c>
      <c r="O169" s="43">
        <v>69.582999999999998</v>
      </c>
      <c r="P169" s="43">
        <v>77.183000000000007</v>
      </c>
      <c r="Q169" s="43">
        <v>100.5</v>
      </c>
      <c r="S169" s="4">
        <f t="shared" si="83"/>
        <v>35.089693628421628</v>
      </c>
      <c r="T169" s="4">
        <f t="shared" si="83"/>
        <v>37.549048147767202</v>
      </c>
      <c r="U169" s="4">
        <f t="shared" si="83"/>
        <v>39.075084812203919</v>
      </c>
      <c r="V169" s="4">
        <f t="shared" si="83"/>
        <v>36.79400898543124</v>
      </c>
      <c r="W169" s="4">
        <f t="shared" si="83"/>
        <v>44.263985301977129</v>
      </c>
      <c r="X169" s="4">
        <f t="shared" si="83"/>
        <v>46.864254048454136</v>
      </c>
      <c r="Y169" s="4">
        <f t="shared" si="82"/>
        <v>45.291530973907051</v>
      </c>
      <c r="Z169" s="4">
        <f t="shared" si="82"/>
        <v>42.219608306228238</v>
      </c>
      <c r="AA169" s="4">
        <f t="shared" si="82"/>
        <v>41.771286076614714</v>
      </c>
      <c r="AB169" s="4">
        <f t="shared" si="82"/>
        <v>39.497493152440157</v>
      </c>
      <c r="AC169" s="4">
        <f t="shared" si="82"/>
        <v>39.718393038970468</v>
      </c>
      <c r="AD169" s="4">
        <f t="shared" si="82"/>
        <v>51.247827612468669</v>
      </c>
      <c r="AE169" s="4">
        <f t="shared" si="74"/>
        <v>65.034929987391052</v>
      </c>
      <c r="AF169" s="4">
        <f t="shared" si="88"/>
        <v>78.496738813377647</v>
      </c>
      <c r="AG169" s="4">
        <f t="shared" si="92"/>
        <v>100.57369370882328</v>
      </c>
      <c r="AI169" s="4">
        <f t="shared" si="95"/>
        <v>-1.4956936284216269</v>
      </c>
      <c r="AJ169" s="4">
        <f t="shared" si="95"/>
        <v>1.0679518522327953</v>
      </c>
      <c r="AK169" s="4">
        <f t="shared" si="95"/>
        <v>-0.64208481220391889</v>
      </c>
      <c r="AL169" s="4">
        <f t="shared" si="95"/>
        <v>3.1559910145687624</v>
      </c>
      <c r="AM169" s="4">
        <f t="shared" si="95"/>
        <v>0.9360146980228734</v>
      </c>
      <c r="AN169" s="4">
        <f t="shared" si="95"/>
        <v>8.5745951545867172E-2</v>
      </c>
      <c r="AO169" s="4">
        <f t="shared" si="95"/>
        <v>-1.3085309739070539</v>
      </c>
      <c r="AP169" s="4">
        <f t="shared" si="95"/>
        <v>-2.8366083062282357</v>
      </c>
      <c r="AQ169" s="4">
        <f t="shared" si="95"/>
        <v>-4.1042860766147129</v>
      </c>
      <c r="AR169" s="4">
        <f t="shared" si="95"/>
        <v>-2.0644931524401571</v>
      </c>
      <c r="AS169" s="4">
        <f t="shared" si="95"/>
        <v>-2.5013930389704697</v>
      </c>
      <c r="AT169" s="4">
        <f t="shared" si="95"/>
        <v>2.5021723875313313</v>
      </c>
      <c r="AU169" s="4">
        <f t="shared" si="95"/>
        <v>4.5480700126089459</v>
      </c>
      <c r="AV169" s="4">
        <f t="shared" si="95"/>
        <v>-1.3137388133776398</v>
      </c>
      <c r="AW169" s="4">
        <f t="shared" si="95"/>
        <v>-7.3693708823284965E-2</v>
      </c>
      <c r="AY169" s="2">
        <f t="shared" si="102"/>
        <v>35.089693628421628</v>
      </c>
      <c r="AZ169" s="2">
        <f t="shared" si="102"/>
        <v>34.928769168152847</v>
      </c>
      <c r="BA169" s="2">
        <f t="shared" si="102"/>
        <v>34.297011616398478</v>
      </c>
      <c r="BB169" s="2">
        <f t="shared" si="102"/>
        <v>35.168830948427583</v>
      </c>
      <c r="BC169" s="2">
        <f t="shared" si="102"/>
        <v>37.966777524172926</v>
      </c>
      <c r="BD169" s="2">
        <f t="shared" si="102"/>
        <v>38.342108616002974</v>
      </c>
      <c r="BE169" s="2">
        <f t="shared" si="99"/>
        <v>38.776298963737425</v>
      </c>
      <c r="BF169" s="2">
        <f t="shared" si="99"/>
        <v>37.260225518115476</v>
      </c>
      <c r="BG169" s="2">
        <f t="shared" si="99"/>
        <v>35.765755740994905</v>
      </c>
      <c r="BH169" s="2">
        <f t="shared" si="99"/>
        <v>34.375196464332113</v>
      </c>
      <c r="BI169" s="2">
        <f t="shared" si="99"/>
        <v>33.936514860869792</v>
      </c>
      <c r="BJ169" s="2">
        <f t="shared" si="99"/>
        <v>34.949400000038814</v>
      </c>
      <c r="BK169" s="2">
        <f t="shared" si="89"/>
        <v>37.577076196979661</v>
      </c>
      <c r="BL169" s="2">
        <f t="shared" si="89"/>
        <v>38.412412062648961</v>
      </c>
      <c r="BM169" s="2">
        <f t="shared" si="89"/>
        <v>40.229397632625847</v>
      </c>
      <c r="BO169" s="2" t="str">
        <f t="shared" si="72"/>
        <v/>
      </c>
      <c r="BP169" s="2" t="str">
        <f t="shared" si="72"/>
        <v/>
      </c>
      <c r="BQ169" s="2" t="str">
        <f t="shared" si="72"/>
        <v/>
      </c>
      <c r="BR169" s="2" t="str">
        <f t="shared" si="72"/>
        <v/>
      </c>
      <c r="BS169" s="2" t="str">
        <f t="shared" si="72"/>
        <v/>
      </c>
      <c r="BT169" s="2" t="str">
        <f t="shared" si="72"/>
        <v/>
      </c>
      <c r="BU169" s="2" t="str">
        <f t="shared" si="72"/>
        <v/>
      </c>
      <c r="BV169" s="2" t="str">
        <f t="shared" si="72"/>
        <v/>
      </c>
      <c r="BW169" s="2" t="str">
        <f t="shared" si="100"/>
        <v/>
      </c>
      <c r="BX169" s="2" t="str">
        <f t="shared" si="79"/>
        <v/>
      </c>
      <c r="BY169" s="2" t="str">
        <f t="shared" si="79"/>
        <v/>
      </c>
      <c r="BZ169" s="2" t="str">
        <f t="shared" si="79"/>
        <v/>
      </c>
      <c r="CA169" s="2" t="str">
        <f t="shared" si="79"/>
        <v/>
      </c>
      <c r="CB169" s="2" t="str">
        <f t="shared" si="90"/>
        <v/>
      </c>
      <c r="CC169" s="2" t="str">
        <f t="shared" si="93"/>
        <v/>
      </c>
      <c r="CE169" s="2" t="str">
        <f t="shared" si="73"/>
        <v/>
      </c>
      <c r="CF169" s="2" t="str">
        <f t="shared" si="73"/>
        <v/>
      </c>
      <c r="CG169" s="2" t="str">
        <f t="shared" si="73"/>
        <v/>
      </c>
      <c r="CH169" s="2" t="str">
        <f t="shared" si="73"/>
        <v/>
      </c>
      <c r="CI169" s="2" t="str">
        <f t="shared" si="73"/>
        <v/>
      </c>
      <c r="CJ169" s="2" t="str">
        <f t="shared" si="73"/>
        <v/>
      </c>
      <c r="CK169" s="2" t="str">
        <f t="shared" si="73"/>
        <v/>
      </c>
      <c r="CL169" s="2" t="str">
        <f t="shared" si="73"/>
        <v/>
      </c>
      <c r="CM169" s="2" t="str">
        <f t="shared" si="101"/>
        <v/>
      </c>
      <c r="CN169" s="2" t="str">
        <f t="shared" si="80"/>
        <v/>
      </c>
      <c r="CO169" s="2" t="str">
        <f t="shared" si="80"/>
        <v/>
      </c>
      <c r="CP169" s="2" t="str">
        <f t="shared" si="80"/>
        <v/>
      </c>
      <c r="CQ169" s="2" t="str">
        <f t="shared" si="80"/>
        <v/>
      </c>
      <c r="CR169" s="2" t="str">
        <f t="shared" si="91"/>
        <v/>
      </c>
      <c r="CS169" s="2" t="str">
        <f t="shared" si="94"/>
        <v/>
      </c>
      <c r="CU169" s="2">
        <f t="shared" si="96"/>
        <v>30.89425560231744</v>
      </c>
      <c r="CV169" s="2">
        <f t="shared" si="96"/>
        <v>30.191649132154893</v>
      </c>
      <c r="CW169" s="2">
        <f t="shared" si="96"/>
        <v>28.913939825187661</v>
      </c>
      <c r="CX169" s="2">
        <f t="shared" si="96"/>
        <v>28.185748049687945</v>
      </c>
      <c r="CY169" s="2">
        <f t="shared" si="96"/>
        <v>30.799112982544123</v>
      </c>
      <c r="CZ169" s="2">
        <f t="shared" si="96"/>
        <v>32.900321386404485</v>
      </c>
      <c r="DA169" s="2">
        <f t="shared" si="96"/>
        <v>33.629076395771385</v>
      </c>
      <c r="DB169" s="2">
        <f t="shared" si="96"/>
        <v>31.620167564994262</v>
      </c>
      <c r="DC169" s="2">
        <f t="shared" si="96"/>
        <v>31.641989046589295</v>
      </c>
      <c r="DD169" s="2">
        <f t="shared" si="96"/>
        <v>29.803693251863301</v>
      </c>
      <c r="DE169" s="2">
        <f t="shared" si="96"/>
        <v>29.101030701825159</v>
      </c>
      <c r="DF169" s="2">
        <f t="shared" si="96"/>
        <v>32.233127578257701</v>
      </c>
      <c r="DG169" s="2">
        <f t="shared" si="96"/>
        <v>33.707547115738812</v>
      </c>
      <c r="DH169" s="2">
        <f t="shared" si="96"/>
        <v>37.349373362712711</v>
      </c>
      <c r="DI169" s="2">
        <f t="shared" si="96"/>
        <v>41.477388425410943</v>
      </c>
      <c r="DK169" s="2">
        <f t="shared" si="97"/>
        <v>35.14886609400294</v>
      </c>
      <c r="DL169" s="2">
        <f t="shared" si="97"/>
        <v>35.001372001944226</v>
      </c>
      <c r="DM169" s="2">
        <f t="shared" si="97"/>
        <v>34.374797781142803</v>
      </c>
      <c r="DN169" s="2">
        <f t="shared" si="97"/>
        <v>35.249076134258758</v>
      </c>
      <c r="DO169" s="2">
        <f t="shared" si="97"/>
        <v>38.054422205867965</v>
      </c>
      <c r="DP169" s="2">
        <f t="shared" si="97"/>
        <v>38.411033087947374</v>
      </c>
      <c r="DQ169" s="2">
        <f t="shared" si="97"/>
        <v>38.838692199836714</v>
      </c>
      <c r="DR169" s="2">
        <f t="shared" si="97"/>
        <v>37.327778737209606</v>
      </c>
      <c r="DS169" s="2">
        <f t="shared" si="97"/>
        <v>35.815576841632591</v>
      </c>
      <c r="DT169" s="2">
        <f t="shared" si="97"/>
        <v>34.428528337149572</v>
      </c>
      <c r="DU169" s="2">
        <f t="shared" si="97"/>
        <v>33.992840065836432</v>
      </c>
      <c r="DV169" s="2">
        <f t="shared" si="97"/>
        <v>34.985226502612747</v>
      </c>
      <c r="DW169" s="2">
        <f t="shared" si="97"/>
        <v>37.635309052249418</v>
      </c>
      <c r="DX169" s="2">
        <f t="shared" si="97"/>
        <v>38.428488026956366</v>
      </c>
      <c r="DY169" s="2">
        <f t="shared" si="97"/>
        <v>40.209264163446313</v>
      </c>
      <c r="EA169" s="2">
        <f t="shared" si="98"/>
        <v>0.98609215445292819</v>
      </c>
      <c r="EB169" s="2">
        <f t="shared" si="98"/>
        <v>0.98490498605493215</v>
      </c>
      <c r="EC169" s="2">
        <f t="shared" si="98"/>
        <v>0.98575568795751278</v>
      </c>
      <c r="ED169" s="2">
        <f t="shared" si="98"/>
        <v>0.98863918186011268</v>
      </c>
      <c r="EE169" s="2">
        <f t="shared" si="98"/>
        <v>0.98791992470654699</v>
      </c>
      <c r="EF169" s="2">
        <f t="shared" si="98"/>
        <v>0.98749263694467948</v>
      </c>
      <c r="EG169" s="2">
        <f t="shared" si="98"/>
        <v>0.98802344770787065</v>
      </c>
      <c r="EH169" s="2">
        <f t="shared" si="98"/>
        <v>0.98816436210248915</v>
      </c>
      <c r="EI169" s="2">
        <f t="shared" si="98"/>
        <v>0.9880627644404999</v>
      </c>
      <c r="EJ169" s="2">
        <f t="shared" si="98"/>
        <v>0.988468373069748</v>
      </c>
      <c r="EK169" s="2">
        <f t="shared" si="98"/>
        <v>0.98848581357625664</v>
      </c>
      <c r="EL169" s="2">
        <f t="shared" si="98"/>
        <v>0.98698211671939529</v>
      </c>
      <c r="EM169" s="2">
        <f t="shared" si="98"/>
        <v>0.98517403645866297</v>
      </c>
      <c r="EN169" s="2">
        <f t="shared" si="98"/>
        <v>0.98510263566970147</v>
      </c>
      <c r="EO169" s="2">
        <f t="shared" si="98"/>
        <v>0.98412342561103439</v>
      </c>
    </row>
    <row r="170" spans="2:145" x14ac:dyDescent="0.25">
      <c r="B170" s="2">
        <v>143</v>
      </c>
      <c r="C170" s="43">
        <v>35.530999999999999</v>
      </c>
      <c r="D170" s="43">
        <v>37.383000000000003</v>
      </c>
      <c r="E170" s="43">
        <v>37.817</v>
      </c>
      <c r="F170" s="43">
        <v>37.033000000000001</v>
      </c>
      <c r="G170" s="43">
        <v>42.517000000000003</v>
      </c>
      <c r="H170" s="43">
        <v>42.232999999999997</v>
      </c>
      <c r="I170" s="43">
        <v>41.533000000000001</v>
      </c>
      <c r="J170" s="43">
        <v>36.049999999999997</v>
      </c>
      <c r="K170" s="43">
        <v>36.200000000000003</v>
      </c>
      <c r="L170" s="43">
        <v>35.033000000000001</v>
      </c>
      <c r="M170" s="43">
        <v>33.267000000000003</v>
      </c>
      <c r="N170" s="43">
        <v>44.017000000000003</v>
      </c>
      <c r="O170" s="43">
        <v>66.150000000000006</v>
      </c>
      <c r="P170" s="43">
        <v>78.55</v>
      </c>
      <c r="Q170" s="43">
        <v>106.258</v>
      </c>
      <c r="S170" s="4">
        <f t="shared" si="83"/>
        <v>34.976118562342108</v>
      </c>
      <c r="T170" s="4">
        <f t="shared" si="83"/>
        <v>37.16469214096179</v>
      </c>
      <c r="U170" s="4">
        <f t="shared" si="83"/>
        <v>38.176915605642286</v>
      </c>
      <c r="V170" s="4">
        <f t="shared" si="83"/>
        <v>35.909940218498633</v>
      </c>
      <c r="W170" s="4">
        <f t="shared" si="83"/>
        <v>42.017379569495226</v>
      </c>
      <c r="X170" s="4">
        <f t="shared" si="83"/>
        <v>44.13972060013576</v>
      </c>
      <c r="Y170" s="4">
        <f t="shared" si="82"/>
        <v>42.684580294235055</v>
      </c>
      <c r="Z170" s="4">
        <f t="shared" si="82"/>
        <v>39.739765285851654</v>
      </c>
      <c r="AA170" s="4">
        <f t="shared" si="82"/>
        <v>38.857013573940613</v>
      </c>
      <c r="AB170" s="4">
        <f t="shared" si="82"/>
        <v>36.875150721602225</v>
      </c>
      <c r="AC170" s="4">
        <f t="shared" si="82"/>
        <v>36.838813885145839</v>
      </c>
      <c r="AD170" s="4">
        <f t="shared" si="82"/>
        <v>45.90733864990041</v>
      </c>
      <c r="AE170" s="4">
        <f t="shared" si="74"/>
        <v>61.817692705216203</v>
      </c>
      <c r="AF170" s="4">
        <f t="shared" si="88"/>
        <v>79.754813968219111</v>
      </c>
      <c r="AG170" s="4">
        <f t="shared" si="92"/>
        <v>108.67261674984043</v>
      </c>
      <c r="AI170" s="4">
        <f t="shared" si="95"/>
        <v>0.55488143765789033</v>
      </c>
      <c r="AJ170" s="4">
        <f t="shared" si="95"/>
        <v>0.21830785903821237</v>
      </c>
      <c r="AK170" s="4">
        <f t="shared" si="95"/>
        <v>-0.35991560564228564</v>
      </c>
      <c r="AL170" s="4">
        <f t="shared" si="95"/>
        <v>1.1230597815013681</v>
      </c>
      <c r="AM170" s="4">
        <f t="shared" si="95"/>
        <v>0.49962043050477689</v>
      </c>
      <c r="AN170" s="4">
        <f t="shared" si="95"/>
        <v>-1.9067206001357633</v>
      </c>
      <c r="AO170" s="4">
        <f t="shared" si="95"/>
        <v>-1.1515802942350533</v>
      </c>
      <c r="AP170" s="4">
        <f t="shared" si="95"/>
        <v>-3.6897652858516565</v>
      </c>
      <c r="AQ170" s="4">
        <f t="shared" si="95"/>
        <v>-2.6570135739406098</v>
      </c>
      <c r="AR170" s="4">
        <f t="shared" si="95"/>
        <v>-1.8421507216022235</v>
      </c>
      <c r="AS170" s="4">
        <f t="shared" si="95"/>
        <v>-3.5718138851458363</v>
      </c>
      <c r="AT170" s="4">
        <f t="shared" si="95"/>
        <v>-1.8903386499004071</v>
      </c>
      <c r="AU170" s="4">
        <f t="shared" si="95"/>
        <v>4.3323072947838028</v>
      </c>
      <c r="AV170" s="4">
        <f t="shared" si="95"/>
        <v>-1.2048139682191135</v>
      </c>
      <c r="AW170" s="4">
        <f t="shared" si="95"/>
        <v>-2.4146167498404338</v>
      </c>
      <c r="AY170" s="2">
        <f t="shared" si="102"/>
        <v>34.976118562342108</v>
      </c>
      <c r="AZ170" s="2">
        <f t="shared" si="102"/>
        <v>34.806775780185284</v>
      </c>
      <c r="BA170" s="2">
        <f t="shared" si="102"/>
        <v>34.169209918074898</v>
      </c>
      <c r="BB170" s="2">
        <f t="shared" si="102"/>
        <v>35.043322664800549</v>
      </c>
      <c r="BC170" s="2">
        <f t="shared" si="102"/>
        <v>37.838094116945442</v>
      </c>
      <c r="BD170" s="2">
        <f t="shared" si="102"/>
        <v>38.182390668608107</v>
      </c>
      <c r="BE170" s="2">
        <f t="shared" si="99"/>
        <v>38.626353359263639</v>
      </c>
      <c r="BF170" s="2">
        <f t="shared" si="99"/>
        <v>37.094717896602894</v>
      </c>
      <c r="BG170" s="2">
        <f t="shared" si="99"/>
        <v>35.598839312652323</v>
      </c>
      <c r="BH170" s="2">
        <f t="shared" si="99"/>
        <v>34.220823028360236</v>
      </c>
      <c r="BI170" s="2">
        <f t="shared" si="99"/>
        <v>33.80336698122882</v>
      </c>
      <c r="BJ170" s="2">
        <f t="shared" si="99"/>
        <v>34.795092761587689</v>
      </c>
      <c r="BK170" s="2">
        <f t="shared" si="89"/>
        <v>37.436386410578848</v>
      </c>
      <c r="BL170" s="2">
        <f t="shared" si="89"/>
        <v>38.255717423572705</v>
      </c>
      <c r="BM170" s="2">
        <f t="shared" si="89"/>
        <v>40.087231498209718</v>
      </c>
      <c r="BO170" s="2" t="str">
        <f t="shared" si="72"/>
        <v/>
      </c>
      <c r="BP170" s="2" t="str">
        <f t="shared" si="72"/>
        <v/>
      </c>
      <c r="BQ170" s="2" t="str">
        <f t="shared" si="72"/>
        <v/>
      </c>
      <c r="BR170" s="2" t="str">
        <f t="shared" si="72"/>
        <v/>
      </c>
      <c r="BS170" s="2" t="str">
        <f t="shared" si="72"/>
        <v/>
      </c>
      <c r="BT170" s="2" t="str">
        <f t="shared" si="72"/>
        <v/>
      </c>
      <c r="BU170" s="2" t="str">
        <f t="shared" si="72"/>
        <v/>
      </c>
      <c r="BV170" s="2" t="str">
        <f t="shared" si="72"/>
        <v/>
      </c>
      <c r="BW170" s="2" t="str">
        <f t="shared" si="100"/>
        <v/>
      </c>
      <c r="BX170" s="2" t="str">
        <f t="shared" si="79"/>
        <v/>
      </c>
      <c r="BY170" s="2" t="str">
        <f t="shared" si="79"/>
        <v/>
      </c>
      <c r="BZ170" s="2" t="str">
        <f t="shared" si="79"/>
        <v/>
      </c>
      <c r="CA170" s="2" t="str">
        <f t="shared" si="79"/>
        <v/>
      </c>
      <c r="CB170" s="2" t="str">
        <f t="shared" si="90"/>
        <v/>
      </c>
      <c r="CC170" s="2" t="str">
        <f t="shared" si="93"/>
        <v/>
      </c>
      <c r="CE170" s="2" t="str">
        <f t="shared" si="73"/>
        <v/>
      </c>
      <c r="CF170" s="2" t="str">
        <f t="shared" si="73"/>
        <v/>
      </c>
      <c r="CG170" s="2" t="str">
        <f t="shared" si="73"/>
        <v/>
      </c>
      <c r="CH170" s="2" t="str">
        <f t="shared" si="73"/>
        <v/>
      </c>
      <c r="CI170" s="2" t="str">
        <f t="shared" si="73"/>
        <v/>
      </c>
      <c r="CJ170" s="2" t="str">
        <f t="shared" si="73"/>
        <v/>
      </c>
      <c r="CK170" s="2" t="str">
        <f t="shared" si="73"/>
        <v/>
      </c>
      <c r="CL170" s="2" t="str">
        <f t="shared" si="73"/>
        <v/>
      </c>
      <c r="CM170" s="2" t="str">
        <f t="shared" si="101"/>
        <v/>
      </c>
      <c r="CN170" s="2" t="str">
        <f t="shared" si="80"/>
        <v/>
      </c>
      <c r="CO170" s="2" t="str">
        <f t="shared" si="80"/>
        <v/>
      </c>
      <c r="CP170" s="2" t="str">
        <f t="shared" si="80"/>
        <v/>
      </c>
      <c r="CQ170" s="2" t="str">
        <f t="shared" si="80"/>
        <v/>
      </c>
      <c r="CR170" s="2" t="str">
        <f t="shared" si="91"/>
        <v/>
      </c>
      <c r="CS170" s="2" t="str">
        <f t="shared" si="94"/>
        <v/>
      </c>
      <c r="CU170" s="2">
        <f t="shared" si="96"/>
        <v>30.683652246392647</v>
      </c>
      <c r="CV170" s="2">
        <f t="shared" si="96"/>
        <v>29.956700573457127</v>
      </c>
      <c r="CW170" s="2">
        <f t="shared" si="96"/>
        <v>28.660828600678492</v>
      </c>
      <c r="CX170" s="2">
        <f t="shared" si="96"/>
        <v>27.911933239318287</v>
      </c>
      <c r="CY170" s="2">
        <f t="shared" si="96"/>
        <v>30.512580822223143</v>
      </c>
      <c r="CZ170" s="2">
        <f t="shared" si="96"/>
        <v>32.615479468800942</v>
      </c>
      <c r="DA170" s="2">
        <f t="shared" si="96"/>
        <v>33.368515506276836</v>
      </c>
      <c r="DB170" s="2">
        <f t="shared" si="96"/>
        <v>31.329354115900387</v>
      </c>
      <c r="DC170" s="2">
        <f t="shared" si="96"/>
        <v>31.380453931124613</v>
      </c>
      <c r="DD170" s="2">
        <f t="shared" si="96"/>
        <v>29.54659493694885</v>
      </c>
      <c r="DE170" s="2">
        <f t="shared" si="96"/>
        <v>28.861790114092983</v>
      </c>
      <c r="DF170" s="2">
        <f t="shared" si="96"/>
        <v>32.009106512375631</v>
      </c>
      <c r="DG170" s="2">
        <f t="shared" si="96"/>
        <v>33.475111739140715</v>
      </c>
      <c r="DH170" s="2">
        <f t="shared" si="96"/>
        <v>37.159665214391453</v>
      </c>
      <c r="DI170" s="2">
        <f t="shared" si="96"/>
        <v>41.352182863675679</v>
      </c>
      <c r="DK170" s="2">
        <f t="shared" si="97"/>
        <v>35.031332567482764</v>
      </c>
      <c r="DL170" s="2">
        <f t="shared" si="97"/>
        <v>34.874569217666597</v>
      </c>
      <c r="DM170" s="2">
        <f t="shared" si="97"/>
        <v>34.241803158664126</v>
      </c>
      <c r="DN170" s="2">
        <f t="shared" si="97"/>
        <v>35.118061434086911</v>
      </c>
      <c r="DO170" s="2">
        <f t="shared" si="97"/>
        <v>37.919787326242201</v>
      </c>
      <c r="DP170" s="2">
        <f t="shared" si="97"/>
        <v>38.246695882054098</v>
      </c>
      <c r="DQ170" s="2">
        <f t="shared" si="97"/>
        <v>38.684479535243113</v>
      </c>
      <c r="DR170" s="2">
        <f t="shared" si="97"/>
        <v>37.157695944968253</v>
      </c>
      <c r="DS170" s="2">
        <f t="shared" si="97"/>
        <v>35.645319244676578</v>
      </c>
      <c r="DT170" s="2">
        <f t="shared" si="97"/>
        <v>34.270555232378243</v>
      </c>
      <c r="DU170" s="2">
        <f t="shared" si="97"/>
        <v>33.855863242098486</v>
      </c>
      <c r="DV170" s="2">
        <f t="shared" si="97"/>
        <v>34.828605510922863</v>
      </c>
      <c r="DW170" s="2">
        <f t="shared" si="97"/>
        <v>37.490754607107299</v>
      </c>
      <c r="DX170" s="2">
        <f t="shared" si="97"/>
        <v>38.270834200337511</v>
      </c>
      <c r="DY170" s="2">
        <f t="shared" si="97"/>
        <v>40.068620011731909</v>
      </c>
      <c r="EA170" s="2">
        <f t="shared" si="98"/>
        <v>0.98730035304738895</v>
      </c>
      <c r="EB170" s="2">
        <f t="shared" si="98"/>
        <v>0.98621487429089139</v>
      </c>
      <c r="EC170" s="2">
        <f t="shared" si="98"/>
        <v>0.98699273042100544</v>
      </c>
      <c r="ED170" s="2">
        <f t="shared" si="98"/>
        <v>0.98962844300485531</v>
      </c>
      <c r="EE170" s="2">
        <f t="shared" si="98"/>
        <v>0.98897111762005918</v>
      </c>
      <c r="EF170" s="2">
        <f t="shared" si="98"/>
        <v>0.98858058211106192</v>
      </c>
      <c r="EG170" s="2">
        <f t="shared" si="98"/>
        <v>0.98906573188555258</v>
      </c>
      <c r="EH170" s="2">
        <f t="shared" si="98"/>
        <v>0.98919451703205441</v>
      </c>
      <c r="EI170" s="2">
        <f t="shared" si="98"/>
        <v>0.9891016647403702</v>
      </c>
      <c r="EJ170" s="2">
        <f t="shared" si="98"/>
        <v>0.98947234927733818</v>
      </c>
      <c r="EK170" s="2">
        <f t="shared" si="98"/>
        <v>0.98948828751119389</v>
      </c>
      <c r="EL170" s="2">
        <f t="shared" si="98"/>
        <v>0.98811393465561126</v>
      </c>
      <c r="EM170" s="2">
        <f t="shared" si="98"/>
        <v>0.98646089846232288</v>
      </c>
      <c r="EN170" s="2">
        <f t="shared" si="98"/>
        <v>0.98639560952834249</v>
      </c>
      <c r="EO170" s="2">
        <f t="shared" si="98"/>
        <v>0.98550013624216004</v>
      </c>
    </row>
    <row r="171" spans="2:145" x14ac:dyDescent="0.25">
      <c r="B171" s="2">
        <v>144</v>
      </c>
      <c r="C171" s="43">
        <v>36.905999999999999</v>
      </c>
      <c r="D171" s="43">
        <v>35.433</v>
      </c>
      <c r="E171" s="43">
        <v>35.933</v>
      </c>
      <c r="F171" s="43">
        <v>36.883000000000003</v>
      </c>
      <c r="G171" s="43">
        <v>39.817</v>
      </c>
      <c r="H171" s="43">
        <v>39.332999999999998</v>
      </c>
      <c r="I171" s="43">
        <v>40.133000000000003</v>
      </c>
      <c r="J171" s="43">
        <v>37.049999999999997</v>
      </c>
      <c r="K171" s="43">
        <v>35.450000000000003</v>
      </c>
      <c r="L171" s="43">
        <v>34.232999999999997</v>
      </c>
      <c r="M171" s="43">
        <v>32.832999999999998</v>
      </c>
      <c r="N171" s="43">
        <v>37.450000000000003</v>
      </c>
      <c r="O171" s="43">
        <v>57</v>
      </c>
      <c r="P171" s="43">
        <v>78.132999999999996</v>
      </c>
      <c r="Q171" s="43">
        <v>109.968</v>
      </c>
      <c r="S171" s="4">
        <f t="shared" si="83"/>
        <v>34.862307777004112</v>
      </c>
      <c r="T171" s="4">
        <f t="shared" si="83"/>
        <v>36.65084164287255</v>
      </c>
      <c r="U171" s="4">
        <f t="shared" si="83"/>
        <v>37.140257385622661</v>
      </c>
      <c r="V171" s="4">
        <f t="shared" si="83"/>
        <v>35.329075464177109</v>
      </c>
      <c r="W171" s="4">
        <f t="shared" si="83"/>
        <v>40.188356524677658</v>
      </c>
      <c r="X171" s="4">
        <f t="shared" si="83"/>
        <v>41.753646027245914</v>
      </c>
      <c r="Y171" s="4">
        <f t="shared" si="82"/>
        <v>40.721063859494201</v>
      </c>
      <c r="Z171" s="4">
        <f t="shared" si="82"/>
        <v>38.166438860341984</v>
      </c>
      <c r="AA171" s="4">
        <f t="shared" si="82"/>
        <v>36.987748957054031</v>
      </c>
      <c r="AB171" s="4">
        <f t="shared" si="82"/>
        <v>35.277849667961071</v>
      </c>
      <c r="AC171" s="4">
        <f t="shared" si="82"/>
        <v>35.07364187861306</v>
      </c>
      <c r="AD171" s="4">
        <f t="shared" si="82"/>
        <v>41.400023650242879</v>
      </c>
      <c r="AE171" s="4">
        <f t="shared" si="74"/>
        <v>56.917198620234124</v>
      </c>
      <c r="AF171" s="4">
        <f t="shared" si="88"/>
        <v>76.659418433989003</v>
      </c>
      <c r="AG171" s="4">
        <f t="shared" si="92"/>
        <v>112.98542773312212</v>
      </c>
      <c r="AI171" s="4">
        <f t="shared" si="95"/>
        <v>2.0436922229958867</v>
      </c>
      <c r="AJ171" s="4">
        <f t="shared" si="95"/>
        <v>-1.2178416428725498</v>
      </c>
      <c r="AK171" s="4">
        <f t="shared" si="95"/>
        <v>-1.2072573856226612</v>
      </c>
      <c r="AL171" s="4">
        <f t="shared" si="95"/>
        <v>1.5539245358228939</v>
      </c>
      <c r="AM171" s="4">
        <f t="shared" si="95"/>
        <v>-0.37135652467765823</v>
      </c>
      <c r="AN171" s="4">
        <f t="shared" si="95"/>
        <v>-2.4206460272459154</v>
      </c>
      <c r="AO171" s="4">
        <f t="shared" si="95"/>
        <v>-0.58806385949419848</v>
      </c>
      <c r="AP171" s="4">
        <f t="shared" si="95"/>
        <v>-1.1164388603419866</v>
      </c>
      <c r="AQ171" s="4">
        <f t="shared" si="95"/>
        <v>-1.5377489570540277</v>
      </c>
      <c r="AR171" s="4">
        <f t="shared" si="95"/>
        <v>-1.0448496679610741</v>
      </c>
      <c r="AS171" s="4">
        <f t="shared" si="95"/>
        <v>-2.2406418786130615</v>
      </c>
      <c r="AT171" s="4">
        <f t="shared" si="95"/>
        <v>-3.9500236502428763</v>
      </c>
      <c r="AU171" s="4">
        <f t="shared" si="95"/>
        <v>8.2801379765875538E-2</v>
      </c>
      <c r="AV171" s="4">
        <f t="shared" si="95"/>
        <v>1.4735815660109921</v>
      </c>
      <c r="AW171" s="4">
        <f t="shared" si="95"/>
        <v>-3.0174277331221191</v>
      </c>
      <c r="AY171" s="2">
        <f t="shared" si="102"/>
        <v>34.862307777004112</v>
      </c>
      <c r="AZ171" s="2">
        <f t="shared" si="102"/>
        <v>34.684501718579597</v>
      </c>
      <c r="BA171" s="2">
        <f t="shared" si="102"/>
        <v>34.041100306195951</v>
      </c>
      <c r="BB171" s="2">
        <f t="shared" si="102"/>
        <v>34.917469929184499</v>
      </c>
      <c r="BC171" s="2">
        <f t="shared" si="102"/>
        <v>37.709045645750265</v>
      </c>
      <c r="BD171" s="2">
        <f t="shared" si="102"/>
        <v>38.022396362903919</v>
      </c>
      <c r="BE171" s="2">
        <f t="shared" si="99"/>
        <v>38.47614257258855</v>
      </c>
      <c r="BF171" s="2">
        <f t="shared" si="99"/>
        <v>36.928930930423142</v>
      </c>
      <c r="BG171" s="2">
        <f t="shared" si="99"/>
        <v>35.431722642839937</v>
      </c>
      <c r="BH171" s="2">
        <f t="shared" si="99"/>
        <v>34.066231148668251</v>
      </c>
      <c r="BI171" s="2">
        <f t="shared" si="99"/>
        <v>33.669983646612614</v>
      </c>
      <c r="BJ171" s="2">
        <f t="shared" si="99"/>
        <v>34.64065713333418</v>
      </c>
      <c r="BK171" s="2">
        <f t="shared" si="89"/>
        <v>37.295470206302042</v>
      </c>
      <c r="BL171" s="2">
        <f t="shared" si="89"/>
        <v>38.098979000618222</v>
      </c>
      <c r="BM171" s="2">
        <f t="shared" si="89"/>
        <v>39.945175842111482</v>
      </c>
      <c r="BO171" s="2" t="str">
        <f t="shared" si="72"/>
        <v/>
      </c>
      <c r="BP171" s="2" t="str">
        <f t="shared" si="72"/>
        <v/>
      </c>
      <c r="BQ171" s="2" t="str">
        <f t="shared" si="72"/>
        <v/>
      </c>
      <c r="BR171" s="2" t="str">
        <f t="shared" si="72"/>
        <v/>
      </c>
      <c r="BS171" s="2" t="str">
        <f t="shared" si="72"/>
        <v/>
      </c>
      <c r="BT171" s="2" t="str">
        <f t="shared" si="72"/>
        <v/>
      </c>
      <c r="BU171" s="2" t="str">
        <f t="shared" si="72"/>
        <v/>
      </c>
      <c r="BV171" s="2" t="str">
        <f t="shared" si="72"/>
        <v/>
      </c>
      <c r="BW171" s="2" t="str">
        <f t="shared" si="100"/>
        <v/>
      </c>
      <c r="BX171" s="2" t="str">
        <f t="shared" si="79"/>
        <v/>
      </c>
      <c r="BY171" s="2" t="str">
        <f t="shared" si="79"/>
        <v/>
      </c>
      <c r="BZ171" s="2" t="str">
        <f t="shared" si="79"/>
        <v/>
      </c>
      <c r="CA171" s="2" t="str">
        <f t="shared" si="79"/>
        <v/>
      </c>
      <c r="CB171" s="2" t="str">
        <f t="shared" si="90"/>
        <v/>
      </c>
      <c r="CC171" s="2" t="str">
        <f t="shared" si="93"/>
        <v/>
      </c>
      <c r="CE171" s="2" t="str">
        <f t="shared" si="73"/>
        <v/>
      </c>
      <c r="CF171" s="2" t="str">
        <f t="shared" si="73"/>
        <v/>
      </c>
      <c r="CG171" s="2" t="str">
        <f t="shared" si="73"/>
        <v/>
      </c>
      <c r="CH171" s="2" t="str">
        <f t="shared" si="73"/>
        <v/>
      </c>
      <c r="CI171" s="2" t="str">
        <f t="shared" si="73"/>
        <v/>
      </c>
      <c r="CJ171" s="2" t="str">
        <f t="shared" si="73"/>
        <v/>
      </c>
      <c r="CK171" s="2" t="str">
        <f t="shared" si="73"/>
        <v/>
      </c>
      <c r="CL171" s="2" t="str">
        <f t="shared" si="73"/>
        <v/>
      </c>
      <c r="CM171" s="2" t="str">
        <f t="shared" si="101"/>
        <v/>
      </c>
      <c r="CN171" s="2" t="str">
        <f t="shared" si="80"/>
        <v/>
      </c>
      <c r="CO171" s="2" t="str">
        <f t="shared" si="80"/>
        <v/>
      </c>
      <c r="CP171" s="2" t="str">
        <f t="shared" si="80"/>
        <v/>
      </c>
      <c r="CQ171" s="2" t="str">
        <f t="shared" si="80"/>
        <v/>
      </c>
      <c r="CR171" s="2" t="str">
        <f t="shared" si="91"/>
        <v/>
      </c>
      <c r="CS171" s="2" t="str">
        <f t="shared" si="94"/>
        <v/>
      </c>
      <c r="CU171" s="2">
        <f t="shared" si="96"/>
        <v>30.473048890467854</v>
      </c>
      <c r="CV171" s="2">
        <f t="shared" si="96"/>
        <v>29.72175201475936</v>
      </c>
      <c r="CW171" s="2">
        <f t="shared" si="96"/>
        <v>28.407717376169323</v>
      </c>
      <c r="CX171" s="2">
        <f t="shared" si="96"/>
        <v>27.63811842894863</v>
      </c>
      <c r="CY171" s="2">
        <f t="shared" si="96"/>
        <v>30.226048661902169</v>
      </c>
      <c r="CZ171" s="2">
        <f t="shared" si="96"/>
        <v>32.330637551197398</v>
      </c>
      <c r="DA171" s="2">
        <f t="shared" si="96"/>
        <v>33.107954616782287</v>
      </c>
      <c r="DB171" s="2">
        <f t="shared" si="96"/>
        <v>31.038540666806512</v>
      </c>
      <c r="DC171" s="2">
        <f t="shared" si="96"/>
        <v>31.118918815659924</v>
      </c>
      <c r="DD171" s="2">
        <f t="shared" si="96"/>
        <v>29.289496622034399</v>
      </c>
      <c r="DE171" s="2">
        <f t="shared" si="96"/>
        <v>28.6225495263608</v>
      </c>
      <c r="DF171" s="2">
        <f t="shared" si="96"/>
        <v>31.785085446493568</v>
      </c>
      <c r="DG171" s="2">
        <f t="shared" si="96"/>
        <v>33.242676362542618</v>
      </c>
      <c r="DH171" s="2">
        <f t="shared" si="96"/>
        <v>36.969957066070194</v>
      </c>
      <c r="DI171" s="2">
        <f t="shared" si="96"/>
        <v>41.226977301940423</v>
      </c>
      <c r="DK171" s="2">
        <f t="shared" si="97"/>
        <v>34.913799040962587</v>
      </c>
      <c r="DL171" s="2">
        <f t="shared" si="97"/>
        <v>34.747766433388968</v>
      </c>
      <c r="DM171" s="2">
        <f t="shared" si="97"/>
        <v>34.10880853618545</v>
      </c>
      <c r="DN171" s="2">
        <f t="shared" si="97"/>
        <v>34.987046733915079</v>
      </c>
      <c r="DO171" s="2">
        <f t="shared" si="97"/>
        <v>37.785152446616443</v>
      </c>
      <c r="DP171" s="2">
        <f t="shared" si="97"/>
        <v>38.082358676160823</v>
      </c>
      <c r="DQ171" s="2">
        <f t="shared" si="97"/>
        <v>38.530266870649513</v>
      </c>
      <c r="DR171" s="2">
        <f t="shared" si="97"/>
        <v>36.987613152726908</v>
      </c>
      <c r="DS171" s="2">
        <f t="shared" si="97"/>
        <v>35.475061647720558</v>
      </c>
      <c r="DT171" s="2">
        <f t="shared" si="97"/>
        <v>34.112582127606899</v>
      </c>
      <c r="DU171" s="2">
        <f t="shared" si="97"/>
        <v>33.71888641836054</v>
      </c>
      <c r="DV171" s="2">
        <f t="shared" si="97"/>
        <v>34.671984519232986</v>
      </c>
      <c r="DW171" s="2">
        <f t="shared" si="97"/>
        <v>37.346200161965179</v>
      </c>
      <c r="DX171" s="2">
        <f t="shared" si="97"/>
        <v>38.113180373718656</v>
      </c>
      <c r="DY171" s="2">
        <f t="shared" si="97"/>
        <v>39.927975860017497</v>
      </c>
      <c r="EA171" s="2">
        <f t="shared" si="98"/>
        <v>0.98840482751484182</v>
      </c>
      <c r="EB171" s="2">
        <f t="shared" si="98"/>
        <v>0.98741254808683565</v>
      </c>
      <c r="EC171" s="2">
        <f t="shared" si="98"/>
        <v>0.9881236366707552</v>
      </c>
      <c r="ED171" s="2">
        <f t="shared" si="98"/>
        <v>0.99053238760220885</v>
      </c>
      <c r="EE171" s="2">
        <f t="shared" si="98"/>
        <v>0.9899317692898888</v>
      </c>
      <c r="EF171" s="2">
        <f t="shared" si="98"/>
        <v>0.98957489211417782</v>
      </c>
      <c r="EG171" s="2">
        <f t="shared" si="98"/>
        <v>0.9900182255231863</v>
      </c>
      <c r="EH171" s="2">
        <f t="shared" si="98"/>
        <v>0.99013590396777806</v>
      </c>
      <c r="EI171" s="2">
        <f t="shared" si="98"/>
        <v>0.99005105972153684</v>
      </c>
      <c r="EJ171" s="2">
        <f t="shared" si="98"/>
        <v>0.99038976628444642</v>
      </c>
      <c r="EK171" s="2">
        <f t="shared" si="98"/>
        <v>0.99040432907316356</v>
      </c>
      <c r="EL171" s="2">
        <f t="shared" si="98"/>
        <v>0.98914843050987533</v>
      </c>
      <c r="EM171" s="2">
        <f t="shared" si="98"/>
        <v>0.98763746522677054</v>
      </c>
      <c r="EN171" s="2">
        <f t="shared" si="98"/>
        <v>0.98757777854472817</v>
      </c>
      <c r="EO171" s="2">
        <f t="shared" si="98"/>
        <v>0.98675907390177975</v>
      </c>
    </row>
    <row r="172" spans="2:145" x14ac:dyDescent="0.25">
      <c r="B172" s="2">
        <v>145</v>
      </c>
      <c r="C172" s="43">
        <v>34.219000000000001</v>
      </c>
      <c r="D172" s="43">
        <v>35.582999999999998</v>
      </c>
      <c r="E172" s="43">
        <v>33.683</v>
      </c>
      <c r="F172" s="43">
        <v>35.15</v>
      </c>
      <c r="G172" s="43">
        <v>37.450000000000003</v>
      </c>
      <c r="H172" s="43">
        <v>39</v>
      </c>
      <c r="I172" s="43">
        <v>38.232999999999997</v>
      </c>
      <c r="J172" s="43">
        <v>37.017000000000003</v>
      </c>
      <c r="K172" s="43">
        <v>34.183</v>
      </c>
      <c r="L172" s="43">
        <v>34.75</v>
      </c>
      <c r="M172" s="43">
        <v>33.049999999999997</v>
      </c>
      <c r="N172" s="43">
        <v>36.866999999999997</v>
      </c>
      <c r="O172" s="43">
        <v>45.817</v>
      </c>
      <c r="P172" s="43">
        <v>71.417000000000002</v>
      </c>
      <c r="Q172" s="43">
        <v>110.048</v>
      </c>
      <c r="S172" s="4">
        <f t="shared" si="83"/>
        <v>34.748271751689245</v>
      </c>
      <c r="T172" s="4">
        <f t="shared" si="83"/>
        <v>36.077806236470309</v>
      </c>
      <c r="U172" s="4">
        <f t="shared" si="83"/>
        <v>36.117010727485543</v>
      </c>
      <c r="V172" s="4">
        <f t="shared" si="83"/>
        <v>34.965111769580083</v>
      </c>
      <c r="W172" s="4">
        <f t="shared" si="83"/>
        <v>38.891100364384059</v>
      </c>
      <c r="X172" s="4">
        <f t="shared" si="83"/>
        <v>39.95048248302647</v>
      </c>
      <c r="Y172" s="4">
        <f t="shared" si="82"/>
        <v>39.425854293945271</v>
      </c>
      <c r="Z172" s="4">
        <f t="shared" si="82"/>
        <v>37.269639214114846</v>
      </c>
      <c r="AA172" s="4">
        <f t="shared" si="82"/>
        <v>35.917143739732218</v>
      </c>
      <c r="AB172" s="4">
        <f t="shared" si="82"/>
        <v>34.397653786618505</v>
      </c>
      <c r="AC172" s="4">
        <f t="shared" si="82"/>
        <v>34.106935095142653</v>
      </c>
      <c r="AD172" s="4">
        <f t="shared" si="82"/>
        <v>38.144419498626988</v>
      </c>
      <c r="AE172" s="4">
        <f t="shared" si="74"/>
        <v>51.415161590817455</v>
      </c>
      <c r="AF172" s="4">
        <f t="shared" si="88"/>
        <v>69.922560491626641</v>
      </c>
      <c r="AG172" s="4">
        <f t="shared" si="92"/>
        <v>112.12514780408833</v>
      </c>
      <c r="AI172" s="4">
        <f t="shared" si="95"/>
        <v>-0.52927175168924379</v>
      </c>
      <c r="AJ172" s="4">
        <f t="shared" si="95"/>
        <v>-0.49480623647031052</v>
      </c>
      <c r="AK172" s="4">
        <f t="shared" si="95"/>
        <v>-2.4340107274855427</v>
      </c>
      <c r="AL172" s="4">
        <f t="shared" si="95"/>
        <v>0.18488823041991509</v>
      </c>
      <c r="AM172" s="4">
        <f t="shared" si="95"/>
        <v>-1.4411003643840559</v>
      </c>
      <c r="AN172" s="4">
        <f t="shared" si="95"/>
        <v>-0.95048248302646954</v>
      </c>
      <c r="AO172" s="4">
        <f t="shared" si="95"/>
        <v>-1.192854293945274</v>
      </c>
      <c r="AP172" s="4">
        <f t="shared" si="95"/>
        <v>-0.25263921411484347</v>
      </c>
      <c r="AQ172" s="4">
        <f t="shared" si="95"/>
        <v>-1.7341437397322181</v>
      </c>
      <c r="AR172" s="4">
        <f t="shared" si="95"/>
        <v>0.35234621338149452</v>
      </c>
      <c r="AS172" s="4">
        <f t="shared" si="95"/>
        <v>-1.0569350951426557</v>
      </c>
      <c r="AT172" s="4">
        <f t="shared" si="95"/>
        <v>-1.2774194986269904</v>
      </c>
      <c r="AU172" s="4">
        <f t="shared" si="95"/>
        <v>-5.5981615908174547</v>
      </c>
      <c r="AV172" s="4">
        <f t="shared" si="95"/>
        <v>1.494439508373361</v>
      </c>
      <c r="AW172" s="4">
        <f t="shared" si="95"/>
        <v>-2.0771478040883267</v>
      </c>
      <c r="AY172" s="2">
        <f t="shared" si="102"/>
        <v>34.748271751689245</v>
      </c>
      <c r="AZ172" s="2">
        <f t="shared" si="102"/>
        <v>34.561958690089817</v>
      </c>
      <c r="BA172" s="2">
        <f t="shared" si="102"/>
        <v>33.91269628906727</v>
      </c>
      <c r="BB172" s="2">
        <f t="shared" si="102"/>
        <v>34.791290283871312</v>
      </c>
      <c r="BC172" s="2">
        <f t="shared" si="102"/>
        <v>37.57964978642849</v>
      </c>
      <c r="BD172" s="2">
        <f t="shared" si="102"/>
        <v>37.862138193019227</v>
      </c>
      <c r="BE172" s="2">
        <f t="shared" si="99"/>
        <v>38.32567987675327</v>
      </c>
      <c r="BF172" s="2">
        <f t="shared" si="99"/>
        <v>36.762877990434546</v>
      </c>
      <c r="BG172" s="2">
        <f t="shared" si="99"/>
        <v>35.264414841536293</v>
      </c>
      <c r="BH172" s="2">
        <f t="shared" si="99"/>
        <v>33.911431120033761</v>
      </c>
      <c r="BI172" s="2">
        <f t="shared" si="99"/>
        <v>33.536376345713499</v>
      </c>
      <c r="BJ172" s="2">
        <f t="shared" si="99"/>
        <v>34.486097626736132</v>
      </c>
      <c r="BK172" s="2">
        <f t="shared" si="89"/>
        <v>37.154337149669708</v>
      </c>
      <c r="BL172" s="2">
        <f t="shared" si="89"/>
        <v>37.942197021608145</v>
      </c>
      <c r="BM172" s="2">
        <f t="shared" si="89"/>
        <v>39.803223227327095</v>
      </c>
      <c r="BO172" s="2" t="str">
        <f t="shared" si="72"/>
        <v/>
      </c>
      <c r="BP172" s="2" t="str">
        <f t="shared" si="72"/>
        <v/>
      </c>
      <c r="BQ172" s="2" t="str">
        <f t="shared" si="72"/>
        <v/>
      </c>
      <c r="BR172" s="2" t="str">
        <f t="shared" si="72"/>
        <v/>
      </c>
      <c r="BS172" s="2" t="str">
        <f t="shared" si="72"/>
        <v/>
      </c>
      <c r="BT172" s="2" t="str">
        <f t="shared" si="72"/>
        <v/>
      </c>
      <c r="BU172" s="2" t="str">
        <f t="shared" si="72"/>
        <v/>
      </c>
      <c r="BV172" s="2" t="str">
        <f t="shared" si="72"/>
        <v/>
      </c>
      <c r="BW172" s="2" t="str">
        <f t="shared" si="100"/>
        <v/>
      </c>
      <c r="BX172" s="2" t="str">
        <f t="shared" si="79"/>
        <v/>
      </c>
      <c r="BY172" s="2" t="str">
        <f t="shared" si="79"/>
        <v/>
      </c>
      <c r="BZ172" s="2" t="str">
        <f t="shared" si="79"/>
        <v/>
      </c>
      <c r="CA172" s="2" t="str">
        <f t="shared" si="79"/>
        <v/>
      </c>
      <c r="CB172" s="2" t="str">
        <f t="shared" si="90"/>
        <v/>
      </c>
      <c r="CC172" s="2" t="str">
        <f t="shared" si="93"/>
        <v/>
      </c>
      <c r="CE172" s="2" t="str">
        <f t="shared" si="73"/>
        <v/>
      </c>
      <c r="CF172" s="2" t="str">
        <f t="shared" si="73"/>
        <v/>
      </c>
      <c r="CG172" s="2" t="str">
        <f t="shared" si="73"/>
        <v/>
      </c>
      <c r="CH172" s="2" t="str">
        <f t="shared" si="73"/>
        <v/>
      </c>
      <c r="CI172" s="2" t="str">
        <f t="shared" si="73"/>
        <v/>
      </c>
      <c r="CJ172" s="2" t="str">
        <f t="shared" si="73"/>
        <v/>
      </c>
      <c r="CK172" s="2" t="str">
        <f t="shared" si="73"/>
        <v/>
      </c>
      <c r="CL172" s="2" t="str">
        <f t="shared" si="73"/>
        <v/>
      </c>
      <c r="CM172" s="2" t="str">
        <f t="shared" si="101"/>
        <v/>
      </c>
      <c r="CN172" s="2" t="str">
        <f t="shared" si="80"/>
        <v/>
      </c>
      <c r="CO172" s="2" t="str">
        <f t="shared" si="80"/>
        <v/>
      </c>
      <c r="CP172" s="2" t="str">
        <f t="shared" si="80"/>
        <v/>
      </c>
      <c r="CQ172" s="2" t="str">
        <f t="shared" si="80"/>
        <v/>
      </c>
      <c r="CR172" s="2" t="str">
        <f t="shared" si="91"/>
        <v/>
      </c>
      <c r="CS172" s="2" t="str">
        <f t="shared" si="94"/>
        <v/>
      </c>
      <c r="CU172" s="2">
        <f t="shared" si="96"/>
        <v>30.262445534543062</v>
      </c>
      <c r="CV172" s="2">
        <f t="shared" si="96"/>
        <v>29.486803456061594</v>
      </c>
      <c r="CW172" s="2">
        <f t="shared" si="96"/>
        <v>28.154606151660154</v>
      </c>
      <c r="CX172" s="2">
        <f t="shared" si="96"/>
        <v>27.364303618578973</v>
      </c>
      <c r="CY172" s="2">
        <f t="shared" si="96"/>
        <v>29.939516501581195</v>
      </c>
      <c r="CZ172" s="2">
        <f t="shared" si="96"/>
        <v>32.045795633593855</v>
      </c>
      <c r="DA172" s="2">
        <f t="shared" si="96"/>
        <v>32.847393727287738</v>
      </c>
      <c r="DB172" s="2">
        <f t="shared" si="96"/>
        <v>30.747727217712644</v>
      </c>
      <c r="DC172" s="2">
        <f t="shared" si="96"/>
        <v>30.857383700195243</v>
      </c>
      <c r="DD172" s="2">
        <f t="shared" si="96"/>
        <v>29.032398307119948</v>
      </c>
      <c r="DE172" s="2">
        <f t="shared" si="96"/>
        <v>28.383308938628623</v>
      </c>
      <c r="DF172" s="2">
        <f t="shared" si="96"/>
        <v>31.561064380611498</v>
      </c>
      <c r="DG172" s="2">
        <f t="shared" si="96"/>
        <v>33.01024098594452</v>
      </c>
      <c r="DH172" s="2">
        <f t="shared" si="96"/>
        <v>36.780248917748935</v>
      </c>
      <c r="DI172" s="2">
        <f t="shared" si="96"/>
        <v>41.101771740205159</v>
      </c>
      <c r="DK172" s="2">
        <f t="shared" si="97"/>
        <v>34.796265514442403</v>
      </c>
      <c r="DL172" s="2">
        <f t="shared" si="97"/>
        <v>34.620963649111346</v>
      </c>
      <c r="DM172" s="2">
        <f t="shared" si="97"/>
        <v>33.975813913706773</v>
      </c>
      <c r="DN172" s="2">
        <f t="shared" si="97"/>
        <v>34.856032033743233</v>
      </c>
      <c r="DO172" s="2">
        <f t="shared" si="97"/>
        <v>37.650517566990686</v>
      </c>
      <c r="DP172" s="2">
        <f t="shared" si="97"/>
        <v>37.91802147026754</v>
      </c>
      <c r="DQ172" s="2">
        <f t="shared" si="97"/>
        <v>38.376054206055912</v>
      </c>
      <c r="DR172" s="2">
        <f t="shared" si="97"/>
        <v>36.817530360485556</v>
      </c>
      <c r="DS172" s="2">
        <f t="shared" si="97"/>
        <v>35.304804050764545</v>
      </c>
      <c r="DT172" s="2">
        <f t="shared" si="97"/>
        <v>33.954609022835569</v>
      </c>
      <c r="DU172" s="2">
        <f t="shared" si="97"/>
        <v>33.581909594622601</v>
      </c>
      <c r="DV172" s="2">
        <f t="shared" si="97"/>
        <v>34.515363527543109</v>
      </c>
      <c r="DW172" s="2">
        <f t="shared" si="97"/>
        <v>37.201645716823059</v>
      </c>
      <c r="DX172" s="2">
        <f t="shared" si="97"/>
        <v>37.955526547099801</v>
      </c>
      <c r="DY172" s="2">
        <f t="shared" si="97"/>
        <v>39.787331708303086</v>
      </c>
      <c r="EA172" s="2">
        <f t="shared" si="98"/>
        <v>0.98941427693072403</v>
      </c>
      <c r="EB172" s="2">
        <f t="shared" si="98"/>
        <v>0.98850737865534377</v>
      </c>
      <c r="EC172" s="2">
        <f t="shared" si="98"/>
        <v>0.98915729738233715</v>
      </c>
      <c r="ED172" s="2">
        <f t="shared" si="98"/>
        <v>0.99135823587239524</v>
      </c>
      <c r="EE172" s="2">
        <f t="shared" si="98"/>
        <v>0.99080952265976274</v>
      </c>
      <c r="EF172" s="2">
        <f t="shared" si="98"/>
        <v>0.99048345911710278</v>
      </c>
      <c r="EG172" s="2">
        <f t="shared" si="98"/>
        <v>0.99088851097004571</v>
      </c>
      <c r="EH172" s="2">
        <f t="shared" si="98"/>
        <v>0.99099602264431208</v>
      </c>
      <c r="EI172" s="2">
        <f t="shared" si="98"/>
        <v>0.99091850869840126</v>
      </c>
      <c r="EJ172" s="2">
        <f t="shared" si="98"/>
        <v>0.9912279450646132</v>
      </c>
      <c r="EK172" s="2">
        <f t="shared" si="98"/>
        <v>0.99124124895867871</v>
      </c>
      <c r="EL172" s="2">
        <f t="shared" si="98"/>
        <v>0.99009379235092998</v>
      </c>
      <c r="EM172" s="2">
        <f t="shared" si="98"/>
        <v>0.98871295658831948</v>
      </c>
      <c r="EN172" s="2">
        <f t="shared" si="98"/>
        <v>0.98865840278180339</v>
      </c>
      <c r="EO172" s="2">
        <f t="shared" si="98"/>
        <v>0.98791004637844615</v>
      </c>
    </row>
    <row r="173" spans="2:145" x14ac:dyDescent="0.25">
      <c r="B173" s="2">
        <v>146</v>
      </c>
      <c r="C173" s="43">
        <v>36.219000000000001</v>
      </c>
      <c r="D173" s="43">
        <v>34.85</v>
      </c>
      <c r="E173" s="43">
        <v>35.049999999999997</v>
      </c>
      <c r="F173" s="43">
        <v>35.033000000000001</v>
      </c>
      <c r="G173" s="43">
        <v>37.4</v>
      </c>
      <c r="H173" s="43">
        <v>37.799999999999997</v>
      </c>
      <c r="I173" s="43">
        <v>37.183</v>
      </c>
      <c r="J173" s="43">
        <v>35.883000000000003</v>
      </c>
      <c r="K173" s="43">
        <v>35</v>
      </c>
      <c r="L173" s="43">
        <v>34.633000000000003</v>
      </c>
      <c r="M173" s="43">
        <v>32.667000000000002</v>
      </c>
      <c r="N173" s="43">
        <v>33.683</v>
      </c>
      <c r="O173" s="43">
        <v>40.133000000000003</v>
      </c>
      <c r="P173" s="43">
        <v>61.683</v>
      </c>
      <c r="Q173" s="43">
        <v>108.419</v>
      </c>
      <c r="S173" s="4">
        <f t="shared" si="83"/>
        <v>34.634020987439911</v>
      </c>
      <c r="T173" s="4">
        <f t="shared" si="83"/>
        <v>35.517021949019899</v>
      </c>
      <c r="U173" s="4">
        <f t="shared" si="83"/>
        <v>35.223124142252921</v>
      </c>
      <c r="V173" s="4">
        <f t="shared" si="83"/>
        <v>34.729972637228364</v>
      </c>
      <c r="W173" s="4">
        <f t="shared" si="83"/>
        <v>38.067166553066549</v>
      </c>
      <c r="X173" s="4">
        <f t="shared" si="83"/>
        <v>38.743760225400713</v>
      </c>
      <c r="Y173" s="4">
        <f t="shared" si="82"/>
        <v>38.651662559213008</v>
      </c>
      <c r="Z173" s="4">
        <f t="shared" si="82"/>
        <v>36.777872833015081</v>
      </c>
      <c r="AA173" s="4">
        <f t="shared" si="82"/>
        <v>35.336994682926317</v>
      </c>
      <c r="AB173" s="4">
        <f t="shared" si="82"/>
        <v>33.927689044753564</v>
      </c>
      <c r="AC173" s="4">
        <f t="shared" si="82"/>
        <v>33.60607559227239</v>
      </c>
      <c r="AD173" s="4">
        <f t="shared" si="82"/>
        <v>36.08911196882503</v>
      </c>
      <c r="AE173" s="4">
        <f t="shared" si="74"/>
        <v>46.343956689522777</v>
      </c>
      <c r="AF173" s="4">
        <f t="shared" si="88"/>
        <v>61.343417204057559</v>
      </c>
      <c r="AG173" s="4">
        <f t="shared" si="92"/>
        <v>105.73634954109959</v>
      </c>
      <c r="AI173" s="4">
        <f t="shared" si="95"/>
        <v>1.5849790125600904</v>
      </c>
      <c r="AJ173" s="4">
        <f t="shared" si="95"/>
        <v>-0.66702194901989742</v>
      </c>
      <c r="AK173" s="4">
        <f t="shared" si="95"/>
        <v>-0.17312414225292372</v>
      </c>
      <c r="AL173" s="4">
        <f t="shared" si="95"/>
        <v>0.30302736277163689</v>
      </c>
      <c r="AM173" s="4">
        <f t="shared" si="95"/>
        <v>-0.6671665530665507</v>
      </c>
      <c r="AN173" s="4">
        <f t="shared" si="95"/>
        <v>-0.94376022540071602</v>
      </c>
      <c r="AO173" s="4">
        <f t="shared" si="95"/>
        <v>-1.4686625592130085</v>
      </c>
      <c r="AP173" s="4">
        <f t="shared" si="95"/>
        <v>-0.89487283301507858</v>
      </c>
      <c r="AQ173" s="4">
        <f t="shared" si="95"/>
        <v>-0.33699468292631707</v>
      </c>
      <c r="AR173" s="4">
        <f t="shared" si="95"/>
        <v>0.70531095524643916</v>
      </c>
      <c r="AS173" s="4">
        <f t="shared" si="95"/>
        <v>-0.93907559227238835</v>
      </c>
      <c r="AT173" s="4">
        <f t="shared" si="95"/>
        <v>-2.4061119688250301</v>
      </c>
      <c r="AU173" s="4">
        <f t="shared" si="95"/>
        <v>-6.2109566895227744</v>
      </c>
      <c r="AV173" s="4">
        <f t="shared" si="95"/>
        <v>0.3395827959424409</v>
      </c>
      <c r="AW173" s="4">
        <f t="shared" si="95"/>
        <v>2.6826504589004116</v>
      </c>
      <c r="AY173" s="2">
        <f t="shared" si="102"/>
        <v>34.634020987439911</v>
      </c>
      <c r="AZ173" s="2">
        <f t="shared" si="102"/>
        <v>34.439158564262996</v>
      </c>
      <c r="BA173" s="2">
        <f t="shared" si="102"/>
        <v>33.784011435822386</v>
      </c>
      <c r="BB173" s="2">
        <f t="shared" si="102"/>
        <v>34.664800906170157</v>
      </c>
      <c r="BC173" s="2">
        <f t="shared" si="102"/>
        <v>37.449923990114861</v>
      </c>
      <c r="BD173" s="2">
        <f t="shared" si="102"/>
        <v>37.701628637778235</v>
      </c>
      <c r="BE173" s="2">
        <f t="shared" si="99"/>
        <v>38.174978306274731</v>
      </c>
      <c r="BF173" s="2">
        <f t="shared" si="99"/>
        <v>36.59657230136181</v>
      </c>
      <c r="BG173" s="2">
        <f t="shared" si="99"/>
        <v>35.096924996307727</v>
      </c>
      <c r="BH173" s="2">
        <f t="shared" si="99"/>
        <v>33.756433149935972</v>
      </c>
      <c r="BI173" s="2">
        <f t="shared" si="99"/>
        <v>33.402556405208919</v>
      </c>
      <c r="BJ173" s="2">
        <f t="shared" si="99"/>
        <v>34.331418970206911</v>
      </c>
      <c r="BK173" s="2">
        <f t="shared" si="89"/>
        <v>37.012996915843473</v>
      </c>
      <c r="BL173" s="2">
        <f t="shared" si="89"/>
        <v>37.785372014832291</v>
      </c>
      <c r="BM173" s="2">
        <f t="shared" si="89"/>
        <v>39.661366638075592</v>
      </c>
      <c r="BO173" s="2" t="str">
        <f t="shared" si="72"/>
        <v/>
      </c>
      <c r="BP173" s="2" t="str">
        <f t="shared" si="72"/>
        <v/>
      </c>
      <c r="BQ173" s="2" t="str">
        <f t="shared" si="72"/>
        <v/>
      </c>
      <c r="BR173" s="2" t="str">
        <f t="shared" si="72"/>
        <v/>
      </c>
      <c r="BS173" s="2" t="str">
        <f t="shared" si="72"/>
        <v/>
      </c>
      <c r="BT173" s="2" t="str">
        <f t="shared" si="72"/>
        <v/>
      </c>
      <c r="BU173" s="2" t="str">
        <f t="shared" si="72"/>
        <v/>
      </c>
      <c r="BV173" s="2" t="str">
        <f t="shared" si="72"/>
        <v/>
      </c>
      <c r="BW173" s="2" t="str">
        <f t="shared" si="100"/>
        <v/>
      </c>
      <c r="BX173" s="2" t="str">
        <f t="shared" si="79"/>
        <v/>
      </c>
      <c r="BY173" s="2" t="str">
        <f t="shared" si="79"/>
        <v/>
      </c>
      <c r="BZ173" s="2" t="str">
        <f t="shared" si="79"/>
        <v/>
      </c>
      <c r="CA173" s="2" t="str">
        <f t="shared" si="79"/>
        <v/>
      </c>
      <c r="CB173" s="2" t="str">
        <f t="shared" si="90"/>
        <v/>
      </c>
      <c r="CC173" s="2" t="str">
        <f t="shared" si="93"/>
        <v/>
      </c>
      <c r="CE173" s="2" t="str">
        <f t="shared" si="73"/>
        <v/>
      </c>
      <c r="CF173" s="2" t="str">
        <f t="shared" si="73"/>
        <v/>
      </c>
      <c r="CG173" s="2" t="str">
        <f t="shared" si="73"/>
        <v/>
      </c>
      <c r="CH173" s="2" t="str">
        <f t="shared" si="73"/>
        <v/>
      </c>
      <c r="CI173" s="2" t="str">
        <f t="shared" si="73"/>
        <v/>
      </c>
      <c r="CJ173" s="2" t="str">
        <f t="shared" si="73"/>
        <v/>
      </c>
      <c r="CK173" s="2" t="str">
        <f t="shared" si="73"/>
        <v/>
      </c>
      <c r="CL173" s="2" t="str">
        <f t="shared" si="73"/>
        <v/>
      </c>
      <c r="CM173" s="2" t="str">
        <f t="shared" si="101"/>
        <v/>
      </c>
      <c r="CN173" s="2" t="str">
        <f t="shared" si="80"/>
        <v/>
      </c>
      <c r="CO173" s="2" t="str">
        <f t="shared" si="80"/>
        <v/>
      </c>
      <c r="CP173" s="2" t="str">
        <f t="shared" si="80"/>
        <v/>
      </c>
      <c r="CQ173" s="2" t="str">
        <f t="shared" si="80"/>
        <v/>
      </c>
      <c r="CR173" s="2" t="str">
        <f t="shared" si="91"/>
        <v/>
      </c>
      <c r="CS173" s="2" t="str">
        <f t="shared" si="94"/>
        <v/>
      </c>
      <c r="CU173" s="2">
        <f t="shared" si="96"/>
        <v>30.051842178618269</v>
      </c>
      <c r="CV173" s="2">
        <f t="shared" si="96"/>
        <v>29.251854897363827</v>
      </c>
      <c r="CW173" s="2">
        <f t="shared" si="96"/>
        <v>27.901494927150978</v>
      </c>
      <c r="CX173" s="2">
        <f t="shared" si="96"/>
        <v>27.090488808209315</v>
      </c>
      <c r="CY173" s="2">
        <f t="shared" si="96"/>
        <v>29.652984341260215</v>
      </c>
      <c r="CZ173" s="2">
        <f t="shared" si="96"/>
        <v>31.760953715990304</v>
      </c>
      <c r="DA173" s="2">
        <f t="shared" si="96"/>
        <v>32.586832837793189</v>
      </c>
      <c r="DB173" s="2">
        <f t="shared" si="96"/>
        <v>30.456913768618769</v>
      </c>
      <c r="DC173" s="2">
        <f t="shared" si="96"/>
        <v>30.595848584730561</v>
      </c>
      <c r="DD173" s="2">
        <f t="shared" si="96"/>
        <v>28.775299992205497</v>
      </c>
      <c r="DE173" s="2">
        <f t="shared" si="96"/>
        <v>28.14406835089644</v>
      </c>
      <c r="DF173" s="2">
        <f t="shared" si="96"/>
        <v>31.337043314729428</v>
      </c>
      <c r="DG173" s="2">
        <f t="shared" si="96"/>
        <v>32.77780560934643</v>
      </c>
      <c r="DH173" s="2">
        <f t="shared" si="96"/>
        <v>36.590540769427676</v>
      </c>
      <c r="DI173" s="2">
        <f t="shared" si="96"/>
        <v>40.976566178469895</v>
      </c>
      <c r="DK173" s="2">
        <f t="shared" si="97"/>
        <v>34.67873198792222</v>
      </c>
      <c r="DL173" s="2">
        <f t="shared" si="97"/>
        <v>34.494160864833717</v>
      </c>
      <c r="DM173" s="2">
        <f t="shared" si="97"/>
        <v>33.842819291228096</v>
      </c>
      <c r="DN173" s="2">
        <f t="shared" si="97"/>
        <v>34.725017333571394</v>
      </c>
      <c r="DO173" s="2">
        <f t="shared" si="97"/>
        <v>37.515882687364922</v>
      </c>
      <c r="DP173" s="2">
        <f t="shared" si="97"/>
        <v>37.753684264374257</v>
      </c>
      <c r="DQ173" s="2">
        <f t="shared" si="97"/>
        <v>38.221841541462311</v>
      </c>
      <c r="DR173" s="2">
        <f t="shared" si="97"/>
        <v>36.647447568244203</v>
      </c>
      <c r="DS173" s="2">
        <f t="shared" si="97"/>
        <v>35.134546453808525</v>
      </c>
      <c r="DT173" s="2">
        <f t="shared" si="97"/>
        <v>33.796635918064233</v>
      </c>
      <c r="DU173" s="2">
        <f t="shared" si="97"/>
        <v>33.444932770884655</v>
      </c>
      <c r="DV173" s="2">
        <f t="shared" si="97"/>
        <v>34.358742535853224</v>
      </c>
      <c r="DW173" s="2">
        <f t="shared" si="97"/>
        <v>37.057091271680939</v>
      </c>
      <c r="DX173" s="2">
        <f t="shared" si="97"/>
        <v>37.797872720480946</v>
      </c>
      <c r="DY173" s="2">
        <f t="shared" si="97"/>
        <v>39.646687556588674</v>
      </c>
      <c r="EA173" s="2">
        <f t="shared" si="98"/>
        <v>0.99033670514642369</v>
      </c>
      <c r="EB173" s="2">
        <f t="shared" si="98"/>
        <v>0.98950799497167441</v>
      </c>
      <c r="EC173" s="2">
        <f t="shared" si="98"/>
        <v>0.99010189449320751</v>
      </c>
      <c r="ED173" s="2">
        <f t="shared" si="98"/>
        <v>0.99211262002608325</v>
      </c>
      <c r="EE173" s="2">
        <f t="shared" si="98"/>
        <v>0.99161140150276372</v>
      </c>
      <c r="EF173" s="2">
        <f t="shared" si="98"/>
        <v>0.99131353793137666</v>
      </c>
      <c r="EG173" s="2">
        <f t="shared" si="98"/>
        <v>0.99168355584667234</v>
      </c>
      <c r="EH173" s="2">
        <f t="shared" si="98"/>
        <v>0.99178176413712926</v>
      </c>
      <c r="EI173" s="2">
        <f t="shared" si="98"/>
        <v>0.99171095794740793</v>
      </c>
      <c r="EJ173" s="2">
        <f t="shared" si="98"/>
        <v>0.99199361111826334</v>
      </c>
      <c r="EK173" s="2">
        <f t="shared" si="98"/>
        <v>0.99200576315139333</v>
      </c>
      <c r="EL173" s="2">
        <f t="shared" si="98"/>
        <v>0.99095754949556103</v>
      </c>
      <c r="EM173" s="2">
        <f t="shared" si="98"/>
        <v>0.98969586063730819</v>
      </c>
      <c r="EN173" s="2">
        <f t="shared" si="98"/>
        <v>0.98964600776302969</v>
      </c>
      <c r="EO173" s="2">
        <f t="shared" si="98"/>
        <v>0.98896208928740492</v>
      </c>
    </row>
    <row r="174" spans="2:145" x14ac:dyDescent="0.25">
      <c r="B174" s="2">
        <v>147</v>
      </c>
      <c r="C174" s="43">
        <v>34.030999999999999</v>
      </c>
      <c r="D174" s="43">
        <v>33.067</v>
      </c>
      <c r="E174" s="43">
        <v>32.133000000000003</v>
      </c>
      <c r="F174" s="43">
        <v>33.75</v>
      </c>
      <c r="G174" s="43">
        <v>37.482999999999997</v>
      </c>
      <c r="H174" s="43">
        <v>38.549999999999997</v>
      </c>
      <c r="I174" s="43">
        <v>37.5</v>
      </c>
      <c r="J174" s="43">
        <v>36.5</v>
      </c>
      <c r="K174" s="43">
        <v>35.4</v>
      </c>
      <c r="L174" s="43">
        <v>33.683</v>
      </c>
      <c r="M174" s="43">
        <v>32.767000000000003</v>
      </c>
      <c r="N174" s="43">
        <v>34.366999999999997</v>
      </c>
      <c r="O174" s="43">
        <v>37.332999999999998</v>
      </c>
      <c r="P174" s="43">
        <v>53.167000000000002</v>
      </c>
      <c r="Q174" s="43">
        <v>99.596999999999994</v>
      </c>
      <c r="S174" s="4">
        <f t="shared" si="83"/>
        <v>34.519565918455044</v>
      </c>
      <c r="T174" s="4">
        <f t="shared" si="83"/>
        <v>35.021698358236684</v>
      </c>
      <c r="U174" s="4">
        <f t="shared" si="83"/>
        <v>34.515929716316386</v>
      </c>
      <c r="V174" s="4">
        <f t="shared" si="83"/>
        <v>34.559686416467784</v>
      </c>
      <c r="W174" s="4">
        <f t="shared" si="83"/>
        <v>37.577922439642151</v>
      </c>
      <c r="X174" s="4">
        <f t="shared" si="83"/>
        <v>38.00368748733672</v>
      </c>
      <c r="Y174" s="4">
        <f t="shared" si="82"/>
        <v>38.206343673561456</v>
      </c>
      <c r="Z174" s="4">
        <f t="shared" si="82"/>
        <v>36.486608086838778</v>
      </c>
      <c r="AA174" s="4">
        <f t="shared" si="82"/>
        <v>35.006562075612656</v>
      </c>
      <c r="AB174" s="4">
        <f t="shared" si="82"/>
        <v>33.654116274134957</v>
      </c>
      <c r="AC174" s="4">
        <f t="shared" si="82"/>
        <v>33.332150912753825</v>
      </c>
      <c r="AD174" s="4">
        <f t="shared" si="82"/>
        <v>34.924907549438608</v>
      </c>
      <c r="AE174" s="4">
        <f t="shared" si="74"/>
        <v>42.35330753963563</v>
      </c>
      <c r="AF174" s="4">
        <f t="shared" si="88"/>
        <v>52.977481642155588</v>
      </c>
      <c r="AG174" s="4">
        <f t="shared" si="92"/>
        <v>94.825634050475969</v>
      </c>
      <c r="AI174" s="4">
        <f t="shared" si="95"/>
        <v>-0.48856591845504482</v>
      </c>
      <c r="AJ174" s="4">
        <f t="shared" si="95"/>
        <v>-1.9546983582366835</v>
      </c>
      <c r="AK174" s="4">
        <f t="shared" si="95"/>
        <v>-2.382929716316383</v>
      </c>
      <c r="AL174" s="4">
        <f t="shared" si="95"/>
        <v>-0.80968641646778394</v>
      </c>
      <c r="AM174" s="4">
        <f t="shared" si="95"/>
        <v>-9.4922439642154188E-2</v>
      </c>
      <c r="AN174" s="4">
        <f t="shared" si="95"/>
        <v>0.54631251266327752</v>
      </c>
      <c r="AO174" s="4">
        <f t="shared" si="95"/>
        <v>-0.70634367356145589</v>
      </c>
      <c r="AP174" s="4">
        <f t="shared" si="95"/>
        <v>1.339191316122168E-2</v>
      </c>
      <c r="AQ174" s="4">
        <f t="shared" si="95"/>
        <v>0.39343792438734226</v>
      </c>
      <c r="AR174" s="4">
        <f t="shared" si="95"/>
        <v>2.8883725865043175E-2</v>
      </c>
      <c r="AS174" s="4">
        <f t="shared" si="95"/>
        <v>-0.5651509127538219</v>
      </c>
      <c r="AT174" s="4">
        <f t="shared" si="95"/>
        <v>-0.55790754943861032</v>
      </c>
      <c r="AU174" s="4">
        <f t="shared" si="95"/>
        <v>-5.0203075396356311</v>
      </c>
      <c r="AV174" s="4">
        <f t="shared" si="95"/>
        <v>0.18951835784441329</v>
      </c>
      <c r="AW174" s="4">
        <f t="shared" si="95"/>
        <v>4.771365949524025</v>
      </c>
      <c r="AY174" s="2">
        <f t="shared" si="102"/>
        <v>34.519565918455044</v>
      </c>
      <c r="AZ174" s="2">
        <f t="shared" si="102"/>
        <v>34.316113250205156</v>
      </c>
      <c r="BA174" s="2">
        <f t="shared" si="102"/>
        <v>33.655059256430071</v>
      </c>
      <c r="BB174" s="2">
        <f t="shared" si="102"/>
        <v>34.538018530824552</v>
      </c>
      <c r="BC174" s="2">
        <f t="shared" si="102"/>
        <v>37.319885379891367</v>
      </c>
      <c r="BD174" s="2">
        <f t="shared" si="102"/>
        <v>37.540880062639836</v>
      </c>
      <c r="BE174" s="2">
        <f t="shared" si="99"/>
        <v>38.0240505916762</v>
      </c>
      <c r="BF174" s="2">
        <f t="shared" si="99"/>
        <v>36.43002685957817</v>
      </c>
      <c r="BG174" s="2">
        <f t="shared" si="99"/>
        <v>34.929262102891869</v>
      </c>
      <c r="BH174" s="2">
        <f t="shared" si="99"/>
        <v>33.601247290966739</v>
      </c>
      <c r="BI174" s="2">
        <f t="shared" si="99"/>
        <v>33.268534925541545</v>
      </c>
      <c r="BJ174" s="2">
        <f t="shared" si="99"/>
        <v>34.176626035138099</v>
      </c>
      <c r="BK174" s="2">
        <f t="shared" si="89"/>
        <v>36.871459193026126</v>
      </c>
      <c r="BL174" s="2">
        <f t="shared" si="89"/>
        <v>37.628504755314736</v>
      </c>
      <c r="BM174" s="2">
        <f t="shared" si="89"/>
        <v>39.519599467738445</v>
      </c>
      <c r="BO174" s="2" t="str">
        <f t="shared" si="72"/>
        <v/>
      </c>
      <c r="BP174" s="2" t="str">
        <f t="shared" si="72"/>
        <v/>
      </c>
      <c r="BQ174" s="2" t="str">
        <f t="shared" si="72"/>
        <v/>
      </c>
      <c r="BR174" s="2" t="str">
        <f t="shared" si="72"/>
        <v/>
      </c>
      <c r="BS174" s="2" t="str">
        <f t="shared" si="72"/>
        <v/>
      </c>
      <c r="BT174" s="2" t="str">
        <f t="shared" si="72"/>
        <v/>
      </c>
      <c r="BU174" s="2" t="str">
        <f t="shared" si="72"/>
        <v/>
      </c>
      <c r="BV174" s="2" t="str">
        <f t="shared" si="72"/>
        <v/>
      </c>
      <c r="BW174" s="2" t="str">
        <f t="shared" si="100"/>
        <v/>
      </c>
      <c r="BX174" s="2" t="str">
        <f t="shared" si="79"/>
        <v/>
      </c>
      <c r="BY174" s="2" t="str">
        <f t="shared" si="79"/>
        <v/>
      </c>
      <c r="BZ174" s="2" t="str">
        <f t="shared" si="79"/>
        <v/>
      </c>
      <c r="CA174" s="2" t="str">
        <f t="shared" si="79"/>
        <v/>
      </c>
      <c r="CB174" s="2" t="str">
        <f t="shared" si="90"/>
        <v/>
      </c>
      <c r="CC174" s="2" t="str">
        <f t="shared" si="93"/>
        <v/>
      </c>
      <c r="CE174" s="2" t="str">
        <f t="shared" si="73"/>
        <v/>
      </c>
      <c r="CF174" s="2" t="str">
        <f t="shared" si="73"/>
        <v/>
      </c>
      <c r="CG174" s="2" t="str">
        <f t="shared" si="73"/>
        <v/>
      </c>
      <c r="CH174" s="2" t="str">
        <f t="shared" si="73"/>
        <v/>
      </c>
      <c r="CI174" s="2" t="str">
        <f t="shared" si="73"/>
        <v/>
      </c>
      <c r="CJ174" s="2" t="str">
        <f t="shared" si="73"/>
        <v/>
      </c>
      <c r="CK174" s="2" t="str">
        <f t="shared" si="73"/>
        <v/>
      </c>
      <c r="CL174" s="2" t="str">
        <f t="shared" si="73"/>
        <v/>
      </c>
      <c r="CM174" s="2" t="str">
        <f t="shared" si="101"/>
        <v/>
      </c>
      <c r="CN174" s="2" t="str">
        <f t="shared" si="80"/>
        <v/>
      </c>
      <c r="CO174" s="2" t="str">
        <f t="shared" si="80"/>
        <v/>
      </c>
      <c r="CP174" s="2" t="str">
        <f t="shared" si="80"/>
        <v/>
      </c>
      <c r="CQ174" s="2" t="str">
        <f t="shared" si="80"/>
        <v/>
      </c>
      <c r="CR174" s="2" t="str">
        <f t="shared" si="91"/>
        <v/>
      </c>
      <c r="CS174" s="2" t="str">
        <f t="shared" si="94"/>
        <v/>
      </c>
      <c r="CU174" s="2">
        <f t="shared" si="96"/>
        <v>29.841238822693477</v>
      </c>
      <c r="CV174" s="2">
        <f t="shared" si="96"/>
        <v>29.016906338666061</v>
      </c>
      <c r="CW174" s="2">
        <f t="shared" si="96"/>
        <v>27.648383702641809</v>
      </c>
      <c r="CX174" s="2">
        <f t="shared" si="96"/>
        <v>26.816673997839651</v>
      </c>
      <c r="CY174" s="2">
        <f t="shared" si="96"/>
        <v>29.366452180939241</v>
      </c>
      <c r="CZ174" s="2">
        <f t="shared" si="96"/>
        <v>31.476111798386761</v>
      </c>
      <c r="DA174" s="2">
        <f t="shared" si="96"/>
        <v>32.32627194829864</v>
      </c>
      <c r="DB174" s="2">
        <f t="shared" si="96"/>
        <v>30.166100319524894</v>
      </c>
      <c r="DC174" s="2">
        <f t="shared" si="96"/>
        <v>30.334313469265879</v>
      </c>
      <c r="DD174" s="2">
        <f t="shared" si="96"/>
        <v>28.518201677291046</v>
      </c>
      <c r="DE174" s="2">
        <f t="shared" si="96"/>
        <v>27.904827763164263</v>
      </c>
      <c r="DF174" s="2">
        <f t="shared" si="96"/>
        <v>31.113022248847365</v>
      </c>
      <c r="DG174" s="2">
        <f t="shared" si="96"/>
        <v>32.545370232748333</v>
      </c>
      <c r="DH174" s="2">
        <f t="shared" si="96"/>
        <v>36.400832621106417</v>
      </c>
      <c r="DI174" s="2">
        <f t="shared" si="96"/>
        <v>40.851360616734638</v>
      </c>
      <c r="DK174" s="2">
        <f t="shared" si="97"/>
        <v>34.561198461402043</v>
      </c>
      <c r="DL174" s="2">
        <f t="shared" si="97"/>
        <v>34.367358080556087</v>
      </c>
      <c r="DM174" s="2">
        <f t="shared" si="97"/>
        <v>33.70982466874942</v>
      </c>
      <c r="DN174" s="2">
        <f t="shared" si="97"/>
        <v>34.594002633399555</v>
      </c>
      <c r="DO174" s="2">
        <f t="shared" si="97"/>
        <v>37.381247807739165</v>
      </c>
      <c r="DP174" s="2">
        <f t="shared" si="97"/>
        <v>37.589347058480982</v>
      </c>
      <c r="DQ174" s="2">
        <f t="shared" si="97"/>
        <v>38.06762887686871</v>
      </c>
      <c r="DR174" s="2">
        <f t="shared" si="97"/>
        <v>36.477364776002858</v>
      </c>
      <c r="DS174" s="2">
        <f t="shared" si="97"/>
        <v>34.964288856852505</v>
      </c>
      <c r="DT174" s="2">
        <f t="shared" si="97"/>
        <v>33.638662813292896</v>
      </c>
      <c r="DU174" s="2">
        <f t="shared" si="97"/>
        <v>33.307955947146709</v>
      </c>
      <c r="DV174" s="2">
        <f t="shared" si="97"/>
        <v>34.202121544163347</v>
      </c>
      <c r="DW174" s="2">
        <f t="shared" si="97"/>
        <v>36.912536826538819</v>
      </c>
      <c r="DX174" s="2">
        <f t="shared" si="97"/>
        <v>37.640218893862091</v>
      </c>
      <c r="DY174" s="2">
        <f t="shared" si="97"/>
        <v>39.506043404874269</v>
      </c>
      <c r="EA174" s="2">
        <f t="shared" si="98"/>
        <v>0.99117947056038969</v>
      </c>
      <c r="EB174" s="2">
        <f t="shared" si="98"/>
        <v>0.99042233575349914</v>
      </c>
      <c r="EC174" s="2">
        <f t="shared" si="98"/>
        <v>0.99096495163022091</v>
      </c>
      <c r="ED174" s="2">
        <f t="shared" si="98"/>
        <v>0.99280162827130214</v>
      </c>
      <c r="EE174" s="2">
        <f t="shared" si="98"/>
        <v>0.9923438561998249</v>
      </c>
      <c r="EF174" s="2">
        <f t="shared" si="98"/>
        <v>0.99207179279398439</v>
      </c>
      <c r="EG174" s="2">
        <f t="shared" si="98"/>
        <v>0.99240975857542391</v>
      </c>
      <c r="EH174" s="2">
        <f t="shared" si="98"/>
        <v>0.99249945605177436</v>
      </c>
      <c r="EI174" s="2">
        <f t="shared" si="98"/>
        <v>0.99243478614280711</v>
      </c>
      <c r="EJ174" s="2">
        <f t="shared" si="98"/>
        <v>0.99269293891069987</v>
      </c>
      <c r="EK174" s="2">
        <f t="shared" si="98"/>
        <v>0.99270403731637646</v>
      </c>
      <c r="EL174" s="2">
        <f t="shared" si="98"/>
        <v>0.99174662042624839</v>
      </c>
      <c r="EM174" s="2">
        <f t="shared" si="98"/>
        <v>0.99059398522348596</v>
      </c>
      <c r="EN174" s="2">
        <f t="shared" si="98"/>
        <v>0.99054843610514176</v>
      </c>
      <c r="EO174" s="2">
        <f t="shared" si="98"/>
        <v>0.98992351934200506</v>
      </c>
    </row>
    <row r="175" spans="2:145" x14ac:dyDescent="0.25">
      <c r="B175" s="2">
        <v>148</v>
      </c>
      <c r="C175" s="43">
        <v>34.811999999999998</v>
      </c>
      <c r="D175" s="43">
        <v>34.616999999999997</v>
      </c>
      <c r="E175" s="43">
        <v>32.950000000000003</v>
      </c>
      <c r="F175" s="43">
        <v>34.167000000000002</v>
      </c>
      <c r="G175" s="43">
        <v>36.033000000000001</v>
      </c>
      <c r="H175" s="43">
        <v>35.317</v>
      </c>
      <c r="I175" s="43">
        <v>36.716999999999999</v>
      </c>
      <c r="J175" s="43">
        <v>36.783000000000001</v>
      </c>
      <c r="K175" s="43">
        <v>34.950000000000003</v>
      </c>
      <c r="L175" s="43">
        <v>34.700000000000003</v>
      </c>
      <c r="M175" s="43">
        <v>33.85</v>
      </c>
      <c r="N175" s="43">
        <v>33.517000000000003</v>
      </c>
      <c r="O175" s="43">
        <v>35.817</v>
      </c>
      <c r="P175" s="43">
        <v>45.383000000000003</v>
      </c>
      <c r="Q175" s="43">
        <v>84.581000000000003</v>
      </c>
      <c r="S175" s="4">
        <f t="shared" si="83"/>
        <v>34.404916838967956</v>
      </c>
      <c r="T175" s="4">
        <f t="shared" si="83"/>
        <v>34.617347385760048</v>
      </c>
      <c r="U175" s="4">
        <f t="shared" si="83"/>
        <v>33.996983878041284</v>
      </c>
      <c r="V175" s="4">
        <f t="shared" si="83"/>
        <v>34.417340971434527</v>
      </c>
      <c r="W175" s="4">
        <f t="shared" si="83"/>
        <v>37.285224754683526</v>
      </c>
      <c r="X175" s="4">
        <f t="shared" si="83"/>
        <v>37.562526517213342</v>
      </c>
      <c r="Y175" s="4">
        <f t="shared" si="82"/>
        <v>37.934350919016296</v>
      </c>
      <c r="Z175" s="4">
        <f t="shared" si="82"/>
        <v>36.278638504587313</v>
      </c>
      <c r="AA175" s="4">
        <f t="shared" si="82"/>
        <v>34.783197941671112</v>
      </c>
      <c r="AB175" s="4">
        <f t="shared" si="82"/>
        <v>33.460172480439844</v>
      </c>
      <c r="AC175" s="4">
        <f t="shared" si="82"/>
        <v>33.151727761875044</v>
      </c>
      <c r="AD175" s="4">
        <f t="shared" si="82"/>
        <v>34.303536074316888</v>
      </c>
      <c r="AE175" s="4">
        <f t="shared" si="74"/>
        <v>39.614886375675219</v>
      </c>
      <c r="AF175" s="4">
        <f t="shared" si="88"/>
        <v>46.285235811698342</v>
      </c>
      <c r="AG175" s="4">
        <f t="shared" si="92"/>
        <v>81.520857622931445</v>
      </c>
      <c r="AI175" s="4">
        <f t="shared" si="95"/>
        <v>0.40708316103204112</v>
      </c>
      <c r="AJ175" s="4">
        <f t="shared" si="95"/>
        <v>-3.4738576005111099E-4</v>
      </c>
      <c r="AK175" s="4">
        <f t="shared" si="95"/>
        <v>-1.0469838780412815</v>
      </c>
      <c r="AL175" s="4">
        <f t="shared" si="95"/>
        <v>-0.25034097143452527</v>
      </c>
      <c r="AM175" s="4">
        <f t="shared" si="95"/>
        <v>-1.2522247546835246</v>
      </c>
      <c r="AN175" s="4">
        <f t="shared" si="95"/>
        <v>-2.2455265172133423</v>
      </c>
      <c r="AO175" s="4">
        <f t="shared" si="95"/>
        <v>-1.2173509190162974</v>
      </c>
      <c r="AP175" s="4">
        <f t="shared" si="95"/>
        <v>0.50436149541268804</v>
      </c>
      <c r="AQ175" s="4">
        <f t="shared" si="95"/>
        <v>0.16680205832889072</v>
      </c>
      <c r="AR175" s="4">
        <f t="shared" si="95"/>
        <v>1.2398275195601585</v>
      </c>
      <c r="AS175" s="4">
        <f t="shared" si="95"/>
        <v>0.69827223812495731</v>
      </c>
      <c r="AT175" s="4">
        <f t="shared" si="95"/>
        <v>-0.78653607431688499</v>
      </c>
      <c r="AU175" s="4">
        <f t="shared" si="95"/>
        <v>-3.797886375675219</v>
      </c>
      <c r="AV175" s="4">
        <f t="shared" si="95"/>
        <v>-0.90223581169833977</v>
      </c>
      <c r="AW175" s="4">
        <f t="shared" si="95"/>
        <v>3.0601423770685585</v>
      </c>
      <c r="AY175" s="2">
        <f t="shared" si="102"/>
        <v>34.404916838967956</v>
      </c>
      <c r="AZ175" s="2">
        <f t="shared" si="102"/>
        <v>34.192834593679713</v>
      </c>
      <c r="BA175" s="2">
        <f t="shared" si="102"/>
        <v>33.525853102386911</v>
      </c>
      <c r="BB175" s="2">
        <f t="shared" si="102"/>
        <v>34.410959389347028</v>
      </c>
      <c r="BC175" s="2">
        <f t="shared" si="102"/>
        <v>37.18955066770166</v>
      </c>
      <c r="BD175" s="2">
        <f t="shared" si="102"/>
        <v>37.379904639116624</v>
      </c>
      <c r="BE175" s="2">
        <f t="shared" si="99"/>
        <v>37.872909107699854</v>
      </c>
      <c r="BF175" s="2">
        <f t="shared" si="99"/>
        <v>36.263254366713852</v>
      </c>
      <c r="BG175" s="2">
        <f t="shared" si="99"/>
        <v>34.761435008254409</v>
      </c>
      <c r="BH175" s="2">
        <f t="shared" si="99"/>
        <v>33.445883385959235</v>
      </c>
      <c r="BI175" s="2">
        <f t="shared" si="99"/>
        <v>33.134322729477205</v>
      </c>
      <c r="BJ175" s="2">
        <f t="shared" si="99"/>
        <v>34.021723773075038</v>
      </c>
      <c r="BK175" s="2">
        <f t="shared" si="89"/>
        <v>36.729733601964398</v>
      </c>
      <c r="BL175" s="2">
        <f t="shared" si="89"/>
        <v>37.471596217865091</v>
      </c>
      <c r="BM175" s="2">
        <f t="shared" si="89"/>
        <v>39.377915505077787</v>
      </c>
      <c r="BO175" s="2" t="str">
        <f t="shared" si="72"/>
        <v/>
      </c>
      <c r="BP175" s="2" t="str">
        <f t="shared" si="72"/>
        <v/>
      </c>
      <c r="BQ175" s="2" t="str">
        <f t="shared" si="72"/>
        <v/>
      </c>
      <c r="BR175" s="2" t="str">
        <f t="shared" si="72"/>
        <v/>
      </c>
      <c r="BS175" s="2" t="str">
        <f t="shared" si="72"/>
        <v/>
      </c>
      <c r="BT175" s="2" t="str">
        <f t="shared" si="72"/>
        <v/>
      </c>
      <c r="BU175" s="2" t="str">
        <f t="shared" si="72"/>
        <v/>
      </c>
      <c r="BV175" s="2" t="str">
        <f t="shared" si="72"/>
        <v/>
      </c>
      <c r="BW175" s="2" t="str">
        <f t="shared" si="100"/>
        <v/>
      </c>
      <c r="BX175" s="2" t="str">
        <f t="shared" si="79"/>
        <v/>
      </c>
      <c r="BY175" s="2" t="str">
        <f t="shared" si="79"/>
        <v/>
      </c>
      <c r="BZ175" s="2" t="str">
        <f t="shared" si="79"/>
        <v/>
      </c>
      <c r="CA175" s="2" t="str">
        <f t="shared" si="79"/>
        <v/>
      </c>
      <c r="CB175" s="2" t="str">
        <f t="shared" si="90"/>
        <v/>
      </c>
      <c r="CC175" s="2" t="str">
        <f t="shared" si="93"/>
        <v/>
      </c>
      <c r="CE175" s="2" t="str">
        <f t="shared" si="73"/>
        <v/>
      </c>
      <c r="CF175" s="2" t="str">
        <f t="shared" si="73"/>
        <v/>
      </c>
      <c r="CG175" s="2" t="str">
        <f t="shared" si="73"/>
        <v/>
      </c>
      <c r="CH175" s="2" t="str">
        <f t="shared" si="73"/>
        <v/>
      </c>
      <c r="CI175" s="2" t="str">
        <f t="shared" si="73"/>
        <v/>
      </c>
      <c r="CJ175" s="2" t="str">
        <f t="shared" si="73"/>
        <v/>
      </c>
      <c r="CK175" s="2" t="str">
        <f t="shared" si="73"/>
        <v/>
      </c>
      <c r="CL175" s="2" t="str">
        <f t="shared" si="73"/>
        <v/>
      </c>
      <c r="CM175" s="2" t="str">
        <f t="shared" si="101"/>
        <v/>
      </c>
      <c r="CN175" s="2" t="str">
        <f t="shared" si="80"/>
        <v/>
      </c>
      <c r="CO175" s="2" t="str">
        <f t="shared" si="80"/>
        <v/>
      </c>
      <c r="CP175" s="2" t="str">
        <f t="shared" si="80"/>
        <v/>
      </c>
      <c r="CQ175" s="2" t="str">
        <f t="shared" si="80"/>
        <v/>
      </c>
      <c r="CR175" s="2" t="str">
        <f t="shared" si="91"/>
        <v/>
      </c>
      <c r="CS175" s="2" t="str">
        <f t="shared" si="94"/>
        <v/>
      </c>
      <c r="CU175" s="2">
        <f t="shared" si="96"/>
        <v>29.630635466768688</v>
      </c>
      <c r="CV175" s="2">
        <f t="shared" si="96"/>
        <v>28.781957779968295</v>
      </c>
      <c r="CW175" s="2">
        <f t="shared" si="96"/>
        <v>27.39527247813264</v>
      </c>
      <c r="CX175" s="2">
        <f t="shared" si="96"/>
        <v>26.542859187469993</v>
      </c>
      <c r="CY175" s="2">
        <f t="shared" si="96"/>
        <v>29.07992002061826</v>
      </c>
      <c r="CZ175" s="2">
        <f t="shared" si="96"/>
        <v>31.191269880783217</v>
      </c>
      <c r="DA175" s="2">
        <f t="shared" si="96"/>
        <v>32.065711058804091</v>
      </c>
      <c r="DB175" s="2">
        <f t="shared" si="96"/>
        <v>29.875286870431026</v>
      </c>
      <c r="DC175" s="2">
        <f t="shared" si="96"/>
        <v>30.072778353801198</v>
      </c>
      <c r="DD175" s="2">
        <f t="shared" si="96"/>
        <v>28.261103362376595</v>
      </c>
      <c r="DE175" s="2">
        <f t="shared" si="96"/>
        <v>27.66558717543208</v>
      </c>
      <c r="DF175" s="2">
        <f t="shared" si="96"/>
        <v>30.889001182965295</v>
      </c>
      <c r="DG175" s="2">
        <f t="shared" si="96"/>
        <v>32.312934856150235</v>
      </c>
      <c r="DH175" s="2">
        <f t="shared" si="96"/>
        <v>36.211124472785158</v>
      </c>
      <c r="DI175" s="2">
        <f t="shared" si="96"/>
        <v>40.726155054999374</v>
      </c>
      <c r="DK175" s="2">
        <f t="shared" si="97"/>
        <v>34.443664934881859</v>
      </c>
      <c r="DL175" s="2">
        <f t="shared" si="97"/>
        <v>34.240555296278458</v>
      </c>
      <c r="DM175" s="2">
        <f t="shared" si="97"/>
        <v>33.576830046270743</v>
      </c>
      <c r="DN175" s="2">
        <f t="shared" si="97"/>
        <v>34.462987933227708</v>
      </c>
      <c r="DO175" s="2">
        <f t="shared" si="97"/>
        <v>37.246612928113407</v>
      </c>
      <c r="DP175" s="2">
        <f t="shared" si="97"/>
        <v>37.425009852587706</v>
      </c>
      <c r="DQ175" s="2">
        <f t="shared" si="97"/>
        <v>37.913416212275102</v>
      </c>
      <c r="DR175" s="2">
        <f t="shared" si="97"/>
        <v>36.307281983761506</v>
      </c>
      <c r="DS175" s="2">
        <f t="shared" si="97"/>
        <v>34.794031259896485</v>
      </c>
      <c r="DT175" s="2">
        <f t="shared" si="97"/>
        <v>33.480689708521567</v>
      </c>
      <c r="DU175" s="2">
        <f t="shared" si="97"/>
        <v>33.17097912340877</v>
      </c>
      <c r="DV175" s="2">
        <f t="shared" si="97"/>
        <v>34.04550055247347</v>
      </c>
      <c r="DW175" s="2">
        <f t="shared" si="97"/>
        <v>36.767982381396692</v>
      </c>
      <c r="DX175" s="2">
        <f t="shared" si="97"/>
        <v>37.482565067243236</v>
      </c>
      <c r="DY175" s="2">
        <f t="shared" si="97"/>
        <v>39.365399253159865</v>
      </c>
      <c r="EA175" s="2">
        <f t="shared" si="98"/>
        <v>0.991949333331405</v>
      </c>
      <c r="EB175" s="2">
        <f t="shared" si="98"/>
        <v>0.99125769898656924</v>
      </c>
      <c r="EC175" s="2">
        <f t="shared" si="98"/>
        <v>0.99175338200414342</v>
      </c>
      <c r="ED175" s="2">
        <f t="shared" si="98"/>
        <v>0.99343084619570698</v>
      </c>
      <c r="EE175" s="2">
        <f t="shared" si="98"/>
        <v>0.99301280689036542</v>
      </c>
      <c r="EF175" s="2">
        <f t="shared" si="98"/>
        <v>0.99276434152289073</v>
      </c>
      <c r="EG175" s="2">
        <f t="shared" si="98"/>
        <v>0.99307299128253701</v>
      </c>
      <c r="EH175" s="2">
        <f t="shared" si="98"/>
        <v>0.99315490508436477</v>
      </c>
      <c r="EI175" s="2">
        <f t="shared" si="98"/>
        <v>0.99309584716379085</v>
      </c>
      <c r="EJ175" s="2">
        <f t="shared" si="98"/>
        <v>0.9933315936830811</v>
      </c>
      <c r="EK175" s="2">
        <f t="shared" si="98"/>
        <v>0.99334172856756686</v>
      </c>
      <c r="EL175" s="2">
        <f t="shared" si="98"/>
        <v>0.99246735810305631</v>
      </c>
      <c r="EM175" s="2">
        <f t="shared" si="98"/>
        <v>0.99141450697988187</v>
      </c>
      <c r="EN175" s="2">
        <f t="shared" si="98"/>
        <v>0.99137289667645168</v>
      </c>
      <c r="EO175" s="2">
        <f t="shared" si="98"/>
        <v>0.99080198526363183</v>
      </c>
    </row>
    <row r="176" spans="2:145" x14ac:dyDescent="0.25">
      <c r="B176" s="2">
        <v>149</v>
      </c>
      <c r="C176" s="43">
        <v>32.219000000000001</v>
      </c>
      <c r="D176" s="43">
        <v>35.767000000000003</v>
      </c>
      <c r="E176" s="43">
        <v>32.65</v>
      </c>
      <c r="F176" s="43">
        <v>34.683</v>
      </c>
      <c r="G176" s="43">
        <v>34.65</v>
      </c>
      <c r="H176" s="43">
        <v>38.167000000000002</v>
      </c>
      <c r="I176" s="43">
        <v>38.017000000000003</v>
      </c>
      <c r="J176" s="43">
        <v>35.966999999999999</v>
      </c>
      <c r="K176" s="43">
        <v>35.783000000000001</v>
      </c>
      <c r="L176" s="43">
        <v>32.917000000000002</v>
      </c>
      <c r="M176" s="43">
        <v>32.216999999999999</v>
      </c>
      <c r="N176" s="43">
        <v>33.582999999999998</v>
      </c>
      <c r="O176" s="43">
        <v>36.332999999999998</v>
      </c>
      <c r="P176" s="43">
        <v>41.033000000000001</v>
      </c>
      <c r="Q176" s="43">
        <v>68.661000000000001</v>
      </c>
      <c r="S176" s="4">
        <f t="shared" si="83"/>
        <v>34.290083843651985</v>
      </c>
      <c r="T176" s="4">
        <f t="shared" si="83"/>
        <v>34.303738951576435</v>
      </c>
      <c r="U176" s="4">
        <f t="shared" si="83"/>
        <v>33.631986832422307</v>
      </c>
      <c r="V176" s="4">
        <f t="shared" si="83"/>
        <v>34.285302645674825</v>
      </c>
      <c r="W176" s="4">
        <f t="shared" si="83"/>
        <v>37.090359965926986</v>
      </c>
      <c r="X176" s="4">
        <f t="shared" si="83"/>
        <v>37.282659541616141</v>
      </c>
      <c r="Y176" s="4">
        <f t="shared" si="82"/>
        <v>37.739796311551373</v>
      </c>
      <c r="Z176" s="4">
        <f t="shared" si="82"/>
        <v>36.099907527472936</v>
      </c>
      <c r="AA176" s="4">
        <f t="shared" si="82"/>
        <v>34.598804162311644</v>
      </c>
      <c r="AB176" s="4">
        <f t="shared" si="82"/>
        <v>33.293728879636127</v>
      </c>
      <c r="AC176" s="4">
        <f t="shared" si="82"/>
        <v>33.004094276517755</v>
      </c>
      <c r="AD176" s="4">
        <f t="shared" si="82"/>
        <v>33.960484841308521</v>
      </c>
      <c r="AE176" s="4">
        <f t="shared" si="74"/>
        <v>37.945606045857261</v>
      </c>
      <c r="AF176" s="4">
        <f t="shared" si="88"/>
        <v>41.761696342237911</v>
      </c>
      <c r="AG176" s="4">
        <f t="shared" si="92"/>
        <v>68.311735022937157</v>
      </c>
      <c r="AI176" s="4">
        <f t="shared" si="95"/>
        <v>-2.0710838436519836</v>
      </c>
      <c r="AJ176" s="4">
        <f t="shared" si="95"/>
        <v>1.4632610484235684</v>
      </c>
      <c r="AK176" s="4">
        <f t="shared" si="95"/>
        <v>-0.981986832422308</v>
      </c>
      <c r="AL176" s="4">
        <f t="shared" si="95"/>
        <v>0.3976973543251745</v>
      </c>
      <c r="AM176" s="4">
        <f t="shared" si="95"/>
        <v>-2.4403599659269872</v>
      </c>
      <c r="AN176" s="4">
        <f t="shared" si="95"/>
        <v>0.88434045838386055</v>
      </c>
      <c r="AO176" s="4">
        <f t="shared" si="95"/>
        <v>0.27720368844862975</v>
      </c>
      <c r="AP176" s="4">
        <f t="shared" si="95"/>
        <v>-0.13290752747293766</v>
      </c>
      <c r="AQ176" s="4">
        <f t="shared" si="95"/>
        <v>1.1841958376883568</v>
      </c>
      <c r="AR176" s="4">
        <f t="shared" si="95"/>
        <v>-0.37672887963612567</v>
      </c>
      <c r="AS176" s="4">
        <f t="shared" si="95"/>
        <v>-0.78709427651775599</v>
      </c>
      <c r="AT176" s="4">
        <f t="shared" si="95"/>
        <v>-0.37748484130852233</v>
      </c>
      <c r="AU176" s="4">
        <f t="shared" si="95"/>
        <v>-1.6126060458572624</v>
      </c>
      <c r="AV176" s="4">
        <f t="shared" si="95"/>
        <v>-0.72869634223791024</v>
      </c>
      <c r="AW176" s="4">
        <f t="shared" si="95"/>
        <v>0.34926497706284465</v>
      </c>
      <c r="AY176" s="2">
        <f t="shared" si="102"/>
        <v>34.290083843651985</v>
      </c>
      <c r="AZ176" s="2">
        <f t="shared" si="102"/>
        <v>34.069334292057739</v>
      </c>
      <c r="BA176" s="2">
        <f t="shared" si="102"/>
        <v>33.396406085504061</v>
      </c>
      <c r="BB176" s="2">
        <f t="shared" si="102"/>
        <v>34.283639163918998</v>
      </c>
      <c r="BC176" s="2">
        <f t="shared" si="102"/>
        <v>37.058936088821135</v>
      </c>
      <c r="BD176" s="2">
        <f t="shared" si="102"/>
        <v>37.218714279436171</v>
      </c>
      <c r="BE176" s="2">
        <f t="shared" si="99"/>
        <v>37.721565833328782</v>
      </c>
      <c r="BF176" s="2">
        <f t="shared" si="99"/>
        <v>36.096267176992249</v>
      </c>
      <c r="BG176" s="2">
        <f t="shared" si="99"/>
        <v>34.593452364513723</v>
      </c>
      <c r="BH176" s="2">
        <f t="shared" si="99"/>
        <v>33.290351024162412</v>
      </c>
      <c r="BI176" s="2">
        <f t="shared" si="99"/>
        <v>32.999930321722722</v>
      </c>
      <c r="BJ176" s="2">
        <f t="shared" si="99"/>
        <v>33.866717162741814</v>
      </c>
      <c r="BK176" s="2">
        <f t="shared" si="89"/>
        <v>36.587829629576774</v>
      </c>
      <c r="BL176" s="2">
        <f t="shared" si="89"/>
        <v>37.314647536225088</v>
      </c>
      <c r="BM176" s="2">
        <f t="shared" si="89"/>
        <v>39.236308919195238</v>
      </c>
      <c r="BO176" s="2" t="str">
        <f t="shared" si="72"/>
        <v/>
      </c>
      <c r="BP176" s="2" t="str">
        <f t="shared" si="72"/>
        <v/>
      </c>
      <c r="BQ176" s="2" t="str">
        <f t="shared" si="72"/>
        <v/>
      </c>
      <c r="BR176" s="2" t="str">
        <f t="shared" si="72"/>
        <v/>
      </c>
      <c r="BS176" s="2" t="str">
        <f t="shared" si="72"/>
        <v/>
      </c>
      <c r="BT176" s="2" t="str">
        <f t="shared" si="72"/>
        <v/>
      </c>
      <c r="BU176" s="2" t="str">
        <f t="shared" si="72"/>
        <v/>
      </c>
      <c r="BV176" s="2" t="str">
        <f t="shared" si="72"/>
        <v/>
      </c>
      <c r="BW176" s="2" t="str">
        <f t="shared" si="100"/>
        <v/>
      </c>
      <c r="BX176" s="2" t="str">
        <f t="shared" si="79"/>
        <v/>
      </c>
      <c r="BY176" s="2" t="str">
        <f t="shared" si="79"/>
        <v/>
      </c>
      <c r="BZ176" s="2" t="str">
        <f t="shared" si="79"/>
        <v/>
      </c>
      <c r="CA176" s="2" t="str">
        <f t="shared" si="79"/>
        <v/>
      </c>
      <c r="CB176" s="2" t="str">
        <f t="shared" si="90"/>
        <v/>
      </c>
      <c r="CC176" s="2" t="str">
        <f t="shared" si="93"/>
        <v/>
      </c>
      <c r="CE176" s="2" t="str">
        <f t="shared" si="73"/>
        <v/>
      </c>
      <c r="CF176" s="2" t="str">
        <f t="shared" si="73"/>
        <v/>
      </c>
      <c r="CG176" s="2" t="str">
        <f t="shared" si="73"/>
        <v/>
      </c>
      <c r="CH176" s="2">
        <f t="shared" si="73"/>
        <v>34.683</v>
      </c>
      <c r="CI176" s="2" t="str">
        <f t="shared" si="73"/>
        <v/>
      </c>
      <c r="CJ176" s="2" t="str">
        <f t="shared" si="73"/>
        <v/>
      </c>
      <c r="CK176" s="2" t="str">
        <f t="shared" si="73"/>
        <v/>
      </c>
      <c r="CL176" s="2">
        <f t="shared" si="73"/>
        <v>35.966999999999999</v>
      </c>
      <c r="CM176" s="2">
        <f t="shared" si="101"/>
        <v>35.783000000000001</v>
      </c>
      <c r="CN176" s="2">
        <f t="shared" si="80"/>
        <v>32.917000000000002</v>
      </c>
      <c r="CO176" s="2">
        <f t="shared" si="80"/>
        <v>32.216999999999999</v>
      </c>
      <c r="CP176" s="2" t="str">
        <f t="shared" si="80"/>
        <v/>
      </c>
      <c r="CQ176" s="2" t="str">
        <f t="shared" si="80"/>
        <v/>
      </c>
      <c r="CR176" s="2" t="str">
        <f t="shared" si="91"/>
        <v/>
      </c>
      <c r="CS176" s="2" t="str">
        <f t="shared" si="94"/>
        <v/>
      </c>
      <c r="CU176" s="2">
        <f t="shared" si="96"/>
        <v>29.420032110843895</v>
      </c>
      <c r="CV176" s="2">
        <f t="shared" si="96"/>
        <v>28.547009221270528</v>
      </c>
      <c r="CW176" s="2">
        <f t="shared" si="96"/>
        <v>27.14216125362347</v>
      </c>
      <c r="CX176" s="2">
        <f t="shared" si="96"/>
        <v>26.269044377100336</v>
      </c>
      <c r="CY176" s="2">
        <f t="shared" si="96"/>
        <v>28.793387860297287</v>
      </c>
      <c r="CZ176" s="2">
        <f t="shared" si="96"/>
        <v>30.906427963179674</v>
      </c>
      <c r="DA176" s="2">
        <f t="shared" si="96"/>
        <v>31.805150169309542</v>
      </c>
      <c r="DB176" s="2">
        <f t="shared" si="96"/>
        <v>29.584473421337151</v>
      </c>
      <c r="DC176" s="2">
        <f t="shared" si="96"/>
        <v>29.811243238336516</v>
      </c>
      <c r="DD176" s="2">
        <f t="shared" si="96"/>
        <v>28.004005047462144</v>
      </c>
      <c r="DE176" s="2">
        <f t="shared" si="96"/>
        <v>27.426346587699904</v>
      </c>
      <c r="DF176" s="2">
        <f t="shared" si="96"/>
        <v>30.664980117083232</v>
      </c>
      <c r="DG176" s="2">
        <f t="shared" si="96"/>
        <v>32.080499479552138</v>
      </c>
      <c r="DH176" s="2">
        <f t="shared" si="96"/>
        <v>36.0214163244639</v>
      </c>
      <c r="DI176" s="2">
        <f t="shared" si="96"/>
        <v>40.60094949326411</v>
      </c>
      <c r="DK176" s="2">
        <f t="shared" si="97"/>
        <v>34.326131408361675</v>
      </c>
      <c r="DL176" s="2">
        <f t="shared" si="97"/>
        <v>34.113752512000829</v>
      </c>
      <c r="DM176" s="2">
        <f t="shared" si="97"/>
        <v>33.443835423792066</v>
      </c>
      <c r="DN176" s="2">
        <f t="shared" si="97"/>
        <v>34.331973233055876</v>
      </c>
      <c r="DO176" s="2">
        <f t="shared" si="97"/>
        <v>37.111978048487643</v>
      </c>
      <c r="DP176" s="2">
        <f t="shared" si="97"/>
        <v>37.260672646694424</v>
      </c>
      <c r="DQ176" s="2">
        <f t="shared" si="97"/>
        <v>37.759203547681501</v>
      </c>
      <c r="DR176" s="2">
        <f t="shared" si="97"/>
        <v>36.137199191520153</v>
      </c>
      <c r="DS176" s="2">
        <f t="shared" si="97"/>
        <v>34.623773662940465</v>
      </c>
      <c r="DT176" s="2">
        <f t="shared" si="97"/>
        <v>33.32271660375023</v>
      </c>
      <c r="DU176" s="2">
        <f t="shared" si="97"/>
        <v>33.034002299670831</v>
      </c>
      <c r="DV176" s="2">
        <f t="shared" si="97"/>
        <v>33.888879560783593</v>
      </c>
      <c r="DW176" s="2">
        <f t="shared" si="97"/>
        <v>36.623427936254572</v>
      </c>
      <c r="DX176" s="2">
        <f t="shared" si="97"/>
        <v>37.324911240624381</v>
      </c>
      <c r="DY176" s="2">
        <f t="shared" si="97"/>
        <v>39.224755101445453</v>
      </c>
      <c r="EA176" s="2">
        <f t="shared" si="98"/>
        <v>0.99265249997530047</v>
      </c>
      <c r="EB176" s="2">
        <f t="shared" si="98"/>
        <v>0.99202078888439915</v>
      </c>
      <c r="EC176" s="2">
        <f t="shared" si="98"/>
        <v>0.99247353369799163</v>
      </c>
      <c r="ED176" s="2">
        <f t="shared" si="98"/>
        <v>0.99400539555782208</v>
      </c>
      <c r="EE176" s="2">
        <f t="shared" si="98"/>
        <v>0.9936236840057574</v>
      </c>
      <c r="EF176" s="2">
        <f t="shared" si="98"/>
        <v>0.99339679704700201</v>
      </c>
      <c r="EG176" s="2">
        <f t="shared" si="98"/>
        <v>0.99367864008585549</v>
      </c>
      <c r="EH176" s="2">
        <f t="shared" si="98"/>
        <v>0.99375343697211294</v>
      </c>
      <c r="EI176" s="2">
        <f t="shared" si="98"/>
        <v>0.99369951028845027</v>
      </c>
      <c r="EJ176" s="2">
        <f t="shared" si="98"/>
        <v>0.99391477066479539</v>
      </c>
      <c r="EK176" s="2">
        <f t="shared" si="98"/>
        <v>0.99392402463735874</v>
      </c>
      <c r="EL176" s="2">
        <f t="shared" si="98"/>
        <v>0.99312559264679079</v>
      </c>
      <c r="EM176" s="2">
        <f t="shared" si="98"/>
        <v>0.9921640177658354</v>
      </c>
      <c r="EN176" s="2">
        <f t="shared" si="98"/>
        <v>0.99212601117806298</v>
      </c>
      <c r="EO176" s="2">
        <f t="shared" si="98"/>
        <v>0.9916045161799284</v>
      </c>
    </row>
    <row r="177" spans="2:147" x14ac:dyDescent="0.25">
      <c r="B177" s="2">
        <v>150</v>
      </c>
      <c r="C177" s="43">
        <v>34.280999999999999</v>
      </c>
      <c r="D177" s="43">
        <v>33.5</v>
      </c>
      <c r="E177" s="43">
        <v>31.95</v>
      </c>
      <c r="F177" s="43">
        <v>34.283000000000001</v>
      </c>
      <c r="G177" s="43">
        <v>36.616999999999997</v>
      </c>
      <c r="H177" s="43">
        <v>37.933</v>
      </c>
      <c r="I177" s="43">
        <v>37.082999999999998</v>
      </c>
      <c r="J177" s="43">
        <v>35.1</v>
      </c>
      <c r="K177" s="43">
        <v>34.716999999999999</v>
      </c>
      <c r="L177" s="43">
        <v>34.616999999999997</v>
      </c>
      <c r="M177" s="43">
        <v>33.832999999999998</v>
      </c>
      <c r="N177" s="43">
        <v>34.533000000000001</v>
      </c>
      <c r="O177" s="43">
        <v>36.716999999999999</v>
      </c>
      <c r="P177" s="43">
        <v>37.366999999999997</v>
      </c>
      <c r="Q177" s="43">
        <v>53.435000000000002</v>
      </c>
      <c r="S177" s="4">
        <f t="shared" si="83"/>
        <v>34.175076779793706</v>
      </c>
      <c r="T177" s="4">
        <f t="shared" si="83"/>
        <v>34.064266816185921</v>
      </c>
      <c r="U177" s="4">
        <f t="shared" si="83"/>
        <v>33.374240994068337</v>
      </c>
      <c r="V177" s="4">
        <f t="shared" si="83"/>
        <v>34.156456455045991</v>
      </c>
      <c r="W177" s="4">
        <f t="shared" si="83"/>
        <v>36.937190721838732</v>
      </c>
      <c r="X177" s="4">
        <f t="shared" si="83"/>
        <v>37.077167239892134</v>
      </c>
      <c r="Y177" s="4">
        <f t="shared" si="82"/>
        <v>37.574789413044336</v>
      </c>
      <c r="Z177" s="4">
        <f t="shared" si="82"/>
        <v>35.929826285915247</v>
      </c>
      <c r="AA177" s="4">
        <f t="shared" si="82"/>
        <v>34.426471135444608</v>
      </c>
      <c r="AB177" s="4">
        <f t="shared" si="82"/>
        <v>33.13535735454208</v>
      </c>
      <c r="AC177" s="4">
        <f t="shared" si="82"/>
        <v>32.866238225719016</v>
      </c>
      <c r="AD177" s="4">
        <f t="shared" si="82"/>
        <v>33.739144800017215</v>
      </c>
      <c r="AE177" s="4">
        <f t="shared" si="74"/>
        <v>37.016201388603562</v>
      </c>
      <c r="AF177" s="4">
        <f t="shared" si="88"/>
        <v>39.124432099975735</v>
      </c>
      <c r="AG177" s="4">
        <f t="shared" si="92"/>
        <v>57.174258706456797</v>
      </c>
      <c r="AI177" s="4">
        <f t="shared" si="95"/>
        <v>0.10592322020629297</v>
      </c>
      <c r="AJ177" s="4">
        <f t="shared" si="95"/>
        <v>-0.56426681618592056</v>
      </c>
      <c r="AK177" s="4">
        <f t="shared" si="95"/>
        <v>-1.424240994068338</v>
      </c>
      <c r="AL177" s="4">
        <f t="shared" si="95"/>
        <v>0.12654354495401066</v>
      </c>
      <c r="AM177" s="4">
        <f t="shared" si="95"/>
        <v>-0.32019072183873476</v>
      </c>
      <c r="AN177" s="4">
        <f t="shared" si="95"/>
        <v>0.85583276010786591</v>
      </c>
      <c r="AO177" s="4">
        <f t="shared" si="95"/>
        <v>-0.49178941304433721</v>
      </c>
      <c r="AP177" s="4">
        <f t="shared" si="95"/>
        <v>-0.82982628591524588</v>
      </c>
      <c r="AQ177" s="4">
        <f t="shared" si="95"/>
        <v>0.29052886455539095</v>
      </c>
      <c r="AR177" s="4">
        <f t="shared" si="95"/>
        <v>1.4816426454579172</v>
      </c>
      <c r="AS177" s="4">
        <f t="shared" si="95"/>
        <v>0.96676177428098242</v>
      </c>
      <c r="AT177" s="4">
        <f t="shared" si="95"/>
        <v>0.79385519998278653</v>
      </c>
      <c r="AU177" s="4">
        <f t="shared" si="95"/>
        <v>-0.2992013886035636</v>
      </c>
      <c r="AV177" s="4">
        <f t="shared" si="95"/>
        <v>-1.7574320999757376</v>
      </c>
      <c r="AW177" s="4">
        <f t="shared" si="95"/>
        <v>-3.7392587064567948</v>
      </c>
      <c r="AY177" s="2">
        <f t="shared" si="102"/>
        <v>34.175076779793706</v>
      </c>
      <c r="AZ177" s="2">
        <f t="shared" si="102"/>
        <v>33.945623824873479</v>
      </c>
      <c r="BA177" s="2">
        <f t="shared" si="102"/>
        <v>33.266731012452148</v>
      </c>
      <c r="BB177" s="2">
        <f t="shared" si="102"/>
        <v>34.156072953765531</v>
      </c>
      <c r="BC177" s="2">
        <f t="shared" si="102"/>
        <v>36.928057351467061</v>
      </c>
      <c r="BD177" s="2">
        <f t="shared" si="102"/>
        <v>37.057320584435828</v>
      </c>
      <c r="BE177" s="2">
        <f t="shared" si="99"/>
        <v>37.570032321950997</v>
      </c>
      <c r="BF177" s="2">
        <f t="shared" si="99"/>
        <v>35.929077256418672</v>
      </c>
      <c r="BG177" s="2">
        <f t="shared" si="99"/>
        <v>34.425322592294471</v>
      </c>
      <c r="BH177" s="2">
        <f t="shared" si="99"/>
        <v>33.134659506967033</v>
      </c>
      <c r="BI177" s="2">
        <f t="shared" si="99"/>
        <v>32.865367858071274</v>
      </c>
      <c r="BJ177" s="2">
        <f t="shared" si="99"/>
        <v>33.711611165731682</v>
      </c>
      <c r="BK177" s="2">
        <f t="shared" si="89"/>
        <v>36.44575657491734</v>
      </c>
      <c r="BL177" s="2">
        <f t="shared" si="89"/>
        <v>37.157659967670291</v>
      </c>
      <c r="BM177" s="2">
        <f t="shared" si="89"/>
        <v>39.09477424362067</v>
      </c>
      <c r="BO177" s="2" t="str">
        <f t="shared" si="72"/>
        <v/>
      </c>
      <c r="BP177" s="2" t="str">
        <f t="shared" si="72"/>
        <v/>
      </c>
      <c r="BQ177" s="2" t="str">
        <f t="shared" si="72"/>
        <v/>
      </c>
      <c r="BR177" s="2" t="str">
        <f t="shared" si="72"/>
        <v/>
      </c>
      <c r="BS177" s="2" t="str">
        <f t="shared" si="72"/>
        <v/>
      </c>
      <c r="BT177" s="2" t="str">
        <f t="shared" si="72"/>
        <v/>
      </c>
      <c r="BU177" s="2" t="str">
        <f t="shared" si="72"/>
        <v/>
      </c>
      <c r="BV177" s="2" t="str">
        <f t="shared" si="72"/>
        <v/>
      </c>
      <c r="BW177" s="2" t="str">
        <f t="shared" si="100"/>
        <v/>
      </c>
      <c r="BX177" s="2" t="str">
        <f t="shared" si="79"/>
        <v/>
      </c>
      <c r="BY177" s="2" t="str">
        <f t="shared" si="79"/>
        <v/>
      </c>
      <c r="BZ177" s="2" t="str">
        <f t="shared" si="79"/>
        <v/>
      </c>
      <c r="CA177" s="2" t="str">
        <f t="shared" si="79"/>
        <v/>
      </c>
      <c r="CB177" s="2" t="str">
        <f t="shared" si="90"/>
        <v/>
      </c>
      <c r="CC177" s="2" t="str">
        <f t="shared" si="93"/>
        <v/>
      </c>
      <c r="CE177" s="2" t="str">
        <f t="shared" si="73"/>
        <v/>
      </c>
      <c r="CF177" s="2" t="str">
        <f t="shared" si="73"/>
        <v/>
      </c>
      <c r="CG177" s="2" t="str">
        <f t="shared" si="73"/>
        <v/>
      </c>
      <c r="CH177" s="2">
        <f t="shared" si="73"/>
        <v>34.283000000000001</v>
      </c>
      <c r="CI177" s="2" t="str">
        <f t="shared" si="73"/>
        <v/>
      </c>
      <c r="CJ177" s="2" t="str">
        <f t="shared" si="73"/>
        <v/>
      </c>
      <c r="CK177" s="2">
        <f t="shared" si="73"/>
        <v>37.082999999999998</v>
      </c>
      <c r="CL177" s="2">
        <f t="shared" si="73"/>
        <v>35.1</v>
      </c>
      <c r="CM177" s="2">
        <f t="shared" si="101"/>
        <v>34.716999999999999</v>
      </c>
      <c r="CN177" s="2">
        <f t="shared" si="80"/>
        <v>34.616999999999997</v>
      </c>
      <c r="CO177" s="2">
        <f t="shared" si="80"/>
        <v>33.832999999999998</v>
      </c>
      <c r="CP177" s="2" t="str">
        <f t="shared" si="80"/>
        <v/>
      </c>
      <c r="CQ177" s="2" t="str">
        <f t="shared" si="80"/>
        <v/>
      </c>
      <c r="CR177" s="2" t="str">
        <f t="shared" si="91"/>
        <v/>
      </c>
      <c r="CS177" s="2" t="str">
        <f t="shared" si="94"/>
        <v/>
      </c>
      <c r="CU177" s="2">
        <f t="shared" si="96"/>
        <v>29.209428754919102</v>
      </c>
      <c r="CV177" s="2">
        <f t="shared" si="96"/>
        <v>28.312060662572762</v>
      </c>
      <c r="CW177" s="2">
        <f t="shared" si="96"/>
        <v>26.889050029114294</v>
      </c>
      <c r="CX177" s="2">
        <f t="shared" si="96"/>
        <v>25.995229566730671</v>
      </c>
      <c r="CY177" s="2">
        <f t="shared" si="96"/>
        <v>28.506855699976313</v>
      </c>
      <c r="CZ177" s="2">
        <f t="shared" si="96"/>
        <v>30.62158604557613</v>
      </c>
      <c r="DA177" s="2">
        <f t="shared" si="96"/>
        <v>31.544589279814993</v>
      </c>
      <c r="DB177" s="2">
        <f t="shared" si="96"/>
        <v>29.293659972243276</v>
      </c>
      <c r="DC177" s="2">
        <f t="shared" si="96"/>
        <v>29.549708122871827</v>
      </c>
      <c r="DD177" s="2">
        <f t="shared" si="96"/>
        <v>27.7469067325477</v>
      </c>
      <c r="DE177" s="2">
        <f t="shared" si="96"/>
        <v>27.18710599996772</v>
      </c>
      <c r="DF177" s="2">
        <f t="shared" si="96"/>
        <v>30.440959051201162</v>
      </c>
      <c r="DG177" s="2">
        <f t="shared" si="96"/>
        <v>31.848064102954041</v>
      </c>
      <c r="DH177" s="2">
        <f t="shared" si="96"/>
        <v>35.831708176142641</v>
      </c>
      <c r="DI177" s="2">
        <f t="shared" si="96"/>
        <v>40.475743931528854</v>
      </c>
      <c r="DK177" s="2">
        <f t="shared" si="97"/>
        <v>34.208597881841499</v>
      </c>
      <c r="DL177" s="2">
        <f t="shared" si="97"/>
        <v>33.9869497277232</v>
      </c>
      <c r="DM177" s="2">
        <f t="shared" si="97"/>
        <v>33.31084080131339</v>
      </c>
      <c r="DN177" s="2">
        <f t="shared" si="97"/>
        <v>34.20095853288403</v>
      </c>
      <c r="DO177" s="2">
        <f t="shared" si="97"/>
        <v>36.977343168861893</v>
      </c>
      <c r="DP177" s="2">
        <f t="shared" si="97"/>
        <v>37.096335440801141</v>
      </c>
      <c r="DQ177" s="2">
        <f t="shared" si="97"/>
        <v>37.604990883087893</v>
      </c>
      <c r="DR177" s="2">
        <f t="shared" si="97"/>
        <v>35.967116399278808</v>
      </c>
      <c r="DS177" s="2">
        <f t="shared" si="97"/>
        <v>34.453516065984445</v>
      </c>
      <c r="DT177" s="2">
        <f t="shared" si="97"/>
        <v>33.164743498978893</v>
      </c>
      <c r="DU177" s="2">
        <f t="shared" si="97"/>
        <v>32.897025475932878</v>
      </c>
      <c r="DV177" s="2">
        <f t="shared" si="97"/>
        <v>33.732258569093716</v>
      </c>
      <c r="DW177" s="2">
        <f t="shared" si="97"/>
        <v>36.478873491112452</v>
      </c>
      <c r="DX177" s="2">
        <f t="shared" si="97"/>
        <v>37.167257414005519</v>
      </c>
      <c r="DY177" s="2">
        <f t="shared" si="97"/>
        <v>39.084110949731041</v>
      </c>
      <c r="EA177" s="2">
        <f t="shared" si="98"/>
        <v>0.99329466533403066</v>
      </c>
      <c r="EB177" s="2">
        <f t="shared" si="98"/>
        <v>0.99271776022838942</v>
      </c>
      <c r="EC177" s="2">
        <f t="shared" si="98"/>
        <v>0.99313123232662759</v>
      </c>
      <c r="ED177" s="2">
        <f t="shared" si="98"/>
        <v>0.99452997054818149</v>
      </c>
      <c r="EE177" s="2">
        <f t="shared" si="98"/>
        <v>0.99418146622896586</v>
      </c>
      <c r="EF177" s="2">
        <f t="shared" si="98"/>
        <v>0.99397430634240724</v>
      </c>
      <c r="EG177" s="2">
        <f t="shared" si="98"/>
        <v>0.99423164281422916</v>
      </c>
      <c r="EH177" s="2">
        <f t="shared" si="98"/>
        <v>0.99429993388343241</v>
      </c>
      <c r="EI177" s="2">
        <f t="shared" si="98"/>
        <v>0.99425069782156306</v>
      </c>
      <c r="EJ177" s="2">
        <f t="shared" si="98"/>
        <v>0.99444723174417848</v>
      </c>
      <c r="EK177" s="2">
        <f t="shared" si="98"/>
        <v>0.99445568050567745</v>
      </c>
      <c r="EL177" s="2">
        <f t="shared" si="98"/>
        <v>0.99372667141055282</v>
      </c>
      <c r="EM177" s="2">
        <f t="shared" si="98"/>
        <v>0.99284856848571679</v>
      </c>
      <c r="EN177" s="2">
        <f t="shared" si="98"/>
        <v>0.99281385810186984</v>
      </c>
      <c r="EO177" s="2">
        <f t="shared" si="98"/>
        <v>0.99233756742682666</v>
      </c>
    </row>
    <row r="178" spans="2:147" x14ac:dyDescent="0.25">
      <c r="B178" s="2">
        <v>151</v>
      </c>
      <c r="C178" s="43">
        <v>33.219000000000001</v>
      </c>
      <c r="D178" s="43">
        <v>32.65</v>
      </c>
      <c r="E178" s="43">
        <v>33.35</v>
      </c>
      <c r="F178" s="43">
        <v>33.183</v>
      </c>
      <c r="G178" s="43">
        <v>35.783000000000001</v>
      </c>
      <c r="H178" s="43">
        <v>35.65</v>
      </c>
      <c r="I178" s="43">
        <v>36.950000000000003</v>
      </c>
      <c r="J178" s="43">
        <v>33.767000000000003</v>
      </c>
      <c r="K178" s="43">
        <v>35.716999999999999</v>
      </c>
      <c r="L178" s="43">
        <v>33.866999999999997</v>
      </c>
      <c r="M178" s="43">
        <v>32.267000000000003</v>
      </c>
      <c r="N178" s="43">
        <v>33.533000000000001</v>
      </c>
      <c r="O178" s="43">
        <v>35.783000000000001</v>
      </c>
      <c r="P178" s="43">
        <v>35.116999999999997</v>
      </c>
      <c r="Q178" s="43">
        <v>43.548000000000002</v>
      </c>
      <c r="S178" s="4">
        <f t="shared" si="83"/>
        <v>34.059905209656485</v>
      </c>
      <c r="T178" s="4">
        <f t="shared" si="83"/>
        <v>33.876701482463005</v>
      </c>
      <c r="U178" s="4">
        <f t="shared" si="83"/>
        <v>33.181576069570269</v>
      </c>
      <c r="V178" s="4">
        <f t="shared" si="83"/>
        <v>34.028353397615987</v>
      </c>
      <c r="W178" s="4">
        <f t="shared" si="83"/>
        <v>36.79927669814986</v>
      </c>
      <c r="X178" s="4">
        <f t="shared" si="83"/>
        <v>36.9011896921089</v>
      </c>
      <c r="Y178" s="4">
        <f t="shared" si="82"/>
        <v>37.419410446533519</v>
      </c>
      <c r="Z178" s="4">
        <f t="shared" si="82"/>
        <v>35.761830063603519</v>
      </c>
      <c r="AA178" s="4">
        <f t="shared" si="82"/>
        <v>34.257268804083708</v>
      </c>
      <c r="AB178" s="4">
        <f t="shared" si="82"/>
        <v>32.978943734118573</v>
      </c>
      <c r="AC178" s="4">
        <f t="shared" si="82"/>
        <v>32.730803964094235</v>
      </c>
      <c r="AD178" s="4">
        <f t="shared" si="82"/>
        <v>33.563539004799814</v>
      </c>
      <c r="AE178" s="4">
        <f t="shared" si="74"/>
        <v>36.517193735459209</v>
      </c>
      <c r="AF178" s="4">
        <f t="shared" si="88"/>
        <v>37.761507232527158</v>
      </c>
      <c r="AG178" s="4">
        <f t="shared" si="92"/>
        <v>49.047176110945919</v>
      </c>
      <c r="AI178" s="4">
        <f t="shared" si="95"/>
        <v>-0.84090520965648352</v>
      </c>
      <c r="AJ178" s="4">
        <f t="shared" si="95"/>
        <v>-1.2267014824630067</v>
      </c>
      <c r="AK178" s="4">
        <f t="shared" si="95"/>
        <v>0.16842393042973214</v>
      </c>
      <c r="AL178" s="4">
        <f t="shared" si="95"/>
        <v>-0.84535339761598749</v>
      </c>
      <c r="AM178" s="4">
        <f t="shared" si="95"/>
        <v>-1.0162766981498592</v>
      </c>
      <c r="AN178" s="4">
        <f t="shared" si="95"/>
        <v>-1.2511896921089019</v>
      </c>
      <c r="AO178" s="4">
        <f t="shared" si="95"/>
        <v>-0.46941044653351582</v>
      </c>
      <c r="AP178" s="4">
        <f t="shared" si="95"/>
        <v>-1.9948300636035157</v>
      </c>
      <c r="AQ178" s="4">
        <f t="shared" si="95"/>
        <v>1.4597311959162909</v>
      </c>
      <c r="AR178" s="4">
        <f t="shared" si="95"/>
        <v>0.88805626588142417</v>
      </c>
      <c r="AS178" s="4">
        <f t="shared" si="95"/>
        <v>-0.46380396409423241</v>
      </c>
      <c r="AT178" s="4">
        <f t="shared" si="95"/>
        <v>-3.0539004799813085E-2</v>
      </c>
      <c r="AU178" s="4">
        <f t="shared" si="95"/>
        <v>-0.73419373545920763</v>
      </c>
      <c r="AV178" s="4">
        <f t="shared" si="95"/>
        <v>-2.644507232527161</v>
      </c>
      <c r="AW178" s="4">
        <f t="shared" si="95"/>
        <v>-5.4991761109459176</v>
      </c>
      <c r="AY178" s="2">
        <f t="shared" si="102"/>
        <v>34.059905209656485</v>
      </c>
      <c r="AZ178" s="2">
        <f t="shared" si="102"/>
        <v>33.8217143979615</v>
      </c>
      <c r="BA178" s="2">
        <f t="shared" si="102"/>
        <v>33.136840332968063</v>
      </c>
      <c r="BB178" s="2">
        <f t="shared" si="102"/>
        <v>34.028275252155815</v>
      </c>
      <c r="BC178" s="2">
        <f t="shared" si="102"/>
        <v>36.796929599400471</v>
      </c>
      <c r="BD178" s="2">
        <f t="shared" si="102"/>
        <v>36.895734802896278</v>
      </c>
      <c r="BE178" s="2">
        <f t="shared" si="99"/>
        <v>37.418319680187089</v>
      </c>
      <c r="BF178" s="2">
        <f t="shared" si="99"/>
        <v>35.761696152153782</v>
      </c>
      <c r="BG178" s="2">
        <f t="shared" si="99"/>
        <v>34.257053852225063</v>
      </c>
      <c r="BH178" s="2">
        <f t="shared" si="99"/>
        <v>32.978817821852061</v>
      </c>
      <c r="BI178" s="2">
        <f t="shared" si="99"/>
        <v>32.730645122714854</v>
      </c>
      <c r="BJ178" s="2">
        <f t="shared" si="99"/>
        <v>33.556410689793154</v>
      </c>
      <c r="BK178" s="2">
        <f t="shared" si="89"/>
        <v>36.303523505866018</v>
      </c>
      <c r="BL178" s="2">
        <f t="shared" si="89"/>
        <v>37.000634862477334</v>
      </c>
      <c r="BM178" s="2">
        <f t="shared" si="89"/>
        <v>38.953306359855539</v>
      </c>
      <c r="BO178" s="2" t="str">
        <f t="shared" si="72"/>
        <v/>
      </c>
      <c r="BP178" s="2" t="str">
        <f t="shared" si="72"/>
        <v/>
      </c>
      <c r="BQ178" s="2" t="str">
        <f t="shared" si="72"/>
        <v/>
      </c>
      <c r="BR178" s="2" t="str">
        <f t="shared" si="72"/>
        <v/>
      </c>
      <c r="BS178" s="2" t="str">
        <f t="shared" ref="BS178:BV227" si="103">IF(AND( (_xlfn.NORM.DIST($B178, G$7, ABS(G$11), TRUE) * _xlfn.NORM.DIST(($B178 - G$7)*G$15, 0, ABS(G$11), TRUE) * 2)
                + (_xlfn.NORM.DIST($B178, G$8, ABS(G$12), TRUE) * _xlfn.NORM.DIST(($B178 - G$8)*G$16, 0, ABS(G$12), TRUE) * 2)
                + (_xlfn.NORM.DIST($B178, G$9, ABS(G$13), TRUE) * _xlfn.NORM.DIST(($B178 - G$9)*G$17, 0, ABS(G$13), TRUE) * 2)
                + (_xlfn.NORM.DIST($B178, G$10, ABS(G$14), TRUE) * _xlfn.NORM.DIST(($B178 - G$10)*G$18, 0, ABS(G$14), TRUE) * 2) &lt; $CB$22,
                 $B178 &lt; G$9,
                 $B178 &gt; G$230), G178, "")</f>
        <v/>
      </c>
      <c r="BT178" s="2" t="str">
        <f t="shared" si="103"/>
        <v/>
      </c>
      <c r="BU178" s="2" t="str">
        <f t="shared" si="103"/>
        <v/>
      </c>
      <c r="BV178" s="2" t="str">
        <f t="shared" si="103"/>
        <v/>
      </c>
      <c r="BW178" s="2" t="str">
        <f t="shared" si="100"/>
        <v/>
      </c>
      <c r="BX178" s="2" t="str">
        <f t="shared" si="79"/>
        <v/>
      </c>
      <c r="BY178" s="2" t="str">
        <f t="shared" si="79"/>
        <v/>
      </c>
      <c r="BZ178" s="2" t="str">
        <f t="shared" si="79"/>
        <v/>
      </c>
      <c r="CA178" s="2" t="str">
        <f t="shared" si="79"/>
        <v/>
      </c>
      <c r="CB178" s="2" t="str">
        <f t="shared" si="90"/>
        <v/>
      </c>
      <c r="CC178" s="2" t="str">
        <f t="shared" si="93"/>
        <v/>
      </c>
      <c r="CE178" s="2" t="str">
        <f t="shared" si="73"/>
        <v/>
      </c>
      <c r="CF178" s="2" t="str">
        <f t="shared" si="73"/>
        <v/>
      </c>
      <c r="CG178" s="2" t="str">
        <f t="shared" si="73"/>
        <v/>
      </c>
      <c r="CH178" s="2">
        <f t="shared" si="73"/>
        <v>33.183</v>
      </c>
      <c r="CI178" s="2">
        <f t="shared" ref="CI178:CL227" si="104">IF(AND( (_xlfn.NORM.DIST($B178, G$7, ABS(G$11), TRUE) * _xlfn.NORM.DIST(($B178 - G$7)*G$15, 0, ABS(G$11), TRUE) * 2)
                + (_xlfn.NORM.DIST($B178, G$8, ABS(G$12), TRUE) * _xlfn.NORM.DIST(($B178 - G$8)*G$16, 0, ABS(G$12), TRUE) * 2)
                + (_xlfn.NORM.DIST($B178, G$9, ABS(G$13), TRUE) * _xlfn.NORM.DIST(($B178 - G$9)*G$17, 0, ABS(G$13), TRUE) * 2)
                + (_xlfn.NORM.DIST($B178, G$10, ABS(G$14), TRUE) * _xlfn.NORM.DIST(($B178 - G$10)*G$18, 0, ABS(G$14), TRUE) * 2) &lt; $CR$22,
                 $B178 &gt; G$8,
                 $B178 &lt; G$232), G178, "")</f>
        <v>35.783000000000001</v>
      </c>
      <c r="CJ178" s="2">
        <f t="shared" si="104"/>
        <v>35.65</v>
      </c>
      <c r="CK178" s="2">
        <f t="shared" si="104"/>
        <v>36.950000000000003</v>
      </c>
      <c r="CL178" s="2">
        <f t="shared" si="104"/>
        <v>33.767000000000003</v>
      </c>
      <c r="CM178" s="2">
        <f t="shared" si="101"/>
        <v>35.716999999999999</v>
      </c>
      <c r="CN178" s="2">
        <f t="shared" si="80"/>
        <v>33.866999999999997</v>
      </c>
      <c r="CO178" s="2">
        <f t="shared" si="80"/>
        <v>32.267000000000003</v>
      </c>
      <c r="CP178" s="2">
        <f t="shared" si="80"/>
        <v>33.533000000000001</v>
      </c>
      <c r="CQ178" s="2" t="str">
        <f t="shared" si="80"/>
        <v/>
      </c>
      <c r="CR178" s="2" t="str">
        <f t="shared" si="91"/>
        <v/>
      </c>
      <c r="CS178" s="2" t="str">
        <f t="shared" si="94"/>
        <v/>
      </c>
      <c r="CU178" s="2">
        <f t="shared" si="96"/>
        <v>28.99882539899431</v>
      </c>
      <c r="CV178" s="2">
        <f t="shared" si="96"/>
        <v>28.077112103874995</v>
      </c>
      <c r="CW178" s="2">
        <f t="shared" si="96"/>
        <v>26.635938804605125</v>
      </c>
      <c r="CX178" s="2">
        <f t="shared" si="96"/>
        <v>25.721414756361014</v>
      </c>
      <c r="CY178" s="2">
        <f t="shared" si="96"/>
        <v>28.220323539655332</v>
      </c>
      <c r="CZ178" s="2">
        <f t="shared" si="96"/>
        <v>30.336744127972587</v>
      </c>
      <c r="DA178" s="2">
        <f t="shared" si="96"/>
        <v>31.284028390320444</v>
      </c>
      <c r="DB178" s="2">
        <f t="shared" si="96"/>
        <v>29.002846523149408</v>
      </c>
      <c r="DC178" s="2">
        <f t="shared" si="96"/>
        <v>29.288173007407146</v>
      </c>
      <c r="DD178" s="2">
        <f t="shared" si="96"/>
        <v>27.489808417633249</v>
      </c>
      <c r="DE178" s="2">
        <f t="shared" si="96"/>
        <v>26.947865412235544</v>
      </c>
      <c r="DF178" s="2">
        <f t="shared" si="96"/>
        <v>30.216937985319092</v>
      </c>
      <c r="DG178" s="2">
        <f t="shared" si="96"/>
        <v>31.615628726355951</v>
      </c>
      <c r="DH178" s="2">
        <f t="shared" si="96"/>
        <v>35.642000027821382</v>
      </c>
      <c r="DI178" s="2">
        <f t="shared" si="96"/>
        <v>40.35053836979359</v>
      </c>
      <c r="DJ178" s="5"/>
      <c r="DK178" s="2">
        <f t="shared" si="97"/>
        <v>34.091064355321315</v>
      </c>
      <c r="DL178" s="2">
        <f t="shared" si="97"/>
        <v>33.860146943445571</v>
      </c>
      <c r="DM178" s="2">
        <f t="shared" si="97"/>
        <v>33.177846178834713</v>
      </c>
      <c r="DN178" s="2">
        <f t="shared" si="97"/>
        <v>34.069943832712191</v>
      </c>
      <c r="DO178" s="2">
        <f t="shared" si="97"/>
        <v>36.842708289236128</v>
      </c>
      <c r="DP178" s="2">
        <f t="shared" si="97"/>
        <v>36.931998234907866</v>
      </c>
      <c r="DQ178" s="2">
        <f t="shared" si="97"/>
        <v>37.450778218494293</v>
      </c>
      <c r="DR178" s="2">
        <f t="shared" si="97"/>
        <v>35.797033607037463</v>
      </c>
      <c r="DS178" s="2">
        <f t="shared" si="97"/>
        <v>34.283258469028432</v>
      </c>
      <c r="DT178" s="2">
        <f t="shared" si="97"/>
        <v>33.006770394207564</v>
      </c>
      <c r="DU178" s="2">
        <f t="shared" si="97"/>
        <v>32.760048652194939</v>
      </c>
      <c r="DV178" s="2">
        <f t="shared" si="97"/>
        <v>33.575637577403839</v>
      </c>
      <c r="DW178" s="2">
        <f t="shared" si="97"/>
        <v>36.334319045970332</v>
      </c>
      <c r="DX178" s="2">
        <f t="shared" si="97"/>
        <v>37.009603587386664</v>
      </c>
      <c r="DY178" s="2">
        <f t="shared" si="97"/>
        <v>38.943466798016637</v>
      </c>
      <c r="EA178" s="2">
        <f t="shared" si="98"/>
        <v>0.99388105194354348</v>
      </c>
      <c r="EB178" s="2">
        <f t="shared" si="98"/>
        <v>0.99335426008138639</v>
      </c>
      <c r="EC178" s="2">
        <f t="shared" si="98"/>
        <v>0.99373182108505798</v>
      </c>
      <c r="ED178" s="2">
        <f t="shared" si="98"/>
        <v>0.99500887160177587</v>
      </c>
      <c r="EE178" s="2">
        <f t="shared" si="98"/>
        <v>0.99469071594863789</v>
      </c>
      <c r="EF178" s="2">
        <f t="shared" si="98"/>
        <v>0.99450158683447032</v>
      </c>
      <c r="EG178" s="2">
        <f t="shared" si="98"/>
        <v>0.99473652422887149</v>
      </c>
      <c r="EH178" s="2">
        <f t="shared" si="98"/>
        <v>0.99479886932058681</v>
      </c>
      <c r="EI178" s="2">
        <f t="shared" si="98"/>
        <v>0.99475392022724984</v>
      </c>
      <c r="EJ178" s="2">
        <f t="shared" si="98"/>
        <v>0.99493333967604003</v>
      </c>
      <c r="EK178" s="2">
        <f t="shared" si="98"/>
        <v>0.99494105256731569</v>
      </c>
      <c r="EL178" s="2">
        <f t="shared" si="98"/>
        <v>0.99427549648798674</v>
      </c>
      <c r="EM178" s="2">
        <f t="shared" si="98"/>
        <v>0.99347371028433296</v>
      </c>
      <c r="EN178" s="2">
        <f t="shared" si="98"/>
        <v>0.99344201406423782</v>
      </c>
      <c r="EO178" s="2">
        <f t="shared" si="98"/>
        <v>0.99300706372279757</v>
      </c>
      <c r="EP178" s="5"/>
      <c r="EQ178" s="5"/>
    </row>
    <row r="179" spans="2:147" x14ac:dyDescent="0.25">
      <c r="B179" s="2">
        <v>152</v>
      </c>
      <c r="C179" s="43">
        <v>33.688000000000002</v>
      </c>
      <c r="D179" s="43">
        <v>35.35</v>
      </c>
      <c r="E179" s="43">
        <v>33.783000000000001</v>
      </c>
      <c r="F179" s="43">
        <v>33.517000000000003</v>
      </c>
      <c r="G179" s="43">
        <v>37.482999999999997</v>
      </c>
      <c r="H179" s="43">
        <v>36.767000000000003</v>
      </c>
      <c r="I179" s="43">
        <v>37.482999999999997</v>
      </c>
      <c r="J179" s="43">
        <v>36.549999999999997</v>
      </c>
      <c r="K179" s="43">
        <v>34.533000000000001</v>
      </c>
      <c r="L179" s="43">
        <v>31.9</v>
      </c>
      <c r="M179" s="43">
        <v>34.116999999999997</v>
      </c>
      <c r="N179" s="43">
        <v>32.917000000000002</v>
      </c>
      <c r="O179" s="43">
        <v>35.417000000000002</v>
      </c>
      <c r="P179" s="43">
        <v>36.317</v>
      </c>
      <c r="Q179" s="43">
        <v>38.387</v>
      </c>
      <c r="S179" s="4">
        <f t="shared" si="83"/>
        <v>33.944578381627331</v>
      </c>
      <c r="T179" s="4">
        <f t="shared" si="83"/>
        <v>33.720931587607737</v>
      </c>
      <c r="U179" s="4">
        <f t="shared" si="83"/>
        <v>33.023705203031746</v>
      </c>
      <c r="V179" s="4">
        <f t="shared" si="83"/>
        <v>33.90027399926938</v>
      </c>
      <c r="W179" s="4">
        <f t="shared" si="83"/>
        <v>36.666100280867504</v>
      </c>
      <c r="X179" s="4">
        <f t="shared" si="83"/>
        <v>36.735294471241097</v>
      </c>
      <c r="Y179" s="4">
        <f t="shared" si="82"/>
        <v>37.266658169319676</v>
      </c>
      <c r="Z179" s="4">
        <f t="shared" si="82"/>
        <v>35.594155759265725</v>
      </c>
      <c r="AA179" s="4">
        <f t="shared" si="82"/>
        <v>34.088689083379464</v>
      </c>
      <c r="AB179" s="4">
        <f t="shared" si="82"/>
        <v>32.822854452919813</v>
      </c>
      <c r="AC179" s="4">
        <f t="shared" si="82"/>
        <v>32.595796807422609</v>
      </c>
      <c r="AD179" s="4">
        <f t="shared" si="82"/>
        <v>33.402746415430443</v>
      </c>
      <c r="AE179" s="4">
        <f t="shared" si="74"/>
        <v>36.232413180526855</v>
      </c>
      <c r="AF179" s="4">
        <f t="shared" si="88"/>
        <v>37.100618487078918</v>
      </c>
      <c r="AG179" s="4">
        <f t="shared" si="92"/>
        <v>43.856076968067185</v>
      </c>
      <c r="AI179" s="4">
        <f t="shared" si="95"/>
        <v>-0.25657838162732816</v>
      </c>
      <c r="AJ179" s="4">
        <f t="shared" si="95"/>
        <v>1.6290684123922645</v>
      </c>
      <c r="AK179" s="4">
        <f t="shared" si="95"/>
        <v>0.75929479696825553</v>
      </c>
      <c r="AL179" s="4">
        <f t="shared" si="95"/>
        <v>-0.38327399926937744</v>
      </c>
      <c r="AM179" s="4">
        <f t="shared" si="95"/>
        <v>0.81689971913249337</v>
      </c>
      <c r="AN179" s="4">
        <f t="shared" si="95"/>
        <v>3.1705528758905643E-2</v>
      </c>
      <c r="AO179" s="4">
        <f t="shared" si="95"/>
        <v>0.21634183068032087</v>
      </c>
      <c r="AP179" s="4">
        <f t="shared" si="95"/>
        <v>0.95584424073427243</v>
      </c>
      <c r="AQ179" s="4">
        <f t="shared" si="95"/>
        <v>0.44431091662053745</v>
      </c>
      <c r="AR179" s="4">
        <f t="shared" si="95"/>
        <v>-0.92285445291981461</v>
      </c>
      <c r="AS179" s="4">
        <f t="shared" si="95"/>
        <v>1.5212031925773886</v>
      </c>
      <c r="AT179" s="4">
        <f t="shared" si="95"/>
        <v>-0.48574641543044095</v>
      </c>
      <c r="AU179" s="4">
        <f t="shared" si="95"/>
        <v>-0.81541318052685341</v>
      </c>
      <c r="AV179" s="4">
        <f t="shared" si="95"/>
        <v>-0.78361848707891824</v>
      </c>
      <c r="AW179" s="4">
        <f t="shared" si="95"/>
        <v>-5.4690769680671849</v>
      </c>
      <c r="AY179" s="2">
        <f t="shared" si="102"/>
        <v>33.944578381627331</v>
      </c>
      <c r="AZ179" s="2">
        <f t="shared" si="102"/>
        <v>33.69761689936162</v>
      </c>
      <c r="BA179" s="2">
        <f t="shared" si="102"/>
        <v>33.006746099851348</v>
      </c>
      <c r="BB179" s="2">
        <f t="shared" si="102"/>
        <v>33.90025993239886</v>
      </c>
      <c r="BC179" s="2">
        <f t="shared" si="102"/>
        <v>36.665567385617926</v>
      </c>
      <c r="BD179" s="2">
        <f t="shared" si="102"/>
        <v>36.733967800715988</v>
      </c>
      <c r="BE179" s="2">
        <f t="shared" si="99"/>
        <v>37.266438554075471</v>
      </c>
      <c r="BF179" s="2">
        <f t="shared" si="99"/>
        <v>35.594134970593046</v>
      </c>
      <c r="BG179" s="2">
        <f t="shared" si="99"/>
        <v>34.088654023436803</v>
      </c>
      <c r="BH179" s="2">
        <f t="shared" si="99"/>
        <v>32.822834623371563</v>
      </c>
      <c r="BI179" s="2">
        <f t="shared" si="99"/>
        <v>32.595771512519441</v>
      </c>
      <c r="BJ179" s="2">
        <f t="shared" si="99"/>
        <v>33.401120558748907</v>
      </c>
      <c r="BK179" s="2">
        <f t="shared" si="89"/>
        <v>36.161139225103618</v>
      </c>
      <c r="BL179" s="2">
        <f t="shared" si="89"/>
        <v>36.843573637715096</v>
      </c>
      <c r="BM179" s="2">
        <f t="shared" si="89"/>
        <v>38.811900480640311</v>
      </c>
      <c r="BO179" s="2" t="str">
        <f t="shared" ref="BO179:BR227" si="105">IF(AND( (_xlfn.NORM.DIST($B179, C$7, ABS(C$11), TRUE) * _xlfn.NORM.DIST(($B179 - C$7)*C$15, 0, ABS(C$11), TRUE) * 2)
                + (_xlfn.NORM.DIST($B179, C$8, ABS(C$12), TRUE) * _xlfn.NORM.DIST(($B179 - C$8)*C$16, 0, ABS(C$12), TRUE) * 2)
                + (_xlfn.NORM.DIST($B179, C$9, ABS(C$13), TRUE) * _xlfn.NORM.DIST(($B179 - C$9)*C$17, 0, ABS(C$13), TRUE) * 2)
                + (_xlfn.NORM.DIST($B179, C$10, ABS(C$14), TRUE) * _xlfn.NORM.DIST(($B179 - C$10)*C$18, 0, ABS(C$14), TRUE) * 2) &lt; $CB$22,
                 $B179 &lt; C$9,
                 $B179 &gt; C$230), C179, "")</f>
        <v/>
      </c>
      <c r="BP179" s="2" t="str">
        <f t="shared" si="105"/>
        <v/>
      </c>
      <c r="BQ179" s="2" t="str">
        <f t="shared" si="105"/>
        <v/>
      </c>
      <c r="BR179" s="2" t="str">
        <f t="shared" si="105"/>
        <v/>
      </c>
      <c r="BS179" s="2" t="str">
        <f t="shared" si="103"/>
        <v/>
      </c>
      <c r="BT179" s="2" t="str">
        <f t="shared" si="103"/>
        <v/>
      </c>
      <c r="BU179" s="2" t="str">
        <f t="shared" si="103"/>
        <v/>
      </c>
      <c r="BV179" s="2" t="str">
        <f t="shared" si="103"/>
        <v/>
      </c>
      <c r="BW179" s="2" t="str">
        <f t="shared" si="100"/>
        <v/>
      </c>
      <c r="BX179" s="2" t="str">
        <f t="shared" si="79"/>
        <v/>
      </c>
      <c r="BY179" s="2" t="str">
        <f t="shared" si="79"/>
        <v/>
      </c>
      <c r="BZ179" s="2" t="str">
        <f t="shared" si="79"/>
        <v/>
      </c>
      <c r="CA179" s="2" t="str">
        <f t="shared" si="79"/>
        <v/>
      </c>
      <c r="CB179" s="2" t="str">
        <f t="shared" si="90"/>
        <v/>
      </c>
      <c r="CC179" s="2" t="str">
        <f t="shared" si="93"/>
        <v/>
      </c>
      <c r="CE179" s="2" t="str">
        <f t="shared" ref="CE179:CH227" si="106">IF(AND( (_xlfn.NORM.DIST($B179, C$7, ABS(C$11), TRUE) * _xlfn.NORM.DIST(($B179 - C$7)*C$15, 0, ABS(C$11), TRUE) * 2)
                + (_xlfn.NORM.DIST($B179, C$8, ABS(C$12), TRUE) * _xlfn.NORM.DIST(($B179 - C$8)*C$16, 0, ABS(C$12), TRUE) * 2)
                + (_xlfn.NORM.DIST($B179, C$9, ABS(C$13), TRUE) * _xlfn.NORM.DIST(($B179 - C$9)*C$17, 0, ABS(C$13), TRUE) * 2)
                + (_xlfn.NORM.DIST($B179, C$10, ABS(C$14), TRUE) * _xlfn.NORM.DIST(($B179 - C$10)*C$18, 0, ABS(C$14), TRUE) * 2) &lt; $CR$22,
                 $B179 &gt; C$8,
                 $B179 &lt; C$232), C179, "")</f>
        <v/>
      </c>
      <c r="CF179" s="2" t="str">
        <f t="shared" si="106"/>
        <v/>
      </c>
      <c r="CG179" s="2" t="str">
        <f t="shared" si="106"/>
        <v/>
      </c>
      <c r="CH179" s="2">
        <f t="shared" si="106"/>
        <v>33.517000000000003</v>
      </c>
      <c r="CI179" s="2">
        <f t="shared" si="104"/>
        <v>37.482999999999997</v>
      </c>
      <c r="CJ179" s="2">
        <f t="shared" si="104"/>
        <v>36.767000000000003</v>
      </c>
      <c r="CK179" s="2">
        <f t="shared" si="104"/>
        <v>37.482999999999997</v>
      </c>
      <c r="CL179" s="2">
        <f t="shared" si="104"/>
        <v>36.549999999999997</v>
      </c>
      <c r="CM179" s="2">
        <f t="shared" si="101"/>
        <v>34.533000000000001</v>
      </c>
      <c r="CN179" s="2">
        <f t="shared" si="80"/>
        <v>31.9</v>
      </c>
      <c r="CO179" s="2">
        <f t="shared" si="80"/>
        <v>34.116999999999997</v>
      </c>
      <c r="CP179" s="2">
        <f t="shared" si="80"/>
        <v>32.917000000000002</v>
      </c>
      <c r="CQ179" s="2" t="str">
        <f t="shared" si="80"/>
        <v/>
      </c>
      <c r="CR179" s="2" t="str">
        <f t="shared" si="91"/>
        <v/>
      </c>
      <c r="CS179" s="2" t="str">
        <f t="shared" si="94"/>
        <v/>
      </c>
      <c r="CU179" s="2">
        <f t="shared" si="96"/>
        <v>28.788222043069517</v>
      </c>
      <c r="CV179" s="2">
        <f t="shared" si="96"/>
        <v>27.842163545177236</v>
      </c>
      <c r="CW179" s="2">
        <f t="shared" si="96"/>
        <v>26.382827580095956</v>
      </c>
      <c r="CX179" s="2">
        <f t="shared" si="96"/>
        <v>25.447599945991357</v>
      </c>
      <c r="CY179" s="2">
        <f t="shared" si="96"/>
        <v>27.933791379334359</v>
      </c>
      <c r="CZ179" s="2">
        <f t="shared" si="96"/>
        <v>30.051902210369043</v>
      </c>
      <c r="DA179" s="2">
        <f t="shared" si="96"/>
        <v>31.023467500825895</v>
      </c>
      <c r="DB179" s="2">
        <f t="shared" si="96"/>
        <v>28.712033074055533</v>
      </c>
      <c r="DC179" s="2">
        <f t="shared" si="96"/>
        <v>29.026637891942464</v>
      </c>
      <c r="DD179" s="2">
        <f t="shared" si="96"/>
        <v>27.232710102718798</v>
      </c>
      <c r="DE179" s="2">
        <f t="shared" si="96"/>
        <v>26.70862482450336</v>
      </c>
      <c r="DF179" s="2">
        <f t="shared" si="96"/>
        <v>29.992916919437029</v>
      </c>
      <c r="DG179" s="2">
        <f t="shared" si="96"/>
        <v>31.383193349757853</v>
      </c>
      <c r="DH179" s="2">
        <f t="shared" si="96"/>
        <v>35.452291879500123</v>
      </c>
      <c r="DI179" s="2">
        <f t="shared" si="96"/>
        <v>40.225332808058326</v>
      </c>
      <c r="DK179" s="2">
        <f t="shared" si="97"/>
        <v>33.973530828801131</v>
      </c>
      <c r="DL179" s="2">
        <f t="shared" si="97"/>
        <v>33.733344159167949</v>
      </c>
      <c r="DM179" s="2">
        <f t="shared" si="97"/>
        <v>33.044851556356036</v>
      </c>
      <c r="DN179" s="2">
        <f t="shared" si="97"/>
        <v>33.938929132540352</v>
      </c>
      <c r="DO179" s="2">
        <f t="shared" si="97"/>
        <v>36.708073409610371</v>
      </c>
      <c r="DP179" s="2">
        <f t="shared" si="97"/>
        <v>36.76766102901459</v>
      </c>
      <c r="DQ179" s="2">
        <f t="shared" si="97"/>
        <v>37.296565553900692</v>
      </c>
      <c r="DR179" s="2">
        <f t="shared" si="97"/>
        <v>35.62695081479611</v>
      </c>
      <c r="DS179" s="2">
        <f t="shared" si="97"/>
        <v>34.113000872072412</v>
      </c>
      <c r="DT179" s="2">
        <f t="shared" si="97"/>
        <v>32.84879728943622</v>
      </c>
      <c r="DU179" s="2">
        <f t="shared" si="97"/>
        <v>32.623071828457</v>
      </c>
      <c r="DV179" s="2">
        <f t="shared" si="97"/>
        <v>33.419016585713962</v>
      </c>
      <c r="DW179" s="2">
        <f t="shared" si="97"/>
        <v>36.189764600828212</v>
      </c>
      <c r="DX179" s="2">
        <f t="shared" si="97"/>
        <v>36.851949760767809</v>
      </c>
      <c r="DY179" s="2">
        <f t="shared" si="97"/>
        <v>38.802822646302232</v>
      </c>
      <c r="EA179" s="2">
        <f t="shared" si="98"/>
        <v>0.9944164468558816</v>
      </c>
      <c r="EB179" s="2">
        <f t="shared" si="98"/>
        <v>0.99393546690429402</v>
      </c>
      <c r="EC179" s="2">
        <f t="shared" si="98"/>
        <v>0.99428019823397851</v>
      </c>
      <c r="ED179" s="2">
        <f t="shared" si="98"/>
        <v>0.99544603685807564</v>
      </c>
      <c r="EE179" s="2">
        <f t="shared" si="98"/>
        <v>0.99515561229445526</v>
      </c>
      <c r="EF179" s="2">
        <f t="shared" si="98"/>
        <v>0.99498296034618572</v>
      </c>
      <c r="EG179" s="2">
        <f t="shared" si="98"/>
        <v>0.99519742883495022</v>
      </c>
      <c r="EH179" s="2">
        <f t="shared" si="98"/>
        <v>0.9952543406250921</v>
      </c>
      <c r="EI179" s="2">
        <f t="shared" si="98"/>
        <v>0.995213308855321</v>
      </c>
      <c r="EJ179" s="2">
        <f t="shared" si="98"/>
        <v>0.99537708992017382</v>
      </c>
      <c r="EK179" s="2">
        <f t="shared" si="98"/>
        <v>0.99538413043192264</v>
      </c>
      <c r="EL179" s="2">
        <f t="shared" si="98"/>
        <v>0.99477655973023615</v>
      </c>
      <c r="EM179" s="2">
        <f t="shared" si="98"/>
        <v>0.99404453315485097</v>
      </c>
      <c r="EN179" s="2">
        <f t="shared" si="98"/>
        <v>0.99401559254956828</v>
      </c>
      <c r="EO179" s="2">
        <f t="shared" si="98"/>
        <v>0.99361843972567909</v>
      </c>
    </row>
    <row r="180" spans="2:147" x14ac:dyDescent="0.25">
      <c r="B180" s="2">
        <v>153</v>
      </c>
      <c r="C180" s="43">
        <v>34.188000000000002</v>
      </c>
      <c r="D180" s="43">
        <v>31.683</v>
      </c>
      <c r="E180" s="43">
        <v>33.15</v>
      </c>
      <c r="F180" s="43">
        <v>34.950000000000003</v>
      </c>
      <c r="G180" s="43">
        <v>36.216999999999999</v>
      </c>
      <c r="H180" s="43">
        <v>36.9</v>
      </c>
      <c r="I180" s="43">
        <v>38.6</v>
      </c>
      <c r="J180" s="43">
        <v>35.332999999999998</v>
      </c>
      <c r="K180" s="43">
        <v>34.799999999999997</v>
      </c>
      <c r="L180" s="43">
        <v>32.017000000000003</v>
      </c>
      <c r="M180" s="43">
        <v>33.167000000000002</v>
      </c>
      <c r="N180" s="43">
        <v>33.366999999999997</v>
      </c>
      <c r="O180" s="43">
        <v>36.366999999999997</v>
      </c>
      <c r="P180" s="43">
        <v>34.883000000000003</v>
      </c>
      <c r="Q180" s="43">
        <v>37.758000000000003</v>
      </c>
      <c r="S180" s="4">
        <f t="shared" si="83"/>
        <v>33.829105208896493</v>
      </c>
      <c r="T180" s="4">
        <f t="shared" si="83"/>
        <v>33.58237860808822</v>
      </c>
      <c r="U180" s="4">
        <f t="shared" si="83"/>
        <v>32.882313089486317</v>
      </c>
      <c r="V180" s="4">
        <f t="shared" si="83"/>
        <v>33.772042477288181</v>
      </c>
      <c r="W180" s="4">
        <f t="shared" si="83"/>
        <v>36.534091485065545</v>
      </c>
      <c r="X180" s="4">
        <f t="shared" si="83"/>
        <v>36.572315356630931</v>
      </c>
      <c r="Y180" s="4">
        <f t="shared" si="82"/>
        <v>37.114437925202594</v>
      </c>
      <c r="Z180" s="4">
        <f t="shared" si="82"/>
        <v>35.426407163724733</v>
      </c>
      <c r="AA180" s="4">
        <f t="shared" si="82"/>
        <v>33.92013566917656</v>
      </c>
      <c r="AB180" s="4">
        <f t="shared" si="82"/>
        <v>32.666720944602389</v>
      </c>
      <c r="AC180" s="4">
        <f t="shared" si="82"/>
        <v>32.46075954032009</v>
      </c>
      <c r="AD180" s="4">
        <f t="shared" si="82"/>
        <v>33.246071971348229</v>
      </c>
      <c r="AE180" s="4">
        <f t="shared" si="74"/>
        <v>36.039764771846372</v>
      </c>
      <c r="AF180" s="4">
        <f t="shared" si="88"/>
        <v>36.762202027824422</v>
      </c>
      <c r="AG180" s="4">
        <f t="shared" si="92"/>
        <v>40.921060054002112</v>
      </c>
      <c r="AI180" s="4">
        <f t="shared" ref="AI180:AW196" si="107">IF(OR($B180 &lt; C$230, $B180 &gt; C$232), 0, C180-S180)</f>
        <v>0.35889479110350919</v>
      </c>
      <c r="AJ180" s="4">
        <f t="shared" si="107"/>
        <v>-1.8993786080882202</v>
      </c>
      <c r="AK180" s="4">
        <f t="shared" si="107"/>
        <v>0.26768691051368165</v>
      </c>
      <c r="AL180" s="4">
        <f t="shared" si="107"/>
        <v>1.1779575227118215</v>
      </c>
      <c r="AM180" s="4">
        <f t="shared" si="107"/>
        <v>-0.31709148506554641</v>
      </c>
      <c r="AN180" s="4">
        <f t="shared" si="107"/>
        <v>0.32768464336906789</v>
      </c>
      <c r="AO180" s="4">
        <f t="shared" si="107"/>
        <v>1.4855620747974072</v>
      </c>
      <c r="AP180" s="4">
        <f t="shared" si="107"/>
        <v>-9.3407163724734232E-2</v>
      </c>
      <c r="AQ180" s="4">
        <f t="shared" si="107"/>
        <v>0.87986433082343751</v>
      </c>
      <c r="AR180" s="4">
        <f t="shared" si="107"/>
        <v>-0.64972094460238594</v>
      </c>
      <c r="AS180" s="4">
        <f t="shared" si="107"/>
        <v>0.70624045967991123</v>
      </c>
      <c r="AT180" s="4">
        <f t="shared" si="107"/>
        <v>0.12092802865176822</v>
      </c>
      <c r="AU180" s="4">
        <f t="shared" si="107"/>
        <v>0.32723522815362571</v>
      </c>
      <c r="AV180" s="4">
        <f t="shared" si="107"/>
        <v>-1.8792020278244195</v>
      </c>
      <c r="AW180" s="4">
        <f t="shared" si="107"/>
        <v>-3.1630600540021092</v>
      </c>
      <c r="AY180" s="2">
        <f t="shared" si="102"/>
        <v>33.829105208896493</v>
      </c>
      <c r="AZ180" s="2">
        <f t="shared" si="102"/>
        <v>33.573341865372832</v>
      </c>
      <c r="BA180" s="2">
        <f t="shared" si="102"/>
        <v>32.87645993908513</v>
      </c>
      <c r="BB180" s="2">
        <f t="shared" si="102"/>
        <v>33.772040241402827</v>
      </c>
      <c r="BC180" s="2">
        <f t="shared" si="102"/>
        <v>36.533984655454049</v>
      </c>
      <c r="BD180" s="2">
        <f t="shared" si="102"/>
        <v>36.572030038510327</v>
      </c>
      <c r="BE180" s="2">
        <f t="shared" si="99"/>
        <v>37.114399121466278</v>
      </c>
      <c r="BF180" s="2">
        <f t="shared" si="99"/>
        <v>35.426404362847165</v>
      </c>
      <c r="BG180" s="2">
        <f t="shared" si="99"/>
        <v>33.920130688052453</v>
      </c>
      <c r="BH180" s="2">
        <f t="shared" si="99"/>
        <v>32.666718220138996</v>
      </c>
      <c r="BI180" s="2">
        <f t="shared" si="99"/>
        <v>32.460756027201967</v>
      </c>
      <c r="BJ180" s="2">
        <f t="shared" si="99"/>
        <v>33.245745488185122</v>
      </c>
      <c r="BK180" s="2">
        <f t="shared" si="89"/>
        <v>36.01861224408637</v>
      </c>
      <c r="BL180" s="2">
        <f t="shared" si="89"/>
        <v>36.68647775486707</v>
      </c>
      <c r="BM180" s="2">
        <f t="shared" si="89"/>
        <v>38.670552133166865</v>
      </c>
      <c r="BO180" s="2" t="str">
        <f t="shared" si="105"/>
        <v/>
      </c>
      <c r="BP180" s="2" t="str">
        <f t="shared" si="105"/>
        <v/>
      </c>
      <c r="BQ180" s="2" t="str">
        <f t="shared" si="105"/>
        <v/>
      </c>
      <c r="BR180" s="2" t="str">
        <f t="shared" si="105"/>
        <v/>
      </c>
      <c r="BS180" s="2" t="str">
        <f t="shared" si="103"/>
        <v/>
      </c>
      <c r="BT180" s="2" t="str">
        <f t="shared" si="103"/>
        <v/>
      </c>
      <c r="BU180" s="2" t="str">
        <f t="shared" si="103"/>
        <v/>
      </c>
      <c r="BV180" s="2" t="str">
        <f t="shared" si="103"/>
        <v/>
      </c>
      <c r="BW180" s="2" t="str">
        <f t="shared" si="100"/>
        <v/>
      </c>
      <c r="BX180" s="2" t="str">
        <f t="shared" si="79"/>
        <v/>
      </c>
      <c r="BY180" s="2" t="str">
        <f t="shared" si="79"/>
        <v/>
      </c>
      <c r="BZ180" s="2" t="str">
        <f t="shared" si="79"/>
        <v/>
      </c>
      <c r="CA180" s="2" t="str">
        <f t="shared" si="79"/>
        <v/>
      </c>
      <c r="CB180" s="2" t="str">
        <f t="shared" si="90"/>
        <v/>
      </c>
      <c r="CC180" s="2" t="str">
        <f t="shared" si="93"/>
        <v/>
      </c>
      <c r="CE180" s="2" t="str">
        <f t="shared" si="106"/>
        <v/>
      </c>
      <c r="CF180" s="2" t="str">
        <f t="shared" si="106"/>
        <v/>
      </c>
      <c r="CG180" s="2" t="str">
        <f t="shared" si="106"/>
        <v/>
      </c>
      <c r="CH180" s="2">
        <f t="shared" si="106"/>
        <v>34.950000000000003</v>
      </c>
      <c r="CI180" s="2">
        <f t="shared" si="104"/>
        <v>36.216999999999999</v>
      </c>
      <c r="CJ180" s="2">
        <f t="shared" si="104"/>
        <v>36.9</v>
      </c>
      <c r="CK180" s="2">
        <f t="shared" si="104"/>
        <v>38.6</v>
      </c>
      <c r="CL180" s="2">
        <f t="shared" si="104"/>
        <v>35.332999999999998</v>
      </c>
      <c r="CM180" s="2">
        <f t="shared" si="101"/>
        <v>34.799999999999997</v>
      </c>
      <c r="CN180" s="2">
        <f t="shared" si="80"/>
        <v>32.017000000000003</v>
      </c>
      <c r="CO180" s="2">
        <f t="shared" si="80"/>
        <v>33.167000000000002</v>
      </c>
      <c r="CP180" s="2">
        <f t="shared" si="80"/>
        <v>33.366999999999997</v>
      </c>
      <c r="CQ180" s="2" t="str">
        <f t="shared" si="80"/>
        <v/>
      </c>
      <c r="CR180" s="2" t="str">
        <f t="shared" si="91"/>
        <v/>
      </c>
      <c r="CS180" s="2" t="str">
        <f t="shared" si="94"/>
        <v/>
      </c>
      <c r="CU180" s="2">
        <f t="shared" ref="CU180:DI196" si="108">BO$228*$B180+BO$229</f>
        <v>28.577618687144721</v>
      </c>
      <c r="CV180" s="2">
        <f t="shared" si="108"/>
        <v>27.60721498647947</v>
      </c>
      <c r="CW180" s="2">
        <f t="shared" si="108"/>
        <v>26.129716355586787</v>
      </c>
      <c r="CX180" s="2">
        <f t="shared" si="108"/>
        <v>25.173785135621699</v>
      </c>
      <c r="CY180" s="2">
        <f t="shared" si="108"/>
        <v>27.647259219013385</v>
      </c>
      <c r="CZ180" s="2">
        <f t="shared" si="108"/>
        <v>29.7670602927655</v>
      </c>
      <c r="DA180" s="2">
        <f t="shared" si="108"/>
        <v>30.762906611331346</v>
      </c>
      <c r="DB180" s="2">
        <f t="shared" si="108"/>
        <v>28.421219624961658</v>
      </c>
      <c r="DC180" s="2">
        <f t="shared" si="108"/>
        <v>28.765102776477782</v>
      </c>
      <c r="DD180" s="2">
        <f t="shared" si="108"/>
        <v>26.975611787804347</v>
      </c>
      <c r="DE180" s="2">
        <f t="shared" si="108"/>
        <v>26.469384236771184</v>
      </c>
      <c r="DF180" s="2">
        <f t="shared" si="108"/>
        <v>29.768895853554959</v>
      </c>
      <c r="DG180" s="2">
        <f t="shared" si="108"/>
        <v>31.150757973159756</v>
      </c>
      <c r="DH180" s="2">
        <f t="shared" si="108"/>
        <v>35.262583731178864</v>
      </c>
      <c r="DI180" s="2">
        <f t="shared" si="108"/>
        <v>40.100127246323069</v>
      </c>
      <c r="DK180" s="2">
        <f t="shared" ref="DK180:DY196" si="109">CE$228*$B180+CE$229</f>
        <v>33.855997302280954</v>
      </c>
      <c r="DL180" s="2">
        <f t="shared" si="109"/>
        <v>33.60654137489032</v>
      </c>
      <c r="DM180" s="2">
        <f t="shared" si="109"/>
        <v>32.91185693387736</v>
      </c>
      <c r="DN180" s="2">
        <f t="shared" si="109"/>
        <v>33.807914432368506</v>
      </c>
      <c r="DO180" s="2">
        <f t="shared" si="109"/>
        <v>36.573438529984614</v>
      </c>
      <c r="DP180" s="2">
        <f t="shared" si="109"/>
        <v>36.603323823121308</v>
      </c>
      <c r="DQ180" s="2">
        <f t="shared" si="109"/>
        <v>37.142352889307091</v>
      </c>
      <c r="DR180" s="2">
        <f t="shared" si="109"/>
        <v>35.456868022554758</v>
      </c>
      <c r="DS180" s="2">
        <f t="shared" si="109"/>
        <v>33.942743275116399</v>
      </c>
      <c r="DT180" s="2">
        <f t="shared" si="109"/>
        <v>32.690824184664891</v>
      </c>
      <c r="DU180" s="2">
        <f t="shared" si="109"/>
        <v>32.486095004719054</v>
      </c>
      <c r="DV180" s="2">
        <f t="shared" si="109"/>
        <v>33.262395594024085</v>
      </c>
      <c r="DW180" s="2">
        <f t="shared" si="109"/>
        <v>36.045210155686092</v>
      </c>
      <c r="DX180" s="2">
        <f t="shared" si="109"/>
        <v>36.694295934148954</v>
      </c>
      <c r="DY180" s="2">
        <f t="shared" si="109"/>
        <v>38.66217849458782</v>
      </c>
      <c r="EA180" s="2">
        <f t="shared" ref="EA180:EO196" si="110">POWER(10,($B180-C$231)/C$229)/(1+POWER(10,($B180-C$231)/C$229))</f>
        <v>0.99490523599285818</v>
      </c>
      <c r="EB180" s="2">
        <f t="shared" si="110"/>
        <v>0.99446612713360327</v>
      </c>
      <c r="EC180" s="2">
        <f t="shared" si="110"/>
        <v>0.99478085209475942</v>
      </c>
      <c r="ED180" s="2">
        <f t="shared" si="110"/>
        <v>0.99584507137515366</v>
      </c>
      <c r="EE180" s="2">
        <f t="shared" si="110"/>
        <v>0.99557998185381824</v>
      </c>
      <c r="EF180" s="2">
        <f t="shared" si="110"/>
        <v>0.99542238468835698</v>
      </c>
      <c r="EG180" s="2">
        <f t="shared" si="110"/>
        <v>0.99561815138449805</v>
      </c>
      <c r="EH180" s="2">
        <f t="shared" si="110"/>
        <v>0.99567009918829719</v>
      </c>
      <c r="EI180" s="2">
        <f t="shared" si="110"/>
        <v>0.99563264636278004</v>
      </c>
      <c r="EJ180" s="2">
        <f t="shared" si="110"/>
        <v>0.99578214021597222</v>
      </c>
      <c r="EK180" s="2">
        <f t="shared" si="110"/>
        <v>0.99578856646191549</v>
      </c>
      <c r="EL180" s="2">
        <f t="shared" si="110"/>
        <v>0.99523397536113123</v>
      </c>
      <c r="EM180" s="2">
        <f t="shared" si="110"/>
        <v>0.99456570202183558</v>
      </c>
      <c r="EN180" s="2">
        <f t="shared" si="110"/>
        <v>0.99453928012510728</v>
      </c>
      <c r="EO180" s="2">
        <f t="shared" si="110"/>
        <v>0.99417667801516574</v>
      </c>
    </row>
    <row r="181" spans="2:147" x14ac:dyDescent="0.25">
      <c r="B181" s="2">
        <v>154</v>
      </c>
      <c r="C181" s="43">
        <v>33.75</v>
      </c>
      <c r="D181" s="43">
        <v>33.482999999999997</v>
      </c>
      <c r="E181" s="43">
        <v>32.216999999999999</v>
      </c>
      <c r="F181" s="43">
        <v>33.9</v>
      </c>
      <c r="G181" s="43">
        <v>35.567</v>
      </c>
      <c r="H181" s="43">
        <v>36.817</v>
      </c>
      <c r="I181" s="43">
        <v>36.317</v>
      </c>
      <c r="J181" s="43">
        <v>36.683</v>
      </c>
      <c r="K181" s="43">
        <v>33.866999999999997</v>
      </c>
      <c r="L181" s="43">
        <v>33</v>
      </c>
      <c r="M181" s="43">
        <v>33.116999999999997</v>
      </c>
      <c r="N181" s="43">
        <v>34.133000000000003</v>
      </c>
      <c r="O181" s="43">
        <v>36.15</v>
      </c>
      <c r="P181" s="43">
        <v>36.982999999999997</v>
      </c>
      <c r="Q181" s="43">
        <v>36.177</v>
      </c>
      <c r="S181" s="4">
        <f t="shared" si="83"/>
        <v>33.713494254563322</v>
      </c>
      <c r="T181" s="4">
        <f t="shared" si="83"/>
        <v>33.452099218095121</v>
      </c>
      <c r="U181" s="4">
        <f t="shared" si="83"/>
        <v>32.747831062570938</v>
      </c>
      <c r="V181" s="4">
        <f t="shared" si="83"/>
        <v>33.643629113226432</v>
      </c>
      <c r="W181" s="4">
        <f t="shared" si="83"/>
        <v>36.402213637084749</v>
      </c>
      <c r="X181" s="4">
        <f t="shared" si="83"/>
        <v>36.409985786193523</v>
      </c>
      <c r="Y181" s="4">
        <f t="shared" si="82"/>
        <v>36.962217103331739</v>
      </c>
      <c r="Z181" s="4">
        <f t="shared" si="82"/>
        <v>35.258514843831655</v>
      </c>
      <c r="AA181" s="4">
        <f t="shared" si="82"/>
        <v>33.751491736929822</v>
      </c>
      <c r="AB181" s="4">
        <f t="shared" si="82"/>
        <v>32.510476893319321</v>
      </c>
      <c r="AC181" s="4">
        <f t="shared" si="82"/>
        <v>32.325607689835842</v>
      </c>
      <c r="AD181" s="4">
        <f t="shared" si="82"/>
        <v>33.090347752951317</v>
      </c>
      <c r="AE181" s="4">
        <f t="shared" si="74"/>
        <v>35.881531478442859</v>
      </c>
      <c r="AF181" s="4">
        <f t="shared" si="88"/>
        <v>36.54877916267526</v>
      </c>
      <c r="AG181" s="4">
        <f t="shared" si="92"/>
        <v>39.42385527677262</v>
      </c>
      <c r="AI181" s="4">
        <f t="shared" si="107"/>
        <v>3.6505745436677728E-2</v>
      </c>
      <c r="AJ181" s="4">
        <f t="shared" si="107"/>
        <v>3.0900781904875885E-2</v>
      </c>
      <c r="AK181" s="4">
        <f t="shared" si="107"/>
        <v>-0.53083106257093959</v>
      </c>
      <c r="AL181" s="4">
        <f t="shared" si="107"/>
        <v>0.25637088677356701</v>
      </c>
      <c r="AM181" s="4">
        <f t="shared" si="107"/>
        <v>-0.83521363708474894</v>
      </c>
      <c r="AN181" s="4">
        <f t="shared" si="107"/>
        <v>0.40701421380647673</v>
      </c>
      <c r="AO181" s="4">
        <f t="shared" si="107"/>
        <v>-0.64521710333173843</v>
      </c>
      <c r="AP181" s="4">
        <f t="shared" si="107"/>
        <v>1.4244851561683447</v>
      </c>
      <c r="AQ181" s="4">
        <f t="shared" si="107"/>
        <v>0.11550826307017559</v>
      </c>
      <c r="AR181" s="4">
        <f t="shared" si="107"/>
        <v>0.48952310668067867</v>
      </c>
      <c r="AS181" s="4">
        <f t="shared" si="107"/>
        <v>0.79139231016415579</v>
      </c>
      <c r="AT181" s="4">
        <f t="shared" si="107"/>
        <v>1.0426522470486859</v>
      </c>
      <c r="AU181" s="4">
        <f t="shared" si="107"/>
        <v>0.26846852155713918</v>
      </c>
      <c r="AV181" s="4">
        <f t="shared" si="107"/>
        <v>0.43422083732473737</v>
      </c>
      <c r="AW181" s="4">
        <f t="shared" si="107"/>
        <v>-3.2468552767726209</v>
      </c>
      <c r="AY181" s="2">
        <f t="shared" si="102"/>
        <v>33.713494254563322</v>
      </c>
      <c r="AZ181" s="2">
        <f t="shared" si="102"/>
        <v>33.448899455317559</v>
      </c>
      <c r="BA181" s="2">
        <f t="shared" si="102"/>
        <v>32.745993028606286</v>
      </c>
      <c r="BB181" s="2">
        <f t="shared" si="102"/>
        <v>33.643628799545041</v>
      </c>
      <c r="BC181" s="2">
        <f t="shared" si="102"/>
        <v>36.402194737619574</v>
      </c>
      <c r="BD181" s="2">
        <f t="shared" si="102"/>
        <v>36.409931556383647</v>
      </c>
      <c r="BE181" s="2">
        <f t="shared" si="99"/>
        <v>36.962211089616574</v>
      </c>
      <c r="BF181" s="2">
        <f t="shared" si="99"/>
        <v>35.258514516474726</v>
      </c>
      <c r="BG181" s="2">
        <f t="shared" si="99"/>
        <v>33.751491120770616</v>
      </c>
      <c r="BH181" s="2">
        <f t="shared" si="99"/>
        <v>32.510476566890148</v>
      </c>
      <c r="BI181" s="2">
        <f t="shared" si="99"/>
        <v>32.325607264476623</v>
      </c>
      <c r="BJ181" s="2">
        <f t="shared" si="99"/>
        <v>33.09029006614093</v>
      </c>
      <c r="BK181" s="2">
        <f t="shared" si="89"/>
        <v>35.87595076387845</v>
      </c>
      <c r="BL181" s="2">
        <f t="shared" si="89"/>
        <v>36.529348700836799</v>
      </c>
      <c r="BM181" s="2">
        <f t="shared" si="89"/>
        <v>38.529257142414991</v>
      </c>
      <c r="BO181" s="2" t="str">
        <f t="shared" si="105"/>
        <v/>
      </c>
      <c r="BP181" s="2" t="str">
        <f t="shared" si="105"/>
        <v/>
      </c>
      <c r="BQ181" s="2" t="str">
        <f t="shared" si="105"/>
        <v/>
      </c>
      <c r="BR181" s="2" t="str">
        <f t="shared" si="105"/>
        <v/>
      </c>
      <c r="BS181" s="2" t="str">
        <f t="shared" si="103"/>
        <v/>
      </c>
      <c r="BT181" s="2" t="str">
        <f t="shared" si="103"/>
        <v/>
      </c>
      <c r="BU181" s="2" t="str">
        <f t="shared" si="103"/>
        <v/>
      </c>
      <c r="BV181" s="2" t="str">
        <f t="shared" si="103"/>
        <v/>
      </c>
      <c r="BW181" s="2" t="str">
        <f t="shared" si="100"/>
        <v/>
      </c>
      <c r="BX181" s="2" t="str">
        <f t="shared" si="79"/>
        <v/>
      </c>
      <c r="BY181" s="2" t="str">
        <f t="shared" si="79"/>
        <v/>
      </c>
      <c r="BZ181" s="2" t="str">
        <f t="shared" si="79"/>
        <v/>
      </c>
      <c r="CA181" s="2" t="str">
        <f t="shared" si="79"/>
        <v/>
      </c>
      <c r="CB181" s="2" t="str">
        <f t="shared" si="90"/>
        <v/>
      </c>
      <c r="CC181" s="2" t="str">
        <f t="shared" si="93"/>
        <v/>
      </c>
      <c r="CE181" s="2">
        <f t="shared" si="106"/>
        <v>33.75</v>
      </c>
      <c r="CF181" s="2" t="str">
        <f t="shared" si="106"/>
        <v/>
      </c>
      <c r="CG181" s="2">
        <f t="shared" si="106"/>
        <v>32.216999999999999</v>
      </c>
      <c r="CH181" s="2">
        <f t="shared" si="106"/>
        <v>33.9</v>
      </c>
      <c r="CI181" s="2">
        <f t="shared" si="104"/>
        <v>35.567</v>
      </c>
      <c r="CJ181" s="2">
        <f t="shared" si="104"/>
        <v>36.817</v>
      </c>
      <c r="CK181" s="2">
        <f t="shared" si="104"/>
        <v>36.317</v>
      </c>
      <c r="CL181" s="2">
        <f t="shared" si="104"/>
        <v>36.683</v>
      </c>
      <c r="CM181" s="2">
        <f t="shared" si="101"/>
        <v>33.866999999999997</v>
      </c>
      <c r="CN181" s="2">
        <f t="shared" si="80"/>
        <v>33</v>
      </c>
      <c r="CO181" s="2">
        <f t="shared" si="80"/>
        <v>33.116999999999997</v>
      </c>
      <c r="CP181" s="2">
        <f t="shared" si="80"/>
        <v>34.133000000000003</v>
      </c>
      <c r="CQ181" s="2">
        <f t="shared" si="80"/>
        <v>36.15</v>
      </c>
      <c r="CR181" s="2" t="str">
        <f t="shared" si="91"/>
        <v/>
      </c>
      <c r="CS181" s="2" t="str">
        <f t="shared" si="94"/>
        <v/>
      </c>
      <c r="CU181" s="2">
        <f t="shared" si="108"/>
        <v>28.367015331219932</v>
      </c>
      <c r="CV181" s="2">
        <f t="shared" si="108"/>
        <v>27.372266427781703</v>
      </c>
      <c r="CW181" s="2">
        <f t="shared" si="108"/>
        <v>25.876605131077611</v>
      </c>
      <c r="CX181" s="2">
        <f t="shared" si="108"/>
        <v>24.899970325252042</v>
      </c>
      <c r="CY181" s="2">
        <f t="shared" si="108"/>
        <v>27.360727058692405</v>
      </c>
      <c r="CZ181" s="2">
        <f t="shared" si="108"/>
        <v>29.482218375161956</v>
      </c>
      <c r="DA181" s="2">
        <f t="shared" si="108"/>
        <v>30.502345721836797</v>
      </c>
      <c r="DB181" s="2">
        <f t="shared" si="108"/>
        <v>28.13040617586779</v>
      </c>
      <c r="DC181" s="2">
        <f t="shared" si="108"/>
        <v>28.503567661013101</v>
      </c>
      <c r="DD181" s="2">
        <f t="shared" si="108"/>
        <v>26.718513472889896</v>
      </c>
      <c r="DE181" s="2">
        <f t="shared" si="108"/>
        <v>26.230143649039</v>
      </c>
      <c r="DF181" s="2">
        <f t="shared" si="108"/>
        <v>29.544874787672889</v>
      </c>
      <c r="DG181" s="2">
        <f t="shared" si="108"/>
        <v>30.918322596561659</v>
      </c>
      <c r="DH181" s="2">
        <f t="shared" si="108"/>
        <v>35.072875582857606</v>
      </c>
      <c r="DI181" s="2">
        <f t="shared" si="108"/>
        <v>39.974921684587805</v>
      </c>
      <c r="DK181" s="2">
        <f t="shared" si="109"/>
        <v>33.738463775760771</v>
      </c>
      <c r="DL181" s="2">
        <f t="shared" si="109"/>
        <v>33.479738590612698</v>
      </c>
      <c r="DM181" s="2">
        <f t="shared" si="109"/>
        <v>32.778862311398683</v>
      </c>
      <c r="DN181" s="2">
        <f t="shared" si="109"/>
        <v>33.676899732196674</v>
      </c>
      <c r="DO181" s="2">
        <f t="shared" si="109"/>
        <v>36.438803650358849</v>
      </c>
      <c r="DP181" s="2">
        <f t="shared" si="109"/>
        <v>36.438986617228025</v>
      </c>
      <c r="DQ181" s="2">
        <f t="shared" si="109"/>
        <v>36.98814022471349</v>
      </c>
      <c r="DR181" s="2">
        <f t="shared" si="109"/>
        <v>35.286785230313413</v>
      </c>
      <c r="DS181" s="2">
        <f t="shared" si="109"/>
        <v>33.772485678160379</v>
      </c>
      <c r="DT181" s="2">
        <f t="shared" si="109"/>
        <v>32.532851079893554</v>
      </c>
      <c r="DU181" s="2">
        <f t="shared" si="109"/>
        <v>32.349118180981108</v>
      </c>
      <c r="DV181" s="2">
        <f t="shared" si="109"/>
        <v>33.105774602334208</v>
      </c>
      <c r="DW181" s="2">
        <f t="shared" si="109"/>
        <v>35.900655710543973</v>
      </c>
      <c r="DX181" s="2">
        <f t="shared" si="109"/>
        <v>36.536642107530099</v>
      </c>
      <c r="DY181" s="2">
        <f t="shared" si="109"/>
        <v>38.521534342873409</v>
      </c>
      <c r="EA181" s="2">
        <f t="shared" si="110"/>
        <v>0.99535143612467769</v>
      </c>
      <c r="EB181" s="2">
        <f t="shared" si="110"/>
        <v>0.99495058929898605</v>
      </c>
      <c r="EC181" s="2">
        <f t="shared" si="110"/>
        <v>0.99523789364352921</v>
      </c>
      <c r="ED181" s="2">
        <f t="shared" si="110"/>
        <v>0.99620927421094407</v>
      </c>
      <c r="EE181" s="2">
        <f t="shared" si="110"/>
        <v>0.99596732717887826</v>
      </c>
      <c r="EF181" s="2">
        <f t="shared" si="110"/>
        <v>0.99582348299765233</v>
      </c>
      <c r="EG181" s="2">
        <f t="shared" si="110"/>
        <v>0.99600216518031504</v>
      </c>
      <c r="EH181" s="2">
        <f t="shared" si="110"/>
        <v>0.99604957847766229</v>
      </c>
      <c r="EI181" s="2">
        <f t="shared" si="110"/>
        <v>0.99601539494039615</v>
      </c>
      <c r="EJ181" s="2">
        <f t="shared" si="110"/>
        <v>0.99615183800533758</v>
      </c>
      <c r="EK181" s="2">
        <f t="shared" si="110"/>
        <v>0.99615770316059382</v>
      </c>
      <c r="EL181" s="2">
        <f t="shared" si="110"/>
        <v>0.99565151029256038</v>
      </c>
      <c r="EM181" s="2">
        <f t="shared" si="110"/>
        <v>0.99504149038204792</v>
      </c>
      <c r="EN181" s="2">
        <f t="shared" si="110"/>
        <v>0.99501737020873016</v>
      </c>
      <c r="EO181" s="2">
        <f t="shared" si="110"/>
        <v>0.99468634456904392</v>
      </c>
    </row>
    <row r="182" spans="2:147" x14ac:dyDescent="0.25">
      <c r="B182" s="2">
        <v>155</v>
      </c>
      <c r="C182" s="43">
        <v>34.344000000000001</v>
      </c>
      <c r="D182" s="43">
        <v>33.950000000000003</v>
      </c>
      <c r="E182" s="43">
        <v>32</v>
      </c>
      <c r="F182" s="43">
        <v>34.65</v>
      </c>
      <c r="G182" s="43">
        <v>36.433</v>
      </c>
      <c r="H182" s="43">
        <v>35.767000000000003</v>
      </c>
      <c r="I182" s="43">
        <v>37.049999999999997</v>
      </c>
      <c r="J182" s="43">
        <v>35.517000000000003</v>
      </c>
      <c r="K182" s="43">
        <v>33.183</v>
      </c>
      <c r="L182" s="43">
        <v>34.417000000000002</v>
      </c>
      <c r="M182" s="43">
        <v>31.117000000000001</v>
      </c>
      <c r="N182" s="43">
        <v>32.6</v>
      </c>
      <c r="O182" s="43">
        <v>36.582999999999998</v>
      </c>
      <c r="P182" s="43">
        <v>35.567</v>
      </c>
      <c r="Q182" s="43">
        <v>36</v>
      </c>
      <c r="S182" s="4">
        <f t="shared" si="83"/>
        <v>33.597753722192671</v>
      </c>
      <c r="T182" s="4">
        <f t="shared" si="83"/>
        <v>33.325333854594419</v>
      </c>
      <c r="U182" s="4">
        <f t="shared" si="83"/>
        <v>32.615880975072301</v>
      </c>
      <c r="V182" s="4">
        <f t="shared" si="83"/>
        <v>33.515037644590087</v>
      </c>
      <c r="W182" s="4">
        <f t="shared" si="83"/>
        <v>36.270213291169014</v>
      </c>
      <c r="X182" s="4">
        <f t="shared" si="83"/>
        <v>36.247691069732348</v>
      </c>
      <c r="Y182" s="4">
        <f t="shared" si="82"/>
        <v>36.809884514215611</v>
      </c>
      <c r="Z182" s="4">
        <f t="shared" si="82"/>
        <v>35.090475185637445</v>
      </c>
      <c r="AA182" s="4">
        <f t="shared" si="82"/>
        <v>33.582742349094289</v>
      </c>
      <c r="AB182" s="4">
        <f t="shared" si="82"/>
        <v>32.354117294912911</v>
      </c>
      <c r="AC182" s="4">
        <f t="shared" si="82"/>
        <v>32.190333464235373</v>
      </c>
      <c r="AD182" s="4">
        <f t="shared" si="82"/>
        <v>32.934767702468015</v>
      </c>
      <c r="AE182" s="4">
        <f t="shared" si="74"/>
        <v>35.73447069135262</v>
      </c>
      <c r="AF182" s="4">
        <f t="shared" si="88"/>
        <v>36.376526370347399</v>
      </c>
      <c r="AG182" s="4">
        <f t="shared" si="92"/>
        <v>38.704309351445779</v>
      </c>
      <c r="AI182" s="4">
        <f t="shared" si="107"/>
        <v>0.74624627780733022</v>
      </c>
      <c r="AJ182" s="4">
        <f t="shared" si="107"/>
        <v>0.62466614540558396</v>
      </c>
      <c r="AK182" s="4">
        <f t="shared" si="107"/>
        <v>-0.61588097507230088</v>
      </c>
      <c r="AL182" s="4">
        <f t="shared" si="107"/>
        <v>1.1349623554099111</v>
      </c>
      <c r="AM182" s="4">
        <f t="shared" si="107"/>
        <v>0.16278670883098556</v>
      </c>
      <c r="AN182" s="4">
        <f t="shared" si="107"/>
        <v>-0.48069106973234454</v>
      </c>
      <c r="AO182" s="4">
        <f t="shared" si="107"/>
        <v>0.24011548578438635</v>
      </c>
      <c r="AP182" s="4">
        <f t="shared" si="107"/>
        <v>0.4265248143625584</v>
      </c>
      <c r="AQ182" s="4">
        <f t="shared" si="107"/>
        <v>-0.3997423490942893</v>
      </c>
      <c r="AR182" s="4">
        <f t="shared" si="107"/>
        <v>2.062882705087091</v>
      </c>
      <c r="AS182" s="4">
        <f t="shared" si="107"/>
        <v>-1.0733334642353718</v>
      </c>
      <c r="AT182" s="4">
        <f t="shared" si="107"/>
        <v>-0.33476770246801379</v>
      </c>
      <c r="AU182" s="4">
        <f t="shared" si="107"/>
        <v>0.84852930864737885</v>
      </c>
      <c r="AV182" s="4">
        <f t="shared" si="107"/>
        <v>-0.80952637034739894</v>
      </c>
      <c r="AW182" s="4">
        <f t="shared" si="107"/>
        <v>-2.7043093514457794</v>
      </c>
      <c r="AY182" s="2">
        <f t="shared" si="102"/>
        <v>33.597753722192671</v>
      </c>
      <c r="AZ182" s="2">
        <f t="shared" si="102"/>
        <v>33.324299433742119</v>
      </c>
      <c r="BA182" s="2">
        <f t="shared" si="102"/>
        <v>32.615356084422679</v>
      </c>
      <c r="BB182" s="2">
        <f t="shared" si="102"/>
        <v>33.515037605760128</v>
      </c>
      <c r="BC182" s="2">
        <f t="shared" si="102"/>
        <v>36.270210341881693</v>
      </c>
      <c r="BD182" s="2">
        <f t="shared" si="102"/>
        <v>36.247681964772788</v>
      </c>
      <c r="BE182" s="2">
        <f t="shared" si="99"/>
        <v>36.809883697106734</v>
      </c>
      <c r="BF182" s="2">
        <f t="shared" si="99"/>
        <v>35.090475152460328</v>
      </c>
      <c r="BG182" s="2">
        <f t="shared" si="99"/>
        <v>33.582742282759902</v>
      </c>
      <c r="BH182" s="2">
        <f t="shared" si="99"/>
        <v>32.354117260818867</v>
      </c>
      <c r="BI182" s="2">
        <f t="shared" si="99"/>
        <v>32.190333419354516</v>
      </c>
      <c r="BJ182" s="2">
        <f t="shared" si="99"/>
        <v>32.934758738112862</v>
      </c>
      <c r="BK182" s="2">
        <f t="shared" si="89"/>
        <v>35.733162661832722</v>
      </c>
      <c r="BL182" s="2">
        <f t="shared" si="89"/>
        <v>36.372187971931808</v>
      </c>
      <c r="BM182" s="2">
        <f t="shared" si="89"/>
        <v>38.388011614756664</v>
      </c>
      <c r="BO182" s="2" t="str">
        <f t="shared" si="105"/>
        <v/>
      </c>
      <c r="BP182" s="2" t="str">
        <f t="shared" si="105"/>
        <v/>
      </c>
      <c r="BQ182" s="2" t="str">
        <f t="shared" si="105"/>
        <v/>
      </c>
      <c r="BR182" s="2" t="str">
        <f t="shared" si="105"/>
        <v/>
      </c>
      <c r="BS182" s="2" t="str">
        <f t="shared" si="103"/>
        <v/>
      </c>
      <c r="BT182" s="2" t="str">
        <f t="shared" si="103"/>
        <v/>
      </c>
      <c r="BU182" s="2" t="str">
        <f t="shared" si="103"/>
        <v/>
      </c>
      <c r="BV182" s="2" t="str">
        <f t="shared" si="103"/>
        <v/>
      </c>
      <c r="BW182" s="2" t="str">
        <f t="shared" si="100"/>
        <v/>
      </c>
      <c r="BX182" s="2" t="str">
        <f t="shared" si="79"/>
        <v/>
      </c>
      <c r="BY182" s="2" t="str">
        <f t="shared" si="79"/>
        <v/>
      </c>
      <c r="BZ182" s="2" t="str">
        <f t="shared" si="79"/>
        <v/>
      </c>
      <c r="CA182" s="2" t="str">
        <f t="shared" si="79"/>
        <v/>
      </c>
      <c r="CB182" s="2" t="str">
        <f t="shared" si="90"/>
        <v/>
      </c>
      <c r="CC182" s="2" t="str">
        <f t="shared" si="93"/>
        <v/>
      </c>
      <c r="CE182" s="2">
        <f t="shared" si="106"/>
        <v>34.344000000000001</v>
      </c>
      <c r="CF182" s="2">
        <f t="shared" si="106"/>
        <v>33.950000000000003</v>
      </c>
      <c r="CG182" s="2">
        <f t="shared" si="106"/>
        <v>32</v>
      </c>
      <c r="CH182" s="2">
        <f t="shared" si="106"/>
        <v>34.65</v>
      </c>
      <c r="CI182" s="2">
        <f t="shared" si="104"/>
        <v>36.433</v>
      </c>
      <c r="CJ182" s="2">
        <f t="shared" si="104"/>
        <v>35.767000000000003</v>
      </c>
      <c r="CK182" s="2">
        <f t="shared" si="104"/>
        <v>37.049999999999997</v>
      </c>
      <c r="CL182" s="2">
        <f t="shared" si="104"/>
        <v>35.517000000000003</v>
      </c>
      <c r="CM182" s="2">
        <f t="shared" si="101"/>
        <v>33.183</v>
      </c>
      <c r="CN182" s="2">
        <f t="shared" si="80"/>
        <v>34.417000000000002</v>
      </c>
      <c r="CO182" s="2">
        <f t="shared" si="80"/>
        <v>31.117000000000001</v>
      </c>
      <c r="CP182" s="2">
        <f t="shared" si="80"/>
        <v>32.6</v>
      </c>
      <c r="CQ182" s="2">
        <f t="shared" si="80"/>
        <v>36.582999999999998</v>
      </c>
      <c r="CR182" s="2">
        <f t="shared" si="91"/>
        <v>35.567</v>
      </c>
      <c r="CS182" s="2" t="str">
        <f t="shared" si="94"/>
        <v/>
      </c>
      <c r="CU182" s="2">
        <f t="shared" si="108"/>
        <v>28.156411975295143</v>
      </c>
      <c r="CV182" s="2">
        <f t="shared" si="108"/>
        <v>27.137317869083937</v>
      </c>
      <c r="CW182" s="2">
        <f t="shared" si="108"/>
        <v>25.623493906568442</v>
      </c>
      <c r="CX182" s="2">
        <f t="shared" si="108"/>
        <v>24.626155514882377</v>
      </c>
      <c r="CY182" s="2">
        <f t="shared" si="108"/>
        <v>27.074194898371431</v>
      </c>
      <c r="CZ182" s="2">
        <f t="shared" si="108"/>
        <v>29.197376457558413</v>
      </c>
      <c r="DA182" s="2">
        <f t="shared" si="108"/>
        <v>30.241784832342248</v>
      </c>
      <c r="DB182" s="2">
        <f t="shared" si="108"/>
        <v>27.839592726773915</v>
      </c>
      <c r="DC182" s="2">
        <f t="shared" si="108"/>
        <v>28.242032545548419</v>
      </c>
      <c r="DD182" s="2">
        <f t="shared" si="108"/>
        <v>26.461415157975445</v>
      </c>
      <c r="DE182" s="2">
        <f t="shared" si="108"/>
        <v>25.990903061306817</v>
      </c>
      <c r="DF182" s="2">
        <f t="shared" si="108"/>
        <v>29.320853721790826</v>
      </c>
      <c r="DG182" s="2">
        <f t="shared" si="108"/>
        <v>30.685887219963561</v>
      </c>
      <c r="DH182" s="2">
        <f t="shared" si="108"/>
        <v>34.883167434536347</v>
      </c>
      <c r="DI182" s="2">
        <f t="shared" si="108"/>
        <v>39.849716122852541</v>
      </c>
      <c r="DK182" s="2">
        <f t="shared" si="109"/>
        <v>33.620930249240587</v>
      </c>
      <c r="DL182" s="2">
        <f t="shared" si="109"/>
        <v>33.352935806335068</v>
      </c>
      <c r="DM182" s="2">
        <f t="shared" si="109"/>
        <v>32.645867688920006</v>
      </c>
      <c r="DN182" s="2">
        <f t="shared" si="109"/>
        <v>33.545885032024827</v>
      </c>
      <c r="DO182" s="2">
        <f t="shared" si="109"/>
        <v>36.304168770733092</v>
      </c>
      <c r="DP182" s="2">
        <f t="shared" si="109"/>
        <v>36.27464941133475</v>
      </c>
      <c r="DQ182" s="2">
        <f t="shared" si="109"/>
        <v>36.833927560119889</v>
      </c>
      <c r="DR182" s="2">
        <f t="shared" si="109"/>
        <v>35.11670243807206</v>
      </c>
      <c r="DS182" s="2">
        <f t="shared" si="109"/>
        <v>33.602228081204359</v>
      </c>
      <c r="DT182" s="2">
        <f t="shared" si="109"/>
        <v>32.374877975122217</v>
      </c>
      <c r="DU182" s="2">
        <f t="shared" si="109"/>
        <v>32.212141357243169</v>
      </c>
      <c r="DV182" s="2">
        <f t="shared" si="109"/>
        <v>32.949153610644323</v>
      </c>
      <c r="DW182" s="2">
        <f t="shared" si="109"/>
        <v>35.756101265401853</v>
      </c>
      <c r="DX182" s="2">
        <f t="shared" si="109"/>
        <v>36.378988280911244</v>
      </c>
      <c r="DY182" s="2">
        <f t="shared" si="109"/>
        <v>38.380890191158997</v>
      </c>
      <c r="EA182" s="2">
        <f t="shared" si="110"/>
        <v>0.99575872457808012</v>
      </c>
      <c r="EB182" s="2">
        <f t="shared" si="110"/>
        <v>0.99539283577561499</v>
      </c>
      <c r="EC182" s="2">
        <f t="shared" si="110"/>
        <v>0.99565508680640058</v>
      </c>
      <c r="ED182" s="2">
        <f t="shared" si="110"/>
        <v>0.99654166348817919</v>
      </c>
      <c r="EE182" s="2">
        <f t="shared" si="110"/>
        <v>0.99632085319839481</v>
      </c>
      <c r="EF182" s="2">
        <f t="shared" si="110"/>
        <v>0.99618957093528948</v>
      </c>
      <c r="EG182" s="2">
        <f t="shared" si="110"/>
        <v>0.99635264829569836</v>
      </c>
      <c r="EH182" s="2">
        <f t="shared" si="110"/>
        <v>0.99639591999403021</v>
      </c>
      <c r="EI182" s="2">
        <f t="shared" si="110"/>
        <v>0.99636472245931373</v>
      </c>
      <c r="EJ182" s="2">
        <f t="shared" si="110"/>
        <v>0.99648924582003851</v>
      </c>
      <c r="EK182" s="2">
        <f t="shared" si="110"/>
        <v>0.99649459852664746</v>
      </c>
      <c r="EL182" s="2">
        <f t="shared" si="110"/>
        <v>0.99603261225024764</v>
      </c>
      <c r="EM182" s="2">
        <f t="shared" si="110"/>
        <v>0.99547581160014986</v>
      </c>
      <c r="EN182" s="2">
        <f t="shared" si="110"/>
        <v>0.9954537944862033</v>
      </c>
      <c r="EO182" s="2">
        <f t="shared" si="110"/>
        <v>0.99515162181984351</v>
      </c>
    </row>
    <row r="183" spans="2:147" x14ac:dyDescent="0.25">
      <c r="B183" s="2">
        <v>156</v>
      </c>
      <c r="C183" s="43">
        <v>33.280999999999999</v>
      </c>
      <c r="D183" s="43">
        <v>32.817</v>
      </c>
      <c r="E183" s="43">
        <v>32.767000000000003</v>
      </c>
      <c r="F183" s="43">
        <v>31.9</v>
      </c>
      <c r="G183" s="43">
        <v>36.283000000000001</v>
      </c>
      <c r="H183" s="43">
        <v>36.767000000000003</v>
      </c>
      <c r="I183" s="43">
        <v>36.9</v>
      </c>
      <c r="J183" s="43">
        <v>36.067</v>
      </c>
      <c r="K183" s="43">
        <v>34.116999999999997</v>
      </c>
      <c r="L183" s="43">
        <v>31.933</v>
      </c>
      <c r="M183" s="43">
        <v>31.582999999999998</v>
      </c>
      <c r="N183" s="43">
        <v>33.116999999999997</v>
      </c>
      <c r="O183" s="43">
        <v>36.133000000000003</v>
      </c>
      <c r="P183" s="43">
        <v>35.049999999999997</v>
      </c>
      <c r="Q183" s="43">
        <v>36.935000000000002</v>
      </c>
      <c r="S183" s="4">
        <f t="shared" si="83"/>
        <v>33.481891450964042</v>
      </c>
      <c r="T183" s="4">
        <f t="shared" si="83"/>
        <v>33.199856323560738</v>
      </c>
      <c r="U183" s="4">
        <f t="shared" si="83"/>
        <v>32.484695604120596</v>
      </c>
      <c r="V183" s="4">
        <f t="shared" si="83"/>
        <v>33.38627805113714</v>
      </c>
      <c r="W183" s="4">
        <f t="shared" si="83"/>
        <v>36.138043968068693</v>
      </c>
      <c r="X183" s="4">
        <f t="shared" si="83"/>
        <v>36.085291790188911</v>
      </c>
      <c r="Y183" s="4">
        <f t="shared" si="82"/>
        <v>36.657425816613888</v>
      </c>
      <c r="Z183" s="4">
        <f t="shared" si="82"/>
        <v>34.922295529472926</v>
      </c>
      <c r="AA183" s="4">
        <f t="shared" si="82"/>
        <v>33.413890825386545</v>
      </c>
      <c r="AB183" s="4">
        <f t="shared" si="82"/>
        <v>32.197647544583347</v>
      </c>
      <c r="AC183" s="4">
        <f t="shared" si="82"/>
        <v>32.054942291010072</v>
      </c>
      <c r="AD183" s="4">
        <f t="shared" si="82"/>
        <v>32.77915702040417</v>
      </c>
      <c r="AE183" s="4">
        <f t="shared" si="74"/>
        <v>35.590527686336387</v>
      </c>
      <c r="AF183" s="4">
        <f t="shared" si="88"/>
        <v>36.215839267374314</v>
      </c>
      <c r="AG183" s="4">
        <f t="shared" si="92"/>
        <v>38.346141870192781</v>
      </c>
      <c r="AI183" s="4">
        <f t="shared" si="107"/>
        <v>-0.20089145096404337</v>
      </c>
      <c r="AJ183" s="4">
        <f t="shared" si="107"/>
        <v>-0.38285632356073762</v>
      </c>
      <c r="AK183" s="4">
        <f t="shared" si="107"/>
        <v>0.28230439587940737</v>
      </c>
      <c r="AL183" s="4">
        <f t="shared" si="107"/>
        <v>-1.4862780511371412</v>
      </c>
      <c r="AM183" s="4">
        <f t="shared" si="107"/>
        <v>0.1449560319313079</v>
      </c>
      <c r="AN183" s="4">
        <f t="shared" si="107"/>
        <v>0.68170820981109159</v>
      </c>
      <c r="AO183" s="4">
        <f t="shared" si="107"/>
        <v>0.24257418338611103</v>
      </c>
      <c r="AP183" s="4">
        <f t="shared" si="107"/>
        <v>1.1447044705270741</v>
      </c>
      <c r="AQ183" s="4">
        <f t="shared" si="107"/>
        <v>0.70310917461345213</v>
      </c>
      <c r="AR183" s="4">
        <f t="shared" si="107"/>
        <v>-0.26464754458334738</v>
      </c>
      <c r="AS183" s="4">
        <f t="shared" si="107"/>
        <v>-0.47194229101007323</v>
      </c>
      <c r="AT183" s="4">
        <f t="shared" si="107"/>
        <v>0.33784297959582688</v>
      </c>
      <c r="AU183" s="4">
        <f t="shared" si="107"/>
        <v>0.54247231366361603</v>
      </c>
      <c r="AV183" s="4">
        <f t="shared" si="107"/>
        <v>-1.1658392673743165</v>
      </c>
      <c r="AW183" s="4">
        <f t="shared" si="107"/>
        <v>-1.4111418701927789</v>
      </c>
      <c r="AY183" s="2">
        <f t="shared" si="102"/>
        <v>33.481891450964042</v>
      </c>
      <c r="AZ183" s="2">
        <f t="shared" si="102"/>
        <v>33.199551158930113</v>
      </c>
      <c r="BA183" s="2">
        <f t="shared" si="102"/>
        <v>32.484559352932315</v>
      </c>
      <c r="BB183" s="2">
        <f t="shared" si="102"/>
        <v>33.386278046897246</v>
      </c>
      <c r="BC183" s="2">
        <f t="shared" si="102"/>
        <v>36.138043562258098</v>
      </c>
      <c r="BD183" s="2">
        <f t="shared" si="102"/>
        <v>36.085290440395156</v>
      </c>
      <c r="BE183" s="2">
        <f t="shared" si="99"/>
        <v>36.657425719312158</v>
      </c>
      <c r="BF183" s="2">
        <f t="shared" si="99"/>
        <v>34.922295526558194</v>
      </c>
      <c r="BG183" s="2">
        <f t="shared" si="99"/>
        <v>33.413890819173304</v>
      </c>
      <c r="BH183" s="2">
        <f t="shared" si="99"/>
        <v>32.19764754148013</v>
      </c>
      <c r="BI183" s="2">
        <f t="shared" si="99"/>
        <v>32.054942286884639</v>
      </c>
      <c r="BJ183" s="2">
        <f t="shared" si="99"/>
        <v>32.779155795766926</v>
      </c>
      <c r="BK183" s="2">
        <f t="shared" si="89"/>
        <v>35.590255483229448</v>
      </c>
      <c r="BL183" s="2">
        <f t="shared" si="89"/>
        <v>36.214997060461485</v>
      </c>
      <c r="BM183" s="2">
        <f t="shared" si="89"/>
        <v>38.246811921941152</v>
      </c>
      <c r="BO183" s="2" t="str">
        <f t="shared" si="105"/>
        <v/>
      </c>
      <c r="BP183" s="2" t="str">
        <f t="shared" si="105"/>
        <v/>
      </c>
      <c r="BQ183" s="2" t="str">
        <f t="shared" si="105"/>
        <v/>
      </c>
      <c r="BR183" s="2" t="str">
        <f t="shared" si="105"/>
        <v/>
      </c>
      <c r="BS183" s="2" t="str">
        <f t="shared" si="103"/>
        <v/>
      </c>
      <c r="BT183" s="2" t="str">
        <f t="shared" si="103"/>
        <v/>
      </c>
      <c r="BU183" s="2" t="str">
        <f t="shared" si="103"/>
        <v/>
      </c>
      <c r="BV183" s="2" t="str">
        <f t="shared" si="103"/>
        <v/>
      </c>
      <c r="BW183" s="2" t="str">
        <f t="shared" si="100"/>
        <v/>
      </c>
      <c r="BX183" s="2" t="str">
        <f t="shared" si="79"/>
        <v/>
      </c>
      <c r="BY183" s="2" t="str">
        <f t="shared" si="79"/>
        <v/>
      </c>
      <c r="BZ183" s="2" t="str">
        <f t="shared" si="79"/>
        <v/>
      </c>
      <c r="CA183" s="2" t="str">
        <f t="shared" si="79"/>
        <v/>
      </c>
      <c r="CB183" s="2" t="str">
        <f t="shared" si="90"/>
        <v/>
      </c>
      <c r="CC183" s="2" t="str">
        <f t="shared" si="93"/>
        <v/>
      </c>
      <c r="CE183" s="2">
        <f t="shared" si="106"/>
        <v>33.280999999999999</v>
      </c>
      <c r="CF183" s="2">
        <f t="shared" si="106"/>
        <v>32.817</v>
      </c>
      <c r="CG183" s="2">
        <f t="shared" si="106"/>
        <v>32.767000000000003</v>
      </c>
      <c r="CH183" s="2">
        <f t="shared" si="106"/>
        <v>31.9</v>
      </c>
      <c r="CI183" s="2">
        <f t="shared" si="104"/>
        <v>36.283000000000001</v>
      </c>
      <c r="CJ183" s="2">
        <f t="shared" si="104"/>
        <v>36.767000000000003</v>
      </c>
      <c r="CK183" s="2">
        <f t="shared" si="104"/>
        <v>36.9</v>
      </c>
      <c r="CL183" s="2">
        <f t="shared" si="104"/>
        <v>36.067</v>
      </c>
      <c r="CM183" s="2">
        <f t="shared" si="101"/>
        <v>34.116999999999997</v>
      </c>
      <c r="CN183" s="2">
        <f t="shared" si="80"/>
        <v>31.933</v>
      </c>
      <c r="CO183" s="2">
        <f t="shared" si="80"/>
        <v>31.582999999999998</v>
      </c>
      <c r="CP183" s="2">
        <f t="shared" si="80"/>
        <v>33.116999999999997</v>
      </c>
      <c r="CQ183" s="2">
        <f t="shared" si="80"/>
        <v>36.133000000000003</v>
      </c>
      <c r="CR183" s="2">
        <f t="shared" si="91"/>
        <v>35.049999999999997</v>
      </c>
      <c r="CS183" s="2">
        <f t="shared" si="94"/>
        <v>36.935000000000002</v>
      </c>
      <c r="CU183" s="2">
        <f t="shared" si="108"/>
        <v>27.945808619370347</v>
      </c>
      <c r="CV183" s="2">
        <f t="shared" si="108"/>
        <v>26.90236931038617</v>
      </c>
      <c r="CW183" s="2">
        <f t="shared" si="108"/>
        <v>25.370382682059272</v>
      </c>
      <c r="CX183" s="2">
        <f t="shared" si="108"/>
        <v>24.35234070451272</v>
      </c>
      <c r="CY183" s="2">
        <f t="shared" si="108"/>
        <v>26.787662738050457</v>
      </c>
      <c r="CZ183" s="2">
        <f t="shared" si="108"/>
        <v>28.912534539954869</v>
      </c>
      <c r="DA183" s="2">
        <f t="shared" si="108"/>
        <v>29.981223942847699</v>
      </c>
      <c r="DB183" s="2">
        <f t="shared" si="108"/>
        <v>27.54877927768004</v>
      </c>
      <c r="DC183" s="2">
        <f t="shared" si="108"/>
        <v>27.98049743008373</v>
      </c>
      <c r="DD183" s="2">
        <f t="shared" si="108"/>
        <v>26.204316843060994</v>
      </c>
      <c r="DE183" s="2">
        <f t="shared" si="108"/>
        <v>25.75166247357464</v>
      </c>
      <c r="DF183" s="2">
        <f t="shared" si="108"/>
        <v>29.096832655908756</v>
      </c>
      <c r="DG183" s="2">
        <f t="shared" si="108"/>
        <v>30.453451843365471</v>
      </c>
      <c r="DH183" s="2">
        <f t="shared" si="108"/>
        <v>34.693459286215088</v>
      </c>
      <c r="DI183" s="2">
        <f t="shared" si="108"/>
        <v>39.724510561117285</v>
      </c>
      <c r="DK183" s="2">
        <f t="shared" si="109"/>
        <v>33.50339672272041</v>
      </c>
      <c r="DL183" s="2">
        <f t="shared" si="109"/>
        <v>33.226133022057439</v>
      </c>
      <c r="DM183" s="2">
        <f t="shared" si="109"/>
        <v>32.51287306644133</v>
      </c>
      <c r="DN183" s="2">
        <f t="shared" si="109"/>
        <v>33.414870331852988</v>
      </c>
      <c r="DO183" s="2">
        <f t="shared" si="109"/>
        <v>36.169533891107335</v>
      </c>
      <c r="DP183" s="2">
        <f t="shared" si="109"/>
        <v>36.110312205441474</v>
      </c>
      <c r="DQ183" s="2">
        <f t="shared" si="109"/>
        <v>36.679714895526281</v>
      </c>
      <c r="DR183" s="2">
        <f t="shared" si="109"/>
        <v>34.946619645830708</v>
      </c>
      <c r="DS183" s="2">
        <f t="shared" si="109"/>
        <v>33.431970484248339</v>
      </c>
      <c r="DT183" s="2">
        <f t="shared" si="109"/>
        <v>32.216904870350888</v>
      </c>
      <c r="DU183" s="2">
        <f t="shared" si="109"/>
        <v>32.075164533505223</v>
      </c>
      <c r="DV183" s="2">
        <f t="shared" si="109"/>
        <v>32.792532618954446</v>
      </c>
      <c r="DW183" s="2">
        <f t="shared" si="109"/>
        <v>35.611546820259733</v>
      </c>
      <c r="DX183" s="2">
        <f t="shared" si="109"/>
        <v>36.221334454292389</v>
      </c>
      <c r="DY183" s="2">
        <f t="shared" si="109"/>
        <v>38.240246039444592</v>
      </c>
      <c r="EA183" s="2">
        <f t="shared" si="110"/>
        <v>0.99613046678587003</v>
      </c>
      <c r="EB183" s="2">
        <f t="shared" si="110"/>
        <v>0.99579651227665822</v>
      </c>
      <c r="EC183" s="2">
        <f t="shared" si="110"/>
        <v>0.99603587656611703</v>
      </c>
      <c r="ED183" s="2">
        <f t="shared" si="110"/>
        <v>0.99684499956066508</v>
      </c>
      <c r="EE183" s="2">
        <f t="shared" si="110"/>
        <v>0.99664349165155863</v>
      </c>
      <c r="EF183" s="2">
        <f t="shared" si="110"/>
        <v>0.99652368186276541</v>
      </c>
      <c r="EG183" s="2">
        <f t="shared" si="110"/>
        <v>0.99667250782727212</v>
      </c>
      <c r="EH183" s="2">
        <f t="shared" si="110"/>
        <v>0.99671199727730964</v>
      </c>
      <c r="EI183" s="2">
        <f t="shared" si="110"/>
        <v>0.99668352665501581</v>
      </c>
      <c r="EJ183" s="2">
        <f t="shared" si="110"/>
        <v>0.99679716475112579</v>
      </c>
      <c r="EK183" s="2">
        <f t="shared" si="110"/>
        <v>0.99680204949268159</v>
      </c>
      <c r="EL183" s="2">
        <f t="shared" si="110"/>
        <v>0.99638043582507152</v>
      </c>
      <c r="EM183" s="2">
        <f t="shared" si="110"/>
        <v>0.99587224796641804</v>
      </c>
      <c r="EN183" s="2">
        <f t="shared" si="110"/>
        <v>0.99585215208459765</v>
      </c>
      <c r="EO183" s="2">
        <f t="shared" si="110"/>
        <v>0.99557633939187651</v>
      </c>
    </row>
    <row r="184" spans="2:147" x14ac:dyDescent="0.25">
      <c r="B184" s="2">
        <v>157</v>
      </c>
      <c r="C184" s="43">
        <v>34.280999999999999</v>
      </c>
      <c r="D184" s="43">
        <v>33.633000000000003</v>
      </c>
      <c r="E184" s="43">
        <v>32.4</v>
      </c>
      <c r="F184" s="43">
        <v>34.450000000000003</v>
      </c>
      <c r="G184" s="43">
        <v>35.817</v>
      </c>
      <c r="H184" s="43">
        <v>34.966999999999999</v>
      </c>
      <c r="I184" s="43">
        <v>36.417000000000002</v>
      </c>
      <c r="J184" s="43">
        <v>35.700000000000003</v>
      </c>
      <c r="K184" s="43">
        <v>32.917000000000002</v>
      </c>
      <c r="L184" s="43">
        <v>31.667000000000002</v>
      </c>
      <c r="M184" s="43">
        <v>32.517000000000003</v>
      </c>
      <c r="N184" s="43">
        <v>32.966999999999999</v>
      </c>
      <c r="O184" s="43">
        <v>33.9</v>
      </c>
      <c r="P184" s="43">
        <v>36.683</v>
      </c>
      <c r="Q184" s="43">
        <v>34.354999999999997</v>
      </c>
      <c r="S184" s="4">
        <f t="shared" si="83"/>
        <v>33.365914914662781</v>
      </c>
      <c r="T184" s="4">
        <f t="shared" si="83"/>
        <v>33.074745695237894</v>
      </c>
      <c r="U184" s="4">
        <f t="shared" si="83"/>
        <v>32.353644744916153</v>
      </c>
      <c r="V184" s="4">
        <f t="shared" si="83"/>
        <v>33.25736091093269</v>
      </c>
      <c r="W184" s="4">
        <f t="shared" si="83"/>
        <v>36.00570593396025</v>
      </c>
      <c r="X184" s="4">
        <f t="shared" si="83"/>
        <v>35.922765903079785</v>
      </c>
      <c r="Y184" s="4">
        <f t="shared" si="82"/>
        <v>36.504845486917191</v>
      </c>
      <c r="Z184" s="4" t="e">
        <f t="shared" si="82"/>
        <v>#N/A</v>
      </c>
      <c r="AA184" s="4" t="e">
        <f t="shared" si="82"/>
        <v>#N/A</v>
      </c>
      <c r="AB184" s="4" t="e">
        <f t="shared" ref="AB184:AE227" si="111">BH184 + (L$3 * _xlfn.NORM.DIST($B184, L$7, ABS(L$11), FALSE) * _xlfn.NORM.DIST(($B184 - L$7)*L$15, 0, ABS(L$11), TRUE) * 2)
               + (L$4 * _xlfn.NORM.DIST($B184, L$8, ABS(L$12), FALSE) * _xlfn.NORM.DIST(($B184 - L$8)*L$16, 0, ABS(L$12), TRUE) * 2)
               + (L$5 * _xlfn.NORM.DIST($B184, L$9, ABS(L$13), FALSE) * _xlfn.NORM.DIST(($B184 - L$9)*L$17, 0, ABS(L$13), TRUE) * 2)
               + (L$6 * _xlfn.NORM.DIST($B184, L$10, ABS(L$14), FALSE) * _xlfn.NORM.DIST(($B184 - L$10)*L$18, 0, ABS(L$14), TRUE) * 2)</f>
        <v>#N/A</v>
      </c>
      <c r="AC184" s="4" t="e">
        <f t="shared" si="111"/>
        <v>#N/A</v>
      </c>
      <c r="AD184" s="4">
        <f t="shared" si="111"/>
        <v>32.623485515844052</v>
      </c>
      <c r="AE184" s="4">
        <f t="shared" si="74"/>
        <v>35.447286706081478</v>
      </c>
      <c r="AF184" s="4">
        <f t="shared" si="88"/>
        <v>36.057919497048587</v>
      </c>
      <c r="AG184" s="4">
        <f t="shared" si="92"/>
        <v>38.133329300082941</v>
      </c>
      <c r="AI184" s="4">
        <f t="shared" si="107"/>
        <v>0.91508508533721766</v>
      </c>
      <c r="AJ184" s="4">
        <f t="shared" si="107"/>
        <v>0.55825430476210869</v>
      </c>
      <c r="AK184" s="4">
        <f t="shared" si="107"/>
        <v>4.6355255083845748E-2</v>
      </c>
      <c r="AL184" s="4">
        <f t="shared" si="107"/>
        <v>1.1926390890673133</v>
      </c>
      <c r="AM184" s="4">
        <f t="shared" si="107"/>
        <v>-0.18870593396025015</v>
      </c>
      <c r="AN184" s="4">
        <f t="shared" si="107"/>
        <v>-0.95576590307978648</v>
      </c>
      <c r="AO184" s="4">
        <f t="shared" si="107"/>
        <v>-8.7845486917188964E-2</v>
      </c>
      <c r="AP184" s="4">
        <f t="shared" si="107"/>
        <v>0</v>
      </c>
      <c r="AQ184" s="4">
        <f t="shared" si="107"/>
        <v>0</v>
      </c>
      <c r="AR184" s="4">
        <f t="shared" si="107"/>
        <v>0</v>
      </c>
      <c r="AS184" s="4">
        <f t="shared" si="107"/>
        <v>0</v>
      </c>
      <c r="AT184" s="4">
        <f t="shared" si="107"/>
        <v>0.34351448415594632</v>
      </c>
      <c r="AU184" s="4">
        <f t="shared" si="107"/>
        <v>-1.5472867060814792</v>
      </c>
      <c r="AV184" s="4">
        <f t="shared" si="107"/>
        <v>0.6250805029514126</v>
      </c>
      <c r="AW184" s="4">
        <f t="shared" si="107"/>
        <v>-3.7783293000829445</v>
      </c>
      <c r="AY184" s="2">
        <f t="shared" si="102"/>
        <v>33.365914914662781</v>
      </c>
      <c r="AZ184" s="2">
        <f t="shared" si="102"/>
        <v>33.074663576740427</v>
      </c>
      <c r="BA184" s="2">
        <f t="shared" si="102"/>
        <v>32.353612608440478</v>
      </c>
      <c r="BB184" s="2">
        <f t="shared" si="102"/>
        <v>33.257360910524426</v>
      </c>
      <c r="BC184" s="2">
        <f t="shared" si="102"/>
        <v>36.00570588474266</v>
      </c>
      <c r="BD184" s="2">
        <f t="shared" si="102"/>
        <v>35.922765726456021</v>
      </c>
      <c r="BE184" s="2">
        <f t="shared" si="99"/>
        <v>36.504845476765873</v>
      </c>
      <c r="BF184" s="2" t="e">
        <f t="shared" si="99"/>
        <v>#N/A</v>
      </c>
      <c r="BG184" s="2" t="e">
        <f t="shared" si="99"/>
        <v>#N/A</v>
      </c>
      <c r="BH184" s="2" t="e">
        <f t="shared" si="99"/>
        <v>#N/A</v>
      </c>
      <c r="BI184" s="2" t="e">
        <f t="shared" si="99"/>
        <v>#N/A</v>
      </c>
      <c r="BJ184" s="2">
        <f t="shared" si="99"/>
        <v>32.623485368820994</v>
      </c>
      <c r="BK184" s="2">
        <f t="shared" si="89"/>
        <v>35.447236437091078</v>
      </c>
      <c r="BL184" s="2">
        <f t="shared" si="89"/>
        <v>36.05777744362215</v>
      </c>
      <c r="BM184" s="2">
        <f t="shared" si="89"/>
        <v>38.105654685548167</v>
      </c>
      <c r="BO184" s="2" t="str">
        <f t="shared" si="105"/>
        <v/>
      </c>
      <c r="BP184" s="2" t="str">
        <f t="shared" si="105"/>
        <v/>
      </c>
      <c r="BQ184" s="2" t="str">
        <f t="shared" si="105"/>
        <v/>
      </c>
      <c r="BR184" s="2" t="str">
        <f t="shared" si="105"/>
        <v/>
      </c>
      <c r="BS184" s="2" t="str">
        <f t="shared" si="103"/>
        <v/>
      </c>
      <c r="BT184" s="2" t="str">
        <f t="shared" si="103"/>
        <v/>
      </c>
      <c r="BU184" s="2" t="str">
        <f t="shared" si="103"/>
        <v/>
      </c>
      <c r="BV184" s="2" t="str">
        <f t="shared" si="103"/>
        <v/>
      </c>
      <c r="BW184" s="2" t="str">
        <f t="shared" si="100"/>
        <v/>
      </c>
      <c r="BX184" s="2" t="str">
        <f t="shared" si="79"/>
        <v/>
      </c>
      <c r="BY184" s="2" t="str">
        <f t="shared" si="79"/>
        <v/>
      </c>
      <c r="BZ184" s="2" t="str">
        <f t="shared" si="79"/>
        <v/>
      </c>
      <c r="CA184" s="2" t="str">
        <f t="shared" si="79"/>
        <v/>
      </c>
      <c r="CB184" s="2" t="str">
        <f t="shared" si="90"/>
        <v/>
      </c>
      <c r="CC184" s="2" t="str">
        <f t="shared" si="93"/>
        <v/>
      </c>
      <c r="CE184" s="2">
        <f t="shared" si="106"/>
        <v>34.280999999999999</v>
      </c>
      <c r="CF184" s="2">
        <f t="shared" si="106"/>
        <v>33.633000000000003</v>
      </c>
      <c r="CG184" s="2">
        <f t="shared" si="106"/>
        <v>32.4</v>
      </c>
      <c r="CH184" s="2">
        <f t="shared" si="106"/>
        <v>34.450000000000003</v>
      </c>
      <c r="CI184" s="2">
        <f t="shared" si="104"/>
        <v>35.817</v>
      </c>
      <c r="CJ184" s="2">
        <f t="shared" si="104"/>
        <v>34.966999999999999</v>
      </c>
      <c r="CK184" s="2">
        <f t="shared" si="104"/>
        <v>36.417000000000002</v>
      </c>
      <c r="CL184" s="2" t="str">
        <f t="shared" si="104"/>
        <v/>
      </c>
      <c r="CM184" s="2" t="str">
        <f t="shared" si="101"/>
        <v/>
      </c>
      <c r="CN184" s="2" t="str">
        <f t="shared" si="80"/>
        <v/>
      </c>
      <c r="CO184" s="2" t="str">
        <f t="shared" si="80"/>
        <v/>
      </c>
      <c r="CP184" s="2">
        <f t="shared" si="80"/>
        <v>32.966999999999999</v>
      </c>
      <c r="CQ184" s="2">
        <f t="shared" si="80"/>
        <v>33.9</v>
      </c>
      <c r="CR184" s="2">
        <f t="shared" si="91"/>
        <v>36.683</v>
      </c>
      <c r="CS184" s="2">
        <f t="shared" si="94"/>
        <v>34.354999999999997</v>
      </c>
      <c r="CU184" s="2">
        <f t="shared" si="108"/>
        <v>27.735205263445557</v>
      </c>
      <c r="CV184" s="2">
        <f t="shared" si="108"/>
        <v>26.667420751688404</v>
      </c>
      <c r="CW184" s="2">
        <f t="shared" si="108"/>
        <v>25.117271457550103</v>
      </c>
      <c r="CX184" s="2">
        <f t="shared" si="108"/>
        <v>24.078525894143063</v>
      </c>
      <c r="CY184" s="2">
        <f t="shared" si="108"/>
        <v>26.501130577729477</v>
      </c>
      <c r="CZ184" s="2">
        <f t="shared" si="108"/>
        <v>28.627692622351326</v>
      </c>
      <c r="DA184" s="2">
        <f t="shared" si="108"/>
        <v>29.72066305335315</v>
      </c>
      <c r="DB184" s="2">
        <f t="shared" si="108"/>
        <v>27.257965828586173</v>
      </c>
      <c r="DC184" s="2">
        <f t="shared" si="108"/>
        <v>27.718962314619048</v>
      </c>
      <c r="DD184" s="2">
        <f t="shared" si="108"/>
        <v>25.947218528146543</v>
      </c>
      <c r="DE184" s="2">
        <f t="shared" si="108"/>
        <v>25.512421885842457</v>
      </c>
      <c r="DF184" s="2">
        <f t="shared" si="108"/>
        <v>28.872811590026686</v>
      </c>
      <c r="DG184" s="2">
        <f t="shared" si="108"/>
        <v>30.221016466767374</v>
      </c>
      <c r="DH184" s="2">
        <f t="shared" si="108"/>
        <v>34.503751137893829</v>
      </c>
      <c r="DI184" s="2">
        <f t="shared" si="108"/>
        <v>39.599304999382021</v>
      </c>
      <c r="DK184" s="2">
        <f t="shared" si="109"/>
        <v>33.385863196200233</v>
      </c>
      <c r="DL184" s="2">
        <f t="shared" si="109"/>
        <v>33.09933023777981</v>
      </c>
      <c r="DM184" s="2">
        <f t="shared" si="109"/>
        <v>32.379878443962653</v>
      </c>
      <c r="DN184" s="2">
        <f t="shared" si="109"/>
        <v>33.283855631681149</v>
      </c>
      <c r="DO184" s="2">
        <f t="shared" si="109"/>
        <v>36.034899011481571</v>
      </c>
      <c r="DP184" s="2">
        <f t="shared" si="109"/>
        <v>35.945974999548191</v>
      </c>
      <c r="DQ184" s="2">
        <f t="shared" si="109"/>
        <v>36.52550223093268</v>
      </c>
      <c r="DR184" s="2">
        <f t="shared" si="109"/>
        <v>34.776536853589363</v>
      </c>
      <c r="DS184" s="2">
        <f t="shared" si="109"/>
        <v>33.261712887292319</v>
      </c>
      <c r="DT184" s="2">
        <f t="shared" si="109"/>
        <v>32.058931765579551</v>
      </c>
      <c r="DU184" s="2">
        <f t="shared" si="109"/>
        <v>31.938187709767281</v>
      </c>
      <c r="DV184" s="2">
        <f t="shared" si="109"/>
        <v>32.635911627264569</v>
      </c>
      <c r="DW184" s="2">
        <f t="shared" si="109"/>
        <v>35.466992375117613</v>
      </c>
      <c r="DX184" s="2">
        <f t="shared" si="109"/>
        <v>36.063680627673534</v>
      </c>
      <c r="DY184" s="2">
        <f t="shared" si="109"/>
        <v>38.099601887730188</v>
      </c>
      <c r="EA184" s="2">
        <f t="shared" si="110"/>
        <v>0.99646974179381453</v>
      </c>
      <c r="EB184" s="2">
        <f t="shared" si="110"/>
        <v>0.99616495519833992</v>
      </c>
      <c r="EC184" s="2">
        <f t="shared" si="110"/>
        <v>0.99638341499528893</v>
      </c>
      <c r="ED184" s="2">
        <f t="shared" si="110"/>
        <v>0.9971218063977999</v>
      </c>
      <c r="EE184" s="2">
        <f t="shared" si="110"/>
        <v>0.99693792366137657</v>
      </c>
      <c r="EF184" s="2">
        <f t="shared" si="110"/>
        <v>0.99682859011227976</v>
      </c>
      <c r="EG184" s="2">
        <f t="shared" si="110"/>
        <v>0.99696440229845973</v>
      </c>
      <c r="EH184" s="2">
        <f t="shared" si="110"/>
        <v>0.99700043807801508</v>
      </c>
      <c r="EI184" s="2">
        <f t="shared" si="110"/>
        <v>0.99697445746616031</v>
      </c>
      <c r="EJ184" s="2">
        <f t="shared" si="110"/>
        <v>0.99707815611754935</v>
      </c>
      <c r="EK184" s="2">
        <f t="shared" si="110"/>
        <v>0.99708261356487549</v>
      </c>
      <c r="EL184" s="2">
        <f t="shared" si="110"/>
        <v>0.99669786656729509</v>
      </c>
      <c r="EM184" s="2">
        <f t="shared" si="110"/>
        <v>0.99623407762984795</v>
      </c>
      <c r="EN184" s="2">
        <f t="shared" si="110"/>
        <v>0.99621573661498231</v>
      </c>
      <c r="EO184" s="2">
        <f t="shared" si="110"/>
        <v>0.9959640026276162</v>
      </c>
    </row>
    <row r="185" spans="2:147" x14ac:dyDescent="0.25">
      <c r="B185" s="2">
        <v>158</v>
      </c>
      <c r="C185" s="43">
        <v>31.780999999999999</v>
      </c>
      <c r="D185" s="43">
        <v>33.482999999999997</v>
      </c>
      <c r="E185" s="43">
        <v>31.716999999999999</v>
      </c>
      <c r="F185" s="43">
        <v>31.716999999999999</v>
      </c>
      <c r="G185" s="43">
        <v>36.783000000000001</v>
      </c>
      <c r="H185" s="43">
        <v>36.716999999999999</v>
      </c>
      <c r="I185" s="43">
        <v>34.35</v>
      </c>
      <c r="J185" s="43">
        <v>33.482999999999997</v>
      </c>
      <c r="K185" s="43">
        <v>34.017000000000003</v>
      </c>
      <c r="L185" s="43">
        <v>33</v>
      </c>
      <c r="M185" s="43">
        <v>31.533000000000001</v>
      </c>
      <c r="N185" s="43">
        <v>33.216999999999999</v>
      </c>
      <c r="O185" s="43">
        <v>35</v>
      </c>
      <c r="P185" s="43">
        <v>35.450000000000003</v>
      </c>
      <c r="Q185" s="43">
        <v>37.305999999999997</v>
      </c>
      <c r="S185" s="4">
        <f t="shared" si="83"/>
        <v>33.249831223857846</v>
      </c>
      <c r="T185" s="4">
        <f t="shared" si="83"/>
        <v>32.94966536794405</v>
      </c>
      <c r="U185" s="4">
        <f t="shared" si="83"/>
        <v>32.222532039852233</v>
      </c>
      <c r="V185" s="4" t="e">
        <f t="shared" ref="V185:AA227" si="112">BB185 + (F$3 * _xlfn.NORM.DIST($B185, F$7, ABS(F$11), FALSE) * _xlfn.NORM.DIST(($B185 - F$7)*F$15, 0, ABS(F$11), TRUE) * 2)
               + (F$4 * _xlfn.NORM.DIST($B185, F$8, ABS(F$12), FALSE) * _xlfn.NORM.DIST(($B185 - F$8)*F$16, 0, ABS(F$12), TRUE) * 2)
               + (F$5 * _xlfn.NORM.DIST($B185, F$9, ABS(F$13), FALSE) * _xlfn.NORM.DIST(($B185 - F$9)*F$17, 0, ABS(F$13), TRUE) * 2)
               + (F$6 * _xlfn.NORM.DIST($B185, F$10, ABS(F$14), FALSE) * _xlfn.NORM.DIST(($B185 - F$10)*F$18, 0, ABS(F$14), TRUE) * 2)</f>
        <v>#N/A</v>
      </c>
      <c r="W185" s="4">
        <f t="shared" si="112"/>
        <v>35.873208203971245</v>
      </c>
      <c r="X185" s="4">
        <f t="shared" si="112"/>
        <v>35.76011615677136</v>
      </c>
      <c r="Y185" s="4">
        <f t="shared" si="112"/>
        <v>36.352150846765483</v>
      </c>
      <c r="Z185" s="4" t="e">
        <f t="shared" si="112"/>
        <v>#N/A</v>
      </c>
      <c r="AA185" s="4" t="e">
        <f t="shared" si="112"/>
        <v>#N/A</v>
      </c>
      <c r="AB185" s="4" t="e">
        <f t="shared" si="111"/>
        <v>#N/A</v>
      </c>
      <c r="AC185" s="4" t="e">
        <f t="shared" si="111"/>
        <v>#N/A</v>
      </c>
      <c r="AD185" s="4">
        <f t="shared" si="111"/>
        <v>32.467751435131014</v>
      </c>
      <c r="AE185" s="4">
        <f t="shared" si="74"/>
        <v>35.30412063028146</v>
      </c>
      <c r="AF185" s="4">
        <f t="shared" si="88"/>
        <v>35.90055137969069</v>
      </c>
      <c r="AG185" s="4">
        <f t="shared" si="92"/>
        <v>37.971370942041659</v>
      </c>
      <c r="AI185" s="4">
        <f t="shared" si="107"/>
        <v>-1.4688312238578476</v>
      </c>
      <c r="AJ185" s="4">
        <f t="shared" si="107"/>
        <v>0.53333463205594711</v>
      </c>
      <c r="AK185" s="4">
        <f t="shared" si="107"/>
        <v>-0.50553203985223405</v>
      </c>
      <c r="AL185" s="4">
        <f t="shared" si="107"/>
        <v>0</v>
      </c>
      <c r="AM185" s="4">
        <f t="shared" si="107"/>
        <v>0.90979179602875604</v>
      </c>
      <c r="AN185" s="4">
        <f t="shared" si="107"/>
        <v>0.9568838432286384</v>
      </c>
      <c r="AO185" s="4">
        <f t="shared" si="107"/>
        <v>-2.0021508467654812</v>
      </c>
      <c r="AP185" s="4">
        <f t="shared" si="107"/>
        <v>0</v>
      </c>
      <c r="AQ185" s="4">
        <f t="shared" si="107"/>
        <v>0</v>
      </c>
      <c r="AR185" s="4">
        <f t="shared" si="107"/>
        <v>0</v>
      </c>
      <c r="AS185" s="4">
        <f t="shared" si="107"/>
        <v>0</v>
      </c>
      <c r="AT185" s="4">
        <f t="shared" si="107"/>
        <v>0.74924856486898506</v>
      </c>
      <c r="AU185" s="4">
        <f t="shared" si="107"/>
        <v>-0.30412063028146008</v>
      </c>
      <c r="AV185" s="4">
        <f t="shared" si="107"/>
        <v>-0.45055137969068682</v>
      </c>
      <c r="AW185" s="4">
        <f t="shared" si="107"/>
        <v>-0.66537094204166181</v>
      </c>
      <c r="AY185" s="2">
        <f t="shared" si="102"/>
        <v>33.249831223857846</v>
      </c>
      <c r="AZ185" s="2">
        <f t="shared" si="102"/>
        <v>32.949645218904756</v>
      </c>
      <c r="BA185" s="2">
        <f t="shared" si="102"/>
        <v>32.222525154998259</v>
      </c>
      <c r="BB185" s="2" t="e">
        <f t="shared" si="102"/>
        <v>#N/A</v>
      </c>
      <c r="BC185" s="2">
        <f t="shared" si="102"/>
        <v>35.873208198711325</v>
      </c>
      <c r="BD185" s="2">
        <f t="shared" si="102"/>
        <v>35.760116136378102</v>
      </c>
      <c r="BE185" s="2">
        <f t="shared" si="99"/>
        <v>36.352150845837883</v>
      </c>
      <c r="BF185" s="2" t="e">
        <f t="shared" si="99"/>
        <v>#N/A</v>
      </c>
      <c r="BG185" s="2" t="e">
        <f t="shared" si="99"/>
        <v>#N/A</v>
      </c>
      <c r="BH185" s="2" t="e">
        <f t="shared" si="99"/>
        <v>#N/A</v>
      </c>
      <c r="BI185" s="2" t="e">
        <f t="shared" si="99"/>
        <v>#N/A</v>
      </c>
      <c r="BJ185" s="2">
        <f t="shared" si="99"/>
        <v>32.467751419624385</v>
      </c>
      <c r="BK185" s="2">
        <f t="shared" si="89"/>
        <v>35.304112395488545</v>
      </c>
      <c r="BL185" s="2">
        <f t="shared" si="89"/>
        <v>35.900530574376504</v>
      </c>
      <c r="BM185" s="2">
        <f t="shared" si="89"/>
        <v>37.964536761974777</v>
      </c>
      <c r="BO185" s="2" t="str">
        <f t="shared" si="105"/>
        <v/>
      </c>
      <c r="BP185" s="2" t="str">
        <f t="shared" si="105"/>
        <v/>
      </c>
      <c r="BQ185" s="2" t="str">
        <f t="shared" si="105"/>
        <v/>
      </c>
      <c r="BR185" s="2" t="str">
        <f t="shared" si="105"/>
        <v/>
      </c>
      <c r="BS185" s="2" t="str">
        <f t="shared" si="103"/>
        <v/>
      </c>
      <c r="BT185" s="2" t="str">
        <f t="shared" si="103"/>
        <v/>
      </c>
      <c r="BU185" s="2" t="str">
        <f t="shared" si="103"/>
        <v/>
      </c>
      <c r="BV185" s="2" t="str">
        <f t="shared" si="103"/>
        <v/>
      </c>
      <c r="BW185" s="2" t="str">
        <f t="shared" si="100"/>
        <v/>
      </c>
      <c r="BX185" s="2" t="str">
        <f t="shared" si="79"/>
        <v/>
      </c>
      <c r="BY185" s="2" t="str">
        <f t="shared" si="79"/>
        <v/>
      </c>
      <c r="BZ185" s="2" t="str">
        <f t="shared" si="79"/>
        <v/>
      </c>
      <c r="CA185" s="2" t="str">
        <f t="shared" si="79"/>
        <v/>
      </c>
      <c r="CB185" s="2" t="str">
        <f t="shared" si="90"/>
        <v/>
      </c>
      <c r="CC185" s="2" t="str">
        <f t="shared" si="93"/>
        <v/>
      </c>
      <c r="CE185" s="2">
        <f t="shared" si="106"/>
        <v>31.780999999999999</v>
      </c>
      <c r="CF185" s="2">
        <f t="shared" si="106"/>
        <v>33.482999999999997</v>
      </c>
      <c r="CG185" s="2">
        <f t="shared" si="106"/>
        <v>31.716999999999999</v>
      </c>
      <c r="CH185" s="2" t="str">
        <f t="shared" si="106"/>
        <v/>
      </c>
      <c r="CI185" s="2">
        <f t="shared" si="104"/>
        <v>36.783000000000001</v>
      </c>
      <c r="CJ185" s="2">
        <f t="shared" si="104"/>
        <v>36.716999999999999</v>
      </c>
      <c r="CK185" s="2">
        <f t="shared" si="104"/>
        <v>34.35</v>
      </c>
      <c r="CL185" s="2" t="str">
        <f t="shared" si="104"/>
        <v/>
      </c>
      <c r="CM185" s="2" t="str">
        <f t="shared" si="101"/>
        <v/>
      </c>
      <c r="CN185" s="2" t="str">
        <f t="shared" si="80"/>
        <v/>
      </c>
      <c r="CO185" s="2" t="str">
        <f t="shared" si="80"/>
        <v/>
      </c>
      <c r="CP185" s="2">
        <f t="shared" si="80"/>
        <v>33.216999999999999</v>
      </c>
      <c r="CQ185" s="2">
        <f t="shared" si="80"/>
        <v>35</v>
      </c>
      <c r="CR185" s="2">
        <f t="shared" si="91"/>
        <v>35.450000000000003</v>
      </c>
      <c r="CS185" s="2">
        <f t="shared" si="94"/>
        <v>37.305999999999997</v>
      </c>
      <c r="CU185" s="2">
        <f t="shared" si="108"/>
        <v>27.524601907520761</v>
      </c>
      <c r="CV185" s="2">
        <f t="shared" si="108"/>
        <v>26.432472192990637</v>
      </c>
      <c r="CW185" s="2">
        <f t="shared" si="108"/>
        <v>24.864160233040927</v>
      </c>
      <c r="CX185" s="2">
        <f t="shared" si="108"/>
        <v>23.804711083773398</v>
      </c>
      <c r="CY185" s="2">
        <f t="shared" si="108"/>
        <v>26.214598417408503</v>
      </c>
      <c r="CZ185" s="2">
        <f t="shared" si="108"/>
        <v>28.342850704747775</v>
      </c>
      <c r="DA185" s="2">
        <f t="shared" si="108"/>
        <v>29.4601021638586</v>
      </c>
      <c r="DB185" s="2">
        <f t="shared" si="108"/>
        <v>26.967152379492298</v>
      </c>
      <c r="DC185" s="2">
        <f t="shared" si="108"/>
        <v>27.457427199154367</v>
      </c>
      <c r="DD185" s="2">
        <f t="shared" si="108"/>
        <v>25.690120213232099</v>
      </c>
      <c r="DE185" s="2">
        <f t="shared" si="108"/>
        <v>25.273181298110281</v>
      </c>
      <c r="DF185" s="2">
        <f t="shared" si="108"/>
        <v>28.648790524144623</v>
      </c>
      <c r="DG185" s="2">
        <f t="shared" si="108"/>
        <v>29.988581090169276</v>
      </c>
      <c r="DH185" s="2">
        <f t="shared" si="108"/>
        <v>34.31404298957257</v>
      </c>
      <c r="DI185" s="2">
        <f t="shared" si="108"/>
        <v>39.474099437646757</v>
      </c>
      <c r="DK185" s="2">
        <f t="shared" si="109"/>
        <v>33.268329669680043</v>
      </c>
      <c r="DL185" s="2">
        <f t="shared" si="109"/>
        <v>32.972527453502181</v>
      </c>
      <c r="DM185" s="2">
        <f t="shared" si="109"/>
        <v>32.246883821483976</v>
      </c>
      <c r="DN185" s="2">
        <f t="shared" si="109"/>
        <v>33.15284093150931</v>
      </c>
      <c r="DO185" s="2">
        <f t="shared" si="109"/>
        <v>35.900264131855813</v>
      </c>
      <c r="DP185" s="2">
        <f t="shared" si="109"/>
        <v>35.781637793654909</v>
      </c>
      <c r="DQ185" s="2">
        <f t="shared" si="109"/>
        <v>36.371289566339073</v>
      </c>
      <c r="DR185" s="2">
        <f t="shared" si="109"/>
        <v>34.60645406134801</v>
      </c>
      <c r="DS185" s="2">
        <f t="shared" si="109"/>
        <v>33.091455290336299</v>
      </c>
      <c r="DT185" s="2">
        <f t="shared" si="109"/>
        <v>31.900958660808215</v>
      </c>
      <c r="DU185" s="2">
        <f t="shared" si="109"/>
        <v>31.801210886029335</v>
      </c>
      <c r="DV185" s="2">
        <f t="shared" si="109"/>
        <v>32.479290635574685</v>
      </c>
      <c r="DW185" s="2">
        <f t="shared" si="109"/>
        <v>35.322437929975493</v>
      </c>
      <c r="DX185" s="2">
        <f t="shared" si="109"/>
        <v>35.906026801054679</v>
      </c>
      <c r="DY185" s="2">
        <f t="shared" si="109"/>
        <v>37.958957736015776</v>
      </c>
      <c r="EA185" s="2">
        <f t="shared" si="110"/>
        <v>0.99677936584249915</v>
      </c>
      <c r="EB185" s="2">
        <f t="shared" si="110"/>
        <v>0.99650121693380955</v>
      </c>
      <c r="EC185" s="2">
        <f t="shared" si="110"/>
        <v>0.99670058533359596</v>
      </c>
      <c r="ED185" s="2">
        <f t="shared" si="110"/>
        <v>0.99737439130204808</v>
      </c>
      <c r="EE185" s="2">
        <f t="shared" si="110"/>
        <v>0.99720660056395183</v>
      </c>
      <c r="EF185" s="2">
        <f t="shared" si="110"/>
        <v>0.99710683246884413</v>
      </c>
      <c r="EG185" s="2">
        <f t="shared" si="110"/>
        <v>0.99723076232973762</v>
      </c>
      <c r="EH185" s="2">
        <f t="shared" si="110"/>
        <v>0.99726364481051732</v>
      </c>
      <c r="EI185" s="2">
        <f t="shared" si="110"/>
        <v>0.99723993764434926</v>
      </c>
      <c r="EJ185" s="2">
        <f t="shared" si="110"/>
        <v>0.99733456144912758</v>
      </c>
      <c r="EK185" s="2">
        <f t="shared" si="110"/>
        <v>0.99733862877888568</v>
      </c>
      <c r="EL185" s="2">
        <f t="shared" si="110"/>
        <v>0.99698754324119077</v>
      </c>
      <c r="EM185" s="2">
        <f t="shared" si="110"/>
        <v>0.99656429952334147</v>
      </c>
      <c r="EN185" s="2">
        <f t="shared" si="110"/>
        <v>0.99654756120098098</v>
      </c>
      <c r="EO185" s="2">
        <f t="shared" si="110"/>
        <v>0.99631781901785699</v>
      </c>
    </row>
    <row r="186" spans="2:147" x14ac:dyDescent="0.25">
      <c r="B186" s="2">
        <v>159</v>
      </c>
      <c r="C186" s="43">
        <v>32.5</v>
      </c>
      <c r="D186" s="43">
        <v>32.267000000000003</v>
      </c>
      <c r="E186" s="43">
        <v>33.283000000000001</v>
      </c>
      <c r="F186" s="43">
        <v>31.8</v>
      </c>
      <c r="G186" s="43">
        <v>37.167000000000002</v>
      </c>
      <c r="H186" s="43">
        <v>36.866999999999997</v>
      </c>
      <c r="I186" s="43">
        <v>36.15</v>
      </c>
      <c r="J186" s="43">
        <v>35.267000000000003</v>
      </c>
      <c r="K186" s="43">
        <v>36.25</v>
      </c>
      <c r="L186" s="43">
        <v>33.85</v>
      </c>
      <c r="M186" s="43">
        <v>31.233000000000001</v>
      </c>
      <c r="N186" s="43">
        <v>33.767000000000003</v>
      </c>
      <c r="O186" s="43">
        <v>34.267000000000003</v>
      </c>
      <c r="P186" s="43">
        <v>35.133000000000003</v>
      </c>
      <c r="Q186" s="43">
        <v>36.758000000000003</v>
      </c>
      <c r="S186" s="4">
        <f t="shared" ref="S186:U227" si="113">AY186 + (C$3 * _xlfn.NORM.DIST($B186, C$7, ABS(C$11), FALSE) * _xlfn.NORM.DIST(($B186 - C$7)*C$15, 0, ABS(C$11), TRUE) * 2)
               + (C$4 * _xlfn.NORM.DIST($B186, C$8, ABS(C$12), FALSE) * _xlfn.NORM.DIST(($B186 - C$8)*C$16, 0, ABS(C$12), TRUE) * 2)
               + (C$5 * _xlfn.NORM.DIST($B186, C$9, ABS(C$13), FALSE) * _xlfn.NORM.DIST(($B186 - C$9)*C$17, 0, ABS(C$13), TRUE) * 2)
               + (C$6 * _xlfn.NORM.DIST($B186, C$10, ABS(C$14), FALSE) * _xlfn.NORM.DIST(($B186 - C$10)*C$18, 0, ABS(C$14), TRUE) * 2)</f>
        <v>33.133647130696325</v>
      </c>
      <c r="T186" s="4">
        <f t="shared" si="113"/>
        <v>32.824508711447677</v>
      </c>
      <c r="U186" s="4">
        <f t="shared" si="113"/>
        <v>32.091307171168133</v>
      </c>
      <c r="V186" s="4" t="e">
        <f t="shared" si="112"/>
        <v>#N/A</v>
      </c>
      <c r="W186" s="4" t="e">
        <f t="shared" si="112"/>
        <v>#N/A</v>
      </c>
      <c r="X186" s="4">
        <f t="shared" si="112"/>
        <v>35.597349562490372</v>
      </c>
      <c r="Y186" s="4" t="e">
        <f t="shared" si="112"/>
        <v>#N/A</v>
      </c>
      <c r="Z186" s="4" t="e">
        <f t="shared" si="112"/>
        <v>#N/A</v>
      </c>
      <c r="AA186" s="4" t="e">
        <f t="shared" si="112"/>
        <v>#N/A</v>
      </c>
      <c r="AB186" s="4" t="e">
        <f t="shared" si="111"/>
        <v>#N/A</v>
      </c>
      <c r="AC186" s="4" t="e">
        <f t="shared" si="111"/>
        <v>#N/A</v>
      </c>
      <c r="AD186" s="4" t="e">
        <f t="shared" si="111"/>
        <v>#N/A</v>
      </c>
      <c r="AE186" s="4">
        <f t="shared" si="74"/>
        <v>35.160891091902975</v>
      </c>
      <c r="AF186" s="4">
        <f t="shared" si="88"/>
        <v>35.743260518728498</v>
      </c>
      <c r="AG186" s="4">
        <f t="shared" si="92"/>
        <v>37.824949912005813</v>
      </c>
      <c r="AI186" s="4">
        <f t="shared" si="107"/>
        <v>-0.63364713069632472</v>
      </c>
      <c r="AJ186" s="4">
        <f t="shared" si="107"/>
        <v>-0.55750871144767444</v>
      </c>
      <c r="AK186" s="4">
        <f t="shared" si="107"/>
        <v>1.1916928288318687</v>
      </c>
      <c r="AL186" s="4">
        <f t="shared" si="107"/>
        <v>0</v>
      </c>
      <c r="AM186" s="4">
        <f t="shared" si="107"/>
        <v>0</v>
      </c>
      <c r="AN186" s="4">
        <f t="shared" si="107"/>
        <v>1.2696504375096254</v>
      </c>
      <c r="AO186" s="4">
        <f t="shared" si="107"/>
        <v>0</v>
      </c>
      <c r="AP186" s="4">
        <f t="shared" si="107"/>
        <v>0</v>
      </c>
      <c r="AQ186" s="4">
        <f t="shared" si="107"/>
        <v>0</v>
      </c>
      <c r="AR186" s="4">
        <f t="shared" si="107"/>
        <v>0</v>
      </c>
      <c r="AS186" s="4">
        <f t="shared" si="107"/>
        <v>0</v>
      </c>
      <c r="AT186" s="4">
        <f t="shared" si="107"/>
        <v>0</v>
      </c>
      <c r="AU186" s="4">
        <f t="shared" si="107"/>
        <v>-0.89389109190297233</v>
      </c>
      <c r="AV186" s="4">
        <f t="shared" si="107"/>
        <v>-0.61026051872849507</v>
      </c>
      <c r="AW186" s="4">
        <f t="shared" si="107"/>
        <v>-1.0669499120058106</v>
      </c>
      <c r="AY186" s="2">
        <f t="shared" si="102"/>
        <v>33.133647130696325</v>
      </c>
      <c r="AZ186" s="2">
        <f t="shared" si="102"/>
        <v>32.824504205028887</v>
      </c>
      <c r="BA186" s="2">
        <f t="shared" si="102"/>
        <v>32.091305831799033</v>
      </c>
      <c r="BB186" s="2" t="e">
        <f t="shared" si="102"/>
        <v>#N/A</v>
      </c>
      <c r="BC186" s="2" t="e">
        <f t="shared" si="102"/>
        <v>#N/A</v>
      </c>
      <c r="BD186" s="2">
        <f t="shared" si="102"/>
        <v>35.597349560413257</v>
      </c>
      <c r="BE186" s="2" t="e">
        <f t="shared" si="99"/>
        <v>#N/A</v>
      </c>
      <c r="BF186" s="2" t="e">
        <f t="shared" si="99"/>
        <v>#N/A</v>
      </c>
      <c r="BG186" s="2" t="e">
        <f t="shared" si="99"/>
        <v>#N/A</v>
      </c>
      <c r="BH186" s="2" t="e">
        <f t="shared" si="99"/>
        <v>#N/A</v>
      </c>
      <c r="BI186" s="2" t="e">
        <f t="shared" si="99"/>
        <v>#N/A</v>
      </c>
      <c r="BJ186" s="2" t="e">
        <f t="shared" si="99"/>
        <v>#N/A</v>
      </c>
      <c r="BK186" s="2">
        <f t="shared" si="89"/>
        <v>35.160889895741775</v>
      </c>
      <c r="BL186" s="2">
        <f t="shared" si="89"/>
        <v>35.743257874066863</v>
      </c>
      <c r="BM186" s="2">
        <f t="shared" si="89"/>
        <v>37.82345522800307</v>
      </c>
      <c r="BO186" s="2" t="str">
        <f t="shared" si="105"/>
        <v/>
      </c>
      <c r="BP186" s="2" t="str">
        <f t="shared" si="105"/>
        <v/>
      </c>
      <c r="BQ186" s="2" t="str">
        <f t="shared" si="105"/>
        <v/>
      </c>
      <c r="BR186" s="2" t="str">
        <f t="shared" si="105"/>
        <v/>
      </c>
      <c r="BS186" s="2" t="str">
        <f t="shared" si="103"/>
        <v/>
      </c>
      <c r="BT186" s="2" t="str">
        <f t="shared" si="103"/>
        <v/>
      </c>
      <c r="BU186" s="2" t="str">
        <f t="shared" si="103"/>
        <v/>
      </c>
      <c r="BV186" s="2" t="str">
        <f t="shared" si="103"/>
        <v/>
      </c>
      <c r="BW186" s="2" t="str">
        <f t="shared" si="100"/>
        <v/>
      </c>
      <c r="BX186" s="2" t="str">
        <f t="shared" si="79"/>
        <v/>
      </c>
      <c r="BY186" s="2" t="str">
        <f t="shared" si="79"/>
        <v/>
      </c>
      <c r="BZ186" s="2" t="str">
        <f t="shared" si="79"/>
        <v/>
      </c>
      <c r="CA186" s="2" t="str">
        <f t="shared" si="79"/>
        <v/>
      </c>
      <c r="CB186" s="2" t="str">
        <f t="shared" si="90"/>
        <v/>
      </c>
      <c r="CC186" s="2" t="str">
        <f t="shared" si="93"/>
        <v/>
      </c>
      <c r="CE186" s="2">
        <f t="shared" si="106"/>
        <v>32.5</v>
      </c>
      <c r="CF186" s="2">
        <f t="shared" si="106"/>
        <v>32.267000000000003</v>
      </c>
      <c r="CG186" s="2">
        <f t="shared" si="106"/>
        <v>33.283000000000001</v>
      </c>
      <c r="CH186" s="2" t="str">
        <f t="shared" si="106"/>
        <v/>
      </c>
      <c r="CI186" s="2" t="str">
        <f t="shared" si="104"/>
        <v/>
      </c>
      <c r="CJ186" s="2">
        <f t="shared" si="104"/>
        <v>36.866999999999997</v>
      </c>
      <c r="CK186" s="2" t="str">
        <f t="shared" si="104"/>
        <v/>
      </c>
      <c r="CL186" s="2" t="str">
        <f t="shared" si="104"/>
        <v/>
      </c>
      <c r="CM186" s="2" t="str">
        <f t="shared" si="101"/>
        <v/>
      </c>
      <c r="CN186" s="2" t="str">
        <f t="shared" si="80"/>
        <v/>
      </c>
      <c r="CO186" s="2" t="str">
        <f t="shared" si="80"/>
        <v/>
      </c>
      <c r="CP186" s="2" t="str">
        <f t="shared" si="80"/>
        <v/>
      </c>
      <c r="CQ186" s="2">
        <f t="shared" si="80"/>
        <v>34.267000000000003</v>
      </c>
      <c r="CR186" s="2">
        <f t="shared" si="91"/>
        <v>35.133000000000003</v>
      </c>
      <c r="CS186" s="2">
        <f t="shared" si="94"/>
        <v>36.758000000000003</v>
      </c>
      <c r="CU186" s="2">
        <f t="shared" si="108"/>
        <v>27.313998551595972</v>
      </c>
      <c r="CV186" s="2">
        <f t="shared" si="108"/>
        <v>26.197523634292871</v>
      </c>
      <c r="CW186" s="2">
        <f t="shared" si="108"/>
        <v>24.611049008531758</v>
      </c>
      <c r="CX186" s="2">
        <f t="shared" si="108"/>
        <v>23.530896273403741</v>
      </c>
      <c r="CY186" s="2">
        <f t="shared" si="108"/>
        <v>25.928066257087522</v>
      </c>
      <c r="CZ186" s="2">
        <f t="shared" si="108"/>
        <v>28.058008787144232</v>
      </c>
      <c r="DA186" s="2">
        <f t="shared" si="108"/>
        <v>29.199541274364051</v>
      </c>
      <c r="DB186" s="2">
        <f t="shared" si="108"/>
        <v>26.676338930398423</v>
      </c>
      <c r="DC186" s="2">
        <f t="shared" si="108"/>
        <v>27.195892083689685</v>
      </c>
      <c r="DD186" s="2">
        <f t="shared" si="108"/>
        <v>25.433021898317648</v>
      </c>
      <c r="DE186" s="2">
        <f t="shared" si="108"/>
        <v>25.033940710378097</v>
      </c>
      <c r="DF186" s="2">
        <f t="shared" si="108"/>
        <v>28.424769458262553</v>
      </c>
      <c r="DG186" s="2">
        <f t="shared" si="108"/>
        <v>29.756145713571179</v>
      </c>
      <c r="DH186" s="2">
        <f t="shared" si="108"/>
        <v>34.124334841251311</v>
      </c>
      <c r="DI186" s="2">
        <f t="shared" si="108"/>
        <v>39.3488938759115</v>
      </c>
      <c r="DK186" s="2">
        <f t="shared" si="109"/>
        <v>33.150796143159866</v>
      </c>
      <c r="DL186" s="2">
        <f t="shared" si="109"/>
        <v>32.845724669224552</v>
      </c>
      <c r="DM186" s="2">
        <f t="shared" si="109"/>
        <v>32.1138891990053</v>
      </c>
      <c r="DN186" s="2">
        <f t="shared" si="109"/>
        <v>33.021826231337471</v>
      </c>
      <c r="DO186" s="2">
        <f t="shared" si="109"/>
        <v>35.765629252230056</v>
      </c>
      <c r="DP186" s="2">
        <f t="shared" si="109"/>
        <v>35.617300587761633</v>
      </c>
      <c r="DQ186" s="2">
        <f t="shared" si="109"/>
        <v>36.217076901745472</v>
      </c>
      <c r="DR186" s="2">
        <f t="shared" si="109"/>
        <v>34.436371269106658</v>
      </c>
      <c r="DS186" s="2">
        <f t="shared" si="109"/>
        <v>32.921197693380286</v>
      </c>
      <c r="DT186" s="2">
        <f t="shared" si="109"/>
        <v>31.742985556036881</v>
      </c>
      <c r="DU186" s="2">
        <f t="shared" si="109"/>
        <v>31.664234062291392</v>
      </c>
      <c r="DV186" s="2">
        <f t="shared" si="109"/>
        <v>32.322669643884808</v>
      </c>
      <c r="DW186" s="2">
        <f t="shared" si="109"/>
        <v>35.177883484833373</v>
      </c>
      <c r="DX186" s="2">
        <f t="shared" si="109"/>
        <v>35.748372974435824</v>
      </c>
      <c r="DY186" s="2">
        <f t="shared" si="109"/>
        <v>37.818313584301364</v>
      </c>
      <c r="EA186" s="2">
        <f t="shared" si="110"/>
        <v>0.99706191414135548</v>
      </c>
      <c r="EB186" s="2">
        <f t="shared" si="110"/>
        <v>0.99680808927344977</v>
      </c>
      <c r="EC186" s="2">
        <f t="shared" si="110"/>
        <v>0.99699002422643423</v>
      </c>
      <c r="ED186" s="2">
        <f t="shared" si="110"/>
        <v>0.99760486307079888</v>
      </c>
      <c r="EE186" s="2">
        <f t="shared" si="110"/>
        <v>0.99745176310740269</v>
      </c>
      <c r="EF186" s="2">
        <f t="shared" si="110"/>
        <v>0.99736072797894271</v>
      </c>
      <c r="EG186" s="2">
        <f t="shared" si="110"/>
        <v>0.99747380968911536</v>
      </c>
      <c r="EH186" s="2">
        <f t="shared" si="110"/>
        <v>0.99750381340102423</v>
      </c>
      <c r="EI186" s="2">
        <f t="shared" si="110"/>
        <v>0.99748218174816161</v>
      </c>
      <c r="EJ186" s="2">
        <f t="shared" si="110"/>
        <v>0.99756852089590042</v>
      </c>
      <c r="EK186" s="2">
        <f t="shared" si="110"/>
        <v>0.99757223208396262</v>
      </c>
      <c r="EL186" s="2">
        <f t="shared" si="110"/>
        <v>0.99725187835601914</v>
      </c>
      <c r="EM186" s="2">
        <f t="shared" si="110"/>
        <v>0.99686565639864166</v>
      </c>
      <c r="EN186" s="2">
        <f t="shared" si="110"/>
        <v>0.99685038161085127</v>
      </c>
      <c r="EO186" s="2">
        <f t="shared" si="110"/>
        <v>0.99664072265278225</v>
      </c>
    </row>
    <row r="187" spans="2:147" x14ac:dyDescent="0.25">
      <c r="B187" s="2">
        <v>160</v>
      </c>
      <c r="C187" s="43">
        <v>33.311999999999998</v>
      </c>
      <c r="D187" s="43">
        <v>31.867000000000001</v>
      </c>
      <c r="E187" s="43">
        <v>32.317</v>
      </c>
      <c r="F187" s="43">
        <v>33.25</v>
      </c>
      <c r="G187" s="43">
        <v>36.317</v>
      </c>
      <c r="H187" s="43">
        <v>37.433</v>
      </c>
      <c r="I187" s="43">
        <v>35.482999999999997</v>
      </c>
      <c r="J187" s="43">
        <v>36.133000000000003</v>
      </c>
      <c r="K187" s="43">
        <v>33.716999999999999</v>
      </c>
      <c r="L187" s="43">
        <v>31.867000000000001</v>
      </c>
      <c r="M187" s="43">
        <v>30.1</v>
      </c>
      <c r="N187" s="43">
        <v>32.866999999999997</v>
      </c>
      <c r="O187" s="43">
        <v>33.85</v>
      </c>
      <c r="P187" s="43">
        <v>36.482999999999997</v>
      </c>
      <c r="Q187" s="43">
        <v>37.613</v>
      </c>
      <c r="S187" s="4">
        <f t="shared" si="113"/>
        <v>33.017369035820344</v>
      </c>
      <c r="T187" s="4">
        <f t="shared" si="113"/>
        <v>32.699249166073336</v>
      </c>
      <c r="U187" s="4">
        <f t="shared" si="113"/>
        <v>31.959963258009111</v>
      </c>
      <c r="V187" s="4" t="e">
        <f t="shared" si="112"/>
        <v>#N/A</v>
      </c>
      <c r="W187" s="4" t="e">
        <f t="shared" si="112"/>
        <v>#N/A</v>
      </c>
      <c r="X187" s="4" t="e">
        <f t="shared" si="112"/>
        <v>#N/A</v>
      </c>
      <c r="Y187" s="4" t="e">
        <f t="shared" si="112"/>
        <v>#N/A</v>
      </c>
      <c r="Z187" s="4" t="e">
        <f t="shared" si="112"/>
        <v>#N/A</v>
      </c>
      <c r="AA187" s="4" t="e">
        <f t="shared" si="112"/>
        <v>#N/A</v>
      </c>
      <c r="AB187" s="4" t="e">
        <f t="shared" si="111"/>
        <v>#N/A</v>
      </c>
      <c r="AC187" s="4" t="e">
        <f t="shared" si="111"/>
        <v>#N/A</v>
      </c>
      <c r="AD187" s="4" t="e">
        <f t="shared" si="111"/>
        <v>#N/A</v>
      </c>
      <c r="AE187" s="4">
        <f t="shared" si="74"/>
        <v>35.017575299013124</v>
      </c>
      <c r="AF187" s="4">
        <f t="shared" si="88"/>
        <v>35.585961018174594</v>
      </c>
      <c r="AG187" s="4">
        <f t="shared" si="92"/>
        <v>37.682696688336506</v>
      </c>
      <c r="AI187" s="4">
        <f t="shared" si="107"/>
        <v>0.29463096417965318</v>
      </c>
      <c r="AJ187" s="4">
        <f t="shared" si="107"/>
        <v>-0.83224916607333554</v>
      </c>
      <c r="AK187" s="4">
        <f t="shared" si="107"/>
        <v>0.35703674199088908</v>
      </c>
      <c r="AL187" s="4">
        <f t="shared" si="107"/>
        <v>0</v>
      </c>
      <c r="AM187" s="4">
        <f t="shared" si="107"/>
        <v>0</v>
      </c>
      <c r="AN187" s="4">
        <f t="shared" si="107"/>
        <v>0</v>
      </c>
      <c r="AO187" s="4">
        <f t="shared" si="107"/>
        <v>0</v>
      </c>
      <c r="AP187" s="4">
        <f t="shared" si="107"/>
        <v>0</v>
      </c>
      <c r="AQ187" s="4">
        <f t="shared" si="107"/>
        <v>0</v>
      </c>
      <c r="AR187" s="4">
        <f t="shared" si="107"/>
        <v>0</v>
      </c>
      <c r="AS187" s="4">
        <f t="shared" si="107"/>
        <v>0</v>
      </c>
      <c r="AT187" s="4">
        <f t="shared" si="107"/>
        <v>0</v>
      </c>
      <c r="AU187" s="4">
        <f t="shared" si="107"/>
        <v>-1.167575299013123</v>
      </c>
      <c r="AV187" s="4">
        <f t="shared" si="107"/>
        <v>0.89703898182540343</v>
      </c>
      <c r="AW187" s="4">
        <f t="shared" si="107"/>
        <v>-6.969668833650644E-2</v>
      </c>
      <c r="AY187" s="2">
        <f t="shared" si="102"/>
        <v>33.017369035820344</v>
      </c>
      <c r="AZ187" s="2">
        <f t="shared" si="102"/>
        <v>32.69924824764032</v>
      </c>
      <c r="BA187" s="2">
        <f t="shared" si="102"/>
        <v>31.959963021470998</v>
      </c>
      <c r="BB187" s="2" t="e">
        <f t="shared" si="102"/>
        <v>#N/A</v>
      </c>
      <c r="BC187" s="2" t="e">
        <f t="shared" si="102"/>
        <v>#N/A</v>
      </c>
      <c r="BD187" s="2" t="e">
        <f t="shared" si="102"/>
        <v>#N/A</v>
      </c>
      <c r="BE187" s="2" t="e">
        <f t="shared" si="99"/>
        <v>#N/A</v>
      </c>
      <c r="BF187" s="2" t="e">
        <f t="shared" si="99"/>
        <v>#N/A</v>
      </c>
      <c r="BG187" s="2" t="e">
        <f t="shared" si="99"/>
        <v>#N/A</v>
      </c>
      <c r="BH187" s="2" t="e">
        <f t="shared" si="99"/>
        <v>#N/A</v>
      </c>
      <c r="BI187" s="2" t="e">
        <f t="shared" si="99"/>
        <v>#N/A</v>
      </c>
      <c r="BJ187" s="2" t="e">
        <f t="shared" si="99"/>
        <v>#N/A</v>
      </c>
      <c r="BK187" s="2">
        <f t="shared" si="89"/>
        <v>35.017575144995128</v>
      </c>
      <c r="BL187" s="2">
        <f t="shared" si="89"/>
        <v>35.585960726530075</v>
      </c>
      <c r="BM187" s="2">
        <f t="shared" si="89"/>
        <v>37.682407366980897</v>
      </c>
      <c r="BO187" s="2" t="str">
        <f t="shared" si="105"/>
        <v/>
      </c>
      <c r="BP187" s="2" t="str">
        <f t="shared" si="105"/>
        <v/>
      </c>
      <c r="BQ187" s="2" t="str">
        <f t="shared" si="105"/>
        <v/>
      </c>
      <c r="BR187" s="2" t="str">
        <f t="shared" si="105"/>
        <v/>
      </c>
      <c r="BS187" s="2" t="str">
        <f t="shared" si="103"/>
        <v/>
      </c>
      <c r="BT187" s="2" t="str">
        <f t="shared" si="103"/>
        <v/>
      </c>
      <c r="BU187" s="2" t="str">
        <f t="shared" si="103"/>
        <v/>
      </c>
      <c r="BV187" s="2" t="str">
        <f t="shared" si="103"/>
        <v/>
      </c>
      <c r="BW187" s="2" t="str">
        <f t="shared" si="100"/>
        <v/>
      </c>
      <c r="BX187" s="2" t="str">
        <f t="shared" si="79"/>
        <v/>
      </c>
      <c r="BY187" s="2" t="str">
        <f t="shared" si="79"/>
        <v/>
      </c>
      <c r="BZ187" s="2" t="str">
        <f t="shared" si="79"/>
        <v/>
      </c>
      <c r="CA187" s="2" t="str">
        <f t="shared" si="79"/>
        <v/>
      </c>
      <c r="CB187" s="2" t="str">
        <f t="shared" si="90"/>
        <v/>
      </c>
      <c r="CC187" s="2" t="str">
        <f t="shared" si="93"/>
        <v/>
      </c>
      <c r="CE187" s="2">
        <f t="shared" si="106"/>
        <v>33.311999999999998</v>
      </c>
      <c r="CF187" s="2">
        <f t="shared" si="106"/>
        <v>31.867000000000001</v>
      </c>
      <c r="CG187" s="2">
        <f t="shared" si="106"/>
        <v>32.317</v>
      </c>
      <c r="CH187" s="2" t="str">
        <f t="shared" si="106"/>
        <v/>
      </c>
      <c r="CI187" s="2" t="str">
        <f t="shared" si="104"/>
        <v/>
      </c>
      <c r="CJ187" s="2" t="str">
        <f t="shared" si="104"/>
        <v/>
      </c>
      <c r="CK187" s="2" t="str">
        <f t="shared" si="104"/>
        <v/>
      </c>
      <c r="CL187" s="2" t="str">
        <f t="shared" si="104"/>
        <v/>
      </c>
      <c r="CM187" s="2" t="str">
        <f t="shared" si="101"/>
        <v/>
      </c>
      <c r="CN187" s="2" t="str">
        <f t="shared" si="80"/>
        <v/>
      </c>
      <c r="CO187" s="2" t="str">
        <f t="shared" si="80"/>
        <v/>
      </c>
      <c r="CP187" s="2" t="str">
        <f t="shared" si="80"/>
        <v/>
      </c>
      <c r="CQ187" s="2">
        <f t="shared" si="80"/>
        <v>33.85</v>
      </c>
      <c r="CR187" s="2">
        <f t="shared" si="91"/>
        <v>36.482999999999997</v>
      </c>
      <c r="CS187" s="2">
        <f t="shared" si="94"/>
        <v>37.613</v>
      </c>
      <c r="CU187" s="2">
        <f t="shared" si="108"/>
        <v>27.103395195671176</v>
      </c>
      <c r="CV187" s="2">
        <f t="shared" si="108"/>
        <v>25.962575075595105</v>
      </c>
      <c r="CW187" s="2">
        <f t="shared" si="108"/>
        <v>24.357937784022589</v>
      </c>
      <c r="CX187" s="2">
        <f t="shared" si="108"/>
        <v>23.257081463034083</v>
      </c>
      <c r="CY187" s="2">
        <f t="shared" si="108"/>
        <v>25.641534096766549</v>
      </c>
      <c r="CZ187" s="2">
        <f t="shared" si="108"/>
        <v>27.773166869540688</v>
      </c>
      <c r="DA187" s="2">
        <f t="shared" si="108"/>
        <v>28.938980384869502</v>
      </c>
      <c r="DB187" s="2">
        <f t="shared" si="108"/>
        <v>26.385525481304555</v>
      </c>
      <c r="DC187" s="2">
        <f t="shared" si="108"/>
        <v>26.934356968225003</v>
      </c>
      <c r="DD187" s="2">
        <f t="shared" si="108"/>
        <v>25.175923583403197</v>
      </c>
      <c r="DE187" s="2">
        <f t="shared" si="108"/>
        <v>24.794700122645921</v>
      </c>
      <c r="DF187" s="2">
        <f t="shared" si="108"/>
        <v>28.20074839238049</v>
      </c>
      <c r="DG187" s="2">
        <f t="shared" si="108"/>
        <v>29.523710336973082</v>
      </c>
      <c r="DH187" s="2">
        <f t="shared" si="108"/>
        <v>33.934626692930053</v>
      </c>
      <c r="DI187" s="2">
        <f t="shared" si="108"/>
        <v>39.223688314176236</v>
      </c>
      <c r="DK187" s="2">
        <f t="shared" si="109"/>
        <v>33.033262616639689</v>
      </c>
      <c r="DL187" s="2">
        <f t="shared" si="109"/>
        <v>32.718921884946923</v>
      </c>
      <c r="DM187" s="2">
        <f t="shared" si="109"/>
        <v>31.980894576526623</v>
      </c>
      <c r="DN187" s="2">
        <f t="shared" si="109"/>
        <v>32.890811531165625</v>
      </c>
      <c r="DO187" s="2">
        <f t="shared" si="109"/>
        <v>35.630994372604292</v>
      </c>
      <c r="DP187" s="2">
        <f t="shared" si="109"/>
        <v>35.452963381868351</v>
      </c>
      <c r="DQ187" s="2">
        <f t="shared" si="109"/>
        <v>36.062864237151871</v>
      </c>
      <c r="DR187" s="2">
        <f t="shared" si="109"/>
        <v>34.266288476865313</v>
      </c>
      <c r="DS187" s="2">
        <f t="shared" si="109"/>
        <v>32.750940096424266</v>
      </c>
      <c r="DT187" s="2">
        <f t="shared" si="109"/>
        <v>31.585012451265545</v>
      </c>
      <c r="DU187" s="2">
        <f t="shared" si="109"/>
        <v>31.52725723855345</v>
      </c>
      <c r="DV187" s="2">
        <f t="shared" si="109"/>
        <v>32.166048652194931</v>
      </c>
      <c r="DW187" s="2">
        <f t="shared" si="109"/>
        <v>35.033329039691253</v>
      </c>
      <c r="DX187" s="2">
        <f t="shared" si="109"/>
        <v>35.590719147816969</v>
      </c>
      <c r="DY187" s="2">
        <f t="shared" si="109"/>
        <v>37.67766943258696</v>
      </c>
      <c r="EA187" s="2">
        <f t="shared" si="110"/>
        <v>0.99731974095016929</v>
      </c>
      <c r="EB187" s="2">
        <f t="shared" si="110"/>
        <v>0.99708812500871391</v>
      </c>
      <c r="EC187" s="2">
        <f t="shared" si="110"/>
        <v>0.99725414224094699</v>
      </c>
      <c r="ED187" s="2">
        <f t="shared" si="110"/>
        <v>0.99781514870996468</v>
      </c>
      <c r="EE187" s="2">
        <f t="shared" si="110"/>
        <v>0.99767545913060074</v>
      </c>
      <c r="EF187" s="2">
        <f t="shared" si="110"/>
        <v>0.9975923961973846</v>
      </c>
      <c r="EG187" s="2">
        <f t="shared" si="110"/>
        <v>0.99769557483264304</v>
      </c>
      <c r="EH187" s="2">
        <f t="shared" si="110"/>
        <v>0.99772295063956062</v>
      </c>
      <c r="EI187" s="2">
        <f t="shared" si="110"/>
        <v>0.9977032136311017</v>
      </c>
      <c r="EJ187" s="2">
        <f t="shared" si="110"/>
        <v>0.99778199017193048</v>
      </c>
      <c r="EK187" s="2">
        <f t="shared" si="110"/>
        <v>0.99778537626327624</v>
      </c>
      <c r="EL187" s="2">
        <f t="shared" si="110"/>
        <v>0.99749307708653434</v>
      </c>
      <c r="EM187" s="2">
        <f t="shared" si="110"/>
        <v>0.99714065608780555</v>
      </c>
      <c r="EN187" s="2">
        <f t="shared" si="110"/>
        <v>0.99712671760996641</v>
      </c>
      <c r="EO187" s="2">
        <f t="shared" si="110"/>
        <v>0.99693539681154208</v>
      </c>
    </row>
    <row r="188" spans="2:147" x14ac:dyDescent="0.25">
      <c r="B188" s="2">
        <v>161</v>
      </c>
      <c r="C188" s="43">
        <v>33.688000000000002</v>
      </c>
      <c r="D188" s="43">
        <v>32.65</v>
      </c>
      <c r="E188" s="43">
        <v>32.450000000000003</v>
      </c>
      <c r="F188" s="43">
        <v>32.917000000000002</v>
      </c>
      <c r="G188" s="43">
        <v>33.283000000000001</v>
      </c>
      <c r="H188" s="43">
        <v>35.582999999999998</v>
      </c>
      <c r="I188" s="43">
        <v>38.116999999999997</v>
      </c>
      <c r="J188" s="43">
        <v>35.783000000000001</v>
      </c>
      <c r="K188" s="43">
        <v>33.299999999999997</v>
      </c>
      <c r="L188" s="43">
        <v>33.116999999999997</v>
      </c>
      <c r="M188" s="43">
        <v>31.716999999999999</v>
      </c>
      <c r="N188" s="43">
        <v>31.033000000000001</v>
      </c>
      <c r="O188" s="43">
        <v>37.1</v>
      </c>
      <c r="P188" s="43">
        <v>35.982999999999997</v>
      </c>
      <c r="Q188" s="43">
        <v>37.968000000000004</v>
      </c>
      <c r="S188" s="4">
        <f t="shared" si="113"/>
        <v>32.901002996980196</v>
      </c>
      <c r="T188" s="4">
        <f t="shared" si="113"/>
        <v>32.573884830238448</v>
      </c>
      <c r="U188" s="4">
        <f t="shared" si="113"/>
        <v>31.828504698606991</v>
      </c>
      <c r="V188" s="4" t="e">
        <f t="shared" si="112"/>
        <v>#N/A</v>
      </c>
      <c r="W188" s="4" t="e">
        <f t="shared" si="112"/>
        <v>#N/A</v>
      </c>
      <c r="X188" s="4" t="e">
        <f t="shared" si="112"/>
        <v>#N/A</v>
      </c>
      <c r="Y188" s="4" t="e">
        <f t="shared" si="112"/>
        <v>#N/A</v>
      </c>
      <c r="Z188" s="4" t="e">
        <f t="shared" si="112"/>
        <v>#N/A</v>
      </c>
      <c r="AA188" s="4" t="e">
        <f t="shared" si="112"/>
        <v>#N/A</v>
      </c>
      <c r="AB188" s="4" t="e">
        <f t="shared" si="111"/>
        <v>#N/A</v>
      </c>
      <c r="AC188" s="4" t="e">
        <f t="shared" si="111"/>
        <v>#N/A</v>
      </c>
      <c r="AD188" s="4" t="e">
        <f t="shared" si="111"/>
        <v>#N/A</v>
      </c>
      <c r="AE188" s="4">
        <f t="shared" si="74"/>
        <v>34.874174044291856</v>
      </c>
      <c r="AF188" s="4">
        <f t="shared" si="88"/>
        <v>35.428640501399514</v>
      </c>
      <c r="AG188" s="4">
        <f t="shared" si="92"/>
        <v>37.541440193204032</v>
      </c>
      <c r="AI188" s="4">
        <f t="shared" si="107"/>
        <v>0.78699700301980613</v>
      </c>
      <c r="AJ188" s="4">
        <f t="shared" si="107"/>
        <v>7.6115169761550305E-2</v>
      </c>
      <c r="AK188" s="4">
        <f t="shared" si="107"/>
        <v>0.62149530139301135</v>
      </c>
      <c r="AL188" s="4">
        <f t="shared" si="107"/>
        <v>0</v>
      </c>
      <c r="AM188" s="4">
        <f t="shared" si="107"/>
        <v>0</v>
      </c>
      <c r="AN188" s="4">
        <f t="shared" si="107"/>
        <v>0</v>
      </c>
      <c r="AO188" s="4">
        <f t="shared" si="107"/>
        <v>0</v>
      </c>
      <c r="AP188" s="4">
        <f t="shared" si="107"/>
        <v>0</v>
      </c>
      <c r="AQ188" s="4">
        <f t="shared" si="107"/>
        <v>0</v>
      </c>
      <c r="AR188" s="4">
        <f t="shared" si="107"/>
        <v>0</v>
      </c>
      <c r="AS188" s="4">
        <f t="shared" si="107"/>
        <v>0</v>
      </c>
      <c r="AT188" s="4">
        <f t="shared" si="107"/>
        <v>0</v>
      </c>
      <c r="AU188" s="4">
        <f t="shared" si="107"/>
        <v>2.2258259557081459</v>
      </c>
      <c r="AV188" s="4">
        <f t="shared" si="107"/>
        <v>0.55435949860048339</v>
      </c>
      <c r="AW188" s="4">
        <f t="shared" si="107"/>
        <v>0.4265598067959715</v>
      </c>
      <c r="AY188" s="2">
        <f t="shared" si="102"/>
        <v>32.901002996980196</v>
      </c>
      <c r="AZ188" s="2">
        <f t="shared" si="102"/>
        <v>32.573884659711879</v>
      </c>
      <c r="BA188" s="2">
        <f t="shared" si="102"/>
        <v>31.828504660693216</v>
      </c>
      <c r="BB188" s="2" t="e">
        <f t="shared" si="102"/>
        <v>#N/A</v>
      </c>
      <c r="BC188" s="2" t="e">
        <f t="shared" si="102"/>
        <v>#N/A</v>
      </c>
      <c r="BD188" s="2" t="e">
        <f t="shared" si="102"/>
        <v>#N/A</v>
      </c>
      <c r="BE188" s="2" t="e">
        <f t="shared" si="99"/>
        <v>#N/A</v>
      </c>
      <c r="BF188" s="2" t="e">
        <f t="shared" si="99"/>
        <v>#N/A</v>
      </c>
      <c r="BG188" s="2" t="e">
        <f t="shared" si="99"/>
        <v>#N/A</v>
      </c>
      <c r="BH188" s="2" t="e">
        <f t="shared" si="99"/>
        <v>#N/A</v>
      </c>
      <c r="BI188" s="2" t="e">
        <f t="shared" si="99"/>
        <v>#N/A</v>
      </c>
      <c r="BJ188" s="2" t="e">
        <f t="shared" si="99"/>
        <v>#N/A</v>
      </c>
      <c r="BK188" s="2">
        <f t="shared" si="89"/>
        <v>34.87417402671764</v>
      </c>
      <c r="BL188" s="2">
        <f t="shared" si="89"/>
        <v>35.428640473508409</v>
      </c>
      <c r="BM188" s="2">
        <f t="shared" si="89"/>
        <v>37.541390655634949</v>
      </c>
      <c r="BO188" s="2" t="str">
        <f t="shared" si="105"/>
        <v/>
      </c>
      <c r="BP188" s="2" t="str">
        <f t="shared" si="105"/>
        <v/>
      </c>
      <c r="BQ188" s="2" t="str">
        <f t="shared" si="105"/>
        <v/>
      </c>
      <c r="BR188" s="2" t="str">
        <f t="shared" si="105"/>
        <v/>
      </c>
      <c r="BS188" s="2" t="str">
        <f t="shared" si="103"/>
        <v/>
      </c>
      <c r="BT188" s="2" t="str">
        <f t="shared" si="103"/>
        <v/>
      </c>
      <c r="BU188" s="2" t="str">
        <f t="shared" si="103"/>
        <v/>
      </c>
      <c r="BV188" s="2" t="str">
        <f t="shared" si="103"/>
        <v/>
      </c>
      <c r="BW188" s="2" t="str">
        <f t="shared" si="100"/>
        <v/>
      </c>
      <c r="BX188" s="2" t="str">
        <f t="shared" si="79"/>
        <v/>
      </c>
      <c r="BY188" s="2" t="str">
        <f t="shared" si="79"/>
        <v/>
      </c>
      <c r="BZ188" s="2" t="str">
        <f t="shared" si="79"/>
        <v/>
      </c>
      <c r="CA188" s="2" t="str">
        <f t="shared" si="79"/>
        <v/>
      </c>
      <c r="CB188" s="2" t="str">
        <f t="shared" si="90"/>
        <v/>
      </c>
      <c r="CC188" s="2" t="str">
        <f t="shared" si="93"/>
        <v/>
      </c>
      <c r="CE188" s="2">
        <f t="shared" si="106"/>
        <v>33.688000000000002</v>
      </c>
      <c r="CF188" s="2">
        <f t="shared" si="106"/>
        <v>32.65</v>
      </c>
      <c r="CG188" s="2">
        <f t="shared" si="106"/>
        <v>32.450000000000003</v>
      </c>
      <c r="CH188" s="2" t="str">
        <f t="shared" si="106"/>
        <v/>
      </c>
      <c r="CI188" s="2" t="str">
        <f t="shared" si="104"/>
        <v/>
      </c>
      <c r="CJ188" s="2" t="str">
        <f t="shared" si="104"/>
        <v/>
      </c>
      <c r="CK188" s="2" t="str">
        <f t="shared" si="104"/>
        <v/>
      </c>
      <c r="CL188" s="2" t="str">
        <f t="shared" si="104"/>
        <v/>
      </c>
      <c r="CM188" s="2" t="str">
        <f t="shared" si="101"/>
        <v/>
      </c>
      <c r="CN188" s="2" t="str">
        <f t="shared" si="80"/>
        <v/>
      </c>
      <c r="CO188" s="2" t="str">
        <f t="shared" si="80"/>
        <v/>
      </c>
      <c r="CP188" s="2" t="str">
        <f t="shared" si="80"/>
        <v/>
      </c>
      <c r="CQ188" s="2">
        <f t="shared" si="80"/>
        <v>37.1</v>
      </c>
      <c r="CR188" s="2">
        <f t="shared" si="91"/>
        <v>35.982999999999997</v>
      </c>
      <c r="CS188" s="2">
        <f t="shared" si="94"/>
        <v>37.968000000000004</v>
      </c>
      <c r="CU188" s="2">
        <f t="shared" si="108"/>
        <v>26.892791839746387</v>
      </c>
      <c r="CV188" s="2">
        <f t="shared" si="108"/>
        <v>25.727626516897338</v>
      </c>
      <c r="CW188" s="2">
        <f t="shared" si="108"/>
        <v>24.104826559513413</v>
      </c>
      <c r="CX188" s="2">
        <f t="shared" si="108"/>
        <v>22.983266652664426</v>
      </c>
      <c r="CY188" s="2">
        <f t="shared" si="108"/>
        <v>25.355001936445575</v>
      </c>
      <c r="CZ188" s="2">
        <f t="shared" si="108"/>
        <v>27.488324951937145</v>
      </c>
      <c r="DA188" s="2">
        <f t="shared" si="108"/>
        <v>28.678419495374953</v>
      </c>
      <c r="DB188" s="2">
        <f t="shared" si="108"/>
        <v>26.09471203221068</v>
      </c>
      <c r="DC188" s="2">
        <f t="shared" si="108"/>
        <v>26.672821852760322</v>
      </c>
      <c r="DD188" s="2">
        <f t="shared" si="108"/>
        <v>24.918825268488746</v>
      </c>
      <c r="DE188" s="2">
        <f t="shared" si="108"/>
        <v>24.555459534913737</v>
      </c>
      <c r="DF188" s="2">
        <f t="shared" si="108"/>
        <v>27.97672732649842</v>
      </c>
      <c r="DG188" s="2">
        <f t="shared" si="108"/>
        <v>29.291274960374992</v>
      </c>
      <c r="DH188" s="2">
        <f t="shared" si="108"/>
        <v>33.744918544608794</v>
      </c>
      <c r="DI188" s="2">
        <f t="shared" si="108"/>
        <v>39.098482752440972</v>
      </c>
      <c r="DK188" s="2">
        <f t="shared" si="109"/>
        <v>32.915729090119498</v>
      </c>
      <c r="DL188" s="2">
        <f t="shared" si="109"/>
        <v>32.592119100669294</v>
      </c>
      <c r="DM188" s="2">
        <f t="shared" si="109"/>
        <v>31.847899954047946</v>
      </c>
      <c r="DN188" s="2">
        <f t="shared" si="109"/>
        <v>32.759796830993785</v>
      </c>
      <c r="DO188" s="2">
        <f t="shared" si="109"/>
        <v>35.496359492978542</v>
      </c>
      <c r="DP188" s="2">
        <f t="shared" si="109"/>
        <v>35.288626175975068</v>
      </c>
      <c r="DQ188" s="2">
        <f t="shared" si="109"/>
        <v>35.90865157255827</v>
      </c>
      <c r="DR188" s="2">
        <f t="shared" si="109"/>
        <v>34.096205684623968</v>
      </c>
      <c r="DS188" s="2">
        <f t="shared" si="109"/>
        <v>32.580682499468253</v>
      </c>
      <c r="DT188" s="2">
        <f t="shared" si="109"/>
        <v>31.427039346494212</v>
      </c>
      <c r="DU188" s="2">
        <f t="shared" si="109"/>
        <v>31.390280414815503</v>
      </c>
      <c r="DV188" s="2">
        <f t="shared" si="109"/>
        <v>32.009427660505054</v>
      </c>
      <c r="DW188" s="2">
        <f t="shared" si="109"/>
        <v>34.888774594549133</v>
      </c>
      <c r="DX188" s="2">
        <f t="shared" si="109"/>
        <v>35.433065321198114</v>
      </c>
      <c r="DY188" s="2">
        <f t="shared" si="109"/>
        <v>37.537025280872548</v>
      </c>
      <c r="EA188" s="2">
        <f t="shared" si="110"/>
        <v>0.99755499808031556</v>
      </c>
      <c r="EB188" s="2">
        <f t="shared" si="110"/>
        <v>0.99734365785454837</v>
      </c>
      <c r="EC188" s="2">
        <f t="shared" si="110"/>
        <v>0.99749514277258156</v>
      </c>
      <c r="ED188" s="2">
        <f t="shared" si="110"/>
        <v>0.99800700880203952</v>
      </c>
      <c r="EE188" s="2">
        <f t="shared" si="110"/>
        <v>0.99787955982762377</v>
      </c>
      <c r="EF188" s="2">
        <f t="shared" si="110"/>
        <v>0.99780377397994857</v>
      </c>
      <c r="EG188" s="2">
        <f t="shared" si="110"/>
        <v>0.99789791304040865</v>
      </c>
      <c r="EH188" s="2">
        <f t="shared" si="110"/>
        <v>0.99792289014081004</v>
      </c>
      <c r="EI188" s="2">
        <f t="shared" si="110"/>
        <v>0.99790488252876131</v>
      </c>
      <c r="EJ188" s="2">
        <f t="shared" si="110"/>
        <v>0.99797675613706516</v>
      </c>
      <c r="EK188" s="2">
        <f t="shared" si="110"/>
        <v>0.99797984549388041</v>
      </c>
      <c r="EL188" s="2">
        <f t="shared" si="110"/>
        <v>0.99771315469247979</v>
      </c>
      <c r="EM188" s="2">
        <f t="shared" si="110"/>
        <v>0.99739159110572373</v>
      </c>
      <c r="EN188" s="2">
        <f t="shared" si="110"/>
        <v>0.99737887264835523</v>
      </c>
      <c r="EO188" s="2">
        <f t="shared" si="110"/>
        <v>0.99720429480669004</v>
      </c>
    </row>
    <row r="189" spans="2:147" x14ac:dyDescent="0.25">
      <c r="B189" s="2">
        <v>162</v>
      </c>
      <c r="C189" s="43">
        <v>32.469000000000001</v>
      </c>
      <c r="D189" s="43">
        <v>33.200000000000003</v>
      </c>
      <c r="E189" s="43">
        <v>32.616999999999997</v>
      </c>
      <c r="F189" s="43">
        <v>33.5</v>
      </c>
      <c r="G189" s="43">
        <v>37.533000000000001</v>
      </c>
      <c r="H189" s="43">
        <v>35.9</v>
      </c>
      <c r="I189" s="43">
        <v>36.883000000000003</v>
      </c>
      <c r="J189" s="43">
        <v>33.582999999999998</v>
      </c>
      <c r="K189" s="43">
        <v>32.883000000000003</v>
      </c>
      <c r="L189" s="43">
        <v>32.533000000000001</v>
      </c>
      <c r="M189" s="43">
        <v>32.033000000000001</v>
      </c>
      <c r="N189" s="43">
        <v>34.25</v>
      </c>
      <c r="O189" s="43">
        <v>33.450000000000003</v>
      </c>
      <c r="P189" s="43">
        <v>37.667000000000002</v>
      </c>
      <c r="Q189" s="43">
        <v>38.371000000000002</v>
      </c>
      <c r="S189" s="4">
        <f t="shared" si="113"/>
        <v>32.784554738976389</v>
      </c>
      <c r="T189" s="4">
        <f t="shared" si="113"/>
        <v>32.448420393007169</v>
      </c>
      <c r="U189" s="4">
        <f t="shared" si="113"/>
        <v>31.696938258156951</v>
      </c>
      <c r="V189" s="4" t="e">
        <f t="shared" si="112"/>
        <v>#N/A</v>
      </c>
      <c r="W189" s="4" t="e">
        <f t="shared" si="112"/>
        <v>#N/A</v>
      </c>
      <c r="X189" s="4" t="e">
        <f t="shared" si="112"/>
        <v>#N/A</v>
      </c>
      <c r="Y189" s="4" t="e">
        <f t="shared" si="112"/>
        <v>#N/A</v>
      </c>
      <c r="Z189" s="4" t="e">
        <f t="shared" si="112"/>
        <v>#N/A</v>
      </c>
      <c r="AA189" s="4" t="e">
        <f t="shared" si="112"/>
        <v>#N/A</v>
      </c>
      <c r="AB189" s="4" t="e">
        <f t="shared" si="111"/>
        <v>#N/A</v>
      </c>
      <c r="AC189" s="4" t="e">
        <f t="shared" si="111"/>
        <v>#N/A</v>
      </c>
      <c r="AD189" s="4" t="e">
        <f t="shared" si="111"/>
        <v>#N/A</v>
      </c>
      <c r="AE189" s="4">
        <f t="shared" si="111"/>
        <v>34.73069211051638</v>
      </c>
      <c r="AF189" s="4" t="e">
        <f t="shared" si="88"/>
        <v>#N/A</v>
      </c>
      <c r="AG189" s="4">
        <f t="shared" si="92"/>
        <v>37.400410250530918</v>
      </c>
      <c r="AI189" s="4">
        <f t="shared" si="107"/>
        <v>-0.31555473897638819</v>
      </c>
      <c r="AJ189" s="4">
        <f t="shared" si="107"/>
        <v>0.75157960699283421</v>
      </c>
      <c r="AK189" s="4">
        <f t="shared" si="107"/>
        <v>0.92006174184304612</v>
      </c>
      <c r="AL189" s="4">
        <f t="shared" si="107"/>
        <v>0</v>
      </c>
      <c r="AM189" s="4">
        <f t="shared" si="107"/>
        <v>0</v>
      </c>
      <c r="AN189" s="4">
        <f t="shared" si="107"/>
        <v>0</v>
      </c>
      <c r="AO189" s="4">
        <f t="shared" si="107"/>
        <v>0</v>
      </c>
      <c r="AP189" s="4">
        <f t="shared" si="107"/>
        <v>0</v>
      </c>
      <c r="AQ189" s="4">
        <f t="shared" si="107"/>
        <v>0</v>
      </c>
      <c r="AR189" s="4">
        <f t="shared" si="107"/>
        <v>0</v>
      </c>
      <c r="AS189" s="4">
        <f t="shared" si="107"/>
        <v>0</v>
      </c>
      <c r="AT189" s="4">
        <f t="shared" si="107"/>
        <v>0</v>
      </c>
      <c r="AU189" s="4">
        <f t="shared" si="107"/>
        <v>-1.2806921105163767</v>
      </c>
      <c r="AV189" s="4">
        <f t="shared" si="107"/>
        <v>0</v>
      </c>
      <c r="AW189" s="4">
        <f t="shared" si="107"/>
        <v>0.9705897494690845</v>
      </c>
      <c r="AY189" s="2">
        <f t="shared" si="102"/>
        <v>32.784554738976389</v>
      </c>
      <c r="AZ189" s="2">
        <f t="shared" si="102"/>
        <v>32.448420364168975</v>
      </c>
      <c r="BA189" s="2">
        <f t="shared" si="102"/>
        <v>31.696938252642539</v>
      </c>
      <c r="BB189" s="2" t="e">
        <f t="shared" si="102"/>
        <v>#N/A</v>
      </c>
      <c r="BC189" s="2" t="e">
        <f t="shared" si="102"/>
        <v>#N/A</v>
      </c>
      <c r="BD189" s="2" t="e">
        <f t="shared" si="102"/>
        <v>#N/A</v>
      </c>
      <c r="BE189" s="2" t="e">
        <f t="shared" si="99"/>
        <v>#N/A</v>
      </c>
      <c r="BF189" s="2" t="e">
        <f t="shared" si="99"/>
        <v>#N/A</v>
      </c>
      <c r="BG189" s="2" t="e">
        <f t="shared" si="99"/>
        <v>#N/A</v>
      </c>
      <c r="BH189" s="2" t="e">
        <f t="shared" si="99"/>
        <v>#N/A</v>
      </c>
      <c r="BI189" s="2" t="e">
        <f t="shared" si="99"/>
        <v>#N/A</v>
      </c>
      <c r="BJ189" s="2" t="e">
        <f t="shared" si="99"/>
        <v>#N/A</v>
      </c>
      <c r="BK189" s="2">
        <f t="shared" si="89"/>
        <v>34.730692108739753</v>
      </c>
      <c r="BL189" s="2" t="e">
        <f t="shared" si="89"/>
        <v>#N/A</v>
      </c>
      <c r="BM189" s="2">
        <f t="shared" si="89"/>
        <v>37.400402751525604</v>
      </c>
      <c r="BO189" s="2" t="str">
        <f t="shared" si="105"/>
        <v/>
      </c>
      <c r="BP189" s="2" t="str">
        <f t="shared" si="105"/>
        <v/>
      </c>
      <c r="BQ189" s="2" t="str">
        <f t="shared" si="105"/>
        <v/>
      </c>
      <c r="BR189" s="2" t="str">
        <f t="shared" si="105"/>
        <v/>
      </c>
      <c r="BS189" s="2" t="str">
        <f t="shared" si="103"/>
        <v/>
      </c>
      <c r="BT189" s="2" t="str">
        <f t="shared" si="103"/>
        <v/>
      </c>
      <c r="BU189" s="2" t="str">
        <f t="shared" si="103"/>
        <v/>
      </c>
      <c r="BV189" s="2" t="str">
        <f t="shared" si="103"/>
        <v/>
      </c>
      <c r="BW189" s="2" t="str">
        <f t="shared" si="100"/>
        <v/>
      </c>
      <c r="BX189" s="2" t="str">
        <f t="shared" si="79"/>
        <v/>
      </c>
      <c r="BY189" s="2" t="str">
        <f t="shared" si="79"/>
        <v/>
      </c>
      <c r="BZ189" s="2" t="str">
        <f t="shared" si="79"/>
        <v/>
      </c>
      <c r="CA189" s="2" t="str">
        <f t="shared" si="79"/>
        <v/>
      </c>
      <c r="CB189" s="2" t="str">
        <f t="shared" si="90"/>
        <v/>
      </c>
      <c r="CC189" s="2" t="str">
        <f t="shared" si="93"/>
        <v/>
      </c>
      <c r="CE189" s="2">
        <f t="shared" si="106"/>
        <v>32.469000000000001</v>
      </c>
      <c r="CF189" s="2">
        <f t="shared" si="106"/>
        <v>33.200000000000003</v>
      </c>
      <c r="CG189" s="2">
        <f t="shared" si="106"/>
        <v>32.616999999999997</v>
      </c>
      <c r="CH189" s="2" t="str">
        <f t="shared" si="106"/>
        <v/>
      </c>
      <c r="CI189" s="2" t="str">
        <f t="shared" si="104"/>
        <v/>
      </c>
      <c r="CJ189" s="2" t="str">
        <f t="shared" si="104"/>
        <v/>
      </c>
      <c r="CK189" s="2" t="str">
        <f t="shared" si="104"/>
        <v/>
      </c>
      <c r="CL189" s="2" t="str">
        <f t="shared" si="104"/>
        <v/>
      </c>
      <c r="CM189" s="2" t="str">
        <f t="shared" si="101"/>
        <v/>
      </c>
      <c r="CN189" s="2" t="str">
        <f t="shared" si="80"/>
        <v/>
      </c>
      <c r="CO189" s="2" t="str">
        <f t="shared" si="80"/>
        <v/>
      </c>
      <c r="CP189" s="2" t="str">
        <f t="shared" si="80"/>
        <v/>
      </c>
      <c r="CQ189" s="2">
        <f t="shared" si="80"/>
        <v>33.450000000000003</v>
      </c>
      <c r="CR189" s="2" t="str">
        <f t="shared" si="91"/>
        <v/>
      </c>
      <c r="CS189" s="2">
        <f t="shared" si="94"/>
        <v>38.371000000000002</v>
      </c>
      <c r="CU189" s="2">
        <f t="shared" si="108"/>
        <v>26.682188483821591</v>
      </c>
      <c r="CV189" s="2">
        <f t="shared" si="108"/>
        <v>25.492677958199572</v>
      </c>
      <c r="CW189" s="2">
        <f t="shared" si="108"/>
        <v>23.851715335004243</v>
      </c>
      <c r="CX189" s="2">
        <f t="shared" si="108"/>
        <v>22.709451842294769</v>
      </c>
      <c r="CY189" s="2">
        <f t="shared" si="108"/>
        <v>25.068469776124594</v>
      </c>
      <c r="CZ189" s="2">
        <f t="shared" si="108"/>
        <v>27.203483034333601</v>
      </c>
      <c r="DA189" s="2">
        <f t="shared" si="108"/>
        <v>28.417858605880404</v>
      </c>
      <c r="DB189" s="2">
        <f t="shared" si="108"/>
        <v>25.803898583116805</v>
      </c>
      <c r="DC189" s="2">
        <f t="shared" si="108"/>
        <v>26.411286737295633</v>
      </c>
      <c r="DD189" s="2">
        <f t="shared" si="108"/>
        <v>24.661726953574295</v>
      </c>
      <c r="DE189" s="2">
        <f t="shared" si="108"/>
        <v>24.316218947181561</v>
      </c>
      <c r="DF189" s="2">
        <f t="shared" si="108"/>
        <v>27.75270626061635</v>
      </c>
      <c r="DG189" s="2">
        <f t="shared" si="108"/>
        <v>29.058839583776894</v>
      </c>
      <c r="DH189" s="2">
        <f t="shared" si="108"/>
        <v>33.555210396287535</v>
      </c>
      <c r="DI189" s="2">
        <f t="shared" si="108"/>
        <v>38.973277190705716</v>
      </c>
      <c r="DK189" s="2">
        <f t="shared" si="109"/>
        <v>32.798195563599322</v>
      </c>
      <c r="DL189" s="2">
        <f t="shared" si="109"/>
        <v>32.465316316391672</v>
      </c>
      <c r="DM189" s="2">
        <f t="shared" si="109"/>
        <v>31.71490533156927</v>
      </c>
      <c r="DN189" s="2">
        <f t="shared" si="109"/>
        <v>32.628782130821946</v>
      </c>
      <c r="DO189" s="2">
        <f t="shared" si="109"/>
        <v>35.361724613352777</v>
      </c>
      <c r="DP189" s="2">
        <f t="shared" si="109"/>
        <v>35.124288970081793</v>
      </c>
      <c r="DQ189" s="2">
        <f t="shared" si="109"/>
        <v>35.754438907964669</v>
      </c>
      <c r="DR189" s="2">
        <f t="shared" si="109"/>
        <v>33.926122892382608</v>
      </c>
      <c r="DS189" s="2">
        <f t="shared" si="109"/>
        <v>32.410424902512233</v>
      </c>
      <c r="DT189" s="2">
        <f t="shared" si="109"/>
        <v>31.269066241722875</v>
      </c>
      <c r="DU189" s="2">
        <f t="shared" si="109"/>
        <v>31.253303591077561</v>
      </c>
      <c r="DV189" s="2">
        <f t="shared" si="109"/>
        <v>31.852806668815177</v>
      </c>
      <c r="DW189" s="2">
        <f t="shared" si="109"/>
        <v>34.744220149407013</v>
      </c>
      <c r="DX189" s="2">
        <f t="shared" si="109"/>
        <v>35.275411494579259</v>
      </c>
      <c r="DY189" s="2">
        <f t="shared" si="109"/>
        <v>37.396381129158144</v>
      </c>
      <c r="EA189" s="2">
        <f t="shared" si="110"/>
        <v>0.99776965192404221</v>
      </c>
      <c r="EB189" s="2">
        <f t="shared" si="110"/>
        <v>0.99757682080229437</v>
      </c>
      <c r="EC189" s="2">
        <f t="shared" si="110"/>
        <v>0.99771503945159934</v>
      </c>
      <c r="ED189" s="2">
        <f t="shared" si="110"/>
        <v>0.99818205162634233</v>
      </c>
      <c r="EE189" s="2">
        <f t="shared" si="110"/>
        <v>0.99806577469904911</v>
      </c>
      <c r="EF189" s="2">
        <f t="shared" si="110"/>
        <v>0.99799663092481561</v>
      </c>
      <c r="EG189" s="2">
        <f t="shared" si="110"/>
        <v>0.99808251924868141</v>
      </c>
      <c r="EH189" s="2">
        <f t="shared" si="110"/>
        <v>0.9981053070138215</v>
      </c>
      <c r="EI189" s="2">
        <f t="shared" si="110"/>
        <v>0.99808887784567091</v>
      </c>
      <c r="EJ189" s="2">
        <f t="shared" si="110"/>
        <v>0.99815445111521717</v>
      </c>
      <c r="EK189" s="2">
        <f t="shared" si="110"/>
        <v>0.99815726964479312</v>
      </c>
      <c r="EL189" s="2">
        <f t="shared" si="110"/>
        <v>0.99791395254215021</v>
      </c>
      <c r="EM189" s="2">
        <f t="shared" si="110"/>
        <v>0.99762055670485006</v>
      </c>
      <c r="EN189" s="2">
        <f t="shared" si="110"/>
        <v>0.99760895199466393</v>
      </c>
      <c r="EO189" s="2">
        <f t="shared" si="110"/>
        <v>0.99744965919725193</v>
      </c>
    </row>
    <row r="190" spans="2:147" x14ac:dyDescent="0.25">
      <c r="B190" s="2">
        <v>163</v>
      </c>
      <c r="C190" s="43">
        <v>34.594000000000001</v>
      </c>
      <c r="D190" s="43">
        <v>31.466999999999999</v>
      </c>
      <c r="E190" s="43">
        <v>31.433</v>
      </c>
      <c r="F190" s="43">
        <v>32.700000000000003</v>
      </c>
      <c r="G190" s="43">
        <v>33.1</v>
      </c>
      <c r="H190" s="43">
        <v>35.65</v>
      </c>
      <c r="I190" s="43">
        <v>34.75</v>
      </c>
      <c r="J190" s="43">
        <v>35.116999999999997</v>
      </c>
      <c r="K190" s="43">
        <v>33.716999999999999</v>
      </c>
      <c r="L190" s="43">
        <v>32.832999999999998</v>
      </c>
      <c r="M190" s="43">
        <v>31</v>
      </c>
      <c r="N190" s="43">
        <v>32.799999999999997</v>
      </c>
      <c r="O190" s="43">
        <v>34.183</v>
      </c>
      <c r="P190" s="43">
        <v>35.783000000000001</v>
      </c>
      <c r="Q190" s="43">
        <v>36.531999999999996</v>
      </c>
      <c r="S190" s="4" t="e">
        <f t="shared" si="113"/>
        <v>#N/A</v>
      </c>
      <c r="T190" s="4">
        <f t="shared" si="113"/>
        <v>32.322861909397105</v>
      </c>
      <c r="U190" s="4">
        <f t="shared" si="113"/>
        <v>31.565270881576232</v>
      </c>
      <c r="V190" s="4" t="e">
        <f t="shared" si="112"/>
        <v>#N/A</v>
      </c>
      <c r="W190" s="4" t="e">
        <f t="shared" si="112"/>
        <v>#N/A</v>
      </c>
      <c r="X190" s="4" t="e">
        <f t="shared" si="112"/>
        <v>#N/A</v>
      </c>
      <c r="Y190" s="4" t="e">
        <f t="shared" si="112"/>
        <v>#N/A</v>
      </c>
      <c r="Z190" s="4" t="e">
        <f t="shared" si="112"/>
        <v>#N/A</v>
      </c>
      <c r="AA190" s="4" t="e">
        <f t="shared" si="112"/>
        <v>#N/A</v>
      </c>
      <c r="AB190" s="4" t="e">
        <f t="shared" si="111"/>
        <v>#N/A</v>
      </c>
      <c r="AC190" s="4" t="e">
        <f t="shared" si="111"/>
        <v>#N/A</v>
      </c>
      <c r="AD190" s="4" t="e">
        <f t="shared" si="111"/>
        <v>#N/A</v>
      </c>
      <c r="AE190" s="4" t="e">
        <f t="shared" si="111"/>
        <v>#N/A</v>
      </c>
      <c r="AF190" s="4" t="e">
        <f t="shared" si="88"/>
        <v>#N/A</v>
      </c>
      <c r="AG190" s="4">
        <f t="shared" si="92"/>
        <v>37.25944248439427</v>
      </c>
      <c r="AI190" s="4">
        <f t="shared" si="107"/>
        <v>0</v>
      </c>
      <c r="AJ190" s="4">
        <f t="shared" si="107"/>
        <v>-0.85586190939710605</v>
      </c>
      <c r="AK190" s="4">
        <f t="shared" si="107"/>
        <v>-0.13227088157623257</v>
      </c>
      <c r="AL190" s="4">
        <f t="shared" si="107"/>
        <v>0</v>
      </c>
      <c r="AM190" s="4">
        <f t="shared" si="107"/>
        <v>0</v>
      </c>
      <c r="AN190" s="4">
        <f t="shared" si="107"/>
        <v>0</v>
      </c>
      <c r="AO190" s="4">
        <f t="shared" si="107"/>
        <v>0</v>
      </c>
      <c r="AP190" s="4">
        <f t="shared" si="107"/>
        <v>0</v>
      </c>
      <c r="AQ190" s="4">
        <f t="shared" si="107"/>
        <v>0</v>
      </c>
      <c r="AR190" s="4">
        <f t="shared" si="107"/>
        <v>0</v>
      </c>
      <c r="AS190" s="4">
        <f t="shared" si="107"/>
        <v>0</v>
      </c>
      <c r="AT190" s="4">
        <f t="shared" si="107"/>
        <v>0</v>
      </c>
      <c r="AU190" s="4">
        <f t="shared" si="107"/>
        <v>0</v>
      </c>
      <c r="AV190" s="4">
        <f t="shared" si="107"/>
        <v>0</v>
      </c>
      <c r="AW190" s="4">
        <f t="shared" si="107"/>
        <v>-0.72744248439427395</v>
      </c>
      <c r="AY190" s="2" t="e">
        <f t="shared" si="102"/>
        <v>#N/A</v>
      </c>
      <c r="AZ190" s="2">
        <f t="shared" si="102"/>
        <v>32.322861904956021</v>
      </c>
      <c r="BA190" s="2">
        <f t="shared" si="102"/>
        <v>31.565270880848573</v>
      </c>
      <c r="BB190" s="2" t="e">
        <f t="shared" si="102"/>
        <v>#N/A</v>
      </c>
      <c r="BC190" s="2" t="e">
        <f t="shared" si="102"/>
        <v>#N/A</v>
      </c>
      <c r="BD190" s="2" t="e">
        <f t="shared" si="102"/>
        <v>#N/A</v>
      </c>
      <c r="BE190" s="2" t="e">
        <f t="shared" si="99"/>
        <v>#N/A</v>
      </c>
      <c r="BF190" s="2" t="e">
        <f t="shared" si="99"/>
        <v>#N/A</v>
      </c>
      <c r="BG190" s="2" t="e">
        <f t="shared" si="99"/>
        <v>#N/A</v>
      </c>
      <c r="BH190" s="2" t="e">
        <f t="shared" si="99"/>
        <v>#N/A</v>
      </c>
      <c r="BI190" s="2" t="e">
        <f t="shared" si="99"/>
        <v>#N/A</v>
      </c>
      <c r="BJ190" s="2" t="e">
        <f t="shared" si="99"/>
        <v>#N/A</v>
      </c>
      <c r="BK190" s="2" t="e">
        <f t="shared" si="89"/>
        <v>#N/A</v>
      </c>
      <c r="BL190" s="2" t="e">
        <f t="shared" si="89"/>
        <v>#N/A</v>
      </c>
      <c r="BM190" s="2">
        <f t="shared" si="89"/>
        <v>37.259441481144108</v>
      </c>
      <c r="BO190" s="2" t="str">
        <f t="shared" si="105"/>
        <v/>
      </c>
      <c r="BP190" s="2" t="str">
        <f t="shared" si="105"/>
        <v/>
      </c>
      <c r="BQ190" s="2" t="str">
        <f t="shared" si="105"/>
        <v/>
      </c>
      <c r="BR190" s="2" t="str">
        <f t="shared" si="105"/>
        <v/>
      </c>
      <c r="BS190" s="2" t="str">
        <f t="shared" si="103"/>
        <v/>
      </c>
      <c r="BT190" s="2" t="str">
        <f t="shared" si="103"/>
        <v/>
      </c>
      <c r="BU190" s="2" t="str">
        <f t="shared" si="103"/>
        <v/>
      </c>
      <c r="BV190" s="2" t="str">
        <f t="shared" si="103"/>
        <v/>
      </c>
      <c r="BW190" s="2" t="str">
        <f t="shared" si="100"/>
        <v/>
      </c>
      <c r="BX190" s="2" t="str">
        <f t="shared" si="79"/>
        <v/>
      </c>
      <c r="BY190" s="2" t="str">
        <f t="shared" si="79"/>
        <v/>
      </c>
      <c r="BZ190" s="2" t="str">
        <f t="shared" si="79"/>
        <v/>
      </c>
      <c r="CA190" s="2" t="str">
        <f t="shared" si="79"/>
        <v/>
      </c>
      <c r="CB190" s="2" t="str">
        <f t="shared" si="90"/>
        <v/>
      </c>
      <c r="CC190" s="2" t="str">
        <f t="shared" si="93"/>
        <v/>
      </c>
      <c r="CE190" s="2" t="str">
        <f t="shared" si="106"/>
        <v/>
      </c>
      <c r="CF190" s="2">
        <f t="shared" si="106"/>
        <v>31.466999999999999</v>
      </c>
      <c r="CG190" s="2">
        <f t="shared" si="106"/>
        <v>31.433</v>
      </c>
      <c r="CH190" s="2" t="str">
        <f t="shared" si="106"/>
        <v/>
      </c>
      <c r="CI190" s="2" t="str">
        <f t="shared" si="104"/>
        <v/>
      </c>
      <c r="CJ190" s="2" t="str">
        <f t="shared" si="104"/>
        <v/>
      </c>
      <c r="CK190" s="2" t="str">
        <f t="shared" si="104"/>
        <v/>
      </c>
      <c r="CL190" s="2" t="str">
        <f t="shared" si="104"/>
        <v/>
      </c>
      <c r="CM190" s="2" t="str">
        <f t="shared" si="101"/>
        <v/>
      </c>
      <c r="CN190" s="2" t="str">
        <f t="shared" si="80"/>
        <v/>
      </c>
      <c r="CO190" s="2" t="str">
        <f t="shared" si="80"/>
        <v/>
      </c>
      <c r="CP190" s="2" t="str">
        <f t="shared" si="80"/>
        <v/>
      </c>
      <c r="CQ190" s="2" t="str">
        <f t="shared" si="80"/>
        <v/>
      </c>
      <c r="CR190" s="2" t="str">
        <f t="shared" si="91"/>
        <v/>
      </c>
      <c r="CS190" s="2">
        <f t="shared" si="94"/>
        <v>36.531999999999996</v>
      </c>
      <c r="CU190" s="2">
        <f t="shared" si="108"/>
        <v>26.471585127896802</v>
      </c>
      <c r="CV190" s="2">
        <f t="shared" si="108"/>
        <v>25.257729399501805</v>
      </c>
      <c r="CW190" s="2">
        <f t="shared" si="108"/>
        <v>23.598604110495074</v>
      </c>
      <c r="CX190" s="2">
        <f t="shared" si="108"/>
        <v>22.435637031925104</v>
      </c>
      <c r="CY190" s="2">
        <f t="shared" si="108"/>
        <v>24.781937615803621</v>
      </c>
      <c r="CZ190" s="2">
        <f t="shared" si="108"/>
        <v>26.918641116730058</v>
      </c>
      <c r="DA190" s="2">
        <f t="shared" si="108"/>
        <v>28.157297716385855</v>
      </c>
      <c r="DB190" s="2">
        <f t="shared" si="108"/>
        <v>25.513085134022937</v>
      </c>
      <c r="DC190" s="2">
        <f t="shared" si="108"/>
        <v>26.149751621830951</v>
      </c>
      <c r="DD190" s="2">
        <f t="shared" si="108"/>
        <v>24.404628638659844</v>
      </c>
      <c r="DE190" s="2">
        <f t="shared" si="108"/>
        <v>24.076978359449377</v>
      </c>
      <c r="DF190" s="2">
        <f t="shared" si="108"/>
        <v>27.528685194734287</v>
      </c>
      <c r="DG190" s="2">
        <f t="shared" si="108"/>
        <v>28.826404207178797</v>
      </c>
      <c r="DH190" s="2">
        <f t="shared" si="108"/>
        <v>33.365502247966276</v>
      </c>
      <c r="DI190" s="2">
        <f t="shared" si="108"/>
        <v>38.848071628970452</v>
      </c>
      <c r="DK190" s="2">
        <f t="shared" si="109"/>
        <v>32.680662037079145</v>
      </c>
      <c r="DL190" s="2">
        <f t="shared" si="109"/>
        <v>32.338513532114042</v>
      </c>
      <c r="DM190" s="2">
        <f t="shared" si="109"/>
        <v>31.581910709090593</v>
      </c>
      <c r="DN190" s="2">
        <f t="shared" si="109"/>
        <v>32.497767430650107</v>
      </c>
      <c r="DO190" s="2">
        <f t="shared" si="109"/>
        <v>35.22708973372702</v>
      </c>
      <c r="DP190" s="2">
        <f t="shared" si="109"/>
        <v>34.959951764188517</v>
      </c>
      <c r="DQ190" s="2">
        <f t="shared" si="109"/>
        <v>35.600226243371068</v>
      </c>
      <c r="DR190" s="2">
        <f t="shared" si="109"/>
        <v>33.756040100141263</v>
      </c>
      <c r="DS190" s="2">
        <f t="shared" si="109"/>
        <v>32.240167305556213</v>
      </c>
      <c r="DT190" s="2">
        <f t="shared" si="109"/>
        <v>31.111093136951542</v>
      </c>
      <c r="DU190" s="2">
        <f t="shared" si="109"/>
        <v>31.116326767339618</v>
      </c>
      <c r="DV190" s="2">
        <f t="shared" si="109"/>
        <v>31.6961856771253</v>
      </c>
      <c r="DW190" s="2">
        <f t="shared" si="109"/>
        <v>34.599665704264893</v>
      </c>
      <c r="DX190" s="2">
        <f t="shared" si="109"/>
        <v>35.117757667960404</v>
      </c>
      <c r="DY190" s="2">
        <f t="shared" si="109"/>
        <v>37.255736977443732</v>
      </c>
      <c r="EA190" s="2">
        <f t="shared" si="110"/>
        <v>0.99796549911560339</v>
      </c>
      <c r="EB190" s="2">
        <f t="shared" si="110"/>
        <v>0.99778956301097554</v>
      </c>
      <c r="EC190" s="2">
        <f t="shared" si="110"/>
        <v>0.99791567215457466</v>
      </c>
      <c r="ED190" s="2">
        <f t="shared" si="110"/>
        <v>0.99834174612395687</v>
      </c>
      <c r="EE190" s="2">
        <f t="shared" si="110"/>
        <v>0.99823566528613272</v>
      </c>
      <c r="EF190" s="2">
        <f t="shared" si="110"/>
        <v>0.99817258356080096</v>
      </c>
      <c r="EG190" s="2">
        <f t="shared" si="110"/>
        <v>0.99825094167375472</v>
      </c>
      <c r="EH190" s="2">
        <f t="shared" si="110"/>
        <v>0.99827173133545799</v>
      </c>
      <c r="EI190" s="2">
        <f t="shared" si="110"/>
        <v>0.99825674273720411</v>
      </c>
      <c r="EJ190" s="2">
        <f t="shared" si="110"/>
        <v>0.99831656604254282</v>
      </c>
      <c r="EK190" s="2">
        <f t="shared" si="110"/>
        <v>0.99831913740648059</v>
      </c>
      <c r="EL190" s="2">
        <f t="shared" si="110"/>
        <v>0.9980971528402619</v>
      </c>
      <c r="EM190" s="2">
        <f t="shared" si="110"/>
        <v>0.99782946748917745</v>
      </c>
      <c r="EN190" s="2">
        <f t="shared" si="110"/>
        <v>0.99781887942380998</v>
      </c>
      <c r="EO190" s="2">
        <f t="shared" si="110"/>
        <v>0.9976735394806423</v>
      </c>
    </row>
    <row r="191" spans="2:147" x14ac:dyDescent="0.25">
      <c r="B191" s="2">
        <v>164</v>
      </c>
      <c r="C191" s="43">
        <v>35.311999999999998</v>
      </c>
      <c r="D191" s="43">
        <v>33.533000000000001</v>
      </c>
      <c r="E191" s="43">
        <v>31.15</v>
      </c>
      <c r="F191" s="43">
        <v>32.317</v>
      </c>
      <c r="G191" s="43">
        <v>35.35</v>
      </c>
      <c r="H191" s="43">
        <v>38.533000000000001</v>
      </c>
      <c r="I191" s="43">
        <v>37.183</v>
      </c>
      <c r="J191" s="43">
        <v>35.200000000000003</v>
      </c>
      <c r="K191" s="43">
        <v>34.75</v>
      </c>
      <c r="L191" s="43">
        <v>33.25</v>
      </c>
      <c r="M191" s="43">
        <v>32.067</v>
      </c>
      <c r="N191" s="43">
        <v>32.5</v>
      </c>
      <c r="O191" s="43">
        <v>34.450000000000003</v>
      </c>
      <c r="P191" s="43">
        <v>36.167000000000002</v>
      </c>
      <c r="Q191" s="43">
        <v>37.258000000000003</v>
      </c>
      <c r="S191" s="4" t="e">
        <f t="shared" si="113"/>
        <v>#N/A</v>
      </c>
      <c r="T191" s="4">
        <f t="shared" si="113"/>
        <v>32.197215459921445</v>
      </c>
      <c r="U191" s="4" t="e">
        <f t="shared" si="113"/>
        <v>#N/A</v>
      </c>
      <c r="V191" s="4" t="e">
        <f t="shared" si="112"/>
        <v>#N/A</v>
      </c>
      <c r="W191" s="4" t="e">
        <f t="shared" si="112"/>
        <v>#N/A</v>
      </c>
      <c r="X191" s="4" t="e">
        <f t="shared" si="112"/>
        <v>#N/A</v>
      </c>
      <c r="Y191" s="4" t="e">
        <f t="shared" si="112"/>
        <v>#N/A</v>
      </c>
      <c r="Z191" s="4" t="e">
        <f t="shared" si="112"/>
        <v>#N/A</v>
      </c>
      <c r="AA191" s="4" t="e">
        <f t="shared" si="112"/>
        <v>#N/A</v>
      </c>
      <c r="AB191" s="4" t="e">
        <f t="shared" si="111"/>
        <v>#N/A</v>
      </c>
      <c r="AC191" s="4" t="e">
        <f t="shared" si="111"/>
        <v>#N/A</v>
      </c>
      <c r="AD191" s="4" t="e">
        <f t="shared" si="111"/>
        <v>#N/A</v>
      </c>
      <c r="AE191" s="4" t="e">
        <f t="shared" si="111"/>
        <v>#N/A</v>
      </c>
      <c r="AF191" s="4" t="e">
        <f t="shared" si="88"/>
        <v>#N/A</v>
      </c>
      <c r="AG191" s="4">
        <f t="shared" si="92"/>
        <v>37.118504947222775</v>
      </c>
      <c r="AI191" s="4">
        <f t="shared" si="107"/>
        <v>0</v>
      </c>
      <c r="AJ191" s="4">
        <f t="shared" si="107"/>
        <v>1.3357845400785564</v>
      </c>
      <c r="AK191" s="4">
        <f t="shared" si="107"/>
        <v>0</v>
      </c>
      <c r="AL191" s="4">
        <f t="shared" si="107"/>
        <v>0</v>
      </c>
      <c r="AM191" s="4">
        <f t="shared" si="107"/>
        <v>0</v>
      </c>
      <c r="AN191" s="4">
        <f t="shared" si="107"/>
        <v>0</v>
      </c>
      <c r="AO191" s="4">
        <f t="shared" si="107"/>
        <v>0</v>
      </c>
      <c r="AP191" s="4">
        <f t="shared" si="107"/>
        <v>0</v>
      </c>
      <c r="AQ191" s="4">
        <f t="shared" si="107"/>
        <v>0</v>
      </c>
      <c r="AR191" s="4">
        <f t="shared" si="107"/>
        <v>0</v>
      </c>
      <c r="AS191" s="4">
        <f t="shared" si="107"/>
        <v>0</v>
      </c>
      <c r="AT191" s="4">
        <f t="shared" si="107"/>
        <v>0</v>
      </c>
      <c r="AU191" s="4">
        <f t="shared" si="107"/>
        <v>0</v>
      </c>
      <c r="AV191" s="4">
        <f t="shared" si="107"/>
        <v>0</v>
      </c>
      <c r="AW191" s="4">
        <f t="shared" si="107"/>
        <v>0.13949505277722807</v>
      </c>
      <c r="AY191" s="2" t="e">
        <f t="shared" si="102"/>
        <v>#N/A</v>
      </c>
      <c r="AZ191" s="2">
        <f t="shared" si="102"/>
        <v>32.197215459298747</v>
      </c>
      <c r="BA191" s="2" t="e">
        <f t="shared" si="102"/>
        <v>#N/A</v>
      </c>
      <c r="BB191" s="2" t="e">
        <f t="shared" si="102"/>
        <v>#N/A</v>
      </c>
      <c r="BC191" s="2" t="e">
        <f t="shared" si="102"/>
        <v>#N/A</v>
      </c>
      <c r="BD191" s="2" t="e">
        <f t="shared" si="102"/>
        <v>#N/A</v>
      </c>
      <c r="BE191" s="2" t="e">
        <f t="shared" si="99"/>
        <v>#N/A</v>
      </c>
      <c r="BF191" s="2" t="e">
        <f t="shared" si="99"/>
        <v>#N/A</v>
      </c>
      <c r="BG191" s="2" t="e">
        <f t="shared" si="99"/>
        <v>#N/A</v>
      </c>
      <c r="BH191" s="2" t="e">
        <f t="shared" si="99"/>
        <v>#N/A</v>
      </c>
      <c r="BI191" s="2" t="e">
        <f t="shared" si="99"/>
        <v>#N/A</v>
      </c>
      <c r="BJ191" s="2" t="e">
        <f t="shared" si="99"/>
        <v>#N/A</v>
      </c>
      <c r="BK191" s="2" t="e">
        <f t="shared" si="89"/>
        <v>#N/A</v>
      </c>
      <c r="BL191" s="2" t="e">
        <f t="shared" si="89"/>
        <v>#N/A</v>
      </c>
      <c r="BM191" s="2">
        <f t="shared" si="89"/>
        <v>37.118504828646401</v>
      </c>
      <c r="BO191" s="2" t="str">
        <f t="shared" si="105"/>
        <v/>
      </c>
      <c r="BP191" s="2" t="str">
        <f t="shared" si="105"/>
        <v/>
      </c>
      <c r="BQ191" s="2" t="str">
        <f t="shared" si="105"/>
        <v/>
      </c>
      <c r="BR191" s="2" t="str">
        <f t="shared" si="105"/>
        <v/>
      </c>
      <c r="BS191" s="2" t="str">
        <f t="shared" si="103"/>
        <v/>
      </c>
      <c r="BT191" s="2" t="str">
        <f t="shared" si="103"/>
        <v/>
      </c>
      <c r="BU191" s="2" t="str">
        <f t="shared" si="103"/>
        <v/>
      </c>
      <c r="BV191" s="2" t="str">
        <f t="shared" si="103"/>
        <v/>
      </c>
      <c r="BW191" s="2" t="str">
        <f t="shared" si="100"/>
        <v/>
      </c>
      <c r="BX191" s="2" t="str">
        <f t="shared" si="79"/>
        <v/>
      </c>
      <c r="BY191" s="2" t="str">
        <f t="shared" si="79"/>
        <v/>
      </c>
      <c r="BZ191" s="2" t="str">
        <f t="shared" si="79"/>
        <v/>
      </c>
      <c r="CA191" s="2" t="str">
        <f t="shared" si="79"/>
        <v/>
      </c>
      <c r="CB191" s="2" t="str">
        <f t="shared" si="90"/>
        <v/>
      </c>
      <c r="CC191" s="2" t="str">
        <f t="shared" si="93"/>
        <v/>
      </c>
      <c r="CE191" s="2" t="str">
        <f t="shared" si="106"/>
        <v/>
      </c>
      <c r="CF191" s="2">
        <f t="shared" si="106"/>
        <v>33.533000000000001</v>
      </c>
      <c r="CG191" s="2" t="str">
        <f t="shared" si="106"/>
        <v/>
      </c>
      <c r="CH191" s="2" t="str">
        <f t="shared" si="106"/>
        <v/>
      </c>
      <c r="CI191" s="2" t="str">
        <f t="shared" si="104"/>
        <v/>
      </c>
      <c r="CJ191" s="2" t="str">
        <f t="shared" si="104"/>
        <v/>
      </c>
      <c r="CK191" s="2" t="str">
        <f t="shared" si="104"/>
        <v/>
      </c>
      <c r="CL191" s="2" t="str">
        <f t="shared" si="104"/>
        <v/>
      </c>
      <c r="CM191" s="2" t="str">
        <f t="shared" si="101"/>
        <v/>
      </c>
      <c r="CN191" s="2" t="str">
        <f t="shared" si="80"/>
        <v/>
      </c>
      <c r="CO191" s="2" t="str">
        <f t="shared" si="80"/>
        <v/>
      </c>
      <c r="CP191" s="2" t="str">
        <f t="shared" si="80"/>
        <v/>
      </c>
      <c r="CQ191" s="2" t="str">
        <f t="shared" si="80"/>
        <v/>
      </c>
      <c r="CR191" s="2" t="str">
        <f t="shared" si="91"/>
        <v/>
      </c>
      <c r="CS191" s="2">
        <f t="shared" si="94"/>
        <v>37.258000000000003</v>
      </c>
      <c r="CU191" s="2">
        <f t="shared" si="108"/>
        <v>26.260981771972006</v>
      </c>
      <c r="CV191" s="2">
        <f t="shared" si="108"/>
        <v>25.022780840804039</v>
      </c>
      <c r="CW191" s="2">
        <f t="shared" si="108"/>
        <v>23.345492885985905</v>
      </c>
      <c r="CX191" s="2">
        <f t="shared" si="108"/>
        <v>22.161822221555447</v>
      </c>
      <c r="CY191" s="2">
        <f t="shared" si="108"/>
        <v>24.49540545548264</v>
      </c>
      <c r="CZ191" s="2">
        <f t="shared" si="108"/>
        <v>26.633799199126514</v>
      </c>
      <c r="DA191" s="2">
        <f t="shared" si="108"/>
        <v>27.896736826891306</v>
      </c>
      <c r="DB191" s="2">
        <f t="shared" si="108"/>
        <v>25.222271684929062</v>
      </c>
      <c r="DC191" s="2">
        <f t="shared" si="108"/>
        <v>25.88821650636627</v>
      </c>
      <c r="DD191" s="2">
        <f t="shared" si="108"/>
        <v>24.147530323745393</v>
      </c>
      <c r="DE191" s="2">
        <f t="shared" si="108"/>
        <v>23.837737771717201</v>
      </c>
      <c r="DF191" s="2">
        <f t="shared" si="108"/>
        <v>27.304664128852217</v>
      </c>
      <c r="DG191" s="2">
        <f t="shared" si="108"/>
        <v>28.5939688305807</v>
      </c>
      <c r="DH191" s="2">
        <f t="shared" si="108"/>
        <v>33.175794099645017</v>
      </c>
      <c r="DI191" s="2">
        <f t="shared" si="108"/>
        <v>38.722866067235188</v>
      </c>
      <c r="DK191" s="2">
        <f t="shared" si="109"/>
        <v>32.563128510558961</v>
      </c>
      <c r="DL191" s="2">
        <f t="shared" si="109"/>
        <v>32.21171074783642</v>
      </c>
      <c r="DM191" s="2">
        <f t="shared" si="109"/>
        <v>31.448916086611916</v>
      </c>
      <c r="DN191" s="2">
        <f t="shared" si="109"/>
        <v>32.366752730478268</v>
      </c>
      <c r="DO191" s="2">
        <f t="shared" si="109"/>
        <v>35.092454854101263</v>
      </c>
      <c r="DP191" s="2">
        <f t="shared" si="109"/>
        <v>34.795614558295235</v>
      </c>
      <c r="DQ191" s="2">
        <f t="shared" si="109"/>
        <v>35.446013578777468</v>
      </c>
      <c r="DR191" s="2">
        <f t="shared" si="109"/>
        <v>33.585957307899918</v>
      </c>
      <c r="DS191" s="2">
        <f t="shared" si="109"/>
        <v>32.069909708600193</v>
      </c>
      <c r="DT191" s="2">
        <f t="shared" si="109"/>
        <v>30.953120032180205</v>
      </c>
      <c r="DU191" s="2">
        <f t="shared" si="109"/>
        <v>30.979349943601676</v>
      </c>
      <c r="DV191" s="2">
        <f t="shared" si="109"/>
        <v>31.539564685435419</v>
      </c>
      <c r="DW191" s="2">
        <f t="shared" si="109"/>
        <v>34.455111259122774</v>
      </c>
      <c r="DX191" s="2">
        <f t="shared" si="109"/>
        <v>34.960103841341549</v>
      </c>
      <c r="DY191" s="2">
        <f t="shared" si="109"/>
        <v>37.11509282572932</v>
      </c>
      <c r="EA191" s="2">
        <f t="shared" si="110"/>
        <v>0.99814418092310819</v>
      </c>
      <c r="EB191" s="2">
        <f t="shared" si="110"/>
        <v>0.99798366534030447</v>
      </c>
      <c r="EC191" s="2">
        <f t="shared" si="110"/>
        <v>0.99809872172107716</v>
      </c>
      <c r="ED191" s="2">
        <f t="shared" si="110"/>
        <v>0.99848743379458016</v>
      </c>
      <c r="EE191" s="2">
        <f t="shared" si="110"/>
        <v>0.99839065777866409</v>
      </c>
      <c r="EF191" s="2">
        <f t="shared" si="110"/>
        <v>0.99833310837519729</v>
      </c>
      <c r="EG191" s="2">
        <f t="shared" si="110"/>
        <v>0.99840459431777728</v>
      </c>
      <c r="EH191" s="2">
        <f t="shared" si="110"/>
        <v>0.99842356051718595</v>
      </c>
      <c r="EI191" s="2">
        <f t="shared" si="110"/>
        <v>0.99840988657663454</v>
      </c>
      <c r="EJ191" s="2">
        <f t="shared" si="110"/>
        <v>0.99846446253359833</v>
      </c>
      <c r="EK191" s="2">
        <f t="shared" si="110"/>
        <v>0.99846680833973944</v>
      </c>
      <c r="EL191" s="2">
        <f t="shared" si="110"/>
        <v>0.99826429215524803</v>
      </c>
      <c r="EM191" s="2">
        <f t="shared" si="110"/>
        <v>0.99802007268983706</v>
      </c>
      <c r="EN191" s="2">
        <f t="shared" si="110"/>
        <v>0.99801041256096124</v>
      </c>
      <c r="EO191" s="2">
        <f t="shared" si="110"/>
        <v>0.99787780836936446</v>
      </c>
    </row>
    <row r="192" spans="2:147" x14ac:dyDescent="0.25">
      <c r="B192" s="2">
        <v>165</v>
      </c>
      <c r="C192" s="43">
        <v>33.094000000000001</v>
      </c>
      <c r="D192" s="43">
        <v>32.85</v>
      </c>
      <c r="E192" s="43">
        <v>31.15</v>
      </c>
      <c r="F192" s="43">
        <v>33.700000000000003</v>
      </c>
      <c r="G192" s="43">
        <v>35.116999999999997</v>
      </c>
      <c r="H192" s="43">
        <v>36.033000000000001</v>
      </c>
      <c r="I192" s="43">
        <v>36.450000000000003</v>
      </c>
      <c r="J192" s="43">
        <v>34.633000000000003</v>
      </c>
      <c r="K192" s="43">
        <v>32.817</v>
      </c>
      <c r="L192" s="43">
        <v>32.950000000000003</v>
      </c>
      <c r="M192" s="43">
        <v>30.683</v>
      </c>
      <c r="N192" s="43">
        <v>32.683</v>
      </c>
      <c r="O192" s="43">
        <v>33.950000000000003</v>
      </c>
      <c r="P192" s="43">
        <v>34.317</v>
      </c>
      <c r="Q192" s="43">
        <v>37.371000000000002</v>
      </c>
      <c r="S192" s="4" t="e">
        <f t="shared" si="113"/>
        <v>#N/A</v>
      </c>
      <c r="T192" s="4" t="e">
        <f t="shared" si="113"/>
        <v>#N/A</v>
      </c>
      <c r="U192" s="4" t="e">
        <f t="shared" si="113"/>
        <v>#N/A</v>
      </c>
      <c r="V192" s="4" t="e">
        <f t="shared" si="112"/>
        <v>#N/A</v>
      </c>
      <c r="W192" s="4" t="e">
        <f t="shared" si="112"/>
        <v>#N/A</v>
      </c>
      <c r="X192" s="4" t="e">
        <f t="shared" si="112"/>
        <v>#N/A</v>
      </c>
      <c r="Y192" s="4" t="e">
        <f t="shared" si="112"/>
        <v>#N/A</v>
      </c>
      <c r="Z192" s="4" t="e">
        <f t="shared" si="112"/>
        <v>#N/A</v>
      </c>
      <c r="AA192" s="4" t="e">
        <f t="shared" si="112"/>
        <v>#N/A</v>
      </c>
      <c r="AB192" s="4" t="e">
        <f t="shared" si="111"/>
        <v>#N/A</v>
      </c>
      <c r="AC192" s="4" t="e">
        <f t="shared" si="111"/>
        <v>#N/A</v>
      </c>
      <c r="AD192" s="4" t="e">
        <f t="shared" si="111"/>
        <v>#N/A</v>
      </c>
      <c r="AE192" s="4" t="e">
        <f t="shared" si="111"/>
        <v>#N/A</v>
      </c>
      <c r="AF192" s="4" t="e">
        <f t="shared" si="88"/>
        <v>#N/A</v>
      </c>
      <c r="AG192" s="4">
        <f t="shared" si="92"/>
        <v>36.977590937589667</v>
      </c>
      <c r="AI192" s="4">
        <f t="shared" si="107"/>
        <v>0</v>
      </c>
      <c r="AJ192" s="4">
        <f t="shared" si="107"/>
        <v>0</v>
      </c>
      <c r="AK192" s="4">
        <f t="shared" si="107"/>
        <v>0</v>
      </c>
      <c r="AL192" s="4">
        <f t="shared" si="107"/>
        <v>0</v>
      </c>
      <c r="AM192" s="4">
        <f t="shared" si="107"/>
        <v>0</v>
      </c>
      <c r="AN192" s="4">
        <f t="shared" si="107"/>
        <v>0</v>
      </c>
      <c r="AO192" s="4">
        <f t="shared" si="107"/>
        <v>0</v>
      </c>
      <c r="AP192" s="4">
        <f t="shared" si="107"/>
        <v>0</v>
      </c>
      <c r="AQ192" s="4">
        <f t="shared" si="107"/>
        <v>0</v>
      </c>
      <c r="AR192" s="4">
        <f t="shared" si="107"/>
        <v>0</v>
      </c>
      <c r="AS192" s="4">
        <f t="shared" si="107"/>
        <v>0</v>
      </c>
      <c r="AT192" s="4">
        <f t="shared" si="107"/>
        <v>0</v>
      </c>
      <c r="AU192" s="4">
        <f t="shared" si="107"/>
        <v>0</v>
      </c>
      <c r="AV192" s="4">
        <f t="shared" si="107"/>
        <v>0</v>
      </c>
      <c r="AW192" s="4">
        <f t="shared" si="107"/>
        <v>0.3934090624103348</v>
      </c>
      <c r="AY192" s="2" t="e">
        <f t="shared" si="102"/>
        <v>#N/A</v>
      </c>
      <c r="AZ192" s="2" t="e">
        <f t="shared" si="102"/>
        <v>#N/A</v>
      </c>
      <c r="BA192" s="2" t="e">
        <f t="shared" si="102"/>
        <v>#N/A</v>
      </c>
      <c r="BB192" s="2" t="e">
        <f t="shared" si="102"/>
        <v>#N/A</v>
      </c>
      <c r="BC192" s="2" t="e">
        <f t="shared" si="102"/>
        <v>#N/A</v>
      </c>
      <c r="BD192" s="2" t="e">
        <f t="shared" si="102"/>
        <v>#N/A</v>
      </c>
      <c r="BE192" s="2" t="e">
        <f t="shared" si="99"/>
        <v>#N/A</v>
      </c>
      <c r="BF192" s="2" t="e">
        <f t="shared" si="99"/>
        <v>#N/A</v>
      </c>
      <c r="BG192" s="2" t="e">
        <f t="shared" si="99"/>
        <v>#N/A</v>
      </c>
      <c r="BH192" s="2" t="e">
        <f t="shared" si="99"/>
        <v>#N/A</v>
      </c>
      <c r="BI192" s="2" t="e">
        <f t="shared" si="99"/>
        <v>#N/A</v>
      </c>
      <c r="BJ192" s="2" t="e">
        <f t="shared" si="99"/>
        <v>#N/A</v>
      </c>
      <c r="BK192" s="2" t="e">
        <f t="shared" si="89"/>
        <v>#N/A</v>
      </c>
      <c r="BL192" s="2" t="e">
        <f t="shared" si="89"/>
        <v>#N/A</v>
      </c>
      <c r="BM192" s="2">
        <f t="shared" si="89"/>
        <v>36.977590925212027</v>
      </c>
      <c r="BO192" s="2" t="str">
        <f t="shared" si="105"/>
        <v/>
      </c>
      <c r="BP192" s="2" t="str">
        <f t="shared" si="105"/>
        <v/>
      </c>
      <c r="BQ192" s="2" t="str">
        <f t="shared" si="105"/>
        <v/>
      </c>
      <c r="BR192" s="2" t="str">
        <f t="shared" si="105"/>
        <v/>
      </c>
      <c r="BS192" s="2" t="str">
        <f t="shared" si="103"/>
        <v/>
      </c>
      <c r="BT192" s="2" t="str">
        <f t="shared" si="103"/>
        <v/>
      </c>
      <c r="BU192" s="2" t="str">
        <f t="shared" si="103"/>
        <v/>
      </c>
      <c r="BV192" s="2" t="str">
        <f t="shared" si="103"/>
        <v/>
      </c>
      <c r="BW192" s="2" t="str">
        <f t="shared" si="100"/>
        <v/>
      </c>
      <c r="BX192" s="2" t="str">
        <f t="shared" si="79"/>
        <v/>
      </c>
      <c r="BY192" s="2" t="str">
        <f t="shared" si="79"/>
        <v/>
      </c>
      <c r="BZ192" s="2" t="str">
        <f t="shared" si="79"/>
        <v/>
      </c>
      <c r="CA192" s="2" t="str">
        <f t="shared" si="79"/>
        <v/>
      </c>
      <c r="CB192" s="2" t="str">
        <f t="shared" si="90"/>
        <v/>
      </c>
      <c r="CC192" s="2" t="str">
        <f t="shared" si="93"/>
        <v/>
      </c>
      <c r="CE192" s="2" t="str">
        <f t="shared" si="106"/>
        <v/>
      </c>
      <c r="CF192" s="2" t="str">
        <f t="shared" si="106"/>
        <v/>
      </c>
      <c r="CG192" s="2" t="str">
        <f t="shared" si="106"/>
        <v/>
      </c>
      <c r="CH192" s="2" t="str">
        <f t="shared" si="106"/>
        <v/>
      </c>
      <c r="CI192" s="2" t="str">
        <f t="shared" si="104"/>
        <v/>
      </c>
      <c r="CJ192" s="2" t="str">
        <f t="shared" si="104"/>
        <v/>
      </c>
      <c r="CK192" s="2" t="str">
        <f t="shared" si="104"/>
        <v/>
      </c>
      <c r="CL192" s="2" t="str">
        <f t="shared" si="104"/>
        <v/>
      </c>
      <c r="CM192" s="2" t="str">
        <f t="shared" si="101"/>
        <v/>
      </c>
      <c r="CN192" s="2" t="str">
        <f t="shared" si="80"/>
        <v/>
      </c>
      <c r="CO192" s="2" t="str">
        <f t="shared" si="80"/>
        <v/>
      </c>
      <c r="CP192" s="2" t="str">
        <f t="shared" si="80"/>
        <v/>
      </c>
      <c r="CQ192" s="2" t="str">
        <f t="shared" si="80"/>
        <v/>
      </c>
      <c r="CR192" s="2" t="str">
        <f t="shared" si="91"/>
        <v/>
      </c>
      <c r="CS192" s="2">
        <f t="shared" si="94"/>
        <v>37.371000000000002</v>
      </c>
      <c r="CU192" s="2">
        <f t="shared" si="108"/>
        <v>26.050378416047216</v>
      </c>
      <c r="CV192" s="2">
        <f t="shared" si="108"/>
        <v>24.787832282106272</v>
      </c>
      <c r="CW192" s="2">
        <f t="shared" si="108"/>
        <v>23.092381661476729</v>
      </c>
      <c r="CX192" s="2">
        <f t="shared" si="108"/>
        <v>21.888007411185789</v>
      </c>
      <c r="CY192" s="2">
        <f t="shared" si="108"/>
        <v>24.208873295161666</v>
      </c>
      <c r="CZ192" s="2">
        <f t="shared" si="108"/>
        <v>26.348957281522971</v>
      </c>
      <c r="DA192" s="2">
        <f t="shared" si="108"/>
        <v>27.636175937396757</v>
      </c>
      <c r="DB192" s="2">
        <f t="shared" si="108"/>
        <v>24.931458235835187</v>
      </c>
      <c r="DC192" s="2">
        <f t="shared" si="108"/>
        <v>25.626681390901588</v>
      </c>
      <c r="DD192" s="2">
        <f t="shared" si="108"/>
        <v>23.890432008830942</v>
      </c>
      <c r="DE192" s="2">
        <f t="shared" si="108"/>
        <v>23.598497183985018</v>
      </c>
      <c r="DF192" s="2">
        <f t="shared" si="108"/>
        <v>27.080643062970147</v>
      </c>
      <c r="DG192" s="2">
        <f t="shared" si="108"/>
        <v>28.361533453982609</v>
      </c>
      <c r="DH192" s="2">
        <f t="shared" si="108"/>
        <v>32.986085951323759</v>
      </c>
      <c r="DI192" s="2">
        <f t="shared" si="108"/>
        <v>38.597660505499931</v>
      </c>
      <c r="DK192" s="2">
        <f t="shared" si="109"/>
        <v>32.445594984038777</v>
      </c>
      <c r="DL192" s="2">
        <f t="shared" si="109"/>
        <v>32.084907963558791</v>
      </c>
      <c r="DM192" s="2">
        <f t="shared" si="109"/>
        <v>31.31592146413324</v>
      </c>
      <c r="DN192" s="2">
        <f t="shared" si="109"/>
        <v>32.235738030306422</v>
      </c>
      <c r="DO192" s="2">
        <f t="shared" si="109"/>
        <v>34.957819974475498</v>
      </c>
      <c r="DP192" s="2">
        <f t="shared" si="109"/>
        <v>34.631277352401952</v>
      </c>
      <c r="DQ192" s="2">
        <f t="shared" si="109"/>
        <v>35.29180091418386</v>
      </c>
      <c r="DR192" s="2">
        <f t="shared" si="109"/>
        <v>33.415874515658565</v>
      </c>
      <c r="DS192" s="2">
        <f t="shared" si="109"/>
        <v>31.899652111644176</v>
      </c>
      <c r="DT192" s="2">
        <f t="shared" si="109"/>
        <v>30.795146927408872</v>
      </c>
      <c r="DU192" s="2">
        <f t="shared" si="109"/>
        <v>30.84237311986373</v>
      </c>
      <c r="DV192" s="2">
        <f t="shared" si="109"/>
        <v>31.382943693745542</v>
      </c>
      <c r="DW192" s="2">
        <f t="shared" si="109"/>
        <v>34.310556813980646</v>
      </c>
      <c r="DX192" s="2">
        <f t="shared" si="109"/>
        <v>34.802450014722695</v>
      </c>
      <c r="DY192" s="2">
        <f t="shared" si="109"/>
        <v>36.974448674014916</v>
      </c>
      <c r="EA192" s="2">
        <f t="shared" si="110"/>
        <v>0.99830719646477917</v>
      </c>
      <c r="EB192" s="2">
        <f t="shared" si="110"/>
        <v>0.99816075462377718</v>
      </c>
      <c r="EC192" s="2">
        <f t="shared" si="110"/>
        <v>0.99826572347060949</v>
      </c>
      <c r="ED192" s="2">
        <f t="shared" si="110"/>
        <v>0.9986203396071972</v>
      </c>
      <c r="EE192" s="2">
        <f t="shared" si="110"/>
        <v>0.99853205458198013</v>
      </c>
      <c r="EF192" s="2">
        <f t="shared" si="110"/>
        <v>0.99847955376873998</v>
      </c>
      <c r="EG192" s="2">
        <f t="shared" si="110"/>
        <v>0.99854476844155504</v>
      </c>
      <c r="EH192" s="2">
        <f t="shared" si="110"/>
        <v>0.99856207064949876</v>
      </c>
      <c r="EI192" s="2">
        <f t="shared" si="110"/>
        <v>0.99854959639213459</v>
      </c>
      <c r="EJ192" s="2">
        <f t="shared" si="110"/>
        <v>0.99859938394825543</v>
      </c>
      <c r="EK192" s="2">
        <f t="shared" si="110"/>
        <v>0.99860152392667023</v>
      </c>
      <c r="EL192" s="2">
        <f t="shared" si="110"/>
        <v>0.99841677383582739</v>
      </c>
      <c r="EM192" s="2">
        <f t="shared" si="110"/>
        <v>0.99819397019967437</v>
      </c>
      <c r="EN192" s="2">
        <f t="shared" si="110"/>
        <v>0.99818515697946764</v>
      </c>
      <c r="EO192" s="2">
        <f t="shared" si="110"/>
        <v>0.99806417675366554</v>
      </c>
    </row>
    <row r="193" spans="2:145" x14ac:dyDescent="0.25">
      <c r="B193" s="2">
        <v>166</v>
      </c>
      <c r="C193" s="43">
        <v>33.469000000000001</v>
      </c>
      <c r="D193" s="43">
        <v>31.766999999999999</v>
      </c>
      <c r="E193" s="43">
        <v>32.332999999999998</v>
      </c>
      <c r="F193" s="43">
        <v>34.25</v>
      </c>
      <c r="G193" s="43">
        <v>35.450000000000003</v>
      </c>
      <c r="H193" s="43">
        <v>37.200000000000003</v>
      </c>
      <c r="I193" s="43">
        <v>34.582999999999998</v>
      </c>
      <c r="J193" s="43">
        <v>34.832999999999998</v>
      </c>
      <c r="K193" s="43">
        <v>32.866999999999997</v>
      </c>
      <c r="L193" s="43">
        <v>32.9</v>
      </c>
      <c r="M193" s="43">
        <v>29.867000000000001</v>
      </c>
      <c r="N193" s="43">
        <v>32.267000000000003</v>
      </c>
      <c r="O193" s="43">
        <v>32.5</v>
      </c>
      <c r="P193" s="43">
        <v>35.383000000000003</v>
      </c>
      <c r="Q193" s="43">
        <v>37.564999999999998</v>
      </c>
      <c r="S193" s="4" t="e">
        <f t="shared" si="113"/>
        <v>#N/A</v>
      </c>
      <c r="T193" s="4" t="e">
        <f t="shared" si="113"/>
        <v>#N/A</v>
      </c>
      <c r="U193" s="4" t="e">
        <f t="shared" si="113"/>
        <v>#N/A</v>
      </c>
      <c r="V193" s="4" t="e">
        <f t="shared" si="112"/>
        <v>#N/A</v>
      </c>
      <c r="W193" s="4" t="e">
        <f t="shared" si="112"/>
        <v>#N/A</v>
      </c>
      <c r="X193" s="4" t="e">
        <f t="shared" si="112"/>
        <v>#N/A</v>
      </c>
      <c r="Y193" s="4" t="e">
        <f t="shared" si="112"/>
        <v>#N/A</v>
      </c>
      <c r="Z193" s="4" t="e">
        <f t="shared" si="112"/>
        <v>#N/A</v>
      </c>
      <c r="AA193" s="4" t="e">
        <f t="shared" si="112"/>
        <v>#N/A</v>
      </c>
      <c r="AB193" s="4" t="e">
        <f t="shared" si="111"/>
        <v>#N/A</v>
      </c>
      <c r="AC193" s="4" t="e">
        <f t="shared" si="111"/>
        <v>#N/A</v>
      </c>
      <c r="AD193" s="4" t="e">
        <f t="shared" si="111"/>
        <v>#N/A</v>
      </c>
      <c r="AE193" s="4" t="e">
        <f t="shared" si="111"/>
        <v>#N/A</v>
      </c>
      <c r="AF193" s="4" t="e">
        <f t="shared" si="88"/>
        <v>#N/A</v>
      </c>
      <c r="AG193" s="4">
        <f t="shared" si="92"/>
        <v>36.83669804015377</v>
      </c>
      <c r="AI193" s="4">
        <f t="shared" si="107"/>
        <v>0</v>
      </c>
      <c r="AJ193" s="4">
        <f t="shared" si="107"/>
        <v>0</v>
      </c>
      <c r="AK193" s="4">
        <f t="shared" si="107"/>
        <v>0</v>
      </c>
      <c r="AL193" s="4">
        <f t="shared" si="107"/>
        <v>0</v>
      </c>
      <c r="AM193" s="4">
        <f t="shared" si="107"/>
        <v>0</v>
      </c>
      <c r="AN193" s="4">
        <f t="shared" si="107"/>
        <v>0</v>
      </c>
      <c r="AO193" s="4">
        <f t="shared" si="107"/>
        <v>0</v>
      </c>
      <c r="AP193" s="4">
        <f t="shared" si="107"/>
        <v>0</v>
      </c>
      <c r="AQ193" s="4">
        <f t="shared" si="107"/>
        <v>0</v>
      </c>
      <c r="AR193" s="4">
        <f t="shared" si="107"/>
        <v>0</v>
      </c>
      <c r="AS193" s="4">
        <f t="shared" si="107"/>
        <v>0</v>
      </c>
      <c r="AT193" s="4">
        <f t="shared" si="107"/>
        <v>0</v>
      </c>
      <c r="AU193" s="4">
        <f t="shared" si="107"/>
        <v>0</v>
      </c>
      <c r="AV193" s="4">
        <f t="shared" si="107"/>
        <v>0</v>
      </c>
      <c r="AW193" s="4">
        <f t="shared" si="107"/>
        <v>0.72830195984622748</v>
      </c>
      <c r="AY193" s="2" t="e">
        <f t="shared" si="102"/>
        <v>#N/A</v>
      </c>
      <c r="AZ193" s="2" t="e">
        <f t="shared" si="102"/>
        <v>#N/A</v>
      </c>
      <c r="BA193" s="2" t="e">
        <f t="shared" si="102"/>
        <v>#N/A</v>
      </c>
      <c r="BB193" s="2" t="e">
        <f t="shared" si="102"/>
        <v>#N/A</v>
      </c>
      <c r="BC193" s="2" t="e">
        <f t="shared" si="102"/>
        <v>#N/A</v>
      </c>
      <c r="BD193" s="2" t="e">
        <f t="shared" si="102"/>
        <v>#N/A</v>
      </c>
      <c r="BE193" s="2" t="e">
        <f t="shared" si="99"/>
        <v>#N/A</v>
      </c>
      <c r="BF193" s="2" t="e">
        <f t="shared" si="99"/>
        <v>#N/A</v>
      </c>
      <c r="BG193" s="2" t="e">
        <f t="shared" si="99"/>
        <v>#N/A</v>
      </c>
      <c r="BH193" s="2" t="e">
        <f t="shared" si="99"/>
        <v>#N/A</v>
      </c>
      <c r="BI193" s="2" t="e">
        <f t="shared" si="99"/>
        <v>#N/A</v>
      </c>
      <c r="BJ193" s="2" t="e">
        <f t="shared" si="99"/>
        <v>#N/A</v>
      </c>
      <c r="BK193" s="2" t="e">
        <f t="shared" si="89"/>
        <v>#N/A</v>
      </c>
      <c r="BL193" s="2" t="e">
        <f t="shared" si="89"/>
        <v>#N/A</v>
      </c>
      <c r="BM193" s="2">
        <f t="shared" si="89"/>
        <v>36.836698039012958</v>
      </c>
      <c r="BO193" s="2" t="str">
        <f t="shared" si="105"/>
        <v/>
      </c>
      <c r="BP193" s="2" t="str">
        <f t="shared" si="105"/>
        <v/>
      </c>
      <c r="BQ193" s="2" t="str">
        <f t="shared" si="105"/>
        <v/>
      </c>
      <c r="BR193" s="2" t="str">
        <f t="shared" si="105"/>
        <v/>
      </c>
      <c r="BS193" s="2" t="str">
        <f t="shared" si="103"/>
        <v/>
      </c>
      <c r="BT193" s="2" t="str">
        <f t="shared" si="103"/>
        <v/>
      </c>
      <c r="BU193" s="2" t="str">
        <f t="shared" si="103"/>
        <v/>
      </c>
      <c r="BV193" s="2" t="str">
        <f t="shared" si="103"/>
        <v/>
      </c>
      <c r="BW193" s="2" t="str">
        <f t="shared" si="100"/>
        <v/>
      </c>
      <c r="BX193" s="2" t="str">
        <f t="shared" si="79"/>
        <v/>
      </c>
      <c r="BY193" s="2" t="str">
        <f t="shared" si="79"/>
        <v/>
      </c>
      <c r="BZ193" s="2" t="str">
        <f t="shared" si="79"/>
        <v/>
      </c>
      <c r="CA193" s="2" t="str">
        <f t="shared" si="79"/>
        <v/>
      </c>
      <c r="CB193" s="2" t="str">
        <f t="shared" si="90"/>
        <v/>
      </c>
      <c r="CC193" s="2" t="str">
        <f t="shared" si="93"/>
        <v/>
      </c>
      <c r="CE193" s="2" t="str">
        <f t="shared" si="106"/>
        <v/>
      </c>
      <c r="CF193" s="2" t="str">
        <f t="shared" si="106"/>
        <v/>
      </c>
      <c r="CG193" s="2" t="str">
        <f t="shared" si="106"/>
        <v/>
      </c>
      <c r="CH193" s="2" t="str">
        <f t="shared" si="106"/>
        <v/>
      </c>
      <c r="CI193" s="2" t="str">
        <f t="shared" si="104"/>
        <v/>
      </c>
      <c r="CJ193" s="2" t="str">
        <f t="shared" si="104"/>
        <v/>
      </c>
      <c r="CK193" s="2" t="str">
        <f t="shared" si="104"/>
        <v/>
      </c>
      <c r="CL193" s="2" t="str">
        <f t="shared" si="104"/>
        <v/>
      </c>
      <c r="CM193" s="2" t="str">
        <f t="shared" si="101"/>
        <v/>
      </c>
      <c r="CN193" s="2" t="str">
        <f t="shared" si="80"/>
        <v/>
      </c>
      <c r="CO193" s="2" t="str">
        <f t="shared" si="80"/>
        <v/>
      </c>
      <c r="CP193" s="2" t="str">
        <f t="shared" si="80"/>
        <v/>
      </c>
      <c r="CQ193" s="2" t="str">
        <f t="shared" si="80"/>
        <v/>
      </c>
      <c r="CR193" s="2" t="str">
        <f t="shared" si="91"/>
        <v/>
      </c>
      <c r="CS193" s="2">
        <f t="shared" si="94"/>
        <v>37.564999999999998</v>
      </c>
      <c r="CU193" s="2">
        <f t="shared" si="108"/>
        <v>25.83977506012242</v>
      </c>
      <c r="CV193" s="2">
        <f t="shared" si="108"/>
        <v>24.552883723408506</v>
      </c>
      <c r="CW193" s="2">
        <f t="shared" si="108"/>
        <v>22.83927043696756</v>
      </c>
      <c r="CX193" s="2">
        <f t="shared" si="108"/>
        <v>21.614192600816125</v>
      </c>
      <c r="CY193" s="2">
        <f t="shared" si="108"/>
        <v>23.922341134840693</v>
      </c>
      <c r="CZ193" s="2">
        <f t="shared" si="108"/>
        <v>26.064115363919427</v>
      </c>
      <c r="DA193" s="2">
        <f t="shared" si="108"/>
        <v>27.375615047902208</v>
      </c>
      <c r="DB193" s="2">
        <f t="shared" si="108"/>
        <v>24.640644786741319</v>
      </c>
      <c r="DC193" s="2">
        <f t="shared" si="108"/>
        <v>25.365146275436906</v>
      </c>
      <c r="DD193" s="2">
        <f t="shared" si="108"/>
        <v>23.633333693916491</v>
      </c>
      <c r="DE193" s="2">
        <f t="shared" si="108"/>
        <v>23.359256596252841</v>
      </c>
      <c r="DF193" s="2">
        <f t="shared" si="108"/>
        <v>26.856621997088084</v>
      </c>
      <c r="DG193" s="2">
        <f t="shared" si="108"/>
        <v>28.129098077384512</v>
      </c>
      <c r="DH193" s="2">
        <f t="shared" si="108"/>
        <v>32.7963778030025</v>
      </c>
      <c r="DI193" s="2">
        <f t="shared" si="108"/>
        <v>38.472454943764667</v>
      </c>
      <c r="DK193" s="2">
        <f t="shared" si="109"/>
        <v>32.328061457518601</v>
      </c>
      <c r="DL193" s="2">
        <f t="shared" si="109"/>
        <v>31.958105179281159</v>
      </c>
      <c r="DM193" s="2">
        <f t="shared" si="109"/>
        <v>31.182926841654563</v>
      </c>
      <c r="DN193" s="2">
        <f t="shared" si="109"/>
        <v>32.104723330134583</v>
      </c>
      <c r="DO193" s="2">
        <f t="shared" si="109"/>
        <v>34.823185094849741</v>
      </c>
      <c r="DP193" s="2">
        <f t="shared" si="109"/>
        <v>34.466940146508676</v>
      </c>
      <c r="DQ193" s="2">
        <f t="shared" si="109"/>
        <v>35.137588249590259</v>
      </c>
      <c r="DR193" s="2">
        <f t="shared" si="109"/>
        <v>33.245791723417213</v>
      </c>
      <c r="DS193" s="2">
        <f t="shared" si="109"/>
        <v>31.72939451468816</v>
      </c>
      <c r="DT193" s="2">
        <f t="shared" si="109"/>
        <v>30.637173822637536</v>
      </c>
      <c r="DU193" s="2">
        <f t="shared" si="109"/>
        <v>30.705396296125787</v>
      </c>
      <c r="DV193" s="2">
        <f t="shared" si="109"/>
        <v>31.226322702055665</v>
      </c>
      <c r="DW193" s="2">
        <f t="shared" si="109"/>
        <v>34.166002368838527</v>
      </c>
      <c r="DX193" s="2">
        <f t="shared" si="109"/>
        <v>34.64479618810384</v>
      </c>
      <c r="DY193" s="2">
        <f t="shared" si="109"/>
        <v>36.833804522300511</v>
      </c>
      <c r="EA193" s="2">
        <f t="shared" si="110"/>
        <v>0.99845591483802265</v>
      </c>
      <c r="EB193" s="2">
        <f t="shared" si="110"/>
        <v>0.99832231677503813</v>
      </c>
      <c r="EC193" s="2">
        <f t="shared" si="110"/>
        <v>0.99841807960960138</v>
      </c>
      <c r="ED193" s="2">
        <f t="shared" si="110"/>
        <v>0.9987415820012796</v>
      </c>
      <c r="EE193" s="2">
        <f t="shared" si="110"/>
        <v>0.99866104492334662</v>
      </c>
      <c r="EF193" s="2">
        <f t="shared" si="110"/>
        <v>0.99861315101991033</v>
      </c>
      <c r="EG193" s="2">
        <f t="shared" si="110"/>
        <v>0.99867264308403558</v>
      </c>
      <c r="EH193" s="2">
        <f t="shared" si="110"/>
        <v>0.99868842690300563</v>
      </c>
      <c r="EI193" s="2">
        <f t="shared" si="110"/>
        <v>0.99867704735323892</v>
      </c>
      <c r="EJ193" s="2">
        <f t="shared" si="110"/>
        <v>0.99872246553692412</v>
      </c>
      <c r="EK193" s="2">
        <f t="shared" si="110"/>
        <v>0.9987244177012029</v>
      </c>
      <c r="EL193" s="2">
        <f t="shared" si="110"/>
        <v>0.99855587940138812</v>
      </c>
      <c r="EM193" s="2">
        <f t="shared" si="110"/>
        <v>0.99835261945893794</v>
      </c>
      <c r="EN193" s="2">
        <f t="shared" si="110"/>
        <v>0.99834457914515951</v>
      </c>
      <c r="EO193" s="2">
        <f t="shared" si="110"/>
        <v>0.99823420744623759</v>
      </c>
    </row>
    <row r="194" spans="2:145" x14ac:dyDescent="0.25">
      <c r="B194" s="2">
        <v>167</v>
      </c>
      <c r="C194" s="43">
        <v>32.061999999999998</v>
      </c>
      <c r="D194" s="43">
        <v>31.817</v>
      </c>
      <c r="E194" s="43">
        <v>32.683</v>
      </c>
      <c r="F194" s="43">
        <v>31.45</v>
      </c>
      <c r="G194" s="43">
        <v>33.75</v>
      </c>
      <c r="H194" s="43">
        <v>34.65</v>
      </c>
      <c r="I194" s="43">
        <v>37.216999999999999</v>
      </c>
      <c r="J194" s="43">
        <v>36.567</v>
      </c>
      <c r="K194" s="43">
        <v>33.799999999999997</v>
      </c>
      <c r="L194" s="43">
        <v>31.466999999999999</v>
      </c>
      <c r="M194" s="43">
        <v>32.283000000000001</v>
      </c>
      <c r="N194" s="43">
        <v>30.266999999999999</v>
      </c>
      <c r="O194" s="43">
        <v>32.817</v>
      </c>
      <c r="P194" s="43">
        <v>34.616999999999997</v>
      </c>
      <c r="Q194" s="43">
        <v>36.468000000000004</v>
      </c>
      <c r="S194" s="4" t="e">
        <f t="shared" si="113"/>
        <v>#N/A</v>
      </c>
      <c r="T194" s="4" t="e">
        <f t="shared" si="113"/>
        <v>#N/A</v>
      </c>
      <c r="U194" s="4" t="e">
        <f t="shared" si="113"/>
        <v>#N/A</v>
      </c>
      <c r="V194" s="4" t="e">
        <f t="shared" si="112"/>
        <v>#N/A</v>
      </c>
      <c r="W194" s="4" t="e">
        <f t="shared" si="112"/>
        <v>#N/A</v>
      </c>
      <c r="X194" s="4" t="e">
        <f t="shared" si="112"/>
        <v>#N/A</v>
      </c>
      <c r="Y194" s="4" t="e">
        <f t="shared" si="112"/>
        <v>#N/A</v>
      </c>
      <c r="Z194" s="4" t="e">
        <f t="shared" si="112"/>
        <v>#N/A</v>
      </c>
      <c r="AA194" s="4" t="e">
        <f t="shared" si="112"/>
        <v>#N/A</v>
      </c>
      <c r="AB194" s="4" t="e">
        <f t="shared" si="111"/>
        <v>#N/A</v>
      </c>
      <c r="AC194" s="4" t="e">
        <f t="shared" si="111"/>
        <v>#N/A</v>
      </c>
      <c r="AD194" s="4" t="e">
        <f t="shared" si="111"/>
        <v>#N/A</v>
      </c>
      <c r="AE194" s="4" t="e">
        <f t="shared" si="111"/>
        <v>#N/A</v>
      </c>
      <c r="AF194" s="4" t="e">
        <f t="shared" si="88"/>
        <v>#N/A</v>
      </c>
      <c r="AG194" s="4">
        <f t="shared" si="92"/>
        <v>36.69582456586631</v>
      </c>
      <c r="AI194" s="4">
        <f t="shared" si="107"/>
        <v>0</v>
      </c>
      <c r="AJ194" s="4">
        <f t="shared" si="107"/>
        <v>0</v>
      </c>
      <c r="AK194" s="4">
        <f t="shared" si="107"/>
        <v>0</v>
      </c>
      <c r="AL194" s="4">
        <f t="shared" si="107"/>
        <v>0</v>
      </c>
      <c r="AM194" s="4">
        <f t="shared" si="107"/>
        <v>0</v>
      </c>
      <c r="AN194" s="4">
        <f t="shared" si="107"/>
        <v>0</v>
      </c>
      <c r="AO194" s="4">
        <f t="shared" si="107"/>
        <v>0</v>
      </c>
      <c r="AP194" s="4">
        <f t="shared" si="107"/>
        <v>0</v>
      </c>
      <c r="AQ194" s="4">
        <f t="shared" si="107"/>
        <v>0</v>
      </c>
      <c r="AR194" s="4">
        <f t="shared" si="107"/>
        <v>0</v>
      </c>
      <c r="AS194" s="4">
        <f t="shared" si="107"/>
        <v>0</v>
      </c>
      <c r="AT194" s="4">
        <f t="shared" si="107"/>
        <v>0</v>
      </c>
      <c r="AU194" s="4">
        <f t="shared" si="107"/>
        <v>0</v>
      </c>
      <c r="AV194" s="4">
        <f t="shared" si="107"/>
        <v>0</v>
      </c>
      <c r="AW194" s="4">
        <f t="shared" si="107"/>
        <v>-0.22782456586630673</v>
      </c>
      <c r="AY194" s="2" t="e">
        <f t="shared" si="102"/>
        <v>#N/A</v>
      </c>
      <c r="AZ194" s="2" t="e">
        <f t="shared" si="102"/>
        <v>#N/A</v>
      </c>
      <c r="BA194" s="2" t="e">
        <f t="shared" si="102"/>
        <v>#N/A</v>
      </c>
      <c r="BB194" s="2" t="e">
        <f t="shared" si="102"/>
        <v>#N/A</v>
      </c>
      <c r="BC194" s="2" t="e">
        <f t="shared" si="102"/>
        <v>#N/A</v>
      </c>
      <c r="BD194" s="2" t="e">
        <f t="shared" si="102"/>
        <v>#N/A</v>
      </c>
      <c r="BE194" s="2" t="e">
        <f t="shared" si="99"/>
        <v>#N/A</v>
      </c>
      <c r="BF194" s="2" t="e">
        <f t="shared" si="99"/>
        <v>#N/A</v>
      </c>
      <c r="BG194" s="2" t="e">
        <f t="shared" si="99"/>
        <v>#N/A</v>
      </c>
      <c r="BH194" s="2" t="e">
        <f t="shared" si="99"/>
        <v>#N/A</v>
      </c>
      <c r="BI194" s="2" t="e">
        <f t="shared" si="99"/>
        <v>#N/A</v>
      </c>
      <c r="BJ194" s="2" t="e">
        <f t="shared" si="99"/>
        <v>#N/A</v>
      </c>
      <c r="BK194" s="2" t="e">
        <f t="shared" si="89"/>
        <v>#N/A</v>
      </c>
      <c r="BL194" s="2" t="e">
        <f t="shared" si="89"/>
        <v>#N/A</v>
      </c>
      <c r="BM194" s="2">
        <f t="shared" si="89"/>
        <v>36.695824565773492</v>
      </c>
      <c r="BO194" s="2" t="str">
        <f t="shared" si="105"/>
        <v/>
      </c>
      <c r="BP194" s="2" t="str">
        <f t="shared" si="105"/>
        <v/>
      </c>
      <c r="BQ194" s="2" t="str">
        <f t="shared" si="105"/>
        <v/>
      </c>
      <c r="BR194" s="2" t="str">
        <f t="shared" si="105"/>
        <v/>
      </c>
      <c r="BS194" s="2" t="str">
        <f t="shared" si="103"/>
        <v/>
      </c>
      <c r="BT194" s="2" t="str">
        <f t="shared" si="103"/>
        <v/>
      </c>
      <c r="BU194" s="2" t="str">
        <f t="shared" si="103"/>
        <v/>
      </c>
      <c r="BV194" s="2" t="str">
        <f t="shared" si="103"/>
        <v/>
      </c>
      <c r="BW194" s="2" t="str">
        <f t="shared" si="100"/>
        <v/>
      </c>
      <c r="BX194" s="2" t="str">
        <f t="shared" si="79"/>
        <v/>
      </c>
      <c r="BY194" s="2" t="str">
        <f t="shared" si="79"/>
        <v/>
      </c>
      <c r="BZ194" s="2" t="str">
        <f t="shared" si="79"/>
        <v/>
      </c>
      <c r="CA194" s="2" t="str">
        <f t="shared" si="79"/>
        <v/>
      </c>
      <c r="CB194" s="2" t="str">
        <f t="shared" si="90"/>
        <v/>
      </c>
      <c r="CC194" s="2" t="str">
        <f t="shared" si="93"/>
        <v/>
      </c>
      <c r="CE194" s="2" t="str">
        <f t="shared" si="106"/>
        <v/>
      </c>
      <c r="CF194" s="2" t="str">
        <f t="shared" si="106"/>
        <v/>
      </c>
      <c r="CG194" s="2" t="str">
        <f t="shared" si="106"/>
        <v/>
      </c>
      <c r="CH194" s="2" t="str">
        <f t="shared" si="106"/>
        <v/>
      </c>
      <c r="CI194" s="2" t="str">
        <f t="shared" si="104"/>
        <v/>
      </c>
      <c r="CJ194" s="2" t="str">
        <f t="shared" si="104"/>
        <v/>
      </c>
      <c r="CK194" s="2" t="str">
        <f t="shared" si="104"/>
        <v/>
      </c>
      <c r="CL194" s="2" t="str">
        <f t="shared" si="104"/>
        <v/>
      </c>
      <c r="CM194" s="2" t="str">
        <f t="shared" si="101"/>
        <v/>
      </c>
      <c r="CN194" s="2" t="str">
        <f t="shared" si="80"/>
        <v/>
      </c>
      <c r="CO194" s="2" t="str">
        <f t="shared" si="80"/>
        <v/>
      </c>
      <c r="CP194" s="2" t="str">
        <f t="shared" si="80"/>
        <v/>
      </c>
      <c r="CQ194" s="2" t="str">
        <f t="shared" si="80"/>
        <v/>
      </c>
      <c r="CR194" s="2" t="str">
        <f t="shared" si="91"/>
        <v/>
      </c>
      <c r="CS194" s="2">
        <f t="shared" si="94"/>
        <v>36.468000000000004</v>
      </c>
      <c r="CU194" s="2">
        <f t="shared" si="108"/>
        <v>25.629171704197631</v>
      </c>
      <c r="CV194" s="2">
        <f t="shared" si="108"/>
        <v>24.31793516471074</v>
      </c>
      <c r="CW194" s="2">
        <f t="shared" si="108"/>
        <v>22.586159212458391</v>
      </c>
      <c r="CX194" s="2">
        <f t="shared" si="108"/>
        <v>21.340377790446468</v>
      </c>
      <c r="CY194" s="2">
        <f t="shared" si="108"/>
        <v>23.635808974519712</v>
      </c>
      <c r="CZ194" s="2">
        <f t="shared" si="108"/>
        <v>25.779273446315884</v>
      </c>
      <c r="DA194" s="2">
        <f t="shared" si="108"/>
        <v>27.115054158407659</v>
      </c>
      <c r="DB194" s="2">
        <f t="shared" si="108"/>
        <v>24.349831337647444</v>
      </c>
      <c r="DC194" s="2">
        <f t="shared" si="108"/>
        <v>25.103611159972225</v>
      </c>
      <c r="DD194" s="2">
        <f t="shared" si="108"/>
        <v>23.376235379002047</v>
      </c>
      <c r="DE194" s="2">
        <f t="shared" si="108"/>
        <v>23.120016008520658</v>
      </c>
      <c r="DF194" s="2">
        <f t="shared" si="108"/>
        <v>26.632600931206014</v>
      </c>
      <c r="DG194" s="2">
        <f t="shared" si="108"/>
        <v>27.896662700786415</v>
      </c>
      <c r="DH194" s="2">
        <f t="shared" si="108"/>
        <v>32.606669654681241</v>
      </c>
      <c r="DI194" s="2">
        <f t="shared" si="108"/>
        <v>38.347249382029403</v>
      </c>
      <c r="DK194" s="2">
        <f t="shared" si="109"/>
        <v>32.210527930998417</v>
      </c>
      <c r="DL194" s="2">
        <f t="shared" si="109"/>
        <v>31.831302395003533</v>
      </c>
      <c r="DM194" s="2">
        <f t="shared" si="109"/>
        <v>31.04993221917589</v>
      </c>
      <c r="DN194" s="2">
        <f t="shared" si="109"/>
        <v>31.973708629962744</v>
      </c>
      <c r="DO194" s="2">
        <f t="shared" si="109"/>
        <v>34.688550215223984</v>
      </c>
      <c r="DP194" s="2">
        <f t="shared" si="109"/>
        <v>34.302602940615401</v>
      </c>
      <c r="DQ194" s="2">
        <f t="shared" si="109"/>
        <v>34.983375584996651</v>
      </c>
      <c r="DR194" s="2">
        <f t="shared" si="109"/>
        <v>33.075708931175868</v>
      </c>
      <c r="DS194" s="2">
        <f t="shared" si="109"/>
        <v>31.55913691773214</v>
      </c>
      <c r="DT194" s="2">
        <f t="shared" si="109"/>
        <v>30.479200717866203</v>
      </c>
      <c r="DU194" s="2">
        <f t="shared" si="109"/>
        <v>30.568419472387845</v>
      </c>
      <c r="DV194" s="2">
        <f t="shared" si="109"/>
        <v>31.069701710365788</v>
      </c>
      <c r="DW194" s="2">
        <f t="shared" si="109"/>
        <v>34.021447923696407</v>
      </c>
      <c r="DX194" s="2">
        <f t="shared" si="109"/>
        <v>34.487142361484985</v>
      </c>
      <c r="DY194" s="2">
        <f t="shared" si="109"/>
        <v>36.693160370586099</v>
      </c>
      <c r="EA194" s="2">
        <f t="shared" si="110"/>
        <v>0.99859158624441169</v>
      </c>
      <c r="EB194" s="2">
        <f t="shared" si="110"/>
        <v>0.99846970881539876</v>
      </c>
      <c r="EC194" s="2">
        <f t="shared" si="110"/>
        <v>0.99855707061295129</v>
      </c>
      <c r="ED194" s="2">
        <f t="shared" si="110"/>
        <v>0.9988521820501236</v>
      </c>
      <c r="EE194" s="2">
        <f t="shared" si="110"/>
        <v>0.99877871457273015</v>
      </c>
      <c r="EF194" s="2">
        <f t="shared" si="110"/>
        <v>0.99873502433556582</v>
      </c>
      <c r="EG194" s="2">
        <f t="shared" si="110"/>
        <v>0.99878929470301736</v>
      </c>
      <c r="EH194" s="2">
        <f t="shared" si="110"/>
        <v>0.99880369306006911</v>
      </c>
      <c r="EI194" s="2">
        <f t="shared" si="110"/>
        <v>0.99879331238113211</v>
      </c>
      <c r="EJ194" s="2">
        <f t="shared" si="110"/>
        <v>0.99883474373651704</v>
      </c>
      <c r="EK194" s="2">
        <f t="shared" si="110"/>
        <v>0.9988365245315266</v>
      </c>
      <c r="EL194" s="2">
        <f t="shared" si="110"/>
        <v>0.99868277898545965</v>
      </c>
      <c r="EM194" s="2">
        <f t="shared" si="110"/>
        <v>0.9984973532789142</v>
      </c>
      <c r="EN194" s="2">
        <f t="shared" si="110"/>
        <v>0.99849001829412609</v>
      </c>
      <c r="EO194" s="2">
        <f t="shared" si="110"/>
        <v>0.99838932779980105</v>
      </c>
    </row>
    <row r="195" spans="2:145" x14ac:dyDescent="0.25">
      <c r="B195" s="2">
        <v>168</v>
      </c>
      <c r="C195" s="43">
        <v>33.811999999999998</v>
      </c>
      <c r="D195" s="43">
        <v>31.1</v>
      </c>
      <c r="E195" s="43">
        <v>32.033000000000001</v>
      </c>
      <c r="F195" s="43">
        <v>32.067</v>
      </c>
      <c r="G195" s="43">
        <v>34.966999999999999</v>
      </c>
      <c r="H195" s="43">
        <v>35.183</v>
      </c>
      <c r="I195" s="43">
        <v>36.1</v>
      </c>
      <c r="J195" s="43">
        <v>34.25</v>
      </c>
      <c r="K195" s="43">
        <v>35</v>
      </c>
      <c r="L195" s="43">
        <v>31.382999999999999</v>
      </c>
      <c r="M195" s="43">
        <v>30.766999999999999</v>
      </c>
      <c r="N195" s="43">
        <v>33.183</v>
      </c>
      <c r="O195" s="43">
        <v>32.767000000000003</v>
      </c>
      <c r="P195" s="43">
        <v>34.6</v>
      </c>
      <c r="Q195" s="43">
        <v>36.515999999999998</v>
      </c>
      <c r="S195" s="4" t="e">
        <f t="shared" si="113"/>
        <v>#N/A</v>
      </c>
      <c r="T195" s="4" t="e">
        <f t="shared" si="113"/>
        <v>#N/A</v>
      </c>
      <c r="U195" s="4" t="e">
        <f t="shared" si="113"/>
        <v>#N/A</v>
      </c>
      <c r="V195" s="4" t="e">
        <f t="shared" si="112"/>
        <v>#N/A</v>
      </c>
      <c r="W195" s="4" t="e">
        <f t="shared" si="112"/>
        <v>#N/A</v>
      </c>
      <c r="X195" s="4" t="e">
        <f t="shared" si="112"/>
        <v>#N/A</v>
      </c>
      <c r="Y195" s="4" t="e">
        <f t="shared" si="112"/>
        <v>#N/A</v>
      </c>
      <c r="Z195" s="4" t="e">
        <f t="shared" si="112"/>
        <v>#N/A</v>
      </c>
      <c r="AA195" s="4" t="e">
        <f t="shared" si="112"/>
        <v>#N/A</v>
      </c>
      <c r="AB195" s="4" t="e">
        <f t="shared" si="111"/>
        <v>#N/A</v>
      </c>
      <c r="AC195" s="4" t="e">
        <f t="shared" si="111"/>
        <v>#N/A</v>
      </c>
      <c r="AD195" s="4" t="e">
        <f t="shared" si="111"/>
        <v>#N/A</v>
      </c>
      <c r="AE195" s="4" t="e">
        <f t="shared" si="111"/>
        <v>#N/A</v>
      </c>
      <c r="AF195" s="4" t="e">
        <f t="shared" si="88"/>
        <v>#N/A</v>
      </c>
      <c r="AG195" s="4">
        <f t="shared" si="92"/>
        <v>36.554969019907077</v>
      </c>
      <c r="AI195" s="4">
        <f t="shared" si="107"/>
        <v>0</v>
      </c>
      <c r="AJ195" s="4">
        <f t="shared" si="107"/>
        <v>0</v>
      </c>
      <c r="AK195" s="4">
        <f t="shared" si="107"/>
        <v>0</v>
      </c>
      <c r="AL195" s="4">
        <f t="shared" si="107"/>
        <v>0</v>
      </c>
      <c r="AM195" s="4">
        <f t="shared" si="107"/>
        <v>0</v>
      </c>
      <c r="AN195" s="4">
        <f t="shared" si="107"/>
        <v>0</v>
      </c>
      <c r="AO195" s="4">
        <f t="shared" si="107"/>
        <v>0</v>
      </c>
      <c r="AP195" s="4">
        <f t="shared" si="107"/>
        <v>0</v>
      </c>
      <c r="AQ195" s="4">
        <f t="shared" si="107"/>
        <v>0</v>
      </c>
      <c r="AR195" s="4">
        <f t="shared" si="107"/>
        <v>0</v>
      </c>
      <c r="AS195" s="4">
        <f t="shared" si="107"/>
        <v>0</v>
      </c>
      <c r="AT195" s="4">
        <f t="shared" si="107"/>
        <v>0</v>
      </c>
      <c r="AU195" s="4">
        <f t="shared" si="107"/>
        <v>0</v>
      </c>
      <c r="AV195" s="4">
        <f t="shared" si="107"/>
        <v>0</v>
      </c>
      <c r="AW195" s="4">
        <f t="shared" si="107"/>
        <v>-3.8969019907078462E-2</v>
      </c>
      <c r="AY195" s="2" t="e">
        <f t="shared" si="102"/>
        <v>#N/A</v>
      </c>
      <c r="AZ195" s="2" t="e">
        <f t="shared" si="102"/>
        <v>#N/A</v>
      </c>
      <c r="BA195" s="2" t="e">
        <f t="shared" si="102"/>
        <v>#N/A</v>
      </c>
      <c r="BB195" s="2" t="e">
        <f t="shared" si="102"/>
        <v>#N/A</v>
      </c>
      <c r="BC195" s="2" t="e">
        <f t="shared" si="102"/>
        <v>#N/A</v>
      </c>
      <c r="BD195" s="2" t="e">
        <f t="shared" si="102"/>
        <v>#N/A</v>
      </c>
      <c r="BE195" s="2" t="e">
        <f t="shared" si="99"/>
        <v>#N/A</v>
      </c>
      <c r="BF195" s="2" t="e">
        <f t="shared" si="99"/>
        <v>#N/A</v>
      </c>
      <c r="BG195" s="2" t="e">
        <f t="shared" si="99"/>
        <v>#N/A</v>
      </c>
      <c r="BH195" s="2" t="e">
        <f t="shared" si="99"/>
        <v>#N/A</v>
      </c>
      <c r="BI195" s="2" t="e">
        <f t="shared" si="99"/>
        <v>#N/A</v>
      </c>
      <c r="BJ195" s="2" t="e">
        <f t="shared" si="99"/>
        <v>#N/A</v>
      </c>
      <c r="BK195" s="2" t="e">
        <f t="shared" si="89"/>
        <v>#N/A</v>
      </c>
      <c r="BL195" s="2" t="e">
        <f t="shared" si="89"/>
        <v>#N/A</v>
      </c>
      <c r="BM195" s="2">
        <f t="shared" si="89"/>
        <v>36.554969019900412</v>
      </c>
      <c r="BO195" s="2" t="str">
        <f t="shared" si="105"/>
        <v/>
      </c>
      <c r="BP195" s="2" t="str">
        <f t="shared" si="105"/>
        <v/>
      </c>
      <c r="BQ195" s="2" t="str">
        <f t="shared" si="105"/>
        <v/>
      </c>
      <c r="BR195" s="2" t="str">
        <f t="shared" si="105"/>
        <v/>
      </c>
      <c r="BS195" s="2" t="str">
        <f t="shared" si="103"/>
        <v/>
      </c>
      <c r="BT195" s="2" t="str">
        <f t="shared" si="103"/>
        <v/>
      </c>
      <c r="BU195" s="2" t="str">
        <f t="shared" si="103"/>
        <v/>
      </c>
      <c r="BV195" s="2" t="str">
        <f t="shared" si="103"/>
        <v/>
      </c>
      <c r="BW195" s="2" t="str">
        <f t="shared" si="100"/>
        <v/>
      </c>
      <c r="BX195" s="2" t="str">
        <f t="shared" si="79"/>
        <v/>
      </c>
      <c r="BY195" s="2" t="str">
        <f t="shared" si="79"/>
        <v/>
      </c>
      <c r="BZ195" s="2" t="str">
        <f t="shared" si="79"/>
        <v/>
      </c>
      <c r="CA195" s="2" t="str">
        <f t="shared" si="79"/>
        <v/>
      </c>
      <c r="CB195" s="2" t="str">
        <f t="shared" si="90"/>
        <v/>
      </c>
      <c r="CC195" s="2" t="str">
        <f t="shared" si="93"/>
        <v/>
      </c>
      <c r="CE195" s="2" t="str">
        <f t="shared" si="106"/>
        <v/>
      </c>
      <c r="CF195" s="2" t="str">
        <f t="shared" si="106"/>
        <v/>
      </c>
      <c r="CG195" s="2" t="str">
        <f t="shared" si="106"/>
        <v/>
      </c>
      <c r="CH195" s="2" t="str">
        <f t="shared" si="106"/>
        <v/>
      </c>
      <c r="CI195" s="2" t="str">
        <f t="shared" si="104"/>
        <v/>
      </c>
      <c r="CJ195" s="2" t="str">
        <f t="shared" si="104"/>
        <v/>
      </c>
      <c r="CK195" s="2" t="str">
        <f t="shared" si="104"/>
        <v/>
      </c>
      <c r="CL195" s="2" t="str">
        <f t="shared" si="104"/>
        <v/>
      </c>
      <c r="CM195" s="2" t="str">
        <f t="shared" si="101"/>
        <v/>
      </c>
      <c r="CN195" s="2" t="str">
        <f t="shared" si="80"/>
        <v/>
      </c>
      <c r="CO195" s="2" t="str">
        <f t="shared" si="80"/>
        <v/>
      </c>
      <c r="CP195" s="2" t="str">
        <f t="shared" si="80"/>
        <v/>
      </c>
      <c r="CQ195" s="2" t="str">
        <f t="shared" si="80"/>
        <v/>
      </c>
      <c r="CR195" s="2" t="str">
        <f t="shared" si="91"/>
        <v/>
      </c>
      <c r="CS195" s="2">
        <f t="shared" si="94"/>
        <v>36.515999999999998</v>
      </c>
      <c r="CU195" s="2">
        <f t="shared" si="108"/>
        <v>25.418568348272842</v>
      </c>
      <c r="CV195" s="2">
        <f t="shared" si="108"/>
        <v>24.082986606012973</v>
      </c>
      <c r="CW195" s="2">
        <f t="shared" si="108"/>
        <v>22.333047987949222</v>
      </c>
      <c r="CX195" s="2">
        <f t="shared" si="108"/>
        <v>21.06656298007681</v>
      </c>
      <c r="CY195" s="2">
        <f t="shared" si="108"/>
        <v>23.349276814198738</v>
      </c>
      <c r="CZ195" s="2">
        <f t="shared" si="108"/>
        <v>25.49443152871234</v>
      </c>
      <c r="DA195" s="2">
        <f t="shared" si="108"/>
        <v>26.85449326891311</v>
      </c>
      <c r="DB195" s="2">
        <f t="shared" si="108"/>
        <v>24.059017888553569</v>
      </c>
      <c r="DC195" s="2">
        <f t="shared" si="108"/>
        <v>24.842076044507536</v>
      </c>
      <c r="DD195" s="2">
        <f t="shared" si="108"/>
        <v>23.119137064087596</v>
      </c>
      <c r="DE195" s="2">
        <f t="shared" si="108"/>
        <v>22.880775420788481</v>
      </c>
      <c r="DF195" s="2">
        <f t="shared" si="108"/>
        <v>26.408579865323944</v>
      </c>
      <c r="DG195" s="2">
        <f t="shared" si="108"/>
        <v>27.664227324188317</v>
      </c>
      <c r="DH195" s="2">
        <f t="shared" si="108"/>
        <v>32.416961506359982</v>
      </c>
      <c r="DI195" s="2">
        <f t="shared" si="108"/>
        <v>38.222043820294147</v>
      </c>
      <c r="DK195" s="2">
        <f t="shared" si="109"/>
        <v>32.092994404478233</v>
      </c>
      <c r="DL195" s="2">
        <f t="shared" si="109"/>
        <v>31.704499610725904</v>
      </c>
      <c r="DM195" s="2">
        <f t="shared" si="109"/>
        <v>30.916937596697213</v>
      </c>
      <c r="DN195" s="2">
        <f t="shared" si="109"/>
        <v>31.842693929790904</v>
      </c>
      <c r="DO195" s="2">
        <f t="shared" si="109"/>
        <v>34.553915335598219</v>
      </c>
      <c r="DP195" s="2">
        <f t="shared" si="109"/>
        <v>34.138265734722118</v>
      </c>
      <c r="DQ195" s="2">
        <f t="shared" si="109"/>
        <v>34.82916292040305</v>
      </c>
      <c r="DR195" s="2">
        <f t="shared" si="109"/>
        <v>32.905626138934515</v>
      </c>
      <c r="DS195" s="2">
        <f t="shared" si="109"/>
        <v>31.388879320776123</v>
      </c>
      <c r="DT195" s="2">
        <f t="shared" si="109"/>
        <v>30.321227613094866</v>
      </c>
      <c r="DU195" s="2">
        <f t="shared" si="109"/>
        <v>30.431442648649902</v>
      </c>
      <c r="DV195" s="2">
        <f t="shared" si="109"/>
        <v>30.913080718675907</v>
      </c>
      <c r="DW195" s="2">
        <f t="shared" si="109"/>
        <v>33.876893478554287</v>
      </c>
      <c r="DX195" s="2">
        <f t="shared" si="109"/>
        <v>34.32948853486613</v>
      </c>
      <c r="DY195" s="2">
        <f t="shared" si="109"/>
        <v>36.552516218871688</v>
      </c>
      <c r="EA195" s="2">
        <f t="shared" si="110"/>
        <v>0.99871535218844021</v>
      </c>
      <c r="EB195" s="2">
        <f t="shared" si="110"/>
        <v>0.99860416990509504</v>
      </c>
      <c r="EC195" s="2">
        <f t="shared" si="110"/>
        <v>0.99868386565934664</v>
      </c>
      <c r="ED195" s="2">
        <f t="shared" si="110"/>
        <v>0.99895307185303406</v>
      </c>
      <c r="EE195" s="2">
        <f t="shared" si="110"/>
        <v>0.99888605474795966</v>
      </c>
      <c r="EF195" s="2">
        <f t="shared" si="110"/>
        <v>0.99884620005979652</v>
      </c>
      <c r="EG195" s="2">
        <f t="shared" si="110"/>
        <v>0.99889570600661448</v>
      </c>
      <c r="EH195" s="2">
        <f t="shared" si="110"/>
        <v>0.99890884024588089</v>
      </c>
      <c r="EI195" s="2">
        <f t="shared" si="110"/>
        <v>0.99889937095211268</v>
      </c>
      <c r="EJ195" s="2">
        <f t="shared" si="110"/>
        <v>0.99893716468465577</v>
      </c>
      <c r="EK195" s="2">
        <f t="shared" si="110"/>
        <v>0.99893878912184231</v>
      </c>
      <c r="EL195" s="2">
        <f t="shared" si="110"/>
        <v>0.99879854090639542</v>
      </c>
      <c r="EM195" s="2">
        <f t="shared" si="110"/>
        <v>0.99862938868504658</v>
      </c>
      <c r="EN195" s="2">
        <f t="shared" si="110"/>
        <v>0.99862269732579445</v>
      </c>
      <c r="EO195" s="2">
        <f t="shared" si="110"/>
        <v>0.99853084128310576</v>
      </c>
    </row>
    <row r="196" spans="2:145" x14ac:dyDescent="0.25">
      <c r="B196" s="2">
        <v>169</v>
      </c>
      <c r="C196" s="43">
        <v>31.719000000000001</v>
      </c>
      <c r="D196" s="43">
        <v>33.667000000000002</v>
      </c>
      <c r="E196" s="43">
        <v>32.082999999999998</v>
      </c>
      <c r="F196" s="43">
        <v>32.832999999999998</v>
      </c>
      <c r="G196" s="43">
        <v>34.716999999999999</v>
      </c>
      <c r="H196" s="43">
        <v>36.200000000000003</v>
      </c>
      <c r="I196" s="43">
        <v>35.133000000000003</v>
      </c>
      <c r="J196" s="43">
        <v>34.866999999999997</v>
      </c>
      <c r="K196" s="43">
        <v>32.6</v>
      </c>
      <c r="L196" s="43">
        <v>31.95</v>
      </c>
      <c r="M196" s="43">
        <v>29.582999999999998</v>
      </c>
      <c r="N196" s="43">
        <v>31.95</v>
      </c>
      <c r="O196" s="43">
        <v>35.1</v>
      </c>
      <c r="P196" s="43">
        <v>35.417000000000002</v>
      </c>
      <c r="Q196" s="43">
        <v>36.725999999999999</v>
      </c>
      <c r="S196" s="4" t="e">
        <f t="shared" si="113"/>
        <v>#N/A</v>
      </c>
      <c r="T196" s="4" t="e">
        <f t="shared" si="113"/>
        <v>#N/A</v>
      </c>
      <c r="U196" s="4" t="e">
        <f t="shared" si="113"/>
        <v>#N/A</v>
      </c>
      <c r="V196" s="4" t="e">
        <f t="shared" si="112"/>
        <v>#N/A</v>
      </c>
      <c r="W196" s="4" t="e">
        <f t="shared" si="112"/>
        <v>#N/A</v>
      </c>
      <c r="X196" s="4" t="e">
        <f t="shared" si="112"/>
        <v>#N/A</v>
      </c>
      <c r="Y196" s="4" t="e">
        <f t="shared" si="112"/>
        <v>#N/A</v>
      </c>
      <c r="Z196" s="4" t="e">
        <f t="shared" si="112"/>
        <v>#N/A</v>
      </c>
      <c r="AA196" s="4" t="e">
        <f t="shared" si="112"/>
        <v>#N/A</v>
      </c>
      <c r="AB196" s="4" t="e">
        <f t="shared" si="111"/>
        <v>#N/A</v>
      </c>
      <c r="AC196" s="4" t="e">
        <f t="shared" si="111"/>
        <v>#N/A</v>
      </c>
      <c r="AD196" s="4" t="e">
        <f t="shared" si="111"/>
        <v>#N/A</v>
      </c>
      <c r="AE196" s="4" t="e">
        <f t="shared" si="111"/>
        <v>#N/A</v>
      </c>
      <c r="AF196" s="4" t="e">
        <f t="shared" si="88"/>
        <v>#N/A</v>
      </c>
      <c r="AG196" s="4">
        <f t="shared" si="92"/>
        <v>36.41413002616099</v>
      </c>
      <c r="AI196" s="4">
        <f t="shared" si="107"/>
        <v>0</v>
      </c>
      <c r="AJ196" s="4">
        <f t="shared" si="107"/>
        <v>0</v>
      </c>
      <c r="AK196" s="4">
        <f t="shared" si="107"/>
        <v>0</v>
      </c>
      <c r="AL196" s="4">
        <f t="shared" si="107"/>
        <v>0</v>
      </c>
      <c r="AM196" s="4">
        <f t="shared" si="107"/>
        <v>0</v>
      </c>
      <c r="AN196" s="4">
        <f t="shared" si="107"/>
        <v>0</v>
      </c>
      <c r="AO196" s="4">
        <f t="shared" si="107"/>
        <v>0</v>
      </c>
      <c r="AP196" s="4">
        <f t="shared" si="107"/>
        <v>0</v>
      </c>
      <c r="AQ196" s="4">
        <f t="shared" si="107"/>
        <v>0</v>
      </c>
      <c r="AR196" s="4">
        <f t="shared" si="107"/>
        <v>0</v>
      </c>
      <c r="AS196" s="4">
        <f t="shared" si="107"/>
        <v>0</v>
      </c>
      <c r="AT196" s="4">
        <f t="shared" si="107"/>
        <v>0</v>
      </c>
      <c r="AU196" s="4">
        <f t="shared" si="107"/>
        <v>0</v>
      </c>
      <c r="AV196" s="4">
        <f t="shared" si="107"/>
        <v>0</v>
      </c>
      <c r="AW196" s="4">
        <f t="shared" si="107"/>
        <v>0.31186997383900916</v>
      </c>
      <c r="AY196" s="2" t="e">
        <f t="shared" si="102"/>
        <v>#N/A</v>
      </c>
      <c r="AZ196" s="2" t="e">
        <f t="shared" si="102"/>
        <v>#N/A</v>
      </c>
      <c r="BA196" s="2" t="e">
        <f t="shared" si="102"/>
        <v>#N/A</v>
      </c>
      <c r="BB196" s="2" t="e">
        <f t="shared" si="102"/>
        <v>#N/A</v>
      </c>
      <c r="BC196" s="2" t="e">
        <f t="shared" si="102"/>
        <v>#N/A</v>
      </c>
      <c r="BD196" s="2" t="e">
        <f t="shared" si="102"/>
        <v>#N/A</v>
      </c>
      <c r="BE196" s="2" t="e">
        <f t="shared" si="99"/>
        <v>#N/A</v>
      </c>
      <c r="BF196" s="2" t="e">
        <f t="shared" si="99"/>
        <v>#N/A</v>
      </c>
      <c r="BG196" s="2" t="e">
        <f t="shared" si="99"/>
        <v>#N/A</v>
      </c>
      <c r="BH196" s="2" t="e">
        <f t="shared" si="99"/>
        <v>#N/A</v>
      </c>
      <c r="BI196" s="2" t="e">
        <f t="shared" si="99"/>
        <v>#N/A</v>
      </c>
      <c r="BJ196" s="2" t="e">
        <f t="shared" si="99"/>
        <v>#N/A</v>
      </c>
      <c r="BK196" s="2" t="e">
        <f t="shared" si="89"/>
        <v>#N/A</v>
      </c>
      <c r="BL196" s="2" t="e">
        <f t="shared" si="89"/>
        <v>#N/A</v>
      </c>
      <c r="BM196" s="2">
        <f t="shared" si="89"/>
        <v>36.414130026160571</v>
      </c>
      <c r="BO196" s="2" t="str">
        <f t="shared" si="105"/>
        <v/>
      </c>
      <c r="BP196" s="2" t="str">
        <f t="shared" si="105"/>
        <v/>
      </c>
      <c r="BQ196" s="2" t="str">
        <f t="shared" si="105"/>
        <v/>
      </c>
      <c r="BR196" s="2" t="str">
        <f t="shared" si="105"/>
        <v/>
      </c>
      <c r="BS196" s="2" t="str">
        <f t="shared" si="103"/>
        <v/>
      </c>
      <c r="BT196" s="2" t="str">
        <f t="shared" si="103"/>
        <v/>
      </c>
      <c r="BU196" s="2" t="str">
        <f t="shared" si="103"/>
        <v/>
      </c>
      <c r="BV196" s="2" t="str">
        <f t="shared" si="103"/>
        <v/>
      </c>
      <c r="BW196" s="2" t="str">
        <f t="shared" si="100"/>
        <v/>
      </c>
      <c r="BX196" s="2" t="str">
        <f t="shared" si="79"/>
        <v/>
      </c>
      <c r="BY196" s="2" t="str">
        <f t="shared" si="79"/>
        <v/>
      </c>
      <c r="BZ196" s="2" t="str">
        <f t="shared" si="79"/>
        <v/>
      </c>
      <c r="CA196" s="2" t="str">
        <f t="shared" si="79"/>
        <v/>
      </c>
      <c r="CB196" s="2" t="str">
        <f t="shared" si="90"/>
        <v/>
      </c>
      <c r="CC196" s="2" t="str">
        <f t="shared" si="93"/>
        <v/>
      </c>
      <c r="CE196" s="2" t="str">
        <f t="shared" si="106"/>
        <v/>
      </c>
      <c r="CF196" s="2" t="str">
        <f t="shared" si="106"/>
        <v/>
      </c>
      <c r="CG196" s="2" t="str">
        <f t="shared" si="106"/>
        <v/>
      </c>
      <c r="CH196" s="2" t="str">
        <f t="shared" si="106"/>
        <v/>
      </c>
      <c r="CI196" s="2" t="str">
        <f t="shared" si="104"/>
        <v/>
      </c>
      <c r="CJ196" s="2" t="str">
        <f t="shared" si="104"/>
        <v/>
      </c>
      <c r="CK196" s="2" t="str">
        <f t="shared" si="104"/>
        <v/>
      </c>
      <c r="CL196" s="2" t="str">
        <f t="shared" si="104"/>
        <v/>
      </c>
      <c r="CM196" s="2" t="str">
        <f t="shared" si="101"/>
        <v/>
      </c>
      <c r="CN196" s="2" t="str">
        <f t="shared" si="80"/>
        <v/>
      </c>
      <c r="CO196" s="2" t="str">
        <f t="shared" si="80"/>
        <v/>
      </c>
      <c r="CP196" s="2" t="str">
        <f t="shared" si="80"/>
        <v/>
      </c>
      <c r="CQ196" s="2" t="str">
        <f t="shared" si="80"/>
        <v/>
      </c>
      <c r="CR196" s="2" t="str">
        <f t="shared" si="91"/>
        <v/>
      </c>
      <c r="CS196" s="2">
        <f t="shared" si="94"/>
        <v>36.725999999999999</v>
      </c>
      <c r="CU196" s="2">
        <f t="shared" si="108"/>
        <v>25.207964992348046</v>
      </c>
      <c r="CV196" s="2">
        <f t="shared" si="108"/>
        <v>23.848038047315207</v>
      </c>
      <c r="CW196" s="2">
        <f t="shared" si="108"/>
        <v>22.079936763440045</v>
      </c>
      <c r="CX196" s="2">
        <f t="shared" si="108"/>
        <v>20.792748169707153</v>
      </c>
      <c r="CY196" s="2">
        <f t="shared" si="108"/>
        <v>23.062744653877765</v>
      </c>
      <c r="CZ196" s="2">
        <f t="shared" si="108"/>
        <v>25.20958961110879</v>
      </c>
      <c r="DA196" s="2">
        <f t="shared" si="108"/>
        <v>26.593932379418561</v>
      </c>
      <c r="DB196" s="2">
        <f t="shared" si="108"/>
        <v>23.768204439459701</v>
      </c>
      <c r="DC196" s="2">
        <f t="shared" si="108"/>
        <v>24.580540929042854</v>
      </c>
      <c r="DD196" s="2">
        <f t="shared" si="108"/>
        <v>22.862038749173145</v>
      </c>
      <c r="DE196" s="2">
        <f t="shared" si="108"/>
        <v>22.641534833056298</v>
      </c>
      <c r="DF196" s="2">
        <f t="shared" si="108"/>
        <v>26.184558799441881</v>
      </c>
      <c r="DG196" s="2">
        <f t="shared" si="108"/>
        <v>27.43179194759022</v>
      </c>
      <c r="DH196" s="2">
        <f t="shared" si="108"/>
        <v>32.227253358038716</v>
      </c>
      <c r="DI196" s="2">
        <f t="shared" si="108"/>
        <v>38.096838258558883</v>
      </c>
      <c r="DK196" s="2">
        <f t="shared" si="109"/>
        <v>31.975460877958053</v>
      </c>
      <c r="DL196" s="2">
        <f t="shared" si="109"/>
        <v>31.577696826448278</v>
      </c>
      <c r="DM196" s="2">
        <f t="shared" si="109"/>
        <v>30.783942974218537</v>
      </c>
      <c r="DN196" s="2">
        <f t="shared" si="109"/>
        <v>31.711679229619062</v>
      </c>
      <c r="DO196" s="2">
        <f t="shared" si="109"/>
        <v>34.419280455972462</v>
      </c>
      <c r="DP196" s="2">
        <f t="shared" si="109"/>
        <v>33.973928528828836</v>
      </c>
      <c r="DQ196" s="2">
        <f t="shared" si="109"/>
        <v>34.674950255809449</v>
      </c>
      <c r="DR196" s="2">
        <f t="shared" si="109"/>
        <v>32.735543346693163</v>
      </c>
      <c r="DS196" s="2">
        <f t="shared" si="109"/>
        <v>31.218621723820103</v>
      </c>
      <c r="DT196" s="2">
        <f t="shared" si="109"/>
        <v>30.163254508323533</v>
      </c>
      <c r="DU196" s="2">
        <f t="shared" si="109"/>
        <v>30.294465824911956</v>
      </c>
      <c r="DV196" s="2">
        <f t="shared" si="109"/>
        <v>30.75645972698603</v>
      </c>
      <c r="DW196" s="2">
        <f t="shared" si="109"/>
        <v>33.732339033412167</v>
      </c>
      <c r="DX196" s="2">
        <f t="shared" si="109"/>
        <v>34.171834708247275</v>
      </c>
      <c r="DY196" s="2">
        <f t="shared" si="109"/>
        <v>36.411872067157276</v>
      </c>
      <c r="EA196" s="2">
        <f t="shared" si="110"/>
        <v>0.99882825482278959</v>
      </c>
      <c r="EB196" s="2">
        <f t="shared" si="110"/>
        <v>0.99872683145563701</v>
      </c>
      <c r="EC196" s="2">
        <f t="shared" si="110"/>
        <v>0.99879953219443396</v>
      </c>
      <c r="ED196" s="2">
        <f t="shared" si="110"/>
        <v>0.9990451022183523</v>
      </c>
      <c r="EE196" s="2">
        <f t="shared" si="110"/>
        <v>0.99898397026942676</v>
      </c>
      <c r="EF196" s="2">
        <f t="shared" si="110"/>
        <v>0.9989476151079848</v>
      </c>
      <c r="EG196" s="2">
        <f t="shared" si="110"/>
        <v>0.99899277404017828</v>
      </c>
      <c r="EH196" s="2">
        <f t="shared" si="110"/>
        <v>0.99900475492306473</v>
      </c>
      <c r="EI196" s="2">
        <f t="shared" si="110"/>
        <v>0.99899611715876302</v>
      </c>
      <c r="EJ196" s="2">
        <f t="shared" si="110"/>
        <v>0.9990305920148721</v>
      </c>
      <c r="EK196" s="2">
        <f t="shared" si="110"/>
        <v>0.9990320737961158</v>
      </c>
      <c r="EL196" s="2">
        <f t="shared" si="110"/>
        <v>0.99890414043438258</v>
      </c>
      <c r="EM196" s="2">
        <f t="shared" si="110"/>
        <v>0.99874983685586971</v>
      </c>
      <c r="EN196" s="2">
        <f t="shared" si="110"/>
        <v>0.99874373278790873</v>
      </c>
      <c r="EO196" s="2">
        <f t="shared" si="110"/>
        <v>0.99865993809559905</v>
      </c>
    </row>
    <row r="197" spans="2:145" x14ac:dyDescent="0.25">
      <c r="B197" s="2">
        <v>170</v>
      </c>
      <c r="C197" s="43">
        <v>34.875</v>
      </c>
      <c r="D197" s="43">
        <v>33.167000000000002</v>
      </c>
      <c r="E197" s="43">
        <v>30.417000000000002</v>
      </c>
      <c r="F197" s="43">
        <v>33.216999999999999</v>
      </c>
      <c r="G197" s="43">
        <v>36.25</v>
      </c>
      <c r="H197" s="43">
        <v>36.317</v>
      </c>
      <c r="I197" s="43">
        <v>36.633000000000003</v>
      </c>
      <c r="J197" s="43">
        <v>35.6</v>
      </c>
      <c r="K197" s="43">
        <v>33.799999999999997</v>
      </c>
      <c r="L197" s="43">
        <v>33.017000000000003</v>
      </c>
      <c r="M197" s="43">
        <v>29.216999999999999</v>
      </c>
      <c r="N197" s="43">
        <v>30.317</v>
      </c>
      <c r="O197" s="43">
        <v>33.9</v>
      </c>
      <c r="P197" s="43">
        <v>35.317</v>
      </c>
      <c r="Q197" s="43">
        <v>37.241999999999997</v>
      </c>
      <c r="S197" s="4" t="e">
        <f t="shared" si="113"/>
        <v>#N/A</v>
      </c>
      <c r="T197" s="4" t="e">
        <f t="shared" si="113"/>
        <v>#N/A</v>
      </c>
      <c r="U197" s="4" t="e">
        <f t="shared" si="113"/>
        <v>#N/A</v>
      </c>
      <c r="V197" s="4" t="e">
        <f t="shared" si="112"/>
        <v>#N/A</v>
      </c>
      <c r="W197" s="4" t="e">
        <f t="shared" si="112"/>
        <v>#N/A</v>
      </c>
      <c r="X197" s="4" t="e">
        <f t="shared" si="112"/>
        <v>#N/A</v>
      </c>
      <c r="Y197" s="4" t="e">
        <f t="shared" si="112"/>
        <v>#N/A</v>
      </c>
      <c r="Z197" s="4" t="e">
        <f t="shared" si="112"/>
        <v>#N/A</v>
      </c>
      <c r="AA197" s="4" t="e">
        <f t="shared" si="112"/>
        <v>#N/A</v>
      </c>
      <c r="AB197" s="4" t="e">
        <f t="shared" si="111"/>
        <v>#N/A</v>
      </c>
      <c r="AC197" s="4" t="e">
        <f t="shared" si="111"/>
        <v>#N/A</v>
      </c>
      <c r="AD197" s="4" t="e">
        <f t="shared" si="111"/>
        <v>#N/A</v>
      </c>
      <c r="AE197" s="4" t="e">
        <f t="shared" si="111"/>
        <v>#N/A</v>
      </c>
      <c r="AF197" s="4" t="e">
        <f t="shared" si="88"/>
        <v>#N/A</v>
      </c>
      <c r="AG197" s="4">
        <f t="shared" si="92"/>
        <v>36.273306311882273</v>
      </c>
      <c r="AI197" s="4">
        <f t="shared" ref="AI197:AW213" si="114">IF(OR($B197 &lt; C$230, $B197 &gt; C$232), 0, C197-S197)</f>
        <v>0</v>
      </c>
      <c r="AJ197" s="4">
        <f t="shared" si="114"/>
        <v>0</v>
      </c>
      <c r="AK197" s="4">
        <f t="shared" si="114"/>
        <v>0</v>
      </c>
      <c r="AL197" s="4">
        <f t="shared" si="114"/>
        <v>0</v>
      </c>
      <c r="AM197" s="4">
        <f t="shared" si="114"/>
        <v>0</v>
      </c>
      <c r="AN197" s="4">
        <f t="shared" si="114"/>
        <v>0</v>
      </c>
      <c r="AO197" s="4">
        <f t="shared" si="114"/>
        <v>0</v>
      </c>
      <c r="AP197" s="4">
        <f t="shared" si="114"/>
        <v>0</v>
      </c>
      <c r="AQ197" s="4">
        <f t="shared" si="114"/>
        <v>0</v>
      </c>
      <c r="AR197" s="4">
        <f t="shared" si="114"/>
        <v>0</v>
      </c>
      <c r="AS197" s="4">
        <f t="shared" si="114"/>
        <v>0</v>
      </c>
      <c r="AT197" s="4">
        <f t="shared" si="114"/>
        <v>0</v>
      </c>
      <c r="AU197" s="4">
        <f t="shared" si="114"/>
        <v>0</v>
      </c>
      <c r="AV197" s="4">
        <f t="shared" si="114"/>
        <v>0</v>
      </c>
      <c r="AW197" s="4">
        <f t="shared" si="114"/>
        <v>0.96869368811772461</v>
      </c>
      <c r="AY197" s="2" t="e">
        <f t="shared" si="102"/>
        <v>#N/A</v>
      </c>
      <c r="AZ197" s="2" t="e">
        <f t="shared" si="102"/>
        <v>#N/A</v>
      </c>
      <c r="BA197" s="2" t="e">
        <f t="shared" si="102"/>
        <v>#N/A</v>
      </c>
      <c r="BB197" s="2" t="e">
        <f t="shared" si="102"/>
        <v>#N/A</v>
      </c>
      <c r="BC197" s="2" t="e">
        <f t="shared" si="102"/>
        <v>#N/A</v>
      </c>
      <c r="BD197" s="2" t="e">
        <f t="shared" si="102"/>
        <v>#N/A</v>
      </c>
      <c r="BE197" s="2" t="e">
        <f t="shared" si="99"/>
        <v>#N/A</v>
      </c>
      <c r="BF197" s="2" t="e">
        <f t="shared" si="99"/>
        <v>#N/A</v>
      </c>
      <c r="BG197" s="2" t="e">
        <f t="shared" si="99"/>
        <v>#N/A</v>
      </c>
      <c r="BH197" s="2" t="e">
        <f t="shared" si="99"/>
        <v>#N/A</v>
      </c>
      <c r="BI197" s="2" t="e">
        <f t="shared" si="99"/>
        <v>#N/A</v>
      </c>
      <c r="BJ197" s="2" t="e">
        <f t="shared" si="99"/>
        <v>#N/A</v>
      </c>
      <c r="BK197" s="2" t="e">
        <f t="shared" si="89"/>
        <v>#N/A</v>
      </c>
      <c r="BL197" s="2" t="e">
        <f t="shared" si="89"/>
        <v>#N/A</v>
      </c>
      <c r="BM197" s="2">
        <f t="shared" si="89"/>
        <v>36.273306311882251</v>
      </c>
      <c r="BO197" s="2" t="str">
        <f t="shared" si="105"/>
        <v/>
      </c>
      <c r="BP197" s="2" t="str">
        <f t="shared" si="105"/>
        <v/>
      </c>
      <c r="BQ197" s="2" t="str">
        <f t="shared" si="105"/>
        <v/>
      </c>
      <c r="BR197" s="2" t="str">
        <f t="shared" si="105"/>
        <v/>
      </c>
      <c r="BS197" s="2" t="str">
        <f t="shared" si="103"/>
        <v/>
      </c>
      <c r="BT197" s="2" t="str">
        <f t="shared" si="103"/>
        <v/>
      </c>
      <c r="BU197" s="2" t="str">
        <f t="shared" si="103"/>
        <v/>
      </c>
      <c r="BV197" s="2" t="str">
        <f t="shared" si="103"/>
        <v/>
      </c>
      <c r="BW197" s="2" t="str">
        <f t="shared" si="100"/>
        <v/>
      </c>
      <c r="BX197" s="2" t="str">
        <f t="shared" si="79"/>
        <v/>
      </c>
      <c r="BY197" s="2" t="str">
        <f t="shared" si="79"/>
        <v/>
      </c>
      <c r="BZ197" s="2" t="str">
        <f t="shared" si="79"/>
        <v/>
      </c>
      <c r="CA197" s="2" t="str">
        <f t="shared" si="79"/>
        <v/>
      </c>
      <c r="CB197" s="2" t="str">
        <f t="shared" si="90"/>
        <v/>
      </c>
      <c r="CC197" s="2" t="str">
        <f t="shared" si="93"/>
        <v/>
      </c>
      <c r="CE197" s="2" t="str">
        <f t="shared" si="106"/>
        <v/>
      </c>
      <c r="CF197" s="2" t="str">
        <f t="shared" si="106"/>
        <v/>
      </c>
      <c r="CG197" s="2" t="str">
        <f t="shared" si="106"/>
        <v/>
      </c>
      <c r="CH197" s="2" t="str">
        <f t="shared" si="106"/>
        <v/>
      </c>
      <c r="CI197" s="2" t="str">
        <f t="shared" si="104"/>
        <v/>
      </c>
      <c r="CJ197" s="2" t="str">
        <f t="shared" si="104"/>
        <v/>
      </c>
      <c r="CK197" s="2" t="str">
        <f t="shared" si="104"/>
        <v/>
      </c>
      <c r="CL197" s="2" t="str">
        <f t="shared" si="104"/>
        <v/>
      </c>
      <c r="CM197" s="2" t="str">
        <f t="shared" si="101"/>
        <v/>
      </c>
      <c r="CN197" s="2" t="str">
        <f t="shared" si="80"/>
        <v/>
      </c>
      <c r="CO197" s="2" t="str">
        <f t="shared" si="80"/>
        <v/>
      </c>
      <c r="CP197" s="2" t="str">
        <f t="shared" si="80"/>
        <v/>
      </c>
      <c r="CQ197" s="2" t="str">
        <f t="shared" si="80"/>
        <v/>
      </c>
      <c r="CR197" s="2" t="str">
        <f t="shared" si="91"/>
        <v/>
      </c>
      <c r="CS197" s="2">
        <f t="shared" si="94"/>
        <v>37.241999999999997</v>
      </c>
      <c r="CU197" s="2">
        <f t="shared" ref="CU197:DI213" si="115">BO$228*$B197+BO$229</f>
        <v>24.997361636423257</v>
      </c>
      <c r="CV197" s="2">
        <f t="shared" si="115"/>
        <v>23.61308948861744</v>
      </c>
      <c r="CW197" s="2">
        <f t="shared" si="115"/>
        <v>21.826825538930876</v>
      </c>
      <c r="CX197" s="2">
        <f t="shared" si="115"/>
        <v>20.518933359337495</v>
      </c>
      <c r="CY197" s="2">
        <f t="shared" si="115"/>
        <v>22.776212493556784</v>
      </c>
      <c r="CZ197" s="2">
        <f t="shared" si="115"/>
        <v>24.924747693505246</v>
      </c>
      <c r="DA197" s="2">
        <f t="shared" si="115"/>
        <v>26.333371489924012</v>
      </c>
      <c r="DB197" s="2">
        <f t="shared" si="115"/>
        <v>23.477390990365826</v>
      </c>
      <c r="DC197" s="2">
        <f t="shared" si="115"/>
        <v>24.319005813578173</v>
      </c>
      <c r="DD197" s="2">
        <f t="shared" si="115"/>
        <v>22.604940434258694</v>
      </c>
      <c r="DE197" s="2">
        <f t="shared" si="115"/>
        <v>22.402294245324121</v>
      </c>
      <c r="DF197" s="2">
        <f t="shared" si="115"/>
        <v>25.960537733559811</v>
      </c>
      <c r="DG197" s="2">
        <f t="shared" si="115"/>
        <v>27.19935657099213</v>
      </c>
      <c r="DH197" s="2">
        <f t="shared" si="115"/>
        <v>32.037545209717457</v>
      </c>
      <c r="DI197" s="2">
        <f t="shared" si="115"/>
        <v>37.971632696823619</v>
      </c>
      <c r="DK197" s="2">
        <f t="shared" ref="DK197:DY213" si="116">CE$228*$B197+CE$229</f>
        <v>31.857927351437873</v>
      </c>
      <c r="DL197" s="2">
        <f t="shared" si="116"/>
        <v>31.450894042170649</v>
      </c>
      <c r="DM197" s="2">
        <f t="shared" si="116"/>
        <v>30.65094835173986</v>
      </c>
      <c r="DN197" s="2">
        <f t="shared" si="116"/>
        <v>31.580664529447223</v>
      </c>
      <c r="DO197" s="2">
        <f t="shared" si="116"/>
        <v>34.284645576346705</v>
      </c>
      <c r="DP197" s="2">
        <f t="shared" si="116"/>
        <v>33.80959132293556</v>
      </c>
      <c r="DQ197" s="2">
        <f t="shared" si="116"/>
        <v>34.520737591215848</v>
      </c>
      <c r="DR197" s="2">
        <f t="shared" si="116"/>
        <v>32.565460554451818</v>
      </c>
      <c r="DS197" s="2">
        <f t="shared" si="116"/>
        <v>31.048364126864087</v>
      </c>
      <c r="DT197" s="2">
        <f t="shared" si="116"/>
        <v>30.005281403552196</v>
      </c>
      <c r="DU197" s="2">
        <f t="shared" si="116"/>
        <v>30.157489001174014</v>
      </c>
      <c r="DV197" s="2">
        <f t="shared" si="116"/>
        <v>30.599838735296153</v>
      </c>
      <c r="DW197" s="2">
        <f t="shared" si="116"/>
        <v>33.58778458827004</v>
      </c>
      <c r="DX197" s="2">
        <f t="shared" si="116"/>
        <v>34.01418088162842</v>
      </c>
      <c r="DY197" s="2">
        <f t="shared" si="116"/>
        <v>36.271227915442871</v>
      </c>
      <c r="EA197" s="2">
        <f t="shared" ref="EA197:EO213" si="117">POWER(10,($B197-C$231)/C$229)/(1+POWER(10,($B197-C$231)/C$229))</f>
        <v>0.99893124550789825</v>
      </c>
      <c r="EB197" s="2">
        <f t="shared" si="117"/>
        <v>0.99883872639550175</v>
      </c>
      <c r="EC197" s="2">
        <f t="shared" si="117"/>
        <v>0.99890504469091734</v>
      </c>
      <c r="ED197" s="2">
        <f t="shared" si="117"/>
        <v>0.99912904969484595</v>
      </c>
      <c r="EE197" s="2">
        <f t="shared" si="117"/>
        <v>0.999073287024837</v>
      </c>
      <c r="EF197" s="2">
        <f t="shared" si="117"/>
        <v>0.99904012468832892</v>
      </c>
      <c r="EG197" s="2">
        <f t="shared" si="117"/>
        <v>0.99908131758876373</v>
      </c>
      <c r="EH197" s="2">
        <f t="shared" si="117"/>
        <v>0.99909224620931292</v>
      </c>
      <c r="EI197" s="2">
        <f t="shared" si="117"/>
        <v>0.99908436708875303</v>
      </c>
      <c r="EJ197" s="2">
        <f t="shared" si="117"/>
        <v>0.99911581399104199</v>
      </c>
      <c r="EK197" s="2">
        <f t="shared" si="117"/>
        <v>0.99911716562199293</v>
      </c>
      <c r="EL197" s="2">
        <f t="shared" si="117"/>
        <v>0.99900046781909058</v>
      </c>
      <c r="EM197" s="2">
        <f t="shared" si="117"/>
        <v>0.99885971222901637</v>
      </c>
      <c r="EN197" s="2">
        <f t="shared" si="117"/>
        <v>0.998854144024935</v>
      </c>
      <c r="EO197" s="2">
        <f t="shared" si="117"/>
        <v>0.99877770489583551</v>
      </c>
    </row>
    <row r="198" spans="2:145" x14ac:dyDescent="0.25">
      <c r="B198" s="2">
        <v>171</v>
      </c>
      <c r="C198" s="43">
        <v>32.875</v>
      </c>
      <c r="D198" s="43">
        <v>32.082999999999998</v>
      </c>
      <c r="E198" s="43">
        <v>31.882999999999999</v>
      </c>
      <c r="F198" s="43">
        <v>32.017000000000003</v>
      </c>
      <c r="G198" s="43">
        <v>34.9</v>
      </c>
      <c r="H198" s="43">
        <v>33.082999999999998</v>
      </c>
      <c r="I198" s="43">
        <v>36.232999999999997</v>
      </c>
      <c r="J198" s="43">
        <v>36.982999999999997</v>
      </c>
      <c r="K198" s="43">
        <v>33.683</v>
      </c>
      <c r="L198" s="43">
        <v>29.433</v>
      </c>
      <c r="M198" s="43">
        <v>30.983000000000001</v>
      </c>
      <c r="N198" s="43">
        <v>31.2</v>
      </c>
      <c r="O198" s="43">
        <v>34.866999999999997</v>
      </c>
      <c r="P198" s="43">
        <v>35.033000000000001</v>
      </c>
      <c r="Q198" s="43">
        <v>34.338999999999999</v>
      </c>
      <c r="S198" s="4" t="e">
        <f t="shared" si="113"/>
        <v>#N/A</v>
      </c>
      <c r="T198" s="4" t="e">
        <f t="shared" si="113"/>
        <v>#N/A</v>
      </c>
      <c r="U198" s="4" t="e">
        <f t="shared" si="113"/>
        <v>#N/A</v>
      </c>
      <c r="V198" s="4" t="e">
        <f t="shared" si="112"/>
        <v>#N/A</v>
      </c>
      <c r="W198" s="4" t="e">
        <f t="shared" si="112"/>
        <v>#N/A</v>
      </c>
      <c r="X198" s="4" t="e">
        <f t="shared" si="112"/>
        <v>#N/A</v>
      </c>
      <c r="Y198" s="4" t="e">
        <f t="shared" si="112"/>
        <v>#N/A</v>
      </c>
      <c r="Z198" s="4" t="e">
        <f t="shared" si="112"/>
        <v>#N/A</v>
      </c>
      <c r="AA198" s="4" t="e">
        <f t="shared" si="112"/>
        <v>#N/A</v>
      </c>
      <c r="AB198" s="4" t="e">
        <f t="shared" si="111"/>
        <v>#N/A</v>
      </c>
      <c r="AC198" s="4" t="e">
        <f t="shared" si="111"/>
        <v>#N/A</v>
      </c>
      <c r="AD198" s="4" t="e">
        <f t="shared" si="111"/>
        <v>#N/A</v>
      </c>
      <c r="AE198" s="4" t="e">
        <f t="shared" si="111"/>
        <v>#N/A</v>
      </c>
      <c r="AF198" s="4" t="e">
        <f t="shared" si="88"/>
        <v>#N/A</v>
      </c>
      <c r="AG198" s="4" t="e">
        <f t="shared" si="92"/>
        <v>#N/A</v>
      </c>
      <c r="AI198" s="4">
        <f t="shared" si="114"/>
        <v>0</v>
      </c>
      <c r="AJ198" s="4">
        <f t="shared" si="114"/>
        <v>0</v>
      </c>
      <c r="AK198" s="4">
        <f t="shared" si="114"/>
        <v>0</v>
      </c>
      <c r="AL198" s="4">
        <f t="shared" si="114"/>
        <v>0</v>
      </c>
      <c r="AM198" s="4">
        <f t="shared" si="114"/>
        <v>0</v>
      </c>
      <c r="AN198" s="4">
        <f t="shared" si="114"/>
        <v>0</v>
      </c>
      <c r="AO198" s="4">
        <f t="shared" si="114"/>
        <v>0</v>
      </c>
      <c r="AP198" s="4">
        <f t="shared" si="114"/>
        <v>0</v>
      </c>
      <c r="AQ198" s="4">
        <f t="shared" si="114"/>
        <v>0</v>
      </c>
      <c r="AR198" s="4">
        <f t="shared" si="114"/>
        <v>0</v>
      </c>
      <c r="AS198" s="4">
        <f t="shared" si="114"/>
        <v>0</v>
      </c>
      <c r="AT198" s="4">
        <f t="shared" si="114"/>
        <v>0</v>
      </c>
      <c r="AU198" s="4">
        <f t="shared" si="114"/>
        <v>0</v>
      </c>
      <c r="AV198" s="4">
        <f t="shared" si="114"/>
        <v>0</v>
      </c>
      <c r="AW198" s="4">
        <f t="shared" si="114"/>
        <v>0</v>
      </c>
      <c r="AY198" s="2" t="e">
        <f t="shared" si="102"/>
        <v>#N/A</v>
      </c>
      <c r="AZ198" s="2" t="e">
        <f t="shared" si="102"/>
        <v>#N/A</v>
      </c>
      <c r="BA198" s="2" t="e">
        <f t="shared" si="102"/>
        <v>#N/A</v>
      </c>
      <c r="BB198" s="2" t="e">
        <f t="shared" si="102"/>
        <v>#N/A</v>
      </c>
      <c r="BC198" s="2" t="e">
        <f t="shared" si="102"/>
        <v>#N/A</v>
      </c>
      <c r="BD198" s="2" t="e">
        <f t="shared" si="102"/>
        <v>#N/A</v>
      </c>
      <c r="BE198" s="2" t="e">
        <f t="shared" si="99"/>
        <v>#N/A</v>
      </c>
      <c r="BF198" s="2" t="e">
        <f t="shared" si="99"/>
        <v>#N/A</v>
      </c>
      <c r="BG198" s="2" t="e">
        <f t="shared" si="99"/>
        <v>#N/A</v>
      </c>
      <c r="BH198" s="2" t="e">
        <f t="shared" si="99"/>
        <v>#N/A</v>
      </c>
      <c r="BI198" s="2" t="e">
        <f t="shared" si="99"/>
        <v>#N/A</v>
      </c>
      <c r="BJ198" s="2" t="e">
        <f t="shared" si="99"/>
        <v>#N/A</v>
      </c>
      <c r="BK198" s="2" t="e">
        <f t="shared" si="89"/>
        <v>#N/A</v>
      </c>
      <c r="BL198" s="2" t="e">
        <f t="shared" si="89"/>
        <v>#N/A</v>
      </c>
      <c r="BM198" s="2" t="e">
        <f t="shared" si="89"/>
        <v>#N/A</v>
      </c>
      <c r="BO198" s="2" t="str">
        <f t="shared" si="105"/>
        <v/>
      </c>
      <c r="BP198" s="2" t="str">
        <f t="shared" si="105"/>
        <v/>
      </c>
      <c r="BQ198" s="2" t="str">
        <f t="shared" si="105"/>
        <v/>
      </c>
      <c r="BR198" s="2" t="str">
        <f t="shared" si="105"/>
        <v/>
      </c>
      <c r="BS198" s="2" t="str">
        <f t="shared" si="103"/>
        <v/>
      </c>
      <c r="BT198" s="2" t="str">
        <f t="shared" si="103"/>
        <v/>
      </c>
      <c r="BU198" s="2" t="str">
        <f t="shared" si="103"/>
        <v/>
      </c>
      <c r="BV198" s="2" t="str">
        <f t="shared" si="103"/>
        <v/>
      </c>
      <c r="BW198" s="2" t="str">
        <f t="shared" si="100"/>
        <v/>
      </c>
      <c r="BX198" s="2" t="str">
        <f t="shared" si="79"/>
        <v/>
      </c>
      <c r="BY198" s="2" t="str">
        <f t="shared" si="79"/>
        <v/>
      </c>
      <c r="BZ198" s="2" t="str">
        <f t="shared" si="79"/>
        <v/>
      </c>
      <c r="CA198" s="2" t="str">
        <f t="shared" si="79"/>
        <v/>
      </c>
      <c r="CB198" s="2" t="str">
        <f t="shared" si="90"/>
        <v/>
      </c>
      <c r="CC198" s="2" t="str">
        <f t="shared" si="93"/>
        <v/>
      </c>
      <c r="CE198" s="2" t="str">
        <f t="shared" si="106"/>
        <v/>
      </c>
      <c r="CF198" s="2" t="str">
        <f t="shared" si="106"/>
        <v/>
      </c>
      <c r="CG198" s="2" t="str">
        <f t="shared" si="106"/>
        <v/>
      </c>
      <c r="CH198" s="2" t="str">
        <f t="shared" si="106"/>
        <v/>
      </c>
      <c r="CI198" s="2" t="str">
        <f t="shared" si="104"/>
        <v/>
      </c>
      <c r="CJ198" s="2" t="str">
        <f t="shared" si="104"/>
        <v/>
      </c>
      <c r="CK198" s="2" t="str">
        <f t="shared" si="104"/>
        <v/>
      </c>
      <c r="CL198" s="2" t="str">
        <f t="shared" si="104"/>
        <v/>
      </c>
      <c r="CM198" s="2" t="str">
        <f t="shared" si="101"/>
        <v/>
      </c>
      <c r="CN198" s="2" t="str">
        <f t="shared" si="80"/>
        <v/>
      </c>
      <c r="CO198" s="2" t="str">
        <f t="shared" si="80"/>
        <v/>
      </c>
      <c r="CP198" s="2" t="str">
        <f t="shared" si="80"/>
        <v/>
      </c>
      <c r="CQ198" s="2" t="str">
        <f t="shared" si="80"/>
        <v/>
      </c>
      <c r="CR198" s="2" t="str">
        <f t="shared" si="91"/>
        <v/>
      </c>
      <c r="CS198" s="2" t="str">
        <f t="shared" si="94"/>
        <v/>
      </c>
      <c r="CU198" s="2">
        <f t="shared" si="115"/>
        <v>24.786758280498461</v>
      </c>
      <c r="CV198" s="2">
        <f t="shared" si="115"/>
        <v>23.378140929919674</v>
      </c>
      <c r="CW198" s="2">
        <f t="shared" si="115"/>
        <v>21.573714314421707</v>
      </c>
      <c r="CX198" s="2">
        <f t="shared" si="115"/>
        <v>20.245118548967831</v>
      </c>
      <c r="CY198" s="2">
        <f t="shared" si="115"/>
        <v>22.48968033323581</v>
      </c>
      <c r="CZ198" s="2">
        <f t="shared" si="115"/>
        <v>24.639905775901703</v>
      </c>
      <c r="DA198" s="2">
        <f t="shared" si="115"/>
        <v>26.072810600429463</v>
      </c>
      <c r="DB198" s="2">
        <f t="shared" si="115"/>
        <v>23.186577541271951</v>
      </c>
      <c r="DC198" s="2">
        <f t="shared" si="115"/>
        <v>24.057470698113491</v>
      </c>
      <c r="DD198" s="2">
        <f t="shared" si="115"/>
        <v>22.347842119344243</v>
      </c>
      <c r="DE198" s="2">
        <f t="shared" si="115"/>
        <v>22.163053657591938</v>
      </c>
      <c r="DF198" s="2">
        <f t="shared" si="115"/>
        <v>25.736516667677741</v>
      </c>
      <c r="DG198" s="2">
        <f t="shared" si="115"/>
        <v>26.966921194394033</v>
      </c>
      <c r="DH198" s="2">
        <f t="shared" si="115"/>
        <v>31.847837061396199</v>
      </c>
      <c r="DI198" s="2">
        <f t="shared" si="115"/>
        <v>37.846427135088362</v>
      </c>
      <c r="DK198" s="2">
        <f t="shared" si="116"/>
        <v>31.740393824917692</v>
      </c>
      <c r="DL198" s="2">
        <f t="shared" si="116"/>
        <v>31.32409125789302</v>
      </c>
      <c r="DM198" s="2">
        <f t="shared" si="116"/>
        <v>30.517953729261183</v>
      </c>
      <c r="DN198" s="2">
        <f t="shared" si="116"/>
        <v>31.449649829275383</v>
      </c>
      <c r="DO198" s="2">
        <f t="shared" si="116"/>
        <v>34.15001069672094</v>
      </c>
      <c r="DP198" s="2">
        <f t="shared" si="116"/>
        <v>33.645254117042285</v>
      </c>
      <c r="DQ198" s="2">
        <f t="shared" si="116"/>
        <v>34.366524926622247</v>
      </c>
      <c r="DR198" s="2">
        <f t="shared" si="116"/>
        <v>32.395377762210465</v>
      </c>
      <c r="DS198" s="2">
        <f t="shared" si="116"/>
        <v>30.878106529908067</v>
      </c>
      <c r="DT198" s="2">
        <f t="shared" si="116"/>
        <v>29.847308298780863</v>
      </c>
      <c r="DU198" s="2">
        <f t="shared" si="116"/>
        <v>30.020512177436071</v>
      </c>
      <c r="DV198" s="2">
        <f t="shared" si="116"/>
        <v>30.443217743606272</v>
      </c>
      <c r="DW198" s="2">
        <f t="shared" si="116"/>
        <v>33.44323014312792</v>
      </c>
      <c r="DX198" s="2">
        <f t="shared" si="116"/>
        <v>33.856527055009565</v>
      </c>
      <c r="DY198" s="2">
        <f t="shared" si="116"/>
        <v>36.130583763728467</v>
      </c>
      <c r="EA198" s="2">
        <f t="shared" si="117"/>
        <v>0.99902519264886891</v>
      </c>
      <c r="EB198" s="2">
        <f t="shared" si="117"/>
        <v>0.99894079765648469</v>
      </c>
      <c r="EC198" s="2">
        <f t="shared" si="117"/>
        <v>0.99900129266984894</v>
      </c>
      <c r="ED198" s="2">
        <f t="shared" si="117"/>
        <v>0.99920562300472449</v>
      </c>
      <c r="EE198" s="2">
        <f t="shared" si="117"/>
        <v>0.99915475880012317</v>
      </c>
      <c r="EF198" s="2">
        <f t="shared" si="117"/>
        <v>0.99912450936859265</v>
      </c>
      <c r="EG198" s="2">
        <f t="shared" si="117"/>
        <v>0.99916208395084205</v>
      </c>
      <c r="EH198" s="2">
        <f t="shared" si="117"/>
        <v>0.99917205257320096</v>
      </c>
      <c r="EI198" s="2">
        <f t="shared" si="117"/>
        <v>0.99916486557682282</v>
      </c>
      <c r="EJ198" s="2">
        <f t="shared" si="117"/>
        <v>0.99919355003499621</v>
      </c>
      <c r="EK198" s="2">
        <f t="shared" si="117"/>
        <v>0.99919478292875552</v>
      </c>
      <c r="EL198" s="2">
        <f t="shared" si="117"/>
        <v>0.99908833563767041</v>
      </c>
      <c r="EM198" s="2">
        <f t="shared" si="117"/>
        <v>0.99895994084065987</v>
      </c>
      <c r="EN198" s="2">
        <f t="shared" si="117"/>
        <v>0.99895486155650548</v>
      </c>
      <c r="EO198" s="2">
        <f t="shared" si="117"/>
        <v>0.99888513371366794</v>
      </c>
    </row>
    <row r="199" spans="2:145" x14ac:dyDescent="0.25">
      <c r="B199" s="2">
        <v>172</v>
      </c>
      <c r="C199" s="43">
        <v>33.655999999999999</v>
      </c>
      <c r="D199" s="43">
        <v>32.216999999999999</v>
      </c>
      <c r="E199" s="43">
        <v>31.233000000000001</v>
      </c>
      <c r="F199" s="43">
        <v>32.067</v>
      </c>
      <c r="G199" s="43">
        <v>36.25</v>
      </c>
      <c r="H199" s="43">
        <v>37.267000000000003</v>
      </c>
      <c r="I199" s="43">
        <v>35.366999999999997</v>
      </c>
      <c r="J199" s="43">
        <v>34.332999999999998</v>
      </c>
      <c r="K199" s="43">
        <v>35.167000000000002</v>
      </c>
      <c r="L199" s="43">
        <v>30.317</v>
      </c>
      <c r="M199" s="43">
        <v>31.582999999999998</v>
      </c>
      <c r="N199" s="43">
        <v>31.183</v>
      </c>
      <c r="O199" s="43">
        <v>35.216999999999999</v>
      </c>
      <c r="P199" s="43">
        <v>33.317</v>
      </c>
      <c r="Q199" s="43">
        <v>35.5</v>
      </c>
      <c r="S199" s="4" t="e">
        <f t="shared" si="113"/>
        <v>#N/A</v>
      </c>
      <c r="T199" s="4" t="e">
        <f t="shared" si="113"/>
        <v>#N/A</v>
      </c>
      <c r="U199" s="4" t="e">
        <f t="shared" si="113"/>
        <v>#N/A</v>
      </c>
      <c r="V199" s="4" t="e">
        <f t="shared" si="112"/>
        <v>#N/A</v>
      </c>
      <c r="W199" s="4" t="e">
        <f t="shared" si="112"/>
        <v>#N/A</v>
      </c>
      <c r="X199" s="4" t="e">
        <f t="shared" si="112"/>
        <v>#N/A</v>
      </c>
      <c r="Y199" s="4" t="e">
        <f t="shared" si="112"/>
        <v>#N/A</v>
      </c>
      <c r="Z199" s="4" t="e">
        <f t="shared" si="112"/>
        <v>#N/A</v>
      </c>
      <c r="AA199" s="4" t="e">
        <f t="shared" si="112"/>
        <v>#N/A</v>
      </c>
      <c r="AB199" s="4" t="e">
        <f t="shared" si="111"/>
        <v>#N/A</v>
      </c>
      <c r="AC199" s="4" t="e">
        <f t="shared" si="111"/>
        <v>#N/A</v>
      </c>
      <c r="AD199" s="4" t="e">
        <f t="shared" si="111"/>
        <v>#N/A</v>
      </c>
      <c r="AE199" s="4" t="e">
        <f t="shared" si="111"/>
        <v>#N/A</v>
      </c>
      <c r="AF199" s="4" t="e">
        <f t="shared" si="88"/>
        <v>#N/A</v>
      </c>
      <c r="AG199" s="4" t="e">
        <f t="shared" si="92"/>
        <v>#N/A</v>
      </c>
      <c r="AI199" s="4">
        <f t="shared" si="114"/>
        <v>0</v>
      </c>
      <c r="AJ199" s="4">
        <f t="shared" si="114"/>
        <v>0</v>
      </c>
      <c r="AK199" s="4">
        <f t="shared" si="114"/>
        <v>0</v>
      </c>
      <c r="AL199" s="4">
        <f t="shared" si="114"/>
        <v>0</v>
      </c>
      <c r="AM199" s="4">
        <f t="shared" si="114"/>
        <v>0</v>
      </c>
      <c r="AN199" s="4">
        <f t="shared" si="114"/>
        <v>0</v>
      </c>
      <c r="AO199" s="4">
        <f t="shared" si="114"/>
        <v>0</v>
      </c>
      <c r="AP199" s="4">
        <f t="shared" si="114"/>
        <v>0</v>
      </c>
      <c r="AQ199" s="4">
        <f t="shared" si="114"/>
        <v>0</v>
      </c>
      <c r="AR199" s="4">
        <f t="shared" si="114"/>
        <v>0</v>
      </c>
      <c r="AS199" s="4">
        <f t="shared" si="114"/>
        <v>0</v>
      </c>
      <c r="AT199" s="4">
        <f t="shared" si="114"/>
        <v>0</v>
      </c>
      <c r="AU199" s="4">
        <f t="shared" si="114"/>
        <v>0</v>
      </c>
      <c r="AV199" s="4">
        <f t="shared" si="114"/>
        <v>0</v>
      </c>
      <c r="AW199" s="4">
        <f t="shared" si="114"/>
        <v>0</v>
      </c>
      <c r="AY199" s="2" t="e">
        <f t="shared" si="102"/>
        <v>#N/A</v>
      </c>
      <c r="AZ199" s="2" t="e">
        <f t="shared" si="102"/>
        <v>#N/A</v>
      </c>
      <c r="BA199" s="2" t="e">
        <f t="shared" si="102"/>
        <v>#N/A</v>
      </c>
      <c r="BB199" s="2" t="e">
        <f t="shared" si="102"/>
        <v>#N/A</v>
      </c>
      <c r="BC199" s="2" t="e">
        <f t="shared" si="102"/>
        <v>#N/A</v>
      </c>
      <c r="BD199" s="2" t="e">
        <f t="shared" si="102"/>
        <v>#N/A</v>
      </c>
      <c r="BE199" s="2" t="e">
        <f t="shared" si="99"/>
        <v>#N/A</v>
      </c>
      <c r="BF199" s="2" t="e">
        <f t="shared" si="99"/>
        <v>#N/A</v>
      </c>
      <c r="BG199" s="2" t="e">
        <f t="shared" si="99"/>
        <v>#N/A</v>
      </c>
      <c r="BH199" s="2" t="e">
        <f t="shared" si="99"/>
        <v>#N/A</v>
      </c>
      <c r="BI199" s="2" t="e">
        <f t="shared" si="99"/>
        <v>#N/A</v>
      </c>
      <c r="BJ199" s="2" t="e">
        <f t="shared" si="99"/>
        <v>#N/A</v>
      </c>
      <c r="BK199" s="2" t="e">
        <f t="shared" si="89"/>
        <v>#N/A</v>
      </c>
      <c r="BL199" s="2" t="e">
        <f t="shared" si="89"/>
        <v>#N/A</v>
      </c>
      <c r="BM199" s="2" t="e">
        <f t="shared" si="89"/>
        <v>#N/A</v>
      </c>
      <c r="BO199" s="2" t="str">
        <f t="shared" si="105"/>
        <v/>
      </c>
      <c r="BP199" s="2" t="str">
        <f t="shared" si="105"/>
        <v/>
      </c>
      <c r="BQ199" s="2" t="str">
        <f t="shared" si="105"/>
        <v/>
      </c>
      <c r="BR199" s="2" t="str">
        <f t="shared" si="105"/>
        <v/>
      </c>
      <c r="BS199" s="2" t="str">
        <f t="shared" si="103"/>
        <v/>
      </c>
      <c r="BT199" s="2" t="str">
        <f t="shared" si="103"/>
        <v/>
      </c>
      <c r="BU199" s="2" t="str">
        <f t="shared" si="103"/>
        <v/>
      </c>
      <c r="BV199" s="2" t="str">
        <f t="shared" si="103"/>
        <v/>
      </c>
      <c r="BW199" s="2" t="str">
        <f t="shared" si="100"/>
        <v/>
      </c>
      <c r="BX199" s="2" t="str">
        <f t="shared" si="79"/>
        <v/>
      </c>
      <c r="BY199" s="2" t="str">
        <f t="shared" si="79"/>
        <v/>
      </c>
      <c r="BZ199" s="2" t="str">
        <f t="shared" si="79"/>
        <v/>
      </c>
      <c r="CA199" s="2" t="str">
        <f t="shared" ref="CA199:CA227" si="118">IF(AND( (_xlfn.NORM.DIST($B199, O$7, ABS(O$11), TRUE) * _xlfn.NORM.DIST(($B199 - O$7)*O$15, 0, ABS(O$11), TRUE) * 2)
                + (_xlfn.NORM.DIST($B199, O$8, ABS(O$12), TRUE) * _xlfn.NORM.DIST(($B199 - O$8)*O$16, 0, ABS(O$12), TRUE) * 2)
                + (_xlfn.NORM.DIST($B199, O$9, ABS(O$13), TRUE) * _xlfn.NORM.DIST(($B199 - O$9)*O$17, 0, ABS(O$13), TRUE) * 2)
                + (_xlfn.NORM.DIST($B199, O$10, ABS(O$14), TRUE) * _xlfn.NORM.DIST(($B199 - O$10)*O$18, 0, ABS(O$14), TRUE) * 2) &lt; $CB$22,
                 $B199 &lt; O$9,
                 $B199 &gt; O$230), O199, "")</f>
        <v/>
      </c>
      <c r="CB199" s="2" t="str">
        <f t="shared" si="90"/>
        <v/>
      </c>
      <c r="CC199" s="2" t="str">
        <f t="shared" si="93"/>
        <v/>
      </c>
      <c r="CE199" s="2" t="str">
        <f t="shared" si="106"/>
        <v/>
      </c>
      <c r="CF199" s="2" t="str">
        <f t="shared" si="106"/>
        <v/>
      </c>
      <c r="CG199" s="2" t="str">
        <f t="shared" si="106"/>
        <v/>
      </c>
      <c r="CH199" s="2" t="str">
        <f t="shared" si="106"/>
        <v/>
      </c>
      <c r="CI199" s="2" t="str">
        <f t="shared" si="104"/>
        <v/>
      </c>
      <c r="CJ199" s="2" t="str">
        <f t="shared" si="104"/>
        <v/>
      </c>
      <c r="CK199" s="2" t="str">
        <f t="shared" si="104"/>
        <v/>
      </c>
      <c r="CL199" s="2" t="str">
        <f t="shared" si="104"/>
        <v/>
      </c>
      <c r="CM199" s="2" t="str">
        <f t="shared" si="101"/>
        <v/>
      </c>
      <c r="CN199" s="2" t="str">
        <f t="shared" si="80"/>
        <v/>
      </c>
      <c r="CO199" s="2" t="str">
        <f t="shared" si="80"/>
        <v/>
      </c>
      <c r="CP199" s="2" t="str">
        <f t="shared" si="80"/>
        <v/>
      </c>
      <c r="CQ199" s="2" t="str">
        <f t="shared" ref="CQ199:CQ227" si="119">IF(AND( (_xlfn.NORM.DIST($B199, O$7, ABS(O$11), TRUE) * _xlfn.NORM.DIST(($B199 - O$7)*O$15, 0, ABS(O$11), TRUE) * 2)
                + (_xlfn.NORM.DIST($B199, O$8, ABS(O$12), TRUE) * _xlfn.NORM.DIST(($B199 - O$8)*O$16, 0, ABS(O$12), TRUE) * 2)
                + (_xlfn.NORM.DIST($B199, O$9, ABS(O$13), TRUE) * _xlfn.NORM.DIST(($B199 - O$9)*O$17, 0, ABS(O$13), TRUE) * 2)
                + (_xlfn.NORM.DIST($B199, O$10, ABS(O$14), TRUE) * _xlfn.NORM.DIST(($B199 - O$10)*O$18, 0, ABS(O$14), TRUE) * 2) &lt; $CR$22,
                 $B199 &gt; O$8,
                 $B199 &lt; O$232), O199, "")</f>
        <v/>
      </c>
      <c r="CR199" s="2" t="str">
        <f t="shared" si="91"/>
        <v/>
      </c>
      <c r="CS199" s="2" t="str">
        <f t="shared" si="94"/>
        <v/>
      </c>
      <c r="CU199" s="2">
        <f t="shared" si="115"/>
        <v>24.576154924573672</v>
      </c>
      <c r="CV199" s="2">
        <f t="shared" si="115"/>
        <v>23.143192371221907</v>
      </c>
      <c r="CW199" s="2">
        <f t="shared" si="115"/>
        <v>21.320603089912538</v>
      </c>
      <c r="CX199" s="2">
        <f t="shared" si="115"/>
        <v>19.971303738598174</v>
      </c>
      <c r="CY199" s="2">
        <f t="shared" si="115"/>
        <v>22.203148172914837</v>
      </c>
      <c r="CZ199" s="2">
        <f t="shared" si="115"/>
        <v>24.355063858298159</v>
      </c>
      <c r="DA199" s="2">
        <f t="shared" si="115"/>
        <v>25.812249710934914</v>
      </c>
      <c r="DB199" s="2">
        <f t="shared" si="115"/>
        <v>22.895764092178084</v>
      </c>
      <c r="DC199" s="2">
        <f t="shared" si="115"/>
        <v>23.795935582648809</v>
      </c>
      <c r="DD199" s="2">
        <f t="shared" si="115"/>
        <v>22.090743804429792</v>
      </c>
      <c r="DE199" s="2">
        <f t="shared" si="115"/>
        <v>21.923813069859762</v>
      </c>
      <c r="DF199" s="2">
        <f t="shared" si="115"/>
        <v>25.512495601795678</v>
      </c>
      <c r="DG199" s="2">
        <f t="shared" si="115"/>
        <v>26.734485817795935</v>
      </c>
      <c r="DH199" s="2">
        <f t="shared" si="115"/>
        <v>31.65812891307494</v>
      </c>
      <c r="DI199" s="2">
        <f t="shared" si="115"/>
        <v>37.721221573353098</v>
      </c>
      <c r="DK199" s="2">
        <f t="shared" si="116"/>
        <v>31.622860298397512</v>
      </c>
      <c r="DL199" s="2">
        <f t="shared" si="116"/>
        <v>31.197288473615394</v>
      </c>
      <c r="DM199" s="2">
        <f t="shared" si="116"/>
        <v>30.384959106782507</v>
      </c>
      <c r="DN199" s="2">
        <f t="shared" si="116"/>
        <v>31.318635129103541</v>
      </c>
      <c r="DO199" s="2">
        <f t="shared" si="116"/>
        <v>34.01537581709519</v>
      </c>
      <c r="DP199" s="2">
        <f t="shared" si="116"/>
        <v>33.480916911149002</v>
      </c>
      <c r="DQ199" s="2">
        <f t="shared" si="116"/>
        <v>34.212312262028647</v>
      </c>
      <c r="DR199" s="2">
        <f t="shared" si="116"/>
        <v>32.225294969969113</v>
      </c>
      <c r="DS199" s="2">
        <f t="shared" si="116"/>
        <v>30.70784893295205</v>
      </c>
      <c r="DT199" s="2">
        <f t="shared" si="116"/>
        <v>29.689335194009526</v>
      </c>
      <c r="DU199" s="2">
        <f t="shared" si="116"/>
        <v>29.883535353698129</v>
      </c>
      <c r="DV199" s="2">
        <f t="shared" si="116"/>
        <v>30.286596751916395</v>
      </c>
      <c r="DW199" s="2">
        <f t="shared" si="116"/>
        <v>33.2986756979858</v>
      </c>
      <c r="DX199" s="2">
        <f t="shared" si="116"/>
        <v>33.69887322839071</v>
      </c>
      <c r="DY199" s="2">
        <f t="shared" si="116"/>
        <v>35.989939612014055</v>
      </c>
      <c r="EA199" s="2">
        <f t="shared" si="117"/>
        <v>0.99911088886821731</v>
      </c>
      <c r="EB199" s="2">
        <f t="shared" si="117"/>
        <v>0.99903390594329478</v>
      </c>
      <c r="EC199" s="2">
        <f t="shared" si="117"/>
        <v>0.99908908804278751</v>
      </c>
      <c r="ED199" s="2">
        <f t="shared" si="117"/>
        <v>0.99927546892754049</v>
      </c>
      <c r="EE199" s="2">
        <f t="shared" si="117"/>
        <v>0.99922907352844947</v>
      </c>
      <c r="EF199" s="2">
        <f t="shared" si="117"/>
        <v>0.99920148154158184</v>
      </c>
      <c r="EG199" s="2">
        <f t="shared" si="117"/>
        <v>0.99923575513481155</v>
      </c>
      <c r="EH199" s="2">
        <f t="shared" si="117"/>
        <v>0.99924484795921487</v>
      </c>
      <c r="EI199" s="2">
        <f t="shared" si="117"/>
        <v>0.9992382923813522</v>
      </c>
      <c r="EJ199" s="2">
        <f t="shared" si="117"/>
        <v>0.99926445669720743</v>
      </c>
      <c r="EK199" s="2">
        <f t="shared" si="117"/>
        <v>0.99926558126914866</v>
      </c>
      <c r="EL199" s="2">
        <f t="shared" si="117"/>
        <v>0.99916848551845128</v>
      </c>
      <c r="EM199" s="2">
        <f t="shared" si="117"/>
        <v>0.999051367960062</v>
      </c>
      <c r="EN199" s="2">
        <f t="shared" si="117"/>
        <v>0.99904673474781835</v>
      </c>
      <c r="EO199" s="2">
        <f t="shared" si="117"/>
        <v>0.99898313011141282</v>
      </c>
    </row>
    <row r="200" spans="2:145" x14ac:dyDescent="0.25">
      <c r="B200" s="2">
        <v>173</v>
      </c>
      <c r="C200" s="43">
        <v>33</v>
      </c>
      <c r="D200" s="43">
        <v>31.35</v>
      </c>
      <c r="E200" s="43">
        <v>31.55</v>
      </c>
      <c r="F200" s="43">
        <v>30.45</v>
      </c>
      <c r="G200" s="43">
        <v>35.116999999999997</v>
      </c>
      <c r="H200" s="43">
        <v>34.633000000000003</v>
      </c>
      <c r="I200" s="43">
        <v>36.049999999999997</v>
      </c>
      <c r="J200" s="43">
        <v>34.683</v>
      </c>
      <c r="K200" s="43">
        <v>33.549999999999997</v>
      </c>
      <c r="L200" s="43">
        <v>30.382999999999999</v>
      </c>
      <c r="M200" s="43">
        <v>31.533000000000001</v>
      </c>
      <c r="N200" s="43">
        <v>32.366999999999997</v>
      </c>
      <c r="O200" s="43">
        <v>33.799999999999997</v>
      </c>
      <c r="P200" s="43">
        <v>34.767000000000003</v>
      </c>
      <c r="Q200" s="43">
        <v>36.484000000000002</v>
      </c>
      <c r="S200" s="4" t="e">
        <f t="shared" si="113"/>
        <v>#N/A</v>
      </c>
      <c r="T200" s="4" t="e">
        <f t="shared" si="113"/>
        <v>#N/A</v>
      </c>
      <c r="U200" s="4" t="e">
        <f t="shared" si="113"/>
        <v>#N/A</v>
      </c>
      <c r="V200" s="4" t="e">
        <f t="shared" si="112"/>
        <v>#N/A</v>
      </c>
      <c r="W200" s="4" t="e">
        <f t="shared" si="112"/>
        <v>#N/A</v>
      </c>
      <c r="X200" s="4" t="e">
        <f t="shared" si="112"/>
        <v>#N/A</v>
      </c>
      <c r="Y200" s="4" t="e">
        <f t="shared" si="112"/>
        <v>#N/A</v>
      </c>
      <c r="Z200" s="4" t="e">
        <f t="shared" si="112"/>
        <v>#N/A</v>
      </c>
      <c r="AA200" s="4" t="e">
        <f t="shared" si="112"/>
        <v>#N/A</v>
      </c>
      <c r="AB200" s="4" t="e">
        <f t="shared" si="111"/>
        <v>#N/A</v>
      </c>
      <c r="AC200" s="4" t="e">
        <f t="shared" si="111"/>
        <v>#N/A</v>
      </c>
      <c r="AD200" s="4" t="e">
        <f t="shared" si="111"/>
        <v>#N/A</v>
      </c>
      <c r="AE200" s="4" t="e">
        <f t="shared" si="111"/>
        <v>#N/A</v>
      </c>
      <c r="AF200" s="4" t="e">
        <f t="shared" si="88"/>
        <v>#N/A</v>
      </c>
      <c r="AG200" s="4" t="e">
        <f t="shared" si="92"/>
        <v>#N/A</v>
      </c>
      <c r="AI200" s="4">
        <f t="shared" si="114"/>
        <v>0</v>
      </c>
      <c r="AJ200" s="4">
        <f t="shared" si="114"/>
        <v>0</v>
      </c>
      <c r="AK200" s="4">
        <f t="shared" si="114"/>
        <v>0</v>
      </c>
      <c r="AL200" s="4">
        <f t="shared" si="114"/>
        <v>0</v>
      </c>
      <c r="AM200" s="4">
        <f t="shared" si="114"/>
        <v>0</v>
      </c>
      <c r="AN200" s="4">
        <f t="shared" si="114"/>
        <v>0</v>
      </c>
      <c r="AO200" s="4">
        <f t="shared" si="114"/>
        <v>0</v>
      </c>
      <c r="AP200" s="4">
        <f t="shared" si="114"/>
        <v>0</v>
      </c>
      <c r="AQ200" s="4">
        <f t="shared" si="114"/>
        <v>0</v>
      </c>
      <c r="AR200" s="4">
        <f t="shared" si="114"/>
        <v>0</v>
      </c>
      <c r="AS200" s="4">
        <f t="shared" si="114"/>
        <v>0</v>
      </c>
      <c r="AT200" s="4">
        <f t="shared" si="114"/>
        <v>0</v>
      </c>
      <c r="AU200" s="4">
        <f t="shared" si="114"/>
        <v>0</v>
      </c>
      <c r="AV200" s="4">
        <f t="shared" si="114"/>
        <v>0</v>
      </c>
      <c r="AW200" s="4">
        <f t="shared" si="114"/>
        <v>0</v>
      </c>
      <c r="AY200" s="2" t="e">
        <f t="shared" si="102"/>
        <v>#N/A</v>
      </c>
      <c r="AZ200" s="2" t="e">
        <f t="shared" si="102"/>
        <v>#N/A</v>
      </c>
      <c r="BA200" s="2" t="e">
        <f t="shared" si="102"/>
        <v>#N/A</v>
      </c>
      <c r="BB200" s="2" t="e">
        <f t="shared" si="102"/>
        <v>#N/A</v>
      </c>
      <c r="BC200" s="2" t="e">
        <f t="shared" si="102"/>
        <v>#N/A</v>
      </c>
      <c r="BD200" s="2" t="e">
        <f t="shared" si="102"/>
        <v>#N/A</v>
      </c>
      <c r="BE200" s="2" t="e">
        <f t="shared" si="99"/>
        <v>#N/A</v>
      </c>
      <c r="BF200" s="2" t="e">
        <f t="shared" si="99"/>
        <v>#N/A</v>
      </c>
      <c r="BG200" s="2" t="e">
        <f t="shared" si="99"/>
        <v>#N/A</v>
      </c>
      <c r="BH200" s="2" t="e">
        <f t="shared" si="99"/>
        <v>#N/A</v>
      </c>
      <c r="BI200" s="2" t="e">
        <f t="shared" si="99"/>
        <v>#N/A</v>
      </c>
      <c r="BJ200" s="2" t="e">
        <f t="shared" si="99"/>
        <v>#N/A</v>
      </c>
      <c r="BK200" s="2" t="e">
        <f t="shared" si="89"/>
        <v>#N/A</v>
      </c>
      <c r="BL200" s="2" t="e">
        <f t="shared" si="89"/>
        <v>#N/A</v>
      </c>
      <c r="BM200" s="2" t="e">
        <f t="shared" si="89"/>
        <v>#N/A</v>
      </c>
      <c r="BO200" s="2" t="str">
        <f t="shared" si="105"/>
        <v/>
      </c>
      <c r="BP200" s="2" t="str">
        <f t="shared" si="105"/>
        <v/>
      </c>
      <c r="BQ200" s="2" t="str">
        <f t="shared" si="105"/>
        <v/>
      </c>
      <c r="BR200" s="2" t="str">
        <f t="shared" si="105"/>
        <v/>
      </c>
      <c r="BS200" s="2" t="str">
        <f t="shared" si="103"/>
        <v/>
      </c>
      <c r="BT200" s="2" t="str">
        <f t="shared" si="103"/>
        <v/>
      </c>
      <c r="BU200" s="2" t="str">
        <f t="shared" si="103"/>
        <v/>
      </c>
      <c r="BV200" s="2" t="str">
        <f t="shared" si="103"/>
        <v/>
      </c>
      <c r="BW200" s="2" t="str">
        <f t="shared" si="100"/>
        <v/>
      </c>
      <c r="BX200" s="2" t="str">
        <f t="shared" si="100"/>
        <v/>
      </c>
      <c r="BY200" s="2" t="str">
        <f t="shared" si="100"/>
        <v/>
      </c>
      <c r="BZ200" s="2" t="str">
        <f t="shared" si="100"/>
        <v/>
      </c>
      <c r="CA200" s="2" t="str">
        <f t="shared" si="118"/>
        <v/>
      </c>
      <c r="CB200" s="2" t="str">
        <f t="shared" si="90"/>
        <v/>
      </c>
      <c r="CC200" s="2" t="str">
        <f t="shared" si="93"/>
        <v/>
      </c>
      <c r="CE200" s="2" t="str">
        <f t="shared" si="106"/>
        <v/>
      </c>
      <c r="CF200" s="2" t="str">
        <f t="shared" si="106"/>
        <v/>
      </c>
      <c r="CG200" s="2" t="str">
        <f t="shared" si="106"/>
        <v/>
      </c>
      <c r="CH200" s="2" t="str">
        <f t="shared" si="106"/>
        <v/>
      </c>
      <c r="CI200" s="2" t="str">
        <f t="shared" si="104"/>
        <v/>
      </c>
      <c r="CJ200" s="2" t="str">
        <f t="shared" si="104"/>
        <v/>
      </c>
      <c r="CK200" s="2" t="str">
        <f t="shared" si="104"/>
        <v/>
      </c>
      <c r="CL200" s="2" t="str">
        <f t="shared" si="104"/>
        <v/>
      </c>
      <c r="CM200" s="2" t="str">
        <f t="shared" si="101"/>
        <v/>
      </c>
      <c r="CN200" s="2" t="str">
        <f t="shared" si="101"/>
        <v/>
      </c>
      <c r="CO200" s="2" t="str">
        <f t="shared" si="101"/>
        <v/>
      </c>
      <c r="CP200" s="2" t="str">
        <f t="shared" si="101"/>
        <v/>
      </c>
      <c r="CQ200" s="2" t="str">
        <f t="shared" si="119"/>
        <v/>
      </c>
      <c r="CR200" s="2" t="str">
        <f t="shared" si="91"/>
        <v/>
      </c>
      <c r="CS200" s="2" t="str">
        <f t="shared" si="94"/>
        <v/>
      </c>
      <c r="CU200" s="2">
        <f t="shared" si="115"/>
        <v>24.365551568648876</v>
      </c>
      <c r="CV200" s="2">
        <f t="shared" si="115"/>
        <v>22.908243812524141</v>
      </c>
      <c r="CW200" s="2">
        <f t="shared" si="115"/>
        <v>21.067491865403362</v>
      </c>
      <c r="CX200" s="2">
        <f t="shared" si="115"/>
        <v>19.697488928228516</v>
      </c>
      <c r="CY200" s="2">
        <f t="shared" si="115"/>
        <v>21.916616012593856</v>
      </c>
      <c r="CZ200" s="2">
        <f t="shared" si="115"/>
        <v>24.070221940694616</v>
      </c>
      <c r="DA200" s="2">
        <f t="shared" si="115"/>
        <v>25.551688821440365</v>
      </c>
      <c r="DB200" s="2">
        <f t="shared" si="115"/>
        <v>22.604950643084209</v>
      </c>
      <c r="DC200" s="2">
        <f t="shared" si="115"/>
        <v>23.534400467184128</v>
      </c>
      <c r="DD200" s="2">
        <f t="shared" si="115"/>
        <v>21.833645489515341</v>
      </c>
      <c r="DE200" s="2">
        <f t="shared" si="115"/>
        <v>21.684572482127578</v>
      </c>
      <c r="DF200" s="2">
        <f t="shared" si="115"/>
        <v>25.288474535913608</v>
      </c>
      <c r="DG200" s="2">
        <f t="shared" si="115"/>
        <v>26.502050441197838</v>
      </c>
      <c r="DH200" s="2">
        <f t="shared" si="115"/>
        <v>31.468420764753681</v>
      </c>
      <c r="DI200" s="2">
        <f t="shared" si="115"/>
        <v>37.596016011617834</v>
      </c>
      <c r="DK200" s="2">
        <f t="shared" si="116"/>
        <v>31.505326771877328</v>
      </c>
      <c r="DL200" s="2">
        <f t="shared" si="116"/>
        <v>31.070485689337765</v>
      </c>
      <c r="DM200" s="2">
        <f t="shared" si="116"/>
        <v>30.25196448430383</v>
      </c>
      <c r="DN200" s="2">
        <f t="shared" si="116"/>
        <v>31.187620428931702</v>
      </c>
      <c r="DO200" s="2">
        <f t="shared" si="116"/>
        <v>33.880740937469426</v>
      </c>
      <c r="DP200" s="2">
        <f t="shared" si="116"/>
        <v>33.31657970525572</v>
      </c>
      <c r="DQ200" s="2">
        <f t="shared" si="116"/>
        <v>34.058099597435039</v>
      </c>
      <c r="DR200" s="2">
        <f t="shared" si="116"/>
        <v>32.055212177727768</v>
      </c>
      <c r="DS200" s="2">
        <f t="shared" si="116"/>
        <v>30.53759133599603</v>
      </c>
      <c r="DT200" s="2">
        <f t="shared" si="116"/>
        <v>29.531362089238193</v>
      </c>
      <c r="DU200" s="2">
        <f t="shared" si="116"/>
        <v>29.746558529960183</v>
      </c>
      <c r="DV200" s="2">
        <f t="shared" si="116"/>
        <v>30.129975760226518</v>
      </c>
      <c r="DW200" s="2">
        <f t="shared" si="116"/>
        <v>33.15412125284368</v>
      </c>
      <c r="DX200" s="2">
        <f t="shared" si="116"/>
        <v>33.541219401771855</v>
      </c>
      <c r="DY200" s="2">
        <f t="shared" si="116"/>
        <v>35.849295460299643</v>
      </c>
      <c r="EA200" s="2">
        <f t="shared" si="117"/>
        <v>0.99918905756865861</v>
      </c>
      <c r="EB200" s="2">
        <f t="shared" si="117"/>
        <v>0.99911883684446401</v>
      </c>
      <c r="EC200" s="2">
        <f t="shared" si="117"/>
        <v>0.99916917183013099</v>
      </c>
      <c r="ED200" s="2">
        <f t="shared" si="117"/>
        <v>0.99933917768046177</v>
      </c>
      <c r="EE200" s="2">
        <f t="shared" si="117"/>
        <v>0.99929685900531473</v>
      </c>
      <c r="EF200" s="2">
        <f t="shared" si="117"/>
        <v>0.99927169133882465</v>
      </c>
      <c r="EG200" s="2">
        <f t="shared" si="117"/>
        <v>0.99930295352595166</v>
      </c>
      <c r="EH200" s="2">
        <f t="shared" si="117"/>
        <v>0.99931124738914123</v>
      </c>
      <c r="EI200" s="2">
        <f t="shared" si="117"/>
        <v>0.9993052678330242</v>
      </c>
      <c r="EJ200" s="2">
        <f t="shared" si="117"/>
        <v>0.99932913311664162</v>
      </c>
      <c r="EK200" s="2">
        <f t="shared" si="117"/>
        <v>0.99933015887110921</v>
      </c>
      <c r="EL200" s="2">
        <f t="shared" si="117"/>
        <v>0.99924159429155268</v>
      </c>
      <c r="EM200" s="2">
        <f t="shared" si="117"/>
        <v>0.99913476507643084</v>
      </c>
      <c r="EN200" s="2">
        <f t="shared" si="117"/>
        <v>0.99913053882942626</v>
      </c>
      <c r="EO200" s="2">
        <f t="shared" si="117"/>
        <v>0.99907252065454477</v>
      </c>
    </row>
    <row r="201" spans="2:145" x14ac:dyDescent="0.25">
      <c r="B201" s="2">
        <v>174</v>
      </c>
      <c r="C201" s="43">
        <v>32.969000000000001</v>
      </c>
      <c r="D201" s="43">
        <v>30.85</v>
      </c>
      <c r="E201" s="43">
        <v>31.433</v>
      </c>
      <c r="F201" s="43">
        <v>31.317</v>
      </c>
      <c r="G201" s="43">
        <v>35.15</v>
      </c>
      <c r="H201" s="43">
        <v>34.6</v>
      </c>
      <c r="I201" s="43">
        <v>35.25</v>
      </c>
      <c r="J201" s="43">
        <v>34.4</v>
      </c>
      <c r="K201" s="43">
        <v>32.917000000000002</v>
      </c>
      <c r="L201" s="43">
        <v>33.582999999999998</v>
      </c>
      <c r="M201" s="43">
        <v>30.433</v>
      </c>
      <c r="N201" s="43">
        <v>31.183</v>
      </c>
      <c r="O201" s="43">
        <v>33.582999999999998</v>
      </c>
      <c r="P201" s="43">
        <v>32.85</v>
      </c>
      <c r="Q201" s="43">
        <v>36.371000000000002</v>
      </c>
      <c r="S201" s="4" t="e">
        <f t="shared" si="113"/>
        <v>#N/A</v>
      </c>
      <c r="T201" s="4" t="e">
        <f t="shared" si="113"/>
        <v>#N/A</v>
      </c>
      <c r="U201" s="4" t="e">
        <f t="shared" si="113"/>
        <v>#N/A</v>
      </c>
      <c r="V201" s="4" t="e">
        <f t="shared" si="112"/>
        <v>#N/A</v>
      </c>
      <c r="W201" s="4" t="e">
        <f t="shared" si="112"/>
        <v>#N/A</v>
      </c>
      <c r="X201" s="4" t="e">
        <f t="shared" si="112"/>
        <v>#N/A</v>
      </c>
      <c r="Y201" s="4" t="e">
        <f t="shared" si="112"/>
        <v>#N/A</v>
      </c>
      <c r="Z201" s="4" t="e">
        <f t="shared" si="112"/>
        <v>#N/A</v>
      </c>
      <c r="AA201" s="4" t="e">
        <f t="shared" si="112"/>
        <v>#N/A</v>
      </c>
      <c r="AB201" s="4" t="e">
        <f t="shared" si="111"/>
        <v>#N/A</v>
      </c>
      <c r="AC201" s="4" t="e">
        <f t="shared" si="111"/>
        <v>#N/A</v>
      </c>
      <c r="AD201" s="4" t="e">
        <f t="shared" si="111"/>
        <v>#N/A</v>
      </c>
      <c r="AE201" s="4" t="e">
        <f t="shared" si="111"/>
        <v>#N/A</v>
      </c>
      <c r="AF201" s="4" t="e">
        <f t="shared" si="88"/>
        <v>#N/A</v>
      </c>
      <c r="AG201" s="4" t="e">
        <f t="shared" si="92"/>
        <v>#N/A</v>
      </c>
      <c r="AI201" s="4">
        <f t="shared" si="114"/>
        <v>0</v>
      </c>
      <c r="AJ201" s="4">
        <f t="shared" si="114"/>
        <v>0</v>
      </c>
      <c r="AK201" s="4">
        <f t="shared" si="114"/>
        <v>0</v>
      </c>
      <c r="AL201" s="4">
        <f t="shared" si="114"/>
        <v>0</v>
      </c>
      <c r="AM201" s="4">
        <f t="shared" si="114"/>
        <v>0</v>
      </c>
      <c r="AN201" s="4">
        <f t="shared" si="114"/>
        <v>0</v>
      </c>
      <c r="AO201" s="4">
        <f t="shared" si="114"/>
        <v>0</v>
      </c>
      <c r="AP201" s="4">
        <f t="shared" si="114"/>
        <v>0</v>
      </c>
      <c r="AQ201" s="4">
        <f t="shared" si="114"/>
        <v>0</v>
      </c>
      <c r="AR201" s="4">
        <f t="shared" si="114"/>
        <v>0</v>
      </c>
      <c r="AS201" s="4">
        <f t="shared" si="114"/>
        <v>0</v>
      </c>
      <c r="AT201" s="4">
        <f t="shared" si="114"/>
        <v>0</v>
      </c>
      <c r="AU201" s="4">
        <f t="shared" si="114"/>
        <v>0</v>
      </c>
      <c r="AV201" s="4">
        <f t="shared" si="114"/>
        <v>0</v>
      </c>
      <c r="AW201" s="4">
        <f t="shared" si="114"/>
        <v>0</v>
      </c>
      <c r="AY201" s="2" t="e">
        <f t="shared" si="102"/>
        <v>#N/A</v>
      </c>
      <c r="AZ201" s="2" t="e">
        <f t="shared" si="102"/>
        <v>#N/A</v>
      </c>
      <c r="BA201" s="2" t="e">
        <f t="shared" si="102"/>
        <v>#N/A</v>
      </c>
      <c r="BB201" s="2" t="e">
        <f t="shared" si="102"/>
        <v>#N/A</v>
      </c>
      <c r="BC201" s="2" t="e">
        <f t="shared" si="102"/>
        <v>#N/A</v>
      </c>
      <c r="BD201" s="2" t="e">
        <f t="shared" si="102"/>
        <v>#N/A</v>
      </c>
      <c r="BE201" s="2" t="e">
        <f t="shared" si="99"/>
        <v>#N/A</v>
      </c>
      <c r="BF201" s="2" t="e">
        <f t="shared" si="99"/>
        <v>#N/A</v>
      </c>
      <c r="BG201" s="2" t="e">
        <f t="shared" si="99"/>
        <v>#N/A</v>
      </c>
      <c r="BH201" s="2" t="e">
        <f t="shared" si="99"/>
        <v>#N/A</v>
      </c>
      <c r="BI201" s="2" t="e">
        <f t="shared" si="99"/>
        <v>#N/A</v>
      </c>
      <c r="BJ201" s="2" t="e">
        <f t="shared" si="99"/>
        <v>#N/A</v>
      </c>
      <c r="BK201" s="2" t="e">
        <f t="shared" si="89"/>
        <v>#N/A</v>
      </c>
      <c r="BL201" s="2" t="e">
        <f t="shared" si="89"/>
        <v>#N/A</v>
      </c>
      <c r="BM201" s="2" t="e">
        <f t="shared" si="89"/>
        <v>#N/A</v>
      </c>
      <c r="BO201" s="2" t="str">
        <f t="shared" si="105"/>
        <v/>
      </c>
      <c r="BP201" s="2" t="str">
        <f t="shared" si="105"/>
        <v/>
      </c>
      <c r="BQ201" s="2" t="str">
        <f t="shared" si="105"/>
        <v/>
      </c>
      <c r="BR201" s="2" t="str">
        <f t="shared" si="105"/>
        <v/>
      </c>
      <c r="BS201" s="2" t="str">
        <f t="shared" si="103"/>
        <v/>
      </c>
      <c r="BT201" s="2" t="str">
        <f t="shared" si="103"/>
        <v/>
      </c>
      <c r="BU201" s="2" t="str">
        <f t="shared" si="103"/>
        <v/>
      </c>
      <c r="BV201" s="2" t="str">
        <f t="shared" si="103"/>
        <v/>
      </c>
      <c r="BW201" s="2" t="str">
        <f t="shared" si="100"/>
        <v/>
      </c>
      <c r="BX201" s="2" t="str">
        <f t="shared" si="100"/>
        <v/>
      </c>
      <c r="BY201" s="2" t="str">
        <f t="shared" si="100"/>
        <v/>
      </c>
      <c r="BZ201" s="2" t="str">
        <f t="shared" si="100"/>
        <v/>
      </c>
      <c r="CA201" s="2" t="str">
        <f t="shared" si="118"/>
        <v/>
      </c>
      <c r="CB201" s="2" t="str">
        <f t="shared" si="90"/>
        <v/>
      </c>
      <c r="CC201" s="2" t="str">
        <f t="shared" si="93"/>
        <v/>
      </c>
      <c r="CE201" s="2" t="str">
        <f t="shared" si="106"/>
        <v/>
      </c>
      <c r="CF201" s="2" t="str">
        <f t="shared" si="106"/>
        <v/>
      </c>
      <c r="CG201" s="2" t="str">
        <f t="shared" si="106"/>
        <v/>
      </c>
      <c r="CH201" s="2" t="str">
        <f t="shared" si="106"/>
        <v/>
      </c>
      <c r="CI201" s="2" t="str">
        <f t="shared" si="104"/>
        <v/>
      </c>
      <c r="CJ201" s="2" t="str">
        <f t="shared" si="104"/>
        <v/>
      </c>
      <c r="CK201" s="2" t="str">
        <f t="shared" si="104"/>
        <v/>
      </c>
      <c r="CL201" s="2" t="str">
        <f t="shared" si="104"/>
        <v/>
      </c>
      <c r="CM201" s="2" t="str">
        <f t="shared" si="101"/>
        <v/>
      </c>
      <c r="CN201" s="2" t="str">
        <f t="shared" si="101"/>
        <v/>
      </c>
      <c r="CO201" s="2" t="str">
        <f t="shared" si="101"/>
        <v/>
      </c>
      <c r="CP201" s="2" t="str">
        <f t="shared" si="101"/>
        <v/>
      </c>
      <c r="CQ201" s="2" t="str">
        <f t="shared" si="119"/>
        <v/>
      </c>
      <c r="CR201" s="2" t="str">
        <f t="shared" si="91"/>
        <v/>
      </c>
      <c r="CS201" s="2" t="str">
        <f t="shared" si="94"/>
        <v/>
      </c>
      <c r="CU201" s="2">
        <f t="shared" si="115"/>
        <v>24.154948212724086</v>
      </c>
      <c r="CV201" s="2">
        <f t="shared" si="115"/>
        <v>22.673295253826375</v>
      </c>
      <c r="CW201" s="2">
        <f t="shared" si="115"/>
        <v>20.814380640894193</v>
      </c>
      <c r="CX201" s="2">
        <f t="shared" si="115"/>
        <v>19.423674117858852</v>
      </c>
      <c r="CY201" s="2">
        <f t="shared" si="115"/>
        <v>21.630083852272882</v>
      </c>
      <c r="CZ201" s="2">
        <f t="shared" si="115"/>
        <v>23.785380023091072</v>
      </c>
      <c r="DA201" s="2">
        <f t="shared" si="115"/>
        <v>25.291127931945816</v>
      </c>
      <c r="DB201" s="2">
        <f t="shared" si="115"/>
        <v>22.314137193990334</v>
      </c>
      <c r="DC201" s="2">
        <f t="shared" si="115"/>
        <v>23.272865351719439</v>
      </c>
      <c r="DD201" s="2">
        <f t="shared" si="115"/>
        <v>21.57654717460089</v>
      </c>
      <c r="DE201" s="2">
        <f t="shared" si="115"/>
        <v>21.445331894395402</v>
      </c>
      <c r="DF201" s="2">
        <f t="shared" si="115"/>
        <v>25.064453470031545</v>
      </c>
      <c r="DG201" s="2">
        <f t="shared" si="115"/>
        <v>26.269615064599741</v>
      </c>
      <c r="DH201" s="2">
        <f t="shared" si="115"/>
        <v>31.278712616432422</v>
      </c>
      <c r="DI201" s="2">
        <f t="shared" si="115"/>
        <v>37.470810449882578</v>
      </c>
      <c r="DK201" s="2">
        <f t="shared" si="116"/>
        <v>31.387793245357148</v>
      </c>
      <c r="DL201" s="2">
        <f t="shared" si="116"/>
        <v>30.94368290506014</v>
      </c>
      <c r="DM201" s="2">
        <f t="shared" si="116"/>
        <v>30.118969861825153</v>
      </c>
      <c r="DN201" s="2">
        <f t="shared" si="116"/>
        <v>31.056605728759859</v>
      </c>
      <c r="DO201" s="2">
        <f t="shared" si="116"/>
        <v>33.746106057843662</v>
      </c>
      <c r="DP201" s="2">
        <f t="shared" si="116"/>
        <v>33.152242499362444</v>
      </c>
      <c r="DQ201" s="2">
        <f t="shared" si="116"/>
        <v>33.903886932841438</v>
      </c>
      <c r="DR201" s="2">
        <f t="shared" si="116"/>
        <v>31.885129385486419</v>
      </c>
      <c r="DS201" s="2">
        <f t="shared" si="116"/>
        <v>30.367333739040014</v>
      </c>
      <c r="DT201" s="2">
        <f t="shared" si="116"/>
        <v>29.373388984466857</v>
      </c>
      <c r="DU201" s="2">
        <f t="shared" si="116"/>
        <v>29.60958170622224</v>
      </c>
      <c r="DV201" s="2">
        <f t="shared" si="116"/>
        <v>29.973354768536637</v>
      </c>
      <c r="DW201" s="2">
        <f t="shared" si="116"/>
        <v>33.00956680770156</v>
      </c>
      <c r="DX201" s="2">
        <f t="shared" si="116"/>
        <v>33.383565575153</v>
      </c>
      <c r="DY201" s="2">
        <f t="shared" si="116"/>
        <v>35.708651308585239</v>
      </c>
      <c r="EA201" s="2">
        <f t="shared" si="117"/>
        <v>0.99926035893606813</v>
      </c>
      <c r="EB201" s="2">
        <f t="shared" si="117"/>
        <v>0.99919630733836262</v>
      </c>
      <c r="EC201" s="2">
        <f t="shared" si="117"/>
        <v>0.99924222030680654</v>
      </c>
      <c r="ED201" s="2">
        <f t="shared" si="117"/>
        <v>0.99939728783687287</v>
      </c>
      <c r="EE201" s="2">
        <f t="shared" si="117"/>
        <v>0.9993586881140637</v>
      </c>
      <c r="EF201" s="2">
        <f t="shared" si="117"/>
        <v>0.99933573203814963</v>
      </c>
      <c r="EG201" s="2">
        <f t="shared" si="117"/>
        <v>0.9993642470677947</v>
      </c>
      <c r="EH201" s="2">
        <f t="shared" si="117"/>
        <v>0.99937181208333803</v>
      </c>
      <c r="EI201" s="2">
        <f t="shared" si="117"/>
        <v>0.99936635799943019</v>
      </c>
      <c r="EJ201" s="2">
        <f t="shared" si="117"/>
        <v>0.9993881260122941</v>
      </c>
      <c r="EK201" s="2">
        <f t="shared" si="117"/>
        <v>0.99938906162185559</v>
      </c>
      <c r="EL201" s="2">
        <f t="shared" si="117"/>
        <v>0.99930827961374036</v>
      </c>
      <c r="EM201" s="2">
        <f t="shared" si="117"/>
        <v>0.99921083629106078</v>
      </c>
      <c r="EN201" s="2">
        <f t="shared" si="117"/>
        <v>0.99920698131960373</v>
      </c>
      <c r="EO201" s="2">
        <f t="shared" si="117"/>
        <v>0.9991540597480647</v>
      </c>
    </row>
    <row r="202" spans="2:145" x14ac:dyDescent="0.25">
      <c r="B202" s="2">
        <v>175</v>
      </c>
      <c r="C202" s="43">
        <v>33.061999999999998</v>
      </c>
      <c r="D202" s="43">
        <v>32.332999999999998</v>
      </c>
      <c r="E202" s="43">
        <v>29.933</v>
      </c>
      <c r="F202" s="43">
        <v>32.267000000000003</v>
      </c>
      <c r="G202" s="43">
        <v>32.917000000000002</v>
      </c>
      <c r="H202" s="43">
        <v>35.533000000000001</v>
      </c>
      <c r="I202" s="43">
        <v>34.517000000000003</v>
      </c>
      <c r="J202" s="43">
        <v>34.082999999999998</v>
      </c>
      <c r="K202" s="43">
        <v>34.533000000000001</v>
      </c>
      <c r="L202" s="43">
        <v>31.882999999999999</v>
      </c>
      <c r="M202" s="43">
        <v>31.15</v>
      </c>
      <c r="N202" s="43">
        <v>31.433</v>
      </c>
      <c r="O202" s="43">
        <v>32.767000000000003</v>
      </c>
      <c r="P202" s="43">
        <v>35.582999999999998</v>
      </c>
      <c r="Q202" s="43">
        <v>36.758000000000003</v>
      </c>
      <c r="S202" s="4" t="e">
        <f t="shared" si="113"/>
        <v>#N/A</v>
      </c>
      <c r="T202" s="4" t="e">
        <f t="shared" si="113"/>
        <v>#N/A</v>
      </c>
      <c r="U202" s="4" t="e">
        <f t="shared" si="113"/>
        <v>#N/A</v>
      </c>
      <c r="V202" s="4" t="e">
        <f t="shared" si="112"/>
        <v>#N/A</v>
      </c>
      <c r="W202" s="4" t="e">
        <f t="shared" si="112"/>
        <v>#N/A</v>
      </c>
      <c r="X202" s="4" t="e">
        <f t="shared" si="112"/>
        <v>#N/A</v>
      </c>
      <c r="Y202" s="4" t="e">
        <f t="shared" si="112"/>
        <v>#N/A</v>
      </c>
      <c r="Z202" s="4" t="e">
        <f t="shared" si="112"/>
        <v>#N/A</v>
      </c>
      <c r="AA202" s="4" t="e">
        <f t="shared" si="112"/>
        <v>#N/A</v>
      </c>
      <c r="AB202" s="4" t="e">
        <f t="shared" si="111"/>
        <v>#N/A</v>
      </c>
      <c r="AC202" s="4" t="e">
        <f t="shared" si="111"/>
        <v>#N/A</v>
      </c>
      <c r="AD202" s="4" t="e">
        <f t="shared" si="111"/>
        <v>#N/A</v>
      </c>
      <c r="AE202" s="4" t="e">
        <f t="shared" si="111"/>
        <v>#N/A</v>
      </c>
      <c r="AF202" s="4" t="e">
        <f t="shared" si="88"/>
        <v>#N/A</v>
      </c>
      <c r="AG202" s="4" t="e">
        <f t="shared" si="92"/>
        <v>#N/A</v>
      </c>
      <c r="AI202" s="4">
        <f t="shared" si="114"/>
        <v>0</v>
      </c>
      <c r="AJ202" s="4">
        <f t="shared" si="114"/>
        <v>0</v>
      </c>
      <c r="AK202" s="4">
        <f t="shared" si="114"/>
        <v>0</v>
      </c>
      <c r="AL202" s="4">
        <f t="shared" si="114"/>
        <v>0</v>
      </c>
      <c r="AM202" s="4">
        <f t="shared" si="114"/>
        <v>0</v>
      </c>
      <c r="AN202" s="4">
        <f t="shared" si="114"/>
        <v>0</v>
      </c>
      <c r="AO202" s="4">
        <f t="shared" si="114"/>
        <v>0</v>
      </c>
      <c r="AP202" s="4">
        <f t="shared" si="114"/>
        <v>0</v>
      </c>
      <c r="AQ202" s="4">
        <f t="shared" si="114"/>
        <v>0</v>
      </c>
      <c r="AR202" s="4">
        <f t="shared" si="114"/>
        <v>0</v>
      </c>
      <c r="AS202" s="4">
        <f t="shared" si="114"/>
        <v>0</v>
      </c>
      <c r="AT202" s="4">
        <f t="shared" si="114"/>
        <v>0</v>
      </c>
      <c r="AU202" s="4">
        <f t="shared" si="114"/>
        <v>0</v>
      </c>
      <c r="AV202" s="4">
        <f t="shared" si="114"/>
        <v>0</v>
      </c>
      <c r="AW202" s="4">
        <f t="shared" si="114"/>
        <v>0</v>
      </c>
      <c r="AY202" s="2" t="e">
        <f t="shared" si="102"/>
        <v>#N/A</v>
      </c>
      <c r="AZ202" s="2" t="e">
        <f t="shared" si="102"/>
        <v>#N/A</v>
      </c>
      <c r="BA202" s="2" t="e">
        <f t="shared" si="102"/>
        <v>#N/A</v>
      </c>
      <c r="BB202" s="2" t="e">
        <f t="shared" si="102"/>
        <v>#N/A</v>
      </c>
      <c r="BC202" s="2" t="e">
        <f t="shared" si="102"/>
        <v>#N/A</v>
      </c>
      <c r="BD202" s="2" t="e">
        <f t="shared" si="102"/>
        <v>#N/A</v>
      </c>
      <c r="BE202" s="2" t="e">
        <f t="shared" si="99"/>
        <v>#N/A</v>
      </c>
      <c r="BF202" s="2" t="e">
        <f t="shared" si="99"/>
        <v>#N/A</v>
      </c>
      <c r="BG202" s="2" t="e">
        <f t="shared" si="99"/>
        <v>#N/A</v>
      </c>
      <c r="BH202" s="2" t="e">
        <f t="shared" si="99"/>
        <v>#N/A</v>
      </c>
      <c r="BI202" s="2" t="e">
        <f t="shared" si="99"/>
        <v>#N/A</v>
      </c>
      <c r="BJ202" s="2" t="e">
        <f t="shared" si="99"/>
        <v>#N/A</v>
      </c>
      <c r="BK202" s="2" t="e">
        <f t="shared" si="89"/>
        <v>#N/A</v>
      </c>
      <c r="BL202" s="2" t="e">
        <f t="shared" si="89"/>
        <v>#N/A</v>
      </c>
      <c r="BM202" s="2" t="e">
        <f t="shared" si="89"/>
        <v>#N/A</v>
      </c>
      <c r="BO202" s="2" t="str">
        <f t="shared" si="105"/>
        <v/>
      </c>
      <c r="BP202" s="2" t="str">
        <f t="shared" si="105"/>
        <v/>
      </c>
      <c r="BQ202" s="2" t="str">
        <f t="shared" si="105"/>
        <v/>
      </c>
      <c r="BR202" s="2" t="str">
        <f t="shared" si="105"/>
        <v/>
      </c>
      <c r="BS202" s="2" t="str">
        <f t="shared" si="103"/>
        <v/>
      </c>
      <c r="BT202" s="2" t="str">
        <f t="shared" si="103"/>
        <v/>
      </c>
      <c r="BU202" s="2" t="str">
        <f t="shared" si="103"/>
        <v/>
      </c>
      <c r="BV202" s="2" t="str">
        <f t="shared" si="103"/>
        <v/>
      </c>
      <c r="BW202" s="2" t="str">
        <f t="shared" si="100"/>
        <v/>
      </c>
      <c r="BX202" s="2" t="str">
        <f t="shared" si="100"/>
        <v/>
      </c>
      <c r="BY202" s="2" t="str">
        <f t="shared" si="100"/>
        <v/>
      </c>
      <c r="BZ202" s="2" t="str">
        <f t="shared" si="100"/>
        <v/>
      </c>
      <c r="CA202" s="2" t="str">
        <f t="shared" si="118"/>
        <v/>
      </c>
      <c r="CB202" s="2" t="str">
        <f t="shared" si="90"/>
        <v/>
      </c>
      <c r="CC202" s="2" t="str">
        <f t="shared" si="93"/>
        <v/>
      </c>
      <c r="CE202" s="2" t="str">
        <f t="shared" si="106"/>
        <v/>
      </c>
      <c r="CF202" s="2" t="str">
        <f t="shared" si="106"/>
        <v/>
      </c>
      <c r="CG202" s="2" t="str">
        <f t="shared" si="106"/>
        <v/>
      </c>
      <c r="CH202" s="2" t="str">
        <f t="shared" si="106"/>
        <v/>
      </c>
      <c r="CI202" s="2" t="str">
        <f t="shared" si="104"/>
        <v/>
      </c>
      <c r="CJ202" s="2" t="str">
        <f t="shared" si="104"/>
        <v/>
      </c>
      <c r="CK202" s="2" t="str">
        <f t="shared" si="104"/>
        <v/>
      </c>
      <c r="CL202" s="2" t="str">
        <f t="shared" si="104"/>
        <v/>
      </c>
      <c r="CM202" s="2" t="str">
        <f t="shared" si="101"/>
        <v/>
      </c>
      <c r="CN202" s="2" t="str">
        <f t="shared" si="101"/>
        <v/>
      </c>
      <c r="CO202" s="2" t="str">
        <f t="shared" si="101"/>
        <v/>
      </c>
      <c r="CP202" s="2" t="str">
        <f t="shared" si="101"/>
        <v/>
      </c>
      <c r="CQ202" s="2" t="str">
        <f t="shared" si="119"/>
        <v/>
      </c>
      <c r="CR202" s="2" t="str">
        <f t="shared" si="91"/>
        <v/>
      </c>
      <c r="CS202" s="2" t="str">
        <f t="shared" si="94"/>
        <v/>
      </c>
      <c r="CU202" s="2">
        <f t="shared" si="115"/>
        <v>23.94434485679929</v>
      </c>
      <c r="CV202" s="2">
        <f t="shared" si="115"/>
        <v>22.438346695128615</v>
      </c>
      <c r="CW202" s="2">
        <f t="shared" si="115"/>
        <v>20.561269416385024</v>
      </c>
      <c r="CX202" s="2">
        <f t="shared" si="115"/>
        <v>19.149859307489194</v>
      </c>
      <c r="CY202" s="2">
        <f t="shared" si="115"/>
        <v>21.343551691951902</v>
      </c>
      <c r="CZ202" s="2">
        <f t="shared" si="115"/>
        <v>23.500538105487529</v>
      </c>
      <c r="DA202" s="2">
        <f t="shared" si="115"/>
        <v>25.030567042451267</v>
      </c>
      <c r="DB202" s="2">
        <f t="shared" si="115"/>
        <v>22.023323744896466</v>
      </c>
      <c r="DC202" s="2">
        <f t="shared" si="115"/>
        <v>23.011330236254757</v>
      </c>
      <c r="DD202" s="2">
        <f t="shared" si="115"/>
        <v>21.319448859686446</v>
      </c>
      <c r="DE202" s="2">
        <f t="shared" si="115"/>
        <v>21.206091306663218</v>
      </c>
      <c r="DF202" s="2">
        <f t="shared" si="115"/>
        <v>24.840432404149475</v>
      </c>
      <c r="DG202" s="2">
        <f t="shared" si="115"/>
        <v>26.03717968800165</v>
      </c>
      <c r="DH202" s="2">
        <f t="shared" si="115"/>
        <v>31.089004468111163</v>
      </c>
      <c r="DI202" s="2">
        <f t="shared" si="115"/>
        <v>37.345604888147314</v>
      </c>
      <c r="DK202" s="2">
        <f t="shared" si="116"/>
        <v>31.270259718836968</v>
      </c>
      <c r="DL202" s="2">
        <f t="shared" si="116"/>
        <v>30.81688012078251</v>
      </c>
      <c r="DM202" s="2">
        <f t="shared" si="116"/>
        <v>29.985975239346477</v>
      </c>
      <c r="DN202" s="2">
        <f t="shared" si="116"/>
        <v>30.92559102858802</v>
      </c>
      <c r="DO202" s="2">
        <f t="shared" si="116"/>
        <v>33.611471178217911</v>
      </c>
      <c r="DP202" s="2">
        <f t="shared" si="116"/>
        <v>32.987905293469169</v>
      </c>
      <c r="DQ202" s="2">
        <f t="shared" si="116"/>
        <v>33.74967426824783</v>
      </c>
      <c r="DR202" s="2">
        <f t="shared" si="116"/>
        <v>31.715046593245066</v>
      </c>
      <c r="DS202" s="2">
        <f t="shared" si="116"/>
        <v>30.197076142083993</v>
      </c>
      <c r="DT202" s="2">
        <f t="shared" si="116"/>
        <v>29.215415879695524</v>
      </c>
      <c r="DU202" s="2">
        <f t="shared" si="116"/>
        <v>29.472604882484298</v>
      </c>
      <c r="DV202" s="2">
        <f t="shared" si="116"/>
        <v>29.81673377684676</v>
      </c>
      <c r="DW202" s="2">
        <f t="shared" si="116"/>
        <v>32.86501236255944</v>
      </c>
      <c r="DX202" s="2">
        <f t="shared" si="116"/>
        <v>33.225911748534145</v>
      </c>
      <c r="DY202" s="2">
        <f t="shared" si="116"/>
        <v>35.568007156870827</v>
      </c>
      <c r="EA202" s="2">
        <f t="shared" si="117"/>
        <v>0.99932539542892851</v>
      </c>
      <c r="EB202" s="2">
        <f t="shared" si="117"/>
        <v>0.99926697174407175</v>
      </c>
      <c r="EC202" s="2">
        <f t="shared" si="117"/>
        <v>0.99930885062261199</v>
      </c>
      <c r="ED202" s="2">
        <f t="shared" si="117"/>
        <v>0.99945029082196368</v>
      </c>
      <c r="EE202" s="2">
        <f t="shared" si="117"/>
        <v>0.99941508360266662</v>
      </c>
      <c r="EF202" s="2">
        <f t="shared" si="117"/>
        <v>0.9993941450073125</v>
      </c>
      <c r="EG202" s="2">
        <f t="shared" si="117"/>
        <v>0.99942015399845829</v>
      </c>
      <c r="EH202" s="2">
        <f t="shared" si="117"/>
        <v>0.99942705414199862</v>
      </c>
      <c r="EI202" s="2">
        <f t="shared" si="117"/>
        <v>0.99942207940603944</v>
      </c>
      <c r="EJ202" s="2">
        <f t="shared" si="117"/>
        <v>0.99944193424559269</v>
      </c>
      <c r="EK202" s="2">
        <f t="shared" si="117"/>
        <v>0.99944278762347027</v>
      </c>
      <c r="EL202" s="2">
        <f t="shared" si="117"/>
        <v>0.9993691051112068</v>
      </c>
      <c r="EM202" s="2">
        <f t="shared" si="117"/>
        <v>0.99928022416373286</v>
      </c>
      <c r="EN202" s="2">
        <f t="shared" si="117"/>
        <v>0.99927670789847922</v>
      </c>
      <c r="EO202" s="2">
        <f t="shared" si="117"/>
        <v>0.99922843589051435</v>
      </c>
    </row>
    <row r="203" spans="2:145" x14ac:dyDescent="0.25">
      <c r="B203" s="2">
        <v>176</v>
      </c>
      <c r="C203" s="43">
        <v>34.469000000000001</v>
      </c>
      <c r="D203" s="43">
        <v>32.883000000000003</v>
      </c>
      <c r="E203" s="43">
        <v>29.3</v>
      </c>
      <c r="F203" s="43">
        <v>33.232999999999997</v>
      </c>
      <c r="G203" s="43">
        <v>34.533000000000001</v>
      </c>
      <c r="H203" s="43">
        <v>35.433</v>
      </c>
      <c r="I203" s="43">
        <v>35.9</v>
      </c>
      <c r="J203" s="43">
        <v>33.633000000000003</v>
      </c>
      <c r="K203" s="43">
        <v>34.783000000000001</v>
      </c>
      <c r="L203" s="43">
        <v>30.65</v>
      </c>
      <c r="M203" s="43">
        <v>29.617000000000001</v>
      </c>
      <c r="N203" s="43">
        <v>31.283000000000001</v>
      </c>
      <c r="O203" s="43">
        <v>33.450000000000003</v>
      </c>
      <c r="P203" s="43">
        <v>33.517000000000003</v>
      </c>
      <c r="Q203" s="43">
        <v>36.758000000000003</v>
      </c>
      <c r="S203" s="4" t="e">
        <f t="shared" si="113"/>
        <v>#N/A</v>
      </c>
      <c r="T203" s="4" t="e">
        <f t="shared" si="113"/>
        <v>#N/A</v>
      </c>
      <c r="U203" s="4" t="e">
        <f t="shared" si="113"/>
        <v>#N/A</v>
      </c>
      <c r="V203" s="4" t="e">
        <f t="shared" si="112"/>
        <v>#N/A</v>
      </c>
      <c r="W203" s="4" t="e">
        <f t="shared" si="112"/>
        <v>#N/A</v>
      </c>
      <c r="X203" s="4" t="e">
        <f t="shared" si="112"/>
        <v>#N/A</v>
      </c>
      <c r="Y203" s="4" t="e">
        <f t="shared" si="112"/>
        <v>#N/A</v>
      </c>
      <c r="Z203" s="4" t="e">
        <f t="shared" si="112"/>
        <v>#N/A</v>
      </c>
      <c r="AA203" s="4" t="e">
        <f t="shared" si="112"/>
        <v>#N/A</v>
      </c>
      <c r="AB203" s="4" t="e">
        <f t="shared" si="111"/>
        <v>#N/A</v>
      </c>
      <c r="AC203" s="4" t="e">
        <f t="shared" si="111"/>
        <v>#N/A</v>
      </c>
      <c r="AD203" s="4" t="e">
        <f t="shared" si="111"/>
        <v>#N/A</v>
      </c>
      <c r="AE203" s="4" t="e">
        <f t="shared" si="111"/>
        <v>#N/A</v>
      </c>
      <c r="AF203" s="4" t="e">
        <f t="shared" si="88"/>
        <v>#N/A</v>
      </c>
      <c r="AG203" s="4" t="e">
        <f t="shared" si="92"/>
        <v>#N/A</v>
      </c>
      <c r="AI203" s="4">
        <f t="shared" si="114"/>
        <v>0</v>
      </c>
      <c r="AJ203" s="4">
        <f t="shared" si="114"/>
        <v>0</v>
      </c>
      <c r="AK203" s="4">
        <f t="shared" si="114"/>
        <v>0</v>
      </c>
      <c r="AL203" s="4">
        <f t="shared" si="114"/>
        <v>0</v>
      </c>
      <c r="AM203" s="4">
        <f t="shared" si="114"/>
        <v>0</v>
      </c>
      <c r="AN203" s="4">
        <f t="shared" si="114"/>
        <v>0</v>
      </c>
      <c r="AO203" s="4">
        <f t="shared" si="114"/>
        <v>0</v>
      </c>
      <c r="AP203" s="4">
        <f t="shared" si="114"/>
        <v>0</v>
      </c>
      <c r="AQ203" s="4">
        <f t="shared" si="114"/>
        <v>0</v>
      </c>
      <c r="AR203" s="4">
        <f t="shared" si="114"/>
        <v>0</v>
      </c>
      <c r="AS203" s="4">
        <f t="shared" si="114"/>
        <v>0</v>
      </c>
      <c r="AT203" s="4">
        <f t="shared" si="114"/>
        <v>0</v>
      </c>
      <c r="AU203" s="4">
        <f t="shared" si="114"/>
        <v>0</v>
      </c>
      <c r="AV203" s="4">
        <f t="shared" si="114"/>
        <v>0</v>
      </c>
      <c r="AW203" s="4">
        <f t="shared" si="114"/>
        <v>0</v>
      </c>
      <c r="AY203" s="2" t="e">
        <f t="shared" si="102"/>
        <v>#N/A</v>
      </c>
      <c r="AZ203" s="2" t="e">
        <f t="shared" si="102"/>
        <v>#N/A</v>
      </c>
      <c r="BA203" s="2" t="e">
        <f t="shared" si="102"/>
        <v>#N/A</v>
      </c>
      <c r="BB203" s="2" t="e">
        <f t="shared" si="102"/>
        <v>#N/A</v>
      </c>
      <c r="BC203" s="2" t="e">
        <f t="shared" si="102"/>
        <v>#N/A</v>
      </c>
      <c r="BD203" s="2" t="e">
        <f t="shared" si="102"/>
        <v>#N/A</v>
      </c>
      <c r="BE203" s="2" t="e">
        <f t="shared" si="99"/>
        <v>#N/A</v>
      </c>
      <c r="BF203" s="2" t="e">
        <f t="shared" si="99"/>
        <v>#N/A</v>
      </c>
      <c r="BG203" s="2" t="e">
        <f t="shared" si="99"/>
        <v>#N/A</v>
      </c>
      <c r="BH203" s="2" t="e">
        <f t="shared" si="99"/>
        <v>#N/A</v>
      </c>
      <c r="BI203" s="2" t="e">
        <f t="shared" si="99"/>
        <v>#N/A</v>
      </c>
      <c r="BJ203" s="2" t="e">
        <f t="shared" si="99"/>
        <v>#N/A</v>
      </c>
      <c r="BK203" s="2" t="e">
        <f t="shared" si="89"/>
        <v>#N/A</v>
      </c>
      <c r="BL203" s="2" t="e">
        <f t="shared" si="89"/>
        <v>#N/A</v>
      </c>
      <c r="BM203" s="2" t="e">
        <f t="shared" si="89"/>
        <v>#N/A</v>
      </c>
      <c r="BO203" s="2" t="str">
        <f t="shared" si="105"/>
        <v/>
      </c>
      <c r="BP203" s="2" t="str">
        <f t="shared" si="105"/>
        <v/>
      </c>
      <c r="BQ203" s="2" t="str">
        <f t="shared" si="105"/>
        <v/>
      </c>
      <c r="BR203" s="2" t="str">
        <f t="shared" si="105"/>
        <v/>
      </c>
      <c r="BS203" s="2" t="str">
        <f t="shared" si="103"/>
        <v/>
      </c>
      <c r="BT203" s="2" t="str">
        <f t="shared" si="103"/>
        <v/>
      </c>
      <c r="BU203" s="2" t="str">
        <f t="shared" si="103"/>
        <v/>
      </c>
      <c r="BV203" s="2" t="str">
        <f t="shared" si="103"/>
        <v/>
      </c>
      <c r="BW203" s="2" t="str">
        <f t="shared" si="100"/>
        <v/>
      </c>
      <c r="BX203" s="2" t="str">
        <f t="shared" si="100"/>
        <v/>
      </c>
      <c r="BY203" s="2" t="str">
        <f t="shared" si="100"/>
        <v/>
      </c>
      <c r="BZ203" s="2" t="str">
        <f t="shared" si="100"/>
        <v/>
      </c>
      <c r="CA203" s="2" t="str">
        <f t="shared" si="118"/>
        <v/>
      </c>
      <c r="CB203" s="2" t="str">
        <f t="shared" si="90"/>
        <v/>
      </c>
      <c r="CC203" s="2" t="str">
        <f t="shared" si="93"/>
        <v/>
      </c>
      <c r="CE203" s="2" t="str">
        <f t="shared" si="106"/>
        <v/>
      </c>
      <c r="CF203" s="2" t="str">
        <f t="shared" si="106"/>
        <v/>
      </c>
      <c r="CG203" s="2" t="str">
        <f t="shared" si="106"/>
        <v/>
      </c>
      <c r="CH203" s="2" t="str">
        <f t="shared" si="106"/>
        <v/>
      </c>
      <c r="CI203" s="2" t="str">
        <f t="shared" si="104"/>
        <v/>
      </c>
      <c r="CJ203" s="2" t="str">
        <f t="shared" si="104"/>
        <v/>
      </c>
      <c r="CK203" s="2" t="str">
        <f t="shared" si="104"/>
        <v/>
      </c>
      <c r="CL203" s="2" t="str">
        <f t="shared" si="104"/>
        <v/>
      </c>
      <c r="CM203" s="2" t="str">
        <f t="shared" si="101"/>
        <v/>
      </c>
      <c r="CN203" s="2" t="str">
        <f t="shared" si="101"/>
        <v/>
      </c>
      <c r="CO203" s="2" t="str">
        <f t="shared" si="101"/>
        <v/>
      </c>
      <c r="CP203" s="2" t="str">
        <f t="shared" si="101"/>
        <v/>
      </c>
      <c r="CQ203" s="2" t="str">
        <f t="shared" si="119"/>
        <v/>
      </c>
      <c r="CR203" s="2" t="str">
        <f t="shared" si="91"/>
        <v/>
      </c>
      <c r="CS203" s="2" t="str">
        <f t="shared" si="94"/>
        <v/>
      </c>
      <c r="CU203" s="2">
        <f t="shared" si="115"/>
        <v>23.733741500874501</v>
      </c>
      <c r="CV203" s="2">
        <f t="shared" si="115"/>
        <v>22.203398136430849</v>
      </c>
      <c r="CW203" s="2">
        <f t="shared" si="115"/>
        <v>20.308158191875854</v>
      </c>
      <c r="CX203" s="2">
        <f t="shared" si="115"/>
        <v>18.876044497119537</v>
      </c>
      <c r="CY203" s="2">
        <f t="shared" si="115"/>
        <v>21.057019531630928</v>
      </c>
      <c r="CZ203" s="2">
        <f t="shared" si="115"/>
        <v>23.215696187883985</v>
      </c>
      <c r="DA203" s="2">
        <f t="shared" si="115"/>
        <v>24.770006152956718</v>
      </c>
      <c r="DB203" s="2">
        <f t="shared" si="115"/>
        <v>21.732510295802591</v>
      </c>
      <c r="DC203" s="2">
        <f t="shared" si="115"/>
        <v>22.749795120790075</v>
      </c>
      <c r="DD203" s="2">
        <f t="shared" si="115"/>
        <v>21.062350544771995</v>
      </c>
      <c r="DE203" s="2">
        <f t="shared" si="115"/>
        <v>20.966850718931042</v>
      </c>
      <c r="DF203" s="2">
        <f t="shared" si="115"/>
        <v>24.616411338267405</v>
      </c>
      <c r="DG203" s="2">
        <f t="shared" si="115"/>
        <v>25.804744311403553</v>
      </c>
      <c r="DH203" s="2">
        <f t="shared" si="115"/>
        <v>30.899296319789904</v>
      </c>
      <c r="DI203" s="2">
        <f t="shared" si="115"/>
        <v>37.22039932641205</v>
      </c>
      <c r="DK203" s="2">
        <f t="shared" si="116"/>
        <v>31.152726192316788</v>
      </c>
      <c r="DL203" s="2">
        <f t="shared" si="116"/>
        <v>30.690077336504885</v>
      </c>
      <c r="DM203" s="2">
        <f t="shared" si="116"/>
        <v>29.8529806168678</v>
      </c>
      <c r="DN203" s="2">
        <f t="shared" si="116"/>
        <v>30.794576328416181</v>
      </c>
      <c r="DO203" s="2">
        <f t="shared" si="116"/>
        <v>33.476836298592147</v>
      </c>
      <c r="DP203" s="2">
        <f t="shared" si="116"/>
        <v>32.823568087575886</v>
      </c>
      <c r="DQ203" s="2">
        <f t="shared" si="116"/>
        <v>33.595461603654229</v>
      </c>
      <c r="DR203" s="2">
        <f t="shared" si="116"/>
        <v>31.544963801003718</v>
      </c>
      <c r="DS203" s="2">
        <f t="shared" si="116"/>
        <v>30.026818545127977</v>
      </c>
      <c r="DT203" s="2">
        <f t="shared" si="116"/>
        <v>29.057442774924187</v>
      </c>
      <c r="DU203" s="2">
        <f t="shared" si="116"/>
        <v>29.335628058746355</v>
      </c>
      <c r="DV203" s="2">
        <f t="shared" si="116"/>
        <v>29.660112785156883</v>
      </c>
      <c r="DW203" s="2">
        <f t="shared" si="116"/>
        <v>32.72045791741732</v>
      </c>
      <c r="DX203" s="2">
        <f t="shared" si="116"/>
        <v>33.06825792191529</v>
      </c>
      <c r="DY203" s="2">
        <f t="shared" si="116"/>
        <v>35.427363005156423</v>
      </c>
      <c r="EA203" s="2">
        <f t="shared" si="117"/>
        <v>0.99938471679699104</v>
      </c>
      <c r="EB203" s="2">
        <f t="shared" si="117"/>
        <v>0.99933142716306678</v>
      </c>
      <c r="EC203" s="2">
        <f t="shared" si="117"/>
        <v>0.99936962594085832</v>
      </c>
      <c r="ED203" s="2">
        <f t="shared" si="117"/>
        <v>0.99949863502089098</v>
      </c>
      <c r="EE203" s="2">
        <f t="shared" si="117"/>
        <v>0.99946652244939771</v>
      </c>
      <c r="EF203" s="2">
        <f t="shared" si="117"/>
        <v>0.99944742422251009</v>
      </c>
      <c r="EG203" s="2">
        <f t="shared" si="117"/>
        <v>0.99947114717927965</v>
      </c>
      <c r="EH203" s="2">
        <f t="shared" si="117"/>
        <v>0.99947744082334977</v>
      </c>
      <c r="EI203" s="2">
        <f t="shared" si="117"/>
        <v>0.99947290335076211</v>
      </c>
      <c r="EJ203" s="2">
        <f t="shared" si="117"/>
        <v>0.99949101298974274</v>
      </c>
      <c r="EK203" s="2">
        <f t="shared" si="117"/>
        <v>0.99949179135599819</v>
      </c>
      <c r="EL203" s="2">
        <f t="shared" si="117"/>
        <v>0.9994245850805441</v>
      </c>
      <c r="EM203" s="2">
        <f t="shared" si="117"/>
        <v>0.99934351505860397</v>
      </c>
      <c r="EN203" s="2">
        <f t="shared" si="117"/>
        <v>0.99934030777934935</v>
      </c>
      <c r="EO203" s="2">
        <f t="shared" si="117"/>
        <v>0.99929627739367122</v>
      </c>
    </row>
    <row r="204" spans="2:145" x14ac:dyDescent="0.25">
      <c r="B204" s="2">
        <v>177</v>
      </c>
      <c r="C204" s="43">
        <v>31.905999999999999</v>
      </c>
      <c r="D204" s="43">
        <v>31.817</v>
      </c>
      <c r="E204" s="43">
        <v>32.732999999999997</v>
      </c>
      <c r="F204" s="43">
        <v>30.1</v>
      </c>
      <c r="G204" s="43">
        <v>34.216999999999999</v>
      </c>
      <c r="H204" s="43">
        <v>34.883000000000003</v>
      </c>
      <c r="I204" s="43">
        <v>33.982999999999997</v>
      </c>
      <c r="J204" s="43">
        <v>35.933</v>
      </c>
      <c r="K204" s="43">
        <v>32.732999999999997</v>
      </c>
      <c r="L204" s="43">
        <v>31.832999999999998</v>
      </c>
      <c r="M204" s="43">
        <v>30.317</v>
      </c>
      <c r="N204" s="43">
        <v>32.216999999999999</v>
      </c>
      <c r="O204" s="43">
        <v>35.049999999999997</v>
      </c>
      <c r="P204" s="43">
        <v>32.75</v>
      </c>
      <c r="Q204" s="43">
        <v>35.451999999999998</v>
      </c>
      <c r="S204" s="4" t="e">
        <f t="shared" si="113"/>
        <v>#N/A</v>
      </c>
      <c r="T204" s="4" t="e">
        <f t="shared" si="113"/>
        <v>#N/A</v>
      </c>
      <c r="U204" s="4" t="e">
        <f t="shared" si="113"/>
        <v>#N/A</v>
      </c>
      <c r="V204" s="4" t="e">
        <f t="shared" si="112"/>
        <v>#N/A</v>
      </c>
      <c r="W204" s="4" t="e">
        <f t="shared" si="112"/>
        <v>#N/A</v>
      </c>
      <c r="X204" s="4" t="e">
        <f t="shared" si="112"/>
        <v>#N/A</v>
      </c>
      <c r="Y204" s="4" t="e">
        <f t="shared" si="112"/>
        <v>#N/A</v>
      </c>
      <c r="Z204" s="4" t="e">
        <f t="shared" si="112"/>
        <v>#N/A</v>
      </c>
      <c r="AA204" s="4" t="e">
        <f t="shared" si="112"/>
        <v>#N/A</v>
      </c>
      <c r="AB204" s="4" t="e">
        <f t="shared" si="111"/>
        <v>#N/A</v>
      </c>
      <c r="AC204" s="4" t="e">
        <f t="shared" si="111"/>
        <v>#N/A</v>
      </c>
      <c r="AD204" s="4" t="e">
        <f t="shared" si="111"/>
        <v>#N/A</v>
      </c>
      <c r="AE204" s="4" t="e">
        <f t="shared" si="111"/>
        <v>#N/A</v>
      </c>
      <c r="AF204" s="4" t="e">
        <f t="shared" si="88"/>
        <v>#N/A</v>
      </c>
      <c r="AG204" s="4" t="e">
        <f t="shared" si="92"/>
        <v>#N/A</v>
      </c>
      <c r="AI204" s="4">
        <f t="shared" si="114"/>
        <v>0</v>
      </c>
      <c r="AJ204" s="4">
        <f t="shared" si="114"/>
        <v>0</v>
      </c>
      <c r="AK204" s="4">
        <f t="shared" si="114"/>
        <v>0</v>
      </c>
      <c r="AL204" s="4">
        <f t="shared" si="114"/>
        <v>0</v>
      </c>
      <c r="AM204" s="4">
        <f t="shared" si="114"/>
        <v>0</v>
      </c>
      <c r="AN204" s="4">
        <f t="shared" si="114"/>
        <v>0</v>
      </c>
      <c r="AO204" s="4">
        <f t="shared" si="114"/>
        <v>0</v>
      </c>
      <c r="AP204" s="4">
        <f t="shared" si="114"/>
        <v>0</v>
      </c>
      <c r="AQ204" s="4">
        <f t="shared" si="114"/>
        <v>0</v>
      </c>
      <c r="AR204" s="4">
        <f t="shared" si="114"/>
        <v>0</v>
      </c>
      <c r="AS204" s="4">
        <f t="shared" si="114"/>
        <v>0</v>
      </c>
      <c r="AT204" s="4">
        <f t="shared" si="114"/>
        <v>0</v>
      </c>
      <c r="AU204" s="4">
        <f t="shared" si="114"/>
        <v>0</v>
      </c>
      <c r="AV204" s="4">
        <f t="shared" si="114"/>
        <v>0</v>
      </c>
      <c r="AW204" s="4">
        <f t="shared" si="114"/>
        <v>0</v>
      </c>
      <c r="AY204" s="2" t="e">
        <f t="shared" si="102"/>
        <v>#N/A</v>
      </c>
      <c r="AZ204" s="2" t="e">
        <f t="shared" si="102"/>
        <v>#N/A</v>
      </c>
      <c r="BA204" s="2" t="e">
        <f t="shared" si="102"/>
        <v>#N/A</v>
      </c>
      <c r="BB204" s="2" t="e">
        <f t="shared" si="102"/>
        <v>#N/A</v>
      </c>
      <c r="BC204" s="2" t="e">
        <f t="shared" si="102"/>
        <v>#N/A</v>
      </c>
      <c r="BD204" s="2" t="e">
        <f t="shared" si="102"/>
        <v>#N/A</v>
      </c>
      <c r="BE204" s="2" t="e">
        <f t="shared" si="99"/>
        <v>#N/A</v>
      </c>
      <c r="BF204" s="2" t="e">
        <f t="shared" si="99"/>
        <v>#N/A</v>
      </c>
      <c r="BG204" s="2" t="e">
        <f t="shared" si="99"/>
        <v>#N/A</v>
      </c>
      <c r="BH204" s="2" t="e">
        <f t="shared" si="99"/>
        <v>#N/A</v>
      </c>
      <c r="BI204" s="2" t="e">
        <f t="shared" si="99"/>
        <v>#N/A</v>
      </c>
      <c r="BJ204" s="2" t="e">
        <f t="shared" si="99"/>
        <v>#N/A</v>
      </c>
      <c r="BK204" s="2" t="e">
        <f t="shared" si="89"/>
        <v>#N/A</v>
      </c>
      <c r="BL204" s="2" t="e">
        <f t="shared" si="89"/>
        <v>#N/A</v>
      </c>
      <c r="BM204" s="2" t="e">
        <f t="shared" si="89"/>
        <v>#N/A</v>
      </c>
      <c r="BO204" s="2" t="str">
        <f t="shared" si="105"/>
        <v/>
      </c>
      <c r="BP204" s="2" t="str">
        <f t="shared" si="105"/>
        <v/>
      </c>
      <c r="BQ204" s="2" t="str">
        <f t="shared" si="105"/>
        <v/>
      </c>
      <c r="BR204" s="2" t="str">
        <f t="shared" si="105"/>
        <v/>
      </c>
      <c r="BS204" s="2" t="str">
        <f t="shared" si="103"/>
        <v/>
      </c>
      <c r="BT204" s="2" t="str">
        <f t="shared" si="103"/>
        <v/>
      </c>
      <c r="BU204" s="2" t="str">
        <f t="shared" si="103"/>
        <v/>
      </c>
      <c r="BV204" s="2" t="str">
        <f t="shared" si="103"/>
        <v/>
      </c>
      <c r="BW204" s="2" t="str">
        <f t="shared" si="100"/>
        <v/>
      </c>
      <c r="BX204" s="2" t="str">
        <f t="shared" si="100"/>
        <v/>
      </c>
      <c r="BY204" s="2" t="str">
        <f t="shared" si="100"/>
        <v/>
      </c>
      <c r="BZ204" s="2" t="str">
        <f t="shared" si="100"/>
        <v/>
      </c>
      <c r="CA204" s="2" t="str">
        <f t="shared" si="118"/>
        <v/>
      </c>
      <c r="CB204" s="2" t="str">
        <f t="shared" si="90"/>
        <v/>
      </c>
      <c r="CC204" s="2" t="str">
        <f t="shared" si="93"/>
        <v/>
      </c>
      <c r="CE204" s="2" t="str">
        <f t="shared" si="106"/>
        <v/>
      </c>
      <c r="CF204" s="2" t="str">
        <f t="shared" si="106"/>
        <v/>
      </c>
      <c r="CG204" s="2" t="str">
        <f t="shared" si="106"/>
        <v/>
      </c>
      <c r="CH204" s="2" t="str">
        <f t="shared" si="106"/>
        <v/>
      </c>
      <c r="CI204" s="2" t="str">
        <f t="shared" si="104"/>
        <v/>
      </c>
      <c r="CJ204" s="2" t="str">
        <f t="shared" si="104"/>
        <v/>
      </c>
      <c r="CK204" s="2" t="str">
        <f t="shared" si="104"/>
        <v/>
      </c>
      <c r="CL204" s="2" t="str">
        <f t="shared" si="104"/>
        <v/>
      </c>
      <c r="CM204" s="2" t="str">
        <f t="shared" si="101"/>
        <v/>
      </c>
      <c r="CN204" s="2" t="str">
        <f t="shared" si="101"/>
        <v/>
      </c>
      <c r="CO204" s="2" t="str">
        <f t="shared" si="101"/>
        <v/>
      </c>
      <c r="CP204" s="2" t="str">
        <f t="shared" si="101"/>
        <v/>
      </c>
      <c r="CQ204" s="2" t="str">
        <f t="shared" si="119"/>
        <v/>
      </c>
      <c r="CR204" s="2" t="str">
        <f t="shared" si="91"/>
        <v/>
      </c>
      <c r="CS204" s="2" t="str">
        <f t="shared" si="94"/>
        <v/>
      </c>
      <c r="CU204" s="2">
        <f t="shared" si="115"/>
        <v>23.523138144949705</v>
      </c>
      <c r="CV204" s="2">
        <f t="shared" si="115"/>
        <v>21.968449577733082</v>
      </c>
      <c r="CW204" s="2">
        <f t="shared" si="115"/>
        <v>20.055046967366678</v>
      </c>
      <c r="CX204" s="2">
        <f t="shared" si="115"/>
        <v>18.60222968674988</v>
      </c>
      <c r="CY204" s="2">
        <f t="shared" si="115"/>
        <v>20.770487371309954</v>
      </c>
      <c r="CZ204" s="2">
        <f t="shared" si="115"/>
        <v>22.930854270280442</v>
      </c>
      <c r="DA204" s="2">
        <f t="shared" si="115"/>
        <v>24.509445263462169</v>
      </c>
      <c r="DB204" s="2">
        <f t="shared" si="115"/>
        <v>21.441696846708716</v>
      </c>
      <c r="DC204" s="2">
        <f t="shared" si="115"/>
        <v>22.488260005325394</v>
      </c>
      <c r="DD204" s="2">
        <f t="shared" si="115"/>
        <v>20.805252229857544</v>
      </c>
      <c r="DE204" s="2">
        <f t="shared" si="115"/>
        <v>20.727610131198858</v>
      </c>
      <c r="DF204" s="2">
        <f t="shared" si="115"/>
        <v>24.392390272385342</v>
      </c>
      <c r="DG204" s="2">
        <f t="shared" si="115"/>
        <v>25.572308934805456</v>
      </c>
      <c r="DH204" s="2">
        <f t="shared" si="115"/>
        <v>30.709588171468646</v>
      </c>
      <c r="DI204" s="2">
        <f t="shared" si="115"/>
        <v>37.095193764676793</v>
      </c>
      <c r="DK204" s="2">
        <f t="shared" si="116"/>
        <v>31.035192665796604</v>
      </c>
      <c r="DL204" s="2">
        <f t="shared" si="116"/>
        <v>30.563274552227256</v>
      </c>
      <c r="DM204" s="2">
        <f t="shared" si="116"/>
        <v>29.719985994389123</v>
      </c>
      <c r="DN204" s="2">
        <f t="shared" si="116"/>
        <v>30.663561628244338</v>
      </c>
      <c r="DO204" s="2">
        <f t="shared" si="116"/>
        <v>33.34220141896639</v>
      </c>
      <c r="DP204" s="2">
        <f t="shared" si="116"/>
        <v>32.659230881682603</v>
      </c>
      <c r="DQ204" s="2">
        <f t="shared" si="116"/>
        <v>33.441248939060628</v>
      </c>
      <c r="DR204" s="2">
        <f t="shared" si="116"/>
        <v>31.374881008762369</v>
      </c>
      <c r="DS204" s="2">
        <f t="shared" si="116"/>
        <v>29.856560948171957</v>
      </c>
      <c r="DT204" s="2">
        <f t="shared" si="116"/>
        <v>28.899469670152854</v>
      </c>
      <c r="DU204" s="2">
        <f t="shared" si="116"/>
        <v>29.198651235008409</v>
      </c>
      <c r="DV204" s="2">
        <f t="shared" si="116"/>
        <v>29.503491793467003</v>
      </c>
      <c r="DW204" s="2">
        <f t="shared" si="116"/>
        <v>32.575903472275201</v>
      </c>
      <c r="DX204" s="2">
        <f t="shared" si="116"/>
        <v>32.910604095296435</v>
      </c>
      <c r="DY204" s="2">
        <f t="shared" si="116"/>
        <v>35.286718853442011</v>
      </c>
      <c r="EA204" s="2">
        <f t="shared" si="117"/>
        <v>0.9994388246685304</v>
      </c>
      <c r="EB204" s="2">
        <f t="shared" si="117"/>
        <v>0.99939021845409981</v>
      </c>
      <c r="EC204" s="2">
        <f t="shared" si="117"/>
        <v>0.99942506013555099</v>
      </c>
      <c r="ED204" s="2">
        <f t="shared" si="117"/>
        <v>0.99954272953223711</v>
      </c>
      <c r="EE204" s="2">
        <f t="shared" si="117"/>
        <v>0.99951343985204666</v>
      </c>
      <c r="EF204" s="2">
        <f t="shared" si="117"/>
        <v>0.99949602039753327</v>
      </c>
      <c r="EG204" s="2">
        <f t="shared" si="117"/>
        <v>0.99951765805010884</v>
      </c>
      <c r="EH204" s="2">
        <f t="shared" si="117"/>
        <v>0.99952339845276861</v>
      </c>
      <c r="EI204" s="2">
        <f t="shared" si="117"/>
        <v>0.99951925984635936</v>
      </c>
      <c r="EJ204" s="2">
        <f t="shared" si="117"/>
        <v>0.99953577753919343</v>
      </c>
      <c r="EK204" s="2">
        <f t="shared" si="117"/>
        <v>0.99953648748119528</v>
      </c>
      <c r="EL204" s="2">
        <f t="shared" si="117"/>
        <v>0.99947518878499253</v>
      </c>
      <c r="EM204" s="2">
        <f t="shared" si="117"/>
        <v>0.99940124403129715</v>
      </c>
      <c r="EN204" s="2">
        <f t="shared" si="117"/>
        <v>0.99939831861907191</v>
      </c>
      <c r="EO204" s="2">
        <f t="shared" si="117"/>
        <v>0.99935815761227242</v>
      </c>
    </row>
    <row r="205" spans="2:145" x14ac:dyDescent="0.25">
      <c r="B205" s="2">
        <v>178</v>
      </c>
      <c r="C205" s="43">
        <v>35.280999999999999</v>
      </c>
      <c r="D205" s="43">
        <v>33.167000000000002</v>
      </c>
      <c r="E205" s="43">
        <v>30.233000000000001</v>
      </c>
      <c r="F205" s="43">
        <v>32.883000000000003</v>
      </c>
      <c r="G205" s="43">
        <v>36.167000000000002</v>
      </c>
      <c r="H205" s="43">
        <v>35.167000000000002</v>
      </c>
      <c r="I205" s="43">
        <v>35.667000000000002</v>
      </c>
      <c r="J205" s="43">
        <v>34.767000000000003</v>
      </c>
      <c r="K205" s="43">
        <v>34.582999999999998</v>
      </c>
      <c r="L205" s="43">
        <v>32.633000000000003</v>
      </c>
      <c r="M205" s="43">
        <v>29.867000000000001</v>
      </c>
      <c r="N205" s="43">
        <v>30.132999999999999</v>
      </c>
      <c r="O205" s="43">
        <v>33.466999999999999</v>
      </c>
      <c r="P205" s="43">
        <v>34.25</v>
      </c>
      <c r="Q205" s="43">
        <v>37.015999999999998</v>
      </c>
      <c r="S205" s="4" t="e">
        <f t="shared" si="113"/>
        <v>#N/A</v>
      </c>
      <c r="T205" s="4" t="e">
        <f t="shared" si="113"/>
        <v>#N/A</v>
      </c>
      <c r="U205" s="4" t="e">
        <f t="shared" si="113"/>
        <v>#N/A</v>
      </c>
      <c r="V205" s="4" t="e">
        <f t="shared" si="112"/>
        <v>#N/A</v>
      </c>
      <c r="W205" s="4" t="e">
        <f t="shared" si="112"/>
        <v>#N/A</v>
      </c>
      <c r="X205" s="4" t="e">
        <f t="shared" si="112"/>
        <v>#N/A</v>
      </c>
      <c r="Y205" s="4" t="e">
        <f t="shared" si="112"/>
        <v>#N/A</v>
      </c>
      <c r="Z205" s="4" t="e">
        <f t="shared" si="112"/>
        <v>#N/A</v>
      </c>
      <c r="AA205" s="4" t="e">
        <f t="shared" si="112"/>
        <v>#N/A</v>
      </c>
      <c r="AB205" s="4" t="e">
        <f t="shared" si="111"/>
        <v>#N/A</v>
      </c>
      <c r="AC205" s="4" t="e">
        <f t="shared" si="111"/>
        <v>#N/A</v>
      </c>
      <c r="AD205" s="4" t="e">
        <f t="shared" si="111"/>
        <v>#N/A</v>
      </c>
      <c r="AE205" s="4" t="e">
        <f t="shared" si="111"/>
        <v>#N/A</v>
      </c>
      <c r="AF205" s="4" t="e">
        <f t="shared" si="88"/>
        <v>#N/A</v>
      </c>
      <c r="AG205" s="4" t="e">
        <f t="shared" si="92"/>
        <v>#N/A</v>
      </c>
      <c r="AI205" s="4">
        <f t="shared" si="114"/>
        <v>0</v>
      </c>
      <c r="AJ205" s="4">
        <f t="shared" si="114"/>
        <v>0</v>
      </c>
      <c r="AK205" s="4">
        <f t="shared" si="114"/>
        <v>0</v>
      </c>
      <c r="AL205" s="4">
        <f t="shared" si="114"/>
        <v>0</v>
      </c>
      <c r="AM205" s="4">
        <f t="shared" si="114"/>
        <v>0</v>
      </c>
      <c r="AN205" s="4">
        <f t="shared" si="114"/>
        <v>0</v>
      </c>
      <c r="AO205" s="4">
        <f t="shared" si="114"/>
        <v>0</v>
      </c>
      <c r="AP205" s="4">
        <f t="shared" si="114"/>
        <v>0</v>
      </c>
      <c r="AQ205" s="4">
        <f t="shared" si="114"/>
        <v>0</v>
      </c>
      <c r="AR205" s="4">
        <f t="shared" si="114"/>
        <v>0</v>
      </c>
      <c r="AS205" s="4">
        <f t="shared" si="114"/>
        <v>0</v>
      </c>
      <c r="AT205" s="4">
        <f t="shared" si="114"/>
        <v>0</v>
      </c>
      <c r="AU205" s="4">
        <f t="shared" si="114"/>
        <v>0</v>
      </c>
      <c r="AV205" s="4">
        <f t="shared" si="114"/>
        <v>0</v>
      </c>
      <c r="AW205" s="4">
        <f t="shared" si="114"/>
        <v>0</v>
      </c>
      <c r="AY205" s="2" t="e">
        <f t="shared" si="102"/>
        <v>#N/A</v>
      </c>
      <c r="AZ205" s="2" t="e">
        <f t="shared" si="102"/>
        <v>#N/A</v>
      </c>
      <c r="BA205" s="2" t="e">
        <f t="shared" si="102"/>
        <v>#N/A</v>
      </c>
      <c r="BB205" s="2" t="e">
        <f t="shared" si="102"/>
        <v>#N/A</v>
      </c>
      <c r="BC205" s="2" t="e">
        <f t="shared" si="102"/>
        <v>#N/A</v>
      </c>
      <c r="BD205" s="2" t="e">
        <f t="shared" si="102"/>
        <v>#N/A</v>
      </c>
      <c r="BE205" s="2" t="e">
        <f t="shared" si="99"/>
        <v>#N/A</v>
      </c>
      <c r="BF205" s="2" t="e">
        <f t="shared" si="99"/>
        <v>#N/A</v>
      </c>
      <c r="BG205" s="2" t="e">
        <f t="shared" si="99"/>
        <v>#N/A</v>
      </c>
      <c r="BH205" s="2" t="e">
        <f t="shared" si="99"/>
        <v>#N/A</v>
      </c>
      <c r="BI205" s="2" t="e">
        <f t="shared" si="99"/>
        <v>#N/A</v>
      </c>
      <c r="BJ205" s="2" t="e">
        <f t="shared" si="99"/>
        <v>#N/A</v>
      </c>
      <c r="BK205" s="2" t="e">
        <f t="shared" si="89"/>
        <v>#N/A</v>
      </c>
      <c r="BL205" s="2" t="e">
        <f t="shared" si="89"/>
        <v>#N/A</v>
      </c>
      <c r="BM205" s="2" t="e">
        <f t="shared" si="89"/>
        <v>#N/A</v>
      </c>
      <c r="BO205" s="2" t="str">
        <f t="shared" si="105"/>
        <v/>
      </c>
      <c r="BP205" s="2" t="str">
        <f t="shared" si="105"/>
        <v/>
      </c>
      <c r="BQ205" s="2" t="str">
        <f t="shared" si="105"/>
        <v/>
      </c>
      <c r="BR205" s="2" t="str">
        <f t="shared" si="105"/>
        <v/>
      </c>
      <c r="BS205" s="2" t="str">
        <f t="shared" si="103"/>
        <v/>
      </c>
      <c r="BT205" s="2" t="str">
        <f t="shared" si="103"/>
        <v/>
      </c>
      <c r="BU205" s="2" t="str">
        <f t="shared" si="103"/>
        <v/>
      </c>
      <c r="BV205" s="2" t="str">
        <f t="shared" si="103"/>
        <v/>
      </c>
      <c r="BW205" s="2" t="str">
        <f t="shared" si="100"/>
        <v/>
      </c>
      <c r="BX205" s="2" t="str">
        <f t="shared" si="100"/>
        <v/>
      </c>
      <c r="BY205" s="2" t="str">
        <f t="shared" si="100"/>
        <v/>
      </c>
      <c r="BZ205" s="2" t="str">
        <f t="shared" si="100"/>
        <v/>
      </c>
      <c r="CA205" s="2" t="str">
        <f t="shared" si="118"/>
        <v/>
      </c>
      <c r="CB205" s="2" t="str">
        <f t="shared" si="90"/>
        <v/>
      </c>
      <c r="CC205" s="2" t="str">
        <f t="shared" si="93"/>
        <v/>
      </c>
      <c r="CE205" s="2" t="str">
        <f t="shared" si="106"/>
        <v/>
      </c>
      <c r="CF205" s="2" t="str">
        <f t="shared" si="106"/>
        <v/>
      </c>
      <c r="CG205" s="2" t="str">
        <f t="shared" si="106"/>
        <v/>
      </c>
      <c r="CH205" s="2" t="str">
        <f t="shared" si="106"/>
        <v/>
      </c>
      <c r="CI205" s="2" t="str">
        <f t="shared" si="104"/>
        <v/>
      </c>
      <c r="CJ205" s="2" t="str">
        <f t="shared" si="104"/>
        <v/>
      </c>
      <c r="CK205" s="2" t="str">
        <f t="shared" si="104"/>
        <v/>
      </c>
      <c r="CL205" s="2" t="str">
        <f t="shared" si="104"/>
        <v/>
      </c>
      <c r="CM205" s="2" t="str">
        <f t="shared" si="101"/>
        <v/>
      </c>
      <c r="CN205" s="2" t="str">
        <f t="shared" si="101"/>
        <v/>
      </c>
      <c r="CO205" s="2" t="str">
        <f t="shared" si="101"/>
        <v/>
      </c>
      <c r="CP205" s="2" t="str">
        <f t="shared" si="101"/>
        <v/>
      </c>
      <c r="CQ205" s="2" t="str">
        <f t="shared" si="119"/>
        <v/>
      </c>
      <c r="CR205" s="2" t="str">
        <f t="shared" si="91"/>
        <v/>
      </c>
      <c r="CS205" s="2" t="str">
        <f t="shared" si="94"/>
        <v/>
      </c>
      <c r="CU205" s="2">
        <f t="shared" si="115"/>
        <v>23.312534789024916</v>
      </c>
      <c r="CV205" s="2">
        <f t="shared" si="115"/>
        <v>21.733501019035316</v>
      </c>
      <c r="CW205" s="2">
        <f t="shared" si="115"/>
        <v>19.801935742857509</v>
      </c>
      <c r="CX205" s="2">
        <f t="shared" si="115"/>
        <v>18.328414876380222</v>
      </c>
      <c r="CY205" s="2">
        <f t="shared" si="115"/>
        <v>20.483955210988974</v>
      </c>
      <c r="CZ205" s="2">
        <f t="shared" si="115"/>
        <v>22.646012352676898</v>
      </c>
      <c r="DA205" s="2">
        <f t="shared" si="115"/>
        <v>24.24888437396762</v>
      </c>
      <c r="DB205" s="2">
        <f t="shared" si="115"/>
        <v>21.150883397614848</v>
      </c>
      <c r="DC205" s="2">
        <f t="shared" si="115"/>
        <v>22.226724889860712</v>
      </c>
      <c r="DD205" s="2">
        <f t="shared" si="115"/>
        <v>20.548153914943093</v>
      </c>
      <c r="DE205" s="2">
        <f t="shared" si="115"/>
        <v>20.488369543466682</v>
      </c>
      <c r="DF205" s="2">
        <f t="shared" si="115"/>
        <v>24.168369206503272</v>
      </c>
      <c r="DG205" s="2">
        <f t="shared" si="115"/>
        <v>25.339873558207358</v>
      </c>
      <c r="DH205" s="2">
        <f t="shared" si="115"/>
        <v>30.519880023147387</v>
      </c>
      <c r="DI205" s="2">
        <f t="shared" si="115"/>
        <v>36.969988202941529</v>
      </c>
      <c r="DK205" s="2">
        <f t="shared" si="116"/>
        <v>30.917659139276424</v>
      </c>
      <c r="DL205" s="2">
        <f t="shared" si="116"/>
        <v>30.436471767949627</v>
      </c>
      <c r="DM205" s="2">
        <f t="shared" si="116"/>
        <v>29.586991371910447</v>
      </c>
      <c r="DN205" s="2">
        <f t="shared" si="116"/>
        <v>30.532546928072499</v>
      </c>
      <c r="DO205" s="2">
        <f t="shared" si="116"/>
        <v>33.207566539340633</v>
      </c>
      <c r="DP205" s="2">
        <f t="shared" si="116"/>
        <v>32.494893675789328</v>
      </c>
      <c r="DQ205" s="2">
        <f t="shared" si="116"/>
        <v>33.287036274467027</v>
      </c>
      <c r="DR205" s="2">
        <f t="shared" si="116"/>
        <v>31.20479821652102</v>
      </c>
      <c r="DS205" s="2">
        <f t="shared" si="116"/>
        <v>29.68630335121594</v>
      </c>
      <c r="DT205" s="2">
        <f t="shared" si="116"/>
        <v>28.741496565381517</v>
      </c>
      <c r="DU205" s="2">
        <f t="shared" si="116"/>
        <v>29.061674411270467</v>
      </c>
      <c r="DV205" s="2">
        <f t="shared" si="116"/>
        <v>29.346870801777126</v>
      </c>
      <c r="DW205" s="2">
        <f t="shared" si="116"/>
        <v>32.431349027133081</v>
      </c>
      <c r="DX205" s="2">
        <f t="shared" si="116"/>
        <v>32.75295026867758</v>
      </c>
      <c r="DY205" s="2">
        <f t="shared" si="116"/>
        <v>35.146074701727599</v>
      </c>
      <c r="EA205" s="2">
        <f t="shared" si="117"/>
        <v>0.99948817674244628</v>
      </c>
      <c r="EB205" s="2">
        <f t="shared" si="117"/>
        <v>0.99944384278034781</v>
      </c>
      <c r="EC205" s="2">
        <f t="shared" si="117"/>
        <v>0.99947562208416507</v>
      </c>
      <c r="ED205" s="2">
        <f t="shared" si="117"/>
        <v>0.99958294759684418</v>
      </c>
      <c r="EE205" s="2">
        <f t="shared" si="117"/>
        <v>0.99955623287250117</v>
      </c>
      <c r="EF205" s="2">
        <f t="shared" si="117"/>
        <v>0.99954034475644282</v>
      </c>
      <c r="EG205" s="2">
        <f t="shared" si="117"/>
        <v>0.99956008024284893</v>
      </c>
      <c r="EH205" s="2">
        <f t="shared" si="117"/>
        <v>0.99956531599406262</v>
      </c>
      <c r="EI205" s="2">
        <f t="shared" si="117"/>
        <v>0.99956154122219376</v>
      </c>
      <c r="EJ205" s="2">
        <f t="shared" si="117"/>
        <v>0.99957660678972216</v>
      </c>
      <c r="EK205" s="2">
        <f t="shared" si="117"/>
        <v>0.99957725431738031</v>
      </c>
      <c r="EL205" s="2">
        <f t="shared" si="117"/>
        <v>0.99952134438008289</v>
      </c>
      <c r="EM205" s="2">
        <f t="shared" si="117"/>
        <v>0.99945389929562523</v>
      </c>
      <c r="EN205" s="2">
        <f t="shared" si="117"/>
        <v>0.99945123100613431</v>
      </c>
      <c r="EO205" s="2">
        <f t="shared" si="117"/>
        <v>0.99941459972465252</v>
      </c>
    </row>
    <row r="206" spans="2:145" x14ac:dyDescent="0.25">
      <c r="B206" s="2">
        <v>179</v>
      </c>
      <c r="C206" s="43">
        <v>32.219000000000001</v>
      </c>
      <c r="D206" s="43">
        <v>32.033000000000001</v>
      </c>
      <c r="E206" s="43">
        <v>31.683</v>
      </c>
      <c r="F206" s="43">
        <v>32.232999999999997</v>
      </c>
      <c r="G206" s="43">
        <v>34.049999999999997</v>
      </c>
      <c r="H206" s="43">
        <v>36.116999999999997</v>
      </c>
      <c r="I206" s="43">
        <v>35.049999999999997</v>
      </c>
      <c r="J206" s="43">
        <v>33.366999999999997</v>
      </c>
      <c r="K206" s="43">
        <v>33.267000000000003</v>
      </c>
      <c r="L206" s="43">
        <v>30.283000000000001</v>
      </c>
      <c r="M206" s="43">
        <v>30.117000000000001</v>
      </c>
      <c r="N206" s="43">
        <v>30.45</v>
      </c>
      <c r="O206" s="43">
        <v>32.15</v>
      </c>
      <c r="P206" s="43">
        <v>33.25</v>
      </c>
      <c r="Q206" s="43">
        <v>34.418999999999997</v>
      </c>
      <c r="S206" s="4" t="e">
        <f t="shared" si="113"/>
        <v>#N/A</v>
      </c>
      <c r="T206" s="4" t="e">
        <f t="shared" si="113"/>
        <v>#N/A</v>
      </c>
      <c r="U206" s="4" t="e">
        <f t="shared" si="113"/>
        <v>#N/A</v>
      </c>
      <c r="V206" s="4" t="e">
        <f t="shared" si="112"/>
        <v>#N/A</v>
      </c>
      <c r="W206" s="4" t="e">
        <f t="shared" si="112"/>
        <v>#N/A</v>
      </c>
      <c r="X206" s="4" t="e">
        <f t="shared" si="112"/>
        <v>#N/A</v>
      </c>
      <c r="Y206" s="4" t="e">
        <f t="shared" si="112"/>
        <v>#N/A</v>
      </c>
      <c r="Z206" s="4" t="e">
        <f t="shared" si="112"/>
        <v>#N/A</v>
      </c>
      <c r="AA206" s="4" t="e">
        <f t="shared" si="112"/>
        <v>#N/A</v>
      </c>
      <c r="AB206" s="4" t="e">
        <f t="shared" si="111"/>
        <v>#N/A</v>
      </c>
      <c r="AC206" s="4" t="e">
        <f t="shared" si="111"/>
        <v>#N/A</v>
      </c>
      <c r="AD206" s="4" t="e">
        <f t="shared" si="111"/>
        <v>#N/A</v>
      </c>
      <c r="AE206" s="4" t="e">
        <f t="shared" si="111"/>
        <v>#N/A</v>
      </c>
      <c r="AF206" s="4" t="e">
        <f t="shared" si="88"/>
        <v>#N/A</v>
      </c>
      <c r="AG206" s="4" t="e">
        <f t="shared" si="92"/>
        <v>#N/A</v>
      </c>
      <c r="AI206" s="4">
        <f t="shared" si="114"/>
        <v>0</v>
      </c>
      <c r="AJ206" s="4">
        <f t="shared" si="114"/>
        <v>0</v>
      </c>
      <c r="AK206" s="4">
        <f t="shared" si="114"/>
        <v>0</v>
      </c>
      <c r="AL206" s="4">
        <f t="shared" si="114"/>
        <v>0</v>
      </c>
      <c r="AM206" s="4">
        <f t="shared" si="114"/>
        <v>0</v>
      </c>
      <c r="AN206" s="4">
        <f t="shared" si="114"/>
        <v>0</v>
      </c>
      <c r="AO206" s="4">
        <f t="shared" si="114"/>
        <v>0</v>
      </c>
      <c r="AP206" s="4">
        <f t="shared" si="114"/>
        <v>0</v>
      </c>
      <c r="AQ206" s="4">
        <f t="shared" si="114"/>
        <v>0</v>
      </c>
      <c r="AR206" s="4">
        <f t="shared" si="114"/>
        <v>0</v>
      </c>
      <c r="AS206" s="4">
        <f t="shared" si="114"/>
        <v>0</v>
      </c>
      <c r="AT206" s="4">
        <f t="shared" si="114"/>
        <v>0</v>
      </c>
      <c r="AU206" s="4">
        <f t="shared" si="114"/>
        <v>0</v>
      </c>
      <c r="AV206" s="4">
        <f t="shared" si="114"/>
        <v>0</v>
      </c>
      <c r="AW206" s="4">
        <f t="shared" si="114"/>
        <v>0</v>
      </c>
      <c r="AY206" s="2" t="e">
        <f t="shared" si="102"/>
        <v>#N/A</v>
      </c>
      <c r="AZ206" s="2" t="e">
        <f t="shared" si="102"/>
        <v>#N/A</v>
      </c>
      <c r="BA206" s="2" t="e">
        <f t="shared" si="102"/>
        <v>#N/A</v>
      </c>
      <c r="BB206" s="2" t="e">
        <f t="shared" si="102"/>
        <v>#N/A</v>
      </c>
      <c r="BC206" s="2" t="e">
        <f t="shared" si="102"/>
        <v>#N/A</v>
      </c>
      <c r="BD206" s="2" t="e">
        <f t="shared" si="102"/>
        <v>#N/A</v>
      </c>
      <c r="BE206" s="2" t="e">
        <f t="shared" si="99"/>
        <v>#N/A</v>
      </c>
      <c r="BF206" s="2" t="e">
        <f t="shared" si="99"/>
        <v>#N/A</v>
      </c>
      <c r="BG206" s="2" t="e">
        <f t="shared" si="99"/>
        <v>#N/A</v>
      </c>
      <c r="BH206" s="2" t="e">
        <f t="shared" ref="BH206:BM227" si="120">IF(OR($B206 &lt; L$230, $B206 &gt; L$232), #N/A, ((1-EJ206)*DD206) + (EJ206*DT206))</f>
        <v>#N/A</v>
      </c>
      <c r="BI206" s="2" t="e">
        <f t="shared" si="120"/>
        <v>#N/A</v>
      </c>
      <c r="BJ206" s="2" t="e">
        <f t="shared" si="120"/>
        <v>#N/A</v>
      </c>
      <c r="BK206" s="2" t="e">
        <f t="shared" si="89"/>
        <v>#N/A</v>
      </c>
      <c r="BL206" s="2" t="e">
        <f t="shared" si="89"/>
        <v>#N/A</v>
      </c>
      <c r="BM206" s="2" t="e">
        <f t="shared" si="89"/>
        <v>#N/A</v>
      </c>
      <c r="BO206" s="2" t="str">
        <f t="shared" si="105"/>
        <v/>
      </c>
      <c r="BP206" s="2" t="str">
        <f t="shared" si="105"/>
        <v/>
      </c>
      <c r="BQ206" s="2" t="str">
        <f t="shared" si="105"/>
        <v/>
      </c>
      <c r="BR206" s="2" t="str">
        <f t="shared" si="105"/>
        <v/>
      </c>
      <c r="BS206" s="2" t="str">
        <f t="shared" si="103"/>
        <v/>
      </c>
      <c r="BT206" s="2" t="str">
        <f t="shared" si="103"/>
        <v/>
      </c>
      <c r="BU206" s="2" t="str">
        <f t="shared" si="103"/>
        <v/>
      </c>
      <c r="BV206" s="2" t="str">
        <f t="shared" si="103"/>
        <v/>
      </c>
      <c r="BW206" s="2" t="str">
        <f t="shared" si="100"/>
        <v/>
      </c>
      <c r="BX206" s="2" t="str">
        <f t="shared" si="100"/>
        <v/>
      </c>
      <c r="BY206" s="2" t="str">
        <f t="shared" si="100"/>
        <v/>
      </c>
      <c r="BZ206" s="2" t="str">
        <f t="shared" si="100"/>
        <v/>
      </c>
      <c r="CA206" s="2" t="str">
        <f t="shared" si="118"/>
        <v/>
      </c>
      <c r="CB206" s="2" t="str">
        <f t="shared" si="90"/>
        <v/>
      </c>
      <c r="CC206" s="2" t="str">
        <f t="shared" si="93"/>
        <v/>
      </c>
      <c r="CE206" s="2" t="str">
        <f t="shared" si="106"/>
        <v/>
      </c>
      <c r="CF206" s="2" t="str">
        <f t="shared" si="106"/>
        <v/>
      </c>
      <c r="CG206" s="2" t="str">
        <f t="shared" si="106"/>
        <v/>
      </c>
      <c r="CH206" s="2" t="str">
        <f t="shared" si="106"/>
        <v/>
      </c>
      <c r="CI206" s="2" t="str">
        <f t="shared" si="104"/>
        <v/>
      </c>
      <c r="CJ206" s="2" t="str">
        <f t="shared" si="104"/>
        <v/>
      </c>
      <c r="CK206" s="2" t="str">
        <f t="shared" si="104"/>
        <v/>
      </c>
      <c r="CL206" s="2" t="str">
        <f t="shared" si="104"/>
        <v/>
      </c>
      <c r="CM206" s="2" t="str">
        <f t="shared" si="101"/>
        <v/>
      </c>
      <c r="CN206" s="2" t="str">
        <f t="shared" si="101"/>
        <v/>
      </c>
      <c r="CO206" s="2" t="str">
        <f t="shared" si="101"/>
        <v/>
      </c>
      <c r="CP206" s="2" t="str">
        <f t="shared" si="101"/>
        <v/>
      </c>
      <c r="CQ206" s="2" t="str">
        <f t="shared" si="119"/>
        <v/>
      </c>
      <c r="CR206" s="2" t="str">
        <f t="shared" si="91"/>
        <v/>
      </c>
      <c r="CS206" s="2" t="str">
        <f t="shared" si="94"/>
        <v/>
      </c>
      <c r="CU206" s="2">
        <f t="shared" si="115"/>
        <v>23.10193143310012</v>
      </c>
      <c r="CV206" s="2">
        <f t="shared" si="115"/>
        <v>21.49855246033755</v>
      </c>
      <c r="CW206" s="2">
        <f t="shared" si="115"/>
        <v>19.54882451834834</v>
      </c>
      <c r="CX206" s="2">
        <f t="shared" si="115"/>
        <v>18.054600066010558</v>
      </c>
      <c r="CY206" s="2">
        <f t="shared" si="115"/>
        <v>20.197423050668</v>
      </c>
      <c r="CZ206" s="2">
        <f t="shared" si="115"/>
        <v>22.361170435073355</v>
      </c>
      <c r="DA206" s="2">
        <f t="shared" si="115"/>
        <v>23.988323484473071</v>
      </c>
      <c r="DB206" s="2">
        <f t="shared" si="115"/>
        <v>20.860069948520973</v>
      </c>
      <c r="DC206" s="2">
        <f t="shared" si="115"/>
        <v>21.96518977439603</v>
      </c>
      <c r="DD206" s="2">
        <f t="shared" si="115"/>
        <v>20.291055600028642</v>
      </c>
      <c r="DE206" s="2">
        <f t="shared" si="115"/>
        <v>20.249128955734498</v>
      </c>
      <c r="DF206" s="2">
        <f t="shared" si="115"/>
        <v>23.944348140621202</v>
      </c>
      <c r="DG206" s="2">
        <f t="shared" si="115"/>
        <v>25.107438181609261</v>
      </c>
      <c r="DH206" s="2">
        <f t="shared" si="115"/>
        <v>30.330171874826128</v>
      </c>
      <c r="DI206" s="2">
        <f t="shared" si="115"/>
        <v>36.844782641206265</v>
      </c>
      <c r="DK206" s="2">
        <f t="shared" si="116"/>
        <v>30.800125612756243</v>
      </c>
      <c r="DL206" s="2">
        <f t="shared" si="116"/>
        <v>30.309668983672001</v>
      </c>
      <c r="DM206" s="2">
        <f t="shared" si="116"/>
        <v>29.45399674943177</v>
      </c>
      <c r="DN206" s="2">
        <f t="shared" si="116"/>
        <v>30.401532227900656</v>
      </c>
      <c r="DO206" s="2">
        <f t="shared" si="116"/>
        <v>33.072931659714868</v>
      </c>
      <c r="DP206" s="2">
        <f t="shared" si="116"/>
        <v>32.330556469896052</v>
      </c>
      <c r="DQ206" s="2">
        <f t="shared" si="116"/>
        <v>33.132823609873427</v>
      </c>
      <c r="DR206" s="2">
        <f t="shared" si="116"/>
        <v>31.034715424279668</v>
      </c>
      <c r="DS206" s="2">
        <f t="shared" si="116"/>
        <v>29.51604575425992</v>
      </c>
      <c r="DT206" s="2">
        <f t="shared" si="116"/>
        <v>28.583523460610184</v>
      </c>
      <c r="DU206" s="2">
        <f t="shared" si="116"/>
        <v>28.924697587532524</v>
      </c>
      <c r="DV206" s="2">
        <f t="shared" si="116"/>
        <v>29.190249810087249</v>
      </c>
      <c r="DW206" s="2">
        <f t="shared" si="116"/>
        <v>32.286794581990961</v>
      </c>
      <c r="DX206" s="2">
        <f t="shared" si="116"/>
        <v>32.595296442058725</v>
      </c>
      <c r="DY206" s="2">
        <f t="shared" si="116"/>
        <v>35.005430550013195</v>
      </c>
      <c r="EA206" s="2">
        <f t="shared" si="117"/>
        <v>0.99953319061856327</v>
      </c>
      <c r="EB206" s="2">
        <f t="shared" si="117"/>
        <v>0.9994927537647873</v>
      </c>
      <c r="EC206" s="2">
        <f t="shared" si="117"/>
        <v>0.9995217395901087</v>
      </c>
      <c r="ED206" s="2">
        <f t="shared" si="117"/>
        <v>0.99961962972964047</v>
      </c>
      <c r="EE206" s="2">
        <f t="shared" si="117"/>
        <v>0.9995952637659582</v>
      </c>
      <c r="EF206" s="2">
        <f t="shared" si="117"/>
        <v>0.99958077247998656</v>
      </c>
      <c r="EG206" s="2">
        <f t="shared" si="117"/>
        <v>0.99959877288226384</v>
      </c>
      <c r="EH206" s="2">
        <f t="shared" si="117"/>
        <v>0.99960354831161213</v>
      </c>
      <c r="EI206" s="2">
        <f t="shared" si="117"/>
        <v>0.99960010541424893</v>
      </c>
      <c r="EJ206" s="2">
        <f t="shared" si="117"/>
        <v>0.99961384641714623</v>
      </c>
      <c r="EK206" s="2">
        <f t="shared" si="117"/>
        <v>0.99961443701335895</v>
      </c>
      <c r="EL206" s="2">
        <f t="shared" si="117"/>
        <v>0.99956344250004026</v>
      </c>
      <c r="EM206" s="2">
        <f t="shared" si="117"/>
        <v>0.99950192630531987</v>
      </c>
      <c r="EN206" s="2">
        <f t="shared" si="117"/>
        <v>0.99949949256192849</v>
      </c>
      <c r="EO206" s="2">
        <f t="shared" si="117"/>
        <v>0.99946608110195734</v>
      </c>
    </row>
    <row r="207" spans="2:145" x14ac:dyDescent="0.25">
      <c r="B207" s="2">
        <v>180</v>
      </c>
      <c r="C207" s="43">
        <v>32.344000000000001</v>
      </c>
      <c r="D207" s="43">
        <v>30.067</v>
      </c>
      <c r="E207" s="43">
        <v>32.033000000000001</v>
      </c>
      <c r="F207" s="43">
        <v>33.549999999999997</v>
      </c>
      <c r="G207" s="43">
        <v>33.75</v>
      </c>
      <c r="H207" s="43">
        <v>35.332999999999998</v>
      </c>
      <c r="I207" s="43">
        <v>35.332999999999998</v>
      </c>
      <c r="J207" s="43">
        <v>32.35</v>
      </c>
      <c r="K207" s="43">
        <v>32.517000000000003</v>
      </c>
      <c r="L207" s="43">
        <v>31.632999999999999</v>
      </c>
      <c r="M207" s="43">
        <v>30.867000000000001</v>
      </c>
      <c r="N207" s="43">
        <v>29.567</v>
      </c>
      <c r="O207" s="43">
        <v>33.15</v>
      </c>
      <c r="P207" s="43">
        <v>34.317</v>
      </c>
      <c r="Q207" s="43">
        <v>33.887</v>
      </c>
      <c r="S207" s="4" t="e">
        <f t="shared" si="113"/>
        <v>#N/A</v>
      </c>
      <c r="T207" s="4" t="e">
        <f t="shared" si="113"/>
        <v>#N/A</v>
      </c>
      <c r="U207" s="4" t="e">
        <f t="shared" si="113"/>
        <v>#N/A</v>
      </c>
      <c r="V207" s="4" t="e">
        <f t="shared" si="112"/>
        <v>#N/A</v>
      </c>
      <c r="W207" s="4" t="e">
        <f t="shared" si="112"/>
        <v>#N/A</v>
      </c>
      <c r="X207" s="4" t="e">
        <f t="shared" si="112"/>
        <v>#N/A</v>
      </c>
      <c r="Y207" s="4" t="e">
        <f t="shared" si="112"/>
        <v>#N/A</v>
      </c>
      <c r="Z207" s="4" t="e">
        <f t="shared" si="112"/>
        <v>#N/A</v>
      </c>
      <c r="AA207" s="4" t="e">
        <f t="shared" si="112"/>
        <v>#N/A</v>
      </c>
      <c r="AB207" s="4" t="e">
        <f t="shared" si="111"/>
        <v>#N/A</v>
      </c>
      <c r="AC207" s="4" t="e">
        <f t="shared" si="111"/>
        <v>#N/A</v>
      </c>
      <c r="AD207" s="4" t="e">
        <f t="shared" si="111"/>
        <v>#N/A</v>
      </c>
      <c r="AE207" s="4" t="e">
        <f t="shared" si="111"/>
        <v>#N/A</v>
      </c>
      <c r="AF207" s="4" t="e">
        <f t="shared" si="88"/>
        <v>#N/A</v>
      </c>
      <c r="AG207" s="4" t="e">
        <f t="shared" si="92"/>
        <v>#N/A</v>
      </c>
      <c r="AI207" s="4">
        <f t="shared" si="114"/>
        <v>0</v>
      </c>
      <c r="AJ207" s="4">
        <f t="shared" si="114"/>
        <v>0</v>
      </c>
      <c r="AK207" s="4">
        <f t="shared" si="114"/>
        <v>0</v>
      </c>
      <c r="AL207" s="4">
        <f t="shared" si="114"/>
        <v>0</v>
      </c>
      <c r="AM207" s="4">
        <f t="shared" si="114"/>
        <v>0</v>
      </c>
      <c r="AN207" s="4">
        <f t="shared" si="114"/>
        <v>0</v>
      </c>
      <c r="AO207" s="4">
        <f t="shared" si="114"/>
        <v>0</v>
      </c>
      <c r="AP207" s="4">
        <f t="shared" si="114"/>
        <v>0</v>
      </c>
      <c r="AQ207" s="4">
        <f t="shared" si="114"/>
        <v>0</v>
      </c>
      <c r="AR207" s="4">
        <f t="shared" si="114"/>
        <v>0</v>
      </c>
      <c r="AS207" s="4">
        <f t="shared" si="114"/>
        <v>0</v>
      </c>
      <c r="AT207" s="4">
        <f t="shared" si="114"/>
        <v>0</v>
      </c>
      <c r="AU207" s="4">
        <f t="shared" si="114"/>
        <v>0</v>
      </c>
      <c r="AV207" s="4">
        <f t="shared" si="114"/>
        <v>0</v>
      </c>
      <c r="AW207" s="4">
        <f t="shared" si="114"/>
        <v>0</v>
      </c>
      <c r="AY207" s="2" t="e">
        <f t="shared" si="102"/>
        <v>#N/A</v>
      </c>
      <c r="AZ207" s="2" t="e">
        <f t="shared" si="102"/>
        <v>#N/A</v>
      </c>
      <c r="BA207" s="2" t="e">
        <f t="shared" si="102"/>
        <v>#N/A</v>
      </c>
      <c r="BB207" s="2" t="e">
        <f t="shared" ref="BB207:BG227" si="121">IF(OR($B207 &lt; F$230, $B207 &gt; F$232), #N/A, ((1-ED207)*CX207) + (ED207*DN207))</f>
        <v>#N/A</v>
      </c>
      <c r="BC207" s="2" t="e">
        <f t="shared" si="121"/>
        <v>#N/A</v>
      </c>
      <c r="BD207" s="2" t="e">
        <f t="shared" si="121"/>
        <v>#N/A</v>
      </c>
      <c r="BE207" s="2" t="e">
        <f t="shared" si="121"/>
        <v>#N/A</v>
      </c>
      <c r="BF207" s="2" t="e">
        <f t="shared" si="121"/>
        <v>#N/A</v>
      </c>
      <c r="BG207" s="2" t="e">
        <f t="shared" si="121"/>
        <v>#N/A</v>
      </c>
      <c r="BH207" s="2" t="e">
        <f t="shared" si="120"/>
        <v>#N/A</v>
      </c>
      <c r="BI207" s="2" t="e">
        <f t="shared" si="120"/>
        <v>#N/A</v>
      </c>
      <c r="BJ207" s="2" t="e">
        <f t="shared" si="120"/>
        <v>#N/A</v>
      </c>
      <c r="BK207" s="2" t="e">
        <f t="shared" si="89"/>
        <v>#N/A</v>
      </c>
      <c r="BL207" s="2" t="e">
        <f t="shared" si="89"/>
        <v>#N/A</v>
      </c>
      <c r="BM207" s="2" t="e">
        <f t="shared" si="89"/>
        <v>#N/A</v>
      </c>
      <c r="BO207" s="2" t="str">
        <f t="shared" si="105"/>
        <v/>
      </c>
      <c r="BP207" s="2" t="str">
        <f t="shared" si="105"/>
        <v/>
      </c>
      <c r="BQ207" s="2" t="str">
        <f t="shared" si="105"/>
        <v/>
      </c>
      <c r="BR207" s="2" t="str">
        <f t="shared" si="105"/>
        <v/>
      </c>
      <c r="BS207" s="2" t="str">
        <f t="shared" si="103"/>
        <v/>
      </c>
      <c r="BT207" s="2" t="str">
        <f t="shared" si="103"/>
        <v/>
      </c>
      <c r="BU207" s="2" t="str">
        <f t="shared" si="103"/>
        <v/>
      </c>
      <c r="BV207" s="2" t="str">
        <f t="shared" si="103"/>
        <v/>
      </c>
      <c r="BW207" s="2" t="str">
        <f t="shared" si="100"/>
        <v/>
      </c>
      <c r="BX207" s="2" t="str">
        <f t="shared" si="100"/>
        <v/>
      </c>
      <c r="BY207" s="2" t="str">
        <f t="shared" si="100"/>
        <v/>
      </c>
      <c r="BZ207" s="2" t="str">
        <f t="shared" si="100"/>
        <v/>
      </c>
      <c r="CA207" s="2" t="str">
        <f t="shared" si="118"/>
        <v/>
      </c>
      <c r="CB207" s="2" t="str">
        <f t="shared" si="90"/>
        <v/>
      </c>
      <c r="CC207" s="2" t="str">
        <f t="shared" si="93"/>
        <v/>
      </c>
      <c r="CE207" s="2" t="str">
        <f t="shared" si="106"/>
        <v/>
      </c>
      <c r="CF207" s="2" t="str">
        <f t="shared" si="106"/>
        <v/>
      </c>
      <c r="CG207" s="2" t="str">
        <f t="shared" si="106"/>
        <v/>
      </c>
      <c r="CH207" s="2" t="str">
        <f t="shared" si="106"/>
        <v/>
      </c>
      <c r="CI207" s="2" t="str">
        <f t="shared" si="104"/>
        <v/>
      </c>
      <c r="CJ207" s="2" t="str">
        <f t="shared" si="104"/>
        <v/>
      </c>
      <c r="CK207" s="2" t="str">
        <f t="shared" si="104"/>
        <v/>
      </c>
      <c r="CL207" s="2" t="str">
        <f t="shared" si="104"/>
        <v/>
      </c>
      <c r="CM207" s="2" t="str">
        <f t="shared" si="101"/>
        <v/>
      </c>
      <c r="CN207" s="2" t="str">
        <f t="shared" si="101"/>
        <v/>
      </c>
      <c r="CO207" s="2" t="str">
        <f t="shared" si="101"/>
        <v/>
      </c>
      <c r="CP207" s="2" t="str">
        <f t="shared" si="101"/>
        <v/>
      </c>
      <c r="CQ207" s="2" t="str">
        <f t="shared" si="119"/>
        <v/>
      </c>
      <c r="CR207" s="2" t="str">
        <f t="shared" si="91"/>
        <v/>
      </c>
      <c r="CS207" s="2" t="str">
        <f t="shared" si="94"/>
        <v/>
      </c>
      <c r="CU207" s="2">
        <f t="shared" si="115"/>
        <v>22.891328077175331</v>
      </c>
      <c r="CV207" s="2">
        <f t="shared" si="115"/>
        <v>21.263603901639783</v>
      </c>
      <c r="CW207" s="2">
        <f t="shared" si="115"/>
        <v>19.295713293839171</v>
      </c>
      <c r="CX207" s="2">
        <f t="shared" si="115"/>
        <v>17.7807852556409</v>
      </c>
      <c r="CY207" s="2">
        <f t="shared" si="115"/>
        <v>19.910890890347019</v>
      </c>
      <c r="CZ207" s="2">
        <f t="shared" si="115"/>
        <v>22.076328517469811</v>
      </c>
      <c r="DA207" s="2">
        <f t="shared" si="115"/>
        <v>23.727762594978522</v>
      </c>
      <c r="DB207" s="2">
        <f t="shared" si="115"/>
        <v>20.569256499427098</v>
      </c>
      <c r="DC207" s="2">
        <f t="shared" si="115"/>
        <v>21.703654658931342</v>
      </c>
      <c r="DD207" s="2">
        <f t="shared" si="115"/>
        <v>20.033957285114191</v>
      </c>
      <c r="DE207" s="2">
        <f t="shared" si="115"/>
        <v>20.009888368002315</v>
      </c>
      <c r="DF207" s="2">
        <f t="shared" si="115"/>
        <v>23.720327074739139</v>
      </c>
      <c r="DG207" s="2">
        <f t="shared" si="115"/>
        <v>24.875002805011171</v>
      </c>
      <c r="DH207" s="2">
        <f t="shared" si="115"/>
        <v>30.140463726504869</v>
      </c>
      <c r="DI207" s="2">
        <f t="shared" si="115"/>
        <v>36.719577079471009</v>
      </c>
      <c r="DK207" s="2">
        <f t="shared" si="116"/>
        <v>30.682592086236063</v>
      </c>
      <c r="DL207" s="2">
        <f t="shared" si="116"/>
        <v>30.182866199394372</v>
      </c>
      <c r="DM207" s="2">
        <f t="shared" si="116"/>
        <v>29.321002126953093</v>
      </c>
      <c r="DN207" s="2">
        <f t="shared" si="116"/>
        <v>30.270517527728817</v>
      </c>
      <c r="DO207" s="2">
        <f t="shared" si="116"/>
        <v>32.938296780089111</v>
      </c>
      <c r="DP207" s="2">
        <f t="shared" si="116"/>
        <v>32.16621926400277</v>
      </c>
      <c r="DQ207" s="2">
        <f t="shared" si="116"/>
        <v>32.978610945279826</v>
      </c>
      <c r="DR207" s="2">
        <f t="shared" si="116"/>
        <v>30.864632632038319</v>
      </c>
      <c r="DS207" s="2">
        <f t="shared" si="116"/>
        <v>29.345788157303904</v>
      </c>
      <c r="DT207" s="2">
        <f t="shared" si="116"/>
        <v>28.425550355838848</v>
      </c>
      <c r="DU207" s="2">
        <f t="shared" si="116"/>
        <v>28.787720763794582</v>
      </c>
      <c r="DV207" s="2">
        <f t="shared" si="116"/>
        <v>29.033628818397368</v>
      </c>
      <c r="DW207" s="2">
        <f t="shared" si="116"/>
        <v>32.142240136848841</v>
      </c>
      <c r="DX207" s="2">
        <f t="shared" si="116"/>
        <v>32.43764261543987</v>
      </c>
      <c r="DY207" s="2">
        <f t="shared" si="116"/>
        <v>34.86478639829879</v>
      </c>
      <c r="EA207" s="2">
        <f t="shared" si="117"/>
        <v>0.99957424729677968</v>
      </c>
      <c r="EB207" s="2">
        <f t="shared" si="117"/>
        <v>0.99953736528687209</v>
      </c>
      <c r="EC207" s="2">
        <f t="shared" si="117"/>
        <v>0.99956380296621772</v>
      </c>
      <c r="ED207" s="2">
        <f t="shared" si="117"/>
        <v>0.99965308657980523</v>
      </c>
      <c r="EE207" s="2">
        <f t="shared" si="117"/>
        <v>0.99963086302161941</v>
      </c>
      <c r="EF207" s="2">
        <f t="shared" si="117"/>
        <v>0.99961764585351143</v>
      </c>
      <c r="EG207" s="2">
        <f t="shared" si="117"/>
        <v>0.99963406360069518</v>
      </c>
      <c r="EH207" s="2">
        <f t="shared" si="117"/>
        <v>0.99963841914972129</v>
      </c>
      <c r="EI207" s="2">
        <f t="shared" si="117"/>
        <v>0.99963527896997928</v>
      </c>
      <c r="EJ207" s="2">
        <f t="shared" si="117"/>
        <v>0.9996478117803661</v>
      </c>
      <c r="EK207" s="2">
        <f t="shared" si="117"/>
        <v>0.99964835044709</v>
      </c>
      <c r="EL207" s="2">
        <f t="shared" si="117"/>
        <v>0.99960183953376425</v>
      </c>
      <c r="EM207" s="2">
        <f t="shared" si="117"/>
        <v>0.99954573148329662</v>
      </c>
      <c r="EN207" s="2">
        <f t="shared" si="117"/>
        <v>0.999543511687907</v>
      </c>
      <c r="EO207" s="2">
        <f t="shared" si="117"/>
        <v>0.9995130373005906</v>
      </c>
    </row>
    <row r="208" spans="2:145" x14ac:dyDescent="0.25">
      <c r="B208" s="2">
        <v>181</v>
      </c>
      <c r="C208" s="43">
        <v>32.280999999999999</v>
      </c>
      <c r="D208" s="43">
        <v>30.733000000000001</v>
      </c>
      <c r="E208" s="43">
        <v>31.5</v>
      </c>
      <c r="F208" s="43">
        <v>32.017000000000003</v>
      </c>
      <c r="G208" s="43">
        <v>31.917000000000002</v>
      </c>
      <c r="H208" s="43">
        <v>35.216999999999999</v>
      </c>
      <c r="I208" s="43">
        <v>34.482999999999997</v>
      </c>
      <c r="J208" s="43">
        <v>32.116999999999997</v>
      </c>
      <c r="K208" s="43">
        <v>34.417000000000002</v>
      </c>
      <c r="L208" s="43">
        <v>29.917000000000002</v>
      </c>
      <c r="M208" s="43">
        <v>32.299999999999997</v>
      </c>
      <c r="N208" s="43">
        <v>28.867000000000001</v>
      </c>
      <c r="O208" s="43">
        <v>33.533000000000001</v>
      </c>
      <c r="P208" s="43">
        <v>34.417000000000002</v>
      </c>
      <c r="Q208" s="43">
        <v>37.161000000000001</v>
      </c>
      <c r="S208" s="4" t="e">
        <f t="shared" si="113"/>
        <v>#N/A</v>
      </c>
      <c r="T208" s="4" t="e">
        <f t="shared" si="113"/>
        <v>#N/A</v>
      </c>
      <c r="U208" s="4" t="e">
        <f t="shared" si="113"/>
        <v>#N/A</v>
      </c>
      <c r="V208" s="4" t="e">
        <f t="shared" si="112"/>
        <v>#N/A</v>
      </c>
      <c r="W208" s="4" t="e">
        <f t="shared" si="112"/>
        <v>#N/A</v>
      </c>
      <c r="X208" s="4" t="e">
        <f t="shared" si="112"/>
        <v>#N/A</v>
      </c>
      <c r="Y208" s="4" t="e">
        <f t="shared" si="112"/>
        <v>#N/A</v>
      </c>
      <c r="Z208" s="4" t="e">
        <f t="shared" si="112"/>
        <v>#N/A</v>
      </c>
      <c r="AA208" s="4" t="e">
        <f t="shared" si="112"/>
        <v>#N/A</v>
      </c>
      <c r="AB208" s="4" t="e">
        <f t="shared" si="111"/>
        <v>#N/A</v>
      </c>
      <c r="AC208" s="4" t="e">
        <f t="shared" si="111"/>
        <v>#N/A</v>
      </c>
      <c r="AD208" s="4" t="e">
        <f t="shared" si="111"/>
        <v>#N/A</v>
      </c>
      <c r="AE208" s="4" t="e">
        <f t="shared" si="111"/>
        <v>#N/A</v>
      </c>
      <c r="AF208" s="4" t="e">
        <f t="shared" si="88"/>
        <v>#N/A</v>
      </c>
      <c r="AG208" s="4" t="e">
        <f t="shared" si="92"/>
        <v>#N/A</v>
      </c>
      <c r="AI208" s="4">
        <f t="shared" si="114"/>
        <v>0</v>
      </c>
      <c r="AJ208" s="4">
        <f t="shared" si="114"/>
        <v>0</v>
      </c>
      <c r="AK208" s="4">
        <f t="shared" si="114"/>
        <v>0</v>
      </c>
      <c r="AL208" s="4">
        <f t="shared" si="114"/>
        <v>0</v>
      </c>
      <c r="AM208" s="4">
        <f t="shared" si="114"/>
        <v>0</v>
      </c>
      <c r="AN208" s="4">
        <f t="shared" si="114"/>
        <v>0</v>
      </c>
      <c r="AO208" s="4">
        <f t="shared" si="114"/>
        <v>0</v>
      </c>
      <c r="AP208" s="4">
        <f t="shared" si="114"/>
        <v>0</v>
      </c>
      <c r="AQ208" s="4">
        <f t="shared" si="114"/>
        <v>0</v>
      </c>
      <c r="AR208" s="4">
        <f t="shared" si="114"/>
        <v>0</v>
      </c>
      <c r="AS208" s="4">
        <f t="shared" si="114"/>
        <v>0</v>
      </c>
      <c r="AT208" s="4">
        <f t="shared" si="114"/>
        <v>0</v>
      </c>
      <c r="AU208" s="4">
        <f t="shared" si="114"/>
        <v>0</v>
      </c>
      <c r="AV208" s="4">
        <f t="shared" si="114"/>
        <v>0</v>
      </c>
      <c r="AW208" s="4">
        <f t="shared" si="114"/>
        <v>0</v>
      </c>
      <c r="AY208" s="2" t="e">
        <f t="shared" ref="AY208:BA227" si="122">IF(OR($B208 &lt; C$230, $B208 &gt; C$232), #N/A, ((1-EA208)*CU208) + (EA208*DK208))</f>
        <v>#N/A</v>
      </c>
      <c r="AZ208" s="2" t="e">
        <f t="shared" si="122"/>
        <v>#N/A</v>
      </c>
      <c r="BA208" s="2" t="e">
        <f t="shared" si="122"/>
        <v>#N/A</v>
      </c>
      <c r="BB208" s="2" t="e">
        <f t="shared" si="121"/>
        <v>#N/A</v>
      </c>
      <c r="BC208" s="2" t="e">
        <f t="shared" si="121"/>
        <v>#N/A</v>
      </c>
      <c r="BD208" s="2" t="e">
        <f t="shared" si="121"/>
        <v>#N/A</v>
      </c>
      <c r="BE208" s="2" t="e">
        <f t="shared" si="121"/>
        <v>#N/A</v>
      </c>
      <c r="BF208" s="2" t="e">
        <f t="shared" si="121"/>
        <v>#N/A</v>
      </c>
      <c r="BG208" s="2" t="e">
        <f t="shared" si="121"/>
        <v>#N/A</v>
      </c>
      <c r="BH208" s="2" t="e">
        <f t="shared" si="120"/>
        <v>#N/A</v>
      </c>
      <c r="BI208" s="2" t="e">
        <f t="shared" si="120"/>
        <v>#N/A</v>
      </c>
      <c r="BJ208" s="2" t="e">
        <f t="shared" si="120"/>
        <v>#N/A</v>
      </c>
      <c r="BK208" s="2" t="e">
        <f t="shared" si="89"/>
        <v>#N/A</v>
      </c>
      <c r="BL208" s="2" t="e">
        <f t="shared" si="89"/>
        <v>#N/A</v>
      </c>
      <c r="BM208" s="2" t="e">
        <f t="shared" si="89"/>
        <v>#N/A</v>
      </c>
      <c r="BO208" s="2" t="str">
        <f t="shared" si="105"/>
        <v/>
      </c>
      <c r="BP208" s="2" t="str">
        <f t="shared" si="105"/>
        <v/>
      </c>
      <c r="BQ208" s="2" t="str">
        <f t="shared" si="105"/>
        <v/>
      </c>
      <c r="BR208" s="2" t="str">
        <f t="shared" si="105"/>
        <v/>
      </c>
      <c r="BS208" s="2" t="str">
        <f t="shared" si="103"/>
        <v/>
      </c>
      <c r="BT208" s="2" t="str">
        <f t="shared" si="103"/>
        <v/>
      </c>
      <c r="BU208" s="2" t="str">
        <f t="shared" si="103"/>
        <v/>
      </c>
      <c r="BV208" s="2" t="str">
        <f t="shared" si="103"/>
        <v/>
      </c>
      <c r="BW208" s="2" t="str">
        <f t="shared" si="100"/>
        <v/>
      </c>
      <c r="BX208" s="2" t="str">
        <f t="shared" si="100"/>
        <v/>
      </c>
      <c r="BY208" s="2" t="str">
        <f t="shared" si="100"/>
        <v/>
      </c>
      <c r="BZ208" s="2" t="str">
        <f t="shared" si="100"/>
        <v/>
      </c>
      <c r="CA208" s="2" t="str">
        <f t="shared" si="118"/>
        <v/>
      </c>
      <c r="CB208" s="2" t="str">
        <f t="shared" si="90"/>
        <v/>
      </c>
      <c r="CC208" s="2" t="str">
        <f t="shared" si="93"/>
        <v/>
      </c>
      <c r="CE208" s="2" t="str">
        <f t="shared" si="106"/>
        <v/>
      </c>
      <c r="CF208" s="2" t="str">
        <f t="shared" si="106"/>
        <v/>
      </c>
      <c r="CG208" s="2" t="str">
        <f t="shared" si="106"/>
        <v/>
      </c>
      <c r="CH208" s="2" t="str">
        <f t="shared" si="106"/>
        <v/>
      </c>
      <c r="CI208" s="2" t="str">
        <f t="shared" si="104"/>
        <v/>
      </c>
      <c r="CJ208" s="2" t="str">
        <f t="shared" si="104"/>
        <v/>
      </c>
      <c r="CK208" s="2" t="str">
        <f t="shared" si="104"/>
        <v/>
      </c>
      <c r="CL208" s="2" t="str">
        <f t="shared" si="104"/>
        <v/>
      </c>
      <c r="CM208" s="2" t="str">
        <f t="shared" si="101"/>
        <v/>
      </c>
      <c r="CN208" s="2" t="str">
        <f t="shared" si="101"/>
        <v/>
      </c>
      <c r="CO208" s="2" t="str">
        <f t="shared" si="101"/>
        <v/>
      </c>
      <c r="CP208" s="2" t="str">
        <f t="shared" si="101"/>
        <v/>
      </c>
      <c r="CQ208" s="2" t="str">
        <f t="shared" si="119"/>
        <v/>
      </c>
      <c r="CR208" s="2" t="str">
        <f t="shared" si="91"/>
        <v/>
      </c>
      <c r="CS208" s="2" t="str">
        <f t="shared" si="94"/>
        <v/>
      </c>
      <c r="CU208" s="2">
        <f t="shared" si="115"/>
        <v>22.680724721250542</v>
      </c>
      <c r="CV208" s="2">
        <f t="shared" si="115"/>
        <v>21.028655342942017</v>
      </c>
      <c r="CW208" s="2">
        <f t="shared" si="115"/>
        <v>19.042602069329995</v>
      </c>
      <c r="CX208" s="2">
        <f t="shared" si="115"/>
        <v>17.506970445271243</v>
      </c>
      <c r="CY208" s="2">
        <f t="shared" si="115"/>
        <v>19.624358730026046</v>
      </c>
      <c r="CZ208" s="2">
        <f t="shared" si="115"/>
        <v>21.791486599866261</v>
      </c>
      <c r="DA208" s="2">
        <f t="shared" si="115"/>
        <v>23.467201705483973</v>
      </c>
      <c r="DB208" s="2">
        <f t="shared" si="115"/>
        <v>20.27844305033323</v>
      </c>
      <c r="DC208" s="2">
        <f t="shared" si="115"/>
        <v>21.44211954346666</v>
      </c>
      <c r="DD208" s="2">
        <f t="shared" si="115"/>
        <v>19.77685897019974</v>
      </c>
      <c r="DE208" s="2">
        <f t="shared" si="115"/>
        <v>19.770647780270139</v>
      </c>
      <c r="DF208" s="2">
        <f t="shared" si="115"/>
        <v>23.496306008857069</v>
      </c>
      <c r="DG208" s="2">
        <f t="shared" si="115"/>
        <v>24.642567428413074</v>
      </c>
      <c r="DH208" s="2">
        <f t="shared" si="115"/>
        <v>29.95075557818361</v>
      </c>
      <c r="DI208" s="2">
        <f t="shared" si="115"/>
        <v>36.594371517735745</v>
      </c>
      <c r="DK208" s="2">
        <f t="shared" si="116"/>
        <v>30.565058559715879</v>
      </c>
      <c r="DL208" s="2">
        <f t="shared" si="116"/>
        <v>30.056063415116746</v>
      </c>
      <c r="DM208" s="2">
        <f t="shared" si="116"/>
        <v>29.188007504474417</v>
      </c>
      <c r="DN208" s="2">
        <f t="shared" si="116"/>
        <v>30.139502827556978</v>
      </c>
      <c r="DO208" s="2">
        <f t="shared" si="116"/>
        <v>32.803661900463354</v>
      </c>
      <c r="DP208" s="2">
        <f t="shared" si="116"/>
        <v>32.001882058109487</v>
      </c>
      <c r="DQ208" s="2">
        <f t="shared" si="116"/>
        <v>32.824398280686218</v>
      </c>
      <c r="DR208" s="2">
        <f t="shared" si="116"/>
        <v>30.69454983979697</v>
      </c>
      <c r="DS208" s="2">
        <f t="shared" si="116"/>
        <v>29.175530560347884</v>
      </c>
      <c r="DT208" s="2">
        <f t="shared" si="116"/>
        <v>28.267577251067515</v>
      </c>
      <c r="DU208" s="2">
        <f t="shared" si="116"/>
        <v>28.650743940056635</v>
      </c>
      <c r="DV208" s="2">
        <f t="shared" si="116"/>
        <v>28.877007826707491</v>
      </c>
      <c r="DW208" s="2">
        <f t="shared" si="116"/>
        <v>31.997685691706717</v>
      </c>
      <c r="DX208" s="2">
        <f t="shared" si="116"/>
        <v>32.279988788821015</v>
      </c>
      <c r="DY208" s="2">
        <f t="shared" si="116"/>
        <v>34.724142246584378</v>
      </c>
      <c r="EA208" s="2">
        <f t="shared" si="117"/>
        <v>0.99961169437321895</v>
      </c>
      <c r="EB208" s="2">
        <f t="shared" si="117"/>
        <v>0.99957805495091545</v>
      </c>
      <c r="EC208" s="2">
        <f t="shared" si="117"/>
        <v>0.99960216830807225</v>
      </c>
      <c r="ED208" s="2">
        <f t="shared" si="117"/>
        <v>0.99968360154252145</v>
      </c>
      <c r="EE208" s="2">
        <f t="shared" si="117"/>
        <v>0.99966333213951997</v>
      </c>
      <c r="EF208" s="2">
        <f t="shared" si="117"/>
        <v>0.99965127714183954</v>
      </c>
      <c r="EG208" s="2">
        <f t="shared" si="117"/>
        <v>0.9996662512911324</v>
      </c>
      <c r="EH208" s="2">
        <f t="shared" si="117"/>
        <v>0.99967022385334969</v>
      </c>
      <c r="EI208" s="2">
        <f t="shared" si="117"/>
        <v>0.99966735979235766</v>
      </c>
      <c r="EJ208" s="2">
        <f t="shared" si="117"/>
        <v>0.99967879057232312</v>
      </c>
      <c r="EK208" s="2">
        <f t="shared" si="117"/>
        <v>0.99967928187263988</v>
      </c>
      <c r="EL208" s="2">
        <f t="shared" si="117"/>
        <v>0.99963686061683554</v>
      </c>
      <c r="EM208" s="2">
        <f t="shared" si="117"/>
        <v>0.99958568562835071</v>
      </c>
      <c r="EN208" s="2">
        <f t="shared" si="117"/>
        <v>0.99958366098864948</v>
      </c>
      <c r="EO208" s="2">
        <f t="shared" si="117"/>
        <v>0.99955586570975963</v>
      </c>
    </row>
    <row r="209" spans="2:145" x14ac:dyDescent="0.25">
      <c r="B209" s="2">
        <v>182</v>
      </c>
      <c r="C209" s="43">
        <v>31.844000000000001</v>
      </c>
      <c r="D209" s="43">
        <v>29.183</v>
      </c>
      <c r="E209" s="43">
        <v>31.082999999999998</v>
      </c>
      <c r="F209" s="43">
        <v>32.383000000000003</v>
      </c>
      <c r="G209" s="43">
        <v>32.917000000000002</v>
      </c>
      <c r="H209" s="43">
        <v>35.883000000000003</v>
      </c>
      <c r="I209" s="43">
        <v>35.6</v>
      </c>
      <c r="J209" s="43">
        <v>32.817</v>
      </c>
      <c r="K209" s="43">
        <v>31.716999999999999</v>
      </c>
      <c r="L209" s="43">
        <v>31.033000000000001</v>
      </c>
      <c r="M209" s="43">
        <v>29.266999999999999</v>
      </c>
      <c r="N209" s="43">
        <v>30.367000000000001</v>
      </c>
      <c r="O209" s="43">
        <v>32.9</v>
      </c>
      <c r="P209" s="43">
        <v>32.616999999999997</v>
      </c>
      <c r="Q209" s="43">
        <v>34.951999999999998</v>
      </c>
      <c r="S209" s="4" t="e">
        <f t="shared" si="113"/>
        <v>#N/A</v>
      </c>
      <c r="T209" s="4" t="e">
        <f t="shared" si="113"/>
        <v>#N/A</v>
      </c>
      <c r="U209" s="4" t="e">
        <f t="shared" si="113"/>
        <v>#N/A</v>
      </c>
      <c r="V209" s="4" t="e">
        <f t="shared" si="112"/>
        <v>#N/A</v>
      </c>
      <c r="W209" s="4" t="e">
        <f t="shared" si="112"/>
        <v>#N/A</v>
      </c>
      <c r="X209" s="4" t="e">
        <f t="shared" si="112"/>
        <v>#N/A</v>
      </c>
      <c r="Y209" s="4" t="e">
        <f t="shared" si="112"/>
        <v>#N/A</v>
      </c>
      <c r="Z209" s="4" t="e">
        <f t="shared" si="112"/>
        <v>#N/A</v>
      </c>
      <c r="AA209" s="4" t="e">
        <f t="shared" si="112"/>
        <v>#N/A</v>
      </c>
      <c r="AB209" s="4" t="e">
        <f t="shared" si="111"/>
        <v>#N/A</v>
      </c>
      <c r="AC209" s="4" t="e">
        <f t="shared" si="111"/>
        <v>#N/A</v>
      </c>
      <c r="AD209" s="4" t="e">
        <f t="shared" si="111"/>
        <v>#N/A</v>
      </c>
      <c r="AE209" s="4" t="e">
        <f t="shared" si="111"/>
        <v>#N/A</v>
      </c>
      <c r="AF209" s="4" t="e">
        <f t="shared" si="88"/>
        <v>#N/A</v>
      </c>
      <c r="AG209" s="4" t="e">
        <f t="shared" si="92"/>
        <v>#N/A</v>
      </c>
      <c r="AI209" s="4">
        <f t="shared" si="114"/>
        <v>0</v>
      </c>
      <c r="AJ209" s="4">
        <f t="shared" si="114"/>
        <v>0</v>
      </c>
      <c r="AK209" s="4">
        <f t="shared" si="114"/>
        <v>0</v>
      </c>
      <c r="AL209" s="4">
        <f t="shared" si="114"/>
        <v>0</v>
      </c>
      <c r="AM209" s="4">
        <f t="shared" si="114"/>
        <v>0</v>
      </c>
      <c r="AN209" s="4">
        <f t="shared" si="114"/>
        <v>0</v>
      </c>
      <c r="AO209" s="4">
        <f t="shared" si="114"/>
        <v>0</v>
      </c>
      <c r="AP209" s="4">
        <f t="shared" si="114"/>
        <v>0</v>
      </c>
      <c r="AQ209" s="4">
        <f t="shared" si="114"/>
        <v>0</v>
      </c>
      <c r="AR209" s="4">
        <f t="shared" si="114"/>
        <v>0</v>
      </c>
      <c r="AS209" s="4">
        <f t="shared" si="114"/>
        <v>0</v>
      </c>
      <c r="AT209" s="4">
        <f t="shared" si="114"/>
        <v>0</v>
      </c>
      <c r="AU209" s="4">
        <f t="shared" si="114"/>
        <v>0</v>
      </c>
      <c r="AV209" s="4">
        <f t="shared" si="114"/>
        <v>0</v>
      </c>
      <c r="AW209" s="4">
        <f t="shared" si="114"/>
        <v>0</v>
      </c>
      <c r="AY209" s="2" t="e">
        <f t="shared" si="122"/>
        <v>#N/A</v>
      </c>
      <c r="AZ209" s="2" t="e">
        <f t="shared" si="122"/>
        <v>#N/A</v>
      </c>
      <c r="BA209" s="2" t="e">
        <f t="shared" si="122"/>
        <v>#N/A</v>
      </c>
      <c r="BB209" s="2" t="e">
        <f t="shared" si="121"/>
        <v>#N/A</v>
      </c>
      <c r="BC209" s="2" t="e">
        <f t="shared" si="121"/>
        <v>#N/A</v>
      </c>
      <c r="BD209" s="2" t="e">
        <f t="shared" si="121"/>
        <v>#N/A</v>
      </c>
      <c r="BE209" s="2" t="e">
        <f t="shared" si="121"/>
        <v>#N/A</v>
      </c>
      <c r="BF209" s="2" t="e">
        <f t="shared" si="121"/>
        <v>#N/A</v>
      </c>
      <c r="BG209" s="2" t="e">
        <f t="shared" si="121"/>
        <v>#N/A</v>
      </c>
      <c r="BH209" s="2" t="e">
        <f t="shared" si="120"/>
        <v>#N/A</v>
      </c>
      <c r="BI209" s="2" t="e">
        <f t="shared" si="120"/>
        <v>#N/A</v>
      </c>
      <c r="BJ209" s="2" t="e">
        <f t="shared" si="120"/>
        <v>#N/A</v>
      </c>
      <c r="BK209" s="2" t="e">
        <f t="shared" si="89"/>
        <v>#N/A</v>
      </c>
      <c r="BL209" s="2" t="e">
        <f t="shared" si="89"/>
        <v>#N/A</v>
      </c>
      <c r="BM209" s="2" t="e">
        <f t="shared" si="89"/>
        <v>#N/A</v>
      </c>
      <c r="BO209" s="2" t="str">
        <f t="shared" si="105"/>
        <v/>
      </c>
      <c r="BP209" s="2" t="str">
        <f t="shared" si="105"/>
        <v/>
      </c>
      <c r="BQ209" s="2" t="str">
        <f t="shared" si="105"/>
        <v/>
      </c>
      <c r="BR209" s="2" t="str">
        <f t="shared" si="105"/>
        <v/>
      </c>
      <c r="BS209" s="2" t="str">
        <f t="shared" si="103"/>
        <v/>
      </c>
      <c r="BT209" s="2" t="str">
        <f t="shared" si="103"/>
        <v/>
      </c>
      <c r="BU209" s="2" t="str">
        <f t="shared" si="103"/>
        <v/>
      </c>
      <c r="BV209" s="2" t="str">
        <f t="shared" si="103"/>
        <v/>
      </c>
      <c r="BW209" s="2" t="str">
        <f t="shared" si="100"/>
        <v/>
      </c>
      <c r="BX209" s="2" t="str">
        <f t="shared" si="100"/>
        <v/>
      </c>
      <c r="BY209" s="2" t="str">
        <f t="shared" si="100"/>
        <v/>
      </c>
      <c r="BZ209" s="2" t="str">
        <f t="shared" si="100"/>
        <v/>
      </c>
      <c r="CA209" s="2" t="str">
        <f t="shared" si="118"/>
        <v/>
      </c>
      <c r="CB209" s="2" t="str">
        <f t="shared" si="90"/>
        <v/>
      </c>
      <c r="CC209" s="2" t="str">
        <f t="shared" si="93"/>
        <v/>
      </c>
      <c r="CE209" s="2" t="str">
        <f t="shared" si="106"/>
        <v/>
      </c>
      <c r="CF209" s="2" t="str">
        <f t="shared" si="106"/>
        <v/>
      </c>
      <c r="CG209" s="2" t="str">
        <f t="shared" si="106"/>
        <v/>
      </c>
      <c r="CH209" s="2" t="str">
        <f t="shared" si="106"/>
        <v/>
      </c>
      <c r="CI209" s="2" t="str">
        <f t="shared" si="104"/>
        <v/>
      </c>
      <c r="CJ209" s="2" t="str">
        <f t="shared" si="104"/>
        <v/>
      </c>
      <c r="CK209" s="2" t="str">
        <f t="shared" si="104"/>
        <v/>
      </c>
      <c r="CL209" s="2" t="str">
        <f t="shared" si="104"/>
        <v/>
      </c>
      <c r="CM209" s="2" t="str">
        <f t="shared" si="101"/>
        <v/>
      </c>
      <c r="CN209" s="2" t="str">
        <f t="shared" si="101"/>
        <v/>
      </c>
      <c r="CO209" s="2" t="str">
        <f t="shared" si="101"/>
        <v/>
      </c>
      <c r="CP209" s="2" t="str">
        <f t="shared" si="101"/>
        <v/>
      </c>
      <c r="CQ209" s="2" t="str">
        <f t="shared" si="119"/>
        <v/>
      </c>
      <c r="CR209" s="2" t="str">
        <f t="shared" si="91"/>
        <v/>
      </c>
      <c r="CS209" s="2" t="str">
        <f t="shared" si="94"/>
        <v/>
      </c>
      <c r="CU209" s="2">
        <f t="shared" si="115"/>
        <v>22.470121365325745</v>
      </c>
      <c r="CV209" s="2">
        <f t="shared" si="115"/>
        <v>20.79370678424425</v>
      </c>
      <c r="CW209" s="2">
        <f t="shared" si="115"/>
        <v>18.789490844820826</v>
      </c>
      <c r="CX209" s="2">
        <f t="shared" si="115"/>
        <v>17.233155634901578</v>
      </c>
      <c r="CY209" s="2">
        <f t="shared" si="115"/>
        <v>19.337826569705072</v>
      </c>
      <c r="CZ209" s="2">
        <f t="shared" si="115"/>
        <v>21.506644682262717</v>
      </c>
      <c r="DA209" s="2">
        <f t="shared" si="115"/>
        <v>23.206640815989424</v>
      </c>
      <c r="DB209" s="2">
        <f t="shared" si="115"/>
        <v>19.987629601239355</v>
      </c>
      <c r="DC209" s="2">
        <f t="shared" si="115"/>
        <v>21.180584428001978</v>
      </c>
      <c r="DD209" s="2">
        <f t="shared" si="115"/>
        <v>19.519760655285289</v>
      </c>
      <c r="DE209" s="2">
        <f t="shared" si="115"/>
        <v>19.531407192537955</v>
      </c>
      <c r="DF209" s="2">
        <f t="shared" si="115"/>
        <v>23.272284942974999</v>
      </c>
      <c r="DG209" s="2">
        <f t="shared" si="115"/>
        <v>24.410132051814976</v>
      </c>
      <c r="DH209" s="2">
        <f t="shared" si="115"/>
        <v>29.761047429862352</v>
      </c>
      <c r="DI209" s="2">
        <f t="shared" si="115"/>
        <v>36.469165956000481</v>
      </c>
      <c r="DK209" s="2">
        <f t="shared" si="116"/>
        <v>30.447525033195699</v>
      </c>
      <c r="DL209" s="2">
        <f t="shared" si="116"/>
        <v>29.929260630839117</v>
      </c>
      <c r="DM209" s="2">
        <f t="shared" si="116"/>
        <v>29.05501288199574</v>
      </c>
      <c r="DN209" s="2">
        <f t="shared" si="116"/>
        <v>30.008488127385135</v>
      </c>
      <c r="DO209" s="2">
        <f t="shared" si="116"/>
        <v>32.669027020837589</v>
      </c>
      <c r="DP209" s="2">
        <f t="shared" si="116"/>
        <v>31.837544852216208</v>
      </c>
      <c r="DQ209" s="2">
        <f t="shared" si="116"/>
        <v>32.670185616092617</v>
      </c>
      <c r="DR209" s="2">
        <f t="shared" si="116"/>
        <v>30.524467047555621</v>
      </c>
      <c r="DS209" s="2">
        <f t="shared" si="116"/>
        <v>29.005272963391867</v>
      </c>
      <c r="DT209" s="2">
        <f t="shared" si="116"/>
        <v>28.109604146296178</v>
      </c>
      <c r="DU209" s="2">
        <f t="shared" si="116"/>
        <v>28.513767116318693</v>
      </c>
      <c r="DV209" s="2">
        <f t="shared" si="116"/>
        <v>28.720386835017614</v>
      </c>
      <c r="DW209" s="2">
        <f t="shared" si="116"/>
        <v>31.853131246564597</v>
      </c>
      <c r="DX209" s="2">
        <f t="shared" si="116"/>
        <v>32.12233496220216</v>
      </c>
      <c r="DY209" s="2">
        <f t="shared" si="116"/>
        <v>34.583498094869967</v>
      </c>
      <c r="EA209" s="2">
        <f t="shared" si="117"/>
        <v>0.99964584895922537</v>
      </c>
      <c r="EB209" s="2">
        <f t="shared" si="117"/>
        <v>0.99961516725409449</v>
      </c>
      <c r="EC209" s="2">
        <f t="shared" si="117"/>
        <v>0.9996371604835701</v>
      </c>
      <c r="ED209" s="2">
        <f t="shared" si="117"/>
        <v>0.9997114331436282</v>
      </c>
      <c r="EE209" s="2">
        <f t="shared" si="117"/>
        <v>0.99969294616608606</v>
      </c>
      <c r="EF209" s="2">
        <f t="shared" si="117"/>
        <v>0.99968195121447112</v>
      </c>
      <c r="EG209" s="2">
        <f t="shared" si="117"/>
        <v>0.99969560862105267</v>
      </c>
      <c r="EH209" s="2">
        <f t="shared" si="117"/>
        <v>0.99969923185238685</v>
      </c>
      <c r="EI209" s="2">
        <f t="shared" si="117"/>
        <v>0.99969661964546608</v>
      </c>
      <c r="EJ209" s="2">
        <f t="shared" si="117"/>
        <v>0.99970704524049026</v>
      </c>
      <c r="EK209" s="2">
        <f t="shared" si="117"/>
        <v>0.99970749333701381</v>
      </c>
      <c r="EL209" s="2">
        <f t="shared" si="117"/>
        <v>0.99966880236382094</v>
      </c>
      <c r="EM209" s="2">
        <f t="shared" si="117"/>
        <v>0.99962212702673003</v>
      </c>
      <c r="EN209" s="2">
        <f t="shared" si="117"/>
        <v>0.99962028039841189</v>
      </c>
      <c r="EO209" s="2">
        <f t="shared" si="117"/>
        <v>0.99959492888339563</v>
      </c>
    </row>
    <row r="210" spans="2:145" x14ac:dyDescent="0.25">
      <c r="B210" s="2">
        <v>183</v>
      </c>
      <c r="C210" s="43">
        <v>34.905999999999999</v>
      </c>
      <c r="D210" s="43">
        <v>31</v>
      </c>
      <c r="E210" s="43">
        <v>30.2</v>
      </c>
      <c r="F210" s="43">
        <v>31.683</v>
      </c>
      <c r="G210" s="43">
        <v>33.482999999999997</v>
      </c>
      <c r="H210" s="43">
        <v>33.9</v>
      </c>
      <c r="I210" s="43">
        <v>35.35</v>
      </c>
      <c r="J210" s="43">
        <v>33.116999999999997</v>
      </c>
      <c r="K210" s="43">
        <v>32.366999999999997</v>
      </c>
      <c r="L210" s="43">
        <v>31.033000000000001</v>
      </c>
      <c r="M210" s="43">
        <v>29.367000000000001</v>
      </c>
      <c r="N210" s="43">
        <v>32.017000000000003</v>
      </c>
      <c r="O210" s="43">
        <v>32.383000000000003</v>
      </c>
      <c r="P210" s="43">
        <v>33.65</v>
      </c>
      <c r="Q210" s="43">
        <v>34.694000000000003</v>
      </c>
      <c r="S210" s="4" t="e">
        <f t="shared" si="113"/>
        <v>#N/A</v>
      </c>
      <c r="T210" s="4" t="e">
        <f t="shared" si="113"/>
        <v>#N/A</v>
      </c>
      <c r="U210" s="4" t="e">
        <f t="shared" si="113"/>
        <v>#N/A</v>
      </c>
      <c r="V210" s="4" t="e">
        <f t="shared" si="112"/>
        <v>#N/A</v>
      </c>
      <c r="W210" s="4" t="e">
        <f t="shared" si="112"/>
        <v>#N/A</v>
      </c>
      <c r="X210" s="4" t="e">
        <f t="shared" si="112"/>
        <v>#N/A</v>
      </c>
      <c r="Y210" s="4" t="e">
        <f t="shared" si="112"/>
        <v>#N/A</v>
      </c>
      <c r="Z210" s="4" t="e">
        <f t="shared" si="112"/>
        <v>#N/A</v>
      </c>
      <c r="AA210" s="4" t="e">
        <f t="shared" si="112"/>
        <v>#N/A</v>
      </c>
      <c r="AB210" s="4" t="e">
        <f t="shared" si="111"/>
        <v>#N/A</v>
      </c>
      <c r="AC210" s="4" t="e">
        <f t="shared" si="111"/>
        <v>#N/A</v>
      </c>
      <c r="AD210" s="4" t="e">
        <f t="shared" si="111"/>
        <v>#N/A</v>
      </c>
      <c r="AE210" s="4" t="e">
        <f t="shared" si="111"/>
        <v>#N/A</v>
      </c>
      <c r="AF210" s="4" t="e">
        <f t="shared" si="88"/>
        <v>#N/A</v>
      </c>
      <c r="AG210" s="4" t="e">
        <f t="shared" si="92"/>
        <v>#N/A</v>
      </c>
      <c r="AI210" s="4">
        <f t="shared" si="114"/>
        <v>0</v>
      </c>
      <c r="AJ210" s="4">
        <f t="shared" si="114"/>
        <v>0</v>
      </c>
      <c r="AK210" s="4">
        <f t="shared" si="114"/>
        <v>0</v>
      </c>
      <c r="AL210" s="4">
        <f t="shared" si="114"/>
        <v>0</v>
      </c>
      <c r="AM210" s="4">
        <f t="shared" si="114"/>
        <v>0</v>
      </c>
      <c r="AN210" s="4">
        <f t="shared" si="114"/>
        <v>0</v>
      </c>
      <c r="AO210" s="4">
        <f t="shared" si="114"/>
        <v>0</v>
      </c>
      <c r="AP210" s="4">
        <f t="shared" si="114"/>
        <v>0</v>
      </c>
      <c r="AQ210" s="4">
        <f t="shared" si="114"/>
        <v>0</v>
      </c>
      <c r="AR210" s="4">
        <f t="shared" si="114"/>
        <v>0</v>
      </c>
      <c r="AS210" s="4">
        <f t="shared" si="114"/>
        <v>0</v>
      </c>
      <c r="AT210" s="4">
        <f t="shared" si="114"/>
        <v>0</v>
      </c>
      <c r="AU210" s="4">
        <f t="shared" si="114"/>
        <v>0</v>
      </c>
      <c r="AV210" s="4">
        <f t="shared" si="114"/>
        <v>0</v>
      </c>
      <c r="AW210" s="4">
        <f t="shared" si="114"/>
        <v>0</v>
      </c>
      <c r="AY210" s="2" t="e">
        <f t="shared" si="122"/>
        <v>#N/A</v>
      </c>
      <c r="AZ210" s="2" t="e">
        <f t="shared" si="122"/>
        <v>#N/A</v>
      </c>
      <c r="BA210" s="2" t="e">
        <f t="shared" si="122"/>
        <v>#N/A</v>
      </c>
      <c r="BB210" s="2" t="e">
        <f t="shared" si="121"/>
        <v>#N/A</v>
      </c>
      <c r="BC210" s="2" t="e">
        <f t="shared" si="121"/>
        <v>#N/A</v>
      </c>
      <c r="BD210" s="2" t="e">
        <f t="shared" si="121"/>
        <v>#N/A</v>
      </c>
      <c r="BE210" s="2" t="e">
        <f t="shared" si="121"/>
        <v>#N/A</v>
      </c>
      <c r="BF210" s="2" t="e">
        <f t="shared" si="121"/>
        <v>#N/A</v>
      </c>
      <c r="BG210" s="2" t="e">
        <f t="shared" si="121"/>
        <v>#N/A</v>
      </c>
      <c r="BH210" s="2" t="e">
        <f t="shared" si="120"/>
        <v>#N/A</v>
      </c>
      <c r="BI210" s="2" t="e">
        <f t="shared" si="120"/>
        <v>#N/A</v>
      </c>
      <c r="BJ210" s="2" t="e">
        <f t="shared" si="120"/>
        <v>#N/A</v>
      </c>
      <c r="BK210" s="2" t="e">
        <f t="shared" si="89"/>
        <v>#N/A</v>
      </c>
      <c r="BL210" s="2" t="e">
        <f t="shared" si="89"/>
        <v>#N/A</v>
      </c>
      <c r="BM210" s="2" t="e">
        <f t="shared" si="89"/>
        <v>#N/A</v>
      </c>
      <c r="BO210" s="2" t="str">
        <f t="shared" si="105"/>
        <v/>
      </c>
      <c r="BP210" s="2" t="str">
        <f t="shared" si="105"/>
        <v/>
      </c>
      <c r="BQ210" s="2" t="str">
        <f t="shared" si="105"/>
        <v/>
      </c>
      <c r="BR210" s="2" t="str">
        <f t="shared" si="105"/>
        <v/>
      </c>
      <c r="BS210" s="2" t="str">
        <f t="shared" si="103"/>
        <v/>
      </c>
      <c r="BT210" s="2" t="str">
        <f t="shared" si="103"/>
        <v/>
      </c>
      <c r="BU210" s="2" t="str">
        <f t="shared" si="103"/>
        <v/>
      </c>
      <c r="BV210" s="2" t="str">
        <f t="shared" si="103"/>
        <v/>
      </c>
      <c r="BW210" s="2" t="str">
        <f t="shared" si="100"/>
        <v/>
      </c>
      <c r="BX210" s="2" t="str">
        <f t="shared" si="100"/>
        <v/>
      </c>
      <c r="BY210" s="2" t="str">
        <f t="shared" si="100"/>
        <v/>
      </c>
      <c r="BZ210" s="2" t="str">
        <f t="shared" si="100"/>
        <v/>
      </c>
      <c r="CA210" s="2" t="str">
        <f t="shared" si="118"/>
        <v/>
      </c>
      <c r="CB210" s="2" t="str">
        <f t="shared" si="90"/>
        <v/>
      </c>
      <c r="CC210" s="2" t="str">
        <f t="shared" si="93"/>
        <v/>
      </c>
      <c r="CE210" s="2" t="str">
        <f t="shared" si="106"/>
        <v/>
      </c>
      <c r="CF210" s="2" t="str">
        <f t="shared" si="106"/>
        <v/>
      </c>
      <c r="CG210" s="2" t="str">
        <f t="shared" si="106"/>
        <v/>
      </c>
      <c r="CH210" s="2" t="str">
        <f t="shared" si="106"/>
        <v/>
      </c>
      <c r="CI210" s="2" t="str">
        <f t="shared" si="104"/>
        <v/>
      </c>
      <c r="CJ210" s="2" t="str">
        <f t="shared" si="104"/>
        <v/>
      </c>
      <c r="CK210" s="2" t="str">
        <f t="shared" si="104"/>
        <v/>
      </c>
      <c r="CL210" s="2" t="str">
        <f t="shared" si="104"/>
        <v/>
      </c>
      <c r="CM210" s="2" t="str">
        <f t="shared" si="101"/>
        <v/>
      </c>
      <c r="CN210" s="2" t="str">
        <f t="shared" si="101"/>
        <v/>
      </c>
      <c r="CO210" s="2" t="str">
        <f t="shared" si="101"/>
        <v/>
      </c>
      <c r="CP210" s="2" t="str">
        <f t="shared" si="101"/>
        <v/>
      </c>
      <c r="CQ210" s="2" t="str">
        <f t="shared" si="119"/>
        <v/>
      </c>
      <c r="CR210" s="2" t="str">
        <f t="shared" si="91"/>
        <v/>
      </c>
      <c r="CS210" s="2" t="str">
        <f t="shared" si="94"/>
        <v/>
      </c>
      <c r="CU210" s="2">
        <f t="shared" si="115"/>
        <v>22.259518009400956</v>
      </c>
      <c r="CV210" s="2">
        <f t="shared" si="115"/>
        <v>20.558758225546484</v>
      </c>
      <c r="CW210" s="2">
        <f t="shared" si="115"/>
        <v>18.536379620311656</v>
      </c>
      <c r="CX210" s="2">
        <f t="shared" si="115"/>
        <v>16.959340824531921</v>
      </c>
      <c r="CY210" s="2">
        <f t="shared" si="115"/>
        <v>19.051294409384091</v>
      </c>
      <c r="CZ210" s="2">
        <f t="shared" si="115"/>
        <v>21.221802764659174</v>
      </c>
      <c r="DA210" s="2">
        <f t="shared" si="115"/>
        <v>22.946079926494875</v>
      </c>
      <c r="DB210" s="2">
        <f t="shared" si="115"/>
        <v>19.69681615214548</v>
      </c>
      <c r="DC210" s="2">
        <f t="shared" si="115"/>
        <v>20.919049312537297</v>
      </c>
      <c r="DD210" s="2">
        <f t="shared" si="115"/>
        <v>19.262662340370838</v>
      </c>
      <c r="DE210" s="2">
        <f t="shared" si="115"/>
        <v>19.292166604805779</v>
      </c>
      <c r="DF210" s="2">
        <f t="shared" si="115"/>
        <v>23.048263877092936</v>
      </c>
      <c r="DG210" s="2">
        <f t="shared" si="115"/>
        <v>24.177696675216879</v>
      </c>
      <c r="DH210" s="2">
        <f t="shared" si="115"/>
        <v>29.571339281541093</v>
      </c>
      <c r="DI210" s="2">
        <f t="shared" si="115"/>
        <v>36.343960394265224</v>
      </c>
      <c r="DK210" s="2">
        <f t="shared" si="116"/>
        <v>30.329991506675519</v>
      </c>
      <c r="DL210" s="2">
        <f t="shared" si="116"/>
        <v>29.802457846561488</v>
      </c>
      <c r="DM210" s="2">
        <f t="shared" si="116"/>
        <v>28.922018259517063</v>
      </c>
      <c r="DN210" s="2">
        <f t="shared" si="116"/>
        <v>29.877473427213296</v>
      </c>
      <c r="DO210" s="2">
        <f t="shared" si="116"/>
        <v>32.534392141211832</v>
      </c>
      <c r="DP210" s="2">
        <f t="shared" si="116"/>
        <v>31.673207646322929</v>
      </c>
      <c r="DQ210" s="2">
        <f t="shared" si="116"/>
        <v>32.515972951499009</v>
      </c>
      <c r="DR210" s="2">
        <f t="shared" si="116"/>
        <v>30.354384255314272</v>
      </c>
      <c r="DS210" s="2">
        <f t="shared" si="116"/>
        <v>28.835015366435847</v>
      </c>
      <c r="DT210" s="2">
        <f t="shared" si="116"/>
        <v>27.951631041524845</v>
      </c>
      <c r="DU210" s="2">
        <f t="shared" si="116"/>
        <v>28.37679029258075</v>
      </c>
      <c r="DV210" s="2">
        <f t="shared" si="116"/>
        <v>28.563765843327733</v>
      </c>
      <c r="DW210" s="2">
        <f t="shared" si="116"/>
        <v>31.708576801422478</v>
      </c>
      <c r="DX210" s="2">
        <f t="shared" si="116"/>
        <v>31.964681135583302</v>
      </c>
      <c r="DY210" s="2">
        <f t="shared" si="116"/>
        <v>34.442853943155555</v>
      </c>
      <c r="EA210" s="2">
        <f t="shared" si="117"/>
        <v>0.99967700034690588</v>
      </c>
      <c r="EB210" s="2">
        <f t="shared" si="117"/>
        <v>0.99964901647970339</v>
      </c>
      <c r="EC210" s="2">
        <f t="shared" si="117"/>
        <v>0.99966907586300358</v>
      </c>
      <c r="ED210" s="2">
        <f t="shared" si="117"/>
        <v>0.99973681721670027</v>
      </c>
      <c r="EE210" s="2">
        <f t="shared" si="117"/>
        <v>0.99971995600914165</v>
      </c>
      <c r="EF210" s="2">
        <f t="shared" si="117"/>
        <v>0.99970992794253188</v>
      </c>
      <c r="EG210" s="2">
        <f t="shared" si="117"/>
        <v>0.99972238432757365</v>
      </c>
      <c r="EH210" s="2">
        <f t="shared" si="117"/>
        <v>0.99972568892978331</v>
      </c>
      <c r="EI210" s="2">
        <f t="shared" si="117"/>
        <v>0.99972330644210905</v>
      </c>
      <c r="EJ210" s="2">
        <f t="shared" si="117"/>
        <v>0.99973281519670532</v>
      </c>
      <c r="EK210" s="2">
        <f t="shared" si="117"/>
        <v>0.99973322388664509</v>
      </c>
      <c r="EL210" s="2">
        <f t="shared" si="117"/>
        <v>0.99969793536312779</v>
      </c>
      <c r="EM210" s="2">
        <f t="shared" si="117"/>
        <v>0.99965536429377999</v>
      </c>
      <c r="EN210" s="2">
        <f t="shared" si="117"/>
        <v>0.99965368003646704</v>
      </c>
      <c r="EO210" s="2">
        <f t="shared" si="117"/>
        <v>0.99963055758332908</v>
      </c>
    </row>
    <row r="211" spans="2:145" x14ac:dyDescent="0.25">
      <c r="B211" s="2">
        <v>184</v>
      </c>
      <c r="C211" s="43">
        <v>34.438000000000002</v>
      </c>
      <c r="D211" s="43">
        <v>28.55</v>
      </c>
      <c r="E211" s="43">
        <v>31.082999999999998</v>
      </c>
      <c r="F211" s="43">
        <v>31.716999999999999</v>
      </c>
      <c r="G211" s="43">
        <v>34.5</v>
      </c>
      <c r="H211" s="43">
        <v>35.1</v>
      </c>
      <c r="I211" s="43">
        <v>35.033000000000001</v>
      </c>
      <c r="J211" s="43">
        <v>34.75</v>
      </c>
      <c r="K211" s="43">
        <v>32.183</v>
      </c>
      <c r="L211" s="43">
        <v>32.332999999999998</v>
      </c>
      <c r="M211" s="43">
        <v>29.45</v>
      </c>
      <c r="N211" s="43">
        <v>31.016999999999999</v>
      </c>
      <c r="O211" s="43">
        <v>31.25</v>
      </c>
      <c r="P211" s="43">
        <v>33.716999999999999</v>
      </c>
      <c r="Q211" s="43">
        <v>35.805999999999997</v>
      </c>
      <c r="S211" s="4" t="e">
        <f t="shared" si="113"/>
        <v>#N/A</v>
      </c>
      <c r="T211" s="4" t="e">
        <f t="shared" si="113"/>
        <v>#N/A</v>
      </c>
      <c r="U211" s="4" t="e">
        <f t="shared" si="113"/>
        <v>#N/A</v>
      </c>
      <c r="V211" s="4" t="e">
        <f t="shared" si="112"/>
        <v>#N/A</v>
      </c>
      <c r="W211" s="4" t="e">
        <f t="shared" si="112"/>
        <v>#N/A</v>
      </c>
      <c r="X211" s="4" t="e">
        <f t="shared" si="112"/>
        <v>#N/A</v>
      </c>
      <c r="Y211" s="4" t="e">
        <f t="shared" si="112"/>
        <v>#N/A</v>
      </c>
      <c r="Z211" s="4" t="e">
        <f t="shared" si="112"/>
        <v>#N/A</v>
      </c>
      <c r="AA211" s="4" t="e">
        <f t="shared" si="112"/>
        <v>#N/A</v>
      </c>
      <c r="AB211" s="4" t="e">
        <f t="shared" si="111"/>
        <v>#N/A</v>
      </c>
      <c r="AC211" s="4" t="e">
        <f t="shared" si="111"/>
        <v>#N/A</v>
      </c>
      <c r="AD211" s="4" t="e">
        <f t="shared" si="111"/>
        <v>#N/A</v>
      </c>
      <c r="AE211" s="4" t="e">
        <f t="shared" si="111"/>
        <v>#N/A</v>
      </c>
      <c r="AF211" s="4" t="e">
        <f t="shared" si="88"/>
        <v>#N/A</v>
      </c>
      <c r="AG211" s="4" t="e">
        <f t="shared" si="92"/>
        <v>#N/A</v>
      </c>
      <c r="AI211" s="4">
        <f t="shared" si="114"/>
        <v>0</v>
      </c>
      <c r="AJ211" s="4">
        <f t="shared" si="114"/>
        <v>0</v>
      </c>
      <c r="AK211" s="4">
        <f t="shared" si="114"/>
        <v>0</v>
      </c>
      <c r="AL211" s="4">
        <f t="shared" si="114"/>
        <v>0</v>
      </c>
      <c r="AM211" s="4">
        <f t="shared" si="114"/>
        <v>0</v>
      </c>
      <c r="AN211" s="4">
        <f t="shared" si="114"/>
        <v>0</v>
      </c>
      <c r="AO211" s="4">
        <f t="shared" si="114"/>
        <v>0</v>
      </c>
      <c r="AP211" s="4">
        <f t="shared" si="114"/>
        <v>0</v>
      </c>
      <c r="AQ211" s="4">
        <f t="shared" si="114"/>
        <v>0</v>
      </c>
      <c r="AR211" s="4">
        <f t="shared" si="114"/>
        <v>0</v>
      </c>
      <c r="AS211" s="4">
        <f t="shared" si="114"/>
        <v>0</v>
      </c>
      <c r="AT211" s="4">
        <f t="shared" si="114"/>
        <v>0</v>
      </c>
      <c r="AU211" s="4">
        <f t="shared" si="114"/>
        <v>0</v>
      </c>
      <c r="AV211" s="4">
        <f t="shared" si="114"/>
        <v>0</v>
      </c>
      <c r="AW211" s="4">
        <f t="shared" si="114"/>
        <v>0</v>
      </c>
      <c r="AY211" s="2" t="e">
        <f t="shared" si="122"/>
        <v>#N/A</v>
      </c>
      <c r="AZ211" s="2" t="e">
        <f t="shared" si="122"/>
        <v>#N/A</v>
      </c>
      <c r="BA211" s="2" t="e">
        <f t="shared" si="122"/>
        <v>#N/A</v>
      </c>
      <c r="BB211" s="2" t="e">
        <f t="shared" si="121"/>
        <v>#N/A</v>
      </c>
      <c r="BC211" s="2" t="e">
        <f t="shared" si="121"/>
        <v>#N/A</v>
      </c>
      <c r="BD211" s="2" t="e">
        <f t="shared" si="121"/>
        <v>#N/A</v>
      </c>
      <c r="BE211" s="2" t="e">
        <f t="shared" si="121"/>
        <v>#N/A</v>
      </c>
      <c r="BF211" s="2" t="e">
        <f t="shared" si="121"/>
        <v>#N/A</v>
      </c>
      <c r="BG211" s="2" t="e">
        <f t="shared" si="121"/>
        <v>#N/A</v>
      </c>
      <c r="BH211" s="2" t="e">
        <f t="shared" si="120"/>
        <v>#N/A</v>
      </c>
      <c r="BI211" s="2" t="e">
        <f t="shared" si="120"/>
        <v>#N/A</v>
      </c>
      <c r="BJ211" s="2" t="e">
        <f t="shared" si="120"/>
        <v>#N/A</v>
      </c>
      <c r="BK211" s="2" t="e">
        <f t="shared" si="89"/>
        <v>#N/A</v>
      </c>
      <c r="BL211" s="2" t="e">
        <f t="shared" si="89"/>
        <v>#N/A</v>
      </c>
      <c r="BM211" s="2" t="e">
        <f t="shared" si="89"/>
        <v>#N/A</v>
      </c>
      <c r="BO211" s="2" t="str">
        <f t="shared" si="105"/>
        <v/>
      </c>
      <c r="BP211" s="2" t="str">
        <f t="shared" si="105"/>
        <v/>
      </c>
      <c r="BQ211" s="2" t="str">
        <f t="shared" si="105"/>
        <v/>
      </c>
      <c r="BR211" s="2" t="str">
        <f t="shared" si="105"/>
        <v/>
      </c>
      <c r="BS211" s="2" t="str">
        <f t="shared" si="103"/>
        <v/>
      </c>
      <c r="BT211" s="2" t="str">
        <f t="shared" si="103"/>
        <v/>
      </c>
      <c r="BU211" s="2" t="str">
        <f t="shared" si="103"/>
        <v/>
      </c>
      <c r="BV211" s="2" t="str">
        <f t="shared" si="103"/>
        <v/>
      </c>
      <c r="BW211" s="2" t="str">
        <f t="shared" si="100"/>
        <v/>
      </c>
      <c r="BX211" s="2" t="str">
        <f t="shared" si="100"/>
        <v/>
      </c>
      <c r="BY211" s="2" t="str">
        <f t="shared" si="100"/>
        <v/>
      </c>
      <c r="BZ211" s="2" t="str">
        <f t="shared" si="100"/>
        <v/>
      </c>
      <c r="CA211" s="2" t="str">
        <f t="shared" si="118"/>
        <v/>
      </c>
      <c r="CB211" s="2" t="str">
        <f t="shared" si="90"/>
        <v/>
      </c>
      <c r="CC211" s="2" t="str">
        <f t="shared" si="93"/>
        <v/>
      </c>
      <c r="CE211" s="2" t="str">
        <f t="shared" si="106"/>
        <v/>
      </c>
      <c r="CF211" s="2" t="str">
        <f t="shared" si="106"/>
        <v/>
      </c>
      <c r="CG211" s="2" t="str">
        <f t="shared" si="106"/>
        <v/>
      </c>
      <c r="CH211" s="2" t="str">
        <f t="shared" si="106"/>
        <v/>
      </c>
      <c r="CI211" s="2" t="str">
        <f t="shared" si="104"/>
        <v/>
      </c>
      <c r="CJ211" s="2" t="str">
        <f t="shared" si="104"/>
        <v/>
      </c>
      <c r="CK211" s="2" t="str">
        <f t="shared" si="104"/>
        <v/>
      </c>
      <c r="CL211" s="2" t="str">
        <f t="shared" si="104"/>
        <v/>
      </c>
      <c r="CM211" s="2" t="str">
        <f t="shared" si="101"/>
        <v/>
      </c>
      <c r="CN211" s="2" t="str">
        <f t="shared" si="101"/>
        <v/>
      </c>
      <c r="CO211" s="2" t="str">
        <f t="shared" si="101"/>
        <v/>
      </c>
      <c r="CP211" s="2" t="str">
        <f t="shared" si="101"/>
        <v/>
      </c>
      <c r="CQ211" s="2" t="str">
        <f t="shared" si="119"/>
        <v/>
      </c>
      <c r="CR211" s="2" t="str">
        <f t="shared" si="91"/>
        <v/>
      </c>
      <c r="CS211" s="2" t="str">
        <f t="shared" si="94"/>
        <v/>
      </c>
      <c r="CU211" s="2">
        <f t="shared" si="115"/>
        <v>22.04891465347616</v>
      </c>
      <c r="CV211" s="2">
        <f t="shared" si="115"/>
        <v>20.323809666848717</v>
      </c>
      <c r="CW211" s="2">
        <f t="shared" si="115"/>
        <v>18.283268395802487</v>
      </c>
      <c r="CX211" s="2">
        <f t="shared" si="115"/>
        <v>16.685526014162264</v>
      </c>
      <c r="CY211" s="2">
        <f t="shared" si="115"/>
        <v>18.764762249063118</v>
      </c>
      <c r="CZ211" s="2">
        <f t="shared" si="115"/>
        <v>20.93696084705563</v>
      </c>
      <c r="DA211" s="2">
        <f t="shared" si="115"/>
        <v>22.685519037000326</v>
      </c>
      <c r="DB211" s="2">
        <f t="shared" si="115"/>
        <v>19.406002703051612</v>
      </c>
      <c r="DC211" s="2">
        <f t="shared" si="115"/>
        <v>20.657514197072615</v>
      </c>
      <c r="DD211" s="2">
        <f t="shared" si="115"/>
        <v>19.005564025456394</v>
      </c>
      <c r="DE211" s="2">
        <f t="shared" si="115"/>
        <v>19.052926017073595</v>
      </c>
      <c r="DF211" s="2">
        <f t="shared" si="115"/>
        <v>22.824242811210866</v>
      </c>
      <c r="DG211" s="2">
        <f t="shared" si="115"/>
        <v>23.945261298618782</v>
      </c>
      <c r="DH211" s="2">
        <f t="shared" si="115"/>
        <v>29.381631133219834</v>
      </c>
      <c r="DI211" s="2">
        <f t="shared" si="115"/>
        <v>36.21875483252996</v>
      </c>
      <c r="DK211" s="2">
        <f t="shared" si="116"/>
        <v>30.212457980155339</v>
      </c>
      <c r="DL211" s="2">
        <f t="shared" si="116"/>
        <v>29.675655062283862</v>
      </c>
      <c r="DM211" s="2">
        <f t="shared" si="116"/>
        <v>28.789023637038387</v>
      </c>
      <c r="DN211" s="2">
        <f t="shared" si="116"/>
        <v>29.746458727041457</v>
      </c>
      <c r="DO211" s="2">
        <f t="shared" si="116"/>
        <v>32.399757261586075</v>
      </c>
      <c r="DP211" s="2">
        <f t="shared" si="116"/>
        <v>31.50887044042965</v>
      </c>
      <c r="DQ211" s="2">
        <f t="shared" si="116"/>
        <v>32.361760286905408</v>
      </c>
      <c r="DR211" s="2">
        <f t="shared" si="116"/>
        <v>30.18430146307292</v>
      </c>
      <c r="DS211" s="2">
        <f t="shared" si="116"/>
        <v>28.664757769479831</v>
      </c>
      <c r="DT211" s="2">
        <f t="shared" si="116"/>
        <v>27.793657936753508</v>
      </c>
      <c r="DU211" s="2">
        <f t="shared" si="116"/>
        <v>28.239813468842808</v>
      </c>
      <c r="DV211" s="2">
        <f t="shared" si="116"/>
        <v>28.407144851637856</v>
      </c>
      <c r="DW211" s="2">
        <f t="shared" si="116"/>
        <v>31.564022356280358</v>
      </c>
      <c r="DX211" s="2">
        <f t="shared" si="116"/>
        <v>31.807027308964447</v>
      </c>
      <c r="DY211" s="2">
        <f t="shared" si="116"/>
        <v>34.30220979144115</v>
      </c>
      <c r="EA211" s="2">
        <f t="shared" si="117"/>
        <v>0.99970541244295363</v>
      </c>
      <c r="EB211" s="2">
        <f t="shared" si="117"/>
        <v>0.99967988933915819</v>
      </c>
      <c r="EC211" s="2">
        <f t="shared" si="117"/>
        <v>0.99969818481187955</v>
      </c>
      <c r="ED211" s="2">
        <f t="shared" si="117"/>
        <v>0.99975996889044272</v>
      </c>
      <c r="EE211" s="2">
        <f t="shared" si="117"/>
        <v>0.99974459055133846</v>
      </c>
      <c r="EF211" s="2">
        <f t="shared" si="117"/>
        <v>0.99973544438708983</v>
      </c>
      <c r="EG211" s="2">
        <f t="shared" si="117"/>
        <v>0.9997468053127424</v>
      </c>
      <c r="EH211" s="2">
        <f t="shared" si="117"/>
        <v>0.99974981929214513</v>
      </c>
      <c r="EI211" s="2">
        <f t="shared" si="117"/>
        <v>0.99974764633221258</v>
      </c>
      <c r="EJ211" s="2">
        <f t="shared" si="117"/>
        <v>0.99975631883449423</v>
      </c>
      <c r="EK211" s="2">
        <f t="shared" si="117"/>
        <v>0.99975669158166169</v>
      </c>
      <c r="EL211" s="2">
        <f t="shared" si="117"/>
        <v>0.99972450645480504</v>
      </c>
      <c r="EM211" s="2">
        <f t="shared" si="117"/>
        <v>0.99968567896876248</v>
      </c>
      <c r="EN211" s="2">
        <f t="shared" si="117"/>
        <v>0.99968414281444518</v>
      </c>
      <c r="EO211" s="2">
        <f t="shared" si="117"/>
        <v>0.99966305355838458</v>
      </c>
    </row>
    <row r="212" spans="2:145" x14ac:dyDescent="0.25">
      <c r="B212" s="2">
        <v>185</v>
      </c>
      <c r="C212" s="43">
        <v>29.687999999999999</v>
      </c>
      <c r="D212" s="43">
        <v>30.867000000000001</v>
      </c>
      <c r="E212" s="43">
        <v>30.082999999999998</v>
      </c>
      <c r="F212" s="43">
        <v>31.516999999999999</v>
      </c>
      <c r="G212" s="43">
        <v>34.517000000000003</v>
      </c>
      <c r="H212" s="43">
        <v>33.732999999999997</v>
      </c>
      <c r="I212" s="43">
        <v>34.950000000000003</v>
      </c>
      <c r="J212" s="43">
        <v>33.799999999999997</v>
      </c>
      <c r="K212" s="43">
        <v>32</v>
      </c>
      <c r="L212" s="43">
        <v>31.65</v>
      </c>
      <c r="M212" s="43">
        <v>29.516999999999999</v>
      </c>
      <c r="N212" s="43">
        <v>30.7</v>
      </c>
      <c r="O212" s="43">
        <v>31.716999999999999</v>
      </c>
      <c r="P212" s="43">
        <v>35.433</v>
      </c>
      <c r="Q212" s="43">
        <v>33.725999999999999</v>
      </c>
      <c r="S212" s="4" t="e">
        <f t="shared" si="113"/>
        <v>#N/A</v>
      </c>
      <c r="T212" s="4" t="e">
        <f t="shared" si="113"/>
        <v>#N/A</v>
      </c>
      <c r="U212" s="4" t="e">
        <f t="shared" si="113"/>
        <v>#N/A</v>
      </c>
      <c r="V212" s="4" t="e">
        <f t="shared" si="112"/>
        <v>#N/A</v>
      </c>
      <c r="W212" s="4" t="e">
        <f t="shared" si="112"/>
        <v>#N/A</v>
      </c>
      <c r="X212" s="4" t="e">
        <f t="shared" si="112"/>
        <v>#N/A</v>
      </c>
      <c r="Y212" s="4" t="e">
        <f t="shared" si="112"/>
        <v>#N/A</v>
      </c>
      <c r="Z212" s="4" t="e">
        <f t="shared" si="112"/>
        <v>#N/A</v>
      </c>
      <c r="AA212" s="4" t="e">
        <f t="shared" si="112"/>
        <v>#N/A</v>
      </c>
      <c r="AB212" s="4" t="e">
        <f t="shared" si="111"/>
        <v>#N/A</v>
      </c>
      <c r="AC212" s="4" t="e">
        <f t="shared" si="111"/>
        <v>#N/A</v>
      </c>
      <c r="AD212" s="4" t="e">
        <f t="shared" si="111"/>
        <v>#N/A</v>
      </c>
      <c r="AE212" s="4" t="e">
        <f t="shared" si="111"/>
        <v>#N/A</v>
      </c>
      <c r="AF212" s="4" t="e">
        <f t="shared" si="88"/>
        <v>#N/A</v>
      </c>
      <c r="AG212" s="4" t="e">
        <f t="shared" si="92"/>
        <v>#N/A</v>
      </c>
      <c r="AI212" s="4">
        <f t="shared" si="114"/>
        <v>0</v>
      </c>
      <c r="AJ212" s="4">
        <f t="shared" si="114"/>
        <v>0</v>
      </c>
      <c r="AK212" s="4">
        <f t="shared" si="114"/>
        <v>0</v>
      </c>
      <c r="AL212" s="4">
        <f t="shared" si="114"/>
        <v>0</v>
      </c>
      <c r="AM212" s="4">
        <f t="shared" si="114"/>
        <v>0</v>
      </c>
      <c r="AN212" s="4">
        <f t="shared" si="114"/>
        <v>0</v>
      </c>
      <c r="AO212" s="4">
        <f t="shared" si="114"/>
        <v>0</v>
      </c>
      <c r="AP212" s="4">
        <f t="shared" si="114"/>
        <v>0</v>
      </c>
      <c r="AQ212" s="4">
        <f t="shared" si="114"/>
        <v>0</v>
      </c>
      <c r="AR212" s="4">
        <f t="shared" si="114"/>
        <v>0</v>
      </c>
      <c r="AS212" s="4">
        <f t="shared" si="114"/>
        <v>0</v>
      </c>
      <c r="AT212" s="4">
        <f t="shared" si="114"/>
        <v>0</v>
      </c>
      <c r="AU212" s="4">
        <f t="shared" si="114"/>
        <v>0</v>
      </c>
      <c r="AV212" s="4">
        <f t="shared" si="114"/>
        <v>0</v>
      </c>
      <c r="AW212" s="4">
        <f t="shared" si="114"/>
        <v>0</v>
      </c>
      <c r="AY212" s="2" t="e">
        <f t="shared" si="122"/>
        <v>#N/A</v>
      </c>
      <c r="AZ212" s="2" t="e">
        <f t="shared" si="122"/>
        <v>#N/A</v>
      </c>
      <c r="BA212" s="2" t="e">
        <f t="shared" si="122"/>
        <v>#N/A</v>
      </c>
      <c r="BB212" s="2" t="e">
        <f t="shared" si="121"/>
        <v>#N/A</v>
      </c>
      <c r="BC212" s="2" t="e">
        <f t="shared" si="121"/>
        <v>#N/A</v>
      </c>
      <c r="BD212" s="2" t="e">
        <f t="shared" si="121"/>
        <v>#N/A</v>
      </c>
      <c r="BE212" s="2" t="e">
        <f t="shared" si="121"/>
        <v>#N/A</v>
      </c>
      <c r="BF212" s="2" t="e">
        <f t="shared" si="121"/>
        <v>#N/A</v>
      </c>
      <c r="BG212" s="2" t="e">
        <f t="shared" si="121"/>
        <v>#N/A</v>
      </c>
      <c r="BH212" s="2" t="e">
        <f t="shared" si="120"/>
        <v>#N/A</v>
      </c>
      <c r="BI212" s="2" t="e">
        <f t="shared" si="120"/>
        <v>#N/A</v>
      </c>
      <c r="BJ212" s="2" t="e">
        <f t="shared" si="120"/>
        <v>#N/A</v>
      </c>
      <c r="BK212" s="2" t="e">
        <f t="shared" si="89"/>
        <v>#N/A</v>
      </c>
      <c r="BL212" s="2" t="e">
        <f t="shared" si="89"/>
        <v>#N/A</v>
      </c>
      <c r="BM212" s="2" t="e">
        <f t="shared" si="89"/>
        <v>#N/A</v>
      </c>
      <c r="BO212" s="2" t="str">
        <f t="shared" si="105"/>
        <v/>
      </c>
      <c r="BP212" s="2" t="str">
        <f t="shared" si="105"/>
        <v/>
      </c>
      <c r="BQ212" s="2" t="str">
        <f t="shared" si="105"/>
        <v/>
      </c>
      <c r="BR212" s="2" t="str">
        <f t="shared" si="105"/>
        <v/>
      </c>
      <c r="BS212" s="2" t="str">
        <f t="shared" si="103"/>
        <v/>
      </c>
      <c r="BT212" s="2" t="str">
        <f t="shared" si="103"/>
        <v/>
      </c>
      <c r="BU212" s="2" t="str">
        <f t="shared" si="103"/>
        <v/>
      </c>
      <c r="BV212" s="2" t="str">
        <f t="shared" si="103"/>
        <v/>
      </c>
      <c r="BW212" s="2" t="str">
        <f t="shared" si="100"/>
        <v/>
      </c>
      <c r="BX212" s="2" t="str">
        <f t="shared" si="100"/>
        <v/>
      </c>
      <c r="BY212" s="2" t="str">
        <f t="shared" si="100"/>
        <v/>
      </c>
      <c r="BZ212" s="2" t="str">
        <f t="shared" si="100"/>
        <v/>
      </c>
      <c r="CA212" s="2" t="str">
        <f t="shared" si="118"/>
        <v/>
      </c>
      <c r="CB212" s="2" t="str">
        <f t="shared" si="90"/>
        <v/>
      </c>
      <c r="CC212" s="2" t="str">
        <f t="shared" si="93"/>
        <v/>
      </c>
      <c r="CE212" s="2" t="str">
        <f t="shared" si="106"/>
        <v/>
      </c>
      <c r="CF212" s="2" t="str">
        <f t="shared" si="106"/>
        <v/>
      </c>
      <c r="CG212" s="2" t="str">
        <f t="shared" si="106"/>
        <v/>
      </c>
      <c r="CH212" s="2" t="str">
        <f t="shared" si="106"/>
        <v/>
      </c>
      <c r="CI212" s="2" t="str">
        <f t="shared" si="104"/>
        <v/>
      </c>
      <c r="CJ212" s="2" t="str">
        <f t="shared" si="104"/>
        <v/>
      </c>
      <c r="CK212" s="2" t="str">
        <f t="shared" si="104"/>
        <v/>
      </c>
      <c r="CL212" s="2" t="str">
        <f t="shared" si="104"/>
        <v/>
      </c>
      <c r="CM212" s="2" t="str">
        <f t="shared" si="101"/>
        <v/>
      </c>
      <c r="CN212" s="2" t="str">
        <f t="shared" si="101"/>
        <v/>
      </c>
      <c r="CO212" s="2" t="str">
        <f t="shared" si="101"/>
        <v/>
      </c>
      <c r="CP212" s="2" t="str">
        <f t="shared" si="101"/>
        <v/>
      </c>
      <c r="CQ212" s="2" t="str">
        <f t="shared" si="119"/>
        <v/>
      </c>
      <c r="CR212" s="2" t="str">
        <f t="shared" si="91"/>
        <v/>
      </c>
      <c r="CS212" s="2" t="str">
        <f t="shared" si="94"/>
        <v/>
      </c>
      <c r="CU212" s="2">
        <f t="shared" si="115"/>
        <v>21.838311297551371</v>
      </c>
      <c r="CV212" s="2">
        <f t="shared" si="115"/>
        <v>20.088861108150951</v>
      </c>
      <c r="CW212" s="2">
        <f t="shared" si="115"/>
        <v>18.030157171293311</v>
      </c>
      <c r="CX212" s="2">
        <f t="shared" si="115"/>
        <v>16.411711203792606</v>
      </c>
      <c r="CY212" s="2">
        <f t="shared" si="115"/>
        <v>18.478230088742144</v>
      </c>
      <c r="CZ212" s="2">
        <f t="shared" si="115"/>
        <v>20.652118929452087</v>
      </c>
      <c r="DA212" s="2">
        <f t="shared" si="115"/>
        <v>22.424958147505777</v>
      </c>
      <c r="DB212" s="2">
        <f t="shared" si="115"/>
        <v>19.115189253957737</v>
      </c>
      <c r="DC212" s="2">
        <f t="shared" si="115"/>
        <v>20.395979081607933</v>
      </c>
      <c r="DD212" s="2">
        <f t="shared" si="115"/>
        <v>18.748465710541943</v>
      </c>
      <c r="DE212" s="2">
        <f t="shared" si="115"/>
        <v>18.813685429341419</v>
      </c>
      <c r="DF212" s="2">
        <f t="shared" si="115"/>
        <v>22.600221745328795</v>
      </c>
      <c r="DG212" s="2">
        <f t="shared" si="115"/>
        <v>23.712825922020691</v>
      </c>
      <c r="DH212" s="2">
        <f t="shared" si="115"/>
        <v>29.191922984898575</v>
      </c>
      <c r="DI212" s="2">
        <f t="shared" si="115"/>
        <v>36.093549270794696</v>
      </c>
      <c r="DK212" s="2">
        <f t="shared" si="116"/>
        <v>30.094924453635155</v>
      </c>
      <c r="DL212" s="2">
        <f t="shared" si="116"/>
        <v>29.548852278006233</v>
      </c>
      <c r="DM212" s="2">
        <f t="shared" si="116"/>
        <v>28.65602901455971</v>
      </c>
      <c r="DN212" s="2">
        <f t="shared" si="116"/>
        <v>29.615444026869614</v>
      </c>
      <c r="DO212" s="2">
        <f t="shared" si="116"/>
        <v>32.26512238196031</v>
      </c>
      <c r="DP212" s="2">
        <f t="shared" si="116"/>
        <v>31.344533234536371</v>
      </c>
      <c r="DQ212" s="2">
        <f t="shared" si="116"/>
        <v>32.207547622311807</v>
      </c>
      <c r="DR212" s="2">
        <f t="shared" si="116"/>
        <v>30.014218670831571</v>
      </c>
      <c r="DS212" s="2">
        <f t="shared" si="116"/>
        <v>28.494500172523811</v>
      </c>
      <c r="DT212" s="2">
        <f t="shared" si="116"/>
        <v>27.635684831982175</v>
      </c>
      <c r="DU212" s="2">
        <f t="shared" si="116"/>
        <v>28.102836645104862</v>
      </c>
      <c r="DV212" s="2">
        <f t="shared" si="116"/>
        <v>28.250523859947979</v>
      </c>
      <c r="DW212" s="2">
        <f t="shared" si="116"/>
        <v>31.419467911138238</v>
      </c>
      <c r="DX212" s="2">
        <f t="shared" si="116"/>
        <v>31.649373482345592</v>
      </c>
      <c r="DY212" s="2">
        <f t="shared" si="116"/>
        <v>34.161565639726746</v>
      </c>
      <c r="EA212" s="2">
        <f t="shared" si="117"/>
        <v>0.9997313259906665</v>
      </c>
      <c r="EB212" s="2">
        <f t="shared" si="117"/>
        <v>0.99970804738430308</v>
      </c>
      <c r="EC212" s="2">
        <f t="shared" si="117"/>
        <v>0.99972473396685912</v>
      </c>
      <c r="ED212" s="2">
        <f t="shared" si="117"/>
        <v>0.99978108440277391</v>
      </c>
      <c r="EE212" s="2">
        <f t="shared" si="117"/>
        <v>0.99976705857939296</v>
      </c>
      <c r="EF212" s="2">
        <f t="shared" si="117"/>
        <v>0.99975871679681672</v>
      </c>
      <c r="EG212" s="2">
        <f t="shared" si="117"/>
        <v>0.99976907855619623</v>
      </c>
      <c r="EH212" s="2">
        <f t="shared" si="117"/>
        <v>0.99977182745983306</v>
      </c>
      <c r="EI212" s="2">
        <f t="shared" si="117"/>
        <v>0.99976984560918936</v>
      </c>
      <c r="EJ212" s="2">
        <f t="shared" si="117"/>
        <v>0.99977775537049784</v>
      </c>
      <c r="EK212" s="2">
        <f t="shared" si="117"/>
        <v>0.99977809533452211</v>
      </c>
      <c r="EL212" s="2">
        <f t="shared" si="117"/>
        <v>0.99974874080997478</v>
      </c>
      <c r="EM212" s="2">
        <f t="shared" si="117"/>
        <v>0.99971332788402789</v>
      </c>
      <c r="EN212" s="2">
        <f t="shared" si="117"/>
        <v>0.99971192681695309</v>
      </c>
      <c r="EO212" s="2">
        <f t="shared" si="117"/>
        <v>0.99969269208201139</v>
      </c>
    </row>
    <row r="213" spans="2:145" x14ac:dyDescent="0.25">
      <c r="B213" s="2">
        <v>186</v>
      </c>
      <c r="C213" s="43">
        <v>33.844000000000001</v>
      </c>
      <c r="D213" s="43">
        <v>30.216999999999999</v>
      </c>
      <c r="E213" s="43">
        <v>30.75</v>
      </c>
      <c r="F213" s="43">
        <v>32.683</v>
      </c>
      <c r="G213" s="43">
        <v>34.582999999999998</v>
      </c>
      <c r="H213" s="43">
        <v>34.817</v>
      </c>
      <c r="I213" s="43">
        <v>33.817</v>
      </c>
      <c r="J213" s="43">
        <v>32.982999999999997</v>
      </c>
      <c r="K213" s="43">
        <v>30.183</v>
      </c>
      <c r="L213" s="43">
        <v>29.8</v>
      </c>
      <c r="M213" s="43">
        <v>30</v>
      </c>
      <c r="N213" s="43">
        <v>30.266999999999999</v>
      </c>
      <c r="O213" s="43">
        <v>32.450000000000003</v>
      </c>
      <c r="P213" s="43">
        <v>32.832999999999998</v>
      </c>
      <c r="Q213" s="43">
        <v>34.838999999999999</v>
      </c>
      <c r="S213" s="4" t="e">
        <f t="shared" si="113"/>
        <v>#N/A</v>
      </c>
      <c r="T213" s="4" t="e">
        <f t="shared" si="113"/>
        <v>#N/A</v>
      </c>
      <c r="U213" s="4" t="e">
        <f t="shared" si="113"/>
        <v>#N/A</v>
      </c>
      <c r="V213" s="4" t="e">
        <f t="shared" si="112"/>
        <v>#N/A</v>
      </c>
      <c r="W213" s="4" t="e">
        <f t="shared" si="112"/>
        <v>#N/A</v>
      </c>
      <c r="X213" s="4" t="e">
        <f t="shared" si="112"/>
        <v>#N/A</v>
      </c>
      <c r="Y213" s="4" t="e">
        <f t="shared" si="112"/>
        <v>#N/A</v>
      </c>
      <c r="Z213" s="4" t="e">
        <f t="shared" si="112"/>
        <v>#N/A</v>
      </c>
      <c r="AA213" s="4" t="e">
        <f t="shared" si="112"/>
        <v>#N/A</v>
      </c>
      <c r="AB213" s="4" t="e">
        <f t="shared" si="111"/>
        <v>#N/A</v>
      </c>
      <c r="AC213" s="4" t="e">
        <f t="shared" si="111"/>
        <v>#N/A</v>
      </c>
      <c r="AD213" s="4" t="e">
        <f t="shared" si="111"/>
        <v>#N/A</v>
      </c>
      <c r="AE213" s="4" t="e">
        <f t="shared" si="111"/>
        <v>#N/A</v>
      </c>
      <c r="AF213" s="4" t="e">
        <f t="shared" si="88"/>
        <v>#N/A</v>
      </c>
      <c r="AG213" s="4" t="e">
        <f t="shared" si="92"/>
        <v>#N/A</v>
      </c>
      <c r="AI213" s="4">
        <f t="shared" si="114"/>
        <v>0</v>
      </c>
      <c r="AJ213" s="4">
        <f t="shared" si="114"/>
        <v>0</v>
      </c>
      <c r="AK213" s="4">
        <f t="shared" si="114"/>
        <v>0</v>
      </c>
      <c r="AL213" s="4">
        <f t="shared" si="114"/>
        <v>0</v>
      </c>
      <c r="AM213" s="4">
        <f t="shared" si="114"/>
        <v>0</v>
      </c>
      <c r="AN213" s="4">
        <f t="shared" si="114"/>
        <v>0</v>
      </c>
      <c r="AO213" s="4">
        <f t="shared" si="114"/>
        <v>0</v>
      </c>
      <c r="AP213" s="4">
        <f t="shared" si="114"/>
        <v>0</v>
      </c>
      <c r="AQ213" s="4">
        <f t="shared" si="114"/>
        <v>0</v>
      </c>
      <c r="AR213" s="4">
        <f t="shared" si="114"/>
        <v>0</v>
      </c>
      <c r="AS213" s="4">
        <f t="shared" si="114"/>
        <v>0</v>
      </c>
      <c r="AT213" s="4">
        <f t="shared" si="114"/>
        <v>0</v>
      </c>
      <c r="AU213" s="4">
        <f t="shared" si="114"/>
        <v>0</v>
      </c>
      <c r="AV213" s="4">
        <f t="shared" si="114"/>
        <v>0</v>
      </c>
      <c r="AW213" s="4">
        <f t="shared" si="114"/>
        <v>0</v>
      </c>
      <c r="AY213" s="2" t="e">
        <f t="shared" si="122"/>
        <v>#N/A</v>
      </c>
      <c r="AZ213" s="2" t="e">
        <f t="shared" si="122"/>
        <v>#N/A</v>
      </c>
      <c r="BA213" s="2" t="e">
        <f t="shared" si="122"/>
        <v>#N/A</v>
      </c>
      <c r="BB213" s="2" t="e">
        <f t="shared" si="121"/>
        <v>#N/A</v>
      </c>
      <c r="BC213" s="2" t="e">
        <f t="shared" si="121"/>
        <v>#N/A</v>
      </c>
      <c r="BD213" s="2" t="e">
        <f t="shared" si="121"/>
        <v>#N/A</v>
      </c>
      <c r="BE213" s="2" t="e">
        <f t="shared" si="121"/>
        <v>#N/A</v>
      </c>
      <c r="BF213" s="2" t="e">
        <f t="shared" si="121"/>
        <v>#N/A</v>
      </c>
      <c r="BG213" s="2" t="e">
        <f t="shared" si="121"/>
        <v>#N/A</v>
      </c>
      <c r="BH213" s="2" t="e">
        <f t="shared" si="120"/>
        <v>#N/A</v>
      </c>
      <c r="BI213" s="2" t="e">
        <f t="shared" si="120"/>
        <v>#N/A</v>
      </c>
      <c r="BJ213" s="2" t="e">
        <f t="shared" si="120"/>
        <v>#N/A</v>
      </c>
      <c r="BK213" s="2" t="e">
        <f t="shared" si="89"/>
        <v>#N/A</v>
      </c>
      <c r="BL213" s="2" t="e">
        <f t="shared" si="89"/>
        <v>#N/A</v>
      </c>
      <c r="BM213" s="2" t="e">
        <f t="shared" si="89"/>
        <v>#N/A</v>
      </c>
      <c r="BO213" s="2" t="str">
        <f t="shared" si="105"/>
        <v/>
      </c>
      <c r="BP213" s="2" t="str">
        <f t="shared" si="105"/>
        <v/>
      </c>
      <c r="BQ213" s="2" t="str">
        <f t="shared" si="105"/>
        <v/>
      </c>
      <c r="BR213" s="2" t="str">
        <f t="shared" si="105"/>
        <v/>
      </c>
      <c r="BS213" s="2" t="str">
        <f t="shared" si="103"/>
        <v/>
      </c>
      <c r="BT213" s="2" t="str">
        <f t="shared" si="103"/>
        <v/>
      </c>
      <c r="BU213" s="2" t="str">
        <f t="shared" si="103"/>
        <v/>
      </c>
      <c r="BV213" s="2" t="str">
        <f t="shared" si="103"/>
        <v/>
      </c>
      <c r="BW213" s="2" t="str">
        <f t="shared" si="100"/>
        <v/>
      </c>
      <c r="BX213" s="2" t="str">
        <f t="shared" si="100"/>
        <v/>
      </c>
      <c r="BY213" s="2" t="str">
        <f t="shared" si="100"/>
        <v/>
      </c>
      <c r="BZ213" s="2" t="str">
        <f t="shared" si="100"/>
        <v/>
      </c>
      <c r="CA213" s="2" t="str">
        <f t="shared" si="118"/>
        <v/>
      </c>
      <c r="CB213" s="2" t="str">
        <f t="shared" si="90"/>
        <v/>
      </c>
      <c r="CC213" s="2" t="str">
        <f t="shared" si="93"/>
        <v/>
      </c>
      <c r="CE213" s="2" t="str">
        <f t="shared" si="106"/>
        <v/>
      </c>
      <c r="CF213" s="2" t="str">
        <f t="shared" si="106"/>
        <v/>
      </c>
      <c r="CG213" s="2" t="str">
        <f t="shared" si="106"/>
        <v/>
      </c>
      <c r="CH213" s="2" t="str">
        <f t="shared" si="106"/>
        <v/>
      </c>
      <c r="CI213" s="2" t="str">
        <f t="shared" si="104"/>
        <v/>
      </c>
      <c r="CJ213" s="2" t="str">
        <f t="shared" si="104"/>
        <v/>
      </c>
      <c r="CK213" s="2" t="str">
        <f t="shared" si="104"/>
        <v/>
      </c>
      <c r="CL213" s="2" t="str">
        <f t="shared" si="104"/>
        <v/>
      </c>
      <c r="CM213" s="2" t="str">
        <f t="shared" si="101"/>
        <v/>
      </c>
      <c r="CN213" s="2" t="str">
        <f t="shared" si="101"/>
        <v/>
      </c>
      <c r="CO213" s="2" t="str">
        <f t="shared" si="101"/>
        <v/>
      </c>
      <c r="CP213" s="2" t="str">
        <f t="shared" si="101"/>
        <v/>
      </c>
      <c r="CQ213" s="2" t="str">
        <f t="shared" si="119"/>
        <v/>
      </c>
      <c r="CR213" s="2" t="str">
        <f t="shared" si="91"/>
        <v/>
      </c>
      <c r="CS213" s="2" t="str">
        <f t="shared" si="94"/>
        <v/>
      </c>
      <c r="CU213" s="2">
        <f t="shared" si="115"/>
        <v>21.627707941626575</v>
      </c>
      <c r="CV213" s="2">
        <f t="shared" si="115"/>
        <v>19.853912549453185</v>
      </c>
      <c r="CW213" s="2">
        <f t="shared" si="115"/>
        <v>17.777045946784142</v>
      </c>
      <c r="CX213" s="2">
        <f t="shared" si="115"/>
        <v>16.137896393422949</v>
      </c>
      <c r="CY213" s="2">
        <f t="shared" si="115"/>
        <v>18.191697928421164</v>
      </c>
      <c r="CZ213" s="2">
        <f t="shared" si="115"/>
        <v>20.367277011848543</v>
      </c>
      <c r="DA213" s="2">
        <f t="shared" si="115"/>
        <v>22.164397258011228</v>
      </c>
      <c r="DB213" s="2">
        <f t="shared" si="115"/>
        <v>18.824375804863863</v>
      </c>
      <c r="DC213" s="2">
        <f t="shared" si="115"/>
        <v>20.134443966143245</v>
      </c>
      <c r="DD213" s="2">
        <f t="shared" si="115"/>
        <v>18.491367395627492</v>
      </c>
      <c r="DE213" s="2">
        <f t="shared" si="115"/>
        <v>18.574444841609235</v>
      </c>
      <c r="DF213" s="2">
        <f t="shared" si="115"/>
        <v>22.376200679446733</v>
      </c>
      <c r="DG213" s="2">
        <f t="shared" si="115"/>
        <v>23.480390545422594</v>
      </c>
      <c r="DH213" s="2">
        <f t="shared" si="115"/>
        <v>29.002214836577316</v>
      </c>
      <c r="DI213" s="2">
        <f t="shared" si="115"/>
        <v>35.96834370905944</v>
      </c>
      <c r="DK213" s="2">
        <f t="shared" si="116"/>
        <v>29.977390927114975</v>
      </c>
      <c r="DL213" s="2">
        <f t="shared" si="116"/>
        <v>29.422049493728608</v>
      </c>
      <c r="DM213" s="2">
        <f t="shared" si="116"/>
        <v>28.523034392081033</v>
      </c>
      <c r="DN213" s="2">
        <f t="shared" si="116"/>
        <v>29.484429326697775</v>
      </c>
      <c r="DO213" s="2">
        <f t="shared" si="116"/>
        <v>32.13048750233456</v>
      </c>
      <c r="DP213" s="2">
        <f t="shared" si="116"/>
        <v>31.180196028643092</v>
      </c>
      <c r="DQ213" s="2">
        <f t="shared" si="116"/>
        <v>32.053334957718207</v>
      </c>
      <c r="DR213" s="2">
        <f t="shared" si="116"/>
        <v>29.844135878590222</v>
      </c>
      <c r="DS213" s="2">
        <f t="shared" si="116"/>
        <v>28.324242575567794</v>
      </c>
      <c r="DT213" s="2">
        <f t="shared" si="116"/>
        <v>27.477711727210838</v>
      </c>
      <c r="DU213" s="2">
        <f t="shared" si="116"/>
        <v>27.965859821366919</v>
      </c>
      <c r="DV213" s="2">
        <f t="shared" si="116"/>
        <v>28.093902868258098</v>
      </c>
      <c r="DW213" s="2">
        <f t="shared" si="116"/>
        <v>31.274913465996118</v>
      </c>
      <c r="DX213" s="2">
        <f t="shared" si="116"/>
        <v>31.491719655726737</v>
      </c>
      <c r="DY213" s="2">
        <f t="shared" si="116"/>
        <v>34.020921488012334</v>
      </c>
      <c r="EA213" s="2">
        <f t="shared" si="117"/>
        <v>0.99975496059840496</v>
      </c>
      <c r="EB213" s="2">
        <f t="shared" si="117"/>
        <v>0.99973372920976489</v>
      </c>
      <c r="EC213" s="2">
        <f t="shared" si="117"/>
        <v>0.99974894831348993</v>
      </c>
      <c r="ED213" s="2">
        <f t="shared" si="117"/>
        <v>0.99980034275658813</v>
      </c>
      <c r="EE213" s="2">
        <f t="shared" si="117"/>
        <v>0.99978755054503932</v>
      </c>
      <c r="EF213" s="2">
        <f t="shared" si="117"/>
        <v>0.99977994243145274</v>
      </c>
      <c r="EG213" s="2">
        <f t="shared" si="117"/>
        <v>0.99978939286097235</v>
      </c>
      <c r="EH213" s="2">
        <f t="shared" si="117"/>
        <v>0.99979189999216078</v>
      </c>
      <c r="EI213" s="2">
        <f t="shared" si="117"/>
        <v>0.99979009244999828</v>
      </c>
      <c r="EJ213" s="2">
        <f t="shared" si="117"/>
        <v>0.99979730652521048</v>
      </c>
      <c r="EK213" s="2">
        <f t="shared" si="117"/>
        <v>0.99979761658820288</v>
      </c>
      <c r="EL213" s="2">
        <f t="shared" si="117"/>
        <v>0.99977084382900505</v>
      </c>
      <c r="EM213" s="2">
        <f t="shared" si="117"/>
        <v>0.99973854532794959</v>
      </c>
      <c r="EN213" s="2">
        <f t="shared" si="117"/>
        <v>0.99973726747496872</v>
      </c>
      <c r="EO213" s="2">
        <f t="shared" si="117"/>
        <v>0.99971972426918443</v>
      </c>
    </row>
    <row r="214" spans="2:145" x14ac:dyDescent="0.25">
      <c r="B214" s="2">
        <v>187</v>
      </c>
      <c r="C214" s="43">
        <v>31.312000000000001</v>
      </c>
      <c r="D214" s="43">
        <v>30.35</v>
      </c>
      <c r="E214" s="43">
        <v>31.617000000000001</v>
      </c>
      <c r="F214" s="43">
        <v>32.4</v>
      </c>
      <c r="G214" s="43">
        <v>34.216999999999999</v>
      </c>
      <c r="H214" s="43">
        <v>33.783000000000001</v>
      </c>
      <c r="I214" s="43">
        <v>33.799999999999997</v>
      </c>
      <c r="J214" s="43">
        <v>33.866999999999997</v>
      </c>
      <c r="K214" s="43">
        <v>32.466999999999999</v>
      </c>
      <c r="L214" s="43">
        <v>31.016999999999999</v>
      </c>
      <c r="M214" s="43">
        <v>29.783000000000001</v>
      </c>
      <c r="N214" s="43">
        <v>29.817</v>
      </c>
      <c r="O214" s="43">
        <v>32.783000000000001</v>
      </c>
      <c r="P214" s="43">
        <v>33.85</v>
      </c>
      <c r="Q214" s="43">
        <v>34.161000000000001</v>
      </c>
      <c r="S214" s="4" t="e">
        <f t="shared" si="113"/>
        <v>#N/A</v>
      </c>
      <c r="T214" s="4" t="e">
        <f t="shared" si="113"/>
        <v>#N/A</v>
      </c>
      <c r="U214" s="4" t="e">
        <f t="shared" si="113"/>
        <v>#N/A</v>
      </c>
      <c r="V214" s="4" t="e">
        <f t="shared" si="112"/>
        <v>#N/A</v>
      </c>
      <c r="W214" s="4" t="e">
        <f t="shared" si="112"/>
        <v>#N/A</v>
      </c>
      <c r="X214" s="4" t="e">
        <f t="shared" si="112"/>
        <v>#N/A</v>
      </c>
      <c r="Y214" s="4" t="e">
        <f t="shared" si="112"/>
        <v>#N/A</v>
      </c>
      <c r="Z214" s="4" t="e">
        <f t="shared" si="112"/>
        <v>#N/A</v>
      </c>
      <c r="AA214" s="4" t="e">
        <f t="shared" si="112"/>
        <v>#N/A</v>
      </c>
      <c r="AB214" s="4" t="e">
        <f t="shared" si="111"/>
        <v>#N/A</v>
      </c>
      <c r="AC214" s="4" t="e">
        <f t="shared" si="111"/>
        <v>#N/A</v>
      </c>
      <c r="AD214" s="4" t="e">
        <f t="shared" si="111"/>
        <v>#N/A</v>
      </c>
      <c r="AE214" s="4" t="e">
        <f t="shared" si="111"/>
        <v>#N/A</v>
      </c>
      <c r="AF214" s="4" t="e">
        <f t="shared" si="88"/>
        <v>#N/A</v>
      </c>
      <c r="AG214" s="4" t="e">
        <f t="shared" si="92"/>
        <v>#N/A</v>
      </c>
      <c r="AI214" s="4">
        <f t="shared" ref="AI214:AW227" si="123">IF(OR($B214 &lt; C$230, $B214 &gt; C$232), 0, C214-S214)</f>
        <v>0</v>
      </c>
      <c r="AJ214" s="4">
        <f t="shared" si="123"/>
        <v>0</v>
      </c>
      <c r="AK214" s="4">
        <f t="shared" si="123"/>
        <v>0</v>
      </c>
      <c r="AL214" s="4">
        <f t="shared" si="123"/>
        <v>0</v>
      </c>
      <c r="AM214" s="4">
        <f t="shared" si="123"/>
        <v>0</v>
      </c>
      <c r="AN214" s="4">
        <f t="shared" si="123"/>
        <v>0</v>
      </c>
      <c r="AO214" s="4">
        <f t="shared" si="123"/>
        <v>0</v>
      </c>
      <c r="AP214" s="4">
        <f t="shared" si="123"/>
        <v>0</v>
      </c>
      <c r="AQ214" s="4">
        <f t="shared" si="123"/>
        <v>0</v>
      </c>
      <c r="AR214" s="4">
        <f t="shared" si="123"/>
        <v>0</v>
      </c>
      <c r="AS214" s="4">
        <f t="shared" si="123"/>
        <v>0</v>
      </c>
      <c r="AT214" s="4">
        <f t="shared" si="123"/>
        <v>0</v>
      </c>
      <c r="AU214" s="4">
        <f t="shared" si="123"/>
        <v>0</v>
      </c>
      <c r="AV214" s="4">
        <f t="shared" si="123"/>
        <v>0</v>
      </c>
      <c r="AW214" s="4">
        <f t="shared" si="123"/>
        <v>0</v>
      </c>
      <c r="AY214" s="2" t="e">
        <f t="shared" si="122"/>
        <v>#N/A</v>
      </c>
      <c r="AZ214" s="2" t="e">
        <f t="shared" si="122"/>
        <v>#N/A</v>
      </c>
      <c r="BA214" s="2" t="e">
        <f t="shared" si="122"/>
        <v>#N/A</v>
      </c>
      <c r="BB214" s="2" t="e">
        <f t="shared" si="121"/>
        <v>#N/A</v>
      </c>
      <c r="BC214" s="2" t="e">
        <f t="shared" si="121"/>
        <v>#N/A</v>
      </c>
      <c r="BD214" s="2" t="e">
        <f t="shared" si="121"/>
        <v>#N/A</v>
      </c>
      <c r="BE214" s="2" t="e">
        <f t="shared" si="121"/>
        <v>#N/A</v>
      </c>
      <c r="BF214" s="2" t="e">
        <f t="shared" si="121"/>
        <v>#N/A</v>
      </c>
      <c r="BG214" s="2" t="e">
        <f t="shared" si="121"/>
        <v>#N/A</v>
      </c>
      <c r="BH214" s="2" t="e">
        <f t="shared" si="120"/>
        <v>#N/A</v>
      </c>
      <c r="BI214" s="2" t="e">
        <f t="shared" si="120"/>
        <v>#N/A</v>
      </c>
      <c r="BJ214" s="2" t="e">
        <f t="shared" si="120"/>
        <v>#N/A</v>
      </c>
      <c r="BK214" s="2" t="e">
        <f t="shared" si="89"/>
        <v>#N/A</v>
      </c>
      <c r="BL214" s="2" t="e">
        <f t="shared" si="89"/>
        <v>#N/A</v>
      </c>
      <c r="BM214" s="2" t="e">
        <f t="shared" si="89"/>
        <v>#N/A</v>
      </c>
      <c r="BO214" s="2" t="str">
        <f t="shared" si="105"/>
        <v/>
      </c>
      <c r="BP214" s="2" t="str">
        <f t="shared" si="105"/>
        <v/>
      </c>
      <c r="BQ214" s="2" t="str">
        <f t="shared" si="105"/>
        <v/>
      </c>
      <c r="BR214" s="2" t="str">
        <f t="shared" si="105"/>
        <v/>
      </c>
      <c r="BS214" s="2" t="str">
        <f t="shared" si="103"/>
        <v/>
      </c>
      <c r="BT214" s="2" t="str">
        <f t="shared" si="103"/>
        <v/>
      </c>
      <c r="BU214" s="2" t="str">
        <f t="shared" si="103"/>
        <v/>
      </c>
      <c r="BV214" s="2" t="str">
        <f t="shared" si="103"/>
        <v/>
      </c>
      <c r="BW214" s="2" t="str">
        <f t="shared" si="100"/>
        <v/>
      </c>
      <c r="BX214" s="2" t="str">
        <f t="shared" si="100"/>
        <v/>
      </c>
      <c r="BY214" s="2" t="str">
        <f t="shared" si="100"/>
        <v/>
      </c>
      <c r="BZ214" s="2" t="str">
        <f t="shared" si="100"/>
        <v/>
      </c>
      <c r="CA214" s="2" t="str">
        <f t="shared" si="118"/>
        <v/>
      </c>
      <c r="CB214" s="2" t="str">
        <f t="shared" si="90"/>
        <v/>
      </c>
      <c r="CC214" s="2" t="str">
        <f t="shared" si="93"/>
        <v/>
      </c>
      <c r="CE214" s="2" t="str">
        <f t="shared" si="106"/>
        <v/>
      </c>
      <c r="CF214" s="2" t="str">
        <f t="shared" si="106"/>
        <v/>
      </c>
      <c r="CG214" s="2" t="str">
        <f t="shared" si="106"/>
        <v/>
      </c>
      <c r="CH214" s="2" t="str">
        <f t="shared" si="106"/>
        <v/>
      </c>
      <c r="CI214" s="2" t="str">
        <f t="shared" si="104"/>
        <v/>
      </c>
      <c r="CJ214" s="2" t="str">
        <f t="shared" si="104"/>
        <v/>
      </c>
      <c r="CK214" s="2" t="str">
        <f t="shared" si="104"/>
        <v/>
      </c>
      <c r="CL214" s="2" t="str">
        <f t="shared" si="104"/>
        <v/>
      </c>
      <c r="CM214" s="2" t="str">
        <f t="shared" si="101"/>
        <v/>
      </c>
      <c r="CN214" s="2" t="str">
        <f t="shared" si="101"/>
        <v/>
      </c>
      <c r="CO214" s="2" t="str">
        <f t="shared" si="101"/>
        <v/>
      </c>
      <c r="CP214" s="2" t="str">
        <f t="shared" si="101"/>
        <v/>
      </c>
      <c r="CQ214" s="2" t="str">
        <f t="shared" si="119"/>
        <v/>
      </c>
      <c r="CR214" s="2" t="str">
        <f t="shared" si="91"/>
        <v/>
      </c>
      <c r="CS214" s="2" t="str">
        <f t="shared" si="94"/>
        <v/>
      </c>
      <c r="CU214" s="2">
        <f t="shared" ref="CU214:DI227" si="124">BO$228*$B214+BO$229</f>
        <v>21.417104585701786</v>
      </c>
      <c r="CV214" s="2">
        <f t="shared" si="124"/>
        <v>19.618963990755418</v>
      </c>
      <c r="CW214" s="2">
        <f t="shared" si="124"/>
        <v>17.523934722274973</v>
      </c>
      <c r="CX214" s="2">
        <f t="shared" si="124"/>
        <v>15.864081583053284</v>
      </c>
      <c r="CY214" s="2">
        <f t="shared" si="124"/>
        <v>17.90516576810019</v>
      </c>
      <c r="CZ214" s="2">
        <f t="shared" si="124"/>
        <v>20.082435094245</v>
      </c>
      <c r="DA214" s="2">
        <f t="shared" si="124"/>
        <v>21.903836368516679</v>
      </c>
      <c r="DB214" s="2">
        <f t="shared" si="124"/>
        <v>18.533562355769995</v>
      </c>
      <c r="DC214" s="2">
        <f t="shared" si="124"/>
        <v>19.872908850678563</v>
      </c>
      <c r="DD214" s="2">
        <f t="shared" si="124"/>
        <v>18.234269080713041</v>
      </c>
      <c r="DE214" s="2">
        <f t="shared" si="124"/>
        <v>18.335204253877059</v>
      </c>
      <c r="DF214" s="2">
        <f t="shared" si="124"/>
        <v>22.152179613564662</v>
      </c>
      <c r="DG214" s="2">
        <f t="shared" si="124"/>
        <v>23.247955168824497</v>
      </c>
      <c r="DH214" s="2">
        <f t="shared" si="124"/>
        <v>28.812506688256057</v>
      </c>
      <c r="DI214" s="2">
        <f t="shared" si="124"/>
        <v>35.843138147324183</v>
      </c>
      <c r="DK214" s="2">
        <f t="shared" ref="DK214:DY227" si="125">CE$228*$B214+CE$229</f>
        <v>29.859857400594795</v>
      </c>
      <c r="DL214" s="2">
        <f t="shared" si="125"/>
        <v>29.295246709450979</v>
      </c>
      <c r="DM214" s="2">
        <f t="shared" si="125"/>
        <v>28.390039769602357</v>
      </c>
      <c r="DN214" s="2">
        <f t="shared" si="125"/>
        <v>29.353414626525932</v>
      </c>
      <c r="DO214" s="2">
        <f t="shared" si="125"/>
        <v>31.995852622708796</v>
      </c>
      <c r="DP214" s="2">
        <f t="shared" si="125"/>
        <v>31.015858822749813</v>
      </c>
      <c r="DQ214" s="2">
        <f t="shared" si="125"/>
        <v>31.899122293124602</v>
      </c>
      <c r="DR214" s="2">
        <f t="shared" si="125"/>
        <v>29.674053086348874</v>
      </c>
      <c r="DS214" s="2">
        <f t="shared" si="125"/>
        <v>28.153984978611774</v>
      </c>
      <c r="DT214" s="2">
        <f t="shared" si="125"/>
        <v>27.319738622439505</v>
      </c>
      <c r="DU214" s="2">
        <f t="shared" si="125"/>
        <v>27.828882997628977</v>
      </c>
      <c r="DV214" s="2">
        <f t="shared" si="125"/>
        <v>27.937281876568221</v>
      </c>
      <c r="DW214" s="2">
        <f t="shared" si="125"/>
        <v>31.130359020853994</v>
      </c>
      <c r="DX214" s="2">
        <f t="shared" si="125"/>
        <v>31.334065829107882</v>
      </c>
      <c r="DY214" s="2">
        <f t="shared" si="125"/>
        <v>33.880277336297922</v>
      </c>
      <c r="EA214" s="2">
        <f t="shared" ref="EA214:EO227" si="126">POWER(10,($B214-C$231)/C$229)/(1+POWER(10,($B214-C$231)/C$229))</f>
        <v>0.99977651659119249</v>
      </c>
      <c r="EB214" s="2">
        <f t="shared" si="126"/>
        <v>0.99975715246344055</v>
      </c>
      <c r="EC214" s="2">
        <f t="shared" si="126"/>
        <v>0.99977103308282456</v>
      </c>
      <c r="ED214" s="2">
        <f t="shared" si="126"/>
        <v>0.99981790723090613</v>
      </c>
      <c r="EE214" s="2">
        <f t="shared" si="126"/>
        <v>0.99980624017225994</v>
      </c>
      <c r="EF214" s="2">
        <f t="shared" si="126"/>
        <v>0.99979930122613625</v>
      </c>
      <c r="EG214" s="2">
        <f t="shared" si="126"/>
        <v>0.99980792044690692</v>
      </c>
      <c r="EH214" s="2">
        <f t="shared" si="126"/>
        <v>0.99981020706196844</v>
      </c>
      <c r="EI214" s="2">
        <f t="shared" si="126"/>
        <v>0.99980855850328998</v>
      </c>
      <c r="EJ214" s="2">
        <f t="shared" si="126"/>
        <v>0.99981513805694411</v>
      </c>
      <c r="EK214" s="2">
        <f t="shared" si="126"/>
        <v>0.99981542084783337</v>
      </c>
      <c r="EL214" s="2">
        <f t="shared" si="126"/>
        <v>0.99979100287408418</v>
      </c>
      <c r="EM214" s="2">
        <f t="shared" si="126"/>
        <v>0.99976154501939063</v>
      </c>
      <c r="EN214" s="2">
        <f t="shared" si="126"/>
        <v>0.99976037954986696</v>
      </c>
      <c r="EO214" s="2">
        <f t="shared" si="126"/>
        <v>0.99974437919156522</v>
      </c>
    </row>
    <row r="215" spans="2:145" x14ac:dyDescent="0.25">
      <c r="B215" s="2">
        <v>188</v>
      </c>
      <c r="C215" s="43">
        <v>34.280999999999999</v>
      </c>
      <c r="D215" s="43">
        <v>30.733000000000001</v>
      </c>
      <c r="E215" s="43">
        <v>32.1</v>
      </c>
      <c r="F215" s="43">
        <v>32.783000000000001</v>
      </c>
      <c r="G215" s="43">
        <v>34.482999999999997</v>
      </c>
      <c r="H215" s="43">
        <v>33.200000000000003</v>
      </c>
      <c r="I215" s="43">
        <v>36.417000000000002</v>
      </c>
      <c r="J215" s="43">
        <v>34.049999999999997</v>
      </c>
      <c r="K215" s="43">
        <v>33.049999999999997</v>
      </c>
      <c r="L215" s="43">
        <v>29.783000000000001</v>
      </c>
      <c r="M215" s="43">
        <v>28.983000000000001</v>
      </c>
      <c r="N215" s="43">
        <v>30.45</v>
      </c>
      <c r="O215" s="43">
        <v>32.35</v>
      </c>
      <c r="P215" s="43">
        <v>32.65</v>
      </c>
      <c r="Q215" s="43">
        <v>35.338999999999999</v>
      </c>
      <c r="S215" s="4" t="e">
        <f t="shared" si="113"/>
        <v>#N/A</v>
      </c>
      <c r="T215" s="4" t="e">
        <f t="shared" si="113"/>
        <v>#N/A</v>
      </c>
      <c r="U215" s="4" t="e">
        <f t="shared" si="113"/>
        <v>#N/A</v>
      </c>
      <c r="V215" s="4" t="e">
        <f t="shared" si="112"/>
        <v>#N/A</v>
      </c>
      <c r="W215" s="4" t="e">
        <f t="shared" si="112"/>
        <v>#N/A</v>
      </c>
      <c r="X215" s="4" t="e">
        <f t="shared" si="112"/>
        <v>#N/A</v>
      </c>
      <c r="Y215" s="4" t="e">
        <f t="shared" si="112"/>
        <v>#N/A</v>
      </c>
      <c r="Z215" s="4" t="e">
        <f t="shared" si="112"/>
        <v>#N/A</v>
      </c>
      <c r="AA215" s="4" t="e">
        <f t="shared" si="112"/>
        <v>#N/A</v>
      </c>
      <c r="AB215" s="4" t="e">
        <f t="shared" si="111"/>
        <v>#N/A</v>
      </c>
      <c r="AC215" s="4" t="e">
        <f t="shared" si="111"/>
        <v>#N/A</v>
      </c>
      <c r="AD215" s="4" t="e">
        <f t="shared" si="111"/>
        <v>#N/A</v>
      </c>
      <c r="AE215" s="4" t="e">
        <f t="shared" si="111"/>
        <v>#N/A</v>
      </c>
      <c r="AF215" s="4" t="e">
        <f t="shared" si="88"/>
        <v>#N/A</v>
      </c>
      <c r="AG215" s="4" t="e">
        <f t="shared" si="92"/>
        <v>#N/A</v>
      </c>
      <c r="AI215" s="4">
        <f t="shared" si="123"/>
        <v>0</v>
      </c>
      <c r="AJ215" s="4">
        <f t="shared" si="123"/>
        <v>0</v>
      </c>
      <c r="AK215" s="4">
        <f t="shared" si="123"/>
        <v>0</v>
      </c>
      <c r="AL215" s="4">
        <f t="shared" si="123"/>
        <v>0</v>
      </c>
      <c r="AM215" s="4">
        <f t="shared" si="123"/>
        <v>0</v>
      </c>
      <c r="AN215" s="4">
        <f t="shared" si="123"/>
        <v>0</v>
      </c>
      <c r="AO215" s="4">
        <f t="shared" si="123"/>
        <v>0</v>
      </c>
      <c r="AP215" s="4">
        <f t="shared" si="123"/>
        <v>0</v>
      </c>
      <c r="AQ215" s="4">
        <f t="shared" si="123"/>
        <v>0</v>
      </c>
      <c r="AR215" s="4">
        <f t="shared" si="123"/>
        <v>0</v>
      </c>
      <c r="AS215" s="4">
        <f t="shared" si="123"/>
        <v>0</v>
      </c>
      <c r="AT215" s="4">
        <f t="shared" si="123"/>
        <v>0</v>
      </c>
      <c r="AU215" s="4">
        <f t="shared" si="123"/>
        <v>0</v>
      </c>
      <c r="AV215" s="4">
        <f t="shared" si="123"/>
        <v>0</v>
      </c>
      <c r="AW215" s="4">
        <f t="shared" si="123"/>
        <v>0</v>
      </c>
      <c r="AY215" s="2" t="e">
        <f t="shared" si="122"/>
        <v>#N/A</v>
      </c>
      <c r="AZ215" s="2" t="e">
        <f t="shared" si="122"/>
        <v>#N/A</v>
      </c>
      <c r="BA215" s="2" t="e">
        <f t="shared" si="122"/>
        <v>#N/A</v>
      </c>
      <c r="BB215" s="2" t="e">
        <f t="shared" si="121"/>
        <v>#N/A</v>
      </c>
      <c r="BC215" s="2" t="e">
        <f t="shared" si="121"/>
        <v>#N/A</v>
      </c>
      <c r="BD215" s="2" t="e">
        <f t="shared" si="121"/>
        <v>#N/A</v>
      </c>
      <c r="BE215" s="2" t="e">
        <f t="shared" si="121"/>
        <v>#N/A</v>
      </c>
      <c r="BF215" s="2" t="e">
        <f t="shared" si="121"/>
        <v>#N/A</v>
      </c>
      <c r="BG215" s="2" t="e">
        <f t="shared" si="121"/>
        <v>#N/A</v>
      </c>
      <c r="BH215" s="2" t="e">
        <f t="shared" si="120"/>
        <v>#N/A</v>
      </c>
      <c r="BI215" s="2" t="e">
        <f t="shared" si="120"/>
        <v>#N/A</v>
      </c>
      <c r="BJ215" s="2" t="e">
        <f t="shared" si="120"/>
        <v>#N/A</v>
      </c>
      <c r="BK215" s="2" t="e">
        <f t="shared" si="89"/>
        <v>#N/A</v>
      </c>
      <c r="BL215" s="2" t="e">
        <f t="shared" si="89"/>
        <v>#N/A</v>
      </c>
      <c r="BM215" s="2" t="e">
        <f t="shared" si="89"/>
        <v>#N/A</v>
      </c>
      <c r="BO215" s="2" t="str">
        <f t="shared" si="105"/>
        <v/>
      </c>
      <c r="BP215" s="2" t="str">
        <f t="shared" si="105"/>
        <v/>
      </c>
      <c r="BQ215" s="2" t="str">
        <f t="shared" si="105"/>
        <v/>
      </c>
      <c r="BR215" s="2" t="str">
        <f t="shared" si="105"/>
        <v/>
      </c>
      <c r="BS215" s="2" t="str">
        <f t="shared" si="103"/>
        <v/>
      </c>
      <c r="BT215" s="2" t="str">
        <f t="shared" si="103"/>
        <v/>
      </c>
      <c r="BU215" s="2" t="str">
        <f t="shared" si="103"/>
        <v/>
      </c>
      <c r="BV215" s="2" t="str">
        <f t="shared" si="103"/>
        <v/>
      </c>
      <c r="BW215" s="2" t="str">
        <f t="shared" si="100"/>
        <v/>
      </c>
      <c r="BX215" s="2" t="str">
        <f t="shared" si="100"/>
        <v/>
      </c>
      <c r="BY215" s="2" t="str">
        <f t="shared" si="100"/>
        <v/>
      </c>
      <c r="BZ215" s="2" t="str">
        <f t="shared" si="100"/>
        <v/>
      </c>
      <c r="CA215" s="2" t="str">
        <f t="shared" si="118"/>
        <v/>
      </c>
      <c r="CB215" s="2" t="str">
        <f t="shared" si="90"/>
        <v/>
      </c>
      <c r="CC215" s="2" t="str">
        <f t="shared" si="93"/>
        <v/>
      </c>
      <c r="CE215" s="2" t="str">
        <f t="shared" si="106"/>
        <v/>
      </c>
      <c r="CF215" s="2" t="str">
        <f t="shared" si="106"/>
        <v/>
      </c>
      <c r="CG215" s="2" t="str">
        <f t="shared" si="106"/>
        <v/>
      </c>
      <c r="CH215" s="2" t="str">
        <f t="shared" si="106"/>
        <v/>
      </c>
      <c r="CI215" s="2" t="str">
        <f t="shared" si="104"/>
        <v/>
      </c>
      <c r="CJ215" s="2" t="str">
        <f t="shared" si="104"/>
        <v/>
      </c>
      <c r="CK215" s="2" t="str">
        <f t="shared" si="104"/>
        <v/>
      </c>
      <c r="CL215" s="2" t="str">
        <f t="shared" si="104"/>
        <v/>
      </c>
      <c r="CM215" s="2" t="str">
        <f t="shared" si="101"/>
        <v/>
      </c>
      <c r="CN215" s="2" t="str">
        <f t="shared" si="101"/>
        <v/>
      </c>
      <c r="CO215" s="2" t="str">
        <f t="shared" si="101"/>
        <v/>
      </c>
      <c r="CP215" s="2" t="str">
        <f t="shared" si="101"/>
        <v/>
      </c>
      <c r="CQ215" s="2" t="str">
        <f t="shared" si="119"/>
        <v/>
      </c>
      <c r="CR215" s="2" t="str">
        <f t="shared" si="91"/>
        <v/>
      </c>
      <c r="CS215" s="2" t="str">
        <f t="shared" si="94"/>
        <v/>
      </c>
      <c r="CU215" s="2">
        <f t="shared" si="124"/>
        <v>21.20650122977699</v>
      </c>
      <c r="CV215" s="2">
        <f t="shared" si="124"/>
        <v>19.384015432057652</v>
      </c>
      <c r="CW215" s="2">
        <f t="shared" si="124"/>
        <v>17.270823497765804</v>
      </c>
      <c r="CX215" s="2">
        <f t="shared" si="124"/>
        <v>15.590266772683627</v>
      </c>
      <c r="CY215" s="2">
        <f t="shared" si="124"/>
        <v>17.618633607779216</v>
      </c>
      <c r="CZ215" s="2">
        <f t="shared" si="124"/>
        <v>19.797593176641456</v>
      </c>
      <c r="DA215" s="2">
        <f t="shared" si="124"/>
        <v>21.64327547902213</v>
      </c>
      <c r="DB215" s="2">
        <f t="shared" si="124"/>
        <v>18.24274890667612</v>
      </c>
      <c r="DC215" s="2">
        <f t="shared" si="124"/>
        <v>19.611373735213881</v>
      </c>
      <c r="DD215" s="2">
        <f t="shared" si="124"/>
        <v>17.97717076579859</v>
      </c>
      <c r="DE215" s="2">
        <f t="shared" si="124"/>
        <v>18.095963666144876</v>
      </c>
      <c r="DF215" s="2">
        <f t="shared" si="124"/>
        <v>21.9281585476826</v>
      </c>
      <c r="DG215" s="2">
        <f t="shared" si="124"/>
        <v>23.015519792226399</v>
      </c>
      <c r="DH215" s="2">
        <f t="shared" si="124"/>
        <v>28.622798539934799</v>
      </c>
      <c r="DI215" s="2">
        <f t="shared" si="124"/>
        <v>35.717932585588912</v>
      </c>
      <c r="DK215" s="2">
        <f t="shared" si="125"/>
        <v>29.742323874074614</v>
      </c>
      <c r="DL215" s="2">
        <f t="shared" si="125"/>
        <v>29.168443925173349</v>
      </c>
      <c r="DM215" s="2">
        <f t="shared" si="125"/>
        <v>28.25704514712368</v>
      </c>
      <c r="DN215" s="2">
        <f t="shared" si="125"/>
        <v>29.222399926354093</v>
      </c>
      <c r="DO215" s="2">
        <f t="shared" si="125"/>
        <v>31.861217743083039</v>
      </c>
      <c r="DP215" s="2">
        <f t="shared" si="125"/>
        <v>30.851521616856534</v>
      </c>
      <c r="DQ215" s="2">
        <f t="shared" si="125"/>
        <v>31.744909628531001</v>
      </c>
      <c r="DR215" s="2">
        <f t="shared" si="125"/>
        <v>29.503970294107521</v>
      </c>
      <c r="DS215" s="2">
        <f t="shared" si="125"/>
        <v>27.983727381655754</v>
      </c>
      <c r="DT215" s="2">
        <f t="shared" si="125"/>
        <v>27.161765517668169</v>
      </c>
      <c r="DU215" s="2">
        <f t="shared" si="125"/>
        <v>27.691906173891034</v>
      </c>
      <c r="DV215" s="2">
        <f t="shared" si="125"/>
        <v>27.780660884878344</v>
      </c>
      <c r="DW215" s="2">
        <f t="shared" si="125"/>
        <v>30.985804575711875</v>
      </c>
      <c r="DX215" s="2">
        <f t="shared" si="125"/>
        <v>31.176412002489027</v>
      </c>
      <c r="DY215" s="2">
        <f t="shared" si="125"/>
        <v>33.739633184583518</v>
      </c>
      <c r="EA215" s="2">
        <f t="shared" si="126"/>
        <v>0.99979617670074605</v>
      </c>
      <c r="EB215" s="2">
        <f t="shared" si="126"/>
        <v>0.99977851568168086</v>
      </c>
      <c r="EC215" s="2">
        <f t="shared" si="126"/>
        <v>0.99979117548257668</v>
      </c>
      <c r="ED215" s="2">
        <f t="shared" si="126"/>
        <v>0.99983392675996108</v>
      </c>
      <c r="EE215" s="2">
        <f t="shared" si="126"/>
        <v>0.99982328592411263</v>
      </c>
      <c r="EF215" s="2">
        <f t="shared" si="126"/>
        <v>0.999816957310382</v>
      </c>
      <c r="EG215" s="2">
        <f t="shared" si="126"/>
        <v>0.99982481840483062</v>
      </c>
      <c r="EH215" s="2">
        <f t="shared" si="126"/>
        <v>0.9998269038926253</v>
      </c>
      <c r="EI215" s="2">
        <f t="shared" si="126"/>
        <v>0.99982540033880574</v>
      </c>
      <c r="EJ215" s="2">
        <f t="shared" si="126"/>
        <v>0.99983140116174574</v>
      </c>
      <c r="EK215" s="2">
        <f t="shared" si="126"/>
        <v>0.99983165907848592</v>
      </c>
      <c r="EL215" s="2">
        <f t="shared" si="126"/>
        <v>0.99980938885053028</v>
      </c>
      <c r="EM215" s="2">
        <f t="shared" si="126"/>
        <v>0.9997825219099794</v>
      </c>
      <c r="EN215" s="2">
        <f t="shared" si="126"/>
        <v>0.99978145894442727</v>
      </c>
      <c r="EO215" s="2">
        <f t="shared" si="126"/>
        <v>0.99976686580832086</v>
      </c>
    </row>
    <row r="216" spans="2:145" x14ac:dyDescent="0.25">
      <c r="B216" s="2">
        <v>189</v>
      </c>
      <c r="C216" s="43">
        <v>29.75</v>
      </c>
      <c r="D216" s="43">
        <v>30.882999999999999</v>
      </c>
      <c r="E216" s="43">
        <v>30.867000000000001</v>
      </c>
      <c r="F216" s="43">
        <v>31.85</v>
      </c>
      <c r="G216" s="43">
        <v>33.133000000000003</v>
      </c>
      <c r="H216" s="43">
        <v>36.85</v>
      </c>
      <c r="I216" s="43">
        <v>34.582999999999998</v>
      </c>
      <c r="J216" s="43">
        <v>33.049999999999997</v>
      </c>
      <c r="K216" s="43">
        <v>33.767000000000003</v>
      </c>
      <c r="L216" s="43">
        <v>30.15</v>
      </c>
      <c r="M216" s="43">
        <v>29.183</v>
      </c>
      <c r="N216" s="43">
        <v>30.2</v>
      </c>
      <c r="O216" s="43">
        <v>32.35</v>
      </c>
      <c r="P216" s="43">
        <v>34.633000000000003</v>
      </c>
      <c r="Q216" s="43">
        <v>35.838999999999999</v>
      </c>
      <c r="S216" s="4" t="e">
        <f t="shared" si="113"/>
        <v>#N/A</v>
      </c>
      <c r="T216" s="4" t="e">
        <f t="shared" si="113"/>
        <v>#N/A</v>
      </c>
      <c r="U216" s="4" t="e">
        <f t="shared" si="113"/>
        <v>#N/A</v>
      </c>
      <c r="V216" s="4" t="e">
        <f t="shared" si="112"/>
        <v>#N/A</v>
      </c>
      <c r="W216" s="4" t="e">
        <f t="shared" si="112"/>
        <v>#N/A</v>
      </c>
      <c r="X216" s="4" t="e">
        <f t="shared" si="112"/>
        <v>#N/A</v>
      </c>
      <c r="Y216" s="4" t="e">
        <f t="shared" si="112"/>
        <v>#N/A</v>
      </c>
      <c r="Z216" s="4" t="e">
        <f t="shared" si="112"/>
        <v>#N/A</v>
      </c>
      <c r="AA216" s="4" t="e">
        <f t="shared" si="112"/>
        <v>#N/A</v>
      </c>
      <c r="AB216" s="4" t="e">
        <f t="shared" si="111"/>
        <v>#N/A</v>
      </c>
      <c r="AC216" s="4" t="e">
        <f t="shared" si="111"/>
        <v>#N/A</v>
      </c>
      <c r="AD216" s="4" t="e">
        <f t="shared" si="111"/>
        <v>#N/A</v>
      </c>
      <c r="AE216" s="4" t="e">
        <f t="shared" si="111"/>
        <v>#N/A</v>
      </c>
      <c r="AF216" s="4" t="e">
        <f t="shared" si="88"/>
        <v>#N/A</v>
      </c>
      <c r="AG216" s="4" t="e">
        <f t="shared" si="92"/>
        <v>#N/A</v>
      </c>
      <c r="AI216" s="4">
        <f t="shared" si="123"/>
        <v>0</v>
      </c>
      <c r="AJ216" s="4">
        <f t="shared" si="123"/>
        <v>0</v>
      </c>
      <c r="AK216" s="4">
        <f t="shared" si="123"/>
        <v>0</v>
      </c>
      <c r="AL216" s="4">
        <f t="shared" si="123"/>
        <v>0</v>
      </c>
      <c r="AM216" s="4">
        <f t="shared" si="123"/>
        <v>0</v>
      </c>
      <c r="AN216" s="4">
        <f t="shared" si="123"/>
        <v>0</v>
      </c>
      <c r="AO216" s="4">
        <f t="shared" si="123"/>
        <v>0</v>
      </c>
      <c r="AP216" s="4">
        <f t="shared" si="123"/>
        <v>0</v>
      </c>
      <c r="AQ216" s="4">
        <f t="shared" si="123"/>
        <v>0</v>
      </c>
      <c r="AR216" s="4">
        <f t="shared" si="123"/>
        <v>0</v>
      </c>
      <c r="AS216" s="4">
        <f t="shared" si="123"/>
        <v>0</v>
      </c>
      <c r="AT216" s="4">
        <f t="shared" si="123"/>
        <v>0</v>
      </c>
      <c r="AU216" s="4">
        <f t="shared" si="123"/>
        <v>0</v>
      </c>
      <c r="AV216" s="4">
        <f t="shared" si="123"/>
        <v>0</v>
      </c>
      <c r="AW216" s="4">
        <f t="shared" si="123"/>
        <v>0</v>
      </c>
      <c r="AY216" s="2" t="e">
        <f t="shared" si="122"/>
        <v>#N/A</v>
      </c>
      <c r="AZ216" s="2" t="e">
        <f t="shared" si="122"/>
        <v>#N/A</v>
      </c>
      <c r="BA216" s="2" t="e">
        <f t="shared" si="122"/>
        <v>#N/A</v>
      </c>
      <c r="BB216" s="2" t="e">
        <f t="shared" si="121"/>
        <v>#N/A</v>
      </c>
      <c r="BC216" s="2" t="e">
        <f t="shared" si="121"/>
        <v>#N/A</v>
      </c>
      <c r="BD216" s="2" t="e">
        <f t="shared" si="121"/>
        <v>#N/A</v>
      </c>
      <c r="BE216" s="2" t="e">
        <f t="shared" si="121"/>
        <v>#N/A</v>
      </c>
      <c r="BF216" s="2" t="e">
        <f t="shared" si="121"/>
        <v>#N/A</v>
      </c>
      <c r="BG216" s="2" t="e">
        <f t="shared" si="121"/>
        <v>#N/A</v>
      </c>
      <c r="BH216" s="2" t="e">
        <f t="shared" si="120"/>
        <v>#N/A</v>
      </c>
      <c r="BI216" s="2" t="e">
        <f t="shared" si="120"/>
        <v>#N/A</v>
      </c>
      <c r="BJ216" s="2" t="e">
        <f t="shared" si="120"/>
        <v>#N/A</v>
      </c>
      <c r="BK216" s="2" t="e">
        <f t="shared" si="89"/>
        <v>#N/A</v>
      </c>
      <c r="BL216" s="2" t="e">
        <f t="shared" si="89"/>
        <v>#N/A</v>
      </c>
      <c r="BM216" s="2" t="e">
        <f t="shared" si="89"/>
        <v>#N/A</v>
      </c>
      <c r="BO216" s="2" t="str">
        <f t="shared" si="105"/>
        <v/>
      </c>
      <c r="BP216" s="2" t="str">
        <f t="shared" si="105"/>
        <v/>
      </c>
      <c r="BQ216" s="2" t="str">
        <f t="shared" si="105"/>
        <v/>
      </c>
      <c r="BR216" s="2" t="str">
        <f t="shared" si="105"/>
        <v/>
      </c>
      <c r="BS216" s="2" t="str">
        <f t="shared" si="103"/>
        <v/>
      </c>
      <c r="BT216" s="2" t="str">
        <f t="shared" si="103"/>
        <v/>
      </c>
      <c r="BU216" s="2" t="str">
        <f t="shared" si="103"/>
        <v/>
      </c>
      <c r="BV216" s="2" t="str">
        <f t="shared" si="103"/>
        <v/>
      </c>
      <c r="BW216" s="2" t="str">
        <f t="shared" si="100"/>
        <v/>
      </c>
      <c r="BX216" s="2" t="str">
        <f t="shared" si="100"/>
        <v/>
      </c>
      <c r="BY216" s="2" t="str">
        <f t="shared" si="100"/>
        <v/>
      </c>
      <c r="BZ216" s="2" t="str">
        <f t="shared" si="100"/>
        <v/>
      </c>
      <c r="CA216" s="2" t="str">
        <f t="shared" si="118"/>
        <v/>
      </c>
      <c r="CB216" s="2" t="str">
        <f t="shared" si="90"/>
        <v/>
      </c>
      <c r="CC216" s="2" t="str">
        <f t="shared" si="93"/>
        <v/>
      </c>
      <c r="CE216" s="2" t="str">
        <f t="shared" si="106"/>
        <v/>
      </c>
      <c r="CF216" s="2" t="str">
        <f t="shared" si="106"/>
        <v/>
      </c>
      <c r="CG216" s="2" t="str">
        <f t="shared" si="106"/>
        <v/>
      </c>
      <c r="CH216" s="2" t="str">
        <f t="shared" si="106"/>
        <v/>
      </c>
      <c r="CI216" s="2" t="str">
        <f t="shared" si="104"/>
        <v/>
      </c>
      <c r="CJ216" s="2" t="str">
        <f t="shared" si="104"/>
        <v/>
      </c>
      <c r="CK216" s="2" t="str">
        <f t="shared" si="104"/>
        <v/>
      </c>
      <c r="CL216" s="2" t="str">
        <f t="shared" si="104"/>
        <v/>
      </c>
      <c r="CM216" s="2" t="str">
        <f t="shared" si="101"/>
        <v/>
      </c>
      <c r="CN216" s="2" t="str">
        <f t="shared" si="101"/>
        <v/>
      </c>
      <c r="CO216" s="2" t="str">
        <f t="shared" si="101"/>
        <v/>
      </c>
      <c r="CP216" s="2" t="str">
        <f t="shared" si="101"/>
        <v/>
      </c>
      <c r="CQ216" s="2" t="str">
        <f t="shared" si="119"/>
        <v/>
      </c>
      <c r="CR216" s="2" t="str">
        <f t="shared" si="91"/>
        <v/>
      </c>
      <c r="CS216" s="2" t="str">
        <f t="shared" si="94"/>
        <v/>
      </c>
      <c r="CU216" s="2">
        <f t="shared" si="124"/>
        <v>20.995897873852201</v>
      </c>
      <c r="CV216" s="2">
        <f t="shared" si="124"/>
        <v>19.149066873359885</v>
      </c>
      <c r="CW216" s="2">
        <f t="shared" si="124"/>
        <v>17.017712273256627</v>
      </c>
      <c r="CX216" s="2">
        <f t="shared" si="124"/>
        <v>15.31645196231397</v>
      </c>
      <c r="CY216" s="2">
        <f t="shared" si="124"/>
        <v>17.332101447458236</v>
      </c>
      <c r="CZ216" s="2">
        <f t="shared" si="124"/>
        <v>19.512751259037913</v>
      </c>
      <c r="DA216" s="2">
        <f t="shared" si="124"/>
        <v>21.382714589527581</v>
      </c>
      <c r="DB216" s="2">
        <f t="shared" si="124"/>
        <v>17.951935457582245</v>
      </c>
      <c r="DC216" s="2">
        <f t="shared" si="124"/>
        <v>19.3498386197492</v>
      </c>
      <c r="DD216" s="2">
        <f t="shared" si="124"/>
        <v>17.720072450884139</v>
      </c>
      <c r="DE216" s="2">
        <f t="shared" si="124"/>
        <v>17.856723078412699</v>
      </c>
      <c r="DF216" s="2">
        <f t="shared" si="124"/>
        <v>21.704137481800529</v>
      </c>
      <c r="DG216" s="2">
        <f t="shared" si="124"/>
        <v>22.783084415628302</v>
      </c>
      <c r="DH216" s="2">
        <f t="shared" si="124"/>
        <v>28.43309039161354</v>
      </c>
      <c r="DI216" s="2">
        <f t="shared" si="124"/>
        <v>35.592727023853655</v>
      </c>
      <c r="DK216" s="2">
        <f t="shared" si="125"/>
        <v>29.624790347554431</v>
      </c>
      <c r="DL216" s="2">
        <f t="shared" si="125"/>
        <v>29.041641140895724</v>
      </c>
      <c r="DM216" s="2">
        <f t="shared" si="125"/>
        <v>28.124050524645003</v>
      </c>
      <c r="DN216" s="2">
        <f t="shared" si="125"/>
        <v>29.091385226182254</v>
      </c>
      <c r="DO216" s="2">
        <f t="shared" si="125"/>
        <v>31.726582863457278</v>
      </c>
      <c r="DP216" s="2">
        <f t="shared" si="125"/>
        <v>30.687184410963255</v>
      </c>
      <c r="DQ216" s="2">
        <f t="shared" si="125"/>
        <v>31.590696963937397</v>
      </c>
      <c r="DR216" s="2">
        <f t="shared" si="125"/>
        <v>29.333887501866172</v>
      </c>
      <c r="DS216" s="2">
        <f t="shared" si="125"/>
        <v>27.813469784699741</v>
      </c>
      <c r="DT216" s="2">
        <f t="shared" si="125"/>
        <v>27.003792412896836</v>
      </c>
      <c r="DU216" s="2">
        <f t="shared" si="125"/>
        <v>27.554929350153088</v>
      </c>
      <c r="DV216" s="2">
        <f t="shared" si="125"/>
        <v>27.624039893188463</v>
      </c>
      <c r="DW216" s="2">
        <f t="shared" si="125"/>
        <v>30.841250130569755</v>
      </c>
      <c r="DX216" s="2">
        <f t="shared" si="125"/>
        <v>31.018758175870172</v>
      </c>
      <c r="DY216" s="2">
        <f t="shared" si="125"/>
        <v>33.598989032869106</v>
      </c>
      <c r="EA216" s="2">
        <f t="shared" si="126"/>
        <v>0.9998141076079281</v>
      </c>
      <c r="EB216" s="2">
        <f t="shared" si="126"/>
        <v>0.99979799996432461</v>
      </c>
      <c r="EC216" s="2">
        <f t="shared" si="126"/>
        <v>0.99980954627713392</v>
      </c>
      <c r="ED216" s="2">
        <f t="shared" si="126"/>
        <v>0.99984853719168532</v>
      </c>
      <c r="EE216" s="2">
        <f t="shared" si="126"/>
        <v>0.99983883234134041</v>
      </c>
      <c r="EF216" s="2">
        <f t="shared" si="126"/>
        <v>0.99983306039431219</v>
      </c>
      <c r="EG216" s="2">
        <f t="shared" si="126"/>
        <v>0.99984023002364242</v>
      </c>
      <c r="EH216" s="2">
        <f t="shared" si="126"/>
        <v>0.99984213206940364</v>
      </c>
      <c r="EI216" s="2">
        <f t="shared" si="126"/>
        <v>0.99984076077007011</v>
      </c>
      <c r="EJ216" s="2">
        <f t="shared" si="126"/>
        <v>0.99984623375090698</v>
      </c>
      <c r="EK216" s="2">
        <f t="shared" si="126"/>
        <v>0.99984646898074347</v>
      </c>
      <c r="EL216" s="2">
        <f t="shared" si="126"/>
        <v>0.99982615764994709</v>
      </c>
      <c r="EM216" s="2">
        <f t="shared" si="126"/>
        <v>0.99980165382908315</v>
      </c>
      <c r="EN216" s="2">
        <f t="shared" si="126"/>
        <v>0.99980068435578417</v>
      </c>
      <c r="EO216" s="2">
        <f t="shared" si="126"/>
        <v>0.99978737472852197</v>
      </c>
    </row>
    <row r="217" spans="2:145" x14ac:dyDescent="0.25">
      <c r="B217" s="2">
        <v>190</v>
      </c>
      <c r="C217" s="43">
        <v>30.5</v>
      </c>
      <c r="D217" s="43">
        <v>31.55</v>
      </c>
      <c r="E217" s="43">
        <v>31.516999999999999</v>
      </c>
      <c r="F217" s="43">
        <v>30.533000000000001</v>
      </c>
      <c r="G217" s="43">
        <v>34.616999999999997</v>
      </c>
      <c r="H217" s="43">
        <v>33.383000000000003</v>
      </c>
      <c r="I217" s="43">
        <v>35.200000000000003</v>
      </c>
      <c r="J217" s="43">
        <v>33.332999999999998</v>
      </c>
      <c r="K217" s="43">
        <v>32.517000000000003</v>
      </c>
      <c r="L217" s="43">
        <v>30.783000000000001</v>
      </c>
      <c r="M217" s="43">
        <v>29.25</v>
      </c>
      <c r="N217" s="43">
        <v>31.882999999999999</v>
      </c>
      <c r="O217" s="43">
        <v>30.5</v>
      </c>
      <c r="P217" s="43">
        <v>33.883000000000003</v>
      </c>
      <c r="Q217" s="43">
        <v>36.241999999999997</v>
      </c>
      <c r="S217" s="4" t="e">
        <f t="shared" si="113"/>
        <v>#N/A</v>
      </c>
      <c r="T217" s="4" t="e">
        <f t="shared" si="113"/>
        <v>#N/A</v>
      </c>
      <c r="U217" s="4" t="e">
        <f t="shared" si="113"/>
        <v>#N/A</v>
      </c>
      <c r="V217" s="4" t="e">
        <f t="shared" si="112"/>
        <v>#N/A</v>
      </c>
      <c r="W217" s="4" t="e">
        <f t="shared" si="112"/>
        <v>#N/A</v>
      </c>
      <c r="X217" s="4" t="e">
        <f t="shared" si="112"/>
        <v>#N/A</v>
      </c>
      <c r="Y217" s="4" t="e">
        <f t="shared" si="112"/>
        <v>#N/A</v>
      </c>
      <c r="Z217" s="4" t="e">
        <f t="shared" si="112"/>
        <v>#N/A</v>
      </c>
      <c r="AA217" s="4" t="e">
        <f t="shared" si="112"/>
        <v>#N/A</v>
      </c>
      <c r="AB217" s="4" t="e">
        <f t="shared" si="111"/>
        <v>#N/A</v>
      </c>
      <c r="AC217" s="4" t="e">
        <f t="shared" si="111"/>
        <v>#N/A</v>
      </c>
      <c r="AD217" s="4" t="e">
        <f t="shared" si="111"/>
        <v>#N/A</v>
      </c>
      <c r="AE217" s="4" t="e">
        <f t="shared" si="111"/>
        <v>#N/A</v>
      </c>
      <c r="AF217" s="4" t="e">
        <f t="shared" si="88"/>
        <v>#N/A</v>
      </c>
      <c r="AG217" s="4" t="e">
        <f t="shared" si="92"/>
        <v>#N/A</v>
      </c>
      <c r="AI217" s="4">
        <f t="shared" si="123"/>
        <v>0</v>
      </c>
      <c r="AJ217" s="4">
        <f t="shared" si="123"/>
        <v>0</v>
      </c>
      <c r="AK217" s="4">
        <f t="shared" si="123"/>
        <v>0</v>
      </c>
      <c r="AL217" s="4">
        <f t="shared" si="123"/>
        <v>0</v>
      </c>
      <c r="AM217" s="4">
        <f t="shared" si="123"/>
        <v>0</v>
      </c>
      <c r="AN217" s="4">
        <f t="shared" si="123"/>
        <v>0</v>
      </c>
      <c r="AO217" s="4">
        <f t="shared" si="123"/>
        <v>0</v>
      </c>
      <c r="AP217" s="4">
        <f t="shared" si="123"/>
        <v>0</v>
      </c>
      <c r="AQ217" s="4">
        <f t="shared" si="123"/>
        <v>0</v>
      </c>
      <c r="AR217" s="4">
        <f t="shared" si="123"/>
        <v>0</v>
      </c>
      <c r="AS217" s="4">
        <f t="shared" si="123"/>
        <v>0</v>
      </c>
      <c r="AT217" s="4">
        <f t="shared" si="123"/>
        <v>0</v>
      </c>
      <c r="AU217" s="4">
        <f t="shared" si="123"/>
        <v>0</v>
      </c>
      <c r="AV217" s="4">
        <f t="shared" si="123"/>
        <v>0</v>
      </c>
      <c r="AW217" s="4">
        <f t="shared" si="123"/>
        <v>0</v>
      </c>
      <c r="AY217" s="2" t="e">
        <f t="shared" si="122"/>
        <v>#N/A</v>
      </c>
      <c r="AZ217" s="2" t="e">
        <f t="shared" si="122"/>
        <v>#N/A</v>
      </c>
      <c r="BA217" s="2" t="e">
        <f t="shared" si="122"/>
        <v>#N/A</v>
      </c>
      <c r="BB217" s="2" t="e">
        <f t="shared" si="121"/>
        <v>#N/A</v>
      </c>
      <c r="BC217" s="2" t="e">
        <f t="shared" si="121"/>
        <v>#N/A</v>
      </c>
      <c r="BD217" s="2" t="e">
        <f t="shared" si="121"/>
        <v>#N/A</v>
      </c>
      <c r="BE217" s="2" t="e">
        <f t="shared" si="121"/>
        <v>#N/A</v>
      </c>
      <c r="BF217" s="2" t="e">
        <f t="shared" si="121"/>
        <v>#N/A</v>
      </c>
      <c r="BG217" s="2" t="e">
        <f t="shared" si="121"/>
        <v>#N/A</v>
      </c>
      <c r="BH217" s="2" t="e">
        <f t="shared" si="120"/>
        <v>#N/A</v>
      </c>
      <c r="BI217" s="2" t="e">
        <f t="shared" si="120"/>
        <v>#N/A</v>
      </c>
      <c r="BJ217" s="2" t="e">
        <f t="shared" si="120"/>
        <v>#N/A</v>
      </c>
      <c r="BK217" s="2" t="e">
        <f t="shared" si="89"/>
        <v>#N/A</v>
      </c>
      <c r="BL217" s="2" t="e">
        <f t="shared" si="89"/>
        <v>#N/A</v>
      </c>
      <c r="BM217" s="2" t="e">
        <f t="shared" si="89"/>
        <v>#N/A</v>
      </c>
      <c r="BO217" s="2" t="str">
        <f t="shared" si="105"/>
        <v/>
      </c>
      <c r="BP217" s="2" t="str">
        <f t="shared" si="105"/>
        <v/>
      </c>
      <c r="BQ217" s="2" t="str">
        <f t="shared" si="105"/>
        <v/>
      </c>
      <c r="BR217" s="2" t="str">
        <f t="shared" si="105"/>
        <v/>
      </c>
      <c r="BS217" s="2" t="str">
        <f t="shared" si="103"/>
        <v/>
      </c>
      <c r="BT217" s="2" t="str">
        <f t="shared" si="103"/>
        <v/>
      </c>
      <c r="BU217" s="2" t="str">
        <f t="shared" si="103"/>
        <v/>
      </c>
      <c r="BV217" s="2" t="str">
        <f t="shared" si="103"/>
        <v/>
      </c>
      <c r="BW217" s="2" t="str">
        <f t="shared" si="100"/>
        <v/>
      </c>
      <c r="BX217" s="2" t="str">
        <f t="shared" si="100"/>
        <v/>
      </c>
      <c r="BY217" s="2" t="str">
        <f t="shared" si="100"/>
        <v/>
      </c>
      <c r="BZ217" s="2" t="str">
        <f t="shared" si="100"/>
        <v/>
      </c>
      <c r="CA217" s="2" t="str">
        <f t="shared" si="118"/>
        <v/>
      </c>
      <c r="CB217" s="2" t="str">
        <f t="shared" si="90"/>
        <v/>
      </c>
      <c r="CC217" s="2" t="str">
        <f t="shared" si="93"/>
        <v/>
      </c>
      <c r="CE217" s="2" t="str">
        <f t="shared" si="106"/>
        <v/>
      </c>
      <c r="CF217" s="2" t="str">
        <f t="shared" si="106"/>
        <v/>
      </c>
      <c r="CG217" s="2" t="str">
        <f t="shared" si="106"/>
        <v/>
      </c>
      <c r="CH217" s="2" t="str">
        <f t="shared" si="106"/>
        <v/>
      </c>
      <c r="CI217" s="2" t="str">
        <f t="shared" si="104"/>
        <v/>
      </c>
      <c r="CJ217" s="2" t="str">
        <f t="shared" si="104"/>
        <v/>
      </c>
      <c r="CK217" s="2" t="str">
        <f t="shared" si="104"/>
        <v/>
      </c>
      <c r="CL217" s="2" t="str">
        <f t="shared" si="104"/>
        <v/>
      </c>
      <c r="CM217" s="2" t="str">
        <f t="shared" si="101"/>
        <v/>
      </c>
      <c r="CN217" s="2" t="str">
        <f t="shared" si="101"/>
        <v/>
      </c>
      <c r="CO217" s="2" t="str">
        <f t="shared" si="101"/>
        <v/>
      </c>
      <c r="CP217" s="2" t="str">
        <f t="shared" si="101"/>
        <v/>
      </c>
      <c r="CQ217" s="2" t="str">
        <f t="shared" si="119"/>
        <v/>
      </c>
      <c r="CR217" s="2" t="str">
        <f t="shared" si="91"/>
        <v/>
      </c>
      <c r="CS217" s="2" t="str">
        <f t="shared" si="94"/>
        <v/>
      </c>
      <c r="CU217" s="2">
        <f t="shared" si="124"/>
        <v>20.785294517927404</v>
      </c>
      <c r="CV217" s="2">
        <f t="shared" si="124"/>
        <v>18.914118314662119</v>
      </c>
      <c r="CW217" s="2">
        <f t="shared" si="124"/>
        <v>16.764601048747458</v>
      </c>
      <c r="CX217" s="2">
        <f t="shared" si="124"/>
        <v>15.042637151944305</v>
      </c>
      <c r="CY217" s="2">
        <f t="shared" si="124"/>
        <v>17.045569287137262</v>
      </c>
      <c r="CZ217" s="2">
        <f t="shared" si="124"/>
        <v>19.227909341434369</v>
      </c>
      <c r="DA217" s="2">
        <f t="shared" si="124"/>
        <v>21.122153700033031</v>
      </c>
      <c r="DB217" s="2">
        <f t="shared" si="124"/>
        <v>17.661122008488377</v>
      </c>
      <c r="DC217" s="2">
        <f t="shared" si="124"/>
        <v>19.088303504284518</v>
      </c>
      <c r="DD217" s="2">
        <f t="shared" si="124"/>
        <v>17.462974135969688</v>
      </c>
      <c r="DE217" s="2">
        <f t="shared" si="124"/>
        <v>17.617482490680516</v>
      </c>
      <c r="DF217" s="2">
        <f t="shared" si="124"/>
        <v>21.480116415918459</v>
      </c>
      <c r="DG217" s="2">
        <f t="shared" si="124"/>
        <v>22.550649039030212</v>
      </c>
      <c r="DH217" s="2">
        <f t="shared" si="124"/>
        <v>28.243382243292281</v>
      </c>
      <c r="DI217" s="2">
        <f t="shared" si="124"/>
        <v>35.467521462118398</v>
      </c>
      <c r="DK217" s="2">
        <f t="shared" si="125"/>
        <v>29.50725682103425</v>
      </c>
      <c r="DL217" s="2">
        <f t="shared" si="125"/>
        <v>28.914838356618095</v>
      </c>
      <c r="DM217" s="2">
        <f t="shared" si="125"/>
        <v>27.991055902166327</v>
      </c>
      <c r="DN217" s="2">
        <f t="shared" si="125"/>
        <v>28.960370526010411</v>
      </c>
      <c r="DO217" s="2">
        <f t="shared" si="125"/>
        <v>31.59194798383152</v>
      </c>
      <c r="DP217" s="2">
        <f t="shared" si="125"/>
        <v>30.522847205069976</v>
      </c>
      <c r="DQ217" s="2">
        <f t="shared" si="125"/>
        <v>31.436484299343796</v>
      </c>
      <c r="DR217" s="2">
        <f t="shared" si="125"/>
        <v>29.16380470962482</v>
      </c>
      <c r="DS217" s="2">
        <f t="shared" si="125"/>
        <v>27.643212187743721</v>
      </c>
      <c r="DT217" s="2">
        <f t="shared" si="125"/>
        <v>26.845819308125499</v>
      </c>
      <c r="DU217" s="2">
        <f t="shared" si="125"/>
        <v>27.417952526415146</v>
      </c>
      <c r="DV217" s="2">
        <f t="shared" si="125"/>
        <v>27.467418901498586</v>
      </c>
      <c r="DW217" s="2">
        <f t="shared" si="125"/>
        <v>30.696695685427635</v>
      </c>
      <c r="DX217" s="2">
        <f t="shared" si="125"/>
        <v>30.861104349251317</v>
      </c>
      <c r="DY217" s="2">
        <f t="shared" si="125"/>
        <v>33.458344881154702</v>
      </c>
      <c r="EA217" s="2">
        <f t="shared" si="126"/>
        <v>0.99983046135041509</v>
      </c>
      <c r="EB217" s="2">
        <f t="shared" si="126"/>
        <v>0.99981577050345305</v>
      </c>
      <c r="EC217" s="2">
        <f t="shared" si="126"/>
        <v>0.9998263012295302</v>
      </c>
      <c r="ED217" s="2">
        <f t="shared" si="126"/>
        <v>0.99986186243608666</v>
      </c>
      <c r="EE217" s="2">
        <f t="shared" si="126"/>
        <v>0.99985301126390047</v>
      </c>
      <c r="EF217" s="2">
        <f t="shared" si="126"/>
        <v>0.99984774703367008</v>
      </c>
      <c r="EG217" s="2">
        <f t="shared" si="126"/>
        <v>0.99985428600130699</v>
      </c>
      <c r="EH217" s="2">
        <f t="shared" si="126"/>
        <v>0.99985602073614144</v>
      </c>
      <c r="EI217" s="2">
        <f t="shared" si="126"/>
        <v>0.99985477006138923</v>
      </c>
      <c r="EJ217" s="2">
        <f t="shared" si="126"/>
        <v>0.99985976161670786</v>
      </c>
      <c r="EK217" s="2">
        <f t="shared" si="126"/>
        <v>0.99985997615466937</v>
      </c>
      <c r="EL217" s="2">
        <f t="shared" si="126"/>
        <v>0.99984145146721592</v>
      </c>
      <c r="EM217" s="2">
        <f t="shared" si="126"/>
        <v>0.99981910298510768</v>
      </c>
      <c r="EN217" s="2">
        <f t="shared" si="126"/>
        <v>0.99981821878401278</v>
      </c>
      <c r="EO217" s="2">
        <f t="shared" si="126"/>
        <v>0.99980607981969294</v>
      </c>
    </row>
    <row r="218" spans="2:145" x14ac:dyDescent="0.25">
      <c r="B218" s="2">
        <v>191</v>
      </c>
      <c r="C218" s="43">
        <v>32.780999999999999</v>
      </c>
      <c r="D218" s="43">
        <v>30.05</v>
      </c>
      <c r="E218" s="43">
        <v>29.15</v>
      </c>
      <c r="F218" s="43">
        <v>32.5</v>
      </c>
      <c r="G218" s="43">
        <v>35.25</v>
      </c>
      <c r="H218" s="43">
        <v>33.783000000000001</v>
      </c>
      <c r="I218" s="43">
        <v>33.616999999999997</v>
      </c>
      <c r="J218" s="43">
        <v>33.033000000000001</v>
      </c>
      <c r="K218" s="43">
        <v>32.582999999999998</v>
      </c>
      <c r="L218" s="43">
        <v>29.85</v>
      </c>
      <c r="M218" s="43">
        <v>29.016999999999999</v>
      </c>
      <c r="N218" s="43">
        <v>31.75</v>
      </c>
      <c r="O218" s="43">
        <v>30.9</v>
      </c>
      <c r="P218" s="43">
        <v>32.767000000000003</v>
      </c>
      <c r="Q218" s="43">
        <v>35.468000000000004</v>
      </c>
      <c r="S218" s="4" t="e">
        <f t="shared" si="113"/>
        <v>#N/A</v>
      </c>
      <c r="T218" s="4" t="e">
        <f t="shared" si="113"/>
        <v>#N/A</v>
      </c>
      <c r="U218" s="4" t="e">
        <f t="shared" si="113"/>
        <v>#N/A</v>
      </c>
      <c r="V218" s="4" t="e">
        <f t="shared" si="112"/>
        <v>#N/A</v>
      </c>
      <c r="W218" s="4" t="e">
        <f t="shared" si="112"/>
        <v>#N/A</v>
      </c>
      <c r="X218" s="4" t="e">
        <f t="shared" si="112"/>
        <v>#N/A</v>
      </c>
      <c r="Y218" s="4" t="e">
        <f t="shared" si="112"/>
        <v>#N/A</v>
      </c>
      <c r="Z218" s="4" t="e">
        <f t="shared" si="112"/>
        <v>#N/A</v>
      </c>
      <c r="AA218" s="4" t="e">
        <f t="shared" si="112"/>
        <v>#N/A</v>
      </c>
      <c r="AB218" s="4" t="e">
        <f t="shared" si="111"/>
        <v>#N/A</v>
      </c>
      <c r="AC218" s="4" t="e">
        <f t="shared" si="111"/>
        <v>#N/A</v>
      </c>
      <c r="AD218" s="4" t="e">
        <f t="shared" si="111"/>
        <v>#N/A</v>
      </c>
      <c r="AE218" s="4" t="e">
        <f t="shared" si="111"/>
        <v>#N/A</v>
      </c>
      <c r="AF218" s="4" t="e">
        <f t="shared" si="88"/>
        <v>#N/A</v>
      </c>
      <c r="AG218" s="4" t="e">
        <f t="shared" si="92"/>
        <v>#N/A</v>
      </c>
      <c r="AI218" s="4">
        <f t="shared" si="123"/>
        <v>0</v>
      </c>
      <c r="AJ218" s="4">
        <f t="shared" si="123"/>
        <v>0</v>
      </c>
      <c r="AK218" s="4">
        <f t="shared" si="123"/>
        <v>0</v>
      </c>
      <c r="AL218" s="4">
        <f t="shared" si="123"/>
        <v>0</v>
      </c>
      <c r="AM218" s="4">
        <f t="shared" si="123"/>
        <v>0</v>
      </c>
      <c r="AN218" s="4">
        <f t="shared" si="123"/>
        <v>0</v>
      </c>
      <c r="AO218" s="4">
        <f t="shared" si="123"/>
        <v>0</v>
      </c>
      <c r="AP218" s="4">
        <f t="shared" si="123"/>
        <v>0</v>
      </c>
      <c r="AQ218" s="4">
        <f t="shared" si="123"/>
        <v>0</v>
      </c>
      <c r="AR218" s="4">
        <f t="shared" si="123"/>
        <v>0</v>
      </c>
      <c r="AS218" s="4">
        <f t="shared" si="123"/>
        <v>0</v>
      </c>
      <c r="AT218" s="4">
        <f t="shared" si="123"/>
        <v>0</v>
      </c>
      <c r="AU218" s="4">
        <f t="shared" si="123"/>
        <v>0</v>
      </c>
      <c r="AV218" s="4">
        <f t="shared" si="123"/>
        <v>0</v>
      </c>
      <c r="AW218" s="4">
        <f t="shared" si="123"/>
        <v>0</v>
      </c>
      <c r="AY218" s="2" t="e">
        <f t="shared" si="122"/>
        <v>#N/A</v>
      </c>
      <c r="AZ218" s="2" t="e">
        <f t="shared" si="122"/>
        <v>#N/A</v>
      </c>
      <c r="BA218" s="2" t="e">
        <f t="shared" si="122"/>
        <v>#N/A</v>
      </c>
      <c r="BB218" s="2" t="e">
        <f t="shared" si="121"/>
        <v>#N/A</v>
      </c>
      <c r="BC218" s="2" t="e">
        <f t="shared" si="121"/>
        <v>#N/A</v>
      </c>
      <c r="BD218" s="2" t="e">
        <f t="shared" si="121"/>
        <v>#N/A</v>
      </c>
      <c r="BE218" s="2" t="e">
        <f t="shared" si="121"/>
        <v>#N/A</v>
      </c>
      <c r="BF218" s="2" t="e">
        <f t="shared" si="121"/>
        <v>#N/A</v>
      </c>
      <c r="BG218" s="2" t="e">
        <f t="shared" si="121"/>
        <v>#N/A</v>
      </c>
      <c r="BH218" s="2" t="e">
        <f t="shared" si="120"/>
        <v>#N/A</v>
      </c>
      <c r="BI218" s="2" t="e">
        <f t="shared" si="120"/>
        <v>#N/A</v>
      </c>
      <c r="BJ218" s="2" t="e">
        <f t="shared" si="120"/>
        <v>#N/A</v>
      </c>
      <c r="BK218" s="2" t="e">
        <f t="shared" si="89"/>
        <v>#N/A</v>
      </c>
      <c r="BL218" s="2" t="e">
        <f t="shared" si="89"/>
        <v>#N/A</v>
      </c>
      <c r="BM218" s="2" t="e">
        <f t="shared" si="89"/>
        <v>#N/A</v>
      </c>
      <c r="BO218" s="2" t="str">
        <f t="shared" si="105"/>
        <v/>
      </c>
      <c r="BP218" s="2" t="str">
        <f t="shared" si="105"/>
        <v/>
      </c>
      <c r="BQ218" s="2" t="str">
        <f t="shared" si="105"/>
        <v/>
      </c>
      <c r="BR218" s="2" t="str">
        <f t="shared" si="105"/>
        <v/>
      </c>
      <c r="BS218" s="2" t="str">
        <f t="shared" si="103"/>
        <v/>
      </c>
      <c r="BT218" s="2" t="str">
        <f t="shared" si="103"/>
        <v/>
      </c>
      <c r="BU218" s="2" t="str">
        <f t="shared" si="103"/>
        <v/>
      </c>
      <c r="BV218" s="2" t="str">
        <f t="shared" si="103"/>
        <v/>
      </c>
      <c r="BW218" s="2" t="str">
        <f t="shared" si="100"/>
        <v/>
      </c>
      <c r="BX218" s="2" t="str">
        <f t="shared" si="100"/>
        <v/>
      </c>
      <c r="BY218" s="2" t="str">
        <f t="shared" si="100"/>
        <v/>
      </c>
      <c r="BZ218" s="2" t="str">
        <f t="shared" si="100"/>
        <v/>
      </c>
      <c r="CA218" s="2" t="str">
        <f t="shared" si="118"/>
        <v/>
      </c>
      <c r="CB218" s="2" t="str">
        <f t="shared" si="90"/>
        <v/>
      </c>
      <c r="CC218" s="2" t="str">
        <f t="shared" si="93"/>
        <v/>
      </c>
      <c r="CE218" s="2" t="str">
        <f t="shared" si="106"/>
        <v/>
      </c>
      <c r="CF218" s="2" t="str">
        <f t="shared" si="106"/>
        <v/>
      </c>
      <c r="CG218" s="2" t="str">
        <f t="shared" si="106"/>
        <v/>
      </c>
      <c r="CH218" s="2" t="str">
        <f t="shared" si="106"/>
        <v/>
      </c>
      <c r="CI218" s="2" t="str">
        <f t="shared" si="104"/>
        <v/>
      </c>
      <c r="CJ218" s="2" t="str">
        <f t="shared" si="104"/>
        <v/>
      </c>
      <c r="CK218" s="2" t="str">
        <f t="shared" si="104"/>
        <v/>
      </c>
      <c r="CL218" s="2" t="str">
        <f t="shared" si="104"/>
        <v/>
      </c>
      <c r="CM218" s="2" t="str">
        <f t="shared" si="101"/>
        <v/>
      </c>
      <c r="CN218" s="2" t="str">
        <f t="shared" si="101"/>
        <v/>
      </c>
      <c r="CO218" s="2" t="str">
        <f t="shared" si="101"/>
        <v/>
      </c>
      <c r="CP218" s="2" t="str">
        <f t="shared" si="101"/>
        <v/>
      </c>
      <c r="CQ218" s="2" t="str">
        <f t="shared" si="119"/>
        <v/>
      </c>
      <c r="CR218" s="2" t="str">
        <f t="shared" si="91"/>
        <v/>
      </c>
      <c r="CS218" s="2" t="str">
        <f t="shared" si="94"/>
        <v/>
      </c>
      <c r="CU218" s="2">
        <f t="shared" si="124"/>
        <v>20.574691162002615</v>
      </c>
      <c r="CV218" s="2">
        <f t="shared" si="124"/>
        <v>18.679169755964352</v>
      </c>
      <c r="CW218" s="2">
        <f t="shared" si="124"/>
        <v>16.511489824238289</v>
      </c>
      <c r="CX218" s="2">
        <f t="shared" si="124"/>
        <v>14.768822341574648</v>
      </c>
      <c r="CY218" s="2">
        <f t="shared" si="124"/>
        <v>16.759037126816281</v>
      </c>
      <c r="CZ218" s="2">
        <f t="shared" si="124"/>
        <v>18.943067423830826</v>
      </c>
      <c r="DA218" s="2">
        <f t="shared" si="124"/>
        <v>20.861592810538482</v>
      </c>
      <c r="DB218" s="2">
        <f t="shared" si="124"/>
        <v>17.370308559394502</v>
      </c>
      <c r="DC218" s="2">
        <f t="shared" si="124"/>
        <v>18.826768388819836</v>
      </c>
      <c r="DD218" s="2">
        <f t="shared" si="124"/>
        <v>17.205875821055237</v>
      </c>
      <c r="DE218" s="2">
        <f t="shared" si="124"/>
        <v>17.378241902948339</v>
      </c>
      <c r="DF218" s="2">
        <f t="shared" si="124"/>
        <v>21.256095350036396</v>
      </c>
      <c r="DG218" s="2">
        <f t="shared" si="124"/>
        <v>22.318213662432115</v>
      </c>
      <c r="DH218" s="2">
        <f t="shared" si="124"/>
        <v>28.053674094971022</v>
      </c>
      <c r="DI218" s="2">
        <f t="shared" si="124"/>
        <v>35.342315900383127</v>
      </c>
      <c r="DK218" s="2">
        <f t="shared" si="125"/>
        <v>29.38972329451407</v>
      </c>
      <c r="DL218" s="2">
        <f t="shared" si="125"/>
        <v>28.788035572340469</v>
      </c>
      <c r="DM218" s="2">
        <f t="shared" si="125"/>
        <v>27.85806127968765</v>
      </c>
      <c r="DN218" s="2">
        <f t="shared" si="125"/>
        <v>28.829355825838572</v>
      </c>
      <c r="DO218" s="2">
        <f t="shared" si="125"/>
        <v>31.45731310420576</v>
      </c>
      <c r="DP218" s="2">
        <f t="shared" si="125"/>
        <v>30.358509999176697</v>
      </c>
      <c r="DQ218" s="2">
        <f t="shared" si="125"/>
        <v>31.282271634750192</v>
      </c>
      <c r="DR218" s="2">
        <f t="shared" si="125"/>
        <v>28.993721917383475</v>
      </c>
      <c r="DS218" s="2">
        <f t="shared" si="125"/>
        <v>27.472954590787701</v>
      </c>
      <c r="DT218" s="2">
        <f t="shared" si="125"/>
        <v>26.687846203354166</v>
      </c>
      <c r="DU218" s="2">
        <f t="shared" si="125"/>
        <v>27.280975702677203</v>
      </c>
      <c r="DV218" s="2">
        <f t="shared" si="125"/>
        <v>27.310797909808709</v>
      </c>
      <c r="DW218" s="2">
        <f t="shared" si="125"/>
        <v>30.552141240285515</v>
      </c>
      <c r="DX218" s="2">
        <f t="shared" si="125"/>
        <v>30.703450522632462</v>
      </c>
      <c r="DY218" s="2">
        <f t="shared" si="125"/>
        <v>33.31770072944029</v>
      </c>
      <c r="EA218" s="2">
        <f t="shared" si="126"/>
        <v>0.99984537660728456</v>
      </c>
      <c r="EB218" s="2">
        <f t="shared" si="126"/>
        <v>0.99983197797854972</v>
      </c>
      <c r="EC218" s="2">
        <f t="shared" si="126"/>
        <v>0.99984158241735632</v>
      </c>
      <c r="ED218" s="2">
        <f t="shared" si="126"/>
        <v>0.99987401551309663</v>
      </c>
      <c r="EE218" s="2">
        <f t="shared" si="126"/>
        <v>0.9998659429455985</v>
      </c>
      <c r="EF218" s="2">
        <f t="shared" si="126"/>
        <v>0.99986114178415353</v>
      </c>
      <c r="EG218" s="2">
        <f t="shared" si="126"/>
        <v>0.99986710554987279</v>
      </c>
      <c r="EH218" s="2">
        <f t="shared" si="126"/>
        <v>0.99986868768717341</v>
      </c>
      <c r="EI218" s="2">
        <f t="shared" si="126"/>
        <v>0.99986754702921643</v>
      </c>
      <c r="EJ218" s="2">
        <f t="shared" si="126"/>
        <v>0.99987209949612099</v>
      </c>
      <c r="EK218" s="2">
        <f t="shared" si="126"/>
        <v>0.99987229516189247</v>
      </c>
      <c r="EL218" s="2">
        <f t="shared" si="126"/>
        <v>0.99985540000228712</v>
      </c>
      <c r="EM218" s="2">
        <f t="shared" si="126"/>
        <v>0.99983501733558588</v>
      </c>
      <c r="EN218" s="2">
        <f t="shared" si="126"/>
        <v>0.99983421090886893</v>
      </c>
      <c r="EO218" s="2">
        <f t="shared" si="126"/>
        <v>0.99982313967584469</v>
      </c>
    </row>
    <row r="219" spans="2:145" x14ac:dyDescent="0.25">
      <c r="B219" s="2">
        <v>192</v>
      </c>
      <c r="C219" s="43">
        <v>33.811999999999998</v>
      </c>
      <c r="D219" s="43">
        <v>30.716999999999999</v>
      </c>
      <c r="E219" s="43">
        <v>29.233000000000001</v>
      </c>
      <c r="F219" s="43">
        <v>30.6</v>
      </c>
      <c r="G219" s="43">
        <v>32.75</v>
      </c>
      <c r="H219" s="43">
        <v>34.1</v>
      </c>
      <c r="I219" s="43">
        <v>33.35</v>
      </c>
      <c r="J219" s="43">
        <v>32.283000000000001</v>
      </c>
      <c r="K219" s="43">
        <v>33.799999999999997</v>
      </c>
      <c r="L219" s="43">
        <v>30.016999999999999</v>
      </c>
      <c r="M219" s="43">
        <v>27.9</v>
      </c>
      <c r="N219" s="43">
        <v>29.95</v>
      </c>
      <c r="O219" s="43">
        <v>30.25</v>
      </c>
      <c r="P219" s="43">
        <v>32.616999999999997</v>
      </c>
      <c r="Q219" s="43">
        <v>33.984000000000002</v>
      </c>
      <c r="S219" s="4" t="e">
        <f t="shared" si="113"/>
        <v>#N/A</v>
      </c>
      <c r="T219" s="4" t="e">
        <f t="shared" si="113"/>
        <v>#N/A</v>
      </c>
      <c r="U219" s="4" t="e">
        <f t="shared" si="113"/>
        <v>#N/A</v>
      </c>
      <c r="V219" s="4" t="e">
        <f t="shared" si="112"/>
        <v>#N/A</v>
      </c>
      <c r="W219" s="4" t="e">
        <f t="shared" si="112"/>
        <v>#N/A</v>
      </c>
      <c r="X219" s="4" t="e">
        <f t="shared" si="112"/>
        <v>#N/A</v>
      </c>
      <c r="Y219" s="4" t="e">
        <f t="shared" si="112"/>
        <v>#N/A</v>
      </c>
      <c r="Z219" s="4" t="e">
        <f t="shared" si="112"/>
        <v>#N/A</v>
      </c>
      <c r="AA219" s="4" t="e">
        <f t="shared" si="112"/>
        <v>#N/A</v>
      </c>
      <c r="AB219" s="4" t="e">
        <f t="shared" si="111"/>
        <v>#N/A</v>
      </c>
      <c r="AC219" s="4" t="e">
        <f t="shared" si="111"/>
        <v>#N/A</v>
      </c>
      <c r="AD219" s="4" t="e">
        <f t="shared" si="111"/>
        <v>#N/A</v>
      </c>
      <c r="AE219" s="4" t="e">
        <f t="shared" si="111"/>
        <v>#N/A</v>
      </c>
      <c r="AF219" s="4" t="e">
        <f t="shared" ref="AF219:AF227" si="127">BL219 + (T$3 * _xlfn.NORM.DIST($B219, U$3, ABS(V$3), FALSE) * _xlfn.NORM.DIST(($B219 - U$3)*W$3, 0, ABS(V$3), TRUE) * 2)
               + (T$5 * _xlfn.NORM.DIST($B219, U$5, ABS(V$5), FALSE) * _xlfn.NORM.DIST(($B219 - U$5)*W$5, 0, ABS(V$5), TRUE) * 2)
               + (T$4 * _xlfn.NORM.DIST($B219, U$4, ABS(V$4), FALSE) * _xlfn.NORM.DIST(($B219 - U$4)*W$4, 0, ABS(V$4), TRUE) * 2)
               + (T$6 * _xlfn.NORM.DIST($B219, U$6, ABS(V$6), FALSE) * _xlfn.NORM.DIST(($B219 - U$6)*W$6, 0, ABS(V$6), TRUE) * 2)</f>
        <v>#N/A</v>
      </c>
      <c r="AG219" s="4" t="e">
        <f t="shared" si="92"/>
        <v>#N/A</v>
      </c>
      <c r="AI219" s="4">
        <f t="shared" si="123"/>
        <v>0</v>
      </c>
      <c r="AJ219" s="4">
        <f t="shared" si="123"/>
        <v>0</v>
      </c>
      <c r="AK219" s="4">
        <f t="shared" si="123"/>
        <v>0</v>
      </c>
      <c r="AL219" s="4">
        <f t="shared" si="123"/>
        <v>0</v>
      </c>
      <c r="AM219" s="4">
        <f t="shared" si="123"/>
        <v>0</v>
      </c>
      <c r="AN219" s="4">
        <f t="shared" si="123"/>
        <v>0</v>
      </c>
      <c r="AO219" s="4">
        <f t="shared" si="123"/>
        <v>0</v>
      </c>
      <c r="AP219" s="4">
        <f t="shared" si="123"/>
        <v>0</v>
      </c>
      <c r="AQ219" s="4">
        <f t="shared" si="123"/>
        <v>0</v>
      </c>
      <c r="AR219" s="4">
        <f t="shared" si="123"/>
        <v>0</v>
      </c>
      <c r="AS219" s="4">
        <f t="shared" si="123"/>
        <v>0</v>
      </c>
      <c r="AT219" s="4">
        <f t="shared" si="123"/>
        <v>0</v>
      </c>
      <c r="AU219" s="4">
        <f t="shared" si="123"/>
        <v>0</v>
      </c>
      <c r="AV219" s="4">
        <f t="shared" si="123"/>
        <v>0</v>
      </c>
      <c r="AW219" s="4">
        <f t="shared" si="123"/>
        <v>0</v>
      </c>
      <c r="AY219" s="2" t="e">
        <f t="shared" si="122"/>
        <v>#N/A</v>
      </c>
      <c r="AZ219" s="2" t="e">
        <f t="shared" si="122"/>
        <v>#N/A</v>
      </c>
      <c r="BA219" s="2" t="e">
        <f t="shared" si="122"/>
        <v>#N/A</v>
      </c>
      <c r="BB219" s="2" t="e">
        <f t="shared" si="121"/>
        <v>#N/A</v>
      </c>
      <c r="BC219" s="2" t="e">
        <f t="shared" si="121"/>
        <v>#N/A</v>
      </c>
      <c r="BD219" s="2" t="e">
        <f t="shared" si="121"/>
        <v>#N/A</v>
      </c>
      <c r="BE219" s="2" t="e">
        <f t="shared" si="121"/>
        <v>#N/A</v>
      </c>
      <c r="BF219" s="2" t="e">
        <f t="shared" si="121"/>
        <v>#N/A</v>
      </c>
      <c r="BG219" s="2" t="e">
        <f t="shared" si="121"/>
        <v>#N/A</v>
      </c>
      <c r="BH219" s="2" t="e">
        <f t="shared" si="120"/>
        <v>#N/A</v>
      </c>
      <c r="BI219" s="2" t="e">
        <f t="shared" si="120"/>
        <v>#N/A</v>
      </c>
      <c r="BJ219" s="2" t="e">
        <f t="shared" si="120"/>
        <v>#N/A</v>
      </c>
      <c r="BK219" s="2" t="e">
        <f t="shared" si="120"/>
        <v>#N/A</v>
      </c>
      <c r="BL219" s="2" t="e">
        <f t="shared" si="120"/>
        <v>#N/A</v>
      </c>
      <c r="BM219" s="2" t="e">
        <f t="shared" si="120"/>
        <v>#N/A</v>
      </c>
      <c r="BO219" s="2" t="str">
        <f t="shared" si="105"/>
        <v/>
      </c>
      <c r="BP219" s="2" t="str">
        <f t="shared" si="105"/>
        <v/>
      </c>
      <c r="BQ219" s="2" t="str">
        <f t="shared" si="105"/>
        <v/>
      </c>
      <c r="BR219" s="2" t="str">
        <f t="shared" si="105"/>
        <v/>
      </c>
      <c r="BS219" s="2" t="str">
        <f t="shared" si="103"/>
        <v/>
      </c>
      <c r="BT219" s="2" t="str">
        <f t="shared" si="103"/>
        <v/>
      </c>
      <c r="BU219" s="2" t="str">
        <f t="shared" si="103"/>
        <v/>
      </c>
      <c r="BV219" s="2" t="str">
        <f t="shared" si="103"/>
        <v/>
      </c>
      <c r="BW219" s="2" t="str">
        <f t="shared" si="100"/>
        <v/>
      </c>
      <c r="BX219" s="2" t="str">
        <f t="shared" si="100"/>
        <v/>
      </c>
      <c r="BY219" s="2" t="str">
        <f t="shared" si="100"/>
        <v/>
      </c>
      <c r="BZ219" s="2" t="str">
        <f t="shared" si="100"/>
        <v/>
      </c>
      <c r="CA219" s="2" t="str">
        <f t="shared" si="118"/>
        <v/>
      </c>
      <c r="CB219" s="2" t="str">
        <f t="shared" ref="CB219:CB227" si="128">IF(AND( (_xlfn.NORM.DIST($B219, U$3, ABS(V$3), TRUE) * _xlfn.NORM.DIST(($B219 - U$3)*W$3, 0, ABS(V$3), TRUE) * 2)
                + (_xlfn.NORM.DIST($B219, U$5, ABS(V$5), TRUE) * _xlfn.NORM.DIST(($B219 - U$5)*W$5, 0, ABS(V$5), TRUE) * 2)
                + (_xlfn.NORM.DIST($B219, U$4, ABS(V$4), TRUE) * _xlfn.NORM.DIST(($B219 - U$4)*W$4, 0, ABS(V$4), TRUE) * 2)
                + (_xlfn.NORM.DIST($B219, U$6, ABS(V$6), TRUE) * _xlfn.NORM.DIST(($B219 - U$6)*W$6, 0, ABS(V$6), TRUE) * 2) &lt; $CB$22,
                 $B219 &lt; U$4,
                 $B219 &gt; P$230), P219, "")</f>
        <v/>
      </c>
      <c r="CC219" s="2" t="str">
        <f t="shared" si="93"/>
        <v/>
      </c>
      <c r="CE219" s="2" t="str">
        <f t="shared" si="106"/>
        <v/>
      </c>
      <c r="CF219" s="2" t="str">
        <f t="shared" si="106"/>
        <v/>
      </c>
      <c r="CG219" s="2" t="str">
        <f t="shared" si="106"/>
        <v/>
      </c>
      <c r="CH219" s="2" t="str">
        <f t="shared" si="106"/>
        <v/>
      </c>
      <c r="CI219" s="2" t="str">
        <f t="shared" si="104"/>
        <v/>
      </c>
      <c r="CJ219" s="2" t="str">
        <f t="shared" si="104"/>
        <v/>
      </c>
      <c r="CK219" s="2" t="str">
        <f t="shared" si="104"/>
        <v/>
      </c>
      <c r="CL219" s="2" t="str">
        <f t="shared" si="104"/>
        <v/>
      </c>
      <c r="CM219" s="2" t="str">
        <f t="shared" si="101"/>
        <v/>
      </c>
      <c r="CN219" s="2" t="str">
        <f t="shared" si="101"/>
        <v/>
      </c>
      <c r="CO219" s="2" t="str">
        <f t="shared" si="101"/>
        <v/>
      </c>
      <c r="CP219" s="2" t="str">
        <f t="shared" si="101"/>
        <v/>
      </c>
      <c r="CQ219" s="2" t="str">
        <f t="shared" si="119"/>
        <v/>
      </c>
      <c r="CR219" s="2" t="str">
        <f t="shared" ref="CR219:CR227" si="129">IF(AND( (_xlfn.NORM.DIST($B219, U$3, ABS(V$3), TRUE) * _xlfn.NORM.DIST(($B219 - U$3)*W$3, 0, ABS(V$3), TRUE) * 2)
                + (_xlfn.NORM.DIST($B219, U$5, ABS(V$5), TRUE) * _xlfn.NORM.DIST(($B219 - U$5)*W$5, 0, ABS(V$5), TRUE) * 2)
                + (_xlfn.NORM.DIST($B219, U$4, ABS(V$4), TRUE) * _xlfn.NORM.DIST(($B219 - U$4)*W$4, 0, ABS(V$4), TRUE) * 2)
                + (_xlfn.NORM.DIST($B219, U$6, ABS(V$6), TRUE) * _xlfn.NORM.DIST(($B219 - U$6)*W$6, 0, ABS(V$6), TRUE) * 2) &lt; $CR$22,
                 $B219 &gt; U$5,
                 $B219 &lt; P$232), P219, "")</f>
        <v/>
      </c>
      <c r="CS219" s="2" t="str">
        <f t="shared" si="94"/>
        <v/>
      </c>
      <c r="CU219" s="2">
        <f t="shared" si="124"/>
        <v>20.364087806077826</v>
      </c>
      <c r="CV219" s="2">
        <f t="shared" si="124"/>
        <v>18.444221197266586</v>
      </c>
      <c r="CW219" s="2">
        <f t="shared" si="124"/>
        <v>16.258378599729113</v>
      </c>
      <c r="CX219" s="2">
        <f t="shared" si="124"/>
        <v>14.49500753120499</v>
      </c>
      <c r="CY219" s="2">
        <f t="shared" si="124"/>
        <v>16.472504966495308</v>
      </c>
      <c r="CZ219" s="2">
        <f t="shared" si="124"/>
        <v>18.658225506227282</v>
      </c>
      <c r="DA219" s="2">
        <f t="shared" si="124"/>
        <v>20.601031921043926</v>
      </c>
      <c r="DB219" s="2">
        <f t="shared" si="124"/>
        <v>17.079495110300627</v>
      </c>
      <c r="DC219" s="2">
        <f t="shared" si="124"/>
        <v>18.565233273355148</v>
      </c>
      <c r="DD219" s="2">
        <f t="shared" si="124"/>
        <v>16.948777506140786</v>
      </c>
      <c r="DE219" s="2">
        <f t="shared" si="124"/>
        <v>17.139001315216156</v>
      </c>
      <c r="DF219" s="2">
        <f t="shared" si="124"/>
        <v>21.032074284154326</v>
      </c>
      <c r="DG219" s="2">
        <f t="shared" si="124"/>
        <v>22.085778285834017</v>
      </c>
      <c r="DH219" s="2">
        <f t="shared" si="124"/>
        <v>27.863965946649763</v>
      </c>
      <c r="DI219" s="2">
        <f t="shared" si="124"/>
        <v>35.217110338647871</v>
      </c>
      <c r="DK219" s="2">
        <f t="shared" si="125"/>
        <v>29.272189767993886</v>
      </c>
      <c r="DL219" s="2">
        <f t="shared" si="125"/>
        <v>28.66123278806284</v>
      </c>
      <c r="DM219" s="2">
        <f t="shared" si="125"/>
        <v>27.725066657208977</v>
      </c>
      <c r="DN219" s="2">
        <f t="shared" si="125"/>
        <v>28.69834112566673</v>
      </c>
      <c r="DO219" s="2">
        <f t="shared" si="125"/>
        <v>31.322678224580002</v>
      </c>
      <c r="DP219" s="2">
        <f t="shared" si="125"/>
        <v>30.194172793283418</v>
      </c>
      <c r="DQ219" s="2">
        <f t="shared" si="125"/>
        <v>31.128058970156591</v>
      </c>
      <c r="DR219" s="2">
        <f t="shared" si="125"/>
        <v>28.823639125142122</v>
      </c>
      <c r="DS219" s="2">
        <f t="shared" si="125"/>
        <v>27.302696993831688</v>
      </c>
      <c r="DT219" s="2">
        <f t="shared" si="125"/>
        <v>26.529873098582833</v>
      </c>
      <c r="DU219" s="2">
        <f t="shared" si="125"/>
        <v>27.143998878939257</v>
      </c>
      <c r="DV219" s="2">
        <f t="shared" si="125"/>
        <v>27.154176918118829</v>
      </c>
      <c r="DW219" s="2">
        <f t="shared" si="125"/>
        <v>30.407586795143395</v>
      </c>
      <c r="DX219" s="2">
        <f t="shared" si="125"/>
        <v>30.545796696013603</v>
      </c>
      <c r="DY219" s="2">
        <f t="shared" si="125"/>
        <v>33.177056577725878</v>
      </c>
      <c r="EA219" s="2">
        <f t="shared" si="126"/>
        <v>0.99985897987122085</v>
      </c>
      <c r="EB219" s="2">
        <f t="shared" si="126"/>
        <v>0.99984675982966631</v>
      </c>
      <c r="EC219" s="2">
        <f t="shared" si="126"/>
        <v>0.99985551943356543</v>
      </c>
      <c r="ED219" s="2">
        <f t="shared" si="126"/>
        <v>0.99988509950865057</v>
      </c>
      <c r="EE219" s="2">
        <f t="shared" si="126"/>
        <v>0.99987773707113303</v>
      </c>
      <c r="EF219" s="2">
        <f t="shared" si="126"/>
        <v>0.99987335825470325</v>
      </c>
      <c r="EG219" s="2">
        <f t="shared" si="126"/>
        <v>0.99987879740373897</v>
      </c>
      <c r="EH219" s="2">
        <f t="shared" si="126"/>
        <v>0.9998802403636512</v>
      </c>
      <c r="EI219" s="2">
        <f t="shared" si="126"/>
        <v>0.99987920004708641</v>
      </c>
      <c r="EJ219" s="2">
        <f t="shared" si="126"/>
        <v>0.99988335204136369</v>
      </c>
      <c r="EK219" s="2">
        <f t="shared" si="126"/>
        <v>0.99988353049468159</v>
      </c>
      <c r="EL219" s="2">
        <f t="shared" si="126"/>
        <v>0.99986812155679494</v>
      </c>
      <c r="EM219" s="2">
        <f t="shared" si="126"/>
        <v>0.9998495318374494</v>
      </c>
      <c r="EN219" s="2">
        <f t="shared" si="126"/>
        <v>0.99984879634613655</v>
      </c>
      <c r="EO219" s="2">
        <f t="shared" si="126"/>
        <v>0.99983869895718513</v>
      </c>
    </row>
    <row r="220" spans="2:145" x14ac:dyDescent="0.25">
      <c r="B220" s="2">
        <v>193</v>
      </c>
      <c r="C220" s="43">
        <v>30.187999999999999</v>
      </c>
      <c r="D220" s="43">
        <v>32.832999999999998</v>
      </c>
      <c r="E220" s="43">
        <v>30.8</v>
      </c>
      <c r="F220" s="43">
        <v>31.733000000000001</v>
      </c>
      <c r="G220" s="43">
        <v>33.167000000000002</v>
      </c>
      <c r="H220" s="43">
        <v>34.700000000000003</v>
      </c>
      <c r="I220" s="43">
        <v>33.133000000000003</v>
      </c>
      <c r="J220" s="43">
        <v>31.533000000000001</v>
      </c>
      <c r="K220" s="43">
        <v>33.082999999999998</v>
      </c>
      <c r="L220" s="43">
        <v>29.216999999999999</v>
      </c>
      <c r="M220" s="43">
        <v>29.716999999999999</v>
      </c>
      <c r="N220" s="43">
        <v>29.55</v>
      </c>
      <c r="O220" s="43">
        <v>32.482999999999997</v>
      </c>
      <c r="P220" s="43">
        <v>31.05</v>
      </c>
      <c r="Q220" s="43">
        <v>34.387</v>
      </c>
      <c r="S220" s="4" t="e">
        <f t="shared" si="113"/>
        <v>#N/A</v>
      </c>
      <c r="T220" s="4" t="e">
        <f t="shared" si="113"/>
        <v>#N/A</v>
      </c>
      <c r="U220" s="4" t="e">
        <f t="shared" si="113"/>
        <v>#N/A</v>
      </c>
      <c r="V220" s="4" t="e">
        <f t="shared" si="112"/>
        <v>#N/A</v>
      </c>
      <c r="W220" s="4" t="e">
        <f t="shared" si="112"/>
        <v>#N/A</v>
      </c>
      <c r="X220" s="4" t="e">
        <f t="shared" si="112"/>
        <v>#N/A</v>
      </c>
      <c r="Y220" s="4" t="e">
        <f t="shared" si="112"/>
        <v>#N/A</v>
      </c>
      <c r="Z220" s="4" t="e">
        <f t="shared" si="112"/>
        <v>#N/A</v>
      </c>
      <c r="AA220" s="4" t="e">
        <f t="shared" si="112"/>
        <v>#N/A</v>
      </c>
      <c r="AB220" s="4" t="e">
        <f t="shared" si="111"/>
        <v>#N/A</v>
      </c>
      <c r="AC220" s="4" t="e">
        <f t="shared" si="111"/>
        <v>#N/A</v>
      </c>
      <c r="AD220" s="4" t="e">
        <f t="shared" si="111"/>
        <v>#N/A</v>
      </c>
      <c r="AE220" s="4" t="e">
        <f t="shared" si="111"/>
        <v>#N/A</v>
      </c>
      <c r="AF220" s="4" t="e">
        <f t="shared" si="127"/>
        <v>#N/A</v>
      </c>
      <c r="AG220" s="4" t="e">
        <f t="shared" ref="AG220:AG227" si="130">BM220 + (AB$3 * _xlfn.NORM.DIST($B220, AC$3, ABS(AD$3), FALSE) * _xlfn.NORM.DIST(($B220 - AC$3)*AE$3, 0, ABS(AD$3), TRUE) * 2)
               + (AB$5 * _xlfn.NORM.DIST($B220, AC$5, ABS(AD$5), FALSE) * _xlfn.NORM.DIST(($B220 - AC$5)*AE$5, 0, ABS(AD$5), TRUE) * 2)
               + (AB$4 * _xlfn.NORM.DIST($B220, AC$4, ABS(AD$4), FALSE) * _xlfn.NORM.DIST(($B220 - AC$4)*AE$4, 0, ABS(AD$4), TRUE) * 2)
               + (AB$6 * _xlfn.NORM.DIST($B220, AC$6, ABS(AD$6), FALSE) * _xlfn.NORM.DIST(($B220 - AC$6)*AE$6, 0, ABS(AD$6), TRUE) * 2)</f>
        <v>#N/A</v>
      </c>
      <c r="AI220" s="4">
        <f t="shared" si="123"/>
        <v>0</v>
      </c>
      <c r="AJ220" s="4">
        <f t="shared" si="123"/>
        <v>0</v>
      </c>
      <c r="AK220" s="4">
        <f t="shared" si="123"/>
        <v>0</v>
      </c>
      <c r="AL220" s="4">
        <f t="shared" si="123"/>
        <v>0</v>
      </c>
      <c r="AM220" s="4">
        <f t="shared" si="123"/>
        <v>0</v>
      </c>
      <c r="AN220" s="4">
        <f t="shared" si="123"/>
        <v>0</v>
      </c>
      <c r="AO220" s="4">
        <f t="shared" si="123"/>
        <v>0</v>
      </c>
      <c r="AP220" s="4">
        <f t="shared" si="123"/>
        <v>0</v>
      </c>
      <c r="AQ220" s="4">
        <f t="shared" si="123"/>
        <v>0</v>
      </c>
      <c r="AR220" s="4">
        <f t="shared" si="123"/>
        <v>0</v>
      </c>
      <c r="AS220" s="4">
        <f t="shared" si="123"/>
        <v>0</v>
      </c>
      <c r="AT220" s="4">
        <f t="shared" si="123"/>
        <v>0</v>
      </c>
      <c r="AU220" s="4">
        <f t="shared" si="123"/>
        <v>0</v>
      </c>
      <c r="AV220" s="4">
        <f t="shared" si="123"/>
        <v>0</v>
      </c>
      <c r="AW220" s="4">
        <f t="shared" si="123"/>
        <v>0</v>
      </c>
      <c r="AY220" s="2" t="e">
        <f t="shared" si="122"/>
        <v>#N/A</v>
      </c>
      <c r="AZ220" s="2" t="e">
        <f t="shared" si="122"/>
        <v>#N/A</v>
      </c>
      <c r="BA220" s="2" t="e">
        <f t="shared" si="122"/>
        <v>#N/A</v>
      </c>
      <c r="BB220" s="2" t="e">
        <f t="shared" si="121"/>
        <v>#N/A</v>
      </c>
      <c r="BC220" s="2" t="e">
        <f t="shared" si="121"/>
        <v>#N/A</v>
      </c>
      <c r="BD220" s="2" t="e">
        <f t="shared" si="121"/>
        <v>#N/A</v>
      </c>
      <c r="BE220" s="2" t="e">
        <f t="shared" si="121"/>
        <v>#N/A</v>
      </c>
      <c r="BF220" s="2" t="e">
        <f t="shared" si="121"/>
        <v>#N/A</v>
      </c>
      <c r="BG220" s="2" t="e">
        <f t="shared" si="121"/>
        <v>#N/A</v>
      </c>
      <c r="BH220" s="2" t="e">
        <f t="shared" si="120"/>
        <v>#N/A</v>
      </c>
      <c r="BI220" s="2" t="e">
        <f t="shared" si="120"/>
        <v>#N/A</v>
      </c>
      <c r="BJ220" s="2" t="e">
        <f t="shared" si="120"/>
        <v>#N/A</v>
      </c>
      <c r="BK220" s="2" t="e">
        <f t="shared" si="120"/>
        <v>#N/A</v>
      </c>
      <c r="BL220" s="2" t="e">
        <f t="shared" si="120"/>
        <v>#N/A</v>
      </c>
      <c r="BM220" s="2" t="e">
        <f t="shared" si="120"/>
        <v>#N/A</v>
      </c>
      <c r="BO220" s="2" t="str">
        <f t="shared" si="105"/>
        <v/>
      </c>
      <c r="BP220" s="2" t="str">
        <f t="shared" si="105"/>
        <v/>
      </c>
      <c r="BQ220" s="2" t="str">
        <f t="shared" si="105"/>
        <v/>
      </c>
      <c r="BR220" s="2" t="str">
        <f t="shared" si="105"/>
        <v/>
      </c>
      <c r="BS220" s="2" t="str">
        <f t="shared" si="103"/>
        <v/>
      </c>
      <c r="BT220" s="2" t="str">
        <f t="shared" si="103"/>
        <v/>
      </c>
      <c r="BU220" s="2" t="str">
        <f t="shared" si="103"/>
        <v/>
      </c>
      <c r="BV220" s="2" t="str">
        <f t="shared" si="103"/>
        <v/>
      </c>
      <c r="BW220" s="2" t="str">
        <f t="shared" si="100"/>
        <v/>
      </c>
      <c r="BX220" s="2" t="str">
        <f t="shared" si="100"/>
        <v/>
      </c>
      <c r="BY220" s="2" t="str">
        <f t="shared" si="100"/>
        <v/>
      </c>
      <c r="BZ220" s="2" t="str">
        <f t="shared" si="100"/>
        <v/>
      </c>
      <c r="CA220" s="2" t="str">
        <f t="shared" si="118"/>
        <v/>
      </c>
      <c r="CB220" s="2" t="str">
        <f t="shared" si="128"/>
        <v/>
      </c>
      <c r="CC220" s="2" t="str">
        <f t="shared" ref="CC220:CC227" si="131">IF(AND( (_xlfn.NORM.DIST($B220, AC$3, ABS(AD$3), TRUE) * _xlfn.NORM.DIST(($B220 - AC$3)*AE$3, 0, ABS(AD$3), TRUE) * 2)
                + (_xlfn.NORM.DIST($B220, AC$5, ABS(AD$5), TRUE) * _xlfn.NORM.DIST(($B220 - AC$5)*AE$5, 0, ABS(AD$5), TRUE) * 2)
                + (_xlfn.NORM.DIST($B220, AC$4, ABS(AD$4), TRUE) * _xlfn.NORM.DIST(($B220 - AC$4)*AE$4, 0, ABS(AD$4), TRUE) * 2)
                + (_xlfn.NORM.DIST($B220, AC$6, ABS(AD$6), TRUE) * _xlfn.NORM.DIST(($B220 - AC$6)*AE$6, 0, ABS(AD$6), TRUE) * 2) &lt; $CB$22,
                 $B220 &lt; AC$4,
                 $B220 &gt; Q$230), Q220, "")</f>
        <v/>
      </c>
      <c r="CE220" s="2" t="str">
        <f t="shared" si="106"/>
        <v/>
      </c>
      <c r="CF220" s="2" t="str">
        <f t="shared" si="106"/>
        <v/>
      </c>
      <c r="CG220" s="2" t="str">
        <f t="shared" si="106"/>
        <v/>
      </c>
      <c r="CH220" s="2" t="str">
        <f t="shared" si="106"/>
        <v/>
      </c>
      <c r="CI220" s="2" t="str">
        <f t="shared" si="104"/>
        <v/>
      </c>
      <c r="CJ220" s="2" t="str">
        <f t="shared" si="104"/>
        <v/>
      </c>
      <c r="CK220" s="2" t="str">
        <f t="shared" si="104"/>
        <v/>
      </c>
      <c r="CL220" s="2" t="str">
        <f t="shared" si="104"/>
        <v/>
      </c>
      <c r="CM220" s="2" t="str">
        <f t="shared" si="101"/>
        <v/>
      </c>
      <c r="CN220" s="2" t="str">
        <f t="shared" si="101"/>
        <v/>
      </c>
      <c r="CO220" s="2" t="str">
        <f t="shared" si="101"/>
        <v/>
      </c>
      <c r="CP220" s="2" t="str">
        <f t="shared" si="101"/>
        <v/>
      </c>
      <c r="CQ220" s="2" t="str">
        <f t="shared" si="119"/>
        <v/>
      </c>
      <c r="CR220" s="2" t="str">
        <f t="shared" si="129"/>
        <v/>
      </c>
      <c r="CS220" s="2" t="str">
        <f t="shared" ref="CS220:CS227" si="132">IF(AND( (_xlfn.NORM.DIST($B220, AC$3, ABS(AD$3), TRUE) * _xlfn.NORM.DIST(($B220 - AC$3)*AE$3, 0, ABS(AD$3), TRUE) * 2)
                + (_xlfn.NORM.DIST($B220, AC$5, ABS(AD$5), TRUE) * _xlfn.NORM.DIST(($B220 - AC$5)*AE$5, 0, ABS(AD$5), TRUE) * 2)
                + (_xlfn.NORM.DIST($B220, AC$4, ABS(AD$4), TRUE) * _xlfn.NORM.DIST(($B220 - AC$4)*AE$4, 0, ABS(AD$4), TRUE) * 2)
                + (_xlfn.NORM.DIST($B220, AC$6, ABS(AD$6), TRUE) * _xlfn.NORM.DIST(($B220 - AC$6)*AE$6, 0, ABS(AD$6), TRUE) * 2) &lt; $CR$22,
                 $B220 &gt; AC$5,
                 $B220 &lt; Q$232), Q220, "")</f>
        <v/>
      </c>
      <c r="CU220" s="2">
        <f t="shared" si="124"/>
        <v>20.15348445015303</v>
      </c>
      <c r="CV220" s="2">
        <f t="shared" si="124"/>
        <v>18.20927263856882</v>
      </c>
      <c r="CW220" s="2">
        <f t="shared" si="124"/>
        <v>16.005267375219944</v>
      </c>
      <c r="CX220" s="2">
        <f t="shared" si="124"/>
        <v>14.221192720835333</v>
      </c>
      <c r="CY220" s="2">
        <f t="shared" si="124"/>
        <v>16.185972806174334</v>
      </c>
      <c r="CZ220" s="2">
        <f t="shared" si="124"/>
        <v>18.373383588623732</v>
      </c>
      <c r="DA220" s="2">
        <f t="shared" si="124"/>
        <v>20.340471031549377</v>
      </c>
      <c r="DB220" s="2">
        <f t="shared" si="124"/>
        <v>16.788681661206759</v>
      </c>
      <c r="DC220" s="2">
        <f t="shared" si="124"/>
        <v>18.303698157890466</v>
      </c>
      <c r="DD220" s="2">
        <f t="shared" si="124"/>
        <v>16.691679191226342</v>
      </c>
      <c r="DE220" s="2">
        <f t="shared" si="124"/>
        <v>16.899760727483979</v>
      </c>
      <c r="DF220" s="2">
        <f t="shared" si="124"/>
        <v>20.808053218272256</v>
      </c>
      <c r="DG220" s="2">
        <f t="shared" si="124"/>
        <v>21.85334290923592</v>
      </c>
      <c r="DH220" s="2">
        <f t="shared" si="124"/>
        <v>27.674257798328505</v>
      </c>
      <c r="DI220" s="2">
        <f t="shared" si="124"/>
        <v>35.091904776912614</v>
      </c>
      <c r="DK220" s="2">
        <f t="shared" si="125"/>
        <v>29.154656241473706</v>
      </c>
      <c r="DL220" s="2">
        <f t="shared" si="125"/>
        <v>28.534430003785211</v>
      </c>
      <c r="DM220" s="2">
        <f t="shared" si="125"/>
        <v>27.5920720347303</v>
      </c>
      <c r="DN220" s="2">
        <f t="shared" si="125"/>
        <v>28.56732642549489</v>
      </c>
      <c r="DO220" s="2">
        <f t="shared" si="125"/>
        <v>31.188043344954242</v>
      </c>
      <c r="DP220" s="2">
        <f t="shared" si="125"/>
        <v>30.029835587390139</v>
      </c>
      <c r="DQ220" s="2">
        <f t="shared" si="125"/>
        <v>30.97384630556299</v>
      </c>
      <c r="DR220" s="2">
        <f t="shared" si="125"/>
        <v>28.653556332900777</v>
      </c>
      <c r="DS220" s="2">
        <f t="shared" si="125"/>
        <v>27.132439396875668</v>
      </c>
      <c r="DT220" s="2">
        <f t="shared" si="125"/>
        <v>26.371899993811496</v>
      </c>
      <c r="DU220" s="2">
        <f t="shared" si="125"/>
        <v>27.007022055201315</v>
      </c>
      <c r="DV220" s="2">
        <f t="shared" si="125"/>
        <v>26.997555926428952</v>
      </c>
      <c r="DW220" s="2">
        <f t="shared" si="125"/>
        <v>30.263032350001271</v>
      </c>
      <c r="DX220" s="2">
        <f t="shared" si="125"/>
        <v>30.388142869394748</v>
      </c>
      <c r="DY220" s="2">
        <f t="shared" si="125"/>
        <v>33.036412426011474</v>
      </c>
      <c r="EA220" s="2">
        <f t="shared" si="126"/>
        <v>0.9998713865181188</v>
      </c>
      <c r="EB220" s="2">
        <f t="shared" si="126"/>
        <v>0.99986024141919971</v>
      </c>
      <c r="EC220" s="2">
        <f t="shared" si="126"/>
        <v>0.99986823048218598</v>
      </c>
      <c r="ED220" s="2">
        <f t="shared" si="126"/>
        <v>0.99989520844699964</v>
      </c>
      <c r="EE220" s="2">
        <f t="shared" si="126"/>
        <v>0.99988849368405786</v>
      </c>
      <c r="EF220" s="2">
        <f t="shared" si="126"/>
        <v>0.99988450006854701</v>
      </c>
      <c r="EG220" s="2">
        <f t="shared" si="126"/>
        <v>0.99988946073960427</v>
      </c>
      <c r="EH220" s="2">
        <f t="shared" si="126"/>
        <v>0.99989077676258731</v>
      </c>
      <c r="EI220" s="2">
        <f t="shared" si="126"/>
        <v>0.99988982796252102</v>
      </c>
      <c r="EJ220" s="2">
        <f t="shared" si="126"/>
        <v>0.99989361470542226</v>
      </c>
      <c r="EK220" s="2">
        <f t="shared" si="126"/>
        <v>0.99989377746012087</v>
      </c>
      <c r="EL220" s="2">
        <f t="shared" si="126"/>
        <v>0.99987972403465242</v>
      </c>
      <c r="EM220" s="2">
        <f t="shared" si="126"/>
        <v>0.99986276958790465</v>
      </c>
      <c r="EN220" s="2">
        <f t="shared" si="126"/>
        <v>0.99986209879404964</v>
      </c>
      <c r="EO220" s="2">
        <f t="shared" si="126"/>
        <v>0.99985288961265351</v>
      </c>
    </row>
    <row r="221" spans="2:145" x14ac:dyDescent="0.25">
      <c r="B221" s="2">
        <v>194</v>
      </c>
      <c r="C221" s="43">
        <v>32.188000000000002</v>
      </c>
      <c r="D221" s="43">
        <v>30.216999999999999</v>
      </c>
      <c r="E221" s="43">
        <v>30.917000000000002</v>
      </c>
      <c r="F221" s="43">
        <v>31.783000000000001</v>
      </c>
      <c r="G221" s="43">
        <v>32.917000000000002</v>
      </c>
      <c r="H221" s="43">
        <v>35.332999999999998</v>
      </c>
      <c r="I221" s="43">
        <v>32.950000000000003</v>
      </c>
      <c r="J221" s="43">
        <v>31.95</v>
      </c>
      <c r="K221" s="43">
        <v>30.55</v>
      </c>
      <c r="L221" s="43">
        <v>29.25</v>
      </c>
      <c r="M221" s="43">
        <v>29.35</v>
      </c>
      <c r="N221" s="43">
        <v>29.45</v>
      </c>
      <c r="O221" s="43">
        <v>29.7</v>
      </c>
      <c r="P221" s="43">
        <v>31.382999999999999</v>
      </c>
      <c r="Q221" s="43">
        <v>34.935000000000002</v>
      </c>
      <c r="S221" s="4" t="e">
        <f t="shared" si="113"/>
        <v>#N/A</v>
      </c>
      <c r="T221" s="4" t="e">
        <f t="shared" si="113"/>
        <v>#N/A</v>
      </c>
      <c r="U221" s="4" t="e">
        <f t="shared" si="113"/>
        <v>#N/A</v>
      </c>
      <c r="V221" s="4" t="e">
        <f t="shared" si="112"/>
        <v>#N/A</v>
      </c>
      <c r="W221" s="4" t="e">
        <f t="shared" si="112"/>
        <v>#N/A</v>
      </c>
      <c r="X221" s="4" t="e">
        <f t="shared" si="112"/>
        <v>#N/A</v>
      </c>
      <c r="Y221" s="4" t="e">
        <f t="shared" si="112"/>
        <v>#N/A</v>
      </c>
      <c r="Z221" s="4" t="e">
        <f t="shared" si="112"/>
        <v>#N/A</v>
      </c>
      <c r="AA221" s="4" t="e">
        <f t="shared" si="112"/>
        <v>#N/A</v>
      </c>
      <c r="AB221" s="4" t="e">
        <f t="shared" si="111"/>
        <v>#N/A</v>
      </c>
      <c r="AC221" s="4" t="e">
        <f t="shared" si="111"/>
        <v>#N/A</v>
      </c>
      <c r="AD221" s="4" t="e">
        <f t="shared" si="111"/>
        <v>#N/A</v>
      </c>
      <c r="AE221" s="4" t="e">
        <f t="shared" si="111"/>
        <v>#N/A</v>
      </c>
      <c r="AF221" s="4" t="e">
        <f t="shared" si="127"/>
        <v>#N/A</v>
      </c>
      <c r="AG221" s="4" t="e">
        <f t="shared" si="130"/>
        <v>#N/A</v>
      </c>
      <c r="AI221" s="4">
        <f t="shared" si="123"/>
        <v>0</v>
      </c>
      <c r="AJ221" s="4">
        <f t="shared" si="123"/>
        <v>0</v>
      </c>
      <c r="AK221" s="4">
        <f t="shared" si="123"/>
        <v>0</v>
      </c>
      <c r="AL221" s="4">
        <f t="shared" si="123"/>
        <v>0</v>
      </c>
      <c r="AM221" s="4">
        <f t="shared" si="123"/>
        <v>0</v>
      </c>
      <c r="AN221" s="4">
        <f t="shared" si="123"/>
        <v>0</v>
      </c>
      <c r="AO221" s="4">
        <f t="shared" si="123"/>
        <v>0</v>
      </c>
      <c r="AP221" s="4">
        <f t="shared" si="123"/>
        <v>0</v>
      </c>
      <c r="AQ221" s="4">
        <f t="shared" si="123"/>
        <v>0</v>
      </c>
      <c r="AR221" s="4">
        <f t="shared" si="123"/>
        <v>0</v>
      </c>
      <c r="AS221" s="4">
        <f t="shared" si="123"/>
        <v>0</v>
      </c>
      <c r="AT221" s="4">
        <f t="shared" si="123"/>
        <v>0</v>
      </c>
      <c r="AU221" s="4">
        <f t="shared" si="123"/>
        <v>0</v>
      </c>
      <c r="AV221" s="4">
        <f t="shared" si="123"/>
        <v>0</v>
      </c>
      <c r="AW221" s="4">
        <f t="shared" si="123"/>
        <v>0</v>
      </c>
      <c r="AY221" s="2" t="e">
        <f t="shared" si="122"/>
        <v>#N/A</v>
      </c>
      <c r="AZ221" s="2" t="e">
        <f t="shared" si="122"/>
        <v>#N/A</v>
      </c>
      <c r="BA221" s="2" t="e">
        <f t="shared" si="122"/>
        <v>#N/A</v>
      </c>
      <c r="BB221" s="2" t="e">
        <f t="shared" si="121"/>
        <v>#N/A</v>
      </c>
      <c r="BC221" s="2" t="e">
        <f t="shared" si="121"/>
        <v>#N/A</v>
      </c>
      <c r="BD221" s="2" t="e">
        <f t="shared" si="121"/>
        <v>#N/A</v>
      </c>
      <c r="BE221" s="2" t="e">
        <f t="shared" si="121"/>
        <v>#N/A</v>
      </c>
      <c r="BF221" s="2" t="e">
        <f t="shared" si="121"/>
        <v>#N/A</v>
      </c>
      <c r="BG221" s="2" t="e">
        <f t="shared" si="121"/>
        <v>#N/A</v>
      </c>
      <c r="BH221" s="2" t="e">
        <f t="shared" si="120"/>
        <v>#N/A</v>
      </c>
      <c r="BI221" s="2" t="e">
        <f t="shared" si="120"/>
        <v>#N/A</v>
      </c>
      <c r="BJ221" s="2" t="e">
        <f t="shared" si="120"/>
        <v>#N/A</v>
      </c>
      <c r="BK221" s="2" t="e">
        <f t="shared" si="120"/>
        <v>#N/A</v>
      </c>
      <c r="BL221" s="2" t="e">
        <f t="shared" si="120"/>
        <v>#N/A</v>
      </c>
      <c r="BM221" s="2" t="e">
        <f t="shared" si="120"/>
        <v>#N/A</v>
      </c>
      <c r="BO221" s="2" t="str">
        <f t="shared" si="105"/>
        <v/>
      </c>
      <c r="BP221" s="2" t="str">
        <f t="shared" si="105"/>
        <v/>
      </c>
      <c r="BQ221" s="2" t="str">
        <f t="shared" si="105"/>
        <v/>
      </c>
      <c r="BR221" s="2" t="str">
        <f t="shared" si="105"/>
        <v/>
      </c>
      <c r="BS221" s="2" t="str">
        <f t="shared" si="103"/>
        <v/>
      </c>
      <c r="BT221" s="2" t="str">
        <f t="shared" si="103"/>
        <v/>
      </c>
      <c r="BU221" s="2" t="str">
        <f t="shared" si="103"/>
        <v/>
      </c>
      <c r="BV221" s="2" t="str">
        <f t="shared" si="103"/>
        <v/>
      </c>
      <c r="BW221" s="2" t="str">
        <f t="shared" si="100"/>
        <v/>
      </c>
      <c r="BX221" s="2" t="str">
        <f t="shared" si="100"/>
        <v/>
      </c>
      <c r="BY221" s="2" t="str">
        <f t="shared" si="100"/>
        <v/>
      </c>
      <c r="BZ221" s="2" t="str">
        <f t="shared" si="100"/>
        <v/>
      </c>
      <c r="CA221" s="2" t="str">
        <f t="shared" si="118"/>
        <v/>
      </c>
      <c r="CB221" s="2" t="str">
        <f t="shared" si="128"/>
        <v/>
      </c>
      <c r="CC221" s="2" t="str">
        <f t="shared" si="131"/>
        <v/>
      </c>
      <c r="CE221" s="2" t="str">
        <f t="shared" si="106"/>
        <v/>
      </c>
      <c r="CF221" s="2" t="str">
        <f t="shared" si="106"/>
        <v/>
      </c>
      <c r="CG221" s="2" t="str">
        <f t="shared" si="106"/>
        <v/>
      </c>
      <c r="CH221" s="2" t="str">
        <f t="shared" si="106"/>
        <v/>
      </c>
      <c r="CI221" s="2" t="str">
        <f t="shared" si="104"/>
        <v/>
      </c>
      <c r="CJ221" s="2" t="str">
        <f t="shared" si="104"/>
        <v/>
      </c>
      <c r="CK221" s="2" t="str">
        <f t="shared" si="104"/>
        <v/>
      </c>
      <c r="CL221" s="2" t="str">
        <f t="shared" si="104"/>
        <v/>
      </c>
      <c r="CM221" s="2" t="str">
        <f t="shared" si="101"/>
        <v/>
      </c>
      <c r="CN221" s="2" t="str">
        <f t="shared" si="101"/>
        <v/>
      </c>
      <c r="CO221" s="2" t="str">
        <f t="shared" si="101"/>
        <v/>
      </c>
      <c r="CP221" s="2" t="str">
        <f t="shared" si="101"/>
        <v/>
      </c>
      <c r="CQ221" s="2" t="str">
        <f t="shared" si="119"/>
        <v/>
      </c>
      <c r="CR221" s="2" t="str">
        <f t="shared" si="129"/>
        <v/>
      </c>
      <c r="CS221" s="2" t="str">
        <f t="shared" si="132"/>
        <v/>
      </c>
      <c r="CU221" s="2">
        <f t="shared" si="124"/>
        <v>19.942881094228241</v>
      </c>
      <c r="CV221" s="2">
        <f t="shared" si="124"/>
        <v>17.974324079871053</v>
      </c>
      <c r="CW221" s="2">
        <f t="shared" si="124"/>
        <v>15.752156150710775</v>
      </c>
      <c r="CX221" s="2">
        <f t="shared" si="124"/>
        <v>13.947377910465676</v>
      </c>
      <c r="CY221" s="2">
        <f t="shared" si="124"/>
        <v>15.899440645853353</v>
      </c>
      <c r="CZ221" s="2">
        <f t="shared" si="124"/>
        <v>18.088541671020188</v>
      </c>
      <c r="DA221" s="2">
        <f t="shared" si="124"/>
        <v>20.079910142054828</v>
      </c>
      <c r="DB221" s="2">
        <f t="shared" si="124"/>
        <v>16.497868212112884</v>
      </c>
      <c r="DC221" s="2">
        <f t="shared" si="124"/>
        <v>18.042163042425784</v>
      </c>
      <c r="DD221" s="2">
        <f t="shared" si="124"/>
        <v>16.434580876311891</v>
      </c>
      <c r="DE221" s="2">
        <f t="shared" si="124"/>
        <v>16.660520139751796</v>
      </c>
      <c r="DF221" s="2">
        <f t="shared" si="124"/>
        <v>20.584032152390193</v>
      </c>
      <c r="DG221" s="2">
        <f t="shared" si="124"/>
        <v>21.620907532637823</v>
      </c>
      <c r="DH221" s="2">
        <f t="shared" si="124"/>
        <v>27.484549650007246</v>
      </c>
      <c r="DI221" s="2">
        <f t="shared" si="124"/>
        <v>34.966699215177343</v>
      </c>
      <c r="DK221" s="2">
        <f t="shared" si="125"/>
        <v>29.037122714953526</v>
      </c>
      <c r="DL221" s="2">
        <f t="shared" si="125"/>
        <v>28.407627219507585</v>
      </c>
      <c r="DM221" s="2">
        <f t="shared" si="125"/>
        <v>27.459077412251624</v>
      </c>
      <c r="DN221" s="2">
        <f t="shared" si="125"/>
        <v>28.436311725323051</v>
      </c>
      <c r="DO221" s="2">
        <f t="shared" si="125"/>
        <v>31.053408465328481</v>
      </c>
      <c r="DP221" s="2">
        <f t="shared" si="125"/>
        <v>29.86549838149686</v>
      </c>
      <c r="DQ221" s="2">
        <f t="shared" si="125"/>
        <v>30.819633640969386</v>
      </c>
      <c r="DR221" s="2">
        <f t="shared" si="125"/>
        <v>28.483473540659425</v>
      </c>
      <c r="DS221" s="2">
        <f t="shared" si="125"/>
        <v>26.962181799919648</v>
      </c>
      <c r="DT221" s="2">
        <f t="shared" si="125"/>
        <v>26.213926889040163</v>
      </c>
      <c r="DU221" s="2">
        <f t="shared" si="125"/>
        <v>26.870045231463372</v>
      </c>
      <c r="DV221" s="2">
        <f t="shared" si="125"/>
        <v>26.840934934739074</v>
      </c>
      <c r="DW221" s="2">
        <f t="shared" si="125"/>
        <v>30.118477904859152</v>
      </c>
      <c r="DX221" s="2">
        <f t="shared" si="125"/>
        <v>30.230489042775893</v>
      </c>
      <c r="DY221" s="2">
        <f t="shared" si="125"/>
        <v>32.895768274297069</v>
      </c>
      <c r="EA221" s="2">
        <f t="shared" si="126"/>
        <v>0.99988270178302097</v>
      </c>
      <c r="EB221" s="2">
        <f t="shared" si="126"/>
        <v>0.9998725370919751</v>
      </c>
      <c r="EC221" s="2">
        <f t="shared" si="126"/>
        <v>0.99987982337809433</v>
      </c>
      <c r="ED221" s="2">
        <f t="shared" si="126"/>
        <v>0.99990442808656788</v>
      </c>
      <c r="EE221" s="2">
        <f t="shared" si="126"/>
        <v>0.99989830403342972</v>
      </c>
      <c r="EF221" s="2">
        <f t="shared" si="126"/>
        <v>0.99989466174004449</v>
      </c>
      <c r="EG221" s="2">
        <f t="shared" si="126"/>
        <v>0.99989918601580208</v>
      </c>
      <c r="EH221" s="2">
        <f t="shared" si="126"/>
        <v>0.99990038626623612</v>
      </c>
      <c r="EI221" s="2">
        <f t="shared" si="126"/>
        <v>0.99989952093358669</v>
      </c>
      <c r="EJ221" s="2">
        <f t="shared" si="126"/>
        <v>0.9999029745499658</v>
      </c>
      <c r="EK221" s="2">
        <f t="shared" si="126"/>
        <v>0.99990312298679196</v>
      </c>
      <c r="EL221" s="2">
        <f t="shared" si="126"/>
        <v>0.99989030585499794</v>
      </c>
      <c r="EM221" s="2">
        <f t="shared" si="126"/>
        <v>0.99987484286543382</v>
      </c>
      <c r="EN221" s="2">
        <f t="shared" si="126"/>
        <v>0.99987423107935669</v>
      </c>
      <c r="EO221" s="2">
        <f t="shared" si="126"/>
        <v>0.99986583199547141</v>
      </c>
    </row>
    <row r="222" spans="2:145" x14ac:dyDescent="0.25">
      <c r="B222" s="2">
        <v>195</v>
      </c>
      <c r="C222" s="43">
        <v>30.844000000000001</v>
      </c>
      <c r="D222" s="43">
        <v>30.9</v>
      </c>
      <c r="E222" s="43">
        <v>31.15</v>
      </c>
      <c r="F222" s="43">
        <v>30.817</v>
      </c>
      <c r="G222" s="43">
        <v>32.667000000000002</v>
      </c>
      <c r="H222" s="43">
        <v>32.866999999999997</v>
      </c>
      <c r="I222" s="43">
        <v>33.033000000000001</v>
      </c>
      <c r="J222" s="43">
        <v>31.882999999999999</v>
      </c>
      <c r="K222" s="43">
        <v>32.1</v>
      </c>
      <c r="L222" s="43">
        <v>29.417000000000002</v>
      </c>
      <c r="M222" s="43">
        <v>29.332999999999998</v>
      </c>
      <c r="N222" s="43">
        <v>27.683</v>
      </c>
      <c r="O222" s="43">
        <v>30.716999999999999</v>
      </c>
      <c r="P222" s="43">
        <v>33.700000000000003</v>
      </c>
      <c r="Q222" s="43">
        <v>35.5</v>
      </c>
      <c r="S222" s="4" t="e">
        <f t="shared" si="113"/>
        <v>#N/A</v>
      </c>
      <c r="T222" s="4" t="e">
        <f t="shared" si="113"/>
        <v>#N/A</v>
      </c>
      <c r="U222" s="4" t="e">
        <f t="shared" si="113"/>
        <v>#N/A</v>
      </c>
      <c r="V222" s="4" t="e">
        <f t="shared" si="112"/>
        <v>#N/A</v>
      </c>
      <c r="W222" s="4" t="e">
        <f t="shared" si="112"/>
        <v>#N/A</v>
      </c>
      <c r="X222" s="4" t="e">
        <f t="shared" si="112"/>
        <v>#N/A</v>
      </c>
      <c r="Y222" s="4" t="e">
        <f t="shared" si="112"/>
        <v>#N/A</v>
      </c>
      <c r="Z222" s="4" t="e">
        <f t="shared" si="112"/>
        <v>#N/A</v>
      </c>
      <c r="AA222" s="4" t="e">
        <f t="shared" si="112"/>
        <v>#N/A</v>
      </c>
      <c r="AB222" s="4" t="e">
        <f t="shared" si="111"/>
        <v>#N/A</v>
      </c>
      <c r="AC222" s="4" t="e">
        <f t="shared" si="111"/>
        <v>#N/A</v>
      </c>
      <c r="AD222" s="4" t="e">
        <f t="shared" si="111"/>
        <v>#N/A</v>
      </c>
      <c r="AE222" s="4" t="e">
        <f t="shared" si="111"/>
        <v>#N/A</v>
      </c>
      <c r="AF222" s="4" t="e">
        <f t="shared" si="127"/>
        <v>#N/A</v>
      </c>
      <c r="AG222" s="4" t="e">
        <f t="shared" si="130"/>
        <v>#N/A</v>
      </c>
      <c r="AI222" s="4">
        <f t="shared" si="123"/>
        <v>0</v>
      </c>
      <c r="AJ222" s="4">
        <f t="shared" si="123"/>
        <v>0</v>
      </c>
      <c r="AK222" s="4">
        <f t="shared" si="123"/>
        <v>0</v>
      </c>
      <c r="AL222" s="4">
        <f t="shared" si="123"/>
        <v>0</v>
      </c>
      <c r="AM222" s="4">
        <f t="shared" si="123"/>
        <v>0</v>
      </c>
      <c r="AN222" s="4">
        <f t="shared" si="123"/>
        <v>0</v>
      </c>
      <c r="AO222" s="4">
        <f t="shared" si="123"/>
        <v>0</v>
      </c>
      <c r="AP222" s="4">
        <f t="shared" si="123"/>
        <v>0</v>
      </c>
      <c r="AQ222" s="4">
        <f t="shared" si="123"/>
        <v>0</v>
      </c>
      <c r="AR222" s="4">
        <f t="shared" si="123"/>
        <v>0</v>
      </c>
      <c r="AS222" s="4">
        <f t="shared" si="123"/>
        <v>0</v>
      </c>
      <c r="AT222" s="4">
        <f t="shared" si="123"/>
        <v>0</v>
      </c>
      <c r="AU222" s="4">
        <f t="shared" si="123"/>
        <v>0</v>
      </c>
      <c r="AV222" s="4">
        <f t="shared" si="123"/>
        <v>0</v>
      </c>
      <c r="AW222" s="4">
        <f t="shared" si="123"/>
        <v>0</v>
      </c>
      <c r="AY222" s="2" t="e">
        <f t="shared" si="122"/>
        <v>#N/A</v>
      </c>
      <c r="AZ222" s="2" t="e">
        <f t="shared" si="122"/>
        <v>#N/A</v>
      </c>
      <c r="BA222" s="2" t="e">
        <f t="shared" si="122"/>
        <v>#N/A</v>
      </c>
      <c r="BB222" s="2" t="e">
        <f t="shared" si="121"/>
        <v>#N/A</v>
      </c>
      <c r="BC222" s="2" t="e">
        <f t="shared" si="121"/>
        <v>#N/A</v>
      </c>
      <c r="BD222" s="2" t="e">
        <f t="shared" si="121"/>
        <v>#N/A</v>
      </c>
      <c r="BE222" s="2" t="e">
        <f t="shared" si="121"/>
        <v>#N/A</v>
      </c>
      <c r="BF222" s="2" t="e">
        <f t="shared" si="121"/>
        <v>#N/A</v>
      </c>
      <c r="BG222" s="2" t="e">
        <f t="shared" si="121"/>
        <v>#N/A</v>
      </c>
      <c r="BH222" s="2" t="e">
        <f t="shared" si="120"/>
        <v>#N/A</v>
      </c>
      <c r="BI222" s="2" t="e">
        <f t="shared" si="120"/>
        <v>#N/A</v>
      </c>
      <c r="BJ222" s="2" t="e">
        <f t="shared" si="120"/>
        <v>#N/A</v>
      </c>
      <c r="BK222" s="2" t="e">
        <f t="shared" si="120"/>
        <v>#N/A</v>
      </c>
      <c r="BL222" s="2" t="e">
        <f t="shared" si="120"/>
        <v>#N/A</v>
      </c>
      <c r="BM222" s="2" t="e">
        <f t="shared" si="120"/>
        <v>#N/A</v>
      </c>
      <c r="BO222" s="2" t="str">
        <f t="shared" si="105"/>
        <v/>
      </c>
      <c r="BP222" s="2" t="str">
        <f t="shared" si="105"/>
        <v/>
      </c>
      <c r="BQ222" s="2" t="str">
        <f t="shared" si="105"/>
        <v/>
      </c>
      <c r="BR222" s="2" t="str">
        <f t="shared" si="105"/>
        <v/>
      </c>
      <c r="BS222" s="2" t="str">
        <f t="shared" si="103"/>
        <v/>
      </c>
      <c r="BT222" s="2" t="str">
        <f t="shared" si="103"/>
        <v/>
      </c>
      <c r="BU222" s="2" t="str">
        <f t="shared" si="103"/>
        <v/>
      </c>
      <c r="BV222" s="2" t="str">
        <f t="shared" si="103"/>
        <v/>
      </c>
      <c r="BW222" s="2" t="str">
        <f t="shared" si="100"/>
        <v/>
      </c>
      <c r="BX222" s="2" t="str">
        <f t="shared" si="100"/>
        <v/>
      </c>
      <c r="BY222" s="2" t="str">
        <f t="shared" si="100"/>
        <v/>
      </c>
      <c r="BZ222" s="2" t="str">
        <f t="shared" si="100"/>
        <v/>
      </c>
      <c r="CA222" s="2" t="str">
        <f t="shared" si="118"/>
        <v/>
      </c>
      <c r="CB222" s="2" t="str">
        <f t="shared" si="128"/>
        <v/>
      </c>
      <c r="CC222" s="2" t="str">
        <f t="shared" si="131"/>
        <v/>
      </c>
      <c r="CE222" s="2" t="str">
        <f t="shared" si="106"/>
        <v/>
      </c>
      <c r="CF222" s="2" t="str">
        <f t="shared" si="106"/>
        <v/>
      </c>
      <c r="CG222" s="2" t="str">
        <f t="shared" si="106"/>
        <v/>
      </c>
      <c r="CH222" s="2" t="str">
        <f t="shared" si="106"/>
        <v/>
      </c>
      <c r="CI222" s="2" t="str">
        <f t="shared" si="104"/>
        <v/>
      </c>
      <c r="CJ222" s="2" t="str">
        <f t="shared" si="104"/>
        <v/>
      </c>
      <c r="CK222" s="2" t="str">
        <f t="shared" si="104"/>
        <v/>
      </c>
      <c r="CL222" s="2" t="str">
        <f t="shared" si="104"/>
        <v/>
      </c>
      <c r="CM222" s="2" t="str">
        <f t="shared" si="101"/>
        <v/>
      </c>
      <c r="CN222" s="2" t="str">
        <f t="shared" si="101"/>
        <v/>
      </c>
      <c r="CO222" s="2" t="str">
        <f t="shared" si="101"/>
        <v/>
      </c>
      <c r="CP222" s="2" t="str">
        <f t="shared" si="101"/>
        <v/>
      </c>
      <c r="CQ222" s="2" t="str">
        <f t="shared" si="119"/>
        <v/>
      </c>
      <c r="CR222" s="2" t="str">
        <f t="shared" si="129"/>
        <v/>
      </c>
      <c r="CS222" s="2" t="str">
        <f t="shared" si="132"/>
        <v/>
      </c>
      <c r="CU222" s="2">
        <f t="shared" si="124"/>
        <v>19.732277738303445</v>
      </c>
      <c r="CV222" s="2">
        <f t="shared" si="124"/>
        <v>17.739375521173287</v>
      </c>
      <c r="CW222" s="2">
        <f t="shared" si="124"/>
        <v>15.499044926201606</v>
      </c>
      <c r="CX222" s="2">
        <f t="shared" si="124"/>
        <v>13.673563100096011</v>
      </c>
      <c r="CY222" s="2">
        <f t="shared" si="124"/>
        <v>15.61290848553238</v>
      </c>
      <c r="CZ222" s="2">
        <f t="shared" si="124"/>
        <v>17.803699753416645</v>
      </c>
      <c r="DA222" s="2">
        <f t="shared" si="124"/>
        <v>19.819349252560279</v>
      </c>
      <c r="DB222" s="2">
        <f t="shared" si="124"/>
        <v>16.207054763019016</v>
      </c>
      <c r="DC222" s="2">
        <f t="shared" si="124"/>
        <v>17.780627926961103</v>
      </c>
      <c r="DD222" s="2">
        <f t="shared" si="124"/>
        <v>16.17748256139744</v>
      </c>
      <c r="DE222" s="2">
        <f t="shared" si="124"/>
        <v>16.42127955201962</v>
      </c>
      <c r="DF222" s="2">
        <f t="shared" si="124"/>
        <v>20.360011086508123</v>
      </c>
      <c r="DG222" s="2">
        <f t="shared" si="124"/>
        <v>21.388472156039732</v>
      </c>
      <c r="DH222" s="2">
        <f t="shared" si="124"/>
        <v>27.294841501685987</v>
      </c>
      <c r="DI222" s="2">
        <f t="shared" si="124"/>
        <v>34.841493653442086</v>
      </c>
      <c r="DK222" s="2">
        <f t="shared" si="125"/>
        <v>28.919589188433346</v>
      </c>
      <c r="DL222" s="2">
        <f t="shared" si="125"/>
        <v>28.280824435229956</v>
      </c>
      <c r="DM222" s="2">
        <f t="shared" si="125"/>
        <v>27.326082789772947</v>
      </c>
      <c r="DN222" s="2">
        <f t="shared" si="125"/>
        <v>28.305297025151209</v>
      </c>
      <c r="DO222" s="2">
        <f t="shared" si="125"/>
        <v>30.918773585702723</v>
      </c>
      <c r="DP222" s="2">
        <f t="shared" si="125"/>
        <v>29.70116117560358</v>
      </c>
      <c r="DQ222" s="2">
        <f t="shared" si="125"/>
        <v>30.665420976375785</v>
      </c>
      <c r="DR222" s="2">
        <f t="shared" si="125"/>
        <v>28.313390748418072</v>
      </c>
      <c r="DS222" s="2">
        <f t="shared" si="125"/>
        <v>26.791924202963628</v>
      </c>
      <c r="DT222" s="2">
        <f t="shared" si="125"/>
        <v>26.055953784268826</v>
      </c>
      <c r="DU222" s="2">
        <f t="shared" si="125"/>
        <v>26.73306840772543</v>
      </c>
      <c r="DV222" s="2">
        <f t="shared" si="125"/>
        <v>26.684313943049197</v>
      </c>
      <c r="DW222" s="2">
        <f t="shared" si="125"/>
        <v>29.973923459717032</v>
      </c>
      <c r="DX222" s="2">
        <f t="shared" si="125"/>
        <v>30.072835216157038</v>
      </c>
      <c r="DY222" s="2">
        <f t="shared" si="125"/>
        <v>32.755124122582657</v>
      </c>
      <c r="EA222" s="2">
        <f t="shared" si="126"/>
        <v>0.99989302165055749</v>
      </c>
      <c r="EB222" s="2">
        <f t="shared" si="126"/>
        <v>0.99988375114249339</v>
      </c>
      <c r="EC222" s="2">
        <f t="shared" si="126"/>
        <v>0.99989039645921074</v>
      </c>
      <c r="ED222" s="2">
        <f t="shared" si="126"/>
        <v>0.99991283664602981</v>
      </c>
      <c r="EE222" s="2">
        <f t="shared" si="126"/>
        <v>0.99990725134624092</v>
      </c>
      <c r="EF222" s="2">
        <f t="shared" si="126"/>
        <v>0.99990392947467999</v>
      </c>
      <c r="EG222" s="2">
        <f t="shared" si="126"/>
        <v>0.99990805573805774</v>
      </c>
      <c r="EH222" s="2">
        <f t="shared" si="126"/>
        <v>0.99990915039876838</v>
      </c>
      <c r="EI222" s="2">
        <f t="shared" si="126"/>
        <v>0.99990836119211768</v>
      </c>
      <c r="EJ222" s="2">
        <f t="shared" si="126"/>
        <v>0.99991151098242803</v>
      </c>
      <c r="EK222" s="2">
        <f t="shared" si="126"/>
        <v>0.99991164636073215</v>
      </c>
      <c r="EL222" s="2">
        <f t="shared" si="126"/>
        <v>0.99989995678513754</v>
      </c>
      <c r="EM222" s="2">
        <f t="shared" si="126"/>
        <v>0.99988585407962427</v>
      </c>
      <c r="EN222" s="2">
        <f t="shared" si="126"/>
        <v>0.99988529611177135</v>
      </c>
      <c r="EO222" s="2">
        <f t="shared" si="126"/>
        <v>0.99987763588102641</v>
      </c>
    </row>
    <row r="223" spans="2:145" x14ac:dyDescent="0.25">
      <c r="B223" s="2">
        <v>196</v>
      </c>
      <c r="C223" s="43">
        <v>32.094000000000001</v>
      </c>
      <c r="D223" s="43">
        <v>30.567</v>
      </c>
      <c r="E223" s="43">
        <v>31.766999999999999</v>
      </c>
      <c r="F223" s="43">
        <v>29.3</v>
      </c>
      <c r="G223" s="43">
        <v>31.832999999999998</v>
      </c>
      <c r="H223" s="43">
        <v>34.267000000000003</v>
      </c>
      <c r="I223" s="43">
        <v>34.533000000000001</v>
      </c>
      <c r="J223" s="43">
        <v>32.866999999999997</v>
      </c>
      <c r="K223" s="43">
        <v>32.383000000000003</v>
      </c>
      <c r="L223" s="43">
        <v>30.683</v>
      </c>
      <c r="M223" s="43">
        <v>29.966999999999999</v>
      </c>
      <c r="N223" s="43">
        <v>31.233000000000001</v>
      </c>
      <c r="O223" s="43">
        <v>31.75</v>
      </c>
      <c r="P223" s="43">
        <v>33.35</v>
      </c>
      <c r="Q223" s="43">
        <v>33.418999999999997</v>
      </c>
      <c r="S223" s="4" t="e">
        <f t="shared" si="113"/>
        <v>#N/A</v>
      </c>
      <c r="T223" s="4" t="e">
        <f t="shared" si="113"/>
        <v>#N/A</v>
      </c>
      <c r="U223" s="4" t="e">
        <f t="shared" si="113"/>
        <v>#N/A</v>
      </c>
      <c r="V223" s="4" t="e">
        <f t="shared" si="112"/>
        <v>#N/A</v>
      </c>
      <c r="W223" s="4" t="e">
        <f t="shared" si="112"/>
        <v>#N/A</v>
      </c>
      <c r="X223" s="4" t="e">
        <f t="shared" si="112"/>
        <v>#N/A</v>
      </c>
      <c r="Y223" s="4" t="e">
        <f t="shared" si="112"/>
        <v>#N/A</v>
      </c>
      <c r="Z223" s="4" t="e">
        <f t="shared" si="112"/>
        <v>#N/A</v>
      </c>
      <c r="AA223" s="4" t="e">
        <f t="shared" si="112"/>
        <v>#N/A</v>
      </c>
      <c r="AB223" s="4" t="e">
        <f t="shared" si="111"/>
        <v>#N/A</v>
      </c>
      <c r="AC223" s="4" t="e">
        <f t="shared" si="111"/>
        <v>#N/A</v>
      </c>
      <c r="AD223" s="4" t="e">
        <f t="shared" si="111"/>
        <v>#N/A</v>
      </c>
      <c r="AE223" s="4" t="e">
        <f t="shared" si="111"/>
        <v>#N/A</v>
      </c>
      <c r="AF223" s="4" t="e">
        <f t="shared" si="127"/>
        <v>#N/A</v>
      </c>
      <c r="AG223" s="4" t="e">
        <f t="shared" si="130"/>
        <v>#N/A</v>
      </c>
      <c r="AI223" s="4">
        <f t="shared" si="123"/>
        <v>0</v>
      </c>
      <c r="AJ223" s="4">
        <f t="shared" si="123"/>
        <v>0</v>
      </c>
      <c r="AK223" s="4">
        <f t="shared" si="123"/>
        <v>0</v>
      </c>
      <c r="AL223" s="4">
        <f t="shared" si="123"/>
        <v>0</v>
      </c>
      <c r="AM223" s="4">
        <f t="shared" si="123"/>
        <v>0</v>
      </c>
      <c r="AN223" s="4">
        <f t="shared" si="123"/>
        <v>0</v>
      </c>
      <c r="AO223" s="4">
        <f t="shared" si="123"/>
        <v>0</v>
      </c>
      <c r="AP223" s="4">
        <f t="shared" si="123"/>
        <v>0</v>
      </c>
      <c r="AQ223" s="4">
        <f t="shared" si="123"/>
        <v>0</v>
      </c>
      <c r="AR223" s="4">
        <f t="shared" si="123"/>
        <v>0</v>
      </c>
      <c r="AS223" s="4">
        <f t="shared" si="123"/>
        <v>0</v>
      </c>
      <c r="AT223" s="4">
        <f t="shared" si="123"/>
        <v>0</v>
      </c>
      <c r="AU223" s="4">
        <f t="shared" si="123"/>
        <v>0</v>
      </c>
      <c r="AV223" s="4">
        <f t="shared" si="123"/>
        <v>0</v>
      </c>
      <c r="AW223" s="4">
        <f t="shared" si="123"/>
        <v>0</v>
      </c>
      <c r="AY223" s="2" t="e">
        <f t="shared" si="122"/>
        <v>#N/A</v>
      </c>
      <c r="AZ223" s="2" t="e">
        <f t="shared" si="122"/>
        <v>#N/A</v>
      </c>
      <c r="BA223" s="2" t="e">
        <f t="shared" si="122"/>
        <v>#N/A</v>
      </c>
      <c r="BB223" s="2" t="e">
        <f t="shared" si="121"/>
        <v>#N/A</v>
      </c>
      <c r="BC223" s="2" t="e">
        <f t="shared" si="121"/>
        <v>#N/A</v>
      </c>
      <c r="BD223" s="2" t="e">
        <f t="shared" si="121"/>
        <v>#N/A</v>
      </c>
      <c r="BE223" s="2" t="e">
        <f t="shared" si="121"/>
        <v>#N/A</v>
      </c>
      <c r="BF223" s="2" t="e">
        <f t="shared" si="121"/>
        <v>#N/A</v>
      </c>
      <c r="BG223" s="2" t="e">
        <f t="shared" si="121"/>
        <v>#N/A</v>
      </c>
      <c r="BH223" s="2" t="e">
        <f t="shared" si="120"/>
        <v>#N/A</v>
      </c>
      <c r="BI223" s="2" t="e">
        <f t="shared" si="120"/>
        <v>#N/A</v>
      </c>
      <c r="BJ223" s="2" t="e">
        <f t="shared" si="120"/>
        <v>#N/A</v>
      </c>
      <c r="BK223" s="2" t="e">
        <f t="shared" si="120"/>
        <v>#N/A</v>
      </c>
      <c r="BL223" s="2" t="e">
        <f t="shared" si="120"/>
        <v>#N/A</v>
      </c>
      <c r="BM223" s="2" t="e">
        <f t="shared" si="120"/>
        <v>#N/A</v>
      </c>
      <c r="BO223" s="2" t="str">
        <f t="shared" si="105"/>
        <v/>
      </c>
      <c r="BP223" s="2" t="str">
        <f t="shared" si="105"/>
        <v/>
      </c>
      <c r="BQ223" s="2" t="str">
        <f t="shared" si="105"/>
        <v/>
      </c>
      <c r="BR223" s="2" t="str">
        <f t="shared" si="105"/>
        <v/>
      </c>
      <c r="BS223" s="2" t="str">
        <f t="shared" si="103"/>
        <v/>
      </c>
      <c r="BT223" s="2" t="str">
        <f t="shared" si="103"/>
        <v/>
      </c>
      <c r="BU223" s="2" t="str">
        <f t="shared" si="103"/>
        <v/>
      </c>
      <c r="BV223" s="2" t="str">
        <f t="shared" si="103"/>
        <v/>
      </c>
      <c r="BW223" s="2" t="str">
        <f t="shared" si="100"/>
        <v/>
      </c>
      <c r="BX223" s="2" t="str">
        <f t="shared" si="100"/>
        <v/>
      </c>
      <c r="BY223" s="2" t="str">
        <f t="shared" si="100"/>
        <v/>
      </c>
      <c r="BZ223" s="2" t="str">
        <f t="shared" si="100"/>
        <v/>
      </c>
      <c r="CA223" s="2" t="str">
        <f t="shared" si="118"/>
        <v/>
      </c>
      <c r="CB223" s="2" t="str">
        <f t="shared" si="128"/>
        <v/>
      </c>
      <c r="CC223" s="2" t="str">
        <f t="shared" si="131"/>
        <v/>
      </c>
      <c r="CE223" s="2" t="str">
        <f t="shared" si="106"/>
        <v/>
      </c>
      <c r="CF223" s="2" t="str">
        <f t="shared" si="106"/>
        <v/>
      </c>
      <c r="CG223" s="2" t="str">
        <f t="shared" si="106"/>
        <v/>
      </c>
      <c r="CH223" s="2" t="str">
        <f t="shared" si="106"/>
        <v/>
      </c>
      <c r="CI223" s="2" t="str">
        <f t="shared" si="104"/>
        <v/>
      </c>
      <c r="CJ223" s="2" t="str">
        <f t="shared" si="104"/>
        <v/>
      </c>
      <c r="CK223" s="2" t="str">
        <f t="shared" si="104"/>
        <v/>
      </c>
      <c r="CL223" s="2" t="str">
        <f t="shared" si="104"/>
        <v/>
      </c>
      <c r="CM223" s="2" t="str">
        <f t="shared" si="101"/>
        <v/>
      </c>
      <c r="CN223" s="2" t="str">
        <f t="shared" si="101"/>
        <v/>
      </c>
      <c r="CO223" s="2" t="str">
        <f t="shared" si="101"/>
        <v/>
      </c>
      <c r="CP223" s="2" t="str">
        <f t="shared" si="101"/>
        <v/>
      </c>
      <c r="CQ223" s="2" t="str">
        <f t="shared" si="119"/>
        <v/>
      </c>
      <c r="CR223" s="2" t="str">
        <f t="shared" si="129"/>
        <v/>
      </c>
      <c r="CS223" s="2" t="str">
        <f t="shared" si="132"/>
        <v/>
      </c>
      <c r="CU223" s="2">
        <f t="shared" si="124"/>
        <v>19.521674382378656</v>
      </c>
      <c r="CV223" s="2">
        <f t="shared" si="124"/>
        <v>17.50442696247552</v>
      </c>
      <c r="CW223" s="2">
        <f t="shared" si="124"/>
        <v>15.245933701692429</v>
      </c>
      <c r="CX223" s="2">
        <f t="shared" si="124"/>
        <v>13.399748289726354</v>
      </c>
      <c r="CY223" s="2">
        <f t="shared" si="124"/>
        <v>15.326376325211399</v>
      </c>
      <c r="CZ223" s="2">
        <f t="shared" si="124"/>
        <v>17.518857835813101</v>
      </c>
      <c r="DA223" s="2">
        <f t="shared" si="124"/>
        <v>19.55878836306573</v>
      </c>
      <c r="DB223" s="2">
        <f t="shared" si="124"/>
        <v>15.916241313925141</v>
      </c>
      <c r="DC223" s="2">
        <f t="shared" si="124"/>
        <v>17.519092811496421</v>
      </c>
      <c r="DD223" s="2">
        <f t="shared" si="124"/>
        <v>15.920384246482989</v>
      </c>
      <c r="DE223" s="2">
        <f t="shared" si="124"/>
        <v>16.182038964287436</v>
      </c>
      <c r="DF223" s="2">
        <f t="shared" si="124"/>
        <v>20.135990020626053</v>
      </c>
      <c r="DG223" s="2">
        <f t="shared" si="124"/>
        <v>21.156036779441635</v>
      </c>
      <c r="DH223" s="2">
        <f t="shared" si="124"/>
        <v>27.105133353364728</v>
      </c>
      <c r="DI223" s="2">
        <f t="shared" si="124"/>
        <v>34.716288091706829</v>
      </c>
      <c r="DK223" s="2">
        <f t="shared" si="125"/>
        <v>28.802055661913162</v>
      </c>
      <c r="DL223" s="2">
        <f t="shared" si="125"/>
        <v>28.15402165095233</v>
      </c>
      <c r="DM223" s="2">
        <f t="shared" si="125"/>
        <v>27.19308816729427</v>
      </c>
      <c r="DN223" s="2">
        <f t="shared" si="125"/>
        <v>28.174282324979369</v>
      </c>
      <c r="DO223" s="2">
        <f t="shared" si="125"/>
        <v>30.784138706076963</v>
      </c>
      <c r="DP223" s="2">
        <f t="shared" si="125"/>
        <v>29.536823969710298</v>
      </c>
      <c r="DQ223" s="2">
        <f t="shared" si="125"/>
        <v>30.51120831178218</v>
      </c>
      <c r="DR223" s="2">
        <f t="shared" si="125"/>
        <v>28.143307956176727</v>
      </c>
      <c r="DS223" s="2">
        <f t="shared" si="125"/>
        <v>26.621666606007615</v>
      </c>
      <c r="DT223" s="2">
        <f t="shared" si="125"/>
        <v>25.897980679497493</v>
      </c>
      <c r="DU223" s="2">
        <f t="shared" si="125"/>
        <v>26.596091583987484</v>
      </c>
      <c r="DV223" s="2">
        <f t="shared" si="125"/>
        <v>26.527692951359317</v>
      </c>
      <c r="DW223" s="2">
        <f t="shared" si="125"/>
        <v>29.829369014574912</v>
      </c>
      <c r="DX223" s="2">
        <f t="shared" si="125"/>
        <v>29.915181389538184</v>
      </c>
      <c r="DY223" s="2">
        <f t="shared" si="125"/>
        <v>32.614479970868246</v>
      </c>
      <c r="EA223" s="2">
        <f t="shared" si="126"/>
        <v>0.99990243366734644</v>
      </c>
      <c r="EB223" s="2">
        <f t="shared" si="126"/>
        <v>0.99989397869743757</v>
      </c>
      <c r="EC223" s="2">
        <f t="shared" si="126"/>
        <v>0.99990003941875616</v>
      </c>
      <c r="ED223" s="2">
        <f t="shared" si="126"/>
        <v>0.99992050546670685</v>
      </c>
      <c r="EE223" s="2">
        <f t="shared" si="126"/>
        <v>0.99991541153212005</v>
      </c>
      <c r="EF223" s="2">
        <f t="shared" si="126"/>
        <v>0.99991238189891529</v>
      </c>
      <c r="EG223" s="2">
        <f t="shared" si="126"/>
        <v>0.99991614515809812</v>
      </c>
      <c r="EH223" s="2">
        <f t="shared" si="126"/>
        <v>0.99991714351658911</v>
      </c>
      <c r="EI223" s="2">
        <f t="shared" si="126"/>
        <v>0.99991642374001177</v>
      </c>
      <c r="EJ223" s="2">
        <f t="shared" si="126"/>
        <v>0.99991929642844646</v>
      </c>
      <c r="EK223" s="2">
        <f t="shared" si="126"/>
        <v>0.9999194198968484</v>
      </c>
      <c r="EL223" s="2">
        <f t="shared" si="126"/>
        <v>0.99990875870047002</v>
      </c>
      <c r="EM223" s="2">
        <f t="shared" si="126"/>
        <v>0.99989589663777612</v>
      </c>
      <c r="EN223" s="2">
        <f t="shared" si="126"/>
        <v>0.99989538775479936</v>
      </c>
      <c r="EO223" s="2">
        <f t="shared" si="126"/>
        <v>0.99988840139559731</v>
      </c>
    </row>
    <row r="224" spans="2:145" x14ac:dyDescent="0.25">
      <c r="B224" s="2">
        <v>197</v>
      </c>
      <c r="C224" s="43">
        <v>35.125</v>
      </c>
      <c r="D224" s="43">
        <v>28.95</v>
      </c>
      <c r="E224" s="43">
        <v>30.216999999999999</v>
      </c>
      <c r="F224" s="43">
        <v>31.9</v>
      </c>
      <c r="G224" s="43">
        <v>32.383000000000003</v>
      </c>
      <c r="H224" s="43">
        <v>33.433</v>
      </c>
      <c r="I224" s="43">
        <v>34.832999999999998</v>
      </c>
      <c r="J224" s="43">
        <v>33.982999999999997</v>
      </c>
      <c r="K224" s="43">
        <v>31.65</v>
      </c>
      <c r="L224" s="43">
        <v>30.867000000000001</v>
      </c>
      <c r="M224" s="43">
        <v>29.016999999999999</v>
      </c>
      <c r="N224" s="43">
        <v>30.15</v>
      </c>
      <c r="O224" s="43">
        <v>31.783000000000001</v>
      </c>
      <c r="P224" s="43">
        <v>33.950000000000003</v>
      </c>
      <c r="Q224" s="43">
        <v>32.774000000000001</v>
      </c>
      <c r="S224" s="4" t="e">
        <f t="shared" si="113"/>
        <v>#N/A</v>
      </c>
      <c r="T224" s="4" t="e">
        <f t="shared" si="113"/>
        <v>#N/A</v>
      </c>
      <c r="U224" s="4" t="e">
        <f t="shared" si="113"/>
        <v>#N/A</v>
      </c>
      <c r="V224" s="4" t="e">
        <f t="shared" si="112"/>
        <v>#N/A</v>
      </c>
      <c r="W224" s="4" t="e">
        <f t="shared" si="112"/>
        <v>#N/A</v>
      </c>
      <c r="X224" s="4" t="e">
        <f t="shared" si="112"/>
        <v>#N/A</v>
      </c>
      <c r="Y224" s="4" t="e">
        <f t="shared" si="112"/>
        <v>#N/A</v>
      </c>
      <c r="Z224" s="4" t="e">
        <f t="shared" si="112"/>
        <v>#N/A</v>
      </c>
      <c r="AA224" s="4" t="e">
        <f t="shared" si="112"/>
        <v>#N/A</v>
      </c>
      <c r="AB224" s="4" t="e">
        <f t="shared" si="111"/>
        <v>#N/A</v>
      </c>
      <c r="AC224" s="4" t="e">
        <f t="shared" si="111"/>
        <v>#N/A</v>
      </c>
      <c r="AD224" s="4" t="e">
        <f t="shared" si="111"/>
        <v>#N/A</v>
      </c>
      <c r="AE224" s="4" t="e">
        <f t="shared" si="111"/>
        <v>#N/A</v>
      </c>
      <c r="AF224" s="4" t="e">
        <f t="shared" si="127"/>
        <v>#N/A</v>
      </c>
      <c r="AG224" s="4" t="e">
        <f t="shared" si="130"/>
        <v>#N/A</v>
      </c>
      <c r="AI224" s="4">
        <f t="shared" si="123"/>
        <v>0</v>
      </c>
      <c r="AJ224" s="4">
        <f t="shared" si="123"/>
        <v>0</v>
      </c>
      <c r="AK224" s="4">
        <f t="shared" si="123"/>
        <v>0</v>
      </c>
      <c r="AL224" s="4">
        <f t="shared" si="123"/>
        <v>0</v>
      </c>
      <c r="AM224" s="4">
        <f t="shared" si="123"/>
        <v>0</v>
      </c>
      <c r="AN224" s="4">
        <f t="shared" si="123"/>
        <v>0</v>
      </c>
      <c r="AO224" s="4">
        <f t="shared" si="123"/>
        <v>0</v>
      </c>
      <c r="AP224" s="4">
        <f t="shared" si="123"/>
        <v>0</v>
      </c>
      <c r="AQ224" s="4">
        <f t="shared" si="123"/>
        <v>0</v>
      </c>
      <c r="AR224" s="4">
        <f t="shared" si="123"/>
        <v>0</v>
      </c>
      <c r="AS224" s="4">
        <f t="shared" si="123"/>
        <v>0</v>
      </c>
      <c r="AT224" s="4">
        <f t="shared" si="123"/>
        <v>0</v>
      </c>
      <c r="AU224" s="4">
        <f t="shared" si="123"/>
        <v>0</v>
      </c>
      <c r="AV224" s="4">
        <f t="shared" si="123"/>
        <v>0</v>
      </c>
      <c r="AW224" s="4">
        <f t="shared" si="123"/>
        <v>0</v>
      </c>
      <c r="AY224" s="2" t="e">
        <f t="shared" si="122"/>
        <v>#N/A</v>
      </c>
      <c r="AZ224" s="2" t="e">
        <f t="shared" si="122"/>
        <v>#N/A</v>
      </c>
      <c r="BA224" s="2" t="e">
        <f t="shared" si="122"/>
        <v>#N/A</v>
      </c>
      <c r="BB224" s="2" t="e">
        <f t="shared" si="121"/>
        <v>#N/A</v>
      </c>
      <c r="BC224" s="2" t="e">
        <f t="shared" si="121"/>
        <v>#N/A</v>
      </c>
      <c r="BD224" s="2" t="e">
        <f t="shared" si="121"/>
        <v>#N/A</v>
      </c>
      <c r="BE224" s="2" t="e">
        <f t="shared" si="121"/>
        <v>#N/A</v>
      </c>
      <c r="BF224" s="2" t="e">
        <f t="shared" si="121"/>
        <v>#N/A</v>
      </c>
      <c r="BG224" s="2" t="e">
        <f t="shared" si="121"/>
        <v>#N/A</v>
      </c>
      <c r="BH224" s="2" t="e">
        <f t="shared" si="120"/>
        <v>#N/A</v>
      </c>
      <c r="BI224" s="2" t="e">
        <f t="shared" si="120"/>
        <v>#N/A</v>
      </c>
      <c r="BJ224" s="2" t="e">
        <f t="shared" si="120"/>
        <v>#N/A</v>
      </c>
      <c r="BK224" s="2" t="e">
        <f t="shared" si="120"/>
        <v>#N/A</v>
      </c>
      <c r="BL224" s="2" t="e">
        <f t="shared" si="120"/>
        <v>#N/A</v>
      </c>
      <c r="BM224" s="2" t="e">
        <f t="shared" si="120"/>
        <v>#N/A</v>
      </c>
      <c r="BO224" s="2" t="str">
        <f t="shared" si="105"/>
        <v/>
      </c>
      <c r="BP224" s="2" t="str">
        <f t="shared" si="105"/>
        <v/>
      </c>
      <c r="BQ224" s="2" t="str">
        <f t="shared" si="105"/>
        <v/>
      </c>
      <c r="BR224" s="2" t="str">
        <f t="shared" si="105"/>
        <v/>
      </c>
      <c r="BS224" s="2" t="str">
        <f t="shared" si="103"/>
        <v/>
      </c>
      <c r="BT224" s="2" t="str">
        <f t="shared" si="103"/>
        <v/>
      </c>
      <c r="BU224" s="2" t="str">
        <f t="shared" si="103"/>
        <v/>
      </c>
      <c r="BV224" s="2" t="str">
        <f t="shared" si="103"/>
        <v/>
      </c>
      <c r="BW224" s="2" t="str">
        <f t="shared" si="100"/>
        <v/>
      </c>
      <c r="BX224" s="2" t="str">
        <f t="shared" si="100"/>
        <v/>
      </c>
      <c r="BY224" s="2" t="str">
        <f t="shared" si="100"/>
        <v/>
      </c>
      <c r="BZ224" s="2" t="str">
        <f t="shared" si="100"/>
        <v/>
      </c>
      <c r="CA224" s="2" t="str">
        <f t="shared" si="118"/>
        <v/>
      </c>
      <c r="CB224" s="2" t="str">
        <f t="shared" si="128"/>
        <v/>
      </c>
      <c r="CC224" s="2" t="str">
        <f t="shared" si="131"/>
        <v/>
      </c>
      <c r="CE224" s="2" t="str">
        <f t="shared" si="106"/>
        <v/>
      </c>
      <c r="CF224" s="2" t="str">
        <f t="shared" si="106"/>
        <v/>
      </c>
      <c r="CG224" s="2" t="str">
        <f t="shared" si="106"/>
        <v/>
      </c>
      <c r="CH224" s="2" t="str">
        <f t="shared" si="106"/>
        <v/>
      </c>
      <c r="CI224" s="2" t="str">
        <f t="shared" si="104"/>
        <v/>
      </c>
      <c r="CJ224" s="2" t="str">
        <f t="shared" si="104"/>
        <v/>
      </c>
      <c r="CK224" s="2" t="str">
        <f t="shared" si="104"/>
        <v/>
      </c>
      <c r="CL224" s="2" t="str">
        <f t="shared" si="104"/>
        <v/>
      </c>
      <c r="CM224" s="2" t="str">
        <f t="shared" si="101"/>
        <v/>
      </c>
      <c r="CN224" s="2" t="str">
        <f t="shared" si="101"/>
        <v/>
      </c>
      <c r="CO224" s="2" t="str">
        <f t="shared" si="101"/>
        <v/>
      </c>
      <c r="CP224" s="2" t="str">
        <f t="shared" si="101"/>
        <v/>
      </c>
      <c r="CQ224" s="2" t="str">
        <f t="shared" si="119"/>
        <v/>
      </c>
      <c r="CR224" s="2" t="str">
        <f t="shared" si="129"/>
        <v/>
      </c>
      <c r="CS224" s="2" t="str">
        <f t="shared" si="132"/>
        <v/>
      </c>
      <c r="CU224" s="2">
        <f t="shared" si="124"/>
        <v>19.31107102645386</v>
      </c>
      <c r="CV224" s="2">
        <f t="shared" si="124"/>
        <v>17.269478403777754</v>
      </c>
      <c r="CW224" s="2">
        <f t="shared" si="124"/>
        <v>14.99282247718326</v>
      </c>
      <c r="CX224" s="2">
        <f t="shared" si="124"/>
        <v>13.125933479356696</v>
      </c>
      <c r="CY224" s="2">
        <f t="shared" si="124"/>
        <v>15.039844164890425</v>
      </c>
      <c r="CZ224" s="2">
        <f t="shared" si="124"/>
        <v>17.234015918209558</v>
      </c>
      <c r="DA224" s="2">
        <f t="shared" si="124"/>
        <v>19.298227473571181</v>
      </c>
      <c r="DB224" s="2">
        <f t="shared" si="124"/>
        <v>15.625427864831266</v>
      </c>
      <c r="DC224" s="2">
        <f t="shared" si="124"/>
        <v>17.257557696031739</v>
      </c>
      <c r="DD224" s="2">
        <f t="shared" si="124"/>
        <v>15.663285931568538</v>
      </c>
      <c r="DE224" s="2">
        <f t="shared" si="124"/>
        <v>15.94279837655526</v>
      </c>
      <c r="DF224" s="2">
        <f t="shared" si="124"/>
        <v>19.91196895474399</v>
      </c>
      <c r="DG224" s="2">
        <f t="shared" si="124"/>
        <v>20.923601402843538</v>
      </c>
      <c r="DH224" s="2">
        <f t="shared" si="124"/>
        <v>26.915425205043469</v>
      </c>
      <c r="DI224" s="2">
        <f t="shared" si="124"/>
        <v>34.591082529971558</v>
      </c>
      <c r="DK224" s="2">
        <f t="shared" si="125"/>
        <v>28.684522135392982</v>
      </c>
      <c r="DL224" s="2">
        <f t="shared" si="125"/>
        <v>28.027218866674701</v>
      </c>
      <c r="DM224" s="2">
        <f t="shared" si="125"/>
        <v>27.060093544815594</v>
      </c>
      <c r="DN224" s="2">
        <f t="shared" si="125"/>
        <v>28.04326762480753</v>
      </c>
      <c r="DO224" s="2">
        <f t="shared" si="125"/>
        <v>30.649503826451205</v>
      </c>
      <c r="DP224" s="2">
        <f t="shared" si="125"/>
        <v>29.372486763817022</v>
      </c>
      <c r="DQ224" s="2">
        <f t="shared" si="125"/>
        <v>30.35699564718858</v>
      </c>
      <c r="DR224" s="2">
        <f t="shared" si="125"/>
        <v>27.973225163935375</v>
      </c>
      <c r="DS224" s="2">
        <f t="shared" si="125"/>
        <v>26.451409009051595</v>
      </c>
      <c r="DT224" s="2">
        <f t="shared" si="125"/>
        <v>25.740007574726157</v>
      </c>
      <c r="DU224" s="2">
        <f t="shared" si="125"/>
        <v>26.459114760249541</v>
      </c>
      <c r="DV224" s="2">
        <f t="shared" si="125"/>
        <v>26.37107195966944</v>
      </c>
      <c r="DW224" s="2">
        <f t="shared" si="125"/>
        <v>29.684814569432792</v>
      </c>
      <c r="DX224" s="2">
        <f t="shared" si="125"/>
        <v>29.757527562919329</v>
      </c>
      <c r="DY224" s="2">
        <f t="shared" si="125"/>
        <v>32.473835819153834</v>
      </c>
      <c r="EA224" s="2">
        <f t="shared" si="126"/>
        <v>0.99991101768317014</v>
      </c>
      <c r="EB224" s="2">
        <f t="shared" si="126"/>
        <v>0.99990330652083348</v>
      </c>
      <c r="EC224" s="2">
        <f t="shared" si="126"/>
        <v>0.99990883406455211</v>
      </c>
      <c r="ED224" s="2">
        <f t="shared" si="126"/>
        <v>0.99992749961685168</v>
      </c>
      <c r="EE224" s="2">
        <f t="shared" si="126"/>
        <v>0.99992285382622015</v>
      </c>
      <c r="EF224" s="2">
        <f t="shared" si="126"/>
        <v>0.99992009072603094</v>
      </c>
      <c r="EG224" s="2">
        <f t="shared" si="126"/>
        <v>0.99992352291098086</v>
      </c>
      <c r="EH224" s="2">
        <f t="shared" si="126"/>
        <v>0.99992443343810244</v>
      </c>
      <c r="EI224" s="2">
        <f t="shared" si="126"/>
        <v>0.99992377698444868</v>
      </c>
      <c r="EJ224" s="2">
        <f t="shared" si="126"/>
        <v>0.99992639694531016</v>
      </c>
      <c r="EK224" s="2">
        <f t="shared" si="126"/>
        <v>0.99992650955142914</v>
      </c>
      <c r="EL224" s="2">
        <f t="shared" si="126"/>
        <v>0.99991678627777159</v>
      </c>
      <c r="EM224" s="2">
        <f t="shared" si="126"/>
        <v>0.99990505573555211</v>
      </c>
      <c r="EN224" s="2">
        <f t="shared" si="126"/>
        <v>0.99990459162023793</v>
      </c>
      <c r="EO224" s="2">
        <f t="shared" si="126"/>
        <v>0.99989821986370098</v>
      </c>
    </row>
    <row r="225" spans="1:147" x14ac:dyDescent="0.25">
      <c r="B225" s="2">
        <v>198</v>
      </c>
      <c r="C225" s="43">
        <v>29.5</v>
      </c>
      <c r="D225" s="43">
        <v>28.667000000000002</v>
      </c>
      <c r="E225" s="43">
        <v>30.216999999999999</v>
      </c>
      <c r="F225" s="43">
        <v>30.632999999999999</v>
      </c>
      <c r="G225" s="43">
        <v>33.817</v>
      </c>
      <c r="H225" s="43">
        <v>32.832999999999998</v>
      </c>
      <c r="I225" s="43">
        <v>33.5</v>
      </c>
      <c r="J225" s="43">
        <v>33.1</v>
      </c>
      <c r="K225" s="43">
        <v>31.733000000000001</v>
      </c>
      <c r="L225" s="43">
        <v>30.117000000000001</v>
      </c>
      <c r="M225" s="43">
        <v>31.817</v>
      </c>
      <c r="N225" s="43">
        <v>31.233000000000001</v>
      </c>
      <c r="O225" s="43">
        <v>30.6</v>
      </c>
      <c r="P225" s="43">
        <v>35.299999999999997</v>
      </c>
      <c r="Q225" s="43">
        <v>31.613</v>
      </c>
      <c r="S225" s="4" t="e">
        <f t="shared" si="113"/>
        <v>#N/A</v>
      </c>
      <c r="T225" s="4" t="e">
        <f t="shared" si="113"/>
        <v>#N/A</v>
      </c>
      <c r="U225" s="4" t="e">
        <f t="shared" si="113"/>
        <v>#N/A</v>
      </c>
      <c r="V225" s="4" t="e">
        <f t="shared" si="112"/>
        <v>#N/A</v>
      </c>
      <c r="W225" s="4" t="e">
        <f t="shared" si="112"/>
        <v>#N/A</v>
      </c>
      <c r="X225" s="4" t="e">
        <f t="shared" si="112"/>
        <v>#N/A</v>
      </c>
      <c r="Y225" s="4" t="e">
        <f t="shared" si="112"/>
        <v>#N/A</v>
      </c>
      <c r="Z225" s="4" t="e">
        <f t="shared" si="112"/>
        <v>#N/A</v>
      </c>
      <c r="AA225" s="4" t="e">
        <f t="shared" si="112"/>
        <v>#N/A</v>
      </c>
      <c r="AB225" s="4" t="e">
        <f t="shared" si="111"/>
        <v>#N/A</v>
      </c>
      <c r="AC225" s="4" t="e">
        <f t="shared" si="111"/>
        <v>#N/A</v>
      </c>
      <c r="AD225" s="4" t="e">
        <f t="shared" si="111"/>
        <v>#N/A</v>
      </c>
      <c r="AE225" s="4" t="e">
        <f t="shared" si="111"/>
        <v>#N/A</v>
      </c>
      <c r="AF225" s="4" t="e">
        <f t="shared" si="127"/>
        <v>#N/A</v>
      </c>
      <c r="AG225" s="4" t="e">
        <f t="shared" si="130"/>
        <v>#N/A</v>
      </c>
      <c r="AI225" s="4">
        <f t="shared" si="123"/>
        <v>0</v>
      </c>
      <c r="AJ225" s="4">
        <f t="shared" si="123"/>
        <v>0</v>
      </c>
      <c r="AK225" s="4">
        <f t="shared" si="123"/>
        <v>0</v>
      </c>
      <c r="AL225" s="4">
        <f t="shared" si="123"/>
        <v>0</v>
      </c>
      <c r="AM225" s="4">
        <f t="shared" si="123"/>
        <v>0</v>
      </c>
      <c r="AN225" s="4">
        <f t="shared" si="123"/>
        <v>0</v>
      </c>
      <c r="AO225" s="4">
        <f t="shared" si="123"/>
        <v>0</v>
      </c>
      <c r="AP225" s="4">
        <f t="shared" si="123"/>
        <v>0</v>
      </c>
      <c r="AQ225" s="4">
        <f t="shared" si="123"/>
        <v>0</v>
      </c>
      <c r="AR225" s="4">
        <f t="shared" si="123"/>
        <v>0</v>
      </c>
      <c r="AS225" s="4">
        <f t="shared" si="123"/>
        <v>0</v>
      </c>
      <c r="AT225" s="4">
        <f t="shared" si="123"/>
        <v>0</v>
      </c>
      <c r="AU225" s="4">
        <f t="shared" si="123"/>
        <v>0</v>
      </c>
      <c r="AV225" s="4">
        <f t="shared" si="123"/>
        <v>0</v>
      </c>
      <c r="AW225" s="4">
        <f t="shared" si="123"/>
        <v>0</v>
      </c>
      <c r="AY225" s="2" t="e">
        <f t="shared" si="122"/>
        <v>#N/A</v>
      </c>
      <c r="AZ225" s="2" t="e">
        <f t="shared" si="122"/>
        <v>#N/A</v>
      </c>
      <c r="BA225" s="2" t="e">
        <f t="shared" si="122"/>
        <v>#N/A</v>
      </c>
      <c r="BB225" s="2" t="e">
        <f t="shared" si="121"/>
        <v>#N/A</v>
      </c>
      <c r="BC225" s="2" t="e">
        <f t="shared" si="121"/>
        <v>#N/A</v>
      </c>
      <c r="BD225" s="2" t="e">
        <f t="shared" si="121"/>
        <v>#N/A</v>
      </c>
      <c r="BE225" s="2" t="e">
        <f t="shared" si="121"/>
        <v>#N/A</v>
      </c>
      <c r="BF225" s="2" t="e">
        <f t="shared" si="121"/>
        <v>#N/A</v>
      </c>
      <c r="BG225" s="2" t="e">
        <f t="shared" si="121"/>
        <v>#N/A</v>
      </c>
      <c r="BH225" s="2" t="e">
        <f t="shared" si="120"/>
        <v>#N/A</v>
      </c>
      <c r="BI225" s="2" t="e">
        <f t="shared" si="120"/>
        <v>#N/A</v>
      </c>
      <c r="BJ225" s="2" t="e">
        <f t="shared" si="120"/>
        <v>#N/A</v>
      </c>
      <c r="BK225" s="2" t="e">
        <f t="shared" si="120"/>
        <v>#N/A</v>
      </c>
      <c r="BL225" s="2" t="e">
        <f t="shared" si="120"/>
        <v>#N/A</v>
      </c>
      <c r="BM225" s="2" t="e">
        <f t="shared" si="120"/>
        <v>#N/A</v>
      </c>
      <c r="BO225" s="2" t="str">
        <f t="shared" si="105"/>
        <v/>
      </c>
      <c r="BP225" s="2" t="str">
        <f t="shared" si="105"/>
        <v/>
      </c>
      <c r="BQ225" s="2" t="str">
        <f t="shared" si="105"/>
        <v/>
      </c>
      <c r="BR225" s="2" t="str">
        <f t="shared" si="105"/>
        <v/>
      </c>
      <c r="BS225" s="2" t="str">
        <f t="shared" si="103"/>
        <v/>
      </c>
      <c r="BT225" s="2" t="str">
        <f t="shared" si="103"/>
        <v/>
      </c>
      <c r="BU225" s="2" t="str">
        <f t="shared" si="103"/>
        <v/>
      </c>
      <c r="BV225" s="2" t="str">
        <f t="shared" si="103"/>
        <v/>
      </c>
      <c r="BW225" s="2" t="str">
        <f t="shared" si="100"/>
        <v/>
      </c>
      <c r="BX225" s="2" t="str">
        <f t="shared" si="100"/>
        <v/>
      </c>
      <c r="BY225" s="2" t="str">
        <f t="shared" si="100"/>
        <v/>
      </c>
      <c r="BZ225" s="2" t="str">
        <f t="shared" si="100"/>
        <v/>
      </c>
      <c r="CA225" s="2" t="str">
        <f t="shared" si="118"/>
        <v/>
      </c>
      <c r="CB225" s="2" t="str">
        <f t="shared" si="128"/>
        <v/>
      </c>
      <c r="CC225" s="2" t="str">
        <f t="shared" si="131"/>
        <v/>
      </c>
      <c r="CE225" s="2" t="str">
        <f t="shared" si="106"/>
        <v/>
      </c>
      <c r="CF225" s="2" t="str">
        <f t="shared" si="106"/>
        <v/>
      </c>
      <c r="CG225" s="2" t="str">
        <f t="shared" si="106"/>
        <v/>
      </c>
      <c r="CH225" s="2" t="str">
        <f t="shared" si="106"/>
        <v/>
      </c>
      <c r="CI225" s="2" t="str">
        <f t="shared" si="104"/>
        <v/>
      </c>
      <c r="CJ225" s="2" t="str">
        <f t="shared" si="104"/>
        <v/>
      </c>
      <c r="CK225" s="2" t="str">
        <f t="shared" si="104"/>
        <v/>
      </c>
      <c r="CL225" s="2" t="str">
        <f t="shared" si="104"/>
        <v/>
      </c>
      <c r="CM225" s="2" t="str">
        <f t="shared" si="101"/>
        <v/>
      </c>
      <c r="CN225" s="2" t="str">
        <f t="shared" si="101"/>
        <v/>
      </c>
      <c r="CO225" s="2" t="str">
        <f t="shared" si="101"/>
        <v/>
      </c>
      <c r="CP225" s="2" t="str">
        <f t="shared" si="101"/>
        <v/>
      </c>
      <c r="CQ225" s="2" t="str">
        <f t="shared" si="119"/>
        <v/>
      </c>
      <c r="CR225" s="2" t="str">
        <f t="shared" si="129"/>
        <v/>
      </c>
      <c r="CS225" s="2" t="str">
        <f t="shared" si="132"/>
        <v/>
      </c>
      <c r="CU225" s="2">
        <f t="shared" si="124"/>
        <v>19.100467670529071</v>
      </c>
      <c r="CV225" s="2">
        <f t="shared" si="124"/>
        <v>17.034529845079994</v>
      </c>
      <c r="CW225" s="2">
        <f t="shared" si="124"/>
        <v>14.739711252674091</v>
      </c>
      <c r="CX225" s="2">
        <f t="shared" si="124"/>
        <v>12.852118668987032</v>
      </c>
      <c r="CY225" s="2">
        <f t="shared" si="124"/>
        <v>14.753312004569452</v>
      </c>
      <c r="CZ225" s="2">
        <f t="shared" si="124"/>
        <v>16.949174000606014</v>
      </c>
      <c r="DA225" s="2">
        <f t="shared" si="124"/>
        <v>19.037666584076632</v>
      </c>
      <c r="DB225" s="2">
        <f t="shared" si="124"/>
        <v>15.334614415737398</v>
      </c>
      <c r="DC225" s="2">
        <f t="shared" si="124"/>
        <v>16.996022580567058</v>
      </c>
      <c r="DD225" s="2">
        <f t="shared" si="124"/>
        <v>15.406187616654087</v>
      </c>
      <c r="DE225" s="2">
        <f t="shared" si="124"/>
        <v>15.703557788823076</v>
      </c>
      <c r="DF225" s="2">
        <f t="shared" si="124"/>
        <v>19.68794788886192</v>
      </c>
      <c r="DG225" s="2">
        <f t="shared" si="124"/>
        <v>20.69116602624544</v>
      </c>
      <c r="DH225" s="2">
        <f t="shared" si="124"/>
        <v>26.72571705672221</v>
      </c>
      <c r="DI225" s="2">
        <f t="shared" si="124"/>
        <v>34.465876968236302</v>
      </c>
      <c r="DK225" s="2">
        <f t="shared" si="125"/>
        <v>28.566988608872801</v>
      </c>
      <c r="DL225" s="2">
        <f t="shared" si="125"/>
        <v>27.900416082397072</v>
      </c>
      <c r="DM225" s="2">
        <f t="shared" si="125"/>
        <v>26.927098922336917</v>
      </c>
      <c r="DN225" s="2">
        <f t="shared" si="125"/>
        <v>27.912252924635688</v>
      </c>
      <c r="DO225" s="2">
        <f t="shared" si="125"/>
        <v>30.514868946825445</v>
      </c>
      <c r="DP225" s="2">
        <f t="shared" si="125"/>
        <v>29.20814955792374</v>
      </c>
      <c r="DQ225" s="2">
        <f t="shared" si="125"/>
        <v>30.202782982594975</v>
      </c>
      <c r="DR225" s="2">
        <f t="shared" si="125"/>
        <v>27.80314237169403</v>
      </c>
      <c r="DS225" s="2">
        <f t="shared" si="125"/>
        <v>26.281151412095575</v>
      </c>
      <c r="DT225" s="2">
        <f t="shared" si="125"/>
        <v>25.582034469954824</v>
      </c>
      <c r="DU225" s="2">
        <f t="shared" si="125"/>
        <v>26.322137936511599</v>
      </c>
      <c r="DV225" s="2">
        <f t="shared" si="125"/>
        <v>26.214450967979563</v>
      </c>
      <c r="DW225" s="2">
        <f t="shared" si="125"/>
        <v>29.540260124290668</v>
      </c>
      <c r="DX225" s="2">
        <f t="shared" si="125"/>
        <v>29.599873736300474</v>
      </c>
      <c r="DY225" s="2">
        <f t="shared" si="125"/>
        <v>32.333191667439429</v>
      </c>
      <c r="EA225" s="2">
        <f t="shared" si="126"/>
        <v>0.99991884652715068</v>
      </c>
      <c r="EB225" s="2">
        <f t="shared" si="126"/>
        <v>0.99991181374861837</v>
      </c>
      <c r="EC225" s="2">
        <f t="shared" si="126"/>
        <v>0.99991685501173455</v>
      </c>
      <c r="ED225" s="2">
        <f t="shared" si="126"/>
        <v>0.99993387844290549</v>
      </c>
      <c r="EE225" s="2">
        <f t="shared" si="126"/>
        <v>0.99992964137570173</v>
      </c>
      <c r="EF225" s="2">
        <f t="shared" si="126"/>
        <v>0.99992712136355455</v>
      </c>
      <c r="EG225" s="2">
        <f t="shared" si="126"/>
        <v>0.99993025159650428</v>
      </c>
      <c r="EH225" s="2">
        <f t="shared" si="126"/>
        <v>0.99993108201821823</v>
      </c>
      <c r="EI225" s="2">
        <f t="shared" si="126"/>
        <v>0.99993048331737444</v>
      </c>
      <c r="EJ225" s="2">
        <f t="shared" si="126"/>
        <v>0.99993287278157916</v>
      </c>
      <c r="EK225" s="2">
        <f t="shared" si="126"/>
        <v>0.99993297548090931</v>
      </c>
      <c r="EL225" s="2">
        <f t="shared" si="126"/>
        <v>0.9999241076276677</v>
      </c>
      <c r="EM225" s="2">
        <f t="shared" si="126"/>
        <v>0.99991340907830251</v>
      </c>
      <c r="EN225" s="2">
        <f t="shared" si="126"/>
        <v>0.9999129857930158</v>
      </c>
      <c r="EO225" s="2">
        <f t="shared" si="126"/>
        <v>0.99990717458116163</v>
      </c>
    </row>
    <row r="226" spans="1:147" x14ac:dyDescent="0.25">
      <c r="B226" s="2">
        <v>199</v>
      </c>
      <c r="C226" s="43">
        <v>30.875</v>
      </c>
      <c r="D226" s="43">
        <v>30.167000000000002</v>
      </c>
      <c r="E226" s="43">
        <v>30.85</v>
      </c>
      <c r="F226" s="43">
        <v>31.216999999999999</v>
      </c>
      <c r="G226" s="43">
        <v>32.283000000000001</v>
      </c>
      <c r="H226" s="43">
        <v>36.183</v>
      </c>
      <c r="I226" s="43">
        <v>34.466999999999999</v>
      </c>
      <c r="J226" s="43">
        <v>32.082999999999998</v>
      </c>
      <c r="K226" s="43">
        <v>32.35</v>
      </c>
      <c r="L226" s="43">
        <v>31.617000000000001</v>
      </c>
      <c r="M226" s="43">
        <v>29.082999999999998</v>
      </c>
      <c r="N226" s="43">
        <v>29.483000000000001</v>
      </c>
      <c r="O226" s="43">
        <v>30.516999999999999</v>
      </c>
      <c r="P226" s="43">
        <v>33.299999999999997</v>
      </c>
      <c r="Q226" s="43">
        <v>35.015999999999998</v>
      </c>
      <c r="S226" s="4" t="e">
        <f t="shared" si="113"/>
        <v>#N/A</v>
      </c>
      <c r="T226" s="4" t="e">
        <f t="shared" si="113"/>
        <v>#N/A</v>
      </c>
      <c r="U226" s="4" t="e">
        <f t="shared" si="113"/>
        <v>#N/A</v>
      </c>
      <c r="V226" s="4" t="e">
        <f t="shared" si="112"/>
        <v>#N/A</v>
      </c>
      <c r="W226" s="4" t="e">
        <f t="shared" si="112"/>
        <v>#N/A</v>
      </c>
      <c r="X226" s="4" t="e">
        <f t="shared" si="112"/>
        <v>#N/A</v>
      </c>
      <c r="Y226" s="4" t="e">
        <f t="shared" si="112"/>
        <v>#N/A</v>
      </c>
      <c r="Z226" s="4" t="e">
        <f t="shared" si="112"/>
        <v>#N/A</v>
      </c>
      <c r="AA226" s="4" t="e">
        <f t="shared" si="112"/>
        <v>#N/A</v>
      </c>
      <c r="AB226" s="4" t="e">
        <f t="shared" si="111"/>
        <v>#N/A</v>
      </c>
      <c r="AC226" s="4" t="e">
        <f t="shared" si="111"/>
        <v>#N/A</v>
      </c>
      <c r="AD226" s="4" t="e">
        <f t="shared" si="111"/>
        <v>#N/A</v>
      </c>
      <c r="AE226" s="4" t="e">
        <f t="shared" si="111"/>
        <v>#N/A</v>
      </c>
      <c r="AF226" s="4" t="e">
        <f t="shared" si="127"/>
        <v>#N/A</v>
      </c>
      <c r="AG226" s="4" t="e">
        <f t="shared" si="130"/>
        <v>#N/A</v>
      </c>
      <c r="AI226" s="4">
        <f t="shared" si="123"/>
        <v>0</v>
      </c>
      <c r="AJ226" s="4">
        <f t="shared" si="123"/>
        <v>0</v>
      </c>
      <c r="AK226" s="4">
        <f t="shared" si="123"/>
        <v>0</v>
      </c>
      <c r="AL226" s="4">
        <f t="shared" si="123"/>
        <v>0</v>
      </c>
      <c r="AM226" s="4">
        <f t="shared" si="123"/>
        <v>0</v>
      </c>
      <c r="AN226" s="4">
        <f t="shared" si="123"/>
        <v>0</v>
      </c>
      <c r="AO226" s="4">
        <f t="shared" si="123"/>
        <v>0</v>
      </c>
      <c r="AP226" s="4">
        <f t="shared" si="123"/>
        <v>0</v>
      </c>
      <c r="AQ226" s="4">
        <f t="shared" si="123"/>
        <v>0</v>
      </c>
      <c r="AR226" s="4">
        <f t="shared" si="123"/>
        <v>0</v>
      </c>
      <c r="AS226" s="4">
        <f t="shared" si="123"/>
        <v>0</v>
      </c>
      <c r="AT226" s="4">
        <f t="shared" si="123"/>
        <v>0</v>
      </c>
      <c r="AU226" s="4">
        <f t="shared" si="123"/>
        <v>0</v>
      </c>
      <c r="AV226" s="4">
        <f t="shared" si="123"/>
        <v>0</v>
      </c>
      <c r="AW226" s="4">
        <f t="shared" si="123"/>
        <v>0</v>
      </c>
      <c r="AY226" s="2" t="e">
        <f t="shared" si="122"/>
        <v>#N/A</v>
      </c>
      <c r="AZ226" s="2" t="e">
        <f t="shared" si="122"/>
        <v>#N/A</v>
      </c>
      <c r="BA226" s="2" t="e">
        <f t="shared" si="122"/>
        <v>#N/A</v>
      </c>
      <c r="BB226" s="2" t="e">
        <f t="shared" si="121"/>
        <v>#N/A</v>
      </c>
      <c r="BC226" s="2" t="e">
        <f t="shared" si="121"/>
        <v>#N/A</v>
      </c>
      <c r="BD226" s="2" t="e">
        <f t="shared" si="121"/>
        <v>#N/A</v>
      </c>
      <c r="BE226" s="2" t="e">
        <f t="shared" si="121"/>
        <v>#N/A</v>
      </c>
      <c r="BF226" s="2" t="e">
        <f t="shared" si="121"/>
        <v>#N/A</v>
      </c>
      <c r="BG226" s="2" t="e">
        <f t="shared" si="121"/>
        <v>#N/A</v>
      </c>
      <c r="BH226" s="2" t="e">
        <f t="shared" si="120"/>
        <v>#N/A</v>
      </c>
      <c r="BI226" s="2" t="e">
        <f t="shared" si="120"/>
        <v>#N/A</v>
      </c>
      <c r="BJ226" s="2" t="e">
        <f t="shared" si="120"/>
        <v>#N/A</v>
      </c>
      <c r="BK226" s="2" t="e">
        <f t="shared" si="120"/>
        <v>#N/A</v>
      </c>
      <c r="BL226" s="2" t="e">
        <f t="shared" si="120"/>
        <v>#N/A</v>
      </c>
      <c r="BM226" s="2" t="e">
        <f t="shared" si="120"/>
        <v>#N/A</v>
      </c>
      <c r="BO226" s="2" t="str">
        <f t="shared" si="105"/>
        <v/>
      </c>
      <c r="BP226" s="2" t="str">
        <f t="shared" si="105"/>
        <v/>
      </c>
      <c r="BQ226" s="2" t="str">
        <f t="shared" si="105"/>
        <v/>
      </c>
      <c r="BR226" s="2" t="str">
        <f t="shared" si="105"/>
        <v/>
      </c>
      <c r="BS226" s="2" t="str">
        <f t="shared" si="103"/>
        <v/>
      </c>
      <c r="BT226" s="2" t="str">
        <f t="shared" si="103"/>
        <v/>
      </c>
      <c r="BU226" s="2" t="str">
        <f t="shared" si="103"/>
        <v/>
      </c>
      <c r="BV226" s="2" t="str">
        <f t="shared" si="103"/>
        <v/>
      </c>
      <c r="BW226" s="2" t="str">
        <f t="shared" si="100"/>
        <v/>
      </c>
      <c r="BX226" s="2" t="str">
        <f t="shared" si="100"/>
        <v/>
      </c>
      <c r="BY226" s="2" t="str">
        <f t="shared" si="100"/>
        <v/>
      </c>
      <c r="BZ226" s="2" t="str">
        <f t="shared" si="100"/>
        <v/>
      </c>
      <c r="CA226" s="2" t="str">
        <f t="shared" si="118"/>
        <v/>
      </c>
      <c r="CB226" s="2" t="str">
        <f t="shared" si="128"/>
        <v/>
      </c>
      <c r="CC226" s="2" t="str">
        <f t="shared" si="131"/>
        <v/>
      </c>
      <c r="CE226" s="2" t="str">
        <f t="shared" si="106"/>
        <v/>
      </c>
      <c r="CF226" s="2" t="str">
        <f t="shared" si="106"/>
        <v/>
      </c>
      <c r="CG226" s="2" t="str">
        <f t="shared" si="106"/>
        <v/>
      </c>
      <c r="CH226" s="2" t="str">
        <f t="shared" si="106"/>
        <v/>
      </c>
      <c r="CI226" s="2" t="str">
        <f t="shared" si="104"/>
        <v/>
      </c>
      <c r="CJ226" s="2" t="str">
        <f t="shared" si="104"/>
        <v/>
      </c>
      <c r="CK226" s="2" t="str">
        <f t="shared" si="104"/>
        <v/>
      </c>
      <c r="CL226" s="2" t="str">
        <f t="shared" si="104"/>
        <v/>
      </c>
      <c r="CM226" s="2" t="str">
        <f t="shared" si="101"/>
        <v/>
      </c>
      <c r="CN226" s="2" t="str">
        <f t="shared" si="101"/>
        <v/>
      </c>
      <c r="CO226" s="2" t="str">
        <f t="shared" si="101"/>
        <v/>
      </c>
      <c r="CP226" s="2" t="str">
        <f t="shared" si="101"/>
        <v/>
      </c>
      <c r="CQ226" s="2" t="str">
        <f t="shared" si="119"/>
        <v/>
      </c>
      <c r="CR226" s="2" t="str">
        <f t="shared" si="129"/>
        <v/>
      </c>
      <c r="CS226" s="2" t="str">
        <f t="shared" si="132"/>
        <v/>
      </c>
      <c r="CU226" s="2">
        <f t="shared" si="124"/>
        <v>18.889864314604274</v>
      </c>
      <c r="CV226" s="2">
        <f t="shared" si="124"/>
        <v>16.799581286382228</v>
      </c>
      <c r="CW226" s="2">
        <f t="shared" si="124"/>
        <v>14.486600028164922</v>
      </c>
      <c r="CX226" s="2">
        <f t="shared" si="124"/>
        <v>12.578303858617375</v>
      </c>
      <c r="CY226" s="2">
        <f t="shared" si="124"/>
        <v>14.466779844248471</v>
      </c>
      <c r="CZ226" s="2">
        <f t="shared" si="124"/>
        <v>16.664332083002471</v>
      </c>
      <c r="DA226" s="2">
        <f t="shared" si="124"/>
        <v>18.777105694582083</v>
      </c>
      <c r="DB226" s="2">
        <f t="shared" si="124"/>
        <v>15.043800966643524</v>
      </c>
      <c r="DC226" s="2">
        <f t="shared" si="124"/>
        <v>16.734487465102369</v>
      </c>
      <c r="DD226" s="2">
        <f t="shared" si="124"/>
        <v>15.149089301739636</v>
      </c>
      <c r="DE226" s="2">
        <f t="shared" si="124"/>
        <v>15.4643172010909</v>
      </c>
      <c r="DF226" s="2">
        <f t="shared" si="124"/>
        <v>19.463926822979857</v>
      </c>
      <c r="DG226" s="2">
        <f t="shared" si="124"/>
        <v>20.458730649647343</v>
      </c>
      <c r="DH226" s="2">
        <f t="shared" si="124"/>
        <v>26.536008908400952</v>
      </c>
      <c r="DI226" s="2">
        <f t="shared" si="124"/>
        <v>34.340671406501045</v>
      </c>
      <c r="DK226" s="2">
        <f t="shared" si="125"/>
        <v>28.449455082352621</v>
      </c>
      <c r="DL226" s="2">
        <f t="shared" si="125"/>
        <v>27.773613298119447</v>
      </c>
      <c r="DM226" s="2">
        <f t="shared" si="125"/>
        <v>26.79410429985824</v>
      </c>
      <c r="DN226" s="2">
        <f t="shared" si="125"/>
        <v>27.781238224463848</v>
      </c>
      <c r="DO226" s="2">
        <f t="shared" si="125"/>
        <v>30.380234067199687</v>
      </c>
      <c r="DP226" s="2">
        <f t="shared" si="125"/>
        <v>29.043812352030464</v>
      </c>
      <c r="DQ226" s="2">
        <f t="shared" si="125"/>
        <v>30.048570318001374</v>
      </c>
      <c r="DR226" s="2">
        <f t="shared" si="125"/>
        <v>27.633059579452677</v>
      </c>
      <c r="DS226" s="2">
        <f t="shared" si="125"/>
        <v>26.110893815139555</v>
      </c>
      <c r="DT226" s="2">
        <f t="shared" si="125"/>
        <v>25.424061365183487</v>
      </c>
      <c r="DU226" s="2">
        <f t="shared" si="125"/>
        <v>26.185161112773656</v>
      </c>
      <c r="DV226" s="2">
        <f t="shared" si="125"/>
        <v>26.057829976289682</v>
      </c>
      <c r="DW226" s="2">
        <f t="shared" si="125"/>
        <v>29.395705679148548</v>
      </c>
      <c r="DX226" s="2">
        <f t="shared" si="125"/>
        <v>29.442219909681619</v>
      </c>
      <c r="DY226" s="2">
        <f t="shared" si="125"/>
        <v>32.192547515725025</v>
      </c>
      <c r="EA226" s="2">
        <f t="shared" si="126"/>
        <v>0.9999259866246083</v>
      </c>
      <c r="EB226" s="2">
        <f t="shared" si="126"/>
        <v>0.99991957255878638</v>
      </c>
      <c r="EC226" s="2">
        <f t="shared" si="126"/>
        <v>0.9999241703147046</v>
      </c>
      <c r="ED226" s="2">
        <f t="shared" si="126"/>
        <v>0.99993969607236766</v>
      </c>
      <c r="EE226" s="2">
        <f t="shared" si="126"/>
        <v>0.99993583177474532</v>
      </c>
      <c r="EF226" s="2">
        <f t="shared" si="126"/>
        <v>0.99993353346738567</v>
      </c>
      <c r="EG226" s="2">
        <f t="shared" si="126"/>
        <v>0.99993638830959264</v>
      </c>
      <c r="EH226" s="2">
        <f t="shared" si="126"/>
        <v>0.99993714567243763</v>
      </c>
      <c r="EI226" s="2">
        <f t="shared" si="126"/>
        <v>0.99993659964412751</v>
      </c>
      <c r="EJ226" s="2">
        <f t="shared" si="126"/>
        <v>0.99993877888758387</v>
      </c>
      <c r="EK226" s="2">
        <f t="shared" si="126"/>
        <v>0.99993887255159175</v>
      </c>
      <c r="EL226" s="2">
        <f t="shared" si="126"/>
        <v>0.99993078487161025</v>
      </c>
      <c r="EM226" s="2">
        <f t="shared" si="126"/>
        <v>0.99992102753912593</v>
      </c>
      <c r="EN226" s="2">
        <f t="shared" si="126"/>
        <v>0.99992064149245929</v>
      </c>
      <c r="EO226" s="2">
        <f t="shared" si="126"/>
        <v>0.99991534152039252</v>
      </c>
    </row>
    <row r="227" spans="1:147" ht="15.75" thickBot="1" x14ac:dyDescent="0.3">
      <c r="B227" s="2">
        <v>200</v>
      </c>
      <c r="C227" s="43">
        <v>31.375</v>
      </c>
      <c r="D227" s="43">
        <v>29.516999999999999</v>
      </c>
      <c r="E227" s="43">
        <v>30.45</v>
      </c>
      <c r="F227" s="43">
        <v>30.466999999999999</v>
      </c>
      <c r="G227" s="43">
        <v>32.332999999999998</v>
      </c>
      <c r="H227" s="43">
        <v>34.267000000000003</v>
      </c>
      <c r="I227" s="43">
        <v>34.116999999999997</v>
      </c>
      <c r="J227" s="43">
        <v>33.683</v>
      </c>
      <c r="K227" s="43">
        <v>30.917000000000002</v>
      </c>
      <c r="L227" s="43">
        <v>32.299999999999997</v>
      </c>
      <c r="M227" s="43">
        <v>29.283000000000001</v>
      </c>
      <c r="N227" s="43">
        <v>29.283000000000001</v>
      </c>
      <c r="O227" s="43">
        <v>31.867000000000001</v>
      </c>
      <c r="P227" s="43">
        <v>32.683</v>
      </c>
      <c r="Q227" s="43">
        <v>32.887</v>
      </c>
      <c r="S227" s="4" t="e">
        <f t="shared" si="113"/>
        <v>#N/A</v>
      </c>
      <c r="T227" s="4" t="e">
        <f t="shared" si="113"/>
        <v>#N/A</v>
      </c>
      <c r="U227" s="4" t="e">
        <f t="shared" si="113"/>
        <v>#N/A</v>
      </c>
      <c r="V227" s="4" t="e">
        <f t="shared" si="112"/>
        <v>#N/A</v>
      </c>
      <c r="W227" s="4" t="e">
        <f t="shared" si="112"/>
        <v>#N/A</v>
      </c>
      <c r="X227" s="4" t="e">
        <f t="shared" si="112"/>
        <v>#N/A</v>
      </c>
      <c r="Y227" s="4" t="e">
        <f t="shared" ref="Y227:AA227" si="133">BE227 + (I$3 * _xlfn.NORM.DIST($B227, I$7, ABS(I$11), FALSE) * _xlfn.NORM.DIST(($B227 - I$7)*I$15, 0, ABS(I$11), TRUE) * 2)
               + (I$4 * _xlfn.NORM.DIST($B227, I$8, ABS(I$12), FALSE) * _xlfn.NORM.DIST(($B227 - I$8)*I$16, 0, ABS(I$12), TRUE) * 2)
               + (I$5 * _xlfn.NORM.DIST($B227, I$9, ABS(I$13), FALSE) * _xlfn.NORM.DIST(($B227 - I$9)*I$17, 0, ABS(I$13), TRUE) * 2)
               + (I$6 * _xlfn.NORM.DIST($B227, I$10, ABS(I$14), FALSE) * _xlfn.NORM.DIST(($B227 - I$10)*I$18, 0, ABS(I$14), TRUE) * 2)</f>
        <v>#N/A</v>
      </c>
      <c r="Z227" s="4" t="e">
        <f t="shared" si="133"/>
        <v>#N/A</v>
      </c>
      <c r="AA227" s="4" t="e">
        <f t="shared" si="133"/>
        <v>#N/A</v>
      </c>
      <c r="AB227" s="4" t="e">
        <f t="shared" si="111"/>
        <v>#N/A</v>
      </c>
      <c r="AC227" s="4" t="e">
        <f t="shared" si="111"/>
        <v>#N/A</v>
      </c>
      <c r="AD227" s="4" t="e">
        <f t="shared" si="111"/>
        <v>#N/A</v>
      </c>
      <c r="AE227" s="4" t="e">
        <f t="shared" si="111"/>
        <v>#N/A</v>
      </c>
      <c r="AF227" s="4" t="e">
        <f t="shared" si="127"/>
        <v>#N/A</v>
      </c>
      <c r="AG227" s="4" t="e">
        <f t="shared" si="130"/>
        <v>#N/A</v>
      </c>
      <c r="AI227" s="4">
        <f t="shared" si="123"/>
        <v>0</v>
      </c>
      <c r="AJ227" s="4">
        <f t="shared" si="123"/>
        <v>0</v>
      </c>
      <c r="AK227" s="4">
        <f t="shared" si="123"/>
        <v>0</v>
      </c>
      <c r="AL227" s="4">
        <f t="shared" si="123"/>
        <v>0</v>
      </c>
      <c r="AM227" s="4">
        <f t="shared" si="123"/>
        <v>0</v>
      </c>
      <c r="AN227" s="4">
        <f t="shared" si="123"/>
        <v>0</v>
      </c>
      <c r="AO227" s="4">
        <f t="shared" si="123"/>
        <v>0</v>
      </c>
      <c r="AP227" s="4">
        <f t="shared" si="123"/>
        <v>0</v>
      </c>
      <c r="AQ227" s="4">
        <f t="shared" si="123"/>
        <v>0</v>
      </c>
      <c r="AR227" s="4">
        <f t="shared" si="123"/>
        <v>0</v>
      </c>
      <c r="AS227" s="4">
        <f t="shared" si="123"/>
        <v>0</v>
      </c>
      <c r="AT227" s="4">
        <f t="shared" si="123"/>
        <v>0</v>
      </c>
      <c r="AU227" s="4">
        <f t="shared" si="123"/>
        <v>0</v>
      </c>
      <c r="AV227" s="4">
        <f t="shared" si="123"/>
        <v>0</v>
      </c>
      <c r="AW227" s="4">
        <f t="shared" si="123"/>
        <v>0</v>
      </c>
      <c r="AY227" s="2" t="e">
        <f t="shared" si="122"/>
        <v>#N/A</v>
      </c>
      <c r="AZ227" s="2" t="e">
        <f t="shared" si="122"/>
        <v>#N/A</v>
      </c>
      <c r="BA227" s="2" t="e">
        <f t="shared" si="122"/>
        <v>#N/A</v>
      </c>
      <c r="BB227" s="2" t="e">
        <f t="shared" si="121"/>
        <v>#N/A</v>
      </c>
      <c r="BC227" s="2" t="e">
        <f t="shared" si="121"/>
        <v>#N/A</v>
      </c>
      <c r="BD227" s="2" t="e">
        <f t="shared" si="121"/>
        <v>#N/A</v>
      </c>
      <c r="BE227" s="2" t="e">
        <f t="shared" si="121"/>
        <v>#N/A</v>
      </c>
      <c r="BF227" s="2" t="e">
        <f t="shared" si="121"/>
        <v>#N/A</v>
      </c>
      <c r="BG227" s="2" t="e">
        <f t="shared" si="121"/>
        <v>#N/A</v>
      </c>
      <c r="BH227" s="2" t="e">
        <f t="shared" si="120"/>
        <v>#N/A</v>
      </c>
      <c r="BI227" s="2" t="e">
        <f t="shared" si="120"/>
        <v>#N/A</v>
      </c>
      <c r="BJ227" s="2" t="e">
        <f t="shared" si="120"/>
        <v>#N/A</v>
      </c>
      <c r="BK227" s="2" t="e">
        <f t="shared" si="120"/>
        <v>#N/A</v>
      </c>
      <c r="BL227" s="2" t="e">
        <f t="shared" si="120"/>
        <v>#N/A</v>
      </c>
      <c r="BM227" s="2" t="e">
        <f t="shared" si="120"/>
        <v>#N/A</v>
      </c>
      <c r="BO227" s="2" t="str">
        <f t="shared" si="105"/>
        <v/>
      </c>
      <c r="BP227" s="2" t="str">
        <f t="shared" si="105"/>
        <v/>
      </c>
      <c r="BQ227" s="2" t="str">
        <f t="shared" si="105"/>
        <v/>
      </c>
      <c r="BR227" s="2" t="str">
        <f t="shared" si="105"/>
        <v/>
      </c>
      <c r="BS227" s="2" t="str">
        <f t="shared" si="103"/>
        <v/>
      </c>
      <c r="BT227" s="2" t="str">
        <f t="shared" si="103"/>
        <v/>
      </c>
      <c r="BU227" s="2" t="str">
        <f t="shared" si="103"/>
        <v/>
      </c>
      <c r="BV227" s="2" t="str">
        <f t="shared" si="103"/>
        <v/>
      </c>
      <c r="BW227" s="2" t="str">
        <f t="shared" si="100"/>
        <v/>
      </c>
      <c r="BX227" s="2" t="str">
        <f t="shared" si="100"/>
        <v/>
      </c>
      <c r="BY227" s="2" t="str">
        <f t="shared" si="100"/>
        <v/>
      </c>
      <c r="BZ227" s="2" t="str">
        <f t="shared" si="100"/>
        <v/>
      </c>
      <c r="CA227" s="2" t="str">
        <f t="shared" si="118"/>
        <v/>
      </c>
      <c r="CB227" s="2" t="str">
        <f t="shared" si="128"/>
        <v/>
      </c>
      <c r="CC227" s="2" t="str">
        <f t="shared" si="131"/>
        <v/>
      </c>
      <c r="CE227" s="2" t="str">
        <f t="shared" si="106"/>
        <v/>
      </c>
      <c r="CF227" s="2" t="str">
        <f t="shared" si="106"/>
        <v/>
      </c>
      <c r="CG227" s="2" t="str">
        <f t="shared" si="106"/>
        <v/>
      </c>
      <c r="CH227" s="2" t="str">
        <f t="shared" si="106"/>
        <v/>
      </c>
      <c r="CI227" s="2" t="str">
        <f t="shared" si="104"/>
        <v/>
      </c>
      <c r="CJ227" s="2" t="str">
        <f t="shared" si="104"/>
        <v/>
      </c>
      <c r="CK227" s="2" t="str">
        <f t="shared" si="104"/>
        <v/>
      </c>
      <c r="CL227" s="2" t="str">
        <f t="shared" si="104"/>
        <v/>
      </c>
      <c r="CM227" s="2" t="str">
        <f t="shared" si="101"/>
        <v/>
      </c>
      <c r="CN227" s="2" t="str">
        <f t="shared" si="101"/>
        <v/>
      </c>
      <c r="CO227" s="2" t="str">
        <f t="shared" si="101"/>
        <v/>
      </c>
      <c r="CP227" s="2" t="str">
        <f t="shared" si="101"/>
        <v/>
      </c>
      <c r="CQ227" s="2" t="str">
        <f t="shared" si="119"/>
        <v/>
      </c>
      <c r="CR227" s="2" t="str">
        <f t="shared" si="129"/>
        <v/>
      </c>
      <c r="CS227" s="2" t="str">
        <f t="shared" si="132"/>
        <v/>
      </c>
      <c r="CU227" s="2">
        <f t="shared" si="124"/>
        <v>18.679260958679485</v>
      </c>
      <c r="CV227" s="2">
        <f t="shared" si="124"/>
        <v>16.564632727684462</v>
      </c>
      <c r="CW227" s="2">
        <f t="shared" si="124"/>
        <v>14.233488803655746</v>
      </c>
      <c r="CX227" s="2">
        <f t="shared" si="124"/>
        <v>12.304489048247717</v>
      </c>
      <c r="CY227" s="2">
        <f t="shared" si="124"/>
        <v>14.180247683927497</v>
      </c>
      <c r="CZ227" s="2">
        <f t="shared" si="124"/>
        <v>16.379490165398927</v>
      </c>
      <c r="DA227" s="2">
        <f t="shared" si="124"/>
        <v>18.516544805087534</v>
      </c>
      <c r="DB227" s="2">
        <f t="shared" si="124"/>
        <v>14.752987517549649</v>
      </c>
      <c r="DC227" s="2">
        <f t="shared" si="124"/>
        <v>16.472952349637687</v>
      </c>
      <c r="DD227" s="2">
        <f t="shared" si="124"/>
        <v>14.891990986825185</v>
      </c>
      <c r="DE227" s="2">
        <f t="shared" si="124"/>
        <v>15.225076613358716</v>
      </c>
      <c r="DF227" s="2">
        <f t="shared" si="124"/>
        <v>19.239905757097787</v>
      </c>
      <c r="DG227" s="2">
        <f t="shared" si="124"/>
        <v>20.226295273049253</v>
      </c>
      <c r="DH227" s="2">
        <f t="shared" si="124"/>
        <v>26.346300760079693</v>
      </c>
      <c r="DI227" s="2">
        <f t="shared" si="124"/>
        <v>34.215465844765781</v>
      </c>
      <c r="DJ227" s="5"/>
      <c r="DK227" s="2">
        <f t="shared" si="125"/>
        <v>28.331921555832437</v>
      </c>
      <c r="DL227" s="2">
        <f t="shared" si="125"/>
        <v>27.646810513841817</v>
      </c>
      <c r="DM227" s="2">
        <f t="shared" si="125"/>
        <v>26.661109677379564</v>
      </c>
      <c r="DN227" s="2">
        <f t="shared" si="125"/>
        <v>27.650223524292006</v>
      </c>
      <c r="DO227" s="2">
        <f t="shared" si="125"/>
        <v>30.245599187573927</v>
      </c>
      <c r="DP227" s="2">
        <f t="shared" si="125"/>
        <v>28.879475146137182</v>
      </c>
      <c r="DQ227" s="2">
        <f t="shared" si="125"/>
        <v>29.89435765340777</v>
      </c>
      <c r="DR227" s="2">
        <f t="shared" si="125"/>
        <v>27.462976787211325</v>
      </c>
      <c r="DS227" s="2">
        <f t="shared" si="125"/>
        <v>25.940636218183542</v>
      </c>
      <c r="DT227" s="2">
        <f t="shared" si="125"/>
        <v>25.266088260412154</v>
      </c>
      <c r="DU227" s="2">
        <f t="shared" si="125"/>
        <v>26.04818428903571</v>
      </c>
      <c r="DV227" s="2">
        <f t="shared" si="125"/>
        <v>25.901208984599805</v>
      </c>
      <c r="DW227" s="2">
        <f t="shared" si="125"/>
        <v>29.251151234006429</v>
      </c>
      <c r="DX227" s="2">
        <f t="shared" si="125"/>
        <v>29.284566083062764</v>
      </c>
      <c r="DY227" s="2">
        <f t="shared" si="125"/>
        <v>32.051903364010613</v>
      </c>
      <c r="EA227" s="2">
        <f t="shared" si="126"/>
        <v>0.99993249855979072</v>
      </c>
      <c r="EB227" s="2">
        <f t="shared" si="126"/>
        <v>0.99992664878274384</v>
      </c>
      <c r="EC227" s="2">
        <f t="shared" si="126"/>
        <v>0.99993084204363059</v>
      </c>
      <c r="ED227" s="2">
        <f t="shared" si="126"/>
        <v>0.99994500187251845</v>
      </c>
      <c r="EE227" s="2">
        <f t="shared" si="126"/>
        <v>0.99994147755260143</v>
      </c>
      <c r="EF227" s="2">
        <f t="shared" si="126"/>
        <v>0.99993938144728367</v>
      </c>
      <c r="EG227" s="2">
        <f t="shared" si="126"/>
        <v>0.99994198512412136</v>
      </c>
      <c r="EH227" s="2">
        <f t="shared" si="126"/>
        <v>0.99994267585493157</v>
      </c>
      <c r="EI227" s="2">
        <f t="shared" si="126"/>
        <v>0.99994217786566197</v>
      </c>
      <c r="EJ227" s="2">
        <f t="shared" si="126"/>
        <v>0.99994416538110942</v>
      </c>
      <c r="EK227" s="2">
        <f t="shared" si="126"/>
        <v>0.99994425080461957</v>
      </c>
      <c r="EL227" s="2">
        <f t="shared" si="126"/>
        <v>0.99993687466821646</v>
      </c>
      <c r="EM227" s="2">
        <f t="shared" si="126"/>
        <v>0.9999279757591959</v>
      </c>
      <c r="EN227" s="2">
        <f t="shared" si="126"/>
        <v>0.99992762367554644</v>
      </c>
      <c r="EO227" s="2">
        <f t="shared" si="126"/>
        <v>0.9999227899738149</v>
      </c>
      <c r="EP227" s="5"/>
      <c r="EQ227" s="5"/>
    </row>
    <row r="228" spans="1:147" ht="15.75" thickBot="1" x14ac:dyDescent="0.3">
      <c r="AH228" s="29">
        <f>SUM(AI228:AU228)</f>
        <v>47446.39190597691</v>
      </c>
      <c r="AI228" s="6">
        <f t="shared" ref="AI228:AW228" si="134">SUMSQ(AI27:AI227)</f>
        <v>2781.9852732075642</v>
      </c>
      <c r="AJ228" s="6">
        <f t="shared" si="134"/>
        <v>3416.3756314136017</v>
      </c>
      <c r="AK228" s="6">
        <f t="shared" si="134"/>
        <v>3816.2841206244539</v>
      </c>
      <c r="AL228" s="6">
        <f t="shared" si="134"/>
        <v>2096.9791791736952</v>
      </c>
      <c r="AM228" s="6">
        <f t="shared" si="134"/>
        <v>3040.3178032522205</v>
      </c>
      <c r="AN228" s="6">
        <f t="shared" si="134"/>
        <v>3475.9801757045657</v>
      </c>
      <c r="AO228" s="6">
        <f t="shared" si="134"/>
        <v>2930.9120753903017</v>
      </c>
      <c r="AP228" s="6">
        <f t="shared" si="134"/>
        <v>3443.3200200406845</v>
      </c>
      <c r="AQ228" s="6">
        <f t="shared" si="134"/>
        <v>3674.6800526262741</v>
      </c>
      <c r="AR228" s="6">
        <f t="shared" si="134"/>
        <v>3651.9852382585736</v>
      </c>
      <c r="AS228" s="6">
        <f t="shared" si="134"/>
        <v>4436.7330239066923</v>
      </c>
      <c r="AT228" s="6">
        <f t="shared" si="134"/>
        <v>5518.72601108255</v>
      </c>
      <c r="AU228" s="6">
        <f t="shared" si="134"/>
        <v>5162.1133012957271</v>
      </c>
      <c r="AV228" s="6">
        <f t="shared" si="134"/>
        <v>2858.6923883106829</v>
      </c>
      <c r="AW228" s="6">
        <f t="shared" si="134"/>
        <v>1623.8073977875588</v>
      </c>
      <c r="AY228" s="5"/>
      <c r="AZ228" s="5"/>
      <c r="BO228" s="30">
        <f t="shared" ref="BO228:CC228" si="135">SLOPE(BO27:BO227,$B27:$B227)</f>
        <v>-0.21060335592479235</v>
      </c>
      <c r="BP228" s="30">
        <f t="shared" si="135"/>
        <v>-0.23494855869776612</v>
      </c>
      <c r="BQ228" s="30">
        <f t="shared" si="135"/>
        <v>-0.25311122450917095</v>
      </c>
      <c r="BR228" s="30">
        <f t="shared" si="135"/>
        <v>-0.27381481036965916</v>
      </c>
      <c r="BS228" s="30">
        <f t="shared" si="135"/>
        <v>-0.28653216032097628</v>
      </c>
      <c r="BT228" s="30">
        <f t="shared" si="135"/>
        <v>-0.2848419176035441</v>
      </c>
      <c r="BU228" s="30">
        <f t="shared" si="135"/>
        <v>-0.26056088949454909</v>
      </c>
      <c r="BV228" s="30">
        <f t="shared" si="135"/>
        <v>-0.29081344909387258</v>
      </c>
      <c r="BW228" s="30">
        <f t="shared" si="135"/>
        <v>-0.26153511546468283</v>
      </c>
      <c r="BX228" s="30">
        <f t="shared" si="135"/>
        <v>-0.25709831491445018</v>
      </c>
      <c r="BY228" s="30">
        <f t="shared" si="135"/>
        <v>-0.23924058773218007</v>
      </c>
      <c r="BZ228" s="30">
        <f t="shared" si="135"/>
        <v>-0.22402106588206749</v>
      </c>
      <c r="CA228" s="30">
        <f t="shared" si="135"/>
        <v>-0.23243537659809588</v>
      </c>
      <c r="CB228" s="30">
        <f t="shared" si="135"/>
        <v>-0.18970814832125885</v>
      </c>
      <c r="CC228" s="30">
        <f t="shared" si="135"/>
        <v>-0.12520556173526143</v>
      </c>
      <c r="CE228" s="30">
        <f>SLOPE(CE27:CE227,$B27:$B227)</f>
        <v>-0.11753352652018115</v>
      </c>
      <c r="CF228" s="30">
        <f t="shared" ref="CF228:CS228" si="136">SLOPE(CF27:CF227,$B27:$B227)</f>
        <v>-0.1268027842776277</v>
      </c>
      <c r="CG228" s="30">
        <f t="shared" si="136"/>
        <v>-0.13299462247867652</v>
      </c>
      <c r="CH228" s="30">
        <f t="shared" si="136"/>
        <v>-0.1310147001718405</v>
      </c>
      <c r="CI228" s="30">
        <f t="shared" si="136"/>
        <v>-0.13463487962575924</v>
      </c>
      <c r="CJ228" s="30">
        <f t="shared" si="136"/>
        <v>-0.16433720589327921</v>
      </c>
      <c r="CK228" s="30">
        <f t="shared" si="136"/>
        <v>-0.15421266459360256</v>
      </c>
      <c r="CL228" s="30">
        <f t="shared" si="136"/>
        <v>-0.17008279224134962</v>
      </c>
      <c r="CM228" s="30">
        <f t="shared" si="136"/>
        <v>-0.17025759695601822</v>
      </c>
      <c r="CN228" s="30">
        <f t="shared" si="136"/>
        <v>-0.15797310477133483</v>
      </c>
      <c r="CO228" s="30">
        <f t="shared" si="136"/>
        <v>-0.13697682373794343</v>
      </c>
      <c r="CP228" s="30">
        <f t="shared" si="136"/>
        <v>-0.15662099168987823</v>
      </c>
      <c r="CQ228" s="30">
        <f t="shared" si="136"/>
        <v>-0.14455444514212054</v>
      </c>
      <c r="CR228" s="30">
        <f t="shared" si="136"/>
        <v>-0.15765382661885521</v>
      </c>
      <c r="CS228" s="30">
        <f t="shared" si="136"/>
        <v>-0.14064415171440864</v>
      </c>
      <c r="CU228" s="5"/>
      <c r="CV228" s="5"/>
      <c r="CW228" s="5"/>
      <c r="CX228" s="5"/>
      <c r="CY228" s="5"/>
      <c r="CZ228" s="5"/>
      <c r="DA228" s="5"/>
      <c r="DB228" s="5"/>
      <c r="DC228" s="5"/>
      <c r="DD228" s="5"/>
      <c r="DE228" s="5"/>
      <c r="DF228" s="5"/>
      <c r="DG228" s="5"/>
      <c r="DH228" s="5"/>
      <c r="DI228" s="5"/>
      <c r="DJ228" s="5"/>
      <c r="DK228" s="5"/>
      <c r="DL228" s="5"/>
      <c r="EP228" s="5"/>
      <c r="EQ228" s="5"/>
    </row>
    <row r="229" spans="1:147" s="5" customFormat="1" ht="15" customHeight="1" x14ac:dyDescent="0.25">
      <c r="A229" s="125" t="s">
        <v>23</v>
      </c>
      <c r="B229" s="3" t="s">
        <v>50</v>
      </c>
      <c r="C229" s="32">
        <v>25</v>
      </c>
      <c r="D229" s="32">
        <v>25</v>
      </c>
      <c r="E229" s="32">
        <v>25</v>
      </c>
      <c r="F229" s="32">
        <v>25</v>
      </c>
      <c r="G229" s="32">
        <v>25</v>
      </c>
      <c r="H229" s="32">
        <v>25</v>
      </c>
      <c r="I229" s="32">
        <v>25</v>
      </c>
      <c r="J229" s="32">
        <v>25</v>
      </c>
      <c r="K229" s="32">
        <v>25</v>
      </c>
      <c r="L229" s="32">
        <v>25</v>
      </c>
      <c r="M229" s="32">
        <v>25</v>
      </c>
      <c r="N229" s="32">
        <v>25</v>
      </c>
      <c r="O229" s="32">
        <v>25</v>
      </c>
      <c r="P229" s="32">
        <v>25</v>
      </c>
      <c r="Q229" s="32">
        <v>25</v>
      </c>
      <c r="R229" s="2"/>
      <c r="AH229" s="36"/>
      <c r="AI229" s="37"/>
      <c r="AJ229" s="37"/>
      <c r="AK229" s="37"/>
      <c r="AL229" s="37"/>
      <c r="AM229" s="37"/>
      <c r="AN229" s="37"/>
      <c r="AO229" s="37"/>
      <c r="AP229" s="37"/>
      <c r="AQ229" s="37"/>
      <c r="AR229" s="37"/>
      <c r="AS229" s="37"/>
      <c r="AT229" s="37"/>
      <c r="AU229" s="37"/>
      <c r="AV229" s="37"/>
      <c r="AW229" s="37"/>
      <c r="BO229" s="30">
        <f t="shared" ref="BO229:CC229" si="137">INTERCEPT(BO27:BO227,$B27:$B227)</f>
        <v>60.799932143637953</v>
      </c>
      <c r="BP229" s="30">
        <f t="shared" si="137"/>
        <v>63.554344467237684</v>
      </c>
      <c r="BQ229" s="30">
        <f t="shared" si="137"/>
        <v>64.855733705489939</v>
      </c>
      <c r="BR229" s="30">
        <f t="shared" si="137"/>
        <v>67.067451122179548</v>
      </c>
      <c r="BS229" s="30">
        <f t="shared" si="137"/>
        <v>71.486679748122754</v>
      </c>
      <c r="BT229" s="30">
        <f t="shared" si="137"/>
        <v>73.347873686107746</v>
      </c>
      <c r="BU229" s="30">
        <f t="shared" si="137"/>
        <v>70.628722703997354</v>
      </c>
      <c r="BV229" s="30">
        <f t="shared" si="137"/>
        <v>72.915677336324165</v>
      </c>
      <c r="BW229" s="30">
        <f t="shared" si="137"/>
        <v>68.779975442574255</v>
      </c>
      <c r="BX229" s="30">
        <f t="shared" si="137"/>
        <v>66.311653969715223</v>
      </c>
      <c r="BY229" s="30">
        <f t="shared" si="137"/>
        <v>63.073194159794731</v>
      </c>
      <c r="BZ229" s="30">
        <f t="shared" si="137"/>
        <v>64.044118933511285</v>
      </c>
      <c r="CA229" s="30">
        <f t="shared" si="137"/>
        <v>66.713370592668426</v>
      </c>
      <c r="CB229" s="30">
        <f t="shared" si="137"/>
        <v>64.287930424331464</v>
      </c>
      <c r="CC229" s="30">
        <f t="shared" si="137"/>
        <v>59.256578191818065</v>
      </c>
      <c r="CD229" s="2"/>
      <c r="CE229" s="30">
        <f t="shared" ref="CE229:CS229" si="138">INTERCEPT(CE27:CE227,$B27:$B227)</f>
        <v>51.838626859868668</v>
      </c>
      <c r="CF229" s="30">
        <f t="shared" si="138"/>
        <v>53.007367369367358</v>
      </c>
      <c r="CG229" s="30">
        <f t="shared" si="138"/>
        <v>53.260034173114867</v>
      </c>
      <c r="CH229" s="30">
        <f t="shared" si="138"/>
        <v>53.853163558660107</v>
      </c>
      <c r="CI229" s="30">
        <f t="shared" si="138"/>
        <v>57.172575112725774</v>
      </c>
      <c r="CJ229" s="30">
        <f t="shared" si="138"/>
        <v>61.746916324793027</v>
      </c>
      <c r="CK229" s="30">
        <f t="shared" si="138"/>
        <v>60.736890572128281</v>
      </c>
      <c r="CL229" s="30">
        <f t="shared" si="138"/>
        <v>61.479535235481251</v>
      </c>
      <c r="CM229" s="30">
        <f t="shared" si="138"/>
        <v>59.992155609387183</v>
      </c>
      <c r="CN229" s="30">
        <f t="shared" si="138"/>
        <v>56.860709214679119</v>
      </c>
      <c r="CO229" s="30">
        <f t="shared" si="138"/>
        <v>53.443549036624397</v>
      </c>
      <c r="CP229" s="30">
        <f t="shared" si="138"/>
        <v>57.22540732257545</v>
      </c>
      <c r="CQ229" s="30">
        <f t="shared" si="138"/>
        <v>58.162040262430537</v>
      </c>
      <c r="CR229" s="30">
        <f t="shared" si="138"/>
        <v>60.815331406833806</v>
      </c>
      <c r="CS229" s="30">
        <f t="shared" si="138"/>
        <v>60.18073370689234</v>
      </c>
    </row>
    <row r="230" spans="1:147" x14ac:dyDescent="0.25">
      <c r="A230" s="125"/>
      <c r="B230" s="30" t="s">
        <v>38</v>
      </c>
      <c r="C230" s="5">
        <f>C$7 - ABS(C$11)*Expt!$B$11*Expt!$B$9</f>
        <v>16.120523158499864</v>
      </c>
      <c r="D230" s="5">
        <f>D$7 - ABS(D$11)*Expt!$B$11*Expt!$B$9</f>
        <v>15.175445746118172</v>
      </c>
      <c r="E230" s="5">
        <f>E$7 - ABS(E$11)*Expt!$B$11*Expt!$B$9</f>
        <v>15.484929495434351</v>
      </c>
      <c r="F230" s="5">
        <f>F$7 - ABS(F$11)*Expt!$B$11*Expt!$B$9</f>
        <v>18.999998376991179</v>
      </c>
      <c r="G230" s="5">
        <f>G$7 - ABS(G$11)*Expt!$B$11*Expt!$B$9</f>
        <v>18.675457329451035</v>
      </c>
      <c r="H230" s="5">
        <f>H$7 - ABS(H$11)*Expt!$B$11*Expt!$B$9</f>
        <v>18.830740901637149</v>
      </c>
      <c r="I230" s="5">
        <f>I$7 - ABS(I$11)*Expt!$B$11*Expt!$B$9</f>
        <v>19.639988453304923</v>
      </c>
      <c r="J230" s="5">
        <f>J$7 - ABS(J$11)*Expt!$B$11*Expt!$B$9</f>
        <v>21.522998020201236</v>
      </c>
      <c r="K230" s="5">
        <f>K$7 - ABS(K$11)*Expt!$B$11*Expt!$B$9</f>
        <v>21.255055431305841</v>
      </c>
      <c r="L230" s="5">
        <f>L$7 - ABS(L$11)*Expt!$B$11*Expt!$B$9</f>
        <v>20.70099934693885</v>
      </c>
      <c r="M230" s="5">
        <f>M$7 - ABS(M$11)*Expt!$B$11*Expt!$B$9</f>
        <v>20.611272553125929</v>
      </c>
      <c r="N230" s="5">
        <f>N$7 - ABS(N$11)*Expt!$B$11*Expt!$B$9</f>
        <v>20.36284968962913</v>
      </c>
      <c r="O230" s="5">
        <f>O$7 - ABS(O$11)*Expt!$B$11*Expt!$B$9</f>
        <v>19.706793218200765</v>
      </c>
      <c r="P230" s="5">
        <f>U$3 - ABS(V$3)*Expt!$B$11*Expt!$B$9</f>
        <v>21.963812377705679</v>
      </c>
      <c r="Q230" s="5">
        <f>AC$3 - ABS(AD$3)*Expt!$B$11*Expt!$B$9</f>
        <v>25.999959401613996</v>
      </c>
    </row>
    <row r="231" spans="1:147" x14ac:dyDescent="0.25">
      <c r="A231" s="125"/>
      <c r="B231" s="3" t="s">
        <v>26</v>
      </c>
      <c r="C231" s="31">
        <f t="shared" ref="C231:O231" si="139">AVERAGE(C$8, C$9)</f>
        <v>95.73355888799918</v>
      </c>
      <c r="D231" s="31">
        <f t="shared" si="139"/>
        <v>96.635979562758251</v>
      </c>
      <c r="E231" s="31">
        <f t="shared" si="139"/>
        <v>95.996804681642345</v>
      </c>
      <c r="F231" s="31">
        <f t="shared" si="139"/>
        <v>93.50929473459513</v>
      </c>
      <c r="G231" s="31">
        <f t="shared" si="139"/>
        <v>94.183697416803255</v>
      </c>
      <c r="H231" s="31">
        <f t="shared" si="139"/>
        <v>94.565797259062492</v>
      </c>
      <c r="I231" s="31">
        <f t="shared" si="139"/>
        <v>94.08911409225108</v>
      </c>
      <c r="J231" s="31">
        <f t="shared" si="139"/>
        <v>93.959062066542259</v>
      </c>
      <c r="K231" s="31">
        <f t="shared" si="139"/>
        <v>94.052980773103428</v>
      </c>
      <c r="L231" s="31">
        <f t="shared" si="139"/>
        <v>93.673195136787001</v>
      </c>
      <c r="M231" s="31">
        <f t="shared" si="139"/>
        <v>93.656570397574313</v>
      </c>
      <c r="N231" s="31">
        <f t="shared" si="139"/>
        <v>95.005777240283791</v>
      </c>
      <c r="O231" s="31">
        <f t="shared" si="139"/>
        <v>96.437749250127695</v>
      </c>
      <c r="P231" s="31">
        <f>AVERAGE(U$5, U$4)</f>
        <v>96.490698949343582</v>
      </c>
      <c r="Q231" s="108">
        <f>AVERAGE(AC$5, AC$4)</f>
        <v>97.192680823120156</v>
      </c>
      <c r="BO231" s="2" t="e">
        <f>LINEST(BO121:BO127,$B121:$B127^{1,2},FALSE,FALSE)</f>
        <v>#VALUE!</v>
      </c>
    </row>
    <row r="232" spans="1:147" x14ac:dyDescent="0.25">
      <c r="A232" s="125"/>
      <c r="B232" s="3" t="s">
        <v>37</v>
      </c>
      <c r="C232" s="2">
        <f>C$10 + ABS(C$14)*Expt!$B$11*Expt!$B$10</f>
        <v>162.68573141878539</v>
      </c>
      <c r="D232" s="2">
        <f>D$10 + ABS(D$14)*Expt!$B$11*Expt!$B$10</f>
        <v>164.69451484313015</v>
      </c>
      <c r="E232" s="2">
        <f>E$10 + ABS(E$14)*Expt!$B$11*Expt!$B$10</f>
        <v>163.42326656500796</v>
      </c>
      <c r="F232" s="2">
        <f>F$10 + ABS(F$14)*Expt!$B$11*Expt!$B$10</f>
        <v>157.001323320403</v>
      </c>
      <c r="G232" s="2">
        <f>G$10 + ABS(G$14)*Expt!$B$11*Expt!$B$10</f>
        <v>158.89558393049759</v>
      </c>
      <c r="H232" s="2">
        <f>H$10 + ABS(H$14)*Expt!$B$11*Expt!$B$10</f>
        <v>159.43307185923018</v>
      </c>
      <c r="I232" s="2">
        <f>I$10 + ABS(I$14)*Expt!$B$11*Expt!$B$10</f>
        <v>158.06691583686668</v>
      </c>
      <c r="J232" s="2">
        <f>J$10 + ABS(J$14)*Expt!$B$11*Expt!$B$10</f>
        <v>156.41884672290703</v>
      </c>
      <c r="K232" s="2">
        <f>K$10 + ABS(K$14)*Expt!$B$11*Expt!$B$10</f>
        <v>156.66938721724148</v>
      </c>
      <c r="L232" s="2">
        <f>L$10 + ABS(L$14)*Expt!$B$11*Expt!$B$10</f>
        <v>156.36130660005151</v>
      </c>
      <c r="M232" s="2">
        <f>M$10 + ABS(M$14)*Expt!$B$11*Expt!$B$10</f>
        <v>156.45380995524647</v>
      </c>
      <c r="N232" s="2">
        <f>N$10 + ABS(N$14)*Expt!$B$11*Expt!$B$10</f>
        <v>158.98362863717412</v>
      </c>
      <c r="O232" s="2">
        <f>O$10 + ABS(O$14)*Expt!$B$11*Expt!$B$10</f>
        <v>162.05263121384641</v>
      </c>
      <c r="P232" s="2">
        <f>U$6 + ABS(V$6)*Expt!$B$11*Expt!$B$10</f>
        <v>161.99999999790384</v>
      </c>
      <c r="Q232" s="2">
        <f>AC$6 + ABS(AD$6)*Expt!$B$11*Expt!$B$10</f>
        <v>170.13872954105113</v>
      </c>
    </row>
    <row r="235" spans="1:147" x14ac:dyDescent="0.25">
      <c r="R235" s="5"/>
    </row>
  </sheetData>
  <mergeCells count="36">
    <mergeCell ref="A15:A18"/>
    <mergeCell ref="X1:X2"/>
    <mergeCell ref="Y1:Y2"/>
    <mergeCell ref="AF1:AF2"/>
    <mergeCell ref="AG1:AG2"/>
    <mergeCell ref="A3:A6"/>
    <mergeCell ref="X3:X4"/>
    <mergeCell ref="Y3:Y4"/>
    <mergeCell ref="AF3:AF4"/>
    <mergeCell ref="AG3:AG4"/>
    <mergeCell ref="X5:X6"/>
    <mergeCell ref="Y5:Y6"/>
    <mergeCell ref="AF5:AF6"/>
    <mergeCell ref="AG5:AG6"/>
    <mergeCell ref="A7:A10"/>
    <mergeCell ref="A11:A14"/>
    <mergeCell ref="A21:A22"/>
    <mergeCell ref="C24:O24"/>
    <mergeCell ref="S24:AE24"/>
    <mergeCell ref="AI24:AU24"/>
    <mergeCell ref="AY24:BK24"/>
    <mergeCell ref="CU25:DG25"/>
    <mergeCell ref="DK25:DW25"/>
    <mergeCell ref="EA25:EM25"/>
    <mergeCell ref="A229:A232"/>
    <mergeCell ref="CE24:CQ24"/>
    <mergeCell ref="CU24:DG24"/>
    <mergeCell ref="DK24:DW24"/>
    <mergeCell ref="EA24:EM24"/>
    <mergeCell ref="C25:O25"/>
    <mergeCell ref="S25:AE25"/>
    <mergeCell ref="AI25:AU25"/>
    <mergeCell ref="AY25:BK25"/>
    <mergeCell ref="BO25:CA25"/>
    <mergeCell ref="CE25:CQ25"/>
    <mergeCell ref="BO24:CA24"/>
  </mergeCells>
  <conditionalFormatting sqref="AI229:AU229 AJ228:AW228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:O2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28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4" name="Button 1">
              <controlPr defaultSize="0" print="0" autoFill="0" autoPict="0" macro="[0]!UseSolverColumnC">
                <anchor mov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2</xdr:col>
                    <xdr:colOff>581025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2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3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4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5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6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7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8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9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0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1" r:id="rId14" name="Button 1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2" r:id="rId15" name="Button 12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3" r:id="rId16" name="Button 13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4" r:id="rId17" name="Button 14">
              <controlPr defaultSize="0" print="0" autoFill="0" autoPict="0" macro="[0]!UseSolverRow3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1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5" r:id="rId18" name="Button 15">
              <controlPr defaultSize="0" print="0" autoFill="0" autoPict="0" macro="[0]!UseSolverRow4">
                <anchor moveWithCells="1" siz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1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6" r:id="rId19" name="Button 16">
              <controlPr defaultSize="0" print="0" autoFill="0" autoPict="0" macro="[0]!UseSolverRow5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1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7" r:id="rId20" name="Button 17">
              <controlPr defaultSize="0" print="0" autoFill="0" autoPict="0" macro="[0]!UseSolverRow6">
                <anchor moveWithCells="1" siz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1</xdr:col>
                    <xdr:colOff>600075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8" r:id="rId21" name="Button 18">
              <controlPr defaultSize="0" print="0" autoFill="0" autoPict="0" macro="[0]!UseSolverRow7">
                <anchor moveWithCells="1" sizeWithCells="1">
                  <from>
                    <xdr:col>1</xdr:col>
                    <xdr:colOff>9525</xdr:colOff>
                    <xdr:row>6</xdr:row>
                    <xdr:rowOff>9525</xdr:rowOff>
                  </from>
                  <to>
                    <xdr:col>1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9" r:id="rId22" name="Button 19">
              <controlPr defaultSize="0" print="0" autoFill="0" autoPict="0" macro="[0]!MaxMuAll">
                <anchor moveWithCells="1" sizeWithCells="1">
                  <from>
                    <xdr:col>15</xdr:col>
                    <xdr:colOff>9525</xdr:colOff>
                    <xdr:row>1</xdr:row>
                    <xdr:rowOff>9525</xdr:rowOff>
                  </from>
                  <to>
                    <xdr:col>15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0" r:id="rId23" name="Button 20">
              <controlPr defaultSize="0" print="0" autoFill="0" autoPict="0" macro="[0]!BroadAll">
                <anchor moveWithCells="1" sizeWithCells="1">
                  <from>
                    <xdr:col>1</xdr:col>
                    <xdr:colOff>9525</xdr:colOff>
                    <xdr:row>18</xdr:row>
                    <xdr:rowOff>9525</xdr:rowOff>
                  </from>
                  <to>
                    <xdr:col>1</xdr:col>
                    <xdr:colOff>600075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1" r:id="rId24" name="Button 21">
              <controlPr defaultSize="0" print="0" autoFill="0" autoPict="0" macro="[0]!SpreadAll">
                <anchor moveWithCells="1" sizeWithCells="1">
                  <from>
                    <xdr:col>1</xdr:col>
                    <xdr:colOff>9525</xdr:colOff>
                    <xdr:row>19</xdr:row>
                    <xdr:rowOff>9525</xdr:rowOff>
                  </from>
                  <to>
                    <xdr:col>1</xdr:col>
                    <xdr:colOff>600075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2" r:id="rId25" name="Button 22">
              <controlPr defaultSize="0" print="0" autoFill="0" autoPict="0" macro="[0]!PositionAndSpread">
                <anchor moveWithCells="1" sizeWithCells="1">
                  <from>
                    <xdr:col>15</xdr:col>
                    <xdr:colOff>19050</xdr:colOff>
                    <xdr:row>6</xdr:row>
                    <xdr:rowOff>9525</xdr:rowOff>
                  </from>
                  <to>
                    <xdr:col>15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3" r:id="rId26" name="Button 23">
              <controlPr defaultSize="0" print="0" autoFill="0" autoPict="0" macro="[0]!Go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ES235"/>
  <sheetViews>
    <sheetView zoomScale="70" zoomScaleNormal="70" workbookViewId="0">
      <pane xSplit="2" ySplit="26" topLeftCell="C426" activePane="bottomRight" state="frozen"/>
      <selection pane="topRight" activeCell="C1" sqref="C1"/>
      <selection pane="bottomLeft" activeCell="A6" sqref="A6"/>
      <selection pane="bottomRight" activeCell="C432" sqref="C432"/>
    </sheetView>
  </sheetViews>
  <sheetFormatPr defaultRowHeight="15" x14ac:dyDescent="0.25"/>
  <cols>
    <col min="1" max="2" width="9.140625" style="2"/>
    <col min="3" max="3" width="9.140625" style="2" customWidth="1"/>
    <col min="4" max="16" width="9.140625" style="2"/>
    <col min="17" max="17" width="9.7109375" style="2" bestFit="1" customWidth="1"/>
    <col min="18" max="18" width="9.140625" style="2"/>
    <col min="19" max="19" width="9.140625" style="2" customWidth="1"/>
    <col min="20" max="33" width="9.140625" style="2"/>
    <col min="34" max="34" width="10.7109375" style="2" bestFit="1" customWidth="1"/>
    <col min="35" max="130" width="9.140625" style="2"/>
    <col min="131" max="132" width="13" style="2" bestFit="1" customWidth="1"/>
    <col min="133" max="16384" width="9.140625" style="2"/>
  </cols>
  <sheetData>
    <row r="1" spans="1:149" ht="15.75" customHeight="1" thickBot="1" x14ac:dyDescent="0.3">
      <c r="R1" s="5"/>
      <c r="X1" s="121" t="s">
        <v>52</v>
      </c>
      <c r="Y1" s="121" t="s">
        <v>55</v>
      </c>
      <c r="AF1" s="121" t="s">
        <v>52</v>
      </c>
      <c r="AG1" s="121" t="s">
        <v>55</v>
      </c>
    </row>
    <row r="2" spans="1:149" ht="15.75" thickBot="1" x14ac:dyDescent="0.3">
      <c r="B2" s="62">
        <f>SUM(C2:O2)</f>
        <v>51716.899557608696</v>
      </c>
      <c r="C2" s="63">
        <f>SUMSQ(AI27:AI227)</f>
        <v>3092.2856977625684</v>
      </c>
      <c r="D2" s="64">
        <f t="shared" ref="D2:O2" si="0">SUMSQ(AJ27:AJ227)</f>
        <v>3714.6473238840213</v>
      </c>
      <c r="E2" s="64">
        <f t="shared" si="0"/>
        <v>3936.9533765486726</v>
      </c>
      <c r="F2" s="64">
        <f t="shared" si="0"/>
        <v>2497.048427451869</v>
      </c>
      <c r="G2" s="64">
        <f t="shared" si="0"/>
        <v>3519.6047065894077</v>
      </c>
      <c r="H2" s="64">
        <f t="shared" si="0"/>
        <v>4118.9418427249511</v>
      </c>
      <c r="I2" s="64">
        <f t="shared" si="0"/>
        <v>3371.7597594732051</v>
      </c>
      <c r="J2" s="64">
        <f t="shared" si="0"/>
        <v>3841.6932032692043</v>
      </c>
      <c r="K2" s="64">
        <f t="shared" si="0"/>
        <v>3991.7577379313184</v>
      </c>
      <c r="L2" s="64">
        <f t="shared" si="0"/>
        <v>4035.0430080065548</v>
      </c>
      <c r="M2" s="64">
        <f t="shared" si="0"/>
        <v>4507.2598912587455</v>
      </c>
      <c r="N2" s="64">
        <f t="shared" si="0"/>
        <v>5553.111580337858</v>
      </c>
      <c r="O2" s="65">
        <f t="shared" si="0"/>
        <v>5536.7930023703248</v>
      </c>
      <c r="R2" s="5"/>
      <c r="S2" s="48">
        <f>SUMSQ(AV27:AV227)</f>
        <v>2703.4064434031757</v>
      </c>
      <c r="T2" s="56" t="s">
        <v>2</v>
      </c>
      <c r="U2" s="56" t="s">
        <v>3</v>
      </c>
      <c r="V2" s="56" t="s">
        <v>4</v>
      </c>
      <c r="W2" s="56" t="s">
        <v>42</v>
      </c>
      <c r="X2" s="123"/>
      <c r="Y2" s="122"/>
      <c r="AA2" s="48">
        <f>SUMSQ(AW27:AW227)</f>
        <v>1609.1322057151181</v>
      </c>
      <c r="AB2" s="56" t="s">
        <v>2</v>
      </c>
      <c r="AC2" s="56" t="s">
        <v>3</v>
      </c>
      <c r="AD2" s="56" t="s">
        <v>4</v>
      </c>
      <c r="AE2" s="56" t="s">
        <v>42</v>
      </c>
      <c r="AF2" s="123"/>
      <c r="AG2" s="122"/>
    </row>
    <row r="3" spans="1:149" x14ac:dyDescent="0.25">
      <c r="A3" s="126" t="s">
        <v>2</v>
      </c>
      <c r="B3" s="58" t="s">
        <v>43</v>
      </c>
      <c r="C3" s="70">
        <v>2309.3601908420942</v>
      </c>
      <c r="D3" s="71">
        <v>2549.3863988221206</v>
      </c>
      <c r="E3" s="71">
        <v>2544.824492787106</v>
      </c>
      <c r="F3" s="71">
        <v>2187.5990477812493</v>
      </c>
      <c r="G3" s="71">
        <v>2182.5088185712716</v>
      </c>
      <c r="H3" s="71">
        <v>2212.5735114015611</v>
      </c>
      <c r="I3" s="71">
        <v>2165.5894134431001</v>
      </c>
      <c r="J3" s="71">
        <v>2115.4424561675464</v>
      </c>
      <c r="K3" s="71">
        <v>2152.3813286954182</v>
      </c>
      <c r="L3" s="71">
        <v>2147.628476864164</v>
      </c>
      <c r="M3" s="71">
        <v>2144.488394465292</v>
      </c>
      <c r="N3" s="71">
        <v>2248.1614505507396</v>
      </c>
      <c r="O3" s="91">
        <v>2271.2817181097225</v>
      </c>
      <c r="R3" s="5"/>
      <c r="S3" s="56" t="s">
        <v>40</v>
      </c>
      <c r="T3" s="71">
        <v>1938.9295071000865</v>
      </c>
      <c r="U3" s="71">
        <v>55.414703287463837</v>
      </c>
      <c r="V3" s="97">
        <v>7.2790509376293908</v>
      </c>
      <c r="W3" s="94">
        <v>-3.1686385717146162</v>
      </c>
      <c r="X3" s="132">
        <f>T4/(T3*$Y3 + T4)</f>
        <v>0.2</v>
      </c>
      <c r="Y3" s="129">
        <f>(1-$P$26)/$P$26*T4/T3</f>
        <v>1.2062977315348915</v>
      </c>
      <c r="AA3" s="56" t="s">
        <v>40</v>
      </c>
      <c r="AB3" s="71">
        <v>1324.0442984585618</v>
      </c>
      <c r="AC3" s="71">
        <v>53.701435794192854</v>
      </c>
      <c r="AD3" s="97">
        <v>5.9114894602601407</v>
      </c>
      <c r="AE3" s="94">
        <v>-2.7184287574173203</v>
      </c>
      <c r="AF3" s="132">
        <f>AB4/(AB3*$AG3 + AB4)</f>
        <v>0.5</v>
      </c>
      <c r="AG3" s="129">
        <f>(1-$Q$26)/$Q$26*AB4/AB3</f>
        <v>0.90805702797016097</v>
      </c>
      <c r="BA3" s="5"/>
      <c r="BB3" s="5"/>
      <c r="BD3" s="5"/>
      <c r="BF3" s="5"/>
      <c r="BH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N3" s="5"/>
      <c r="DP3" s="5"/>
      <c r="DR3" s="5"/>
      <c r="DT3" s="5"/>
      <c r="ER3" s="5"/>
      <c r="ES3" s="5"/>
    </row>
    <row r="4" spans="1:149" x14ac:dyDescent="0.25">
      <c r="A4" s="127"/>
      <c r="B4" s="46" t="s">
        <v>44</v>
      </c>
      <c r="C4" s="72">
        <v>1442.5741720522938</v>
      </c>
      <c r="D4" s="73">
        <v>1605.8200642339768</v>
      </c>
      <c r="E4" s="73">
        <v>1588.8560994308239</v>
      </c>
      <c r="F4" s="73">
        <v>1399.2627610254408</v>
      </c>
      <c r="G4" s="73">
        <v>1392.0683250137918</v>
      </c>
      <c r="H4" s="73">
        <v>1400.7836715611004</v>
      </c>
      <c r="I4" s="73">
        <v>1346.4302215102471</v>
      </c>
      <c r="J4" s="73">
        <v>1337.7975171464116</v>
      </c>
      <c r="K4" s="73">
        <v>1357.1799932785862</v>
      </c>
      <c r="L4" s="73">
        <v>1371.2252923763847</v>
      </c>
      <c r="M4" s="73">
        <v>1367.6737139540819</v>
      </c>
      <c r="N4" s="73">
        <v>1451.4523482623133</v>
      </c>
      <c r="O4" s="92">
        <v>1452.2347937140773</v>
      </c>
      <c r="R4" s="5"/>
      <c r="S4" s="57" t="s">
        <v>53</v>
      </c>
      <c r="T4" s="73">
        <v>584.73156650522492</v>
      </c>
      <c r="U4" s="73">
        <v>116.4830744611689</v>
      </c>
      <c r="V4" s="98">
        <v>4.7739413324764559</v>
      </c>
      <c r="W4" s="95">
        <v>-1.6650057610156286</v>
      </c>
      <c r="X4" s="133"/>
      <c r="Y4" s="130"/>
      <c r="AA4" s="57" t="s">
        <v>53</v>
      </c>
      <c r="AB4" s="73">
        <v>1202.3077305591185</v>
      </c>
      <c r="AC4" s="73">
        <v>117.9658914636787</v>
      </c>
      <c r="AD4" s="98">
        <v>6.5769571703692842</v>
      </c>
      <c r="AE4" s="95">
        <v>-2.6482593376216608</v>
      </c>
      <c r="AF4" s="133"/>
      <c r="AG4" s="130"/>
      <c r="BA4" s="5"/>
      <c r="BB4" s="5"/>
      <c r="BD4" s="5"/>
      <c r="BF4" s="5"/>
      <c r="BH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P4" s="5"/>
      <c r="DR4" s="5"/>
      <c r="DT4" s="5"/>
      <c r="ER4" s="5"/>
      <c r="ES4" s="5"/>
    </row>
    <row r="5" spans="1:149" x14ac:dyDescent="0.25">
      <c r="A5" s="127"/>
      <c r="B5" s="46" t="s">
        <v>45</v>
      </c>
      <c r="C5" s="72">
        <v>1.2245571384182618E-2</v>
      </c>
      <c r="D5" s="73">
        <v>49.462345720090724</v>
      </c>
      <c r="E5" s="73">
        <v>103.67547897785433</v>
      </c>
      <c r="F5" s="73">
        <v>145.57697339236927</v>
      </c>
      <c r="G5" s="73">
        <v>182.13950790168903</v>
      </c>
      <c r="H5" s="73">
        <v>223.34186922143553</v>
      </c>
      <c r="I5" s="73">
        <v>235.89762731262991</v>
      </c>
      <c r="J5" s="73">
        <v>276.33295207300955</v>
      </c>
      <c r="K5" s="73">
        <v>308.03910089083115</v>
      </c>
      <c r="L5" s="73">
        <v>335.65952841518788</v>
      </c>
      <c r="M5" s="73">
        <v>362.67784895959016</v>
      </c>
      <c r="N5" s="73">
        <v>409.10053088091297</v>
      </c>
      <c r="O5" s="92">
        <v>436.40758372144785</v>
      </c>
      <c r="R5" s="5"/>
      <c r="S5" s="57" t="s">
        <v>41</v>
      </c>
      <c r="T5" s="73">
        <v>1208.2846524447066</v>
      </c>
      <c r="U5" s="73">
        <v>78.574426786023295</v>
      </c>
      <c r="V5" s="98">
        <v>6.2660417901287788</v>
      </c>
      <c r="W5" s="95">
        <v>-3.0812231297245796</v>
      </c>
      <c r="X5" s="133">
        <f>T6/(T5*$Y5 + T6)</f>
        <v>0.2</v>
      </c>
      <c r="Y5" s="130">
        <f>(1-$P$26)/$P$26*T6/T5</f>
        <v>1.0782561541566911</v>
      </c>
      <c r="AA5" s="57" t="s">
        <v>41</v>
      </c>
      <c r="AB5" s="73">
        <v>785.45426683277344</v>
      </c>
      <c r="AC5" s="73">
        <v>76.934877098088265</v>
      </c>
      <c r="AD5" s="98">
        <v>5.3231492972130754</v>
      </c>
      <c r="AE5" s="95">
        <v>-3.2573819640368753</v>
      </c>
      <c r="AF5" s="133">
        <f>AB6/(AB5*$AG5 + AB6)</f>
        <v>0.5</v>
      </c>
      <c r="AG5" s="130">
        <f>(1-$Q$26)/$Q$26*AB6/AB5</f>
        <v>0.88493976599930269</v>
      </c>
      <c r="BA5" s="5"/>
      <c r="BB5" s="5"/>
      <c r="BD5" s="5"/>
      <c r="BF5" s="5"/>
      <c r="BH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/>
      <c r="DM5" s="5"/>
      <c r="DN5" s="5"/>
      <c r="DP5" s="5"/>
      <c r="DR5" s="5"/>
      <c r="DT5" s="5"/>
      <c r="ER5" s="5"/>
      <c r="ES5" s="5"/>
    </row>
    <row r="6" spans="1:149" ht="15.75" thickBot="1" x14ac:dyDescent="0.3">
      <c r="A6" s="128"/>
      <c r="B6" s="59" t="s">
        <v>46</v>
      </c>
      <c r="C6" s="74">
        <v>0</v>
      </c>
      <c r="D6" s="75">
        <v>28.384953523492175</v>
      </c>
      <c r="E6" s="75">
        <v>55.764472774542284</v>
      </c>
      <c r="F6" s="75">
        <v>54.368704010417623</v>
      </c>
      <c r="G6" s="75">
        <v>91.152311977691355</v>
      </c>
      <c r="H6" s="75">
        <v>120.80413859666463</v>
      </c>
      <c r="I6" s="75">
        <v>121.16782715297472</v>
      </c>
      <c r="J6" s="75">
        <v>151.23304078647297</v>
      </c>
      <c r="K6" s="75">
        <v>165.896517262988</v>
      </c>
      <c r="L6" s="75">
        <v>181.41598207091971</v>
      </c>
      <c r="M6" s="75">
        <v>199.51482535927806</v>
      </c>
      <c r="N6" s="75">
        <v>230.6196777109873</v>
      </c>
      <c r="O6" s="93">
        <v>245.97296431309076</v>
      </c>
      <c r="P6" s="106"/>
      <c r="R6" s="5"/>
      <c r="S6" s="57" t="s">
        <v>54</v>
      </c>
      <c r="T6" s="75">
        <v>325.71009061789584</v>
      </c>
      <c r="U6" s="75">
        <v>146.15156532688118</v>
      </c>
      <c r="V6" s="99">
        <v>3.966262119969961</v>
      </c>
      <c r="W6" s="96">
        <v>-1.1796150325098069</v>
      </c>
      <c r="X6" s="134"/>
      <c r="Y6" s="131"/>
      <c r="AA6" s="57" t="s">
        <v>54</v>
      </c>
      <c r="AB6" s="75">
        <v>695.07971509414836</v>
      </c>
      <c r="AC6" s="75">
        <v>147.99781574276315</v>
      </c>
      <c r="AD6" s="99">
        <v>5.5865937849877705</v>
      </c>
      <c r="AE6" s="96">
        <v>-2.151463923133679</v>
      </c>
      <c r="AF6" s="134"/>
      <c r="AG6" s="131"/>
      <c r="BA6" s="5"/>
      <c r="BB6" s="5"/>
      <c r="BD6" s="5"/>
      <c r="BF6" s="5"/>
      <c r="BH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K6" s="5"/>
      <c r="DL6" s="5"/>
      <c r="DM6" s="5"/>
      <c r="DN6" s="5"/>
      <c r="DP6" s="5"/>
      <c r="DR6" s="5"/>
      <c r="DT6" s="5"/>
      <c r="ER6" s="5"/>
      <c r="ES6" s="5"/>
    </row>
    <row r="7" spans="1:149" ht="15.75" thickBot="1" x14ac:dyDescent="0.3">
      <c r="A7" s="126" t="s">
        <v>3</v>
      </c>
      <c r="B7" s="60" t="s">
        <v>43</v>
      </c>
      <c r="C7" s="72">
        <v>54.357491876774965</v>
      </c>
      <c r="D7" s="73">
        <v>54.483368200057434</v>
      </c>
      <c r="E7" s="73">
        <v>54.767128481155218</v>
      </c>
      <c r="F7" s="73">
        <v>54.205787281429593</v>
      </c>
      <c r="G7" s="73">
        <v>54.352892242808835</v>
      </c>
      <c r="H7" s="73">
        <v>54.365789493559554</v>
      </c>
      <c r="I7" s="73">
        <v>53.991957281812027</v>
      </c>
      <c r="J7" s="73">
        <v>54.303231825486648</v>
      </c>
      <c r="K7" s="73">
        <v>54.080777819040513</v>
      </c>
      <c r="L7" s="73">
        <v>54.266450001900303</v>
      </c>
      <c r="M7" s="73">
        <v>54.633096952258612</v>
      </c>
      <c r="N7" s="73">
        <v>53.844941026349268</v>
      </c>
      <c r="O7" s="91">
        <v>54.720853885293558</v>
      </c>
      <c r="R7" s="5"/>
      <c r="T7" s="106"/>
      <c r="Y7" s="11"/>
      <c r="BA7" s="5"/>
      <c r="BB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K7" s="5"/>
      <c r="DL7" s="5"/>
      <c r="DM7" s="5"/>
      <c r="DN7" s="5"/>
      <c r="ER7" s="5"/>
      <c r="ES7" s="5"/>
    </row>
    <row r="8" spans="1:149" x14ac:dyDescent="0.25">
      <c r="A8" s="127"/>
      <c r="B8" s="53" t="s">
        <v>41</v>
      </c>
      <c r="C8" s="84">
        <f>C$7 + ($O8 - $O$7)*C$20</f>
        <v>77.154305858113702</v>
      </c>
      <c r="D8" s="85">
        <f t="shared" ref="D8:N8" si="1">D$7 + ($O8 - $O$7)*D$20</f>
        <v>77.499937634368678</v>
      </c>
      <c r="E8" s="85">
        <f t="shared" si="1"/>
        <v>77.652752887237028</v>
      </c>
      <c r="F8" s="85">
        <f t="shared" si="1"/>
        <v>76.359039797301293</v>
      </c>
      <c r="G8" s="85">
        <f t="shared" si="1"/>
        <v>77.200080300784691</v>
      </c>
      <c r="H8" s="85">
        <f t="shared" si="1"/>
        <v>77.199221328821551</v>
      </c>
      <c r="I8" s="85">
        <f t="shared" si="1"/>
        <v>76.647784696539475</v>
      </c>
      <c r="J8" s="85">
        <f t="shared" si="1"/>
        <v>76.53106785204865</v>
      </c>
      <c r="K8" s="85">
        <f t="shared" si="1"/>
        <v>76.31000125389221</v>
      </c>
      <c r="L8" s="85">
        <f t="shared" si="1"/>
        <v>76.437589112964702</v>
      </c>
      <c r="M8" s="85">
        <f t="shared" si="1"/>
        <v>76.865204197189158</v>
      </c>
      <c r="N8" s="86">
        <f t="shared" si="1"/>
        <v>76.397557922671652</v>
      </c>
      <c r="O8" s="92">
        <v>77.770505694045212</v>
      </c>
      <c r="R8" s="5"/>
      <c r="Y8" s="11"/>
      <c r="BA8" s="5"/>
      <c r="BB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K8" s="5"/>
      <c r="DL8" s="5"/>
      <c r="DM8" s="5"/>
      <c r="DN8" s="5"/>
      <c r="ER8" s="5"/>
      <c r="ES8" s="5"/>
    </row>
    <row r="9" spans="1:149" x14ac:dyDescent="0.25">
      <c r="A9" s="127"/>
      <c r="B9" s="53" t="s">
        <v>53</v>
      </c>
      <c r="C9" s="76">
        <f t="shared" ref="C9:N10" si="2">C$7 + ($O9 - $O$7)*C$20</f>
        <v>113.56689295893715</v>
      </c>
      <c r="D9" s="77">
        <f t="shared" si="2"/>
        <v>114.26353275669865</v>
      </c>
      <c r="E9" s="77">
        <f t="shared" si="2"/>
        <v>114.20719390365873</v>
      </c>
      <c r="F9" s="77">
        <f t="shared" si="2"/>
        <v>111.74368773367679</v>
      </c>
      <c r="G9" s="77">
        <f t="shared" si="2"/>
        <v>113.69312822629502</v>
      </c>
      <c r="H9" s="77">
        <f t="shared" si="2"/>
        <v>113.67029690073211</v>
      </c>
      <c r="I9" s="77">
        <f t="shared" si="2"/>
        <v>112.83517867866738</v>
      </c>
      <c r="J9" s="77">
        <f t="shared" si="2"/>
        <v>112.03484553091883</v>
      </c>
      <c r="K9" s="77">
        <f t="shared" si="2"/>
        <v>111.81599499353447</v>
      </c>
      <c r="L9" s="77">
        <f t="shared" si="2"/>
        <v>111.85080670850068</v>
      </c>
      <c r="M9" s="77">
        <f t="shared" si="2"/>
        <v>112.37580415004018</v>
      </c>
      <c r="N9" s="87">
        <f t="shared" si="2"/>
        <v>112.42009720211072</v>
      </c>
      <c r="O9" s="92">
        <v>114.58694218455055</v>
      </c>
      <c r="BA9" s="5"/>
      <c r="BB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K9" s="5"/>
      <c r="DL9" s="5"/>
      <c r="DM9" s="5"/>
      <c r="DN9" s="5"/>
      <c r="ER9" s="5"/>
      <c r="ES9" s="5"/>
    </row>
    <row r="10" spans="1:149" ht="15.75" thickBot="1" x14ac:dyDescent="0.3">
      <c r="A10" s="128"/>
      <c r="B10" s="54" t="s">
        <v>54</v>
      </c>
      <c r="C10" s="76">
        <f t="shared" si="2"/>
        <v>142.21023987378433</v>
      </c>
      <c r="D10" s="77">
        <f t="shared" si="2"/>
        <v>143.18299420584319</v>
      </c>
      <c r="E10" s="77">
        <f t="shared" si="2"/>
        <v>142.96212780639175</v>
      </c>
      <c r="F10" s="77">
        <f t="shared" si="2"/>
        <v>139.57842365878264</v>
      </c>
      <c r="G10" s="77">
        <f t="shared" si="2"/>
        <v>142.39976829051881</v>
      </c>
      <c r="H10" s="77">
        <f t="shared" si="2"/>
        <v>142.35965278394039</v>
      </c>
      <c r="I10" s="77">
        <f t="shared" si="2"/>
        <v>141.30138122846924</v>
      </c>
      <c r="J10" s="77">
        <f t="shared" si="2"/>
        <v>139.9632928567747</v>
      </c>
      <c r="K10" s="77">
        <f t="shared" si="2"/>
        <v>139.74618554618451</v>
      </c>
      <c r="L10" s="77">
        <f t="shared" si="2"/>
        <v>139.70801647366369</v>
      </c>
      <c r="M10" s="77">
        <f t="shared" si="2"/>
        <v>140.30961810254746</v>
      </c>
      <c r="N10" s="87">
        <f t="shared" si="2"/>
        <v>140.75661958316809</v>
      </c>
      <c r="O10" s="93">
        <v>143.54797040388672</v>
      </c>
      <c r="BA10" s="5"/>
      <c r="BB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K10" s="5"/>
      <c r="DL10" s="5"/>
      <c r="DM10" s="5"/>
      <c r="DN10" s="5"/>
      <c r="ER10" s="5"/>
      <c r="ES10" s="5"/>
    </row>
    <row r="11" spans="1:149" x14ac:dyDescent="0.25">
      <c r="A11" s="126" t="s">
        <v>4</v>
      </c>
      <c r="B11" s="55" t="s">
        <v>40</v>
      </c>
      <c r="C11" s="78">
        <f t="shared" ref="C11:N11" si="3">$V$3*C$19</f>
        <v>8.4342069595349258</v>
      </c>
      <c r="D11" s="79">
        <f t="shared" si="3"/>
        <v>8.8418371106549678</v>
      </c>
      <c r="E11" s="79">
        <f t="shared" si="3"/>
        <v>8.8387564729668053</v>
      </c>
      <c r="F11" s="79">
        <f t="shared" si="3"/>
        <v>7.5769248249625107</v>
      </c>
      <c r="G11" s="79">
        <f t="shared" si="3"/>
        <v>7.4108735358186735</v>
      </c>
      <c r="H11" s="79">
        <f t="shared" si="3"/>
        <v>7.5182736137136299</v>
      </c>
      <c r="I11" s="79">
        <f t="shared" si="3"/>
        <v>7.4981877024549419</v>
      </c>
      <c r="J11" s="79">
        <f t="shared" si="3"/>
        <v>7.2348926329991743</v>
      </c>
      <c r="K11" s="79">
        <f t="shared" si="3"/>
        <v>7.3512840320138579</v>
      </c>
      <c r="L11" s="79">
        <f t="shared" si="3"/>
        <v>7.3462904448085808</v>
      </c>
      <c r="M11" s="79">
        <f t="shared" si="3"/>
        <v>7.3462325499477057</v>
      </c>
      <c r="N11" s="79">
        <f t="shared" si="3"/>
        <v>7.5362732317813785</v>
      </c>
      <c r="O11" s="88">
        <f>$V$3*O$19</f>
        <v>7.8403241796933427</v>
      </c>
      <c r="P11" s="49"/>
      <c r="BA11" s="5"/>
      <c r="BB11" s="5"/>
      <c r="BQ11" s="7"/>
      <c r="BR11" s="7"/>
      <c r="BS11" s="7"/>
      <c r="BT11" s="7"/>
      <c r="BU11" s="7"/>
      <c r="BV11" s="7"/>
      <c r="BW11" s="7"/>
      <c r="BX11" s="7"/>
      <c r="BY11" s="7"/>
      <c r="BZ11" s="7"/>
      <c r="CA11" s="7"/>
      <c r="CB11" s="7"/>
      <c r="CC11" s="7"/>
      <c r="CD11" s="7"/>
      <c r="CG11" s="7"/>
      <c r="CH11" s="7"/>
      <c r="CI11" s="7"/>
      <c r="CJ11" s="7"/>
      <c r="CK11" s="7"/>
      <c r="CL11" s="7"/>
      <c r="CM11" s="7"/>
      <c r="CN11" s="7"/>
      <c r="CO11" s="7"/>
      <c r="CP11" s="7"/>
      <c r="CQ11" s="7"/>
      <c r="CR11" s="7"/>
      <c r="CS11" s="7"/>
      <c r="CT11" s="7"/>
      <c r="CW11" s="7"/>
      <c r="CX11" s="7"/>
      <c r="CY11" s="7"/>
      <c r="CZ11" s="7"/>
      <c r="DA11" s="7"/>
      <c r="DB11" s="7"/>
      <c r="DC11" s="7"/>
      <c r="DD11" s="7"/>
      <c r="DE11" s="7"/>
      <c r="DF11" s="7"/>
      <c r="DG11" s="7"/>
      <c r="DH11" s="7"/>
      <c r="DI11" s="7"/>
      <c r="DJ11" s="7"/>
      <c r="DK11" s="5"/>
      <c r="DL11" s="5"/>
      <c r="DM11" s="5"/>
      <c r="DN11" s="5"/>
      <c r="ER11" s="5"/>
      <c r="ES11" s="5"/>
    </row>
    <row r="12" spans="1:149" x14ac:dyDescent="0.25">
      <c r="A12" s="127"/>
      <c r="B12" s="53" t="s">
        <v>41</v>
      </c>
      <c r="C12" s="80">
        <f t="shared" ref="C12:N12" si="4">$V$5*C$19</f>
        <v>7.2604373465550287</v>
      </c>
      <c r="D12" s="81">
        <f t="shared" si="4"/>
        <v>7.6113385263545128</v>
      </c>
      <c r="E12" s="81">
        <f t="shared" si="4"/>
        <v>7.6086866140846761</v>
      </c>
      <c r="F12" s="81">
        <f t="shared" si="4"/>
        <v>6.5224612385171028</v>
      </c>
      <c r="G12" s="81">
        <f t="shared" si="4"/>
        <v>6.3795189338134488</v>
      </c>
      <c r="H12" s="81">
        <f t="shared" si="4"/>
        <v>6.4719723844238732</v>
      </c>
      <c r="I12" s="81">
        <f t="shared" si="4"/>
        <v>6.4546817842593489</v>
      </c>
      <c r="J12" s="81">
        <f t="shared" si="4"/>
        <v>6.2280288974364399</v>
      </c>
      <c r="K12" s="81">
        <f t="shared" si="4"/>
        <v>6.3282223672289568</v>
      </c>
      <c r="L12" s="81">
        <f t="shared" si="4"/>
        <v>6.3239237263238399</v>
      </c>
      <c r="M12" s="81">
        <f t="shared" si="4"/>
        <v>6.3238738885605406</v>
      </c>
      <c r="N12" s="81">
        <f t="shared" si="4"/>
        <v>6.4874670361285087</v>
      </c>
      <c r="O12" s="89">
        <f>$V$5*O$19</f>
        <v>6.7492038974678952</v>
      </c>
      <c r="P12" s="49"/>
      <c r="BA12" s="5"/>
      <c r="BB12" s="5"/>
      <c r="BQ12" s="7"/>
      <c r="BR12" s="7"/>
      <c r="BS12" s="7"/>
      <c r="BT12" s="7"/>
      <c r="BU12" s="7"/>
      <c r="BV12" s="7"/>
      <c r="BW12" s="7"/>
      <c r="BX12" s="7"/>
      <c r="BY12" s="7"/>
      <c r="BZ12" s="7"/>
      <c r="CA12" s="7"/>
      <c r="CB12" s="7"/>
      <c r="CC12" s="7"/>
      <c r="CD12" s="7"/>
      <c r="CG12" s="7"/>
      <c r="CH12" s="7"/>
      <c r="CI12" s="7"/>
      <c r="CJ12" s="7"/>
      <c r="CK12" s="7"/>
      <c r="CL12" s="7"/>
      <c r="CM12" s="7"/>
      <c r="CN12" s="7"/>
      <c r="CO12" s="7"/>
      <c r="CP12" s="7"/>
      <c r="CQ12" s="7"/>
      <c r="CR12" s="7"/>
      <c r="CS12" s="7"/>
      <c r="CT12" s="7"/>
      <c r="CW12" s="7"/>
      <c r="CX12" s="7"/>
      <c r="CY12" s="7"/>
      <c r="CZ12" s="7"/>
      <c r="DA12" s="7"/>
      <c r="DB12" s="7"/>
      <c r="DC12" s="7"/>
      <c r="DD12" s="7"/>
      <c r="DE12" s="7"/>
      <c r="DF12" s="7"/>
      <c r="DG12" s="7"/>
      <c r="DH12" s="7"/>
      <c r="DI12" s="7"/>
      <c r="DJ12" s="7"/>
      <c r="DK12" s="5"/>
      <c r="DL12" s="5"/>
      <c r="DM12" s="5"/>
      <c r="DN12" s="5"/>
      <c r="ER12" s="5"/>
      <c r="ES12" s="5"/>
    </row>
    <row r="13" spans="1:149" x14ac:dyDescent="0.25">
      <c r="A13" s="127"/>
      <c r="B13" s="53" t="s">
        <v>53</v>
      </c>
      <c r="C13" s="80">
        <f t="shared" ref="C13:N13" si="5">$V$4*C$19</f>
        <v>5.531546565038532</v>
      </c>
      <c r="D13" s="81">
        <f t="shared" si="5"/>
        <v>5.7988894430414373</v>
      </c>
      <c r="E13" s="81">
        <f t="shared" si="5"/>
        <v>5.7968690170661406</v>
      </c>
      <c r="F13" s="81">
        <f t="shared" si="5"/>
        <v>4.9693009301478712</v>
      </c>
      <c r="G13" s="81">
        <f t="shared" si="5"/>
        <v>4.8603967447881065</v>
      </c>
      <c r="H13" s="81">
        <f t="shared" si="5"/>
        <v>4.9308347284438305</v>
      </c>
      <c r="I13" s="81">
        <f t="shared" si="5"/>
        <v>4.917661450391523</v>
      </c>
      <c r="J13" s="81">
        <f t="shared" si="5"/>
        <v>4.7449802553453022</v>
      </c>
      <c r="K13" s="81">
        <f t="shared" si="5"/>
        <v>4.82131516703393</v>
      </c>
      <c r="L13" s="81">
        <f t="shared" si="5"/>
        <v>4.8180401394842036</v>
      </c>
      <c r="M13" s="81">
        <f t="shared" si="5"/>
        <v>4.8180021693323747</v>
      </c>
      <c r="N13" s="81">
        <f t="shared" si="5"/>
        <v>4.9426397180501267</v>
      </c>
      <c r="O13" s="89">
        <f>$V$4*O$19</f>
        <v>5.142050520344676</v>
      </c>
      <c r="P13" s="49"/>
    </row>
    <row r="14" spans="1:149" ht="15.75" thickBot="1" x14ac:dyDescent="0.3">
      <c r="A14" s="128"/>
      <c r="B14" s="54" t="s">
        <v>54</v>
      </c>
      <c r="C14" s="82">
        <f t="shared" ref="C14:N14" si="6">$V$6*C$19</f>
        <v>4.5956919194860015</v>
      </c>
      <c r="D14" s="83">
        <f t="shared" si="6"/>
        <v>4.8178043955764069</v>
      </c>
      <c r="E14" s="83">
        <f t="shared" si="6"/>
        <v>4.8161257953478058</v>
      </c>
      <c r="F14" s="83">
        <f t="shared" si="6"/>
        <v>4.1285698062302689</v>
      </c>
      <c r="G14" s="83">
        <f t="shared" si="6"/>
        <v>4.0380905742882724</v>
      </c>
      <c r="H14" s="83">
        <f t="shared" si="6"/>
        <v>4.0966115084439165</v>
      </c>
      <c r="I14" s="83">
        <f t="shared" si="6"/>
        <v>4.0856669512958721</v>
      </c>
      <c r="J14" s="83">
        <f t="shared" si="6"/>
        <v>3.9422008223588243</v>
      </c>
      <c r="K14" s="83">
        <f t="shared" si="6"/>
        <v>4.0056210128421457</v>
      </c>
      <c r="L14" s="83">
        <f t="shared" si="6"/>
        <v>4.0029000707928635</v>
      </c>
      <c r="M14" s="83">
        <f t="shared" si="6"/>
        <v>4.0028685246207605</v>
      </c>
      <c r="N14" s="83">
        <f t="shared" si="6"/>
        <v>4.1064192710118324</v>
      </c>
      <c r="O14" s="90">
        <f>$V$6*O$19</f>
        <v>4.2720927588850923</v>
      </c>
      <c r="P14" s="49"/>
    </row>
    <row r="15" spans="1:149" x14ac:dyDescent="0.25">
      <c r="A15" s="126" t="s">
        <v>42</v>
      </c>
      <c r="B15" s="52" t="s">
        <v>40</v>
      </c>
      <c r="C15" s="78">
        <f>$O15</f>
        <v>-3.1686385717146162</v>
      </c>
      <c r="D15" s="79">
        <f t="shared" ref="D15:N15" si="7">$O15</f>
        <v>-3.1686385717146162</v>
      </c>
      <c r="E15" s="79">
        <f t="shared" si="7"/>
        <v>-3.1686385717146162</v>
      </c>
      <c r="F15" s="79">
        <f t="shared" si="7"/>
        <v>-3.1686385717146162</v>
      </c>
      <c r="G15" s="79">
        <f t="shared" si="7"/>
        <v>-3.1686385717146162</v>
      </c>
      <c r="H15" s="79">
        <f t="shared" si="7"/>
        <v>-3.1686385717146162</v>
      </c>
      <c r="I15" s="79">
        <f t="shared" si="7"/>
        <v>-3.1686385717146162</v>
      </c>
      <c r="J15" s="79">
        <f t="shared" si="7"/>
        <v>-3.1686385717146162</v>
      </c>
      <c r="K15" s="79">
        <f t="shared" si="7"/>
        <v>-3.1686385717146162</v>
      </c>
      <c r="L15" s="79">
        <f t="shared" si="7"/>
        <v>-3.1686385717146162</v>
      </c>
      <c r="M15" s="79">
        <f t="shared" si="7"/>
        <v>-3.1686385717146162</v>
      </c>
      <c r="N15" s="79">
        <f t="shared" si="7"/>
        <v>-3.1686385717146162</v>
      </c>
      <c r="O15" s="88">
        <f>W3</f>
        <v>-3.1686385717146162</v>
      </c>
      <c r="P15" s="49"/>
    </row>
    <row r="16" spans="1:149" x14ac:dyDescent="0.25">
      <c r="A16" s="127"/>
      <c r="B16" s="53" t="s">
        <v>41</v>
      </c>
      <c r="C16" s="80">
        <f t="shared" ref="C16:N18" si="8">$O16</f>
        <v>-3.0812231297245796</v>
      </c>
      <c r="D16" s="81">
        <f t="shared" si="8"/>
        <v>-3.0812231297245796</v>
      </c>
      <c r="E16" s="81">
        <f t="shared" si="8"/>
        <v>-3.0812231297245796</v>
      </c>
      <c r="F16" s="81">
        <f t="shared" si="8"/>
        <v>-3.0812231297245796</v>
      </c>
      <c r="G16" s="81">
        <f t="shared" si="8"/>
        <v>-3.0812231297245796</v>
      </c>
      <c r="H16" s="81">
        <f t="shared" si="8"/>
        <v>-3.0812231297245796</v>
      </c>
      <c r="I16" s="81">
        <f t="shared" si="8"/>
        <v>-3.0812231297245796</v>
      </c>
      <c r="J16" s="81">
        <f t="shared" si="8"/>
        <v>-3.0812231297245796</v>
      </c>
      <c r="K16" s="81">
        <f t="shared" si="8"/>
        <v>-3.0812231297245796</v>
      </c>
      <c r="L16" s="81">
        <f t="shared" si="8"/>
        <v>-3.0812231297245796</v>
      </c>
      <c r="M16" s="81">
        <f t="shared" si="8"/>
        <v>-3.0812231297245796</v>
      </c>
      <c r="N16" s="81">
        <f t="shared" si="8"/>
        <v>-3.0812231297245796</v>
      </c>
      <c r="O16" s="89">
        <f>W5</f>
        <v>-3.0812231297245796</v>
      </c>
      <c r="P16" s="49"/>
      <c r="R16" s="5"/>
    </row>
    <row r="17" spans="1:145" x14ac:dyDescent="0.25">
      <c r="A17" s="127"/>
      <c r="B17" s="53" t="s">
        <v>53</v>
      </c>
      <c r="C17" s="80">
        <f t="shared" si="8"/>
        <v>-1.6650057610156286</v>
      </c>
      <c r="D17" s="81">
        <f t="shared" si="8"/>
        <v>-1.6650057610156286</v>
      </c>
      <c r="E17" s="81">
        <f t="shared" si="8"/>
        <v>-1.6650057610156286</v>
      </c>
      <c r="F17" s="81">
        <f t="shared" si="8"/>
        <v>-1.6650057610156286</v>
      </c>
      <c r="G17" s="81">
        <f t="shared" si="8"/>
        <v>-1.6650057610156286</v>
      </c>
      <c r="H17" s="81">
        <f t="shared" si="8"/>
        <v>-1.6650057610156286</v>
      </c>
      <c r="I17" s="81">
        <f t="shared" si="8"/>
        <v>-1.6650057610156286</v>
      </c>
      <c r="J17" s="81">
        <f t="shared" si="8"/>
        <v>-1.6650057610156286</v>
      </c>
      <c r="K17" s="81">
        <f t="shared" si="8"/>
        <v>-1.6650057610156286</v>
      </c>
      <c r="L17" s="81">
        <f t="shared" si="8"/>
        <v>-1.6650057610156286</v>
      </c>
      <c r="M17" s="81">
        <f t="shared" si="8"/>
        <v>-1.6650057610156286</v>
      </c>
      <c r="N17" s="81">
        <f t="shared" si="8"/>
        <v>-1.6650057610156286</v>
      </c>
      <c r="O17" s="89">
        <f>W4</f>
        <v>-1.6650057610156286</v>
      </c>
      <c r="P17" s="49"/>
      <c r="R17" s="106"/>
      <c r="T17" s="47"/>
    </row>
    <row r="18" spans="1:145" ht="15.75" thickBot="1" x14ac:dyDescent="0.3">
      <c r="A18" s="128"/>
      <c r="B18" s="54" t="s">
        <v>54</v>
      </c>
      <c r="C18" s="82">
        <f t="shared" si="8"/>
        <v>-1.1796150325098069</v>
      </c>
      <c r="D18" s="83">
        <f t="shared" si="8"/>
        <v>-1.1796150325098069</v>
      </c>
      <c r="E18" s="83">
        <f t="shared" si="8"/>
        <v>-1.1796150325098069</v>
      </c>
      <c r="F18" s="83">
        <f t="shared" si="8"/>
        <v>-1.1796150325098069</v>
      </c>
      <c r="G18" s="83">
        <f t="shared" si="8"/>
        <v>-1.1796150325098069</v>
      </c>
      <c r="H18" s="83">
        <f t="shared" si="8"/>
        <v>-1.1796150325098069</v>
      </c>
      <c r="I18" s="83">
        <f t="shared" si="8"/>
        <v>-1.1796150325098069</v>
      </c>
      <c r="J18" s="83">
        <f t="shared" si="8"/>
        <v>-1.1796150325098069</v>
      </c>
      <c r="K18" s="83">
        <f t="shared" si="8"/>
        <v>-1.1796150325098069</v>
      </c>
      <c r="L18" s="83">
        <f t="shared" si="8"/>
        <v>-1.1796150325098069</v>
      </c>
      <c r="M18" s="83">
        <f t="shared" si="8"/>
        <v>-1.1796150325098069</v>
      </c>
      <c r="N18" s="83">
        <f t="shared" si="8"/>
        <v>-1.1796150325098069</v>
      </c>
      <c r="O18" s="90">
        <f>W6</f>
        <v>-1.1796150325098069</v>
      </c>
      <c r="P18" s="49"/>
      <c r="R18" s="106"/>
    </row>
    <row r="19" spans="1:145" ht="15.75" thickBot="1" x14ac:dyDescent="0.3">
      <c r="A19" s="46"/>
      <c r="B19" s="46"/>
      <c r="C19" s="66">
        <v>1.1586959662466301</v>
      </c>
      <c r="D19" s="67">
        <v>1.2146964194118606</v>
      </c>
      <c r="E19" s="67">
        <v>1.2142731997209204</v>
      </c>
      <c r="F19" s="67">
        <v>1.0409220776012498</v>
      </c>
      <c r="G19" s="67">
        <v>1.0181098606561221</v>
      </c>
      <c r="H19" s="67">
        <v>1.0328645421132536</v>
      </c>
      <c r="I19" s="67">
        <v>1.0301051286360305</v>
      </c>
      <c r="J19" s="67">
        <v>0.99393350795198609</v>
      </c>
      <c r="K19" s="67">
        <v>1.009923422023475</v>
      </c>
      <c r="L19" s="67">
        <v>1.009237400281346</v>
      </c>
      <c r="M19" s="67">
        <v>1.0092294466536862</v>
      </c>
      <c r="N19" s="67">
        <v>1.0353373394905461</v>
      </c>
      <c r="O19" s="107">
        <v>1.0771080250534344</v>
      </c>
      <c r="R19" s="106"/>
      <c r="S19" s="21"/>
      <c r="T19" s="51"/>
      <c r="U19" s="51"/>
      <c r="V19" s="51"/>
      <c r="W19" s="51"/>
    </row>
    <row r="20" spans="1:145" ht="15.75" thickBot="1" x14ac:dyDescent="0.3">
      <c r="A20" s="46"/>
      <c r="B20" s="46"/>
      <c r="C20" s="66">
        <v>0.98903073115764328</v>
      </c>
      <c r="D20" s="67">
        <v>0.9985647343085744</v>
      </c>
      <c r="E20" s="67">
        <v>0.99288373620431181</v>
      </c>
      <c r="F20" s="67">
        <v>0.96111007227711776</v>
      </c>
      <c r="G20" s="67">
        <v>0.99121619048931009</v>
      </c>
      <c r="H20" s="67">
        <v>0.9906193822239191</v>
      </c>
      <c r="I20" s="67">
        <v>0.98291408489412957</v>
      </c>
      <c r="J20" s="67">
        <v>0.96434584830137782</v>
      </c>
      <c r="K20" s="67">
        <v>0.96440604045964551</v>
      </c>
      <c r="L20" s="67">
        <v>0.96188607511399848</v>
      </c>
      <c r="M20" s="67">
        <v>0.96453115341591844</v>
      </c>
      <c r="N20" s="67">
        <v>0.97843633749640613</v>
      </c>
      <c r="O20" s="101">
        <v>1</v>
      </c>
      <c r="P20" s="21"/>
      <c r="Q20" s="21"/>
    </row>
    <row r="21" spans="1:145" x14ac:dyDescent="0.25">
      <c r="A21" s="135" t="s">
        <v>52</v>
      </c>
      <c r="B21" s="60" t="s">
        <v>40</v>
      </c>
      <c r="C21" s="16">
        <f t="shared" ref="C21:O21" si="9">C5/(C3*$Y3 + C5)</f>
        <v>4.3957294965378553E-6</v>
      </c>
      <c r="D21" s="16">
        <f t="shared" si="9"/>
        <v>1.5829058029175391E-2</v>
      </c>
      <c r="E21" s="16">
        <f t="shared" si="9"/>
        <v>3.2669215986981685E-2</v>
      </c>
      <c r="F21" s="16">
        <f t="shared" si="9"/>
        <v>5.2281701732631108E-2</v>
      </c>
      <c r="G21" s="16">
        <f t="shared" si="9"/>
        <v>6.4705614764847916E-2</v>
      </c>
      <c r="H21" s="16">
        <f t="shared" si="9"/>
        <v>7.7217752620844432E-2</v>
      </c>
      <c r="I21" s="16">
        <f t="shared" si="9"/>
        <v>8.2822149916683629E-2</v>
      </c>
      <c r="J21" s="16">
        <f t="shared" si="9"/>
        <v>9.7706768277989395E-2</v>
      </c>
      <c r="K21" s="16">
        <f t="shared" si="9"/>
        <v>0.10605756972451057</v>
      </c>
      <c r="L21" s="16">
        <f t="shared" si="9"/>
        <v>0.11470289027854359</v>
      </c>
      <c r="M21" s="16">
        <f t="shared" si="9"/>
        <v>0.12295959437764342</v>
      </c>
      <c r="N21" s="16">
        <f t="shared" si="9"/>
        <v>0.13107774356266821</v>
      </c>
      <c r="O21" s="17">
        <f t="shared" si="9"/>
        <v>0.13739713280860966</v>
      </c>
      <c r="Q21" s="50"/>
    </row>
    <row r="22" spans="1:145" ht="15.75" thickBot="1" x14ac:dyDescent="0.3">
      <c r="A22" s="136"/>
      <c r="B22" s="61" t="s">
        <v>41</v>
      </c>
      <c r="C22" s="68">
        <f t="shared" ref="C22:O22" si="10">C6/(C4*$Y5 + C6)</f>
        <v>0</v>
      </c>
      <c r="D22" s="68">
        <f t="shared" si="10"/>
        <v>1.6129002913934321E-2</v>
      </c>
      <c r="E22" s="68">
        <f t="shared" si="10"/>
        <v>3.1523903933657033E-2</v>
      </c>
      <c r="F22" s="68">
        <f t="shared" si="10"/>
        <v>3.478189336345993E-2</v>
      </c>
      <c r="G22" s="68">
        <f t="shared" si="10"/>
        <v>5.725077565488066E-2</v>
      </c>
      <c r="H22" s="68">
        <f t="shared" si="10"/>
        <v>7.4058094909806693E-2</v>
      </c>
      <c r="I22" s="68">
        <f t="shared" si="10"/>
        <v>7.7031507819017228E-2</v>
      </c>
      <c r="J22" s="68">
        <f t="shared" si="10"/>
        <v>9.4893019795227462E-2</v>
      </c>
      <c r="K22" s="68">
        <f t="shared" si="10"/>
        <v>0.10182171872561287</v>
      </c>
      <c r="L22" s="68">
        <f t="shared" si="10"/>
        <v>0.10929015365675869</v>
      </c>
      <c r="M22" s="68">
        <f t="shared" si="10"/>
        <v>0.11916900544842372</v>
      </c>
      <c r="N22" s="68">
        <f t="shared" si="10"/>
        <v>0.12843191336956297</v>
      </c>
      <c r="O22" s="69">
        <f t="shared" si="10"/>
        <v>0.13575760248508381</v>
      </c>
      <c r="Q22" s="51"/>
      <c r="CB22" s="2">
        <v>0.01</v>
      </c>
      <c r="CR22" s="2">
        <v>0.01</v>
      </c>
    </row>
    <row r="23" spans="1:145" x14ac:dyDescent="0.25">
      <c r="BO23" s="3"/>
    </row>
    <row r="24" spans="1:145" s="20" customFormat="1" x14ac:dyDescent="0.25">
      <c r="C24" s="122" t="s">
        <v>5</v>
      </c>
      <c r="D24" s="122"/>
      <c r="E24" s="122"/>
      <c r="F24" s="122"/>
      <c r="G24" s="122"/>
      <c r="H24" s="122"/>
      <c r="I24" s="122"/>
      <c r="J24" s="122"/>
      <c r="K24" s="122"/>
      <c r="L24" s="122"/>
      <c r="M24" s="122"/>
      <c r="N24" s="122"/>
      <c r="O24" s="122"/>
      <c r="P24" s="105" t="s">
        <v>36</v>
      </c>
      <c r="R24" s="2"/>
      <c r="S24" s="122" t="s">
        <v>6</v>
      </c>
      <c r="T24" s="122"/>
      <c r="U24" s="122"/>
      <c r="V24" s="122"/>
      <c r="W24" s="122"/>
      <c r="X24" s="122"/>
      <c r="Y24" s="122"/>
      <c r="Z24" s="122"/>
      <c r="AA24" s="122"/>
      <c r="AB24" s="122"/>
      <c r="AC24" s="122"/>
      <c r="AD24" s="122"/>
      <c r="AE24" s="122"/>
      <c r="AF24" s="105" t="s">
        <v>36</v>
      </c>
      <c r="AG24" s="105"/>
      <c r="AI24" s="122" t="s">
        <v>13</v>
      </c>
      <c r="AJ24" s="122"/>
      <c r="AK24" s="122"/>
      <c r="AL24" s="122"/>
      <c r="AM24" s="122"/>
      <c r="AN24" s="122"/>
      <c r="AO24" s="122"/>
      <c r="AP24" s="122"/>
      <c r="AQ24" s="122"/>
      <c r="AR24" s="122"/>
      <c r="AS24" s="122"/>
      <c r="AT24" s="122"/>
      <c r="AU24" s="122"/>
      <c r="AV24" s="105" t="s">
        <v>36</v>
      </c>
      <c r="AW24" s="105"/>
      <c r="AY24" s="122" t="s">
        <v>23</v>
      </c>
      <c r="AZ24" s="122"/>
      <c r="BA24" s="122"/>
      <c r="BB24" s="122"/>
      <c r="BC24" s="122"/>
      <c r="BD24" s="122"/>
      <c r="BE24" s="122"/>
      <c r="BF24" s="122"/>
      <c r="BG24" s="122"/>
      <c r="BH24" s="122"/>
      <c r="BI24" s="122"/>
      <c r="BJ24" s="122"/>
      <c r="BK24" s="122"/>
      <c r="BL24" s="105" t="s">
        <v>36</v>
      </c>
      <c r="BM24" s="105"/>
      <c r="BO24" s="122" t="s">
        <v>28</v>
      </c>
      <c r="BP24" s="122"/>
      <c r="BQ24" s="122"/>
      <c r="BR24" s="122"/>
      <c r="BS24" s="122"/>
      <c r="BT24" s="122"/>
      <c r="BU24" s="122"/>
      <c r="BV24" s="122"/>
      <c r="BW24" s="122"/>
      <c r="BX24" s="122"/>
      <c r="BY24" s="122"/>
      <c r="BZ24" s="122"/>
      <c r="CA24" s="122"/>
      <c r="CB24" s="105" t="s">
        <v>36</v>
      </c>
      <c r="CC24" s="105"/>
      <c r="CE24" s="122" t="s">
        <v>29</v>
      </c>
      <c r="CF24" s="122"/>
      <c r="CG24" s="122"/>
      <c r="CH24" s="122"/>
      <c r="CI24" s="122"/>
      <c r="CJ24" s="122"/>
      <c r="CK24" s="122"/>
      <c r="CL24" s="122"/>
      <c r="CM24" s="122"/>
      <c r="CN24" s="122"/>
      <c r="CO24" s="122"/>
      <c r="CP24" s="122"/>
      <c r="CQ24" s="122"/>
      <c r="CR24" s="105" t="s">
        <v>36</v>
      </c>
      <c r="CS24" s="105"/>
      <c r="CU24" s="122" t="s">
        <v>24</v>
      </c>
      <c r="CV24" s="122"/>
      <c r="CW24" s="122"/>
      <c r="CX24" s="122"/>
      <c r="CY24" s="122"/>
      <c r="CZ24" s="122"/>
      <c r="DA24" s="122"/>
      <c r="DB24" s="122"/>
      <c r="DC24" s="122"/>
      <c r="DD24" s="122"/>
      <c r="DE24" s="122"/>
      <c r="DF24" s="122"/>
      <c r="DG24" s="122"/>
      <c r="DH24" s="105" t="s">
        <v>36</v>
      </c>
      <c r="DI24" s="105"/>
      <c r="DK24" s="122" t="s">
        <v>25</v>
      </c>
      <c r="DL24" s="122"/>
      <c r="DM24" s="122"/>
      <c r="DN24" s="122"/>
      <c r="DO24" s="122"/>
      <c r="DP24" s="122"/>
      <c r="DQ24" s="122"/>
      <c r="DR24" s="122"/>
      <c r="DS24" s="122"/>
      <c r="DT24" s="122"/>
      <c r="DU24" s="122"/>
      <c r="DV24" s="122"/>
      <c r="DW24" s="122"/>
      <c r="DX24" s="105" t="s">
        <v>36</v>
      </c>
      <c r="DY24" s="105"/>
      <c r="EA24" s="122" t="s">
        <v>27</v>
      </c>
      <c r="EB24" s="122"/>
      <c r="EC24" s="122"/>
      <c r="ED24" s="122"/>
      <c r="EE24" s="122"/>
      <c r="EF24" s="122"/>
      <c r="EG24" s="122"/>
      <c r="EH24" s="122"/>
      <c r="EI24" s="122"/>
      <c r="EJ24" s="122"/>
      <c r="EK24" s="122"/>
      <c r="EL24" s="122"/>
      <c r="EM24" s="122"/>
      <c r="EN24" s="105" t="s">
        <v>36</v>
      </c>
      <c r="EO24" s="105"/>
    </row>
    <row r="25" spans="1:145" x14ac:dyDescent="0.25">
      <c r="C25" s="124" t="s">
        <v>0</v>
      </c>
      <c r="D25" s="124"/>
      <c r="E25" s="124"/>
      <c r="F25" s="124"/>
      <c r="G25" s="124"/>
      <c r="H25" s="124"/>
      <c r="I25" s="124"/>
      <c r="J25" s="124"/>
      <c r="K25" s="124"/>
      <c r="L25" s="124"/>
      <c r="M25" s="124"/>
      <c r="N25" s="124"/>
      <c r="O25" s="124"/>
      <c r="P25" s="106"/>
      <c r="S25" s="124" t="s">
        <v>0</v>
      </c>
      <c r="T25" s="124"/>
      <c r="U25" s="124"/>
      <c r="V25" s="124"/>
      <c r="W25" s="124"/>
      <c r="X25" s="124"/>
      <c r="Y25" s="124"/>
      <c r="Z25" s="124"/>
      <c r="AA25" s="124"/>
      <c r="AB25" s="124"/>
      <c r="AC25" s="124"/>
      <c r="AD25" s="124"/>
      <c r="AE25" s="124"/>
      <c r="AI25" s="124" t="s">
        <v>0</v>
      </c>
      <c r="AJ25" s="124"/>
      <c r="AK25" s="124"/>
      <c r="AL25" s="124"/>
      <c r="AM25" s="124"/>
      <c r="AN25" s="124"/>
      <c r="AO25" s="124"/>
      <c r="AP25" s="124"/>
      <c r="AQ25" s="124"/>
      <c r="AR25" s="124"/>
      <c r="AS25" s="124"/>
      <c r="AT25" s="124"/>
      <c r="AU25" s="124"/>
      <c r="AY25" s="124" t="s">
        <v>0</v>
      </c>
      <c r="AZ25" s="124"/>
      <c r="BA25" s="124"/>
      <c r="BB25" s="124"/>
      <c r="BC25" s="124"/>
      <c r="BD25" s="124"/>
      <c r="BE25" s="124"/>
      <c r="BF25" s="124"/>
      <c r="BG25" s="124"/>
      <c r="BH25" s="124"/>
      <c r="BI25" s="124"/>
      <c r="BJ25" s="124"/>
      <c r="BK25" s="124"/>
      <c r="BO25" s="124" t="s">
        <v>0</v>
      </c>
      <c r="BP25" s="124"/>
      <c r="BQ25" s="124"/>
      <c r="BR25" s="124"/>
      <c r="BS25" s="124"/>
      <c r="BT25" s="124"/>
      <c r="BU25" s="124"/>
      <c r="BV25" s="124"/>
      <c r="BW25" s="124"/>
      <c r="BX25" s="124"/>
      <c r="BY25" s="124"/>
      <c r="BZ25" s="124"/>
      <c r="CA25" s="124"/>
      <c r="CE25" s="124" t="s">
        <v>0</v>
      </c>
      <c r="CF25" s="124"/>
      <c r="CG25" s="124"/>
      <c r="CH25" s="124"/>
      <c r="CI25" s="124"/>
      <c r="CJ25" s="124"/>
      <c r="CK25" s="124"/>
      <c r="CL25" s="124"/>
      <c r="CM25" s="124"/>
      <c r="CN25" s="124"/>
      <c r="CO25" s="124"/>
      <c r="CP25" s="124"/>
      <c r="CQ25" s="124"/>
      <c r="CU25" s="124" t="s">
        <v>0</v>
      </c>
      <c r="CV25" s="124"/>
      <c r="CW25" s="124"/>
      <c r="CX25" s="124"/>
      <c r="CY25" s="124"/>
      <c r="CZ25" s="124"/>
      <c r="DA25" s="124"/>
      <c r="DB25" s="124"/>
      <c r="DC25" s="124"/>
      <c r="DD25" s="124"/>
      <c r="DE25" s="124"/>
      <c r="DF25" s="124"/>
      <c r="DG25" s="124"/>
      <c r="DK25" s="124" t="s">
        <v>0</v>
      </c>
      <c r="DL25" s="124"/>
      <c r="DM25" s="124"/>
      <c r="DN25" s="124"/>
      <c r="DO25" s="124"/>
      <c r="DP25" s="124"/>
      <c r="DQ25" s="124"/>
      <c r="DR25" s="124"/>
      <c r="DS25" s="124"/>
      <c r="DT25" s="124"/>
      <c r="DU25" s="124"/>
      <c r="DV25" s="124"/>
      <c r="DW25" s="124"/>
      <c r="EA25" s="124" t="s">
        <v>0</v>
      </c>
      <c r="EB25" s="124"/>
      <c r="EC25" s="124"/>
      <c r="ED25" s="124"/>
      <c r="EE25" s="124"/>
      <c r="EF25" s="124"/>
      <c r="EG25" s="124"/>
      <c r="EH25" s="124"/>
      <c r="EI25" s="124"/>
      <c r="EJ25" s="124"/>
      <c r="EK25" s="124"/>
      <c r="EL25" s="124"/>
      <c r="EM25" s="124"/>
      <c r="EN25" s="106"/>
      <c r="EO25" s="106"/>
    </row>
    <row r="26" spans="1:145" s="11" customFormat="1" x14ac:dyDescent="0.25">
      <c r="B26" s="11" t="s">
        <v>1</v>
      </c>
      <c r="C26" s="11">
        <v>0</v>
      </c>
      <c r="D26" s="11">
        <v>5</v>
      </c>
      <c r="E26" s="11">
        <v>10</v>
      </c>
      <c r="F26" s="11">
        <v>15</v>
      </c>
      <c r="G26" s="11">
        <v>20</v>
      </c>
      <c r="H26" s="11">
        <v>25</v>
      </c>
      <c r="I26" s="11">
        <v>30</v>
      </c>
      <c r="J26" s="11">
        <v>35</v>
      </c>
      <c r="K26" s="11">
        <v>40</v>
      </c>
      <c r="L26" s="11">
        <v>45</v>
      </c>
      <c r="M26" s="11">
        <v>50</v>
      </c>
      <c r="N26" s="11">
        <v>55</v>
      </c>
      <c r="O26" s="11">
        <v>60</v>
      </c>
      <c r="P26" s="41">
        <v>0.2</v>
      </c>
      <c r="Q26" s="41">
        <v>0.5</v>
      </c>
      <c r="R26" s="2"/>
      <c r="S26" s="11">
        <v>0</v>
      </c>
      <c r="T26" s="11">
        <v>5</v>
      </c>
      <c r="U26" s="11">
        <v>10</v>
      </c>
      <c r="V26" s="11">
        <v>15</v>
      </c>
      <c r="W26" s="11">
        <v>20</v>
      </c>
      <c r="X26" s="11">
        <v>25</v>
      </c>
      <c r="Y26" s="11">
        <v>30</v>
      </c>
      <c r="Z26" s="11">
        <v>35</v>
      </c>
      <c r="AA26" s="11">
        <v>40</v>
      </c>
      <c r="AB26" s="11">
        <v>45</v>
      </c>
      <c r="AC26" s="11">
        <v>50</v>
      </c>
      <c r="AD26" s="11">
        <v>55</v>
      </c>
      <c r="AE26" s="11">
        <v>60</v>
      </c>
      <c r="AF26" s="41">
        <f>P26</f>
        <v>0.2</v>
      </c>
      <c r="AG26" s="41">
        <f>Q26</f>
        <v>0.5</v>
      </c>
      <c r="AI26" s="11">
        <v>0</v>
      </c>
      <c r="AJ26" s="11">
        <v>5</v>
      </c>
      <c r="AK26" s="11">
        <v>10</v>
      </c>
      <c r="AL26" s="11">
        <v>15</v>
      </c>
      <c r="AM26" s="11">
        <v>20</v>
      </c>
      <c r="AN26" s="11">
        <v>25</v>
      </c>
      <c r="AO26" s="11">
        <v>30</v>
      </c>
      <c r="AP26" s="11">
        <v>35</v>
      </c>
      <c r="AQ26" s="11">
        <v>40</v>
      </c>
      <c r="AR26" s="11">
        <v>45</v>
      </c>
      <c r="AS26" s="11">
        <v>50</v>
      </c>
      <c r="AT26" s="11">
        <v>55</v>
      </c>
      <c r="AU26" s="11">
        <v>60</v>
      </c>
      <c r="AV26" s="41">
        <f>AF26</f>
        <v>0.2</v>
      </c>
      <c r="AW26" s="41">
        <f>AG26</f>
        <v>0.5</v>
      </c>
      <c r="AY26" s="11">
        <v>0</v>
      </c>
      <c r="AZ26" s="11">
        <v>5</v>
      </c>
      <c r="BA26" s="11">
        <v>10</v>
      </c>
      <c r="BB26" s="11">
        <v>15</v>
      </c>
      <c r="BC26" s="11">
        <v>20</v>
      </c>
      <c r="BD26" s="11">
        <v>25</v>
      </c>
      <c r="BE26" s="11">
        <v>30</v>
      </c>
      <c r="BF26" s="11">
        <v>35</v>
      </c>
      <c r="BG26" s="11">
        <v>40</v>
      </c>
      <c r="BH26" s="11">
        <v>45</v>
      </c>
      <c r="BI26" s="11">
        <v>50</v>
      </c>
      <c r="BJ26" s="11">
        <v>55</v>
      </c>
      <c r="BK26" s="11">
        <v>60</v>
      </c>
      <c r="BL26" s="41">
        <f>AV26</f>
        <v>0.2</v>
      </c>
      <c r="BM26" s="41">
        <f>AW26</f>
        <v>0.5</v>
      </c>
      <c r="BO26" s="11">
        <v>0</v>
      </c>
      <c r="BP26" s="11">
        <v>5</v>
      </c>
      <c r="BQ26" s="11">
        <v>10</v>
      </c>
      <c r="BR26" s="11">
        <v>15</v>
      </c>
      <c r="BS26" s="11">
        <v>20</v>
      </c>
      <c r="BT26" s="11">
        <v>25</v>
      </c>
      <c r="BU26" s="11">
        <v>30</v>
      </c>
      <c r="BV26" s="11">
        <v>35</v>
      </c>
      <c r="BW26" s="11">
        <v>40</v>
      </c>
      <c r="BX26" s="11">
        <v>45</v>
      </c>
      <c r="BY26" s="11">
        <v>50</v>
      </c>
      <c r="BZ26" s="11">
        <v>55</v>
      </c>
      <c r="CA26" s="11">
        <v>60</v>
      </c>
      <c r="CB26" s="41">
        <f>BL26</f>
        <v>0.2</v>
      </c>
      <c r="CC26" s="41">
        <f>BM26</f>
        <v>0.5</v>
      </c>
      <c r="CE26" s="11">
        <v>0</v>
      </c>
      <c r="CF26" s="11">
        <v>5</v>
      </c>
      <c r="CG26" s="11">
        <v>10</v>
      </c>
      <c r="CH26" s="11">
        <v>15</v>
      </c>
      <c r="CI26" s="11">
        <v>20</v>
      </c>
      <c r="CJ26" s="11">
        <v>25</v>
      </c>
      <c r="CK26" s="11">
        <v>30</v>
      </c>
      <c r="CL26" s="11">
        <v>35</v>
      </c>
      <c r="CM26" s="11">
        <v>40</v>
      </c>
      <c r="CN26" s="11">
        <v>45</v>
      </c>
      <c r="CO26" s="11">
        <v>50</v>
      </c>
      <c r="CP26" s="11">
        <v>55</v>
      </c>
      <c r="CQ26" s="11">
        <v>60</v>
      </c>
      <c r="CR26" s="41">
        <f>CB26</f>
        <v>0.2</v>
      </c>
      <c r="CS26" s="41">
        <f>CC26</f>
        <v>0.5</v>
      </c>
      <c r="CU26" s="11">
        <v>0</v>
      </c>
      <c r="CV26" s="11">
        <v>5</v>
      </c>
      <c r="CW26" s="11">
        <v>10</v>
      </c>
      <c r="CX26" s="11">
        <v>15</v>
      </c>
      <c r="CY26" s="11">
        <v>20</v>
      </c>
      <c r="CZ26" s="11">
        <v>25</v>
      </c>
      <c r="DA26" s="11">
        <v>30</v>
      </c>
      <c r="DB26" s="11">
        <v>35</v>
      </c>
      <c r="DC26" s="11">
        <v>40</v>
      </c>
      <c r="DD26" s="11">
        <v>45</v>
      </c>
      <c r="DE26" s="11">
        <v>50</v>
      </c>
      <c r="DF26" s="11">
        <v>55</v>
      </c>
      <c r="DG26" s="11">
        <v>60</v>
      </c>
      <c r="DH26" s="41">
        <f>CR26</f>
        <v>0.2</v>
      </c>
      <c r="DI26" s="41">
        <f>CS26</f>
        <v>0.5</v>
      </c>
      <c r="DK26" s="11">
        <v>0</v>
      </c>
      <c r="DL26" s="11">
        <v>5</v>
      </c>
      <c r="DM26" s="11">
        <v>10</v>
      </c>
      <c r="DN26" s="11">
        <v>15</v>
      </c>
      <c r="DO26" s="11">
        <v>20</v>
      </c>
      <c r="DP26" s="11">
        <v>25</v>
      </c>
      <c r="DQ26" s="11">
        <v>30</v>
      </c>
      <c r="DR26" s="11">
        <v>35</v>
      </c>
      <c r="DS26" s="11">
        <v>40</v>
      </c>
      <c r="DT26" s="11">
        <v>45</v>
      </c>
      <c r="DU26" s="11">
        <v>50</v>
      </c>
      <c r="DV26" s="11">
        <v>55</v>
      </c>
      <c r="DW26" s="11">
        <v>60</v>
      </c>
      <c r="DX26" s="41">
        <f>DH26</f>
        <v>0.2</v>
      </c>
      <c r="DY26" s="41">
        <f>DI26</f>
        <v>0.5</v>
      </c>
      <c r="EA26" s="11">
        <v>0</v>
      </c>
      <c r="EB26" s="11">
        <v>5</v>
      </c>
      <c r="EC26" s="11">
        <v>10</v>
      </c>
      <c r="ED26" s="11">
        <v>15</v>
      </c>
      <c r="EE26" s="11">
        <v>20</v>
      </c>
      <c r="EF26" s="11">
        <v>25</v>
      </c>
      <c r="EG26" s="11">
        <v>30</v>
      </c>
      <c r="EH26" s="11">
        <v>35</v>
      </c>
      <c r="EI26" s="11">
        <v>40</v>
      </c>
      <c r="EJ26" s="11">
        <v>45</v>
      </c>
      <c r="EK26" s="11">
        <v>50</v>
      </c>
      <c r="EL26" s="11">
        <v>55</v>
      </c>
      <c r="EM26" s="11">
        <v>60</v>
      </c>
      <c r="EN26" s="41">
        <f>DX26</f>
        <v>0.2</v>
      </c>
      <c r="EO26" s="41">
        <f>DY26</f>
        <v>0.5</v>
      </c>
    </row>
    <row r="27" spans="1:145" x14ac:dyDescent="0.25">
      <c r="B27" s="2">
        <v>0</v>
      </c>
      <c r="C27" s="43">
        <v>50.811999999999998</v>
      </c>
      <c r="D27" s="43">
        <v>52.639000000000003</v>
      </c>
      <c r="E27" s="43">
        <v>52.148000000000003</v>
      </c>
      <c r="F27" s="43">
        <v>49.033000000000001</v>
      </c>
      <c r="G27" s="43">
        <v>53</v>
      </c>
      <c r="H27" s="43">
        <v>55.5</v>
      </c>
      <c r="I27" s="43">
        <v>54.767000000000003</v>
      </c>
      <c r="J27" s="43">
        <v>55.85</v>
      </c>
      <c r="K27" s="43">
        <v>51.383000000000003</v>
      </c>
      <c r="L27" s="43">
        <v>51</v>
      </c>
      <c r="M27" s="43">
        <v>46.15</v>
      </c>
      <c r="N27" s="43">
        <v>49.2</v>
      </c>
      <c r="O27" s="43">
        <v>49.95</v>
      </c>
      <c r="P27" s="43">
        <v>50.017000000000003</v>
      </c>
      <c r="Q27" s="43">
        <v>49.194000000000003</v>
      </c>
      <c r="S27" s="4" t="e">
        <f t="shared" ref="S27:AE42" si="11">AY27 + (C$3 * _xlfn.NORM.DIST($B27, C$7, ABS(C$11), FALSE) * _xlfn.NORM.DIST(($B27 - C$7)*C$15, 0, ABS(C$11), TRUE) * 2)
               + (C$4 * _xlfn.NORM.DIST($B27, C$8, ABS(C$12), FALSE) * _xlfn.NORM.DIST(($B27 - C$8)*C$16, 0, ABS(C$12), TRUE) * 2)
               + (C$5 * _xlfn.NORM.DIST($B27, C$9, ABS(C$13), FALSE) * _xlfn.NORM.DIST(($B27 - C$9)*C$17, 0, ABS(C$13), TRUE) * 2)
               + (C$6 * _xlfn.NORM.DIST($B27, C$10, ABS(C$14), FALSE) * _xlfn.NORM.DIST(($B27 - C$10)*C$18, 0, ABS(C$14), TRUE) * 2)</f>
        <v>#N/A</v>
      </c>
      <c r="T27" s="4" t="e">
        <f t="shared" si="11"/>
        <v>#N/A</v>
      </c>
      <c r="U27" s="4" t="e">
        <f t="shared" si="11"/>
        <v>#N/A</v>
      </c>
      <c r="V27" s="4" t="e">
        <f t="shared" si="11"/>
        <v>#N/A</v>
      </c>
      <c r="W27" s="4" t="e">
        <f t="shared" si="11"/>
        <v>#N/A</v>
      </c>
      <c r="X27" s="4" t="e">
        <f t="shared" si="11"/>
        <v>#N/A</v>
      </c>
      <c r="Y27" s="4" t="e">
        <f t="shared" si="11"/>
        <v>#N/A</v>
      </c>
      <c r="Z27" s="4" t="e">
        <f t="shared" si="11"/>
        <v>#N/A</v>
      </c>
      <c r="AA27" s="4" t="e">
        <f t="shared" si="11"/>
        <v>#N/A</v>
      </c>
      <c r="AB27" s="4" t="e">
        <f t="shared" si="11"/>
        <v>#N/A</v>
      </c>
      <c r="AC27" s="4" t="e">
        <f t="shared" si="11"/>
        <v>#N/A</v>
      </c>
      <c r="AD27" s="4" t="e">
        <f t="shared" si="11"/>
        <v>#N/A</v>
      </c>
      <c r="AE27" s="4" t="e">
        <f t="shared" si="11"/>
        <v>#N/A</v>
      </c>
      <c r="AF27" s="4" t="e">
        <f t="shared" ref="AF27:AF90" si="12">BL27 + (T$3 * _xlfn.NORM.DIST($B27, U$3, ABS(V$3), FALSE) * _xlfn.NORM.DIST(($B27 - U$3)*W$3, 0, ABS(V$3), TRUE) * 2)
               + (T$5 * _xlfn.NORM.DIST($B27, U$5, ABS(V$5), FALSE) * _xlfn.NORM.DIST(($B27 - U$5)*W$5, 0, ABS(V$5), TRUE) * 2)
               + (T$4 * _xlfn.NORM.DIST($B27, U$4, ABS(V$4), FALSE) * _xlfn.NORM.DIST(($B27 - U$4)*W$4, 0, ABS(V$4), TRUE) * 2)
               + (T$6 * _xlfn.NORM.DIST($B27, U$6, ABS(V$6), FALSE) * _xlfn.NORM.DIST(($B27 - U$6)*W$6, 0, ABS(V$6), TRUE) * 2)</f>
        <v>#N/A</v>
      </c>
      <c r="AG27" s="4" t="e">
        <f>BM27 + (AB$3 * _xlfn.NORM.DIST($B27, AC$3, ABS(AD$3), FALSE) * _xlfn.NORM.DIST(($B27 - AC$3)*AE$3, 0, ABS(AD$3), TRUE) * 2)
               + (AB$5 * _xlfn.NORM.DIST($B27, AC$5, ABS(AD$5), FALSE) * _xlfn.NORM.DIST(($B27 - AC$5)*AE$5, 0, ABS(AD$5), TRUE) * 2)
               + (AB$4 * _xlfn.NORM.DIST($B27, AC$4, ABS(AD$4), FALSE) * _xlfn.NORM.DIST(($B27 - AC$4)*AE$4, 0, ABS(AD$4), TRUE) * 2)
               + (AB$6 * _xlfn.NORM.DIST($B27, AC$6, ABS(AD$6), FALSE) * _xlfn.NORM.DIST(($B27 - AC$6)*AE$6, 0, ABS(AD$6), TRUE) * 2)</f>
        <v>#N/A</v>
      </c>
      <c r="AI27" s="4">
        <f t="shared" ref="AI27:AW43" si="13">IF(OR($B27 &lt; C$230, $B27 &gt; C$232), 0, C27-S27)</f>
        <v>0</v>
      </c>
      <c r="AJ27" s="4">
        <f t="shared" si="13"/>
        <v>0</v>
      </c>
      <c r="AK27" s="4">
        <f t="shared" si="13"/>
        <v>0</v>
      </c>
      <c r="AL27" s="4">
        <f t="shared" si="13"/>
        <v>0</v>
      </c>
      <c r="AM27" s="4">
        <f t="shared" si="13"/>
        <v>0</v>
      </c>
      <c r="AN27" s="4">
        <f t="shared" si="13"/>
        <v>0</v>
      </c>
      <c r="AO27" s="4">
        <f t="shared" si="13"/>
        <v>0</v>
      </c>
      <c r="AP27" s="4">
        <f t="shared" si="13"/>
        <v>0</v>
      </c>
      <c r="AQ27" s="4">
        <f t="shared" si="13"/>
        <v>0</v>
      </c>
      <c r="AR27" s="4">
        <f t="shared" si="13"/>
        <v>0</v>
      </c>
      <c r="AS27" s="4">
        <f t="shared" si="13"/>
        <v>0</v>
      </c>
      <c r="AT27" s="4">
        <f t="shared" si="13"/>
        <v>0</v>
      </c>
      <c r="AU27" s="4">
        <f t="shared" si="13"/>
        <v>0</v>
      </c>
      <c r="AV27" s="4">
        <f t="shared" si="13"/>
        <v>0</v>
      </c>
      <c r="AW27" s="4">
        <f t="shared" si="13"/>
        <v>0</v>
      </c>
      <c r="AY27" s="2" t="e">
        <f t="shared" ref="AY27:BM44" si="14">IF(OR($B27 &lt; C$230, $B27 &gt; C$232), #N/A, ((1-EA27)*CU27) + (EA27*DK27))</f>
        <v>#N/A</v>
      </c>
      <c r="AZ27" s="2" t="e">
        <f t="shared" si="14"/>
        <v>#N/A</v>
      </c>
      <c r="BA27" s="2" t="e">
        <f t="shared" si="14"/>
        <v>#N/A</v>
      </c>
      <c r="BB27" s="2" t="e">
        <f t="shared" si="14"/>
        <v>#N/A</v>
      </c>
      <c r="BC27" s="2" t="e">
        <f t="shared" si="14"/>
        <v>#N/A</v>
      </c>
      <c r="BD27" s="2" t="e">
        <f t="shared" si="14"/>
        <v>#N/A</v>
      </c>
      <c r="BE27" s="2" t="e">
        <f t="shared" si="14"/>
        <v>#N/A</v>
      </c>
      <c r="BF27" s="2" t="e">
        <f t="shared" si="14"/>
        <v>#N/A</v>
      </c>
      <c r="BG27" s="2" t="e">
        <f t="shared" si="14"/>
        <v>#N/A</v>
      </c>
      <c r="BH27" s="2" t="e">
        <f t="shared" si="14"/>
        <v>#N/A</v>
      </c>
      <c r="BI27" s="2" t="e">
        <f t="shared" si="14"/>
        <v>#N/A</v>
      </c>
      <c r="BJ27" s="2" t="e">
        <f t="shared" si="14"/>
        <v>#N/A</v>
      </c>
      <c r="BK27" s="2" t="e">
        <f t="shared" si="14"/>
        <v>#N/A</v>
      </c>
      <c r="BL27" s="2" t="e">
        <f t="shared" si="14"/>
        <v>#N/A</v>
      </c>
      <c r="BM27" s="2" t="e">
        <f>IF(OR($B27 &lt; Q$230, $B27 &gt; Q$232), #N/A, ((1-EO27)*DI27) + (EO27*DY27))</f>
        <v>#N/A</v>
      </c>
      <c r="BO27" s="2" t="str">
        <f t="shared" ref="BO27:CA46" si="15">IF(AND( (_xlfn.NORM.DIST($B27, C$7, ABS(C$11), TRUE) * _xlfn.NORM.DIST(($B27 - C$7)*C$15, 0, ABS(C$11), TRUE) * 2)
                + (_xlfn.NORM.DIST($B27, C$8, ABS(C$12), TRUE) * _xlfn.NORM.DIST(($B27 - C$8)*C$16, 0, ABS(C$12), TRUE) * 2)
                + (_xlfn.NORM.DIST($B27, C$9, ABS(C$13), TRUE) * _xlfn.NORM.DIST(($B27 - C$9)*C$17, 0, ABS(C$13), TRUE) * 2)
                + (_xlfn.NORM.DIST($B27, C$10, ABS(C$14), TRUE) * _xlfn.NORM.DIST(($B27 - C$10)*C$18, 0, ABS(C$14), TRUE) * 2) &lt; $CB$22,
                 $B27 &lt; C$9,
                 $B27 &gt; C$230), C27, "")</f>
        <v/>
      </c>
      <c r="BP27" s="2" t="str">
        <f t="shared" si="15"/>
        <v/>
      </c>
      <c r="BQ27" s="2" t="str">
        <f t="shared" si="15"/>
        <v/>
      </c>
      <c r="BR27" s="2" t="str">
        <f t="shared" si="15"/>
        <v/>
      </c>
      <c r="BS27" s="2" t="str">
        <f t="shared" si="15"/>
        <v/>
      </c>
      <c r="BT27" s="2" t="str">
        <f t="shared" si="15"/>
        <v/>
      </c>
      <c r="BU27" s="2" t="str">
        <f t="shared" si="15"/>
        <v/>
      </c>
      <c r="BV27" s="2" t="str">
        <f t="shared" si="15"/>
        <v/>
      </c>
      <c r="BW27" s="2" t="str">
        <f t="shared" si="15"/>
        <v/>
      </c>
      <c r="BX27" s="2" t="str">
        <f t="shared" si="15"/>
        <v/>
      </c>
      <c r="BY27" s="2" t="str">
        <f t="shared" si="15"/>
        <v/>
      </c>
      <c r="BZ27" s="2" t="str">
        <f t="shared" si="15"/>
        <v/>
      </c>
      <c r="CA27" s="2" t="str">
        <f t="shared" si="15"/>
        <v/>
      </c>
      <c r="CB27" s="2" t="str">
        <f t="shared" ref="CB27:CB90" si="16">IF(AND( (_xlfn.NORM.DIST($B27, U$3, ABS(V$3), TRUE) * _xlfn.NORM.DIST(($B27 - U$3)*W$3, 0, ABS(V$3), TRUE) * 2)
                + (_xlfn.NORM.DIST($B27, U$5, ABS(V$5), TRUE) * _xlfn.NORM.DIST(($B27 - U$5)*W$5, 0, ABS(V$5), TRUE) * 2)
                + (_xlfn.NORM.DIST($B27, U$4, ABS(V$4), TRUE) * _xlfn.NORM.DIST(($B27 - U$4)*W$4, 0, ABS(V$4), TRUE) * 2)
                + (_xlfn.NORM.DIST($B27, U$6, ABS(V$6), TRUE) * _xlfn.NORM.DIST(($B27 - U$6)*W$6, 0, ABS(V$6), TRUE) * 2) &lt; $CB$22,
                 $B27 &lt; U$4,
                 $B27 &gt; P$230), P27, "")</f>
        <v/>
      </c>
      <c r="CC27" s="2" t="str">
        <f>IF(AND( (_xlfn.NORM.DIST($B27, AC$3, ABS(AD$3), TRUE) * _xlfn.NORM.DIST(($B27 - AC$3)*AE$3, 0, ABS(AD$3), TRUE) * 2)
                + (_xlfn.NORM.DIST($B27, AC$5, ABS(AD$5), TRUE) * _xlfn.NORM.DIST(($B27 - AC$5)*AE$5, 0, ABS(AD$5), TRUE) * 2)
                + (_xlfn.NORM.DIST($B27, AC$4, ABS(AD$4), TRUE) * _xlfn.NORM.DIST(($B27 - AC$4)*AE$4, 0, ABS(AD$4), TRUE) * 2)
                + (_xlfn.NORM.DIST($B27, AC$6, ABS(AD$6), TRUE) * _xlfn.NORM.DIST(($B27 - AC$6)*AE$6, 0, ABS(AD$6), TRUE) * 2) &lt; $CB$22,
                 $B27 &lt; AC$4,
                 $B27 &gt; Q$230), Q27, "")</f>
        <v/>
      </c>
      <c r="CE27" s="2" t="str">
        <f t="shared" ref="CE27:CQ46" si="17">IF(AND( (_xlfn.NORM.DIST($B27, C$7, ABS(C$11), TRUE) * _xlfn.NORM.DIST(($B27 - C$7)*C$15, 0, ABS(C$11), TRUE) * 2)
                + (_xlfn.NORM.DIST($B27, C$8, ABS(C$12), TRUE) * _xlfn.NORM.DIST(($B27 - C$8)*C$16, 0, ABS(C$12), TRUE) * 2)
                + (_xlfn.NORM.DIST($B27, C$9, ABS(C$13), TRUE) * _xlfn.NORM.DIST(($B27 - C$9)*C$17, 0, ABS(C$13), TRUE) * 2)
                + (_xlfn.NORM.DIST($B27, C$10, ABS(C$14), TRUE) * _xlfn.NORM.DIST(($B27 - C$10)*C$18, 0, ABS(C$14), TRUE) * 2) &lt; $CR$22,
                 $B27 &gt; C$8,
                 $B27 &lt; C$232), C27, "")</f>
        <v/>
      </c>
      <c r="CF27" s="2" t="str">
        <f t="shared" si="17"/>
        <v/>
      </c>
      <c r="CG27" s="2" t="str">
        <f t="shared" si="17"/>
        <v/>
      </c>
      <c r="CH27" s="2" t="str">
        <f t="shared" si="17"/>
        <v/>
      </c>
      <c r="CI27" s="2" t="str">
        <f t="shared" si="17"/>
        <v/>
      </c>
      <c r="CJ27" s="2" t="str">
        <f t="shared" si="17"/>
        <v/>
      </c>
      <c r="CK27" s="2" t="str">
        <f t="shared" si="17"/>
        <v/>
      </c>
      <c r="CL27" s="2" t="str">
        <f t="shared" si="17"/>
        <v/>
      </c>
      <c r="CM27" s="2" t="str">
        <f t="shared" si="17"/>
        <v/>
      </c>
      <c r="CN27" s="2" t="str">
        <f t="shared" si="17"/>
        <v/>
      </c>
      <c r="CO27" s="2" t="str">
        <f t="shared" si="17"/>
        <v/>
      </c>
      <c r="CP27" s="2" t="str">
        <f t="shared" si="17"/>
        <v/>
      </c>
      <c r="CQ27" s="2" t="str">
        <f t="shared" si="17"/>
        <v/>
      </c>
      <c r="CR27" s="2" t="str">
        <f t="shared" ref="CR27:CR90" si="18">IF(AND( (_xlfn.NORM.DIST($B27, U$3, ABS(V$3), TRUE) * _xlfn.NORM.DIST(($B27 - U$3)*W$3, 0, ABS(V$3), TRUE) * 2)
                + (_xlfn.NORM.DIST($B27, U$5, ABS(V$5), TRUE) * _xlfn.NORM.DIST(($B27 - U$5)*W$5, 0, ABS(V$5), TRUE) * 2)
                + (_xlfn.NORM.DIST($B27, U$4, ABS(V$4), TRUE) * _xlfn.NORM.DIST(($B27 - U$4)*W$4, 0, ABS(V$4), TRUE) * 2)
                + (_xlfn.NORM.DIST($B27, U$6, ABS(V$6), TRUE) * _xlfn.NORM.DIST(($B27 - U$6)*W$6, 0, ABS(V$6), TRUE) * 2) &lt; $CR$22,
                 $B27 &gt; U$5,
                 $B27 &lt; P$232), P27, "")</f>
        <v/>
      </c>
      <c r="CS27" s="2" t="str">
        <f>IF(AND( (_xlfn.NORM.DIST($B27, AC$3, ABS(AD$3), TRUE) * _xlfn.NORM.DIST(($B27 - AC$3)*AE$3, 0, ABS(AD$3), TRUE) * 2)
                + (_xlfn.NORM.DIST($B27, AC$5, ABS(AD$5), TRUE) * _xlfn.NORM.DIST(($B27 - AC$5)*AE$5, 0, ABS(AD$5), TRUE) * 2)
                + (_xlfn.NORM.DIST($B27, AC$4, ABS(AD$4), TRUE) * _xlfn.NORM.DIST(($B27 - AC$4)*AE$4, 0, ABS(AD$4), TRUE) * 2)
                + (_xlfn.NORM.DIST($B27, AC$6, ABS(AD$6), TRUE) * _xlfn.NORM.DIST(($B27 - AC$6)*AE$6, 0, ABS(AD$6), TRUE) * 2) &lt; $CR$22,
                 $B27 &gt; AC$5,
                 $B27 &lt; Q$232), Q27, "")</f>
        <v/>
      </c>
      <c r="CU27" s="2">
        <f t="shared" ref="CU27:DI43" si="19">BO$228*$B27+BO$229</f>
        <v>59.259631162549198</v>
      </c>
      <c r="CV27" s="2">
        <f t="shared" si="19"/>
        <v>60.348263851908115</v>
      </c>
      <c r="CW27" s="2">
        <f t="shared" si="19"/>
        <v>60.454487402534724</v>
      </c>
      <c r="CX27" s="2">
        <f t="shared" si="19"/>
        <v>65.085389385583127</v>
      </c>
      <c r="CY27" s="2">
        <f t="shared" si="19"/>
        <v>71.515197522786494</v>
      </c>
      <c r="CZ27" s="2">
        <f t="shared" si="19"/>
        <v>70.993348504610537</v>
      </c>
      <c r="DA27" s="2">
        <f t="shared" si="19"/>
        <v>66.595860660153463</v>
      </c>
      <c r="DB27" s="2">
        <f t="shared" si="19"/>
        <v>68.833640308551338</v>
      </c>
      <c r="DC27" s="2">
        <f t="shared" si="19"/>
        <v>63.876837624407827</v>
      </c>
      <c r="DD27" s="2">
        <f t="shared" si="19"/>
        <v>62.796341052495691</v>
      </c>
      <c r="DE27" s="2">
        <f t="shared" si="19"/>
        <v>59.855228726580293</v>
      </c>
      <c r="DF27" s="2">
        <f t="shared" si="19"/>
        <v>60.010074147886414</v>
      </c>
      <c r="DG27" s="2">
        <f t="shared" si="19"/>
        <v>62.149142332349889</v>
      </c>
      <c r="DH27" s="2">
        <f t="shared" si="19"/>
        <v>60.075769004774145</v>
      </c>
      <c r="DI27" s="2">
        <f t="shared" si="19"/>
        <v>52.830148087131612</v>
      </c>
      <c r="DK27" s="2">
        <f t="shared" ref="DK27:DY43" si="20">CE$228*$B27+CE$229</f>
        <v>49.741114407464664</v>
      </c>
      <c r="DL27" s="2">
        <f t="shared" si="20"/>
        <v>49.439414127850753</v>
      </c>
      <c r="DM27" s="2">
        <f t="shared" si="20"/>
        <v>50.156896459849655</v>
      </c>
      <c r="DN27" s="2">
        <f t="shared" si="20"/>
        <v>50.302860907598301</v>
      </c>
      <c r="DO27" s="2">
        <f t="shared" si="20"/>
        <v>53.170717856741788</v>
      </c>
      <c r="DP27" s="2">
        <f t="shared" si="20"/>
        <v>55.869234265277882</v>
      </c>
      <c r="DQ27" s="2">
        <f t="shared" si="20"/>
        <v>54.980706438518496</v>
      </c>
      <c r="DR27" s="2">
        <f t="shared" si="20"/>
        <v>56.581112564741133</v>
      </c>
      <c r="DS27" s="2">
        <f t="shared" si="20"/>
        <v>54.779977567077907</v>
      </c>
      <c r="DT27" s="2">
        <f t="shared" si="20"/>
        <v>50.83548751272415</v>
      </c>
      <c r="DU27" s="2">
        <f t="shared" si="20"/>
        <v>48.384009391950457</v>
      </c>
      <c r="DV27" s="2">
        <f t="shared" si="20"/>
        <v>51.586660801398125</v>
      </c>
      <c r="DW27" s="2">
        <f t="shared" si="20"/>
        <v>55.52653134078259</v>
      </c>
      <c r="DX27" s="2">
        <f t="shared" si="20"/>
        <v>53.972712073357997</v>
      </c>
      <c r="DY27" s="2">
        <f t="shared" si="20"/>
        <v>55.53914445728509</v>
      </c>
      <c r="EA27" s="2">
        <f t="shared" ref="EA27:EO43" si="21">POWER(10,($B27-C$231)/C$229)/(1+POWER(10,($B27-C$231)/C$229))</f>
        <v>1.5328845473724687E-4</v>
      </c>
      <c r="EB27" s="2">
        <f t="shared" si="21"/>
        <v>1.4610569169582521E-4</v>
      </c>
      <c r="EC27" s="2">
        <f t="shared" si="21"/>
        <v>1.454580924643827E-4</v>
      </c>
      <c r="ED27" s="2">
        <f t="shared" si="21"/>
        <v>1.7292999954791993E-4</v>
      </c>
      <c r="EE27" s="2">
        <f t="shared" si="21"/>
        <v>1.5207918528961544E-4</v>
      </c>
      <c r="EF27" s="2">
        <f t="shared" si="21"/>
        <v>1.5224516567817988E-4</v>
      </c>
      <c r="EG27" s="2">
        <f t="shared" si="21"/>
        <v>1.622819615897799E-4</v>
      </c>
      <c r="EH27" s="2">
        <f t="shared" si="21"/>
        <v>1.6928099704844108E-4</v>
      </c>
      <c r="EI27" s="2">
        <f t="shared" si="21"/>
        <v>1.7274482522853417E-4</v>
      </c>
      <c r="EJ27" s="2">
        <f t="shared" si="21"/>
        <v>1.7145794489666606E-4</v>
      </c>
      <c r="EK27" s="2">
        <f t="shared" si="21"/>
        <v>1.6409999185090229E-4</v>
      </c>
      <c r="EL27" s="2">
        <f t="shared" si="21"/>
        <v>1.6733015789439443E-4</v>
      </c>
      <c r="EM27" s="2">
        <f t="shared" si="21"/>
        <v>1.4216388953508898E-4</v>
      </c>
      <c r="EN27" s="2">
        <f t="shared" si="21"/>
        <v>1.2554385167309656E-4</v>
      </c>
      <c r="EO27" s="2">
        <f t="shared" si="21"/>
        <v>1.2645316604646055E-4</v>
      </c>
    </row>
    <row r="28" spans="1:145" x14ac:dyDescent="0.25">
      <c r="B28" s="2">
        <v>1</v>
      </c>
      <c r="C28" s="43">
        <v>49.875</v>
      </c>
      <c r="D28" s="43">
        <v>52.262</v>
      </c>
      <c r="E28" s="43">
        <v>51.131</v>
      </c>
      <c r="F28" s="43">
        <v>48.45</v>
      </c>
      <c r="G28" s="43">
        <v>50.9</v>
      </c>
      <c r="H28" s="43">
        <v>55.25</v>
      </c>
      <c r="I28" s="43">
        <v>52.167000000000002</v>
      </c>
      <c r="J28" s="43">
        <v>54.982999999999997</v>
      </c>
      <c r="K28" s="43">
        <v>51.482999999999997</v>
      </c>
      <c r="L28" s="43">
        <v>51</v>
      </c>
      <c r="M28" s="43">
        <v>47.167000000000002</v>
      </c>
      <c r="N28" s="43">
        <v>48.332999999999998</v>
      </c>
      <c r="O28" s="43">
        <v>50.8</v>
      </c>
      <c r="P28" s="43">
        <v>50.3</v>
      </c>
      <c r="Q28" s="43">
        <v>48.387</v>
      </c>
      <c r="S28" s="4" t="e">
        <f t="shared" si="11"/>
        <v>#N/A</v>
      </c>
      <c r="T28" s="4" t="e">
        <f t="shared" si="11"/>
        <v>#N/A</v>
      </c>
      <c r="U28" s="4" t="e">
        <f t="shared" si="11"/>
        <v>#N/A</v>
      </c>
      <c r="V28" s="4" t="e">
        <f t="shared" si="11"/>
        <v>#N/A</v>
      </c>
      <c r="W28" s="4" t="e">
        <f t="shared" si="11"/>
        <v>#N/A</v>
      </c>
      <c r="X28" s="4" t="e">
        <f t="shared" si="11"/>
        <v>#N/A</v>
      </c>
      <c r="Y28" s="4" t="e">
        <f t="shared" si="11"/>
        <v>#N/A</v>
      </c>
      <c r="Z28" s="4" t="e">
        <f t="shared" si="11"/>
        <v>#N/A</v>
      </c>
      <c r="AA28" s="4" t="e">
        <f t="shared" si="11"/>
        <v>#N/A</v>
      </c>
      <c r="AB28" s="4" t="e">
        <f t="shared" si="11"/>
        <v>#N/A</v>
      </c>
      <c r="AC28" s="4" t="e">
        <f t="shared" si="11"/>
        <v>#N/A</v>
      </c>
      <c r="AD28" s="4" t="e">
        <f t="shared" si="11"/>
        <v>#N/A</v>
      </c>
      <c r="AE28" s="4" t="e">
        <f t="shared" si="11"/>
        <v>#N/A</v>
      </c>
      <c r="AF28" s="4" t="e">
        <f t="shared" si="12"/>
        <v>#N/A</v>
      </c>
      <c r="AG28" s="4" t="e">
        <f t="shared" ref="AG28:AG91" si="22">BM28 + (AB$3 * _xlfn.NORM.DIST($B28, AC$3, ABS(AD$3), FALSE) * _xlfn.NORM.DIST(($B28 - AC$3)*AE$3, 0, ABS(AD$3), TRUE) * 2)
               + (AB$5 * _xlfn.NORM.DIST($B28, AC$5, ABS(AD$5), FALSE) * _xlfn.NORM.DIST(($B28 - AC$5)*AE$5, 0, ABS(AD$5), TRUE) * 2)
               + (AB$4 * _xlfn.NORM.DIST($B28, AC$4, ABS(AD$4), FALSE) * _xlfn.NORM.DIST(($B28 - AC$4)*AE$4, 0, ABS(AD$4), TRUE) * 2)
               + (AB$6 * _xlfn.NORM.DIST($B28, AC$6, ABS(AD$6), FALSE) * _xlfn.NORM.DIST(($B28 - AC$6)*AE$6, 0, ABS(AD$6), TRUE) * 2)</f>
        <v>#N/A</v>
      </c>
      <c r="AI28" s="4">
        <f t="shared" si="13"/>
        <v>0</v>
      </c>
      <c r="AJ28" s="4">
        <f t="shared" si="13"/>
        <v>0</v>
      </c>
      <c r="AK28" s="4">
        <f t="shared" si="13"/>
        <v>0</v>
      </c>
      <c r="AL28" s="4">
        <f t="shared" si="13"/>
        <v>0</v>
      </c>
      <c r="AM28" s="4">
        <f t="shared" si="13"/>
        <v>0</v>
      </c>
      <c r="AN28" s="4">
        <f t="shared" si="13"/>
        <v>0</v>
      </c>
      <c r="AO28" s="4">
        <f t="shared" si="13"/>
        <v>0</v>
      </c>
      <c r="AP28" s="4">
        <f t="shared" si="13"/>
        <v>0</v>
      </c>
      <c r="AQ28" s="4">
        <f t="shared" si="13"/>
        <v>0</v>
      </c>
      <c r="AR28" s="4">
        <f t="shared" si="13"/>
        <v>0</v>
      </c>
      <c r="AS28" s="4">
        <f t="shared" si="13"/>
        <v>0</v>
      </c>
      <c r="AT28" s="4">
        <f t="shared" si="13"/>
        <v>0</v>
      </c>
      <c r="AU28" s="4">
        <f t="shared" si="13"/>
        <v>0</v>
      </c>
      <c r="AV28" s="4">
        <f t="shared" si="13"/>
        <v>0</v>
      </c>
      <c r="AW28" s="4">
        <f t="shared" si="13"/>
        <v>0</v>
      </c>
      <c r="AY28" s="2" t="e">
        <f t="shared" si="14"/>
        <v>#N/A</v>
      </c>
      <c r="AZ28" s="2" t="e">
        <f t="shared" si="14"/>
        <v>#N/A</v>
      </c>
      <c r="BA28" s="2" t="e">
        <f t="shared" si="14"/>
        <v>#N/A</v>
      </c>
      <c r="BB28" s="2" t="e">
        <f t="shared" si="14"/>
        <v>#N/A</v>
      </c>
      <c r="BC28" s="2" t="e">
        <f t="shared" si="14"/>
        <v>#N/A</v>
      </c>
      <c r="BD28" s="2" t="e">
        <f t="shared" si="14"/>
        <v>#N/A</v>
      </c>
      <c r="BE28" s="2" t="e">
        <f t="shared" si="14"/>
        <v>#N/A</v>
      </c>
      <c r="BF28" s="2" t="e">
        <f t="shared" si="14"/>
        <v>#N/A</v>
      </c>
      <c r="BG28" s="2" t="e">
        <f t="shared" si="14"/>
        <v>#N/A</v>
      </c>
      <c r="BH28" s="2" t="e">
        <f t="shared" si="14"/>
        <v>#N/A</v>
      </c>
      <c r="BI28" s="2" t="e">
        <f t="shared" si="14"/>
        <v>#N/A</v>
      </c>
      <c r="BJ28" s="2" t="e">
        <f t="shared" si="14"/>
        <v>#N/A</v>
      </c>
      <c r="BK28" s="2" t="e">
        <f t="shared" si="14"/>
        <v>#N/A</v>
      </c>
      <c r="BL28" s="2" t="e">
        <f t="shared" si="14"/>
        <v>#N/A</v>
      </c>
      <c r="BM28" s="2" t="e">
        <f t="shared" si="14"/>
        <v>#N/A</v>
      </c>
      <c r="BO28" s="2" t="str">
        <f t="shared" si="15"/>
        <v/>
      </c>
      <c r="BP28" s="2" t="str">
        <f t="shared" si="15"/>
        <v/>
      </c>
      <c r="BQ28" s="2" t="str">
        <f t="shared" si="15"/>
        <v/>
      </c>
      <c r="BR28" s="2" t="str">
        <f t="shared" si="15"/>
        <v/>
      </c>
      <c r="BS28" s="2" t="str">
        <f t="shared" si="15"/>
        <v/>
      </c>
      <c r="BT28" s="2" t="str">
        <f t="shared" si="15"/>
        <v/>
      </c>
      <c r="BU28" s="2" t="str">
        <f t="shared" si="15"/>
        <v/>
      </c>
      <c r="BV28" s="2" t="str">
        <f t="shared" si="15"/>
        <v/>
      </c>
      <c r="BW28" s="2" t="str">
        <f t="shared" si="15"/>
        <v/>
      </c>
      <c r="BX28" s="2" t="str">
        <f t="shared" si="15"/>
        <v/>
      </c>
      <c r="BY28" s="2" t="str">
        <f t="shared" si="15"/>
        <v/>
      </c>
      <c r="BZ28" s="2" t="str">
        <f t="shared" si="15"/>
        <v/>
      </c>
      <c r="CA28" s="2" t="str">
        <f t="shared" si="15"/>
        <v/>
      </c>
      <c r="CB28" s="2" t="str">
        <f t="shared" si="16"/>
        <v/>
      </c>
      <c r="CC28" s="2" t="str">
        <f t="shared" ref="CC28:CC91" si="23">IF(AND( (_xlfn.NORM.DIST($B28, AC$3, ABS(AD$3), TRUE) * _xlfn.NORM.DIST(($B28 - AC$3)*AE$3, 0, ABS(AD$3), TRUE) * 2)
                + (_xlfn.NORM.DIST($B28, AC$5, ABS(AD$5), TRUE) * _xlfn.NORM.DIST(($B28 - AC$5)*AE$5, 0, ABS(AD$5), TRUE) * 2)
                + (_xlfn.NORM.DIST($B28, AC$4, ABS(AD$4), TRUE) * _xlfn.NORM.DIST(($B28 - AC$4)*AE$4, 0, ABS(AD$4), TRUE) * 2)
                + (_xlfn.NORM.DIST($B28, AC$6, ABS(AD$6), TRUE) * _xlfn.NORM.DIST(($B28 - AC$6)*AE$6, 0, ABS(AD$6), TRUE) * 2) &lt; $CB$22,
                 $B28 &lt; AC$4,
                 $B28 &gt; Q$230), Q28, "")</f>
        <v/>
      </c>
      <c r="CE28" s="2" t="str">
        <f t="shared" si="17"/>
        <v/>
      </c>
      <c r="CF28" s="2" t="str">
        <f t="shared" si="17"/>
        <v/>
      </c>
      <c r="CG28" s="2" t="str">
        <f t="shared" si="17"/>
        <v/>
      </c>
      <c r="CH28" s="2" t="str">
        <f t="shared" si="17"/>
        <v/>
      </c>
      <c r="CI28" s="2" t="str">
        <f t="shared" si="17"/>
        <v/>
      </c>
      <c r="CJ28" s="2" t="str">
        <f t="shared" si="17"/>
        <v/>
      </c>
      <c r="CK28" s="2" t="str">
        <f t="shared" si="17"/>
        <v/>
      </c>
      <c r="CL28" s="2" t="str">
        <f t="shared" si="17"/>
        <v/>
      </c>
      <c r="CM28" s="2" t="str">
        <f t="shared" si="17"/>
        <v/>
      </c>
      <c r="CN28" s="2" t="str">
        <f t="shared" si="17"/>
        <v/>
      </c>
      <c r="CO28" s="2" t="str">
        <f t="shared" si="17"/>
        <v/>
      </c>
      <c r="CP28" s="2" t="str">
        <f t="shared" si="17"/>
        <v/>
      </c>
      <c r="CQ28" s="2" t="str">
        <f t="shared" si="17"/>
        <v/>
      </c>
      <c r="CR28" s="2" t="str">
        <f t="shared" si="18"/>
        <v/>
      </c>
      <c r="CS28" s="2" t="str">
        <f t="shared" ref="CS28:CS91" si="24">IF(AND( (_xlfn.NORM.DIST($B28, AC$3, ABS(AD$3), TRUE) * _xlfn.NORM.DIST(($B28 - AC$3)*AE$3, 0, ABS(AD$3), TRUE) * 2)
                + (_xlfn.NORM.DIST($B28, AC$5, ABS(AD$5), TRUE) * _xlfn.NORM.DIST(($B28 - AC$5)*AE$5, 0, ABS(AD$5), TRUE) * 2)
                + (_xlfn.NORM.DIST($B28, AC$4, ABS(AD$4), TRUE) * _xlfn.NORM.DIST(($B28 - AC$4)*AE$4, 0, ABS(AD$4), TRUE) * 2)
                + (_xlfn.NORM.DIST($B28, AC$6, ABS(AD$6), TRUE) * _xlfn.NORM.DIST(($B28 - AC$6)*AE$6, 0, ABS(AD$6), TRUE) * 2) &lt; $CR$22,
                 $B28 &gt; AC$5,
                 $B28 &lt; Q$232), Q28, "")</f>
        <v/>
      </c>
      <c r="CU28" s="2">
        <f t="shared" si="19"/>
        <v>59.036457026125937</v>
      </c>
      <c r="CV28" s="2">
        <f t="shared" si="19"/>
        <v>60.108609562359348</v>
      </c>
      <c r="CW28" s="2">
        <f t="shared" si="19"/>
        <v>60.204779001303649</v>
      </c>
      <c r="CX28" s="2">
        <f t="shared" si="19"/>
        <v>64.787723029994055</v>
      </c>
      <c r="CY28" s="2">
        <f t="shared" si="19"/>
        <v>71.183680280936485</v>
      </c>
      <c r="CZ28" s="2">
        <f t="shared" si="19"/>
        <v>70.677853843120602</v>
      </c>
      <c r="DA28" s="2">
        <f t="shared" si="19"/>
        <v>66.324212409545581</v>
      </c>
      <c r="DB28" s="2">
        <f t="shared" si="19"/>
        <v>68.530628725773411</v>
      </c>
      <c r="DC28" s="2">
        <f t="shared" si="19"/>
        <v>63.613032528455918</v>
      </c>
      <c r="DD28" s="2">
        <f t="shared" si="19"/>
        <v>62.520428373166368</v>
      </c>
      <c r="DE28" s="2">
        <f t="shared" si="19"/>
        <v>59.596410028724982</v>
      </c>
      <c r="DF28" s="2">
        <f t="shared" si="19"/>
        <v>59.773069995044601</v>
      </c>
      <c r="DG28" s="2">
        <f t="shared" si="19"/>
        <v>61.918438130916293</v>
      </c>
      <c r="DH28" s="2">
        <f t="shared" si="19"/>
        <v>59.871396187360197</v>
      </c>
      <c r="DI28" s="2">
        <f t="shared" si="19"/>
        <v>52.721387241442429</v>
      </c>
      <c r="DK28" s="2">
        <f t="shared" si="20"/>
        <v>49.615749833321537</v>
      </c>
      <c r="DL28" s="2">
        <f t="shared" si="20"/>
        <v>49.313920934202066</v>
      </c>
      <c r="DM28" s="2">
        <f t="shared" si="20"/>
        <v>50.013722037705605</v>
      </c>
      <c r="DN28" s="2">
        <f t="shared" si="20"/>
        <v>50.163324195645771</v>
      </c>
      <c r="DO28" s="2">
        <f t="shared" si="20"/>
        <v>53.030143885228725</v>
      </c>
      <c r="DP28" s="2">
        <f t="shared" si="20"/>
        <v>55.711497317220591</v>
      </c>
      <c r="DQ28" s="2">
        <f t="shared" si="20"/>
        <v>54.830889620828678</v>
      </c>
      <c r="DR28" s="2">
        <f t="shared" si="20"/>
        <v>56.406545835760795</v>
      </c>
      <c r="DS28" s="2">
        <f t="shared" si="20"/>
        <v>54.612677362424442</v>
      </c>
      <c r="DT28" s="2">
        <f t="shared" si="20"/>
        <v>50.685197924869343</v>
      </c>
      <c r="DU28" s="2">
        <f t="shared" si="20"/>
        <v>48.245750312931293</v>
      </c>
      <c r="DV28" s="2">
        <f t="shared" si="20"/>
        <v>51.436470440040452</v>
      </c>
      <c r="DW28" s="2">
        <f t="shared" si="20"/>
        <v>55.36140948232196</v>
      </c>
      <c r="DX28" s="2">
        <f t="shared" si="20"/>
        <v>53.828253128594731</v>
      </c>
      <c r="DY28" s="2">
        <f t="shared" si="20"/>
        <v>55.393410120115249</v>
      </c>
      <c r="EA28" s="2">
        <f t="shared" si="21"/>
        <v>1.680749626803248E-4</v>
      </c>
      <c r="EB28" s="2">
        <f t="shared" si="21"/>
        <v>1.6019944710330867E-4</v>
      </c>
      <c r="EC28" s="2">
        <f t="shared" si="21"/>
        <v>1.594893886399569E-4</v>
      </c>
      <c r="ED28" s="2">
        <f t="shared" si="21"/>
        <v>1.8961081050143335E-4</v>
      </c>
      <c r="EE28" s="2">
        <f t="shared" si="21"/>
        <v>1.6674906416074215E-4</v>
      </c>
      <c r="EF28" s="2">
        <f t="shared" si="21"/>
        <v>1.6693105269444667E-4</v>
      </c>
      <c r="EG28" s="2">
        <f t="shared" si="21"/>
        <v>1.7793584662754381E-4</v>
      </c>
      <c r="EH28" s="2">
        <f t="shared" si="21"/>
        <v>1.8560989091813312E-4</v>
      </c>
      <c r="EI28" s="2">
        <f t="shared" si="21"/>
        <v>1.8940777766895988E-4</v>
      </c>
      <c r="EJ28" s="2">
        <f t="shared" si="21"/>
        <v>1.87996788300633E-4</v>
      </c>
      <c r="EK28" s="2">
        <f t="shared" si="21"/>
        <v>1.7992921439965545E-4</v>
      </c>
      <c r="EL28" s="2">
        <f t="shared" si="21"/>
        <v>1.8347090778694192E-4</v>
      </c>
      <c r="EM28" s="2">
        <f t="shared" si="21"/>
        <v>1.5587746718312201E-4</v>
      </c>
      <c r="EN28" s="2">
        <f t="shared" si="21"/>
        <v>1.376544287153085E-4</v>
      </c>
      <c r="EO28" s="2">
        <f t="shared" si="21"/>
        <v>1.3865144785924814E-4</v>
      </c>
    </row>
    <row r="29" spans="1:145" x14ac:dyDescent="0.25">
      <c r="B29" s="2">
        <v>2</v>
      </c>
      <c r="C29" s="43">
        <v>50.594000000000001</v>
      </c>
      <c r="D29" s="43">
        <v>50.197000000000003</v>
      </c>
      <c r="E29" s="43">
        <v>51.655999999999999</v>
      </c>
      <c r="F29" s="43">
        <v>50.133000000000003</v>
      </c>
      <c r="G29" s="43">
        <v>53.466999999999999</v>
      </c>
      <c r="H29" s="43">
        <v>55.116999999999997</v>
      </c>
      <c r="I29" s="43">
        <v>55.3</v>
      </c>
      <c r="J29" s="43">
        <v>56.767000000000003</v>
      </c>
      <c r="K29" s="43">
        <v>51.183</v>
      </c>
      <c r="L29" s="43">
        <v>50.466999999999999</v>
      </c>
      <c r="M29" s="43">
        <v>46.933</v>
      </c>
      <c r="N29" s="43">
        <v>50.082999999999998</v>
      </c>
      <c r="O29" s="43">
        <v>51.95</v>
      </c>
      <c r="P29" s="43">
        <v>48.85</v>
      </c>
      <c r="Q29" s="43">
        <v>48.838999999999999</v>
      </c>
      <c r="R29" s="5"/>
      <c r="S29" s="4" t="e">
        <f t="shared" si="11"/>
        <v>#N/A</v>
      </c>
      <c r="T29" s="4" t="e">
        <f t="shared" si="11"/>
        <v>#N/A</v>
      </c>
      <c r="U29" s="4" t="e">
        <f t="shared" si="11"/>
        <v>#N/A</v>
      </c>
      <c r="V29" s="4" t="e">
        <f t="shared" si="11"/>
        <v>#N/A</v>
      </c>
      <c r="W29" s="4" t="e">
        <f t="shared" si="11"/>
        <v>#N/A</v>
      </c>
      <c r="X29" s="4" t="e">
        <f t="shared" si="11"/>
        <v>#N/A</v>
      </c>
      <c r="Y29" s="4" t="e">
        <f t="shared" si="11"/>
        <v>#N/A</v>
      </c>
      <c r="Z29" s="4" t="e">
        <f t="shared" si="11"/>
        <v>#N/A</v>
      </c>
      <c r="AA29" s="4" t="e">
        <f t="shared" si="11"/>
        <v>#N/A</v>
      </c>
      <c r="AB29" s="4" t="e">
        <f t="shared" si="11"/>
        <v>#N/A</v>
      </c>
      <c r="AC29" s="4" t="e">
        <f t="shared" si="11"/>
        <v>#N/A</v>
      </c>
      <c r="AD29" s="4" t="e">
        <f t="shared" si="11"/>
        <v>#N/A</v>
      </c>
      <c r="AE29" s="4" t="e">
        <f t="shared" si="11"/>
        <v>#N/A</v>
      </c>
      <c r="AF29" s="4" t="e">
        <f t="shared" si="12"/>
        <v>#N/A</v>
      </c>
      <c r="AG29" s="4" t="e">
        <f t="shared" si="22"/>
        <v>#N/A</v>
      </c>
      <c r="AI29" s="4">
        <f t="shared" si="13"/>
        <v>0</v>
      </c>
      <c r="AJ29" s="4">
        <f t="shared" si="13"/>
        <v>0</v>
      </c>
      <c r="AK29" s="4">
        <f t="shared" si="13"/>
        <v>0</v>
      </c>
      <c r="AL29" s="4">
        <f t="shared" si="13"/>
        <v>0</v>
      </c>
      <c r="AM29" s="4">
        <f t="shared" si="13"/>
        <v>0</v>
      </c>
      <c r="AN29" s="4">
        <f t="shared" si="13"/>
        <v>0</v>
      </c>
      <c r="AO29" s="4">
        <f t="shared" si="13"/>
        <v>0</v>
      </c>
      <c r="AP29" s="4">
        <f t="shared" si="13"/>
        <v>0</v>
      </c>
      <c r="AQ29" s="4">
        <f t="shared" si="13"/>
        <v>0</v>
      </c>
      <c r="AR29" s="4">
        <f t="shared" si="13"/>
        <v>0</v>
      </c>
      <c r="AS29" s="4">
        <f t="shared" si="13"/>
        <v>0</v>
      </c>
      <c r="AT29" s="4">
        <f t="shared" si="13"/>
        <v>0</v>
      </c>
      <c r="AU29" s="4">
        <f t="shared" si="13"/>
        <v>0</v>
      </c>
      <c r="AV29" s="4">
        <f t="shared" si="13"/>
        <v>0</v>
      </c>
      <c r="AW29" s="4">
        <f t="shared" si="13"/>
        <v>0</v>
      </c>
      <c r="AY29" s="2" t="e">
        <f t="shared" si="14"/>
        <v>#N/A</v>
      </c>
      <c r="AZ29" s="2" t="e">
        <f t="shared" si="14"/>
        <v>#N/A</v>
      </c>
      <c r="BA29" s="2" t="e">
        <f t="shared" si="14"/>
        <v>#N/A</v>
      </c>
      <c r="BB29" s="2" t="e">
        <f t="shared" si="14"/>
        <v>#N/A</v>
      </c>
      <c r="BC29" s="2" t="e">
        <f t="shared" si="14"/>
        <v>#N/A</v>
      </c>
      <c r="BD29" s="2" t="e">
        <f t="shared" si="14"/>
        <v>#N/A</v>
      </c>
      <c r="BE29" s="2" t="e">
        <f t="shared" si="14"/>
        <v>#N/A</v>
      </c>
      <c r="BF29" s="2" t="e">
        <f t="shared" si="14"/>
        <v>#N/A</v>
      </c>
      <c r="BG29" s="2" t="e">
        <f t="shared" si="14"/>
        <v>#N/A</v>
      </c>
      <c r="BH29" s="2" t="e">
        <f t="shared" si="14"/>
        <v>#N/A</v>
      </c>
      <c r="BI29" s="2" t="e">
        <f t="shared" si="14"/>
        <v>#N/A</v>
      </c>
      <c r="BJ29" s="2" t="e">
        <f t="shared" si="14"/>
        <v>#N/A</v>
      </c>
      <c r="BK29" s="2" t="e">
        <f t="shared" si="14"/>
        <v>#N/A</v>
      </c>
      <c r="BL29" s="2" t="e">
        <f t="shared" si="14"/>
        <v>#N/A</v>
      </c>
      <c r="BM29" s="2" t="e">
        <f t="shared" si="14"/>
        <v>#N/A</v>
      </c>
      <c r="BO29" s="2" t="str">
        <f t="shared" si="15"/>
        <v/>
      </c>
      <c r="BP29" s="2" t="str">
        <f t="shared" si="15"/>
        <v/>
      </c>
      <c r="BQ29" s="2" t="str">
        <f t="shared" si="15"/>
        <v/>
      </c>
      <c r="BR29" s="2" t="str">
        <f t="shared" si="15"/>
        <v/>
      </c>
      <c r="BS29" s="2" t="str">
        <f t="shared" si="15"/>
        <v/>
      </c>
      <c r="BT29" s="2" t="str">
        <f t="shared" si="15"/>
        <v/>
      </c>
      <c r="BU29" s="2" t="str">
        <f t="shared" si="15"/>
        <v/>
      </c>
      <c r="BV29" s="2" t="str">
        <f t="shared" si="15"/>
        <v/>
      </c>
      <c r="BW29" s="2" t="str">
        <f t="shared" si="15"/>
        <v/>
      </c>
      <c r="BX29" s="2" t="str">
        <f t="shared" si="15"/>
        <v/>
      </c>
      <c r="BY29" s="2" t="str">
        <f t="shared" si="15"/>
        <v/>
      </c>
      <c r="BZ29" s="2" t="str">
        <f t="shared" si="15"/>
        <v/>
      </c>
      <c r="CA29" s="2" t="str">
        <f t="shared" si="15"/>
        <v/>
      </c>
      <c r="CB29" s="2" t="str">
        <f t="shared" si="16"/>
        <v/>
      </c>
      <c r="CC29" s="2" t="str">
        <f t="shared" si="23"/>
        <v/>
      </c>
      <c r="CE29" s="2" t="str">
        <f t="shared" si="17"/>
        <v/>
      </c>
      <c r="CF29" s="2" t="str">
        <f t="shared" si="17"/>
        <v/>
      </c>
      <c r="CG29" s="2" t="str">
        <f t="shared" si="17"/>
        <v/>
      </c>
      <c r="CH29" s="2" t="str">
        <f t="shared" si="17"/>
        <v/>
      </c>
      <c r="CI29" s="2" t="str">
        <f t="shared" si="17"/>
        <v/>
      </c>
      <c r="CJ29" s="2" t="str">
        <f t="shared" si="17"/>
        <v/>
      </c>
      <c r="CK29" s="2" t="str">
        <f t="shared" si="17"/>
        <v/>
      </c>
      <c r="CL29" s="2" t="str">
        <f t="shared" si="17"/>
        <v/>
      </c>
      <c r="CM29" s="2" t="str">
        <f t="shared" si="17"/>
        <v/>
      </c>
      <c r="CN29" s="2" t="str">
        <f t="shared" si="17"/>
        <v/>
      </c>
      <c r="CO29" s="2" t="str">
        <f t="shared" si="17"/>
        <v/>
      </c>
      <c r="CP29" s="2" t="str">
        <f t="shared" si="17"/>
        <v/>
      </c>
      <c r="CQ29" s="2" t="str">
        <f t="shared" si="17"/>
        <v/>
      </c>
      <c r="CR29" s="2" t="str">
        <f t="shared" si="18"/>
        <v/>
      </c>
      <c r="CS29" s="2" t="str">
        <f t="shared" si="24"/>
        <v/>
      </c>
      <c r="CU29" s="2">
        <f t="shared" si="19"/>
        <v>58.813282889702677</v>
      </c>
      <c r="CV29" s="2">
        <f t="shared" si="19"/>
        <v>59.868955272810574</v>
      </c>
      <c r="CW29" s="2">
        <f t="shared" si="19"/>
        <v>59.955070600072574</v>
      </c>
      <c r="CX29" s="2">
        <f t="shared" si="19"/>
        <v>64.490056674404983</v>
      </c>
      <c r="CY29" s="2">
        <f t="shared" si="19"/>
        <v>70.852163039086491</v>
      </c>
      <c r="CZ29" s="2">
        <f t="shared" si="19"/>
        <v>70.36235918163068</v>
      </c>
      <c r="DA29" s="2">
        <f t="shared" si="19"/>
        <v>66.052564158937699</v>
      </c>
      <c r="DB29" s="2">
        <f t="shared" si="19"/>
        <v>68.227617142995484</v>
      </c>
      <c r="DC29" s="2">
        <f t="shared" si="19"/>
        <v>63.349227432504016</v>
      </c>
      <c r="DD29" s="2">
        <f t="shared" si="19"/>
        <v>62.244515693837052</v>
      </c>
      <c r="DE29" s="2">
        <f t="shared" si="19"/>
        <v>59.337591330869671</v>
      </c>
      <c r="DF29" s="2">
        <f t="shared" si="19"/>
        <v>59.536065842202781</v>
      </c>
      <c r="DG29" s="2">
        <f t="shared" si="19"/>
        <v>61.687733929482697</v>
      </c>
      <c r="DH29" s="2">
        <f t="shared" si="19"/>
        <v>59.66702336994625</v>
      </c>
      <c r="DI29" s="2">
        <f t="shared" si="19"/>
        <v>52.612626395753246</v>
      </c>
      <c r="DK29" s="2">
        <f t="shared" si="20"/>
        <v>49.490385259178417</v>
      </c>
      <c r="DL29" s="2">
        <f t="shared" si="20"/>
        <v>49.188427740553372</v>
      </c>
      <c r="DM29" s="2">
        <f t="shared" si="20"/>
        <v>49.870547615561556</v>
      </c>
      <c r="DN29" s="2">
        <f t="shared" si="20"/>
        <v>50.023787483693233</v>
      </c>
      <c r="DO29" s="2">
        <f t="shared" si="20"/>
        <v>52.889569913715661</v>
      </c>
      <c r="DP29" s="2">
        <f t="shared" si="20"/>
        <v>55.553760369163292</v>
      </c>
      <c r="DQ29" s="2">
        <f t="shared" si="20"/>
        <v>54.681072803138861</v>
      </c>
      <c r="DR29" s="2">
        <f t="shared" si="20"/>
        <v>56.231979106780457</v>
      </c>
      <c r="DS29" s="2">
        <f t="shared" si="20"/>
        <v>54.445377157770977</v>
      </c>
      <c r="DT29" s="2">
        <f t="shared" si="20"/>
        <v>50.534908337014535</v>
      </c>
      <c r="DU29" s="2">
        <f t="shared" si="20"/>
        <v>48.107491233912135</v>
      </c>
      <c r="DV29" s="2">
        <f t="shared" si="20"/>
        <v>51.286280078682779</v>
      </c>
      <c r="DW29" s="2">
        <f t="shared" si="20"/>
        <v>55.19628762386133</v>
      </c>
      <c r="DX29" s="2">
        <f t="shared" si="20"/>
        <v>53.683794183831466</v>
      </c>
      <c r="DY29" s="2">
        <f t="shared" si="20"/>
        <v>55.247675782945407</v>
      </c>
      <c r="EA29" s="2">
        <f t="shared" si="21"/>
        <v>1.8428754356913745E-4</v>
      </c>
      <c r="EB29" s="2">
        <f t="shared" si="21"/>
        <v>1.7565248594141571E-4</v>
      </c>
      <c r="EC29" s="2">
        <f t="shared" si="21"/>
        <v>1.7487394633104736E-4</v>
      </c>
      <c r="ED29" s="2">
        <f t="shared" si="21"/>
        <v>2.0790031628313928E-4</v>
      </c>
      <c r="EE29" s="2">
        <f t="shared" si="21"/>
        <v>1.8283377171400488E-4</v>
      </c>
      <c r="EF29" s="2">
        <f t="shared" si="21"/>
        <v>1.8303331174934466E-4</v>
      </c>
      <c r="EG29" s="2">
        <f t="shared" si="21"/>
        <v>1.950994268812705E-4</v>
      </c>
      <c r="EH29" s="2">
        <f t="shared" si="21"/>
        <v>2.0351355400046367E-4</v>
      </c>
      <c r="EI29" s="2">
        <f t="shared" si="21"/>
        <v>2.0767770334959869E-4</v>
      </c>
      <c r="EJ29" s="2">
        <f t="shared" si="21"/>
        <v>2.0613064060333503E-4</v>
      </c>
      <c r="EK29" s="2">
        <f t="shared" si="21"/>
        <v>1.9728503571891939E-4</v>
      </c>
      <c r="EL29" s="2">
        <f t="shared" si="21"/>
        <v>2.0116828914671435E-4</v>
      </c>
      <c r="EM29" s="2">
        <f t="shared" si="21"/>
        <v>1.7091367370371811E-4</v>
      </c>
      <c r="EN29" s="2">
        <f t="shared" si="21"/>
        <v>1.5093307519939024E-4</v>
      </c>
      <c r="EO29" s="2">
        <f t="shared" si="21"/>
        <v>1.5202625581020891E-4</v>
      </c>
    </row>
    <row r="30" spans="1:145" x14ac:dyDescent="0.25">
      <c r="B30" s="2">
        <v>3</v>
      </c>
      <c r="C30" s="43">
        <v>50.969000000000001</v>
      </c>
      <c r="D30" s="43">
        <v>51.704999999999998</v>
      </c>
      <c r="E30" s="43">
        <v>53.279000000000003</v>
      </c>
      <c r="F30" s="43">
        <v>48.966999999999999</v>
      </c>
      <c r="G30" s="43">
        <v>53.232999999999997</v>
      </c>
      <c r="H30" s="43">
        <v>55.05</v>
      </c>
      <c r="I30" s="43">
        <v>53.533000000000001</v>
      </c>
      <c r="J30" s="43">
        <v>56.832999999999998</v>
      </c>
      <c r="K30" s="43">
        <v>52.332999999999998</v>
      </c>
      <c r="L30" s="43">
        <v>50.633000000000003</v>
      </c>
      <c r="M30" s="43">
        <v>47.417000000000002</v>
      </c>
      <c r="N30" s="43">
        <v>49.866999999999997</v>
      </c>
      <c r="O30" s="43">
        <v>50.683</v>
      </c>
      <c r="P30" s="43">
        <v>50.883000000000003</v>
      </c>
      <c r="Q30" s="43">
        <v>49.015999999999998</v>
      </c>
      <c r="S30" s="4" t="e">
        <f t="shared" si="11"/>
        <v>#N/A</v>
      </c>
      <c r="T30" s="4" t="e">
        <f t="shared" si="11"/>
        <v>#N/A</v>
      </c>
      <c r="U30" s="4" t="e">
        <f t="shared" si="11"/>
        <v>#N/A</v>
      </c>
      <c r="V30" s="4" t="e">
        <f t="shared" si="11"/>
        <v>#N/A</v>
      </c>
      <c r="W30" s="4" t="e">
        <f t="shared" si="11"/>
        <v>#N/A</v>
      </c>
      <c r="X30" s="4" t="e">
        <f t="shared" si="11"/>
        <v>#N/A</v>
      </c>
      <c r="Y30" s="4" t="e">
        <f t="shared" si="11"/>
        <v>#N/A</v>
      </c>
      <c r="Z30" s="4" t="e">
        <f t="shared" si="11"/>
        <v>#N/A</v>
      </c>
      <c r="AA30" s="4" t="e">
        <f t="shared" si="11"/>
        <v>#N/A</v>
      </c>
      <c r="AB30" s="4" t="e">
        <f t="shared" si="11"/>
        <v>#N/A</v>
      </c>
      <c r="AC30" s="4" t="e">
        <f t="shared" si="11"/>
        <v>#N/A</v>
      </c>
      <c r="AD30" s="4" t="e">
        <f t="shared" si="11"/>
        <v>#N/A</v>
      </c>
      <c r="AE30" s="4" t="e">
        <f t="shared" si="11"/>
        <v>#N/A</v>
      </c>
      <c r="AF30" s="4" t="e">
        <f t="shared" si="12"/>
        <v>#N/A</v>
      </c>
      <c r="AG30" s="4" t="e">
        <f t="shared" si="22"/>
        <v>#N/A</v>
      </c>
      <c r="AI30" s="4">
        <f t="shared" si="13"/>
        <v>0</v>
      </c>
      <c r="AJ30" s="4">
        <f t="shared" si="13"/>
        <v>0</v>
      </c>
      <c r="AK30" s="4">
        <f t="shared" si="13"/>
        <v>0</v>
      </c>
      <c r="AL30" s="4">
        <f t="shared" si="13"/>
        <v>0</v>
      </c>
      <c r="AM30" s="4">
        <f t="shared" si="13"/>
        <v>0</v>
      </c>
      <c r="AN30" s="4">
        <f t="shared" si="13"/>
        <v>0</v>
      </c>
      <c r="AO30" s="4">
        <f t="shared" si="13"/>
        <v>0</v>
      </c>
      <c r="AP30" s="4">
        <f t="shared" si="13"/>
        <v>0</v>
      </c>
      <c r="AQ30" s="4">
        <f t="shared" si="13"/>
        <v>0</v>
      </c>
      <c r="AR30" s="4">
        <f t="shared" si="13"/>
        <v>0</v>
      </c>
      <c r="AS30" s="4">
        <f t="shared" si="13"/>
        <v>0</v>
      </c>
      <c r="AT30" s="4">
        <f t="shared" si="13"/>
        <v>0</v>
      </c>
      <c r="AU30" s="4">
        <f t="shared" si="13"/>
        <v>0</v>
      </c>
      <c r="AV30" s="4">
        <f t="shared" si="13"/>
        <v>0</v>
      </c>
      <c r="AW30" s="4">
        <f t="shared" si="13"/>
        <v>0</v>
      </c>
      <c r="AY30" s="2" t="e">
        <f t="shared" si="14"/>
        <v>#N/A</v>
      </c>
      <c r="AZ30" s="2" t="e">
        <f t="shared" si="14"/>
        <v>#N/A</v>
      </c>
      <c r="BA30" s="2" t="e">
        <f t="shared" si="14"/>
        <v>#N/A</v>
      </c>
      <c r="BB30" s="2" t="e">
        <f t="shared" si="14"/>
        <v>#N/A</v>
      </c>
      <c r="BC30" s="2" t="e">
        <f t="shared" si="14"/>
        <v>#N/A</v>
      </c>
      <c r="BD30" s="2" t="e">
        <f t="shared" si="14"/>
        <v>#N/A</v>
      </c>
      <c r="BE30" s="2" t="e">
        <f t="shared" si="14"/>
        <v>#N/A</v>
      </c>
      <c r="BF30" s="2" t="e">
        <f t="shared" si="14"/>
        <v>#N/A</v>
      </c>
      <c r="BG30" s="2" t="e">
        <f t="shared" si="14"/>
        <v>#N/A</v>
      </c>
      <c r="BH30" s="2" t="e">
        <f t="shared" si="14"/>
        <v>#N/A</v>
      </c>
      <c r="BI30" s="2" t="e">
        <f t="shared" si="14"/>
        <v>#N/A</v>
      </c>
      <c r="BJ30" s="2" t="e">
        <f t="shared" si="14"/>
        <v>#N/A</v>
      </c>
      <c r="BK30" s="2" t="e">
        <f t="shared" si="14"/>
        <v>#N/A</v>
      </c>
      <c r="BL30" s="2" t="e">
        <f t="shared" si="14"/>
        <v>#N/A</v>
      </c>
      <c r="BM30" s="2" t="e">
        <f t="shared" si="14"/>
        <v>#N/A</v>
      </c>
      <c r="BO30" s="2" t="str">
        <f t="shared" si="15"/>
        <v/>
      </c>
      <c r="BP30" s="2" t="str">
        <f t="shared" si="15"/>
        <v/>
      </c>
      <c r="BQ30" s="2" t="str">
        <f t="shared" si="15"/>
        <v/>
      </c>
      <c r="BR30" s="2" t="str">
        <f t="shared" si="15"/>
        <v/>
      </c>
      <c r="BS30" s="2" t="str">
        <f t="shared" si="15"/>
        <v/>
      </c>
      <c r="BT30" s="2" t="str">
        <f t="shared" si="15"/>
        <v/>
      </c>
      <c r="BU30" s="2" t="str">
        <f t="shared" si="15"/>
        <v/>
      </c>
      <c r="BV30" s="2" t="str">
        <f t="shared" si="15"/>
        <v/>
      </c>
      <c r="BW30" s="2" t="str">
        <f t="shared" si="15"/>
        <v/>
      </c>
      <c r="BX30" s="2" t="str">
        <f t="shared" si="15"/>
        <v/>
      </c>
      <c r="BY30" s="2" t="str">
        <f t="shared" si="15"/>
        <v/>
      </c>
      <c r="BZ30" s="2" t="str">
        <f t="shared" si="15"/>
        <v/>
      </c>
      <c r="CA30" s="2" t="str">
        <f t="shared" si="15"/>
        <v/>
      </c>
      <c r="CB30" s="2" t="str">
        <f t="shared" si="16"/>
        <v/>
      </c>
      <c r="CC30" s="2" t="str">
        <f t="shared" si="23"/>
        <v/>
      </c>
      <c r="CE30" s="2" t="str">
        <f t="shared" si="17"/>
        <v/>
      </c>
      <c r="CF30" s="2" t="str">
        <f t="shared" si="17"/>
        <v/>
      </c>
      <c r="CG30" s="2" t="str">
        <f t="shared" si="17"/>
        <v/>
      </c>
      <c r="CH30" s="2" t="str">
        <f t="shared" si="17"/>
        <v/>
      </c>
      <c r="CI30" s="2" t="str">
        <f t="shared" si="17"/>
        <v/>
      </c>
      <c r="CJ30" s="2" t="str">
        <f t="shared" si="17"/>
        <v/>
      </c>
      <c r="CK30" s="2" t="str">
        <f t="shared" si="17"/>
        <v/>
      </c>
      <c r="CL30" s="2" t="str">
        <f t="shared" si="17"/>
        <v/>
      </c>
      <c r="CM30" s="2" t="str">
        <f t="shared" si="17"/>
        <v/>
      </c>
      <c r="CN30" s="2" t="str">
        <f t="shared" si="17"/>
        <v/>
      </c>
      <c r="CO30" s="2" t="str">
        <f t="shared" si="17"/>
        <v/>
      </c>
      <c r="CP30" s="2" t="str">
        <f t="shared" si="17"/>
        <v/>
      </c>
      <c r="CQ30" s="2" t="str">
        <f t="shared" si="17"/>
        <v/>
      </c>
      <c r="CR30" s="2" t="str">
        <f t="shared" si="18"/>
        <v/>
      </c>
      <c r="CS30" s="2" t="str">
        <f t="shared" si="24"/>
        <v/>
      </c>
      <c r="CU30" s="2">
        <f t="shared" si="19"/>
        <v>58.590108753279409</v>
      </c>
      <c r="CV30" s="2">
        <f t="shared" si="19"/>
        <v>59.629300983261807</v>
      </c>
      <c r="CW30" s="2">
        <f t="shared" si="19"/>
        <v>59.705362198841499</v>
      </c>
      <c r="CX30" s="2">
        <f t="shared" si="19"/>
        <v>64.19239031881591</v>
      </c>
      <c r="CY30" s="2">
        <f t="shared" si="19"/>
        <v>70.520645797236483</v>
      </c>
      <c r="CZ30" s="2">
        <f t="shared" si="19"/>
        <v>70.046864520140744</v>
      </c>
      <c r="DA30" s="2">
        <f t="shared" si="19"/>
        <v>65.780915908329817</v>
      </c>
      <c r="DB30" s="2">
        <f t="shared" si="19"/>
        <v>67.924605560217543</v>
      </c>
      <c r="DC30" s="2">
        <f t="shared" si="19"/>
        <v>63.085422336552107</v>
      </c>
      <c r="DD30" s="2">
        <f t="shared" si="19"/>
        <v>61.968603014507728</v>
      </c>
      <c r="DE30" s="2">
        <f t="shared" si="19"/>
        <v>59.07877263301436</v>
      </c>
      <c r="DF30" s="2">
        <f t="shared" si="19"/>
        <v>59.299061689360968</v>
      </c>
      <c r="DG30" s="2">
        <f t="shared" si="19"/>
        <v>61.4570297280491</v>
      </c>
      <c r="DH30" s="2">
        <f t="shared" si="19"/>
        <v>59.462650552532303</v>
      </c>
      <c r="DI30" s="2">
        <f t="shared" si="19"/>
        <v>52.503865550064063</v>
      </c>
      <c r="DK30" s="2">
        <f t="shared" si="20"/>
        <v>49.36502068503529</v>
      </c>
      <c r="DL30" s="2">
        <f t="shared" si="20"/>
        <v>49.062934546904685</v>
      </c>
      <c r="DM30" s="2">
        <f t="shared" si="20"/>
        <v>49.727373193417506</v>
      </c>
      <c r="DN30" s="2">
        <f t="shared" si="20"/>
        <v>49.884250771740703</v>
      </c>
      <c r="DO30" s="2">
        <f t="shared" si="20"/>
        <v>52.748995942202598</v>
      </c>
      <c r="DP30" s="2">
        <f t="shared" si="20"/>
        <v>55.396023421106001</v>
      </c>
      <c r="DQ30" s="2">
        <f t="shared" si="20"/>
        <v>54.53125598544905</v>
      </c>
      <c r="DR30" s="2">
        <f t="shared" si="20"/>
        <v>56.057412377800112</v>
      </c>
      <c r="DS30" s="2">
        <f t="shared" si="20"/>
        <v>54.278076953117512</v>
      </c>
      <c r="DT30" s="2">
        <f t="shared" si="20"/>
        <v>50.384618749159721</v>
      </c>
      <c r="DU30" s="2">
        <f t="shared" si="20"/>
        <v>47.969232154892971</v>
      </c>
      <c r="DV30" s="2">
        <f t="shared" si="20"/>
        <v>51.136089717325106</v>
      </c>
      <c r="DW30" s="2">
        <f t="shared" si="20"/>
        <v>55.031165765400701</v>
      </c>
      <c r="DX30" s="2">
        <f t="shared" si="20"/>
        <v>53.539335239068201</v>
      </c>
      <c r="DY30" s="2">
        <f t="shared" si="20"/>
        <v>55.101941445775573</v>
      </c>
      <c r="EA30" s="2">
        <f t="shared" si="21"/>
        <v>2.0206368070670603E-4</v>
      </c>
      <c r="EB30" s="2">
        <f t="shared" si="21"/>
        <v>1.9259585708141877E-4</v>
      </c>
      <c r="EC30" s="2">
        <f t="shared" si="21"/>
        <v>1.9174223424201238E-4</v>
      </c>
      <c r="ED30" s="2">
        <f t="shared" si="21"/>
        <v>2.2795359151735997E-4</v>
      </c>
      <c r="EE30" s="2">
        <f t="shared" si="21"/>
        <v>2.0046970802312732E-4</v>
      </c>
      <c r="EF30" s="2">
        <f t="shared" si="21"/>
        <v>2.0068849159840166E-4</v>
      </c>
      <c r="EG30" s="2">
        <f t="shared" si="21"/>
        <v>2.1391824110635359E-4</v>
      </c>
      <c r="EH30" s="2">
        <f t="shared" si="21"/>
        <v>2.2314379323740147E-4</v>
      </c>
      <c r="EI30" s="2">
        <f t="shared" si="21"/>
        <v>2.2770951107586578E-4</v>
      </c>
      <c r="EJ30" s="2">
        <f t="shared" si="21"/>
        <v>2.2601325822751923E-4</v>
      </c>
      <c r="EK30" s="2">
        <f t="shared" si="21"/>
        <v>2.1631462282254229E-4</v>
      </c>
      <c r="EL30" s="2">
        <f t="shared" si="21"/>
        <v>2.205723618583938E-4</v>
      </c>
      <c r="EM30" s="2">
        <f t="shared" si="21"/>
        <v>1.8740002651681471E-4</v>
      </c>
      <c r="EN30" s="2">
        <f t="shared" si="21"/>
        <v>1.6549241617364187E-4</v>
      </c>
      <c r="EO30" s="2">
        <f t="shared" si="21"/>
        <v>1.6669102984335235E-4</v>
      </c>
    </row>
    <row r="31" spans="1:145" x14ac:dyDescent="0.25">
      <c r="B31" s="2">
        <v>4</v>
      </c>
      <c r="C31" s="43">
        <v>50.5</v>
      </c>
      <c r="D31" s="43">
        <v>51.360999999999997</v>
      </c>
      <c r="E31" s="43">
        <v>51.344000000000001</v>
      </c>
      <c r="F31" s="43">
        <v>49.917000000000002</v>
      </c>
      <c r="G31" s="43">
        <v>53.383000000000003</v>
      </c>
      <c r="H31" s="43">
        <v>55.85</v>
      </c>
      <c r="I31" s="43">
        <v>56.033000000000001</v>
      </c>
      <c r="J31" s="43">
        <v>57.45</v>
      </c>
      <c r="K31" s="43">
        <v>53.133000000000003</v>
      </c>
      <c r="L31" s="43">
        <v>51.866999999999997</v>
      </c>
      <c r="M31" s="43">
        <v>46.783000000000001</v>
      </c>
      <c r="N31" s="43">
        <v>50.283000000000001</v>
      </c>
      <c r="O31" s="43">
        <v>51.55</v>
      </c>
      <c r="P31" s="43">
        <v>50.567</v>
      </c>
      <c r="Q31" s="43">
        <v>48.064999999999998</v>
      </c>
      <c r="S31" s="4" t="e">
        <f t="shared" si="11"/>
        <v>#N/A</v>
      </c>
      <c r="T31" s="4" t="e">
        <f t="shared" si="11"/>
        <v>#N/A</v>
      </c>
      <c r="U31" s="4" t="e">
        <f t="shared" si="11"/>
        <v>#N/A</v>
      </c>
      <c r="V31" s="4" t="e">
        <f t="shared" si="11"/>
        <v>#N/A</v>
      </c>
      <c r="W31" s="4" t="e">
        <f t="shared" si="11"/>
        <v>#N/A</v>
      </c>
      <c r="X31" s="4" t="e">
        <f t="shared" si="11"/>
        <v>#N/A</v>
      </c>
      <c r="Y31" s="4" t="e">
        <f t="shared" si="11"/>
        <v>#N/A</v>
      </c>
      <c r="Z31" s="4" t="e">
        <f t="shared" si="11"/>
        <v>#N/A</v>
      </c>
      <c r="AA31" s="4" t="e">
        <f t="shared" si="11"/>
        <v>#N/A</v>
      </c>
      <c r="AB31" s="4" t="e">
        <f t="shared" si="11"/>
        <v>#N/A</v>
      </c>
      <c r="AC31" s="4" t="e">
        <f t="shared" si="11"/>
        <v>#N/A</v>
      </c>
      <c r="AD31" s="4" t="e">
        <f t="shared" si="11"/>
        <v>#N/A</v>
      </c>
      <c r="AE31" s="4" t="e">
        <f t="shared" si="11"/>
        <v>#N/A</v>
      </c>
      <c r="AF31" s="4" t="e">
        <f t="shared" si="12"/>
        <v>#N/A</v>
      </c>
      <c r="AG31" s="4" t="e">
        <f t="shared" si="22"/>
        <v>#N/A</v>
      </c>
      <c r="AI31" s="4">
        <f t="shared" si="13"/>
        <v>0</v>
      </c>
      <c r="AJ31" s="4">
        <f t="shared" si="13"/>
        <v>0</v>
      </c>
      <c r="AK31" s="4">
        <f t="shared" si="13"/>
        <v>0</v>
      </c>
      <c r="AL31" s="4">
        <f t="shared" si="13"/>
        <v>0</v>
      </c>
      <c r="AM31" s="4">
        <f t="shared" si="13"/>
        <v>0</v>
      </c>
      <c r="AN31" s="4">
        <f t="shared" si="13"/>
        <v>0</v>
      </c>
      <c r="AO31" s="4">
        <f t="shared" si="13"/>
        <v>0</v>
      </c>
      <c r="AP31" s="4">
        <f t="shared" si="13"/>
        <v>0</v>
      </c>
      <c r="AQ31" s="4">
        <f t="shared" si="13"/>
        <v>0</v>
      </c>
      <c r="AR31" s="4">
        <f t="shared" si="13"/>
        <v>0</v>
      </c>
      <c r="AS31" s="4">
        <f t="shared" si="13"/>
        <v>0</v>
      </c>
      <c r="AT31" s="4">
        <f t="shared" si="13"/>
        <v>0</v>
      </c>
      <c r="AU31" s="4">
        <f t="shared" si="13"/>
        <v>0</v>
      </c>
      <c r="AV31" s="4">
        <f t="shared" si="13"/>
        <v>0</v>
      </c>
      <c r="AW31" s="4">
        <f t="shared" si="13"/>
        <v>0</v>
      </c>
      <c r="AY31" s="2" t="e">
        <f t="shared" si="14"/>
        <v>#N/A</v>
      </c>
      <c r="AZ31" s="2" t="e">
        <f t="shared" si="14"/>
        <v>#N/A</v>
      </c>
      <c r="BA31" s="2" t="e">
        <f t="shared" si="14"/>
        <v>#N/A</v>
      </c>
      <c r="BB31" s="2" t="e">
        <f t="shared" si="14"/>
        <v>#N/A</v>
      </c>
      <c r="BC31" s="2" t="e">
        <f t="shared" si="14"/>
        <v>#N/A</v>
      </c>
      <c r="BD31" s="2" t="e">
        <f t="shared" si="14"/>
        <v>#N/A</v>
      </c>
      <c r="BE31" s="2" t="e">
        <f t="shared" si="14"/>
        <v>#N/A</v>
      </c>
      <c r="BF31" s="2" t="e">
        <f t="shared" si="14"/>
        <v>#N/A</v>
      </c>
      <c r="BG31" s="2" t="e">
        <f t="shared" si="14"/>
        <v>#N/A</v>
      </c>
      <c r="BH31" s="2" t="e">
        <f t="shared" si="14"/>
        <v>#N/A</v>
      </c>
      <c r="BI31" s="2" t="e">
        <f t="shared" si="14"/>
        <v>#N/A</v>
      </c>
      <c r="BJ31" s="2" t="e">
        <f t="shared" si="14"/>
        <v>#N/A</v>
      </c>
      <c r="BK31" s="2" t="e">
        <f t="shared" si="14"/>
        <v>#N/A</v>
      </c>
      <c r="BL31" s="2" t="e">
        <f t="shared" si="14"/>
        <v>#N/A</v>
      </c>
      <c r="BM31" s="2" t="e">
        <f t="shared" si="14"/>
        <v>#N/A</v>
      </c>
      <c r="BO31" s="2" t="str">
        <f t="shared" si="15"/>
        <v/>
      </c>
      <c r="BP31" s="2" t="str">
        <f t="shared" si="15"/>
        <v/>
      </c>
      <c r="BQ31" s="2" t="str">
        <f t="shared" si="15"/>
        <v/>
      </c>
      <c r="BR31" s="2" t="str">
        <f t="shared" si="15"/>
        <v/>
      </c>
      <c r="BS31" s="2" t="str">
        <f t="shared" si="15"/>
        <v/>
      </c>
      <c r="BT31" s="2" t="str">
        <f t="shared" si="15"/>
        <v/>
      </c>
      <c r="BU31" s="2" t="str">
        <f t="shared" si="15"/>
        <v/>
      </c>
      <c r="BV31" s="2" t="str">
        <f t="shared" si="15"/>
        <v/>
      </c>
      <c r="BW31" s="2" t="str">
        <f t="shared" si="15"/>
        <v/>
      </c>
      <c r="BX31" s="2" t="str">
        <f t="shared" si="15"/>
        <v/>
      </c>
      <c r="BY31" s="2" t="str">
        <f t="shared" si="15"/>
        <v/>
      </c>
      <c r="BZ31" s="2" t="str">
        <f t="shared" si="15"/>
        <v/>
      </c>
      <c r="CA31" s="2" t="str">
        <f t="shared" si="15"/>
        <v/>
      </c>
      <c r="CB31" s="2" t="str">
        <f t="shared" si="16"/>
        <v/>
      </c>
      <c r="CC31" s="2" t="str">
        <f t="shared" si="23"/>
        <v/>
      </c>
      <c r="CE31" s="2" t="str">
        <f t="shared" si="17"/>
        <v/>
      </c>
      <c r="CF31" s="2" t="str">
        <f t="shared" si="17"/>
        <v/>
      </c>
      <c r="CG31" s="2" t="str">
        <f t="shared" si="17"/>
        <v/>
      </c>
      <c r="CH31" s="2" t="str">
        <f t="shared" si="17"/>
        <v/>
      </c>
      <c r="CI31" s="2" t="str">
        <f t="shared" si="17"/>
        <v/>
      </c>
      <c r="CJ31" s="2" t="str">
        <f t="shared" si="17"/>
        <v/>
      </c>
      <c r="CK31" s="2" t="str">
        <f t="shared" si="17"/>
        <v/>
      </c>
      <c r="CL31" s="2" t="str">
        <f t="shared" si="17"/>
        <v/>
      </c>
      <c r="CM31" s="2" t="str">
        <f t="shared" si="17"/>
        <v/>
      </c>
      <c r="CN31" s="2" t="str">
        <f t="shared" si="17"/>
        <v/>
      </c>
      <c r="CO31" s="2" t="str">
        <f t="shared" si="17"/>
        <v/>
      </c>
      <c r="CP31" s="2" t="str">
        <f t="shared" si="17"/>
        <v/>
      </c>
      <c r="CQ31" s="2" t="str">
        <f t="shared" si="17"/>
        <v/>
      </c>
      <c r="CR31" s="2" t="str">
        <f t="shared" si="18"/>
        <v/>
      </c>
      <c r="CS31" s="2" t="str">
        <f t="shared" si="24"/>
        <v/>
      </c>
      <c r="CU31" s="2">
        <f t="shared" si="19"/>
        <v>58.366934616856149</v>
      </c>
      <c r="CV31" s="2">
        <f t="shared" si="19"/>
        <v>59.38964669371304</v>
      </c>
      <c r="CW31" s="2">
        <f t="shared" si="19"/>
        <v>59.455653797610424</v>
      </c>
      <c r="CX31" s="2">
        <f t="shared" si="19"/>
        <v>63.894723963226831</v>
      </c>
      <c r="CY31" s="2">
        <f t="shared" si="19"/>
        <v>70.189128555386489</v>
      </c>
      <c r="CZ31" s="2">
        <f t="shared" si="19"/>
        <v>69.731369858650822</v>
      </c>
      <c r="DA31" s="2">
        <f t="shared" si="19"/>
        <v>65.509267657721935</v>
      </c>
      <c r="DB31" s="2">
        <f t="shared" si="19"/>
        <v>67.621593977439616</v>
      </c>
      <c r="DC31" s="2">
        <f t="shared" si="19"/>
        <v>62.821617240600197</v>
      </c>
      <c r="DD31" s="2">
        <f t="shared" si="19"/>
        <v>61.692690335178412</v>
      </c>
      <c r="DE31" s="2">
        <f t="shared" si="19"/>
        <v>58.819953935159056</v>
      </c>
      <c r="DF31" s="2">
        <f t="shared" si="19"/>
        <v>59.062057536519156</v>
      </c>
      <c r="DG31" s="2">
        <f t="shared" si="19"/>
        <v>61.226325526615497</v>
      </c>
      <c r="DH31" s="2">
        <f t="shared" si="19"/>
        <v>59.258277735118348</v>
      </c>
      <c r="DI31" s="2">
        <f t="shared" si="19"/>
        <v>52.395104704374887</v>
      </c>
      <c r="DK31" s="2">
        <f t="shared" si="20"/>
        <v>49.239656110892163</v>
      </c>
      <c r="DL31" s="2">
        <f t="shared" si="20"/>
        <v>48.937441353255991</v>
      </c>
      <c r="DM31" s="2">
        <f t="shared" si="20"/>
        <v>49.584198771273456</v>
      </c>
      <c r="DN31" s="2">
        <f t="shared" si="20"/>
        <v>49.744714059788173</v>
      </c>
      <c r="DO31" s="2">
        <f t="shared" si="20"/>
        <v>52.608421970689534</v>
      </c>
      <c r="DP31" s="2">
        <f t="shared" si="20"/>
        <v>55.238286473048703</v>
      </c>
      <c r="DQ31" s="2">
        <f t="shared" si="20"/>
        <v>54.381439167759233</v>
      </c>
      <c r="DR31" s="2">
        <f t="shared" si="20"/>
        <v>55.882845648819774</v>
      </c>
      <c r="DS31" s="2">
        <f t="shared" si="20"/>
        <v>54.110776748464048</v>
      </c>
      <c r="DT31" s="2">
        <f t="shared" si="20"/>
        <v>50.234329161304913</v>
      </c>
      <c r="DU31" s="2">
        <f t="shared" si="20"/>
        <v>47.830973075873814</v>
      </c>
      <c r="DV31" s="2">
        <f t="shared" si="20"/>
        <v>50.98589935596744</v>
      </c>
      <c r="DW31" s="2">
        <f t="shared" si="20"/>
        <v>54.866043906940078</v>
      </c>
      <c r="DX31" s="2">
        <f t="shared" si="20"/>
        <v>53.394876294304936</v>
      </c>
      <c r="DY31" s="2">
        <f t="shared" si="20"/>
        <v>54.956207108605732</v>
      </c>
      <c r="EA31" s="2">
        <f t="shared" si="21"/>
        <v>2.2155410098787513E-4</v>
      </c>
      <c r="EB31" s="2">
        <f t="shared" si="21"/>
        <v>2.1117323408388519E-4</v>
      </c>
      <c r="EC31" s="2">
        <f t="shared" si="21"/>
        <v>2.1023728995810619E-4</v>
      </c>
      <c r="ED31" s="2">
        <f t="shared" si="21"/>
        <v>2.499406459988327E-4</v>
      </c>
      <c r="EE31" s="2">
        <f t="shared" si="21"/>
        <v>2.19806412568437E-4</v>
      </c>
      <c r="EF31" s="2">
        <f t="shared" si="21"/>
        <v>2.200462947041468E-4</v>
      </c>
      <c r="EG31" s="2">
        <f t="shared" si="21"/>
        <v>2.3455184634479722E-4</v>
      </c>
      <c r="EH31" s="2">
        <f t="shared" si="21"/>
        <v>2.446670365725911E-4</v>
      </c>
      <c r="EI31" s="2">
        <f t="shared" si="21"/>
        <v>2.4967302888162339E-4</v>
      </c>
      <c r="EJ31" s="2">
        <f t="shared" si="21"/>
        <v>2.4781320603170103E-4</v>
      </c>
      <c r="EK31" s="2">
        <f t="shared" si="21"/>
        <v>2.3717931758378827E-4</v>
      </c>
      <c r="EL31" s="2">
        <f t="shared" si="21"/>
        <v>2.4184763882933506E-4</v>
      </c>
      <c r="EM31" s="2">
        <f t="shared" si="21"/>
        <v>2.0547632801693781E-4</v>
      </c>
      <c r="EN31" s="2">
        <f t="shared" si="21"/>
        <v>1.8145592876173496E-4</v>
      </c>
      <c r="EO31" s="2">
        <f t="shared" si="21"/>
        <v>1.827701403973756E-4</v>
      </c>
    </row>
    <row r="32" spans="1:145" x14ac:dyDescent="0.25">
      <c r="B32" s="2">
        <v>5</v>
      </c>
      <c r="C32" s="43">
        <v>52.688000000000002</v>
      </c>
      <c r="D32" s="43">
        <v>51.246000000000002</v>
      </c>
      <c r="E32" s="43">
        <v>51.459000000000003</v>
      </c>
      <c r="F32" s="43">
        <v>51.067</v>
      </c>
      <c r="G32" s="43">
        <v>55.017000000000003</v>
      </c>
      <c r="H32" s="43">
        <v>54.683</v>
      </c>
      <c r="I32" s="43">
        <v>54.482999999999997</v>
      </c>
      <c r="J32" s="43">
        <v>56.85</v>
      </c>
      <c r="K32" s="43">
        <v>53.1</v>
      </c>
      <c r="L32" s="43">
        <v>50.7</v>
      </c>
      <c r="M32" s="43">
        <v>46</v>
      </c>
      <c r="N32" s="43">
        <v>49.982999999999997</v>
      </c>
      <c r="O32" s="43">
        <v>49.533000000000001</v>
      </c>
      <c r="P32" s="43">
        <v>51.383000000000003</v>
      </c>
      <c r="Q32" s="43">
        <v>47.854999999999997</v>
      </c>
      <c r="S32" s="4" t="e">
        <f t="shared" si="11"/>
        <v>#N/A</v>
      </c>
      <c r="T32" s="4" t="e">
        <f t="shared" si="11"/>
        <v>#N/A</v>
      </c>
      <c r="U32" s="4" t="e">
        <f t="shared" si="11"/>
        <v>#N/A</v>
      </c>
      <c r="V32" s="4" t="e">
        <f t="shared" si="11"/>
        <v>#N/A</v>
      </c>
      <c r="W32" s="4" t="e">
        <f t="shared" si="11"/>
        <v>#N/A</v>
      </c>
      <c r="X32" s="4" t="e">
        <f t="shared" si="11"/>
        <v>#N/A</v>
      </c>
      <c r="Y32" s="4" t="e">
        <f t="shared" si="11"/>
        <v>#N/A</v>
      </c>
      <c r="Z32" s="4" t="e">
        <f t="shared" si="11"/>
        <v>#N/A</v>
      </c>
      <c r="AA32" s="4" t="e">
        <f t="shared" si="11"/>
        <v>#N/A</v>
      </c>
      <c r="AB32" s="4" t="e">
        <f t="shared" si="11"/>
        <v>#N/A</v>
      </c>
      <c r="AC32" s="4" t="e">
        <f t="shared" si="11"/>
        <v>#N/A</v>
      </c>
      <c r="AD32" s="4" t="e">
        <f t="shared" si="11"/>
        <v>#N/A</v>
      </c>
      <c r="AE32" s="4" t="e">
        <f t="shared" si="11"/>
        <v>#N/A</v>
      </c>
      <c r="AF32" s="4" t="e">
        <f t="shared" si="12"/>
        <v>#N/A</v>
      </c>
      <c r="AG32" s="4" t="e">
        <f t="shared" si="22"/>
        <v>#N/A</v>
      </c>
      <c r="AI32" s="4">
        <f t="shared" si="13"/>
        <v>0</v>
      </c>
      <c r="AJ32" s="4">
        <f t="shared" si="13"/>
        <v>0</v>
      </c>
      <c r="AK32" s="4">
        <f t="shared" si="13"/>
        <v>0</v>
      </c>
      <c r="AL32" s="4">
        <f t="shared" si="13"/>
        <v>0</v>
      </c>
      <c r="AM32" s="4">
        <f t="shared" si="13"/>
        <v>0</v>
      </c>
      <c r="AN32" s="4">
        <f t="shared" si="13"/>
        <v>0</v>
      </c>
      <c r="AO32" s="4">
        <f t="shared" si="13"/>
        <v>0</v>
      </c>
      <c r="AP32" s="4">
        <f t="shared" si="13"/>
        <v>0</v>
      </c>
      <c r="AQ32" s="4">
        <f t="shared" si="13"/>
        <v>0</v>
      </c>
      <c r="AR32" s="4">
        <f t="shared" si="13"/>
        <v>0</v>
      </c>
      <c r="AS32" s="4">
        <f t="shared" si="13"/>
        <v>0</v>
      </c>
      <c r="AT32" s="4">
        <f t="shared" si="13"/>
        <v>0</v>
      </c>
      <c r="AU32" s="4">
        <f t="shared" si="13"/>
        <v>0</v>
      </c>
      <c r="AV32" s="4">
        <f t="shared" si="13"/>
        <v>0</v>
      </c>
      <c r="AW32" s="4">
        <f t="shared" si="13"/>
        <v>0</v>
      </c>
      <c r="AY32" s="2" t="e">
        <f t="shared" si="14"/>
        <v>#N/A</v>
      </c>
      <c r="AZ32" s="2" t="e">
        <f t="shared" si="14"/>
        <v>#N/A</v>
      </c>
      <c r="BA32" s="2" t="e">
        <f t="shared" si="14"/>
        <v>#N/A</v>
      </c>
      <c r="BB32" s="2" t="e">
        <f t="shared" si="14"/>
        <v>#N/A</v>
      </c>
      <c r="BC32" s="2" t="e">
        <f t="shared" si="14"/>
        <v>#N/A</v>
      </c>
      <c r="BD32" s="2" t="e">
        <f t="shared" si="14"/>
        <v>#N/A</v>
      </c>
      <c r="BE32" s="2" t="e">
        <f t="shared" si="14"/>
        <v>#N/A</v>
      </c>
      <c r="BF32" s="2" t="e">
        <f t="shared" si="14"/>
        <v>#N/A</v>
      </c>
      <c r="BG32" s="2" t="e">
        <f t="shared" si="14"/>
        <v>#N/A</v>
      </c>
      <c r="BH32" s="2" t="e">
        <f t="shared" si="14"/>
        <v>#N/A</v>
      </c>
      <c r="BI32" s="2" t="e">
        <f t="shared" si="14"/>
        <v>#N/A</v>
      </c>
      <c r="BJ32" s="2" t="e">
        <f t="shared" si="14"/>
        <v>#N/A</v>
      </c>
      <c r="BK32" s="2" t="e">
        <f t="shared" si="14"/>
        <v>#N/A</v>
      </c>
      <c r="BL32" s="2" t="e">
        <f t="shared" si="14"/>
        <v>#N/A</v>
      </c>
      <c r="BM32" s="2" t="e">
        <f t="shared" si="14"/>
        <v>#N/A</v>
      </c>
      <c r="BO32" s="2" t="str">
        <f t="shared" si="15"/>
        <v/>
      </c>
      <c r="BP32" s="2" t="str">
        <f t="shared" si="15"/>
        <v/>
      </c>
      <c r="BQ32" s="2" t="str">
        <f t="shared" si="15"/>
        <v/>
      </c>
      <c r="BR32" s="2" t="str">
        <f t="shared" si="15"/>
        <v/>
      </c>
      <c r="BS32" s="2" t="str">
        <f t="shared" si="15"/>
        <v/>
      </c>
      <c r="BT32" s="2" t="str">
        <f t="shared" si="15"/>
        <v/>
      </c>
      <c r="BU32" s="2" t="str">
        <f t="shared" si="15"/>
        <v/>
      </c>
      <c r="BV32" s="2" t="str">
        <f t="shared" si="15"/>
        <v/>
      </c>
      <c r="BW32" s="2" t="str">
        <f t="shared" si="15"/>
        <v/>
      </c>
      <c r="BX32" s="2" t="str">
        <f t="shared" si="15"/>
        <v/>
      </c>
      <c r="BY32" s="2" t="str">
        <f t="shared" si="15"/>
        <v/>
      </c>
      <c r="BZ32" s="2" t="str">
        <f t="shared" si="15"/>
        <v/>
      </c>
      <c r="CA32" s="2" t="str">
        <f t="shared" si="15"/>
        <v/>
      </c>
      <c r="CB32" s="2" t="str">
        <f t="shared" si="16"/>
        <v/>
      </c>
      <c r="CC32" s="2" t="str">
        <f t="shared" si="23"/>
        <v/>
      </c>
      <c r="CE32" s="2" t="str">
        <f t="shared" si="17"/>
        <v/>
      </c>
      <c r="CF32" s="2" t="str">
        <f t="shared" si="17"/>
        <v/>
      </c>
      <c r="CG32" s="2" t="str">
        <f t="shared" si="17"/>
        <v/>
      </c>
      <c r="CH32" s="2" t="str">
        <f t="shared" si="17"/>
        <v/>
      </c>
      <c r="CI32" s="2" t="str">
        <f t="shared" si="17"/>
        <v/>
      </c>
      <c r="CJ32" s="2" t="str">
        <f t="shared" si="17"/>
        <v/>
      </c>
      <c r="CK32" s="2" t="str">
        <f t="shared" si="17"/>
        <v/>
      </c>
      <c r="CL32" s="2" t="str">
        <f t="shared" si="17"/>
        <v/>
      </c>
      <c r="CM32" s="2" t="str">
        <f t="shared" si="17"/>
        <v/>
      </c>
      <c r="CN32" s="2" t="str">
        <f t="shared" si="17"/>
        <v/>
      </c>
      <c r="CO32" s="2" t="str">
        <f t="shared" si="17"/>
        <v/>
      </c>
      <c r="CP32" s="2" t="str">
        <f t="shared" si="17"/>
        <v/>
      </c>
      <c r="CQ32" s="2" t="str">
        <f t="shared" si="17"/>
        <v/>
      </c>
      <c r="CR32" s="2" t="str">
        <f t="shared" si="18"/>
        <v/>
      </c>
      <c r="CS32" s="2" t="str">
        <f t="shared" si="24"/>
        <v/>
      </c>
      <c r="CU32" s="2">
        <f t="shared" si="19"/>
        <v>58.143760480432888</v>
      </c>
      <c r="CV32" s="2">
        <f t="shared" si="19"/>
        <v>59.149992404164266</v>
      </c>
      <c r="CW32" s="2">
        <f t="shared" si="19"/>
        <v>59.205945396379349</v>
      </c>
      <c r="CX32" s="2">
        <f t="shared" si="19"/>
        <v>63.597057607637758</v>
      </c>
      <c r="CY32" s="2">
        <f t="shared" si="19"/>
        <v>69.857611313536481</v>
      </c>
      <c r="CZ32" s="2">
        <f t="shared" si="19"/>
        <v>69.415875197160887</v>
      </c>
      <c r="DA32" s="2">
        <f t="shared" si="19"/>
        <v>65.237619407114053</v>
      </c>
      <c r="DB32" s="2">
        <f t="shared" si="19"/>
        <v>67.318582394661689</v>
      </c>
      <c r="DC32" s="2">
        <f t="shared" si="19"/>
        <v>62.557812144648288</v>
      </c>
      <c r="DD32" s="2">
        <f t="shared" si="19"/>
        <v>61.416777655849089</v>
      </c>
      <c r="DE32" s="2">
        <f t="shared" si="19"/>
        <v>58.561135237303745</v>
      </c>
      <c r="DF32" s="2">
        <f t="shared" si="19"/>
        <v>58.825053383677336</v>
      </c>
      <c r="DG32" s="2">
        <f t="shared" si="19"/>
        <v>60.995621325181901</v>
      </c>
      <c r="DH32" s="2">
        <f t="shared" si="19"/>
        <v>59.053904917704401</v>
      </c>
      <c r="DI32" s="2">
        <f t="shared" si="19"/>
        <v>52.286343858685704</v>
      </c>
      <c r="DK32" s="2">
        <f t="shared" si="20"/>
        <v>49.114291536749043</v>
      </c>
      <c r="DL32" s="2">
        <f t="shared" si="20"/>
        <v>48.811948159607304</v>
      </c>
      <c r="DM32" s="2">
        <f t="shared" si="20"/>
        <v>49.441024349129414</v>
      </c>
      <c r="DN32" s="2">
        <f t="shared" si="20"/>
        <v>49.605177347835635</v>
      </c>
      <c r="DO32" s="2">
        <f t="shared" si="20"/>
        <v>52.46784799917647</v>
      </c>
      <c r="DP32" s="2">
        <f t="shared" si="20"/>
        <v>55.080549524991412</v>
      </c>
      <c r="DQ32" s="2">
        <f t="shared" si="20"/>
        <v>54.231622350069415</v>
      </c>
      <c r="DR32" s="2">
        <f t="shared" si="20"/>
        <v>55.708278919839437</v>
      </c>
      <c r="DS32" s="2">
        <f t="shared" si="20"/>
        <v>53.943476543810576</v>
      </c>
      <c r="DT32" s="2">
        <f t="shared" si="20"/>
        <v>50.084039573450106</v>
      </c>
      <c r="DU32" s="2">
        <f t="shared" si="20"/>
        <v>47.69271399685465</v>
      </c>
      <c r="DV32" s="2">
        <f t="shared" si="20"/>
        <v>50.835708994609767</v>
      </c>
      <c r="DW32" s="2">
        <f t="shared" si="20"/>
        <v>54.700922048479448</v>
      </c>
      <c r="DX32" s="2">
        <f t="shared" si="20"/>
        <v>53.250417349541664</v>
      </c>
      <c r="DY32" s="2">
        <f t="shared" si="20"/>
        <v>54.81047277143589</v>
      </c>
      <c r="EA32" s="2">
        <f t="shared" si="21"/>
        <v>2.4292404846376227E-4</v>
      </c>
      <c r="EB32" s="2">
        <f t="shared" si="21"/>
        <v>2.3154212943235294E-4</v>
      </c>
      <c r="EC32" s="2">
        <f t="shared" si="21"/>
        <v>2.3051592882821493E-4</v>
      </c>
      <c r="ED32" s="2">
        <f t="shared" si="21"/>
        <v>2.7404786032615572E-4</v>
      </c>
      <c r="EE32" s="2">
        <f t="shared" si="21"/>
        <v>2.4100782781493339E-4</v>
      </c>
      <c r="EF32" s="2">
        <f t="shared" si="21"/>
        <v>2.4127084218493529E-4</v>
      </c>
      <c r="EG32" s="2">
        <f t="shared" si="21"/>
        <v>2.5717516572961396E-4</v>
      </c>
      <c r="EH32" s="2">
        <f t="shared" si="21"/>
        <v>2.6826573849484271E-4</v>
      </c>
      <c r="EI32" s="2">
        <f t="shared" si="21"/>
        <v>2.7375443813587683E-4</v>
      </c>
      <c r="EJ32" s="2">
        <f t="shared" si="21"/>
        <v>2.717152808059892E-4</v>
      </c>
      <c r="EK32" s="2">
        <f t="shared" si="21"/>
        <v>2.600559995408188E-4</v>
      </c>
      <c r="EL32" s="2">
        <f t="shared" si="21"/>
        <v>2.65174475442695E-4</v>
      </c>
      <c r="EM32" s="2">
        <f t="shared" si="21"/>
        <v>2.252958472325337E-4</v>
      </c>
      <c r="EN32" s="2">
        <f t="shared" si="21"/>
        <v>1.9895898636456362E-4</v>
      </c>
      <c r="EO32" s="2">
        <f t="shared" si="21"/>
        <v>2.0039994013278277E-4</v>
      </c>
    </row>
    <row r="33" spans="2:145" x14ac:dyDescent="0.25">
      <c r="B33" s="2">
        <v>6</v>
      </c>
      <c r="C33" s="43">
        <v>49.625</v>
      </c>
      <c r="D33" s="43">
        <v>50.279000000000003</v>
      </c>
      <c r="E33" s="43">
        <v>50.802999999999997</v>
      </c>
      <c r="F33" s="43">
        <v>49.667000000000002</v>
      </c>
      <c r="G33" s="43">
        <v>52.133000000000003</v>
      </c>
      <c r="H33" s="43">
        <v>55.4</v>
      </c>
      <c r="I33" s="43">
        <v>53.633000000000003</v>
      </c>
      <c r="J33" s="43">
        <v>55.15</v>
      </c>
      <c r="K33" s="43">
        <v>51.25</v>
      </c>
      <c r="L33" s="43">
        <v>50.482999999999997</v>
      </c>
      <c r="M33" s="43">
        <v>47.433</v>
      </c>
      <c r="N33" s="43">
        <v>49.482999999999997</v>
      </c>
      <c r="O33" s="43">
        <v>50.482999999999997</v>
      </c>
      <c r="P33" s="43">
        <v>49.933</v>
      </c>
      <c r="Q33" s="43">
        <v>48.241999999999997</v>
      </c>
      <c r="S33" s="4" t="e">
        <f t="shared" si="11"/>
        <v>#N/A</v>
      </c>
      <c r="T33" s="4" t="e">
        <f t="shared" si="11"/>
        <v>#N/A</v>
      </c>
      <c r="U33" s="4" t="e">
        <f t="shared" si="11"/>
        <v>#N/A</v>
      </c>
      <c r="V33" s="4" t="e">
        <f t="shared" si="11"/>
        <v>#N/A</v>
      </c>
      <c r="W33" s="4" t="e">
        <f t="shared" si="11"/>
        <v>#N/A</v>
      </c>
      <c r="X33" s="4" t="e">
        <f t="shared" si="11"/>
        <v>#N/A</v>
      </c>
      <c r="Y33" s="4" t="e">
        <f t="shared" si="11"/>
        <v>#N/A</v>
      </c>
      <c r="Z33" s="4" t="e">
        <f t="shared" si="11"/>
        <v>#N/A</v>
      </c>
      <c r="AA33" s="4" t="e">
        <f t="shared" si="11"/>
        <v>#N/A</v>
      </c>
      <c r="AB33" s="4" t="e">
        <f t="shared" si="11"/>
        <v>#N/A</v>
      </c>
      <c r="AC33" s="4" t="e">
        <f t="shared" si="11"/>
        <v>#N/A</v>
      </c>
      <c r="AD33" s="4" t="e">
        <f t="shared" si="11"/>
        <v>#N/A</v>
      </c>
      <c r="AE33" s="4" t="e">
        <f t="shared" si="11"/>
        <v>#N/A</v>
      </c>
      <c r="AF33" s="4" t="e">
        <f t="shared" si="12"/>
        <v>#N/A</v>
      </c>
      <c r="AG33" s="4" t="e">
        <f t="shared" si="22"/>
        <v>#N/A</v>
      </c>
      <c r="AI33" s="4">
        <f t="shared" si="13"/>
        <v>0</v>
      </c>
      <c r="AJ33" s="4">
        <f t="shared" si="13"/>
        <v>0</v>
      </c>
      <c r="AK33" s="4">
        <f t="shared" si="13"/>
        <v>0</v>
      </c>
      <c r="AL33" s="4">
        <f t="shared" si="13"/>
        <v>0</v>
      </c>
      <c r="AM33" s="4">
        <f t="shared" si="13"/>
        <v>0</v>
      </c>
      <c r="AN33" s="4">
        <f t="shared" si="13"/>
        <v>0</v>
      </c>
      <c r="AO33" s="4">
        <f t="shared" si="13"/>
        <v>0</v>
      </c>
      <c r="AP33" s="4">
        <f t="shared" si="13"/>
        <v>0</v>
      </c>
      <c r="AQ33" s="4">
        <f t="shared" si="13"/>
        <v>0</v>
      </c>
      <c r="AR33" s="4">
        <f t="shared" si="13"/>
        <v>0</v>
      </c>
      <c r="AS33" s="4">
        <f t="shared" si="13"/>
        <v>0</v>
      </c>
      <c r="AT33" s="4">
        <f t="shared" si="13"/>
        <v>0</v>
      </c>
      <c r="AU33" s="4">
        <f t="shared" si="13"/>
        <v>0</v>
      </c>
      <c r="AV33" s="4">
        <f t="shared" si="13"/>
        <v>0</v>
      </c>
      <c r="AW33" s="4">
        <f t="shared" si="13"/>
        <v>0</v>
      </c>
      <c r="AY33" s="2" t="e">
        <f t="shared" si="14"/>
        <v>#N/A</v>
      </c>
      <c r="AZ33" s="2" t="e">
        <f t="shared" si="14"/>
        <v>#N/A</v>
      </c>
      <c r="BA33" s="2" t="e">
        <f t="shared" si="14"/>
        <v>#N/A</v>
      </c>
      <c r="BB33" s="2" t="e">
        <f t="shared" si="14"/>
        <v>#N/A</v>
      </c>
      <c r="BC33" s="2" t="e">
        <f t="shared" si="14"/>
        <v>#N/A</v>
      </c>
      <c r="BD33" s="2" t="e">
        <f t="shared" si="14"/>
        <v>#N/A</v>
      </c>
      <c r="BE33" s="2" t="e">
        <f t="shared" si="14"/>
        <v>#N/A</v>
      </c>
      <c r="BF33" s="2" t="e">
        <f t="shared" si="14"/>
        <v>#N/A</v>
      </c>
      <c r="BG33" s="2" t="e">
        <f t="shared" si="14"/>
        <v>#N/A</v>
      </c>
      <c r="BH33" s="2" t="e">
        <f t="shared" si="14"/>
        <v>#N/A</v>
      </c>
      <c r="BI33" s="2" t="e">
        <f t="shared" si="14"/>
        <v>#N/A</v>
      </c>
      <c r="BJ33" s="2" t="e">
        <f t="shared" si="14"/>
        <v>#N/A</v>
      </c>
      <c r="BK33" s="2" t="e">
        <f t="shared" si="14"/>
        <v>#N/A</v>
      </c>
      <c r="BL33" s="2" t="e">
        <f t="shared" si="14"/>
        <v>#N/A</v>
      </c>
      <c r="BM33" s="2" t="e">
        <f t="shared" si="14"/>
        <v>#N/A</v>
      </c>
      <c r="BO33" s="2" t="str">
        <f t="shared" si="15"/>
        <v/>
      </c>
      <c r="BP33" s="2" t="str">
        <f t="shared" si="15"/>
        <v/>
      </c>
      <c r="BQ33" s="2" t="str">
        <f t="shared" si="15"/>
        <v/>
      </c>
      <c r="BR33" s="2" t="str">
        <f t="shared" si="15"/>
        <v/>
      </c>
      <c r="BS33" s="2" t="str">
        <f t="shared" si="15"/>
        <v/>
      </c>
      <c r="BT33" s="2" t="str">
        <f t="shared" si="15"/>
        <v/>
      </c>
      <c r="BU33" s="2" t="str">
        <f t="shared" si="15"/>
        <v/>
      </c>
      <c r="BV33" s="2" t="str">
        <f t="shared" si="15"/>
        <v/>
      </c>
      <c r="BW33" s="2" t="str">
        <f t="shared" si="15"/>
        <v/>
      </c>
      <c r="BX33" s="2" t="str">
        <f t="shared" si="15"/>
        <v/>
      </c>
      <c r="BY33" s="2" t="str">
        <f t="shared" si="15"/>
        <v/>
      </c>
      <c r="BZ33" s="2" t="str">
        <f t="shared" si="15"/>
        <v/>
      </c>
      <c r="CA33" s="2" t="str">
        <f t="shared" si="15"/>
        <v/>
      </c>
      <c r="CB33" s="2" t="str">
        <f t="shared" si="16"/>
        <v/>
      </c>
      <c r="CC33" s="2" t="str">
        <f t="shared" si="23"/>
        <v/>
      </c>
      <c r="CE33" s="2" t="str">
        <f t="shared" si="17"/>
        <v/>
      </c>
      <c r="CF33" s="2" t="str">
        <f t="shared" si="17"/>
        <v/>
      </c>
      <c r="CG33" s="2" t="str">
        <f t="shared" si="17"/>
        <v/>
      </c>
      <c r="CH33" s="2" t="str">
        <f t="shared" si="17"/>
        <v/>
      </c>
      <c r="CI33" s="2" t="str">
        <f t="shared" si="17"/>
        <v/>
      </c>
      <c r="CJ33" s="2" t="str">
        <f t="shared" si="17"/>
        <v/>
      </c>
      <c r="CK33" s="2" t="str">
        <f t="shared" si="17"/>
        <v/>
      </c>
      <c r="CL33" s="2" t="str">
        <f t="shared" si="17"/>
        <v/>
      </c>
      <c r="CM33" s="2" t="str">
        <f t="shared" si="17"/>
        <v/>
      </c>
      <c r="CN33" s="2" t="str">
        <f t="shared" si="17"/>
        <v/>
      </c>
      <c r="CO33" s="2" t="str">
        <f t="shared" si="17"/>
        <v/>
      </c>
      <c r="CP33" s="2" t="str">
        <f t="shared" si="17"/>
        <v/>
      </c>
      <c r="CQ33" s="2" t="str">
        <f t="shared" si="17"/>
        <v/>
      </c>
      <c r="CR33" s="2" t="str">
        <f t="shared" si="18"/>
        <v/>
      </c>
      <c r="CS33" s="2" t="str">
        <f t="shared" si="24"/>
        <v/>
      </c>
      <c r="CU33" s="2">
        <f t="shared" si="19"/>
        <v>57.920586344009628</v>
      </c>
      <c r="CV33" s="2">
        <f t="shared" si="19"/>
        <v>58.910338114615499</v>
      </c>
      <c r="CW33" s="2">
        <f t="shared" si="19"/>
        <v>58.956236995148267</v>
      </c>
      <c r="CX33" s="2">
        <f t="shared" si="19"/>
        <v>63.299391252048679</v>
      </c>
      <c r="CY33" s="2">
        <f t="shared" si="19"/>
        <v>69.526094071686487</v>
      </c>
      <c r="CZ33" s="2">
        <f t="shared" si="19"/>
        <v>69.100380535670965</v>
      </c>
      <c r="DA33" s="2">
        <f t="shared" si="19"/>
        <v>64.965971156506171</v>
      </c>
      <c r="DB33" s="2">
        <f t="shared" si="19"/>
        <v>67.015570811883762</v>
      </c>
      <c r="DC33" s="2">
        <f t="shared" si="19"/>
        <v>62.294007048696386</v>
      </c>
      <c r="DD33" s="2">
        <f t="shared" si="19"/>
        <v>61.140864976519765</v>
      </c>
      <c r="DE33" s="2">
        <f t="shared" si="19"/>
        <v>58.302316539448434</v>
      </c>
      <c r="DF33" s="2">
        <f t="shared" si="19"/>
        <v>58.588049230835523</v>
      </c>
      <c r="DG33" s="2">
        <f t="shared" si="19"/>
        <v>60.764917123748305</v>
      </c>
      <c r="DH33" s="2">
        <f t="shared" si="19"/>
        <v>58.849532100290453</v>
      </c>
      <c r="DI33" s="2">
        <f t="shared" si="19"/>
        <v>52.177583012996521</v>
      </c>
      <c r="DK33" s="2">
        <f t="shared" si="20"/>
        <v>48.988926962605916</v>
      </c>
      <c r="DL33" s="2">
        <f t="shared" si="20"/>
        <v>48.686454965958617</v>
      </c>
      <c r="DM33" s="2">
        <f t="shared" si="20"/>
        <v>49.297849926985364</v>
      </c>
      <c r="DN33" s="2">
        <f t="shared" si="20"/>
        <v>49.465640635883105</v>
      </c>
      <c r="DO33" s="2">
        <f t="shared" si="20"/>
        <v>52.3272740276634</v>
      </c>
      <c r="DP33" s="2">
        <f t="shared" si="20"/>
        <v>54.92281257693412</v>
      </c>
      <c r="DQ33" s="2">
        <f t="shared" si="20"/>
        <v>54.081805532379605</v>
      </c>
      <c r="DR33" s="2">
        <f t="shared" si="20"/>
        <v>55.533712190859099</v>
      </c>
      <c r="DS33" s="2">
        <f t="shared" si="20"/>
        <v>53.776176339157111</v>
      </c>
      <c r="DT33" s="2">
        <f t="shared" si="20"/>
        <v>49.933749985595298</v>
      </c>
      <c r="DU33" s="2">
        <f t="shared" si="20"/>
        <v>47.554454917835493</v>
      </c>
      <c r="DV33" s="2">
        <f t="shared" si="20"/>
        <v>50.685518633252094</v>
      </c>
      <c r="DW33" s="2">
        <f t="shared" si="20"/>
        <v>54.535800190018819</v>
      </c>
      <c r="DX33" s="2">
        <f t="shared" si="20"/>
        <v>53.105958404778399</v>
      </c>
      <c r="DY33" s="2">
        <f t="shared" si="20"/>
        <v>54.664738434266049</v>
      </c>
      <c r="EA33" s="2">
        <f t="shared" si="21"/>
        <v>2.6635467993827371E-4</v>
      </c>
      <c r="EB33" s="2">
        <f t="shared" si="21"/>
        <v>2.5387522515164177E-4</v>
      </c>
      <c r="EC33" s="2">
        <f t="shared" si="21"/>
        <v>2.5275006872271176E-4</v>
      </c>
      <c r="ED33" s="2">
        <f t="shared" si="21"/>
        <v>3.0047955897498856E-4</v>
      </c>
      <c r="EE33" s="2">
        <f t="shared" si="21"/>
        <v>2.6425368387212017E-4</v>
      </c>
      <c r="EF33" s="2">
        <f t="shared" si="21"/>
        <v>2.6454205997598326E-4</v>
      </c>
      <c r="EG33" s="2">
        <f t="shared" si="21"/>
        <v>2.8197996538263171E-4</v>
      </c>
      <c r="EH33" s="2">
        <f t="shared" si="21"/>
        <v>2.9413992016286567E-4</v>
      </c>
      <c r="EI33" s="2">
        <f t="shared" si="21"/>
        <v>3.0015784494420836E-4</v>
      </c>
      <c r="EJ33" s="2">
        <f t="shared" si="21"/>
        <v>2.979220710547194E-4</v>
      </c>
      <c r="EK33" s="2">
        <f t="shared" si="21"/>
        <v>2.8513857922170044E-4</v>
      </c>
      <c r="EL33" s="2">
        <f t="shared" si="21"/>
        <v>2.9075059206284243E-4</v>
      </c>
      <c r="EM33" s="2">
        <f t="shared" si="21"/>
        <v>2.4702661476775273E-4</v>
      </c>
      <c r="EN33" s="2">
        <f t="shared" si="21"/>
        <v>2.1815000304165801E-4</v>
      </c>
      <c r="EO33" s="2">
        <f t="shared" si="21"/>
        <v>2.1972991655640897E-4</v>
      </c>
    </row>
    <row r="34" spans="2:145" x14ac:dyDescent="0.25">
      <c r="B34" s="2">
        <v>7</v>
      </c>
      <c r="C34" s="43">
        <v>49.561999999999998</v>
      </c>
      <c r="D34" s="43">
        <v>50.131</v>
      </c>
      <c r="E34" s="43">
        <v>52.508000000000003</v>
      </c>
      <c r="F34" s="43">
        <v>50.167000000000002</v>
      </c>
      <c r="G34" s="43">
        <v>55.317</v>
      </c>
      <c r="H34" s="43">
        <v>56.783000000000001</v>
      </c>
      <c r="I34" s="43">
        <v>55.482999999999997</v>
      </c>
      <c r="J34" s="43">
        <v>56.4</v>
      </c>
      <c r="K34" s="43">
        <v>52.75</v>
      </c>
      <c r="L34" s="43">
        <v>51.616999999999997</v>
      </c>
      <c r="M34" s="43">
        <v>48.75</v>
      </c>
      <c r="N34" s="43">
        <v>49.383000000000003</v>
      </c>
      <c r="O34" s="43">
        <v>51.482999999999997</v>
      </c>
      <c r="P34" s="43">
        <v>50.683</v>
      </c>
      <c r="Q34" s="43">
        <v>48.628999999999998</v>
      </c>
      <c r="R34" s="20"/>
      <c r="S34" s="4" t="e">
        <f t="shared" si="11"/>
        <v>#N/A</v>
      </c>
      <c r="T34" s="4" t="e">
        <f t="shared" si="11"/>
        <v>#N/A</v>
      </c>
      <c r="U34" s="4" t="e">
        <f t="shared" si="11"/>
        <v>#N/A</v>
      </c>
      <c r="V34" s="4" t="e">
        <f t="shared" si="11"/>
        <v>#N/A</v>
      </c>
      <c r="W34" s="4" t="e">
        <f t="shared" si="11"/>
        <v>#N/A</v>
      </c>
      <c r="X34" s="4" t="e">
        <f t="shared" si="11"/>
        <v>#N/A</v>
      </c>
      <c r="Y34" s="4" t="e">
        <f t="shared" si="11"/>
        <v>#N/A</v>
      </c>
      <c r="Z34" s="4" t="e">
        <f t="shared" si="11"/>
        <v>#N/A</v>
      </c>
      <c r="AA34" s="4" t="e">
        <f t="shared" si="11"/>
        <v>#N/A</v>
      </c>
      <c r="AB34" s="4" t="e">
        <f t="shared" si="11"/>
        <v>#N/A</v>
      </c>
      <c r="AC34" s="4" t="e">
        <f t="shared" si="11"/>
        <v>#N/A</v>
      </c>
      <c r="AD34" s="4" t="e">
        <f t="shared" si="11"/>
        <v>#N/A</v>
      </c>
      <c r="AE34" s="4" t="e">
        <f t="shared" si="11"/>
        <v>#N/A</v>
      </c>
      <c r="AF34" s="4" t="e">
        <f t="shared" si="12"/>
        <v>#N/A</v>
      </c>
      <c r="AG34" s="4" t="e">
        <f t="shared" si="22"/>
        <v>#N/A</v>
      </c>
      <c r="AI34" s="4">
        <f t="shared" si="13"/>
        <v>0</v>
      </c>
      <c r="AJ34" s="4">
        <f t="shared" si="13"/>
        <v>0</v>
      </c>
      <c r="AK34" s="4">
        <f t="shared" si="13"/>
        <v>0</v>
      </c>
      <c r="AL34" s="4">
        <f t="shared" si="13"/>
        <v>0</v>
      </c>
      <c r="AM34" s="4">
        <f t="shared" si="13"/>
        <v>0</v>
      </c>
      <c r="AN34" s="4">
        <f t="shared" si="13"/>
        <v>0</v>
      </c>
      <c r="AO34" s="4">
        <f t="shared" si="13"/>
        <v>0</v>
      </c>
      <c r="AP34" s="4">
        <f t="shared" si="13"/>
        <v>0</v>
      </c>
      <c r="AQ34" s="4">
        <f t="shared" si="13"/>
        <v>0</v>
      </c>
      <c r="AR34" s="4">
        <f t="shared" si="13"/>
        <v>0</v>
      </c>
      <c r="AS34" s="4">
        <f t="shared" si="13"/>
        <v>0</v>
      </c>
      <c r="AT34" s="4">
        <f t="shared" si="13"/>
        <v>0</v>
      </c>
      <c r="AU34" s="4">
        <f t="shared" si="13"/>
        <v>0</v>
      </c>
      <c r="AV34" s="4">
        <f t="shared" si="13"/>
        <v>0</v>
      </c>
      <c r="AW34" s="4">
        <f t="shared" si="13"/>
        <v>0</v>
      </c>
      <c r="AY34" s="2" t="e">
        <f t="shared" si="14"/>
        <v>#N/A</v>
      </c>
      <c r="AZ34" s="2" t="e">
        <f t="shared" si="14"/>
        <v>#N/A</v>
      </c>
      <c r="BA34" s="2" t="e">
        <f t="shared" si="14"/>
        <v>#N/A</v>
      </c>
      <c r="BB34" s="2" t="e">
        <f t="shared" si="14"/>
        <v>#N/A</v>
      </c>
      <c r="BC34" s="2" t="e">
        <f t="shared" si="14"/>
        <v>#N/A</v>
      </c>
      <c r="BD34" s="2" t="e">
        <f t="shared" si="14"/>
        <v>#N/A</v>
      </c>
      <c r="BE34" s="2" t="e">
        <f t="shared" si="14"/>
        <v>#N/A</v>
      </c>
      <c r="BF34" s="2" t="e">
        <f t="shared" si="14"/>
        <v>#N/A</v>
      </c>
      <c r="BG34" s="2" t="e">
        <f t="shared" si="14"/>
        <v>#N/A</v>
      </c>
      <c r="BH34" s="2" t="e">
        <f t="shared" si="14"/>
        <v>#N/A</v>
      </c>
      <c r="BI34" s="2" t="e">
        <f t="shared" si="14"/>
        <v>#N/A</v>
      </c>
      <c r="BJ34" s="2" t="e">
        <f t="shared" si="14"/>
        <v>#N/A</v>
      </c>
      <c r="BK34" s="2" t="e">
        <f t="shared" si="14"/>
        <v>#N/A</v>
      </c>
      <c r="BL34" s="2" t="e">
        <f t="shared" si="14"/>
        <v>#N/A</v>
      </c>
      <c r="BM34" s="2" t="e">
        <f t="shared" si="14"/>
        <v>#N/A</v>
      </c>
      <c r="BO34" s="2" t="str">
        <f t="shared" si="15"/>
        <v/>
      </c>
      <c r="BP34" s="2" t="str">
        <f t="shared" si="15"/>
        <v/>
      </c>
      <c r="BQ34" s="2" t="str">
        <f t="shared" si="15"/>
        <v/>
      </c>
      <c r="BR34" s="2" t="str">
        <f t="shared" si="15"/>
        <v/>
      </c>
      <c r="BS34" s="2" t="str">
        <f t="shared" si="15"/>
        <v/>
      </c>
      <c r="BT34" s="2" t="str">
        <f t="shared" si="15"/>
        <v/>
      </c>
      <c r="BU34" s="2" t="str">
        <f t="shared" si="15"/>
        <v/>
      </c>
      <c r="BV34" s="2" t="str">
        <f t="shared" si="15"/>
        <v/>
      </c>
      <c r="BW34" s="2" t="str">
        <f t="shared" si="15"/>
        <v/>
      </c>
      <c r="BX34" s="2" t="str">
        <f t="shared" si="15"/>
        <v/>
      </c>
      <c r="BY34" s="2" t="str">
        <f t="shared" si="15"/>
        <v/>
      </c>
      <c r="BZ34" s="2" t="str">
        <f t="shared" si="15"/>
        <v/>
      </c>
      <c r="CA34" s="2" t="str">
        <f t="shared" si="15"/>
        <v/>
      </c>
      <c r="CB34" s="2" t="str">
        <f t="shared" si="16"/>
        <v/>
      </c>
      <c r="CC34" s="2" t="str">
        <f t="shared" si="23"/>
        <v/>
      </c>
      <c r="CE34" s="2" t="str">
        <f t="shared" si="17"/>
        <v/>
      </c>
      <c r="CF34" s="2" t="str">
        <f t="shared" si="17"/>
        <v/>
      </c>
      <c r="CG34" s="2" t="str">
        <f t="shared" si="17"/>
        <v/>
      </c>
      <c r="CH34" s="2" t="str">
        <f t="shared" si="17"/>
        <v/>
      </c>
      <c r="CI34" s="2" t="str">
        <f t="shared" si="17"/>
        <v/>
      </c>
      <c r="CJ34" s="2" t="str">
        <f t="shared" si="17"/>
        <v/>
      </c>
      <c r="CK34" s="2" t="str">
        <f t="shared" si="17"/>
        <v/>
      </c>
      <c r="CL34" s="2" t="str">
        <f t="shared" si="17"/>
        <v/>
      </c>
      <c r="CM34" s="2" t="str">
        <f t="shared" si="17"/>
        <v/>
      </c>
      <c r="CN34" s="2" t="str">
        <f t="shared" si="17"/>
        <v/>
      </c>
      <c r="CO34" s="2" t="str">
        <f t="shared" si="17"/>
        <v/>
      </c>
      <c r="CP34" s="2" t="str">
        <f t="shared" si="17"/>
        <v/>
      </c>
      <c r="CQ34" s="2" t="str">
        <f t="shared" si="17"/>
        <v/>
      </c>
      <c r="CR34" s="2" t="str">
        <f t="shared" si="18"/>
        <v/>
      </c>
      <c r="CS34" s="2" t="str">
        <f t="shared" si="24"/>
        <v/>
      </c>
      <c r="CU34" s="2">
        <f t="shared" si="19"/>
        <v>57.697412207586368</v>
      </c>
      <c r="CV34" s="2">
        <f t="shared" si="19"/>
        <v>58.670683825066725</v>
      </c>
      <c r="CW34" s="2">
        <f t="shared" si="19"/>
        <v>58.706528593917191</v>
      </c>
      <c r="CX34" s="2">
        <f t="shared" si="19"/>
        <v>63.001724896459606</v>
      </c>
      <c r="CY34" s="2">
        <f t="shared" si="19"/>
        <v>69.194576829836478</v>
      </c>
      <c r="CZ34" s="2">
        <f t="shared" si="19"/>
        <v>68.784885874181029</v>
      </c>
      <c r="DA34" s="2">
        <f t="shared" si="19"/>
        <v>64.694322905898289</v>
      </c>
      <c r="DB34" s="2">
        <f t="shared" si="19"/>
        <v>66.712559229105821</v>
      </c>
      <c r="DC34" s="2">
        <f t="shared" si="19"/>
        <v>62.030201952744477</v>
      </c>
      <c r="DD34" s="2">
        <f t="shared" si="19"/>
        <v>60.864952297190449</v>
      </c>
      <c r="DE34" s="2">
        <f t="shared" si="19"/>
        <v>58.043497841593123</v>
      </c>
      <c r="DF34" s="2">
        <f t="shared" si="19"/>
        <v>58.35104507799371</v>
      </c>
      <c r="DG34" s="2">
        <f t="shared" si="19"/>
        <v>60.534212922314708</v>
      </c>
      <c r="DH34" s="2">
        <f t="shared" si="19"/>
        <v>58.645159282876506</v>
      </c>
      <c r="DI34" s="2">
        <f t="shared" si="19"/>
        <v>52.068822167307339</v>
      </c>
      <c r="DK34" s="2">
        <f t="shared" si="20"/>
        <v>48.863562388462789</v>
      </c>
      <c r="DL34" s="2">
        <f t="shared" si="20"/>
        <v>48.560961772309923</v>
      </c>
      <c r="DM34" s="2">
        <f t="shared" si="20"/>
        <v>49.154675504841315</v>
      </c>
      <c r="DN34" s="2">
        <f t="shared" si="20"/>
        <v>49.326103923930575</v>
      </c>
      <c r="DO34" s="2">
        <f t="shared" si="20"/>
        <v>52.186700056150336</v>
      </c>
      <c r="DP34" s="2">
        <f t="shared" si="20"/>
        <v>54.765075628876822</v>
      </c>
      <c r="DQ34" s="2">
        <f t="shared" si="20"/>
        <v>53.931988714689787</v>
      </c>
      <c r="DR34" s="2">
        <f t="shared" si="20"/>
        <v>55.359145461878761</v>
      </c>
      <c r="DS34" s="2">
        <f t="shared" si="20"/>
        <v>53.608876134503646</v>
      </c>
      <c r="DT34" s="2">
        <f t="shared" si="20"/>
        <v>49.783460397740484</v>
      </c>
      <c r="DU34" s="2">
        <f t="shared" si="20"/>
        <v>47.416195838816328</v>
      </c>
      <c r="DV34" s="2">
        <f t="shared" si="20"/>
        <v>50.535328271894421</v>
      </c>
      <c r="DW34" s="2">
        <f t="shared" si="20"/>
        <v>54.370678331558189</v>
      </c>
      <c r="DX34" s="2">
        <f t="shared" si="20"/>
        <v>52.961499460015133</v>
      </c>
      <c r="DY34" s="2">
        <f t="shared" si="20"/>
        <v>54.519004097096214</v>
      </c>
      <c r="EA34" s="2">
        <f t="shared" si="21"/>
        <v>2.9204459420069379E-4</v>
      </c>
      <c r="EB34" s="2">
        <f t="shared" si="21"/>
        <v>2.7836183088543232E-4</v>
      </c>
      <c r="EC34" s="2">
        <f t="shared" si="21"/>
        <v>2.7712818169326549E-4</v>
      </c>
      <c r="ED34" s="2">
        <f t="shared" si="21"/>
        <v>3.294597338554393E-4</v>
      </c>
      <c r="EE34" s="2">
        <f t="shared" si="21"/>
        <v>2.8974101575058843E-4</v>
      </c>
      <c r="EF34" s="2">
        <f t="shared" si="21"/>
        <v>2.9005719772981926E-4</v>
      </c>
      <c r="EG34" s="2">
        <f t="shared" si="21"/>
        <v>3.091764726705528E-4</v>
      </c>
      <c r="EH34" s="2">
        <f t="shared" si="21"/>
        <v>3.2250885688886444E-4</v>
      </c>
      <c r="EI34" s="2">
        <f t="shared" si="21"/>
        <v>3.291070018758502E-4</v>
      </c>
      <c r="EJ34" s="2">
        <f t="shared" si="21"/>
        <v>3.2665566600273671E-4</v>
      </c>
      <c r="EK34" s="2">
        <f t="shared" si="21"/>
        <v>3.126396343871179E-4</v>
      </c>
      <c r="EL34" s="2">
        <f t="shared" si="21"/>
        <v>3.1879274222788005E-4</v>
      </c>
      <c r="EM34" s="2">
        <f t="shared" si="21"/>
        <v>2.7085284181020366E-4</v>
      </c>
      <c r="EN34" s="2">
        <f t="shared" si="21"/>
        <v>2.39191687623563E-4</v>
      </c>
      <c r="EO34" s="2">
        <f t="shared" si="21"/>
        <v>2.4092395516236631E-4</v>
      </c>
    </row>
    <row r="35" spans="2:145" x14ac:dyDescent="0.25">
      <c r="B35" s="2">
        <v>8</v>
      </c>
      <c r="C35" s="43">
        <v>47.719000000000001</v>
      </c>
      <c r="D35" s="43">
        <v>52.097999999999999</v>
      </c>
      <c r="E35" s="43">
        <v>51.393000000000001</v>
      </c>
      <c r="F35" s="43">
        <v>50.633000000000003</v>
      </c>
      <c r="G35" s="43">
        <v>53.533000000000001</v>
      </c>
      <c r="H35" s="43">
        <v>56.582999999999998</v>
      </c>
      <c r="I35" s="43">
        <v>53.667000000000002</v>
      </c>
      <c r="J35" s="43">
        <v>57.017000000000003</v>
      </c>
      <c r="K35" s="43">
        <v>51.183</v>
      </c>
      <c r="L35" s="43">
        <v>50.366999999999997</v>
      </c>
      <c r="M35" s="43">
        <v>46.95</v>
      </c>
      <c r="N35" s="43">
        <v>48.517000000000003</v>
      </c>
      <c r="O35" s="43">
        <v>52.533000000000001</v>
      </c>
      <c r="P35" s="43">
        <v>51.317</v>
      </c>
      <c r="Q35" s="43">
        <v>46.435000000000002</v>
      </c>
      <c r="S35" s="4" t="e">
        <f t="shared" si="11"/>
        <v>#N/A</v>
      </c>
      <c r="T35" s="4" t="e">
        <f t="shared" si="11"/>
        <v>#N/A</v>
      </c>
      <c r="U35" s="4" t="e">
        <f t="shared" si="11"/>
        <v>#N/A</v>
      </c>
      <c r="V35" s="4" t="e">
        <f t="shared" si="11"/>
        <v>#N/A</v>
      </c>
      <c r="W35" s="4" t="e">
        <f t="shared" si="11"/>
        <v>#N/A</v>
      </c>
      <c r="X35" s="4" t="e">
        <f t="shared" si="11"/>
        <v>#N/A</v>
      </c>
      <c r="Y35" s="4" t="e">
        <f t="shared" si="11"/>
        <v>#N/A</v>
      </c>
      <c r="Z35" s="4" t="e">
        <f t="shared" si="11"/>
        <v>#N/A</v>
      </c>
      <c r="AA35" s="4" t="e">
        <f t="shared" si="11"/>
        <v>#N/A</v>
      </c>
      <c r="AB35" s="4" t="e">
        <f t="shared" si="11"/>
        <v>#N/A</v>
      </c>
      <c r="AC35" s="4" t="e">
        <f t="shared" si="11"/>
        <v>#N/A</v>
      </c>
      <c r="AD35" s="4" t="e">
        <f t="shared" si="11"/>
        <v>#N/A</v>
      </c>
      <c r="AE35" s="4" t="e">
        <f t="shared" si="11"/>
        <v>#N/A</v>
      </c>
      <c r="AF35" s="4" t="e">
        <f t="shared" si="12"/>
        <v>#N/A</v>
      </c>
      <c r="AG35" s="4" t="e">
        <f t="shared" si="22"/>
        <v>#N/A</v>
      </c>
      <c r="AI35" s="4">
        <f t="shared" si="13"/>
        <v>0</v>
      </c>
      <c r="AJ35" s="4">
        <f t="shared" si="13"/>
        <v>0</v>
      </c>
      <c r="AK35" s="4">
        <f t="shared" si="13"/>
        <v>0</v>
      </c>
      <c r="AL35" s="4">
        <f t="shared" si="13"/>
        <v>0</v>
      </c>
      <c r="AM35" s="4">
        <f t="shared" si="13"/>
        <v>0</v>
      </c>
      <c r="AN35" s="4">
        <f t="shared" si="13"/>
        <v>0</v>
      </c>
      <c r="AO35" s="4">
        <f t="shared" si="13"/>
        <v>0</v>
      </c>
      <c r="AP35" s="4">
        <f t="shared" si="13"/>
        <v>0</v>
      </c>
      <c r="AQ35" s="4">
        <f t="shared" si="13"/>
        <v>0</v>
      </c>
      <c r="AR35" s="4">
        <f t="shared" si="13"/>
        <v>0</v>
      </c>
      <c r="AS35" s="4">
        <f t="shared" si="13"/>
        <v>0</v>
      </c>
      <c r="AT35" s="4">
        <f t="shared" si="13"/>
        <v>0</v>
      </c>
      <c r="AU35" s="4">
        <f t="shared" si="13"/>
        <v>0</v>
      </c>
      <c r="AV35" s="4">
        <f t="shared" si="13"/>
        <v>0</v>
      </c>
      <c r="AW35" s="4">
        <f t="shared" si="13"/>
        <v>0</v>
      </c>
      <c r="AY35" s="2" t="e">
        <f t="shared" si="14"/>
        <v>#N/A</v>
      </c>
      <c r="AZ35" s="2" t="e">
        <f t="shared" si="14"/>
        <v>#N/A</v>
      </c>
      <c r="BA35" s="2" t="e">
        <f t="shared" si="14"/>
        <v>#N/A</v>
      </c>
      <c r="BB35" s="2" t="e">
        <f t="shared" si="14"/>
        <v>#N/A</v>
      </c>
      <c r="BC35" s="2" t="e">
        <f t="shared" si="14"/>
        <v>#N/A</v>
      </c>
      <c r="BD35" s="2" t="e">
        <f t="shared" si="14"/>
        <v>#N/A</v>
      </c>
      <c r="BE35" s="2" t="e">
        <f t="shared" si="14"/>
        <v>#N/A</v>
      </c>
      <c r="BF35" s="2" t="e">
        <f t="shared" si="14"/>
        <v>#N/A</v>
      </c>
      <c r="BG35" s="2" t="e">
        <f t="shared" si="14"/>
        <v>#N/A</v>
      </c>
      <c r="BH35" s="2" t="e">
        <f t="shared" si="14"/>
        <v>#N/A</v>
      </c>
      <c r="BI35" s="2" t="e">
        <f t="shared" si="14"/>
        <v>#N/A</v>
      </c>
      <c r="BJ35" s="2" t="e">
        <f t="shared" si="14"/>
        <v>#N/A</v>
      </c>
      <c r="BK35" s="2" t="e">
        <f t="shared" si="14"/>
        <v>#N/A</v>
      </c>
      <c r="BL35" s="2" t="e">
        <f t="shared" si="14"/>
        <v>#N/A</v>
      </c>
      <c r="BM35" s="2" t="e">
        <f t="shared" si="14"/>
        <v>#N/A</v>
      </c>
      <c r="BO35" s="2" t="str">
        <f t="shared" si="15"/>
        <v/>
      </c>
      <c r="BP35" s="2" t="str">
        <f t="shared" si="15"/>
        <v/>
      </c>
      <c r="BQ35" s="2" t="str">
        <f t="shared" si="15"/>
        <v/>
      </c>
      <c r="BR35" s="2" t="str">
        <f t="shared" si="15"/>
        <v/>
      </c>
      <c r="BS35" s="2" t="str">
        <f t="shared" si="15"/>
        <v/>
      </c>
      <c r="BT35" s="2" t="str">
        <f t="shared" si="15"/>
        <v/>
      </c>
      <c r="BU35" s="2" t="str">
        <f t="shared" si="15"/>
        <v/>
      </c>
      <c r="BV35" s="2" t="str">
        <f t="shared" si="15"/>
        <v/>
      </c>
      <c r="BW35" s="2" t="str">
        <f t="shared" si="15"/>
        <v/>
      </c>
      <c r="BX35" s="2" t="str">
        <f t="shared" si="15"/>
        <v/>
      </c>
      <c r="BY35" s="2" t="str">
        <f t="shared" si="15"/>
        <v/>
      </c>
      <c r="BZ35" s="2" t="str">
        <f t="shared" si="15"/>
        <v/>
      </c>
      <c r="CA35" s="2" t="str">
        <f t="shared" si="15"/>
        <v/>
      </c>
      <c r="CB35" s="2" t="str">
        <f t="shared" si="16"/>
        <v/>
      </c>
      <c r="CC35" s="2" t="str">
        <f t="shared" si="23"/>
        <v/>
      </c>
      <c r="CE35" s="2" t="str">
        <f t="shared" si="17"/>
        <v/>
      </c>
      <c r="CF35" s="2" t="str">
        <f t="shared" si="17"/>
        <v/>
      </c>
      <c r="CG35" s="2" t="str">
        <f t="shared" si="17"/>
        <v/>
      </c>
      <c r="CH35" s="2" t="str">
        <f t="shared" si="17"/>
        <v/>
      </c>
      <c r="CI35" s="2" t="str">
        <f t="shared" si="17"/>
        <v/>
      </c>
      <c r="CJ35" s="2" t="str">
        <f t="shared" si="17"/>
        <v/>
      </c>
      <c r="CK35" s="2" t="str">
        <f t="shared" si="17"/>
        <v/>
      </c>
      <c r="CL35" s="2" t="str">
        <f t="shared" si="17"/>
        <v/>
      </c>
      <c r="CM35" s="2" t="str">
        <f t="shared" si="17"/>
        <v/>
      </c>
      <c r="CN35" s="2" t="str">
        <f t="shared" si="17"/>
        <v/>
      </c>
      <c r="CO35" s="2" t="str">
        <f t="shared" si="17"/>
        <v/>
      </c>
      <c r="CP35" s="2" t="str">
        <f t="shared" si="17"/>
        <v/>
      </c>
      <c r="CQ35" s="2" t="str">
        <f t="shared" si="17"/>
        <v/>
      </c>
      <c r="CR35" s="2" t="str">
        <f t="shared" si="18"/>
        <v/>
      </c>
      <c r="CS35" s="2" t="str">
        <f t="shared" si="24"/>
        <v/>
      </c>
      <c r="CU35" s="2">
        <f t="shared" si="19"/>
        <v>57.4742380711631</v>
      </c>
      <c r="CV35" s="2">
        <f t="shared" si="19"/>
        <v>58.431029535517958</v>
      </c>
      <c r="CW35" s="2">
        <f t="shared" si="19"/>
        <v>58.456820192686116</v>
      </c>
      <c r="CX35" s="2">
        <f t="shared" si="19"/>
        <v>62.704058540870534</v>
      </c>
      <c r="CY35" s="2">
        <f t="shared" si="19"/>
        <v>68.863059587986484</v>
      </c>
      <c r="CZ35" s="2">
        <f t="shared" si="19"/>
        <v>68.469391212691107</v>
      </c>
      <c r="DA35" s="2">
        <f t="shared" si="19"/>
        <v>64.422674655290407</v>
      </c>
      <c r="DB35" s="2">
        <f t="shared" si="19"/>
        <v>66.409547646327894</v>
      </c>
      <c r="DC35" s="2">
        <f t="shared" si="19"/>
        <v>61.766396856792568</v>
      </c>
      <c r="DD35" s="2">
        <f t="shared" si="19"/>
        <v>60.589039617861125</v>
      </c>
      <c r="DE35" s="2">
        <f t="shared" si="19"/>
        <v>57.784679143737812</v>
      </c>
      <c r="DF35" s="2">
        <f t="shared" si="19"/>
        <v>58.114040925151897</v>
      </c>
      <c r="DG35" s="2">
        <f t="shared" si="19"/>
        <v>60.303508720881112</v>
      </c>
      <c r="DH35" s="2">
        <f t="shared" si="19"/>
        <v>58.440786465462558</v>
      </c>
      <c r="DI35" s="2">
        <f t="shared" si="19"/>
        <v>51.960061321618156</v>
      </c>
      <c r="DK35" s="2">
        <f t="shared" si="20"/>
        <v>48.738197814319669</v>
      </c>
      <c r="DL35" s="2">
        <f t="shared" si="20"/>
        <v>48.435468578661236</v>
      </c>
      <c r="DM35" s="2">
        <f t="shared" si="20"/>
        <v>49.011501082697265</v>
      </c>
      <c r="DN35" s="2">
        <f t="shared" si="20"/>
        <v>49.186567211978037</v>
      </c>
      <c r="DO35" s="2">
        <f t="shared" si="20"/>
        <v>52.046126084637272</v>
      </c>
      <c r="DP35" s="2">
        <f t="shared" si="20"/>
        <v>54.607338680819531</v>
      </c>
      <c r="DQ35" s="2">
        <f t="shared" si="20"/>
        <v>53.782171896999969</v>
      </c>
      <c r="DR35" s="2">
        <f t="shared" si="20"/>
        <v>55.184578732898423</v>
      </c>
      <c r="DS35" s="2">
        <f t="shared" si="20"/>
        <v>53.441575929850181</v>
      </c>
      <c r="DT35" s="2">
        <f t="shared" si="20"/>
        <v>49.633170809885677</v>
      </c>
      <c r="DU35" s="2">
        <f t="shared" si="20"/>
        <v>47.277936759797171</v>
      </c>
      <c r="DV35" s="2">
        <f t="shared" si="20"/>
        <v>50.385137910536749</v>
      </c>
      <c r="DW35" s="2">
        <f t="shared" si="20"/>
        <v>54.205556473097559</v>
      </c>
      <c r="DX35" s="2">
        <f t="shared" si="20"/>
        <v>52.817040515251868</v>
      </c>
      <c r="DY35" s="2">
        <f t="shared" si="20"/>
        <v>54.373269759926373</v>
      </c>
      <c r="EA35" s="2">
        <f t="shared" si="21"/>
        <v>3.202115075837162E-4</v>
      </c>
      <c r="EB35" s="2">
        <f t="shared" si="21"/>
        <v>3.0520948154513631E-4</v>
      </c>
      <c r="EC35" s="2">
        <f t="shared" si="21"/>
        <v>3.0385688459449501E-4</v>
      </c>
      <c r="ED35" s="2">
        <f t="shared" si="21"/>
        <v>3.6123393261314126E-4</v>
      </c>
      <c r="EE35" s="2">
        <f t="shared" si="21"/>
        <v>3.1768582580763354E-4</v>
      </c>
      <c r="EF35" s="2">
        <f t="shared" si="21"/>
        <v>3.180324930617686E-4</v>
      </c>
      <c r="EG35" s="2">
        <f t="shared" si="21"/>
        <v>3.3899514922915451E-4</v>
      </c>
      <c r="EH35" s="2">
        <f t="shared" si="21"/>
        <v>3.536129269497541E-4</v>
      </c>
      <c r="EI35" s="2">
        <f t="shared" si="21"/>
        <v>3.6084719426115216E-4</v>
      </c>
      <c r="EJ35" s="2">
        <f t="shared" si="21"/>
        <v>3.5815952796759281E-4</v>
      </c>
      <c r="EK35" s="2">
        <f t="shared" si="21"/>
        <v>3.4279220274598793E-4</v>
      </c>
      <c r="EL35" s="2">
        <f t="shared" si="21"/>
        <v>3.4953854034242178E-4</v>
      </c>
      <c r="EM35" s="2">
        <f t="shared" si="21"/>
        <v>2.9697647499914935E-4</v>
      </c>
      <c r="EN35" s="2">
        <f t="shared" si="21"/>
        <v>2.6226241800513645E-4</v>
      </c>
      <c r="EO35" s="2">
        <f t="shared" si="21"/>
        <v>2.6416172361315313E-4</v>
      </c>
    </row>
    <row r="36" spans="2:145" x14ac:dyDescent="0.25">
      <c r="B36" s="2">
        <v>9</v>
      </c>
      <c r="C36" s="43">
        <v>51.811999999999998</v>
      </c>
      <c r="D36" s="43">
        <v>51.262</v>
      </c>
      <c r="E36" s="43">
        <v>53.033000000000001</v>
      </c>
      <c r="F36" s="43">
        <v>49.75</v>
      </c>
      <c r="G36" s="43">
        <v>54.017000000000003</v>
      </c>
      <c r="H36" s="43">
        <v>56.582999999999998</v>
      </c>
      <c r="I36" s="43">
        <v>54.35</v>
      </c>
      <c r="J36" s="43">
        <v>55.482999999999997</v>
      </c>
      <c r="K36" s="43">
        <v>51.232999999999997</v>
      </c>
      <c r="L36" s="43">
        <v>52.133000000000003</v>
      </c>
      <c r="M36" s="43">
        <v>46.616999999999997</v>
      </c>
      <c r="N36" s="43">
        <v>49.716999999999999</v>
      </c>
      <c r="O36" s="43">
        <v>51.85</v>
      </c>
      <c r="P36" s="43">
        <v>50.183</v>
      </c>
      <c r="Q36" s="43">
        <v>47.758000000000003</v>
      </c>
      <c r="R36" s="11"/>
      <c r="S36" s="4" t="e">
        <f t="shared" si="11"/>
        <v>#N/A</v>
      </c>
      <c r="T36" s="4" t="e">
        <f t="shared" si="11"/>
        <v>#N/A</v>
      </c>
      <c r="U36" s="4" t="e">
        <f t="shared" si="11"/>
        <v>#N/A</v>
      </c>
      <c r="V36" s="4" t="e">
        <f t="shared" si="11"/>
        <v>#N/A</v>
      </c>
      <c r="W36" s="4" t="e">
        <f t="shared" si="11"/>
        <v>#N/A</v>
      </c>
      <c r="X36" s="4" t="e">
        <f t="shared" si="11"/>
        <v>#N/A</v>
      </c>
      <c r="Y36" s="4" t="e">
        <f t="shared" si="11"/>
        <v>#N/A</v>
      </c>
      <c r="Z36" s="4" t="e">
        <f t="shared" si="11"/>
        <v>#N/A</v>
      </c>
      <c r="AA36" s="4" t="e">
        <f t="shared" si="11"/>
        <v>#N/A</v>
      </c>
      <c r="AB36" s="4" t="e">
        <f t="shared" si="11"/>
        <v>#N/A</v>
      </c>
      <c r="AC36" s="4" t="e">
        <f t="shared" si="11"/>
        <v>#N/A</v>
      </c>
      <c r="AD36" s="4" t="e">
        <f t="shared" si="11"/>
        <v>#N/A</v>
      </c>
      <c r="AE36" s="4" t="e">
        <f t="shared" si="11"/>
        <v>#N/A</v>
      </c>
      <c r="AF36" s="4" t="e">
        <f t="shared" si="12"/>
        <v>#N/A</v>
      </c>
      <c r="AG36" s="4" t="e">
        <f t="shared" si="22"/>
        <v>#N/A</v>
      </c>
      <c r="AI36" s="4">
        <f t="shared" si="13"/>
        <v>0</v>
      </c>
      <c r="AJ36" s="4">
        <f t="shared" si="13"/>
        <v>0</v>
      </c>
      <c r="AK36" s="4">
        <f t="shared" si="13"/>
        <v>0</v>
      </c>
      <c r="AL36" s="4">
        <f t="shared" si="13"/>
        <v>0</v>
      </c>
      <c r="AM36" s="4">
        <f t="shared" si="13"/>
        <v>0</v>
      </c>
      <c r="AN36" s="4">
        <f t="shared" si="13"/>
        <v>0</v>
      </c>
      <c r="AO36" s="4">
        <f t="shared" si="13"/>
        <v>0</v>
      </c>
      <c r="AP36" s="4">
        <f t="shared" si="13"/>
        <v>0</v>
      </c>
      <c r="AQ36" s="4">
        <f t="shared" si="13"/>
        <v>0</v>
      </c>
      <c r="AR36" s="4">
        <f t="shared" si="13"/>
        <v>0</v>
      </c>
      <c r="AS36" s="4">
        <f t="shared" si="13"/>
        <v>0</v>
      </c>
      <c r="AT36" s="4">
        <f t="shared" si="13"/>
        <v>0</v>
      </c>
      <c r="AU36" s="4">
        <f t="shared" si="13"/>
        <v>0</v>
      </c>
      <c r="AV36" s="4">
        <f t="shared" si="13"/>
        <v>0</v>
      </c>
      <c r="AW36" s="4">
        <f t="shared" si="13"/>
        <v>0</v>
      </c>
      <c r="AY36" s="2" t="e">
        <f t="shared" si="14"/>
        <v>#N/A</v>
      </c>
      <c r="AZ36" s="2" t="e">
        <f t="shared" si="14"/>
        <v>#N/A</v>
      </c>
      <c r="BA36" s="2" t="e">
        <f t="shared" si="14"/>
        <v>#N/A</v>
      </c>
      <c r="BB36" s="2" t="e">
        <f t="shared" si="14"/>
        <v>#N/A</v>
      </c>
      <c r="BC36" s="2" t="e">
        <f t="shared" si="14"/>
        <v>#N/A</v>
      </c>
      <c r="BD36" s="2" t="e">
        <f t="shared" si="14"/>
        <v>#N/A</v>
      </c>
      <c r="BE36" s="2" t="e">
        <f t="shared" si="14"/>
        <v>#N/A</v>
      </c>
      <c r="BF36" s="2" t="e">
        <f t="shared" si="14"/>
        <v>#N/A</v>
      </c>
      <c r="BG36" s="2" t="e">
        <f t="shared" si="14"/>
        <v>#N/A</v>
      </c>
      <c r="BH36" s="2" t="e">
        <f t="shared" si="14"/>
        <v>#N/A</v>
      </c>
      <c r="BI36" s="2" t="e">
        <f t="shared" si="14"/>
        <v>#N/A</v>
      </c>
      <c r="BJ36" s="2" t="e">
        <f t="shared" si="14"/>
        <v>#N/A</v>
      </c>
      <c r="BK36" s="2" t="e">
        <f t="shared" si="14"/>
        <v>#N/A</v>
      </c>
      <c r="BL36" s="2" t="e">
        <f t="shared" si="14"/>
        <v>#N/A</v>
      </c>
      <c r="BM36" s="2" t="e">
        <f t="shared" si="14"/>
        <v>#N/A</v>
      </c>
      <c r="BO36" s="2" t="str">
        <f t="shared" si="15"/>
        <v/>
      </c>
      <c r="BP36" s="2" t="str">
        <f t="shared" si="15"/>
        <v/>
      </c>
      <c r="BQ36" s="2" t="str">
        <f t="shared" si="15"/>
        <v/>
      </c>
      <c r="BR36" s="2" t="str">
        <f t="shared" si="15"/>
        <v/>
      </c>
      <c r="BS36" s="2" t="str">
        <f t="shared" si="15"/>
        <v/>
      </c>
      <c r="BT36" s="2" t="str">
        <f t="shared" si="15"/>
        <v/>
      </c>
      <c r="BU36" s="2" t="str">
        <f t="shared" si="15"/>
        <v/>
      </c>
      <c r="BV36" s="2" t="str">
        <f t="shared" si="15"/>
        <v/>
      </c>
      <c r="BW36" s="2" t="str">
        <f t="shared" si="15"/>
        <v/>
      </c>
      <c r="BX36" s="2" t="str">
        <f t="shared" si="15"/>
        <v/>
      </c>
      <c r="BY36" s="2" t="str">
        <f t="shared" si="15"/>
        <v/>
      </c>
      <c r="BZ36" s="2" t="str">
        <f t="shared" si="15"/>
        <v/>
      </c>
      <c r="CA36" s="2" t="str">
        <f t="shared" si="15"/>
        <v/>
      </c>
      <c r="CB36" s="2" t="str">
        <f t="shared" si="16"/>
        <v/>
      </c>
      <c r="CC36" s="2" t="str">
        <f t="shared" si="23"/>
        <v/>
      </c>
      <c r="CE36" s="2" t="str">
        <f t="shared" si="17"/>
        <v/>
      </c>
      <c r="CF36" s="2" t="str">
        <f t="shared" si="17"/>
        <v/>
      </c>
      <c r="CG36" s="2" t="str">
        <f t="shared" si="17"/>
        <v/>
      </c>
      <c r="CH36" s="2" t="str">
        <f t="shared" si="17"/>
        <v/>
      </c>
      <c r="CI36" s="2" t="str">
        <f t="shared" si="17"/>
        <v/>
      </c>
      <c r="CJ36" s="2" t="str">
        <f t="shared" si="17"/>
        <v/>
      </c>
      <c r="CK36" s="2" t="str">
        <f t="shared" si="17"/>
        <v/>
      </c>
      <c r="CL36" s="2" t="str">
        <f t="shared" si="17"/>
        <v/>
      </c>
      <c r="CM36" s="2" t="str">
        <f t="shared" si="17"/>
        <v/>
      </c>
      <c r="CN36" s="2" t="str">
        <f t="shared" si="17"/>
        <v/>
      </c>
      <c r="CO36" s="2" t="str">
        <f t="shared" si="17"/>
        <v/>
      </c>
      <c r="CP36" s="2" t="str">
        <f t="shared" si="17"/>
        <v/>
      </c>
      <c r="CQ36" s="2" t="str">
        <f t="shared" si="17"/>
        <v/>
      </c>
      <c r="CR36" s="2" t="str">
        <f t="shared" si="18"/>
        <v/>
      </c>
      <c r="CS36" s="2" t="str">
        <f t="shared" si="24"/>
        <v/>
      </c>
      <c r="CU36" s="2">
        <f t="shared" si="19"/>
        <v>57.25106393473984</v>
      </c>
      <c r="CV36" s="2">
        <f t="shared" si="19"/>
        <v>58.191375245969191</v>
      </c>
      <c r="CW36" s="2">
        <f t="shared" si="19"/>
        <v>58.207111791455041</v>
      </c>
      <c r="CX36" s="2">
        <f t="shared" si="19"/>
        <v>62.406392185281462</v>
      </c>
      <c r="CY36" s="2">
        <f t="shared" si="19"/>
        <v>68.531542346136476</v>
      </c>
      <c r="CZ36" s="2">
        <f t="shared" si="19"/>
        <v>68.153896551201171</v>
      </c>
      <c r="DA36" s="2">
        <f t="shared" si="19"/>
        <v>64.151026404682511</v>
      </c>
      <c r="DB36" s="2">
        <f t="shared" si="19"/>
        <v>66.106536063549967</v>
      </c>
      <c r="DC36" s="2">
        <f t="shared" si="19"/>
        <v>61.502591760840659</v>
      </c>
      <c r="DD36" s="2">
        <f t="shared" si="19"/>
        <v>60.313126938531809</v>
      </c>
      <c r="DE36" s="2">
        <f t="shared" si="19"/>
        <v>57.5258604458825</v>
      </c>
      <c r="DF36" s="2">
        <f t="shared" si="19"/>
        <v>57.877036772310078</v>
      </c>
      <c r="DG36" s="2">
        <f t="shared" si="19"/>
        <v>60.072804519447516</v>
      </c>
      <c r="DH36" s="2">
        <f t="shared" si="19"/>
        <v>58.236413648048611</v>
      </c>
      <c r="DI36" s="2">
        <f t="shared" si="19"/>
        <v>51.851300475928973</v>
      </c>
      <c r="DK36" s="2">
        <f t="shared" si="20"/>
        <v>48.612833240176542</v>
      </c>
      <c r="DL36" s="2">
        <f t="shared" si="20"/>
        <v>48.309975385012542</v>
      </c>
      <c r="DM36" s="2">
        <f t="shared" si="20"/>
        <v>48.868326660553215</v>
      </c>
      <c r="DN36" s="2">
        <f t="shared" si="20"/>
        <v>49.047030500025507</v>
      </c>
      <c r="DO36" s="2">
        <f t="shared" si="20"/>
        <v>51.905552113124209</v>
      </c>
      <c r="DP36" s="2">
        <f t="shared" si="20"/>
        <v>54.449601732762233</v>
      </c>
      <c r="DQ36" s="2">
        <f t="shared" si="20"/>
        <v>53.632355079310152</v>
      </c>
      <c r="DR36" s="2">
        <f t="shared" si="20"/>
        <v>55.010012003918078</v>
      </c>
      <c r="DS36" s="2">
        <f t="shared" si="20"/>
        <v>53.274275725196716</v>
      </c>
      <c r="DT36" s="2">
        <f t="shared" si="20"/>
        <v>49.482881222030869</v>
      </c>
      <c r="DU36" s="2">
        <f t="shared" si="20"/>
        <v>47.139677680778007</v>
      </c>
      <c r="DV36" s="2">
        <f t="shared" si="20"/>
        <v>50.234947549179076</v>
      </c>
      <c r="DW36" s="2">
        <f t="shared" si="20"/>
        <v>54.040434614636929</v>
      </c>
      <c r="DX36" s="2">
        <f t="shared" si="20"/>
        <v>52.672581570488603</v>
      </c>
      <c r="DY36" s="2">
        <f t="shared" si="20"/>
        <v>54.227535422756532</v>
      </c>
      <c r="EA36" s="2">
        <f t="shared" si="21"/>
        <v>3.5109408971947754E-4</v>
      </c>
      <c r="EB36" s="2">
        <f t="shared" si="21"/>
        <v>3.34645687773332E-4</v>
      </c>
      <c r="EC36" s="2">
        <f t="shared" si="21"/>
        <v>3.3316268185390089E-4</v>
      </c>
      <c r="ED36" s="2">
        <f t="shared" si="21"/>
        <v>3.9607132725703658E-4</v>
      </c>
      <c r="EE36" s="2">
        <f t="shared" si="21"/>
        <v>3.4832490514866452E-4</v>
      </c>
      <c r="EF36" s="2">
        <f t="shared" si="21"/>
        <v>3.4870499492175363E-4</v>
      </c>
      <c r="EG36" s="2">
        <f t="shared" si="21"/>
        <v>3.7168863341325144E-4</v>
      </c>
      <c r="EH36" s="2">
        <f t="shared" si="21"/>
        <v>3.8771563699240659E-4</v>
      </c>
      <c r="EI36" s="2">
        <f t="shared" si="21"/>
        <v>3.9564730662641615E-4</v>
      </c>
      <c r="EJ36" s="2">
        <f t="shared" si="21"/>
        <v>3.9270054355301461E-4</v>
      </c>
      <c r="EK36" s="2">
        <f t="shared" si="21"/>
        <v>3.7585174595993517E-4</v>
      </c>
      <c r="EL36" s="2">
        <f t="shared" si="21"/>
        <v>3.8324846396753988E-4</v>
      </c>
      <c r="EM36" s="2">
        <f t="shared" si="21"/>
        <v>3.2561890005121033E-4</v>
      </c>
      <c r="EN36" s="2">
        <f t="shared" si="21"/>
        <v>2.8755774705033205E-4</v>
      </c>
      <c r="EO36" s="2">
        <f t="shared" si="21"/>
        <v>2.8964018847201656E-4</v>
      </c>
    </row>
    <row r="37" spans="2:145" x14ac:dyDescent="0.25">
      <c r="B37" s="2">
        <v>10</v>
      </c>
      <c r="C37" s="43">
        <v>53.219000000000001</v>
      </c>
      <c r="D37" s="43">
        <v>51.082000000000001</v>
      </c>
      <c r="E37" s="43">
        <v>52.869</v>
      </c>
      <c r="F37" s="43">
        <v>52</v>
      </c>
      <c r="G37" s="43">
        <v>52.933</v>
      </c>
      <c r="H37" s="43">
        <v>57.082999999999998</v>
      </c>
      <c r="I37" s="43">
        <v>53.732999999999997</v>
      </c>
      <c r="J37" s="43">
        <v>55.6</v>
      </c>
      <c r="K37" s="43">
        <v>52.567</v>
      </c>
      <c r="L37" s="43">
        <v>50.783000000000001</v>
      </c>
      <c r="M37" s="43">
        <v>46.417000000000002</v>
      </c>
      <c r="N37" s="43">
        <v>50.783000000000001</v>
      </c>
      <c r="O37" s="43">
        <v>51.116999999999997</v>
      </c>
      <c r="P37" s="43">
        <v>48.917000000000002</v>
      </c>
      <c r="Q37" s="43">
        <v>47.435000000000002</v>
      </c>
      <c r="S37" s="4" t="e">
        <f t="shared" si="11"/>
        <v>#N/A</v>
      </c>
      <c r="T37" s="4" t="e">
        <f t="shared" si="11"/>
        <v>#N/A</v>
      </c>
      <c r="U37" s="4" t="e">
        <f t="shared" si="11"/>
        <v>#N/A</v>
      </c>
      <c r="V37" s="4" t="e">
        <f t="shared" si="11"/>
        <v>#N/A</v>
      </c>
      <c r="W37" s="4" t="e">
        <f t="shared" si="11"/>
        <v>#N/A</v>
      </c>
      <c r="X37" s="4" t="e">
        <f t="shared" si="11"/>
        <v>#N/A</v>
      </c>
      <c r="Y37" s="4" t="e">
        <f t="shared" si="11"/>
        <v>#N/A</v>
      </c>
      <c r="Z37" s="4" t="e">
        <f t="shared" si="11"/>
        <v>#N/A</v>
      </c>
      <c r="AA37" s="4" t="e">
        <f t="shared" si="11"/>
        <v>#N/A</v>
      </c>
      <c r="AB37" s="4" t="e">
        <f t="shared" si="11"/>
        <v>#N/A</v>
      </c>
      <c r="AC37" s="4" t="e">
        <f t="shared" si="11"/>
        <v>#N/A</v>
      </c>
      <c r="AD37" s="4" t="e">
        <f t="shared" si="11"/>
        <v>#N/A</v>
      </c>
      <c r="AE37" s="4" t="e">
        <f t="shared" si="11"/>
        <v>#N/A</v>
      </c>
      <c r="AF37" s="4" t="e">
        <f t="shared" si="12"/>
        <v>#N/A</v>
      </c>
      <c r="AG37" s="4" t="e">
        <f t="shared" si="22"/>
        <v>#N/A</v>
      </c>
      <c r="AI37" s="4">
        <f t="shared" si="13"/>
        <v>0</v>
      </c>
      <c r="AJ37" s="4">
        <f t="shared" si="13"/>
        <v>0</v>
      </c>
      <c r="AK37" s="4">
        <f t="shared" si="13"/>
        <v>0</v>
      </c>
      <c r="AL37" s="4">
        <f t="shared" si="13"/>
        <v>0</v>
      </c>
      <c r="AM37" s="4">
        <f t="shared" si="13"/>
        <v>0</v>
      </c>
      <c r="AN37" s="4">
        <f t="shared" si="13"/>
        <v>0</v>
      </c>
      <c r="AO37" s="4">
        <f t="shared" si="13"/>
        <v>0</v>
      </c>
      <c r="AP37" s="4">
        <f t="shared" si="13"/>
        <v>0</v>
      </c>
      <c r="AQ37" s="4">
        <f t="shared" si="13"/>
        <v>0</v>
      </c>
      <c r="AR37" s="4">
        <f t="shared" si="13"/>
        <v>0</v>
      </c>
      <c r="AS37" s="4">
        <f t="shared" si="13"/>
        <v>0</v>
      </c>
      <c r="AT37" s="4">
        <f t="shared" si="13"/>
        <v>0</v>
      </c>
      <c r="AU37" s="4">
        <f t="shared" si="13"/>
        <v>0</v>
      </c>
      <c r="AV37" s="4">
        <f t="shared" si="13"/>
        <v>0</v>
      </c>
      <c r="AW37" s="4">
        <f t="shared" si="13"/>
        <v>0</v>
      </c>
      <c r="AY37" s="2" t="e">
        <f t="shared" si="14"/>
        <v>#N/A</v>
      </c>
      <c r="AZ37" s="2" t="e">
        <f t="shared" si="14"/>
        <v>#N/A</v>
      </c>
      <c r="BA37" s="2" t="e">
        <f t="shared" si="14"/>
        <v>#N/A</v>
      </c>
      <c r="BB37" s="2" t="e">
        <f t="shared" si="14"/>
        <v>#N/A</v>
      </c>
      <c r="BC37" s="2" t="e">
        <f t="shared" si="14"/>
        <v>#N/A</v>
      </c>
      <c r="BD37" s="2" t="e">
        <f t="shared" si="14"/>
        <v>#N/A</v>
      </c>
      <c r="BE37" s="2" t="e">
        <f t="shared" si="14"/>
        <v>#N/A</v>
      </c>
      <c r="BF37" s="2" t="e">
        <f t="shared" si="14"/>
        <v>#N/A</v>
      </c>
      <c r="BG37" s="2" t="e">
        <f t="shared" si="14"/>
        <v>#N/A</v>
      </c>
      <c r="BH37" s="2" t="e">
        <f t="shared" si="14"/>
        <v>#N/A</v>
      </c>
      <c r="BI37" s="2" t="e">
        <f t="shared" si="14"/>
        <v>#N/A</v>
      </c>
      <c r="BJ37" s="2" t="e">
        <f t="shared" si="14"/>
        <v>#N/A</v>
      </c>
      <c r="BK37" s="2" t="e">
        <f t="shared" si="14"/>
        <v>#N/A</v>
      </c>
      <c r="BL37" s="2" t="e">
        <f t="shared" si="14"/>
        <v>#N/A</v>
      </c>
      <c r="BM37" s="2" t="e">
        <f t="shared" si="14"/>
        <v>#N/A</v>
      </c>
      <c r="BO37" s="2" t="str">
        <f t="shared" si="15"/>
        <v/>
      </c>
      <c r="BP37" s="2" t="str">
        <f t="shared" si="15"/>
        <v/>
      </c>
      <c r="BQ37" s="2" t="str">
        <f t="shared" si="15"/>
        <v/>
      </c>
      <c r="BR37" s="2" t="str">
        <f t="shared" si="15"/>
        <v/>
      </c>
      <c r="BS37" s="2" t="str">
        <f t="shared" si="15"/>
        <v/>
      </c>
      <c r="BT37" s="2" t="str">
        <f t="shared" si="15"/>
        <v/>
      </c>
      <c r="BU37" s="2" t="str">
        <f t="shared" si="15"/>
        <v/>
      </c>
      <c r="BV37" s="2" t="str">
        <f t="shared" si="15"/>
        <v/>
      </c>
      <c r="BW37" s="2" t="str">
        <f t="shared" si="15"/>
        <v/>
      </c>
      <c r="BX37" s="2" t="str">
        <f t="shared" si="15"/>
        <v/>
      </c>
      <c r="BY37" s="2" t="str">
        <f t="shared" si="15"/>
        <v/>
      </c>
      <c r="BZ37" s="2" t="str">
        <f t="shared" si="15"/>
        <v/>
      </c>
      <c r="CA37" s="2" t="str">
        <f t="shared" si="15"/>
        <v/>
      </c>
      <c r="CB37" s="2" t="str">
        <f t="shared" si="16"/>
        <v/>
      </c>
      <c r="CC37" s="2" t="str">
        <f t="shared" si="23"/>
        <v/>
      </c>
      <c r="CE37" s="2" t="str">
        <f t="shared" si="17"/>
        <v/>
      </c>
      <c r="CF37" s="2" t="str">
        <f t="shared" si="17"/>
        <v/>
      </c>
      <c r="CG37" s="2" t="str">
        <f t="shared" si="17"/>
        <v/>
      </c>
      <c r="CH37" s="2" t="str">
        <f t="shared" si="17"/>
        <v/>
      </c>
      <c r="CI37" s="2" t="str">
        <f t="shared" si="17"/>
        <v/>
      </c>
      <c r="CJ37" s="2" t="str">
        <f t="shared" si="17"/>
        <v/>
      </c>
      <c r="CK37" s="2" t="str">
        <f t="shared" si="17"/>
        <v/>
      </c>
      <c r="CL37" s="2" t="str">
        <f t="shared" si="17"/>
        <v/>
      </c>
      <c r="CM37" s="2" t="str">
        <f t="shared" si="17"/>
        <v/>
      </c>
      <c r="CN37" s="2" t="str">
        <f t="shared" si="17"/>
        <v/>
      </c>
      <c r="CO37" s="2" t="str">
        <f t="shared" si="17"/>
        <v/>
      </c>
      <c r="CP37" s="2" t="str">
        <f t="shared" si="17"/>
        <v/>
      </c>
      <c r="CQ37" s="2" t="str">
        <f t="shared" si="17"/>
        <v/>
      </c>
      <c r="CR37" s="2" t="str">
        <f t="shared" si="18"/>
        <v/>
      </c>
      <c r="CS37" s="2" t="str">
        <f t="shared" si="24"/>
        <v/>
      </c>
      <c r="CU37" s="2">
        <f t="shared" si="19"/>
        <v>57.027889798316579</v>
      </c>
      <c r="CV37" s="2">
        <f t="shared" si="19"/>
        <v>57.951720956420417</v>
      </c>
      <c r="CW37" s="2">
        <f t="shared" si="19"/>
        <v>57.957403390223966</v>
      </c>
      <c r="CX37" s="2">
        <f t="shared" si="19"/>
        <v>62.108725829692382</v>
      </c>
      <c r="CY37" s="2">
        <f t="shared" si="19"/>
        <v>68.200025104286482</v>
      </c>
      <c r="CZ37" s="2">
        <f t="shared" si="19"/>
        <v>67.838401889711236</v>
      </c>
      <c r="DA37" s="2">
        <f t="shared" si="19"/>
        <v>63.879378154074637</v>
      </c>
      <c r="DB37" s="2">
        <f t="shared" si="19"/>
        <v>65.80352448077204</v>
      </c>
      <c r="DC37" s="2">
        <f t="shared" si="19"/>
        <v>61.238786664888757</v>
      </c>
      <c r="DD37" s="2">
        <f t="shared" si="19"/>
        <v>60.037214259202486</v>
      </c>
      <c r="DE37" s="2">
        <f t="shared" si="19"/>
        <v>57.267041748027189</v>
      </c>
      <c r="DF37" s="2">
        <f t="shared" si="19"/>
        <v>57.640032619468265</v>
      </c>
      <c r="DG37" s="2">
        <f t="shared" si="19"/>
        <v>59.842100318013919</v>
      </c>
      <c r="DH37" s="2">
        <f t="shared" si="19"/>
        <v>58.032040830634656</v>
      </c>
      <c r="DI37" s="2">
        <f t="shared" si="19"/>
        <v>51.74253963023979</v>
      </c>
      <c r="DK37" s="2">
        <f t="shared" si="20"/>
        <v>48.487468666033415</v>
      </c>
      <c r="DL37" s="2">
        <f t="shared" si="20"/>
        <v>48.184482191363855</v>
      </c>
      <c r="DM37" s="2">
        <f t="shared" si="20"/>
        <v>48.725152238409166</v>
      </c>
      <c r="DN37" s="2">
        <f t="shared" si="20"/>
        <v>48.907493788072976</v>
      </c>
      <c r="DO37" s="2">
        <f t="shared" si="20"/>
        <v>51.764978141611145</v>
      </c>
      <c r="DP37" s="2">
        <f t="shared" si="20"/>
        <v>54.291864784704941</v>
      </c>
      <c r="DQ37" s="2">
        <f t="shared" si="20"/>
        <v>53.482538261620334</v>
      </c>
      <c r="DR37" s="2">
        <f t="shared" si="20"/>
        <v>54.83544527493774</v>
      </c>
      <c r="DS37" s="2">
        <f t="shared" si="20"/>
        <v>53.106975520543251</v>
      </c>
      <c r="DT37" s="2">
        <f t="shared" si="20"/>
        <v>49.332591634176062</v>
      </c>
      <c r="DU37" s="2">
        <f t="shared" si="20"/>
        <v>47.001418601758843</v>
      </c>
      <c r="DV37" s="2">
        <f t="shared" si="20"/>
        <v>50.084757187821403</v>
      </c>
      <c r="DW37" s="2">
        <f t="shared" si="20"/>
        <v>53.875312756176307</v>
      </c>
      <c r="DX37" s="2">
        <f t="shared" si="20"/>
        <v>52.528122625725338</v>
      </c>
      <c r="DY37" s="2">
        <f t="shared" si="20"/>
        <v>54.08180108558669</v>
      </c>
      <c r="EA37" s="2">
        <f t="shared" si="21"/>
        <v>3.8495397465524491E-4</v>
      </c>
      <c r="EB37" s="2">
        <f t="shared" si="21"/>
        <v>3.669198536978875E-4</v>
      </c>
      <c r="EC37" s="2">
        <f t="shared" si="21"/>
        <v>3.6529387480427523E-4</v>
      </c>
      <c r="ED37" s="2">
        <f t="shared" si="21"/>
        <v>4.3426698013763787E-4</v>
      </c>
      <c r="EE37" s="2">
        <f t="shared" si="21"/>
        <v>3.8191782903081644E-4</v>
      </c>
      <c r="EF37" s="2">
        <f t="shared" si="21"/>
        <v>3.8233456115463493E-4</v>
      </c>
      <c r="EG37" s="2">
        <f t="shared" si="21"/>
        <v>4.0753386818896144E-4</v>
      </c>
      <c r="EH37" s="2">
        <f t="shared" si="21"/>
        <v>4.2510584071211007E-4</v>
      </c>
      <c r="EI37" s="2">
        <f t="shared" si="21"/>
        <v>4.3380208627238578E-4</v>
      </c>
      <c r="EJ37" s="2">
        <f t="shared" si="21"/>
        <v>4.3057127054847889E-4</v>
      </c>
      <c r="EK37" s="2">
        <f t="shared" si="21"/>
        <v>4.1209830112550182E-4</v>
      </c>
      <c r="EL37" s="2">
        <f t="shared" si="21"/>
        <v>4.2020804720260347E-4</v>
      </c>
      <c r="EM37" s="2">
        <f t="shared" si="21"/>
        <v>3.5702280824244912E-4</v>
      </c>
      <c r="EN37" s="2">
        <f t="shared" si="21"/>
        <v>3.1529205260870776E-4</v>
      </c>
      <c r="EO37" s="2">
        <f t="shared" si="21"/>
        <v>3.1757527707460361E-4</v>
      </c>
    </row>
    <row r="38" spans="2:145" x14ac:dyDescent="0.25">
      <c r="B38" s="2">
        <v>11</v>
      </c>
      <c r="C38" s="43">
        <v>50.25</v>
      </c>
      <c r="D38" s="43">
        <v>51.689</v>
      </c>
      <c r="E38" s="43">
        <v>52.984000000000002</v>
      </c>
      <c r="F38" s="43">
        <v>51.517000000000003</v>
      </c>
      <c r="G38" s="43">
        <v>53.8</v>
      </c>
      <c r="H38" s="43">
        <v>55.232999999999997</v>
      </c>
      <c r="I38" s="43">
        <v>56.783000000000001</v>
      </c>
      <c r="J38" s="43">
        <v>54.966999999999999</v>
      </c>
      <c r="K38" s="43">
        <v>50.4</v>
      </c>
      <c r="L38" s="43">
        <v>50.183</v>
      </c>
      <c r="M38" s="43">
        <v>47.133000000000003</v>
      </c>
      <c r="N38" s="43">
        <v>49.982999999999997</v>
      </c>
      <c r="O38" s="43">
        <v>52.15</v>
      </c>
      <c r="P38" s="43">
        <v>49.3</v>
      </c>
      <c r="Q38" s="43">
        <v>46.064999999999998</v>
      </c>
      <c r="S38" s="4" t="e">
        <f t="shared" si="11"/>
        <v>#N/A</v>
      </c>
      <c r="T38" s="4" t="e">
        <f t="shared" si="11"/>
        <v>#N/A</v>
      </c>
      <c r="U38" s="4" t="e">
        <f t="shared" si="11"/>
        <v>#N/A</v>
      </c>
      <c r="V38" s="4" t="e">
        <f t="shared" si="11"/>
        <v>#N/A</v>
      </c>
      <c r="W38" s="4" t="e">
        <f t="shared" si="11"/>
        <v>#N/A</v>
      </c>
      <c r="X38" s="4" t="e">
        <f t="shared" si="11"/>
        <v>#N/A</v>
      </c>
      <c r="Y38" s="4" t="e">
        <f t="shared" si="11"/>
        <v>#N/A</v>
      </c>
      <c r="Z38" s="4" t="e">
        <f t="shared" si="11"/>
        <v>#N/A</v>
      </c>
      <c r="AA38" s="4" t="e">
        <f t="shared" si="11"/>
        <v>#N/A</v>
      </c>
      <c r="AB38" s="4" t="e">
        <f t="shared" si="11"/>
        <v>#N/A</v>
      </c>
      <c r="AC38" s="4" t="e">
        <f t="shared" si="11"/>
        <v>#N/A</v>
      </c>
      <c r="AD38" s="4" t="e">
        <f t="shared" si="11"/>
        <v>#N/A</v>
      </c>
      <c r="AE38" s="4" t="e">
        <f t="shared" si="11"/>
        <v>#N/A</v>
      </c>
      <c r="AF38" s="4" t="e">
        <f t="shared" si="12"/>
        <v>#N/A</v>
      </c>
      <c r="AG38" s="4" t="e">
        <f t="shared" si="22"/>
        <v>#N/A</v>
      </c>
      <c r="AI38" s="4">
        <f t="shared" si="13"/>
        <v>0</v>
      </c>
      <c r="AJ38" s="4">
        <f t="shared" si="13"/>
        <v>0</v>
      </c>
      <c r="AK38" s="4">
        <f t="shared" si="13"/>
        <v>0</v>
      </c>
      <c r="AL38" s="4">
        <f t="shared" si="13"/>
        <v>0</v>
      </c>
      <c r="AM38" s="4">
        <f t="shared" si="13"/>
        <v>0</v>
      </c>
      <c r="AN38" s="4">
        <f t="shared" si="13"/>
        <v>0</v>
      </c>
      <c r="AO38" s="4">
        <f t="shared" si="13"/>
        <v>0</v>
      </c>
      <c r="AP38" s="4">
        <f t="shared" si="13"/>
        <v>0</v>
      </c>
      <c r="AQ38" s="4">
        <f t="shared" si="13"/>
        <v>0</v>
      </c>
      <c r="AR38" s="4">
        <f t="shared" si="13"/>
        <v>0</v>
      </c>
      <c r="AS38" s="4">
        <f t="shared" si="13"/>
        <v>0</v>
      </c>
      <c r="AT38" s="4">
        <f t="shared" si="13"/>
        <v>0</v>
      </c>
      <c r="AU38" s="4">
        <f t="shared" si="13"/>
        <v>0</v>
      </c>
      <c r="AV38" s="4">
        <f t="shared" si="13"/>
        <v>0</v>
      </c>
      <c r="AW38" s="4">
        <f t="shared" si="13"/>
        <v>0</v>
      </c>
      <c r="AY38" s="2" t="e">
        <f t="shared" si="14"/>
        <v>#N/A</v>
      </c>
      <c r="AZ38" s="2" t="e">
        <f t="shared" si="14"/>
        <v>#N/A</v>
      </c>
      <c r="BA38" s="2" t="e">
        <f t="shared" si="14"/>
        <v>#N/A</v>
      </c>
      <c r="BB38" s="2" t="e">
        <f t="shared" si="14"/>
        <v>#N/A</v>
      </c>
      <c r="BC38" s="2" t="e">
        <f t="shared" si="14"/>
        <v>#N/A</v>
      </c>
      <c r="BD38" s="2" t="e">
        <f t="shared" si="14"/>
        <v>#N/A</v>
      </c>
      <c r="BE38" s="2" t="e">
        <f t="shared" si="14"/>
        <v>#N/A</v>
      </c>
      <c r="BF38" s="2" t="e">
        <f t="shared" si="14"/>
        <v>#N/A</v>
      </c>
      <c r="BG38" s="2" t="e">
        <f t="shared" si="14"/>
        <v>#N/A</v>
      </c>
      <c r="BH38" s="2" t="e">
        <f t="shared" si="14"/>
        <v>#N/A</v>
      </c>
      <c r="BI38" s="2" t="e">
        <f t="shared" si="14"/>
        <v>#N/A</v>
      </c>
      <c r="BJ38" s="2" t="e">
        <f t="shared" si="14"/>
        <v>#N/A</v>
      </c>
      <c r="BK38" s="2" t="e">
        <f t="shared" si="14"/>
        <v>#N/A</v>
      </c>
      <c r="BL38" s="2" t="e">
        <f t="shared" si="14"/>
        <v>#N/A</v>
      </c>
      <c r="BM38" s="2" t="e">
        <f t="shared" si="14"/>
        <v>#N/A</v>
      </c>
      <c r="BO38" s="2" t="str">
        <f t="shared" si="15"/>
        <v/>
      </c>
      <c r="BP38" s="2" t="str">
        <f t="shared" si="15"/>
        <v/>
      </c>
      <c r="BQ38" s="2" t="str">
        <f t="shared" si="15"/>
        <v/>
      </c>
      <c r="BR38" s="2" t="str">
        <f t="shared" si="15"/>
        <v/>
      </c>
      <c r="BS38" s="2" t="str">
        <f t="shared" si="15"/>
        <v/>
      </c>
      <c r="BT38" s="2" t="str">
        <f t="shared" si="15"/>
        <v/>
      </c>
      <c r="BU38" s="2" t="str">
        <f t="shared" si="15"/>
        <v/>
      </c>
      <c r="BV38" s="2" t="str">
        <f t="shared" si="15"/>
        <v/>
      </c>
      <c r="BW38" s="2" t="str">
        <f t="shared" si="15"/>
        <v/>
      </c>
      <c r="BX38" s="2" t="str">
        <f t="shared" si="15"/>
        <v/>
      </c>
      <c r="BY38" s="2" t="str">
        <f t="shared" si="15"/>
        <v/>
      </c>
      <c r="BZ38" s="2" t="str">
        <f t="shared" si="15"/>
        <v/>
      </c>
      <c r="CA38" s="2" t="str">
        <f t="shared" si="15"/>
        <v/>
      </c>
      <c r="CB38" s="2" t="str">
        <f t="shared" si="16"/>
        <v/>
      </c>
      <c r="CC38" s="2" t="str">
        <f t="shared" si="23"/>
        <v/>
      </c>
      <c r="CE38" s="2" t="str">
        <f t="shared" si="17"/>
        <v/>
      </c>
      <c r="CF38" s="2" t="str">
        <f t="shared" si="17"/>
        <v/>
      </c>
      <c r="CG38" s="2" t="str">
        <f t="shared" si="17"/>
        <v/>
      </c>
      <c r="CH38" s="2" t="str">
        <f t="shared" si="17"/>
        <v/>
      </c>
      <c r="CI38" s="2" t="str">
        <f t="shared" si="17"/>
        <v/>
      </c>
      <c r="CJ38" s="2" t="str">
        <f t="shared" si="17"/>
        <v/>
      </c>
      <c r="CK38" s="2" t="str">
        <f t="shared" si="17"/>
        <v/>
      </c>
      <c r="CL38" s="2" t="str">
        <f t="shared" si="17"/>
        <v/>
      </c>
      <c r="CM38" s="2" t="str">
        <f t="shared" si="17"/>
        <v/>
      </c>
      <c r="CN38" s="2" t="str">
        <f t="shared" si="17"/>
        <v/>
      </c>
      <c r="CO38" s="2" t="str">
        <f t="shared" si="17"/>
        <v/>
      </c>
      <c r="CP38" s="2" t="str">
        <f t="shared" si="17"/>
        <v/>
      </c>
      <c r="CQ38" s="2" t="str">
        <f t="shared" si="17"/>
        <v/>
      </c>
      <c r="CR38" s="2" t="str">
        <f t="shared" si="18"/>
        <v/>
      </c>
      <c r="CS38" s="2" t="str">
        <f t="shared" si="24"/>
        <v/>
      </c>
      <c r="CU38" s="2">
        <f t="shared" si="19"/>
        <v>56.804715661893319</v>
      </c>
      <c r="CV38" s="2">
        <f t="shared" si="19"/>
        <v>57.71206666687165</v>
      </c>
      <c r="CW38" s="2">
        <f t="shared" si="19"/>
        <v>57.707694988992891</v>
      </c>
      <c r="CX38" s="2">
        <f t="shared" si="19"/>
        <v>61.81105947410331</v>
      </c>
      <c r="CY38" s="2">
        <f t="shared" si="19"/>
        <v>67.868507862436473</v>
      </c>
      <c r="CZ38" s="2">
        <f t="shared" si="19"/>
        <v>67.522907228221314</v>
      </c>
      <c r="DA38" s="2">
        <f t="shared" si="19"/>
        <v>63.607729903466755</v>
      </c>
      <c r="DB38" s="2">
        <f t="shared" si="19"/>
        <v>65.500512897994099</v>
      </c>
      <c r="DC38" s="2">
        <f t="shared" si="19"/>
        <v>60.974981568936848</v>
      </c>
      <c r="DD38" s="2">
        <f t="shared" si="19"/>
        <v>59.761301579873162</v>
      </c>
      <c r="DE38" s="2">
        <f t="shared" si="19"/>
        <v>57.008223050171885</v>
      </c>
      <c r="DF38" s="2">
        <f t="shared" si="19"/>
        <v>57.403028466626452</v>
      </c>
      <c r="DG38" s="2">
        <f t="shared" si="19"/>
        <v>59.611396116580323</v>
      </c>
      <c r="DH38" s="2">
        <f t="shared" si="19"/>
        <v>57.827668013220709</v>
      </c>
      <c r="DI38" s="2">
        <f t="shared" si="19"/>
        <v>51.633778784550614</v>
      </c>
      <c r="DK38" s="2">
        <f t="shared" si="20"/>
        <v>48.362104091890295</v>
      </c>
      <c r="DL38" s="2">
        <f t="shared" si="20"/>
        <v>48.058988997715169</v>
      </c>
      <c r="DM38" s="2">
        <f t="shared" si="20"/>
        <v>48.581977816265116</v>
      </c>
      <c r="DN38" s="2">
        <f t="shared" si="20"/>
        <v>48.767957076120439</v>
      </c>
      <c r="DO38" s="2">
        <f t="shared" si="20"/>
        <v>51.624404170098082</v>
      </c>
      <c r="DP38" s="2">
        <f t="shared" si="20"/>
        <v>54.134127836647643</v>
      </c>
      <c r="DQ38" s="2">
        <f t="shared" si="20"/>
        <v>53.332721443930524</v>
      </c>
      <c r="DR38" s="2">
        <f t="shared" si="20"/>
        <v>54.660878545957402</v>
      </c>
      <c r="DS38" s="2">
        <f t="shared" si="20"/>
        <v>52.939675315889787</v>
      </c>
      <c r="DT38" s="2">
        <f t="shared" si="20"/>
        <v>49.182302046321247</v>
      </c>
      <c r="DU38" s="2">
        <f t="shared" si="20"/>
        <v>46.863159522739686</v>
      </c>
      <c r="DV38" s="2">
        <f t="shared" si="20"/>
        <v>49.934566826463737</v>
      </c>
      <c r="DW38" s="2">
        <f t="shared" si="20"/>
        <v>53.710190897715677</v>
      </c>
      <c r="DX38" s="2">
        <f t="shared" si="20"/>
        <v>52.383663680962073</v>
      </c>
      <c r="DY38" s="2">
        <f t="shared" si="20"/>
        <v>53.936066748416849</v>
      </c>
      <c r="EA38" s="2">
        <f t="shared" si="21"/>
        <v>4.2207796389391881E-4</v>
      </c>
      <c r="EB38" s="2">
        <f t="shared" si="21"/>
        <v>4.0230537779570145E-4</v>
      </c>
      <c r="EC38" s="2">
        <f t="shared" si="21"/>
        <v>4.005226533300887E-4</v>
      </c>
      <c r="ED38" s="2">
        <f t="shared" si="21"/>
        <v>4.7614432586663518E-4</v>
      </c>
      <c r="EE38" s="2">
        <f t="shared" si="21"/>
        <v>4.1874914270849633E-4</v>
      </c>
      <c r="EF38" s="2">
        <f t="shared" si="21"/>
        <v>4.1920604670605573E-4</v>
      </c>
      <c r="EG38" s="2">
        <f t="shared" si="21"/>
        <v>4.4683443196369865E-4</v>
      </c>
      <c r="EH38" s="2">
        <f t="shared" si="21"/>
        <v>4.6610016902044803E-4</v>
      </c>
      <c r="EI38" s="2">
        <f t="shared" si="21"/>
        <v>4.7563462256827721E-4</v>
      </c>
      <c r="EJ38" s="2">
        <f t="shared" si="21"/>
        <v>4.7209239897471293E-4</v>
      </c>
      <c r="EK38" s="2">
        <f t="shared" si="21"/>
        <v>4.5183883741701548E-4</v>
      </c>
      <c r="EL38" s="2">
        <f t="shared" si="21"/>
        <v>4.6073028317458959E-4</v>
      </c>
      <c r="EM38" s="2">
        <f t="shared" si="21"/>
        <v>3.9145424115499621E-4</v>
      </c>
      <c r="EN38" s="2">
        <f t="shared" si="21"/>
        <v>3.457003453100779E-4</v>
      </c>
      <c r="EO38" s="2">
        <f t="shared" si="21"/>
        <v>3.482036983020278E-4</v>
      </c>
    </row>
    <row r="39" spans="2:145" x14ac:dyDescent="0.25">
      <c r="B39" s="2">
        <v>12</v>
      </c>
      <c r="C39" s="43">
        <v>51.219000000000001</v>
      </c>
      <c r="D39" s="43">
        <v>52.720999999999997</v>
      </c>
      <c r="E39" s="43">
        <v>50.802999999999997</v>
      </c>
      <c r="F39" s="43">
        <v>50.283000000000001</v>
      </c>
      <c r="G39" s="43">
        <v>54.116999999999997</v>
      </c>
      <c r="H39" s="43">
        <v>54.933</v>
      </c>
      <c r="I39" s="43">
        <v>55.183</v>
      </c>
      <c r="J39" s="43">
        <v>56.317</v>
      </c>
      <c r="K39" s="43">
        <v>52.533000000000001</v>
      </c>
      <c r="L39" s="43">
        <v>50.216999999999999</v>
      </c>
      <c r="M39" s="43">
        <v>47.767000000000003</v>
      </c>
      <c r="N39" s="43">
        <v>47.85</v>
      </c>
      <c r="O39" s="43">
        <v>50.25</v>
      </c>
      <c r="P39" s="43">
        <v>50.616999999999997</v>
      </c>
      <c r="Q39" s="43">
        <v>46.548000000000002</v>
      </c>
      <c r="S39" s="4" t="e">
        <f t="shared" si="11"/>
        <v>#N/A</v>
      </c>
      <c r="T39" s="4" t="e">
        <f t="shared" si="11"/>
        <v>#N/A</v>
      </c>
      <c r="U39" s="4" t="e">
        <f t="shared" si="11"/>
        <v>#N/A</v>
      </c>
      <c r="V39" s="4" t="e">
        <f t="shared" si="11"/>
        <v>#N/A</v>
      </c>
      <c r="W39" s="4" t="e">
        <f t="shared" si="11"/>
        <v>#N/A</v>
      </c>
      <c r="X39" s="4" t="e">
        <f t="shared" si="11"/>
        <v>#N/A</v>
      </c>
      <c r="Y39" s="4" t="e">
        <f t="shared" si="11"/>
        <v>#N/A</v>
      </c>
      <c r="Z39" s="4" t="e">
        <f t="shared" si="11"/>
        <v>#N/A</v>
      </c>
      <c r="AA39" s="4" t="e">
        <f t="shared" si="11"/>
        <v>#N/A</v>
      </c>
      <c r="AB39" s="4" t="e">
        <f t="shared" si="11"/>
        <v>#N/A</v>
      </c>
      <c r="AC39" s="4" t="e">
        <f t="shared" si="11"/>
        <v>#N/A</v>
      </c>
      <c r="AD39" s="4" t="e">
        <f t="shared" si="11"/>
        <v>#N/A</v>
      </c>
      <c r="AE39" s="4" t="e">
        <f t="shared" si="11"/>
        <v>#N/A</v>
      </c>
      <c r="AF39" s="4" t="e">
        <f t="shared" si="12"/>
        <v>#N/A</v>
      </c>
      <c r="AG39" s="4" t="e">
        <f t="shared" si="22"/>
        <v>#N/A</v>
      </c>
      <c r="AI39" s="4">
        <f t="shared" si="13"/>
        <v>0</v>
      </c>
      <c r="AJ39" s="4">
        <f t="shared" si="13"/>
        <v>0</v>
      </c>
      <c r="AK39" s="4">
        <f t="shared" si="13"/>
        <v>0</v>
      </c>
      <c r="AL39" s="4">
        <f t="shared" si="13"/>
        <v>0</v>
      </c>
      <c r="AM39" s="4">
        <f t="shared" si="13"/>
        <v>0</v>
      </c>
      <c r="AN39" s="4">
        <f t="shared" si="13"/>
        <v>0</v>
      </c>
      <c r="AO39" s="4">
        <f t="shared" si="13"/>
        <v>0</v>
      </c>
      <c r="AP39" s="4">
        <f t="shared" si="13"/>
        <v>0</v>
      </c>
      <c r="AQ39" s="4">
        <f t="shared" si="13"/>
        <v>0</v>
      </c>
      <c r="AR39" s="4">
        <f t="shared" si="13"/>
        <v>0</v>
      </c>
      <c r="AS39" s="4">
        <f t="shared" si="13"/>
        <v>0</v>
      </c>
      <c r="AT39" s="4">
        <f t="shared" si="13"/>
        <v>0</v>
      </c>
      <c r="AU39" s="4">
        <f t="shared" si="13"/>
        <v>0</v>
      </c>
      <c r="AV39" s="4">
        <f t="shared" si="13"/>
        <v>0</v>
      </c>
      <c r="AW39" s="4">
        <f t="shared" si="13"/>
        <v>0</v>
      </c>
      <c r="AY39" s="2" t="e">
        <f t="shared" si="14"/>
        <v>#N/A</v>
      </c>
      <c r="AZ39" s="2" t="e">
        <f t="shared" si="14"/>
        <v>#N/A</v>
      </c>
      <c r="BA39" s="2" t="e">
        <f t="shared" si="14"/>
        <v>#N/A</v>
      </c>
      <c r="BB39" s="2" t="e">
        <f t="shared" si="14"/>
        <v>#N/A</v>
      </c>
      <c r="BC39" s="2" t="e">
        <f t="shared" si="14"/>
        <v>#N/A</v>
      </c>
      <c r="BD39" s="2" t="e">
        <f t="shared" si="14"/>
        <v>#N/A</v>
      </c>
      <c r="BE39" s="2" t="e">
        <f t="shared" si="14"/>
        <v>#N/A</v>
      </c>
      <c r="BF39" s="2" t="e">
        <f t="shared" si="14"/>
        <v>#N/A</v>
      </c>
      <c r="BG39" s="2" t="e">
        <f t="shared" si="14"/>
        <v>#N/A</v>
      </c>
      <c r="BH39" s="2" t="e">
        <f t="shared" si="14"/>
        <v>#N/A</v>
      </c>
      <c r="BI39" s="2" t="e">
        <f t="shared" si="14"/>
        <v>#N/A</v>
      </c>
      <c r="BJ39" s="2" t="e">
        <f t="shared" si="14"/>
        <v>#N/A</v>
      </c>
      <c r="BK39" s="2" t="e">
        <f t="shared" si="14"/>
        <v>#N/A</v>
      </c>
      <c r="BL39" s="2" t="e">
        <f t="shared" si="14"/>
        <v>#N/A</v>
      </c>
      <c r="BM39" s="2" t="e">
        <f t="shared" si="14"/>
        <v>#N/A</v>
      </c>
      <c r="BO39" s="2" t="str">
        <f t="shared" si="15"/>
        <v/>
      </c>
      <c r="BP39" s="2" t="str">
        <f t="shared" si="15"/>
        <v/>
      </c>
      <c r="BQ39" s="2" t="str">
        <f t="shared" si="15"/>
        <v/>
      </c>
      <c r="BR39" s="2" t="str">
        <f t="shared" si="15"/>
        <v/>
      </c>
      <c r="BS39" s="2" t="str">
        <f t="shared" si="15"/>
        <v/>
      </c>
      <c r="BT39" s="2" t="str">
        <f t="shared" si="15"/>
        <v/>
      </c>
      <c r="BU39" s="2" t="str">
        <f t="shared" si="15"/>
        <v/>
      </c>
      <c r="BV39" s="2" t="str">
        <f t="shared" si="15"/>
        <v/>
      </c>
      <c r="BW39" s="2" t="str">
        <f t="shared" si="15"/>
        <v/>
      </c>
      <c r="BX39" s="2" t="str">
        <f t="shared" si="15"/>
        <v/>
      </c>
      <c r="BY39" s="2" t="str">
        <f t="shared" si="15"/>
        <v/>
      </c>
      <c r="BZ39" s="2" t="str">
        <f t="shared" si="15"/>
        <v/>
      </c>
      <c r="CA39" s="2" t="str">
        <f t="shared" si="15"/>
        <v/>
      </c>
      <c r="CB39" s="2" t="str">
        <f t="shared" si="16"/>
        <v/>
      </c>
      <c r="CC39" s="2" t="str">
        <f t="shared" si="23"/>
        <v/>
      </c>
      <c r="CE39" s="2" t="str">
        <f t="shared" si="17"/>
        <v/>
      </c>
      <c r="CF39" s="2" t="str">
        <f t="shared" si="17"/>
        <v/>
      </c>
      <c r="CG39" s="2" t="str">
        <f t="shared" si="17"/>
        <v/>
      </c>
      <c r="CH39" s="2" t="str">
        <f t="shared" si="17"/>
        <v/>
      </c>
      <c r="CI39" s="2" t="str">
        <f t="shared" si="17"/>
        <v/>
      </c>
      <c r="CJ39" s="2" t="str">
        <f t="shared" si="17"/>
        <v/>
      </c>
      <c r="CK39" s="2" t="str">
        <f t="shared" si="17"/>
        <v/>
      </c>
      <c r="CL39" s="2" t="str">
        <f t="shared" si="17"/>
        <v/>
      </c>
      <c r="CM39" s="2" t="str">
        <f t="shared" si="17"/>
        <v/>
      </c>
      <c r="CN39" s="2" t="str">
        <f t="shared" si="17"/>
        <v/>
      </c>
      <c r="CO39" s="2" t="str">
        <f t="shared" si="17"/>
        <v/>
      </c>
      <c r="CP39" s="2" t="str">
        <f t="shared" si="17"/>
        <v/>
      </c>
      <c r="CQ39" s="2" t="str">
        <f t="shared" si="17"/>
        <v/>
      </c>
      <c r="CR39" s="2" t="str">
        <f t="shared" si="18"/>
        <v/>
      </c>
      <c r="CS39" s="2" t="str">
        <f t="shared" si="24"/>
        <v/>
      </c>
      <c r="CU39" s="2">
        <f t="shared" si="19"/>
        <v>56.581541525470058</v>
      </c>
      <c r="CV39" s="2">
        <f t="shared" si="19"/>
        <v>57.472412377322883</v>
      </c>
      <c r="CW39" s="2">
        <f t="shared" si="19"/>
        <v>57.457986587761816</v>
      </c>
      <c r="CX39" s="2">
        <f t="shared" si="19"/>
        <v>61.513393118514237</v>
      </c>
      <c r="CY39" s="2">
        <f t="shared" si="19"/>
        <v>67.536990620586465</v>
      </c>
      <c r="CZ39" s="2">
        <f t="shared" si="19"/>
        <v>67.207412566731378</v>
      </c>
      <c r="DA39" s="2">
        <f t="shared" si="19"/>
        <v>63.336081652858873</v>
      </c>
      <c r="DB39" s="2">
        <f t="shared" si="19"/>
        <v>65.197501315216172</v>
      </c>
      <c r="DC39" s="2">
        <f t="shared" si="19"/>
        <v>60.711176472984938</v>
      </c>
      <c r="DD39" s="2">
        <f t="shared" si="19"/>
        <v>59.485388900543846</v>
      </c>
      <c r="DE39" s="2">
        <f t="shared" si="19"/>
        <v>56.749404352316574</v>
      </c>
      <c r="DF39" s="2">
        <f t="shared" si="19"/>
        <v>57.166024313784632</v>
      </c>
      <c r="DG39" s="2">
        <f t="shared" si="19"/>
        <v>59.38069191514672</v>
      </c>
      <c r="DH39" s="2">
        <f t="shared" si="19"/>
        <v>57.623295195806762</v>
      </c>
      <c r="DI39" s="2">
        <f t="shared" si="19"/>
        <v>51.525017938861431</v>
      </c>
      <c r="DK39" s="2">
        <f t="shared" si="20"/>
        <v>48.236739517747168</v>
      </c>
      <c r="DL39" s="2">
        <f t="shared" si="20"/>
        <v>47.933495804066474</v>
      </c>
      <c r="DM39" s="2">
        <f t="shared" si="20"/>
        <v>48.438803394121067</v>
      </c>
      <c r="DN39" s="2">
        <f t="shared" si="20"/>
        <v>48.628420364167908</v>
      </c>
      <c r="DO39" s="2">
        <f t="shared" si="20"/>
        <v>51.483830198585018</v>
      </c>
      <c r="DP39" s="2">
        <f t="shared" si="20"/>
        <v>53.976390888590352</v>
      </c>
      <c r="DQ39" s="2">
        <f t="shared" si="20"/>
        <v>53.182904626240706</v>
      </c>
      <c r="DR39" s="2">
        <f t="shared" si="20"/>
        <v>54.486311816977064</v>
      </c>
      <c r="DS39" s="2">
        <f t="shared" si="20"/>
        <v>52.772375111236322</v>
      </c>
      <c r="DT39" s="2">
        <f t="shared" si="20"/>
        <v>49.03201245846644</v>
      </c>
      <c r="DU39" s="2">
        <f t="shared" si="20"/>
        <v>46.724900443720522</v>
      </c>
      <c r="DV39" s="2">
        <f t="shared" si="20"/>
        <v>49.784376465106064</v>
      </c>
      <c r="DW39" s="2">
        <f t="shared" si="20"/>
        <v>53.545069039255047</v>
      </c>
      <c r="DX39" s="2">
        <f t="shared" si="20"/>
        <v>52.239204736198808</v>
      </c>
      <c r="DY39" s="2">
        <f t="shared" si="20"/>
        <v>53.790332411247014</v>
      </c>
      <c r="EA39" s="2">
        <f t="shared" si="21"/>
        <v>4.6278043945155542E-4</v>
      </c>
      <c r="EB39" s="2">
        <f t="shared" si="21"/>
        <v>4.4110195414647359E-4</v>
      </c>
      <c r="EC39" s="2">
        <f t="shared" si="21"/>
        <v>4.3914738703490779E-4</v>
      </c>
      <c r="ED39" s="2">
        <f t="shared" si="21"/>
        <v>5.2205788947192464E-4</v>
      </c>
      <c r="EE39" s="2">
        <f t="shared" si="21"/>
        <v>4.5913075567664249E-4</v>
      </c>
      <c r="EF39" s="2">
        <f t="shared" si="21"/>
        <v>4.596317004482973E-4</v>
      </c>
      <c r="EG39" s="2">
        <f t="shared" si="21"/>
        <v>4.8992309145754604E-4</v>
      </c>
      <c r="EH39" s="2">
        <f t="shared" si="21"/>
        <v>5.1104569158958899E-4</v>
      </c>
      <c r="EI39" s="2">
        <f t="shared" si="21"/>
        <v>5.2149906223477357E-4</v>
      </c>
      <c r="EJ39" s="2">
        <f t="shared" si="21"/>
        <v>5.1761544640507124E-4</v>
      </c>
      <c r="EK39" s="2">
        <f t="shared" si="21"/>
        <v>4.9540983719756511E-4</v>
      </c>
      <c r="EL39" s="2">
        <f t="shared" si="21"/>
        <v>5.0515825530384958E-4</v>
      </c>
      <c r="EM39" s="2">
        <f t="shared" si="21"/>
        <v>4.2920483052164032E-4</v>
      </c>
      <c r="EN39" s="2">
        <f t="shared" si="21"/>
        <v>3.7904024907443304E-4</v>
      </c>
      <c r="EO39" s="2">
        <f t="shared" si="21"/>
        <v>3.8178493729670745E-4</v>
      </c>
    </row>
    <row r="40" spans="2:145" x14ac:dyDescent="0.25">
      <c r="B40" s="2">
        <v>13</v>
      </c>
      <c r="C40" s="43">
        <v>51.155999999999999</v>
      </c>
      <c r="D40" s="43">
        <v>48.966999999999999</v>
      </c>
      <c r="E40" s="43">
        <v>50.851999999999997</v>
      </c>
      <c r="F40" s="43">
        <v>51.482999999999997</v>
      </c>
      <c r="G40" s="43">
        <v>55.3</v>
      </c>
      <c r="H40" s="43">
        <v>55.95</v>
      </c>
      <c r="I40" s="43">
        <v>54.65</v>
      </c>
      <c r="J40" s="43">
        <v>55.933</v>
      </c>
      <c r="K40" s="43">
        <v>52.232999999999997</v>
      </c>
      <c r="L40" s="43">
        <v>51.767000000000003</v>
      </c>
      <c r="M40" s="43">
        <v>48.3</v>
      </c>
      <c r="N40" s="43">
        <v>47.133000000000003</v>
      </c>
      <c r="O40" s="43">
        <v>51.15</v>
      </c>
      <c r="P40" s="43">
        <v>49.482999999999997</v>
      </c>
      <c r="Q40" s="43">
        <v>47.274000000000001</v>
      </c>
      <c r="S40" s="4" t="e">
        <f t="shared" si="11"/>
        <v>#N/A</v>
      </c>
      <c r="T40" s="4" t="e">
        <f t="shared" si="11"/>
        <v>#N/A</v>
      </c>
      <c r="U40" s="4" t="e">
        <f t="shared" si="11"/>
        <v>#N/A</v>
      </c>
      <c r="V40" s="4" t="e">
        <f t="shared" si="11"/>
        <v>#N/A</v>
      </c>
      <c r="W40" s="4" t="e">
        <f t="shared" si="11"/>
        <v>#N/A</v>
      </c>
      <c r="X40" s="4" t="e">
        <f t="shared" si="11"/>
        <v>#N/A</v>
      </c>
      <c r="Y40" s="4" t="e">
        <f t="shared" si="11"/>
        <v>#N/A</v>
      </c>
      <c r="Z40" s="4" t="e">
        <f t="shared" si="11"/>
        <v>#N/A</v>
      </c>
      <c r="AA40" s="4" t="e">
        <f t="shared" si="11"/>
        <v>#N/A</v>
      </c>
      <c r="AB40" s="4" t="e">
        <f t="shared" si="11"/>
        <v>#N/A</v>
      </c>
      <c r="AC40" s="4" t="e">
        <f t="shared" si="11"/>
        <v>#N/A</v>
      </c>
      <c r="AD40" s="4" t="e">
        <f t="shared" si="11"/>
        <v>#N/A</v>
      </c>
      <c r="AE40" s="4" t="e">
        <f t="shared" si="11"/>
        <v>#N/A</v>
      </c>
      <c r="AF40" s="4" t="e">
        <f t="shared" si="12"/>
        <v>#N/A</v>
      </c>
      <c r="AG40" s="4" t="e">
        <f t="shared" si="22"/>
        <v>#N/A</v>
      </c>
      <c r="AI40" s="4">
        <f t="shared" si="13"/>
        <v>0</v>
      </c>
      <c r="AJ40" s="4">
        <f t="shared" si="13"/>
        <v>0</v>
      </c>
      <c r="AK40" s="4">
        <f t="shared" si="13"/>
        <v>0</v>
      </c>
      <c r="AL40" s="4">
        <f t="shared" si="13"/>
        <v>0</v>
      </c>
      <c r="AM40" s="4">
        <f t="shared" si="13"/>
        <v>0</v>
      </c>
      <c r="AN40" s="4">
        <f t="shared" si="13"/>
        <v>0</v>
      </c>
      <c r="AO40" s="4">
        <f t="shared" si="13"/>
        <v>0</v>
      </c>
      <c r="AP40" s="4">
        <f t="shared" si="13"/>
        <v>0</v>
      </c>
      <c r="AQ40" s="4">
        <f t="shared" si="13"/>
        <v>0</v>
      </c>
      <c r="AR40" s="4">
        <f t="shared" si="13"/>
        <v>0</v>
      </c>
      <c r="AS40" s="4">
        <f t="shared" si="13"/>
        <v>0</v>
      </c>
      <c r="AT40" s="4">
        <f t="shared" si="13"/>
        <v>0</v>
      </c>
      <c r="AU40" s="4">
        <f t="shared" si="13"/>
        <v>0</v>
      </c>
      <c r="AV40" s="4">
        <f t="shared" si="13"/>
        <v>0</v>
      </c>
      <c r="AW40" s="4">
        <f t="shared" si="13"/>
        <v>0</v>
      </c>
      <c r="AY40" s="2" t="e">
        <f t="shared" si="14"/>
        <v>#N/A</v>
      </c>
      <c r="AZ40" s="2" t="e">
        <f t="shared" si="14"/>
        <v>#N/A</v>
      </c>
      <c r="BA40" s="2" t="e">
        <f t="shared" si="14"/>
        <v>#N/A</v>
      </c>
      <c r="BB40" s="2" t="e">
        <f t="shared" si="14"/>
        <v>#N/A</v>
      </c>
      <c r="BC40" s="2" t="e">
        <f t="shared" si="14"/>
        <v>#N/A</v>
      </c>
      <c r="BD40" s="2" t="e">
        <f t="shared" si="14"/>
        <v>#N/A</v>
      </c>
      <c r="BE40" s="2" t="e">
        <f t="shared" si="14"/>
        <v>#N/A</v>
      </c>
      <c r="BF40" s="2" t="e">
        <f t="shared" si="14"/>
        <v>#N/A</v>
      </c>
      <c r="BG40" s="2" t="e">
        <f t="shared" si="14"/>
        <v>#N/A</v>
      </c>
      <c r="BH40" s="2" t="e">
        <f t="shared" si="14"/>
        <v>#N/A</v>
      </c>
      <c r="BI40" s="2" t="e">
        <f t="shared" si="14"/>
        <v>#N/A</v>
      </c>
      <c r="BJ40" s="2" t="e">
        <f t="shared" si="14"/>
        <v>#N/A</v>
      </c>
      <c r="BK40" s="2" t="e">
        <f t="shared" si="14"/>
        <v>#N/A</v>
      </c>
      <c r="BL40" s="2" t="e">
        <f t="shared" si="14"/>
        <v>#N/A</v>
      </c>
      <c r="BM40" s="2" t="e">
        <f t="shared" si="14"/>
        <v>#N/A</v>
      </c>
      <c r="BO40" s="2" t="str">
        <f t="shared" si="15"/>
        <v/>
      </c>
      <c r="BP40" s="2" t="str">
        <f t="shared" si="15"/>
        <v/>
      </c>
      <c r="BQ40" s="2" t="str">
        <f t="shared" si="15"/>
        <v/>
      </c>
      <c r="BR40" s="2" t="str">
        <f t="shared" si="15"/>
        <v/>
      </c>
      <c r="BS40" s="2" t="str">
        <f t="shared" si="15"/>
        <v/>
      </c>
      <c r="BT40" s="2" t="str">
        <f t="shared" si="15"/>
        <v/>
      </c>
      <c r="BU40" s="2" t="str">
        <f t="shared" si="15"/>
        <v/>
      </c>
      <c r="BV40" s="2" t="str">
        <f t="shared" si="15"/>
        <v/>
      </c>
      <c r="BW40" s="2" t="str">
        <f t="shared" si="15"/>
        <v/>
      </c>
      <c r="BX40" s="2" t="str">
        <f t="shared" si="15"/>
        <v/>
      </c>
      <c r="BY40" s="2" t="str">
        <f t="shared" si="15"/>
        <v/>
      </c>
      <c r="BZ40" s="2" t="str">
        <f t="shared" si="15"/>
        <v/>
      </c>
      <c r="CA40" s="2" t="str">
        <f t="shared" si="15"/>
        <v/>
      </c>
      <c r="CB40" s="2" t="str">
        <f t="shared" si="16"/>
        <v/>
      </c>
      <c r="CC40" s="2" t="str">
        <f t="shared" si="23"/>
        <v/>
      </c>
      <c r="CE40" s="2" t="str">
        <f t="shared" si="17"/>
        <v/>
      </c>
      <c r="CF40" s="2" t="str">
        <f t="shared" si="17"/>
        <v/>
      </c>
      <c r="CG40" s="2" t="str">
        <f t="shared" si="17"/>
        <v/>
      </c>
      <c r="CH40" s="2" t="str">
        <f t="shared" si="17"/>
        <v/>
      </c>
      <c r="CI40" s="2" t="str">
        <f t="shared" si="17"/>
        <v/>
      </c>
      <c r="CJ40" s="2" t="str">
        <f t="shared" si="17"/>
        <v/>
      </c>
      <c r="CK40" s="2" t="str">
        <f t="shared" si="17"/>
        <v/>
      </c>
      <c r="CL40" s="2" t="str">
        <f t="shared" si="17"/>
        <v/>
      </c>
      <c r="CM40" s="2" t="str">
        <f t="shared" si="17"/>
        <v/>
      </c>
      <c r="CN40" s="2" t="str">
        <f t="shared" si="17"/>
        <v/>
      </c>
      <c r="CO40" s="2" t="str">
        <f t="shared" si="17"/>
        <v/>
      </c>
      <c r="CP40" s="2" t="str">
        <f t="shared" si="17"/>
        <v/>
      </c>
      <c r="CQ40" s="2" t="str">
        <f t="shared" si="17"/>
        <v/>
      </c>
      <c r="CR40" s="2" t="str">
        <f t="shared" si="18"/>
        <v/>
      </c>
      <c r="CS40" s="2" t="str">
        <f t="shared" si="24"/>
        <v/>
      </c>
      <c r="CU40" s="2">
        <f t="shared" si="19"/>
        <v>56.358367389046791</v>
      </c>
      <c r="CV40" s="2">
        <f t="shared" si="19"/>
        <v>57.232758087774108</v>
      </c>
      <c r="CW40" s="2">
        <f t="shared" si="19"/>
        <v>57.208278186530741</v>
      </c>
      <c r="CX40" s="2">
        <f t="shared" si="19"/>
        <v>61.215726762925165</v>
      </c>
      <c r="CY40" s="2">
        <f t="shared" si="19"/>
        <v>67.205473378736471</v>
      </c>
      <c r="CZ40" s="2">
        <f t="shared" si="19"/>
        <v>66.891917905241456</v>
      </c>
      <c r="DA40" s="2">
        <f t="shared" si="19"/>
        <v>63.064433402250984</v>
      </c>
      <c r="DB40" s="2">
        <f t="shared" si="19"/>
        <v>64.894489732438245</v>
      </c>
      <c r="DC40" s="2">
        <f t="shared" si="19"/>
        <v>60.447371377033029</v>
      </c>
      <c r="DD40" s="2">
        <f t="shared" si="19"/>
        <v>59.209476221214523</v>
      </c>
      <c r="DE40" s="2">
        <f t="shared" si="19"/>
        <v>56.490585654461263</v>
      </c>
      <c r="DF40" s="2">
        <f t="shared" si="19"/>
        <v>56.929020160942819</v>
      </c>
      <c r="DG40" s="2">
        <f t="shared" si="19"/>
        <v>59.149987713713124</v>
      </c>
      <c r="DH40" s="2">
        <f t="shared" si="19"/>
        <v>57.418922378392814</v>
      </c>
      <c r="DI40" s="2">
        <f t="shared" si="19"/>
        <v>51.416257093172248</v>
      </c>
      <c r="DK40" s="2">
        <f t="shared" si="20"/>
        <v>48.111374943604041</v>
      </c>
      <c r="DL40" s="2">
        <f t="shared" si="20"/>
        <v>47.808002610417788</v>
      </c>
      <c r="DM40" s="2">
        <f t="shared" si="20"/>
        <v>48.295628971977017</v>
      </c>
      <c r="DN40" s="2">
        <f t="shared" si="20"/>
        <v>48.488883652215378</v>
      </c>
      <c r="DO40" s="2">
        <f t="shared" si="20"/>
        <v>51.343256227071954</v>
      </c>
      <c r="DP40" s="2">
        <f t="shared" si="20"/>
        <v>53.818653940533061</v>
      </c>
      <c r="DQ40" s="2">
        <f t="shared" si="20"/>
        <v>53.033087808550889</v>
      </c>
      <c r="DR40" s="2">
        <f t="shared" si="20"/>
        <v>54.311745087996727</v>
      </c>
      <c r="DS40" s="2">
        <f t="shared" si="20"/>
        <v>52.605074906582857</v>
      </c>
      <c r="DT40" s="2">
        <f t="shared" si="20"/>
        <v>48.881722870611632</v>
      </c>
      <c r="DU40" s="2">
        <f t="shared" si="20"/>
        <v>46.586641364701364</v>
      </c>
      <c r="DV40" s="2">
        <f t="shared" si="20"/>
        <v>49.634186103748391</v>
      </c>
      <c r="DW40" s="2">
        <f t="shared" si="20"/>
        <v>53.379947180794417</v>
      </c>
      <c r="DX40" s="2">
        <f t="shared" si="20"/>
        <v>52.094745791435535</v>
      </c>
      <c r="DY40" s="2">
        <f t="shared" si="20"/>
        <v>53.644598074077173</v>
      </c>
      <c r="EA40" s="2">
        <f t="shared" si="21"/>
        <v>5.074060066841572E-4</v>
      </c>
      <c r="EB40" s="2">
        <f t="shared" si="21"/>
        <v>4.8363809294644459E-4</v>
      </c>
      <c r="EC40" s="2">
        <f t="shared" si="21"/>
        <v>4.8149513472002363E-4</v>
      </c>
      <c r="ED40" s="2">
        <f t="shared" si="21"/>
        <v>5.7239626293145967E-4</v>
      </c>
      <c r="EE40" s="2">
        <f t="shared" si="21"/>
        <v>5.03404563915704E-4</v>
      </c>
      <c r="EF40" s="2">
        <f t="shared" si="21"/>
        <v>5.0395379025049473E-4</v>
      </c>
      <c r="EG40" s="2">
        <f t="shared" si="21"/>
        <v>5.3716459746703865E-4</v>
      </c>
      <c r="EH40" s="2">
        <f t="shared" si="21"/>
        <v>5.6032283147454431E-4</v>
      </c>
      <c r="EI40" s="2">
        <f t="shared" si="21"/>
        <v>5.7178358273700944E-4</v>
      </c>
      <c r="EJ40" s="2">
        <f t="shared" si="21"/>
        <v>5.6752570952809376E-4</v>
      </c>
      <c r="EK40" s="2">
        <f t="shared" si="21"/>
        <v>5.4318012267042491E-4</v>
      </c>
      <c r="EL40" s="2">
        <f t="shared" si="21"/>
        <v>5.5386801881122851E-4</v>
      </c>
      <c r="EM40" s="2">
        <f t="shared" si="21"/>
        <v>4.7059425155232402E-4</v>
      </c>
      <c r="EN40" s="2">
        <f t="shared" si="21"/>
        <v>4.1559417065790901E-4</v>
      </c>
      <c r="EO40" s="2">
        <f t="shared" si="21"/>
        <v>4.1860344055522699E-4</v>
      </c>
    </row>
    <row r="41" spans="2:145" x14ac:dyDescent="0.25">
      <c r="B41" s="2">
        <v>14</v>
      </c>
      <c r="C41" s="43">
        <v>50.405999999999999</v>
      </c>
      <c r="D41" s="43">
        <v>51.344000000000001</v>
      </c>
      <c r="E41" s="43">
        <v>51.738</v>
      </c>
      <c r="F41" s="43">
        <v>52.216999999999999</v>
      </c>
      <c r="G41" s="43">
        <v>54.633000000000003</v>
      </c>
      <c r="H41" s="43">
        <v>56.366999999999997</v>
      </c>
      <c r="I41" s="43">
        <v>54.017000000000003</v>
      </c>
      <c r="J41" s="43">
        <v>55.817</v>
      </c>
      <c r="K41" s="43">
        <v>53.067</v>
      </c>
      <c r="L41" s="43">
        <v>50.582999999999998</v>
      </c>
      <c r="M41" s="43">
        <v>44.95</v>
      </c>
      <c r="N41" s="43">
        <v>46.167000000000002</v>
      </c>
      <c r="O41" s="43">
        <v>50.933</v>
      </c>
      <c r="P41" s="43">
        <v>48.65</v>
      </c>
      <c r="Q41" s="43">
        <v>48.484000000000002</v>
      </c>
      <c r="S41" s="4" t="e">
        <f t="shared" si="11"/>
        <v>#N/A</v>
      </c>
      <c r="T41" s="4" t="e">
        <f t="shared" si="11"/>
        <v>#N/A</v>
      </c>
      <c r="U41" s="4" t="e">
        <f t="shared" si="11"/>
        <v>#N/A</v>
      </c>
      <c r="V41" s="4" t="e">
        <f t="shared" si="11"/>
        <v>#N/A</v>
      </c>
      <c r="W41" s="4" t="e">
        <f t="shared" si="11"/>
        <v>#N/A</v>
      </c>
      <c r="X41" s="4" t="e">
        <f t="shared" si="11"/>
        <v>#N/A</v>
      </c>
      <c r="Y41" s="4" t="e">
        <f t="shared" si="11"/>
        <v>#N/A</v>
      </c>
      <c r="Z41" s="4" t="e">
        <f t="shared" si="11"/>
        <v>#N/A</v>
      </c>
      <c r="AA41" s="4" t="e">
        <f t="shared" si="11"/>
        <v>#N/A</v>
      </c>
      <c r="AB41" s="4" t="e">
        <f t="shared" si="11"/>
        <v>#N/A</v>
      </c>
      <c r="AC41" s="4" t="e">
        <f t="shared" si="11"/>
        <v>#N/A</v>
      </c>
      <c r="AD41" s="4" t="e">
        <f t="shared" si="11"/>
        <v>#N/A</v>
      </c>
      <c r="AE41" s="4" t="e">
        <f t="shared" si="11"/>
        <v>#N/A</v>
      </c>
      <c r="AF41" s="4" t="e">
        <f t="shared" si="12"/>
        <v>#N/A</v>
      </c>
      <c r="AG41" s="4" t="e">
        <f t="shared" si="22"/>
        <v>#N/A</v>
      </c>
      <c r="AI41" s="4">
        <f t="shared" si="13"/>
        <v>0</v>
      </c>
      <c r="AJ41" s="4">
        <f t="shared" si="13"/>
        <v>0</v>
      </c>
      <c r="AK41" s="4">
        <f t="shared" si="13"/>
        <v>0</v>
      </c>
      <c r="AL41" s="4">
        <f t="shared" si="13"/>
        <v>0</v>
      </c>
      <c r="AM41" s="4">
        <f t="shared" si="13"/>
        <v>0</v>
      </c>
      <c r="AN41" s="4">
        <f t="shared" si="13"/>
        <v>0</v>
      </c>
      <c r="AO41" s="4">
        <f t="shared" si="13"/>
        <v>0</v>
      </c>
      <c r="AP41" s="4">
        <f t="shared" si="13"/>
        <v>0</v>
      </c>
      <c r="AQ41" s="4">
        <f t="shared" si="13"/>
        <v>0</v>
      </c>
      <c r="AR41" s="4">
        <f t="shared" si="13"/>
        <v>0</v>
      </c>
      <c r="AS41" s="4">
        <f t="shared" si="13"/>
        <v>0</v>
      </c>
      <c r="AT41" s="4">
        <f t="shared" si="13"/>
        <v>0</v>
      </c>
      <c r="AU41" s="4">
        <f t="shared" si="13"/>
        <v>0</v>
      </c>
      <c r="AV41" s="4">
        <f t="shared" si="13"/>
        <v>0</v>
      </c>
      <c r="AW41" s="4">
        <f t="shared" si="13"/>
        <v>0</v>
      </c>
      <c r="AY41" s="2" t="e">
        <f t="shared" si="14"/>
        <v>#N/A</v>
      </c>
      <c r="AZ41" s="2" t="e">
        <f t="shared" si="14"/>
        <v>#N/A</v>
      </c>
      <c r="BA41" s="2" t="e">
        <f t="shared" si="14"/>
        <v>#N/A</v>
      </c>
      <c r="BB41" s="2" t="e">
        <f t="shared" si="14"/>
        <v>#N/A</v>
      </c>
      <c r="BC41" s="2" t="e">
        <f t="shared" si="14"/>
        <v>#N/A</v>
      </c>
      <c r="BD41" s="2" t="e">
        <f t="shared" si="14"/>
        <v>#N/A</v>
      </c>
      <c r="BE41" s="2" t="e">
        <f t="shared" si="14"/>
        <v>#N/A</v>
      </c>
      <c r="BF41" s="2" t="e">
        <f t="shared" si="14"/>
        <v>#N/A</v>
      </c>
      <c r="BG41" s="2" t="e">
        <f t="shared" si="14"/>
        <v>#N/A</v>
      </c>
      <c r="BH41" s="2" t="e">
        <f t="shared" si="14"/>
        <v>#N/A</v>
      </c>
      <c r="BI41" s="2" t="e">
        <f t="shared" si="14"/>
        <v>#N/A</v>
      </c>
      <c r="BJ41" s="2" t="e">
        <f t="shared" si="14"/>
        <v>#N/A</v>
      </c>
      <c r="BK41" s="2" t="e">
        <f t="shared" si="14"/>
        <v>#N/A</v>
      </c>
      <c r="BL41" s="2" t="e">
        <f t="shared" si="14"/>
        <v>#N/A</v>
      </c>
      <c r="BM41" s="2" t="e">
        <f t="shared" si="14"/>
        <v>#N/A</v>
      </c>
      <c r="BO41" s="2" t="str">
        <f t="shared" si="15"/>
        <v/>
      </c>
      <c r="BP41" s="2" t="str">
        <f t="shared" si="15"/>
        <v/>
      </c>
      <c r="BQ41" s="2" t="str">
        <f t="shared" si="15"/>
        <v/>
      </c>
      <c r="BR41" s="2" t="str">
        <f t="shared" si="15"/>
        <v/>
      </c>
      <c r="BS41" s="2" t="str">
        <f t="shared" si="15"/>
        <v/>
      </c>
      <c r="BT41" s="2" t="str">
        <f t="shared" si="15"/>
        <v/>
      </c>
      <c r="BU41" s="2" t="str">
        <f t="shared" si="15"/>
        <v/>
      </c>
      <c r="BV41" s="2" t="str">
        <f t="shared" si="15"/>
        <v/>
      </c>
      <c r="BW41" s="2" t="str">
        <f t="shared" si="15"/>
        <v/>
      </c>
      <c r="BX41" s="2" t="str">
        <f t="shared" si="15"/>
        <v/>
      </c>
      <c r="BY41" s="2" t="str">
        <f t="shared" si="15"/>
        <v/>
      </c>
      <c r="BZ41" s="2" t="str">
        <f t="shared" si="15"/>
        <v/>
      </c>
      <c r="CA41" s="2" t="str">
        <f t="shared" si="15"/>
        <v/>
      </c>
      <c r="CB41" s="2" t="str">
        <f t="shared" si="16"/>
        <v/>
      </c>
      <c r="CC41" s="2" t="str">
        <f t="shared" si="23"/>
        <v/>
      </c>
      <c r="CE41" s="2" t="str">
        <f t="shared" si="17"/>
        <v/>
      </c>
      <c r="CF41" s="2" t="str">
        <f t="shared" si="17"/>
        <v/>
      </c>
      <c r="CG41" s="2" t="str">
        <f t="shared" si="17"/>
        <v/>
      </c>
      <c r="CH41" s="2" t="str">
        <f t="shared" si="17"/>
        <v/>
      </c>
      <c r="CI41" s="2" t="str">
        <f t="shared" si="17"/>
        <v/>
      </c>
      <c r="CJ41" s="2" t="str">
        <f t="shared" si="17"/>
        <v/>
      </c>
      <c r="CK41" s="2" t="str">
        <f t="shared" si="17"/>
        <v/>
      </c>
      <c r="CL41" s="2" t="str">
        <f t="shared" si="17"/>
        <v/>
      </c>
      <c r="CM41" s="2" t="str">
        <f t="shared" si="17"/>
        <v/>
      </c>
      <c r="CN41" s="2" t="str">
        <f t="shared" si="17"/>
        <v/>
      </c>
      <c r="CO41" s="2" t="str">
        <f t="shared" si="17"/>
        <v/>
      </c>
      <c r="CP41" s="2" t="str">
        <f t="shared" si="17"/>
        <v/>
      </c>
      <c r="CQ41" s="2" t="str">
        <f t="shared" si="17"/>
        <v/>
      </c>
      <c r="CR41" s="2" t="str">
        <f t="shared" si="18"/>
        <v/>
      </c>
      <c r="CS41" s="2" t="str">
        <f t="shared" si="24"/>
        <v/>
      </c>
      <c r="CU41" s="2">
        <f t="shared" si="19"/>
        <v>56.13519325262353</v>
      </c>
      <c r="CV41" s="2">
        <f t="shared" si="19"/>
        <v>56.993103798225341</v>
      </c>
      <c r="CW41" s="2">
        <f t="shared" si="19"/>
        <v>56.958569785299666</v>
      </c>
      <c r="CX41" s="2">
        <f t="shared" si="19"/>
        <v>60.918060407336085</v>
      </c>
      <c r="CY41" s="2">
        <f t="shared" si="19"/>
        <v>66.873956136886463</v>
      </c>
      <c r="CZ41" s="2">
        <f t="shared" si="19"/>
        <v>66.57642324375152</v>
      </c>
      <c r="DA41" s="2">
        <f t="shared" si="19"/>
        <v>62.792785151643102</v>
      </c>
      <c r="DB41" s="2">
        <f t="shared" si="19"/>
        <v>64.591478149660318</v>
      </c>
      <c r="DC41" s="2">
        <f t="shared" si="19"/>
        <v>60.183566281081127</v>
      </c>
      <c r="DD41" s="2">
        <f t="shared" si="19"/>
        <v>58.933563541885206</v>
      </c>
      <c r="DE41" s="2">
        <f t="shared" si="19"/>
        <v>56.231766956605952</v>
      </c>
      <c r="DF41" s="2">
        <f t="shared" si="19"/>
        <v>56.692016008101007</v>
      </c>
      <c r="DG41" s="2">
        <f t="shared" si="19"/>
        <v>58.919283512279527</v>
      </c>
      <c r="DH41" s="2">
        <f t="shared" si="19"/>
        <v>57.214549560978867</v>
      </c>
      <c r="DI41" s="2">
        <f t="shared" si="19"/>
        <v>51.307496247483066</v>
      </c>
      <c r="DK41" s="2">
        <f t="shared" si="20"/>
        <v>47.986010369460914</v>
      </c>
      <c r="DL41" s="2">
        <f t="shared" si="20"/>
        <v>47.682509416769093</v>
      </c>
      <c r="DM41" s="2">
        <f t="shared" si="20"/>
        <v>48.152454549832967</v>
      </c>
      <c r="DN41" s="2">
        <f t="shared" si="20"/>
        <v>48.349346940262848</v>
      </c>
      <c r="DO41" s="2">
        <f t="shared" si="20"/>
        <v>51.202682255558891</v>
      </c>
      <c r="DP41" s="2">
        <f t="shared" si="20"/>
        <v>53.660916992475762</v>
      </c>
      <c r="DQ41" s="2">
        <f t="shared" si="20"/>
        <v>52.883270990861078</v>
      </c>
      <c r="DR41" s="2">
        <f t="shared" si="20"/>
        <v>54.137178359016389</v>
      </c>
      <c r="DS41" s="2">
        <f t="shared" si="20"/>
        <v>52.437774701929385</v>
      </c>
      <c r="DT41" s="2">
        <f t="shared" si="20"/>
        <v>48.731433282756825</v>
      </c>
      <c r="DU41" s="2">
        <f t="shared" si="20"/>
        <v>46.4483822856822</v>
      </c>
      <c r="DV41" s="2">
        <f t="shared" si="20"/>
        <v>49.483995742390718</v>
      </c>
      <c r="DW41" s="2">
        <f t="shared" si="20"/>
        <v>53.214825322333787</v>
      </c>
      <c r="DX41" s="2">
        <f t="shared" si="20"/>
        <v>51.95028684667227</v>
      </c>
      <c r="DY41" s="2">
        <f t="shared" si="20"/>
        <v>53.498863736907332</v>
      </c>
      <c r="EA41" s="2">
        <f t="shared" si="21"/>
        <v>5.5633238843901748E-4</v>
      </c>
      <c r="EB41" s="2">
        <f t="shared" si="21"/>
        <v>5.302738808793E-4</v>
      </c>
      <c r="EC41" s="2">
        <f t="shared" si="21"/>
        <v>5.2792439268485537E-4</v>
      </c>
      <c r="ED41" s="2">
        <f t="shared" si="21"/>
        <v>6.2758536423532674E-4</v>
      </c>
      <c r="EE41" s="2">
        <f t="shared" si="21"/>
        <v>5.5194532153266787E-4</v>
      </c>
      <c r="EF41" s="2">
        <f t="shared" si="21"/>
        <v>5.525474777096672E-4</v>
      </c>
      <c r="EG41" s="2">
        <f t="shared" si="21"/>
        <v>5.8895874626914793E-4</v>
      </c>
      <c r="EH41" s="2">
        <f t="shared" si="21"/>
        <v>6.1434855648373032E-4</v>
      </c>
      <c r="EI41" s="2">
        <f t="shared" si="21"/>
        <v>6.269136479126441E-4</v>
      </c>
      <c r="EJ41" s="2">
        <f t="shared" si="21"/>
        <v>6.2224549590751796E-4</v>
      </c>
      <c r="EK41" s="2">
        <f t="shared" si="21"/>
        <v>5.9555395105881706E-4</v>
      </c>
      <c r="EL41" s="2">
        <f t="shared" si="21"/>
        <v>6.072717558802122E-4</v>
      </c>
      <c r="EM41" s="2">
        <f t="shared" si="21"/>
        <v>5.1597290981179108E-4</v>
      </c>
      <c r="EN41" s="2">
        <f t="shared" si="21"/>
        <v>4.5567167606119416E-4</v>
      </c>
      <c r="EO41" s="2">
        <f t="shared" si="21"/>
        <v>4.5897100934802276E-4</v>
      </c>
    </row>
    <row r="42" spans="2:145" x14ac:dyDescent="0.25">
      <c r="B42" s="2">
        <v>15</v>
      </c>
      <c r="C42" s="43">
        <v>51.844000000000001</v>
      </c>
      <c r="D42" s="43">
        <v>51.557000000000002</v>
      </c>
      <c r="E42" s="43">
        <v>51.786999999999999</v>
      </c>
      <c r="F42" s="43">
        <v>52.15</v>
      </c>
      <c r="G42" s="43">
        <v>56.533000000000001</v>
      </c>
      <c r="H42" s="43">
        <v>56.567</v>
      </c>
      <c r="I42" s="43">
        <v>54.716999999999999</v>
      </c>
      <c r="J42" s="43">
        <v>56.2</v>
      </c>
      <c r="K42" s="43">
        <v>53.167000000000002</v>
      </c>
      <c r="L42" s="43">
        <v>49.582999999999998</v>
      </c>
      <c r="M42" s="43">
        <v>46.033000000000001</v>
      </c>
      <c r="N42" s="43">
        <v>48.5</v>
      </c>
      <c r="O42" s="43">
        <v>51.3</v>
      </c>
      <c r="P42" s="43">
        <v>50.482999999999997</v>
      </c>
      <c r="Q42" s="43">
        <v>48.354999999999997</v>
      </c>
      <c r="S42" s="4" t="e">
        <f t="shared" si="11"/>
        <v>#N/A</v>
      </c>
      <c r="T42" s="4">
        <f t="shared" si="11"/>
        <v>56.758860766943023</v>
      </c>
      <c r="U42" s="4">
        <f t="shared" si="11"/>
        <v>56.713063943256181</v>
      </c>
      <c r="V42" s="4" t="e">
        <f t="shared" si="11"/>
        <v>#N/A</v>
      </c>
      <c r="W42" s="4" t="e">
        <f t="shared" si="11"/>
        <v>#N/A</v>
      </c>
      <c r="X42" s="4" t="e">
        <f t="shared" si="11"/>
        <v>#N/A</v>
      </c>
      <c r="Y42" s="4" t="e">
        <f t="shared" si="11"/>
        <v>#N/A</v>
      </c>
      <c r="Z42" s="4" t="e">
        <f t="shared" si="11"/>
        <v>#N/A</v>
      </c>
      <c r="AA42" s="4" t="e">
        <f t="shared" si="11"/>
        <v>#N/A</v>
      </c>
      <c r="AB42" s="4" t="e">
        <f t="shared" si="11"/>
        <v>#N/A</v>
      </c>
      <c r="AC42" s="4" t="e">
        <f t="shared" si="11"/>
        <v>#N/A</v>
      </c>
      <c r="AD42" s="4" t="e">
        <f t="shared" si="11"/>
        <v>#N/A</v>
      </c>
      <c r="AE42" s="4" t="e">
        <f t="shared" si="11"/>
        <v>#N/A</v>
      </c>
      <c r="AF42" s="4" t="e">
        <f t="shared" si="12"/>
        <v>#N/A</v>
      </c>
      <c r="AG42" s="4" t="e">
        <f t="shared" si="22"/>
        <v>#N/A</v>
      </c>
      <c r="AI42" s="4">
        <f t="shared" si="13"/>
        <v>0</v>
      </c>
      <c r="AJ42" s="4">
        <f t="shared" si="13"/>
        <v>-5.201860766943021</v>
      </c>
      <c r="AK42" s="4">
        <f t="shared" si="13"/>
        <v>-4.9260639432561817</v>
      </c>
      <c r="AL42" s="4">
        <f t="shared" si="13"/>
        <v>0</v>
      </c>
      <c r="AM42" s="4">
        <f t="shared" si="13"/>
        <v>0</v>
      </c>
      <c r="AN42" s="4">
        <f t="shared" si="13"/>
        <v>0</v>
      </c>
      <c r="AO42" s="4">
        <f t="shared" si="13"/>
        <v>0</v>
      </c>
      <c r="AP42" s="4">
        <f t="shared" si="13"/>
        <v>0</v>
      </c>
      <c r="AQ42" s="4">
        <f t="shared" si="13"/>
        <v>0</v>
      </c>
      <c r="AR42" s="4">
        <f t="shared" si="13"/>
        <v>0</v>
      </c>
      <c r="AS42" s="4">
        <f t="shared" si="13"/>
        <v>0</v>
      </c>
      <c r="AT42" s="4">
        <f t="shared" si="13"/>
        <v>0</v>
      </c>
      <c r="AU42" s="4">
        <f t="shared" si="13"/>
        <v>0</v>
      </c>
      <c r="AV42" s="4">
        <f t="shared" si="13"/>
        <v>0</v>
      </c>
      <c r="AW42" s="4">
        <f t="shared" si="13"/>
        <v>0</v>
      </c>
      <c r="AY42" s="2" t="e">
        <f t="shared" si="14"/>
        <v>#N/A</v>
      </c>
      <c r="AZ42" s="2">
        <f t="shared" si="14"/>
        <v>56.74810266554352</v>
      </c>
      <c r="BA42" s="2">
        <f t="shared" si="14"/>
        <v>56.703825821942381</v>
      </c>
      <c r="BB42" s="2" t="e">
        <f t="shared" si="14"/>
        <v>#N/A</v>
      </c>
      <c r="BC42" s="2" t="e">
        <f t="shared" si="14"/>
        <v>#N/A</v>
      </c>
      <c r="BD42" s="2" t="e">
        <f t="shared" si="14"/>
        <v>#N/A</v>
      </c>
      <c r="BE42" s="2" t="e">
        <f t="shared" si="14"/>
        <v>#N/A</v>
      </c>
      <c r="BF42" s="2" t="e">
        <f t="shared" si="14"/>
        <v>#N/A</v>
      </c>
      <c r="BG42" s="2" t="e">
        <f t="shared" si="14"/>
        <v>#N/A</v>
      </c>
      <c r="BH42" s="2" t="e">
        <f t="shared" si="14"/>
        <v>#N/A</v>
      </c>
      <c r="BI42" s="2" t="e">
        <f t="shared" si="14"/>
        <v>#N/A</v>
      </c>
      <c r="BJ42" s="2" t="e">
        <f t="shared" si="14"/>
        <v>#N/A</v>
      </c>
      <c r="BK42" s="2" t="e">
        <f t="shared" si="14"/>
        <v>#N/A</v>
      </c>
      <c r="BL42" s="2" t="e">
        <f t="shared" si="14"/>
        <v>#N/A</v>
      </c>
      <c r="BM42" s="2" t="e">
        <f t="shared" si="14"/>
        <v>#N/A</v>
      </c>
      <c r="BO42" s="2" t="str">
        <f t="shared" si="15"/>
        <v/>
      </c>
      <c r="BP42" s="2">
        <f t="shared" si="15"/>
        <v>51.557000000000002</v>
      </c>
      <c r="BQ42" s="2">
        <f t="shared" si="15"/>
        <v>51.786999999999999</v>
      </c>
      <c r="BR42" s="2" t="str">
        <f t="shared" si="15"/>
        <v/>
      </c>
      <c r="BS42" s="2" t="str">
        <f t="shared" si="15"/>
        <v/>
      </c>
      <c r="BT42" s="2" t="str">
        <f t="shared" si="15"/>
        <v/>
      </c>
      <c r="BU42" s="2" t="str">
        <f t="shared" si="15"/>
        <v/>
      </c>
      <c r="BV42" s="2" t="str">
        <f t="shared" si="15"/>
        <v/>
      </c>
      <c r="BW42" s="2" t="str">
        <f t="shared" si="15"/>
        <v/>
      </c>
      <c r="BX42" s="2" t="str">
        <f t="shared" si="15"/>
        <v/>
      </c>
      <c r="BY42" s="2" t="str">
        <f t="shared" si="15"/>
        <v/>
      </c>
      <c r="BZ42" s="2" t="str">
        <f t="shared" si="15"/>
        <v/>
      </c>
      <c r="CA42" s="2" t="str">
        <f t="shared" si="15"/>
        <v/>
      </c>
      <c r="CB42" s="2" t="str">
        <f t="shared" si="16"/>
        <v/>
      </c>
      <c r="CC42" s="2" t="str">
        <f t="shared" si="23"/>
        <v/>
      </c>
      <c r="CE42" s="2" t="str">
        <f t="shared" si="17"/>
        <v/>
      </c>
      <c r="CF42" s="2" t="str">
        <f t="shared" si="17"/>
        <v/>
      </c>
      <c r="CG42" s="2" t="str">
        <f t="shared" si="17"/>
        <v/>
      </c>
      <c r="CH42" s="2" t="str">
        <f t="shared" si="17"/>
        <v/>
      </c>
      <c r="CI42" s="2" t="str">
        <f t="shared" si="17"/>
        <v/>
      </c>
      <c r="CJ42" s="2" t="str">
        <f t="shared" si="17"/>
        <v/>
      </c>
      <c r="CK42" s="2" t="str">
        <f t="shared" si="17"/>
        <v/>
      </c>
      <c r="CL42" s="2" t="str">
        <f t="shared" si="17"/>
        <v/>
      </c>
      <c r="CM42" s="2" t="str">
        <f t="shared" si="17"/>
        <v/>
      </c>
      <c r="CN42" s="2" t="str">
        <f t="shared" si="17"/>
        <v/>
      </c>
      <c r="CO42" s="2" t="str">
        <f t="shared" si="17"/>
        <v/>
      </c>
      <c r="CP42" s="2" t="str">
        <f t="shared" si="17"/>
        <v/>
      </c>
      <c r="CQ42" s="2" t="str">
        <f t="shared" si="17"/>
        <v/>
      </c>
      <c r="CR42" s="2" t="str">
        <f t="shared" si="18"/>
        <v/>
      </c>
      <c r="CS42" s="2" t="str">
        <f t="shared" si="24"/>
        <v/>
      </c>
      <c r="CU42" s="2">
        <f t="shared" si="19"/>
        <v>55.91201911620027</v>
      </c>
      <c r="CV42" s="2">
        <f t="shared" si="19"/>
        <v>56.753449508676574</v>
      </c>
      <c r="CW42" s="2">
        <f t="shared" si="19"/>
        <v>56.708861384068584</v>
      </c>
      <c r="CX42" s="2">
        <f t="shared" si="19"/>
        <v>60.620394051747013</v>
      </c>
      <c r="CY42" s="2">
        <f t="shared" si="19"/>
        <v>66.542438895036469</v>
      </c>
      <c r="CZ42" s="2">
        <f t="shared" si="19"/>
        <v>66.260928582261599</v>
      </c>
      <c r="DA42" s="2">
        <f t="shared" si="19"/>
        <v>62.52113690103522</v>
      </c>
      <c r="DB42" s="2">
        <f t="shared" si="19"/>
        <v>64.288466566882391</v>
      </c>
      <c r="DC42" s="2">
        <f t="shared" si="19"/>
        <v>59.919761185129218</v>
      </c>
      <c r="DD42" s="2">
        <f t="shared" si="19"/>
        <v>58.657650862555883</v>
      </c>
      <c r="DE42" s="2">
        <f t="shared" si="19"/>
        <v>55.972948258750641</v>
      </c>
      <c r="DF42" s="2">
        <f t="shared" si="19"/>
        <v>56.455011855259187</v>
      </c>
      <c r="DG42" s="2">
        <f t="shared" si="19"/>
        <v>58.688579310845931</v>
      </c>
      <c r="DH42" s="2">
        <f t="shared" si="19"/>
        <v>57.010176743564919</v>
      </c>
      <c r="DI42" s="2">
        <f t="shared" si="19"/>
        <v>51.198735401793883</v>
      </c>
      <c r="DK42" s="2">
        <f t="shared" si="20"/>
        <v>47.860645795317794</v>
      </c>
      <c r="DL42" s="2">
        <f t="shared" si="20"/>
        <v>47.557016223120407</v>
      </c>
      <c r="DM42" s="2">
        <f t="shared" si="20"/>
        <v>48.009280127688925</v>
      </c>
      <c r="DN42" s="2">
        <f t="shared" si="20"/>
        <v>48.20981022831031</v>
      </c>
      <c r="DO42" s="2">
        <f t="shared" si="20"/>
        <v>51.062108284045827</v>
      </c>
      <c r="DP42" s="2">
        <f t="shared" si="20"/>
        <v>53.503180044418471</v>
      </c>
      <c r="DQ42" s="2">
        <f t="shared" si="20"/>
        <v>52.73345417317126</v>
      </c>
      <c r="DR42" s="2">
        <f t="shared" si="20"/>
        <v>53.962611630036044</v>
      </c>
      <c r="DS42" s="2">
        <f t="shared" si="20"/>
        <v>52.27047449727592</v>
      </c>
      <c r="DT42" s="2">
        <f t="shared" si="20"/>
        <v>48.581143694902011</v>
      </c>
      <c r="DU42" s="2">
        <f t="shared" si="20"/>
        <v>46.310123206663043</v>
      </c>
      <c r="DV42" s="2">
        <f t="shared" si="20"/>
        <v>49.333805381033045</v>
      </c>
      <c r="DW42" s="2">
        <f t="shared" si="20"/>
        <v>53.049703463873158</v>
      </c>
      <c r="DX42" s="2">
        <f t="shared" si="20"/>
        <v>51.805827901909005</v>
      </c>
      <c r="DY42" s="2">
        <f t="shared" si="20"/>
        <v>53.35312939973749</v>
      </c>
      <c r="EA42" s="2">
        <f t="shared" si="21"/>
        <v>6.0997359404232736E-4</v>
      </c>
      <c r="EB42" s="2">
        <f t="shared" si="21"/>
        <v>5.8140400381658788E-4</v>
      </c>
      <c r="EC42" s="2">
        <f t="shared" si="21"/>
        <v>5.7882810422746843E-4</v>
      </c>
      <c r="ED42" s="2">
        <f t="shared" si="21"/>
        <v>6.8809200529878914E-4</v>
      </c>
      <c r="EE42" s="2">
        <f t="shared" si="21"/>
        <v>6.0516378513529926E-4</v>
      </c>
      <c r="EF42" s="2">
        <f t="shared" si="21"/>
        <v>6.0582396590366263E-4</v>
      </c>
      <c r="EG42" s="2">
        <f t="shared" si="21"/>
        <v>6.4574373146992657E-4</v>
      </c>
      <c r="EH42" s="2">
        <f t="shared" si="21"/>
        <v>6.7357987310177273E-4</v>
      </c>
      <c r="EI42" s="2">
        <f t="shared" si="21"/>
        <v>6.8735557213150467E-4</v>
      </c>
      <c r="EJ42" s="2">
        <f t="shared" si="21"/>
        <v>6.822376620534131E-4</v>
      </c>
      <c r="EK42" s="2">
        <f t="shared" si="21"/>
        <v>6.5297440337864793E-4</v>
      </c>
      <c r="EL42" s="2">
        <f t="shared" si="21"/>
        <v>6.6582123000004097E-4</v>
      </c>
      <c r="EM42" s="2">
        <f t="shared" si="21"/>
        <v>5.6572488354776889E-4</v>
      </c>
      <c r="EN42" s="2">
        <f t="shared" si="21"/>
        <v>4.9961209326375357E-4</v>
      </c>
      <c r="EO42" s="2">
        <f t="shared" si="21"/>
        <v>5.032294210633952E-4</v>
      </c>
    </row>
    <row r="43" spans="2:145" x14ac:dyDescent="0.25">
      <c r="B43" s="2">
        <v>16</v>
      </c>
      <c r="C43" s="43">
        <v>49.219000000000001</v>
      </c>
      <c r="D43" s="43">
        <v>51.59</v>
      </c>
      <c r="E43" s="43">
        <v>52.82</v>
      </c>
      <c r="F43" s="43">
        <v>53.133000000000003</v>
      </c>
      <c r="G43" s="43">
        <v>55.283000000000001</v>
      </c>
      <c r="H43" s="43">
        <v>56.25</v>
      </c>
      <c r="I43" s="43">
        <v>57.216999999999999</v>
      </c>
      <c r="J43" s="43">
        <v>57.982999999999997</v>
      </c>
      <c r="K43" s="43">
        <v>54.067</v>
      </c>
      <c r="L43" s="43">
        <v>48.933</v>
      </c>
      <c r="M43" s="43">
        <v>48.1</v>
      </c>
      <c r="N43" s="43">
        <v>49.383000000000003</v>
      </c>
      <c r="O43" s="43">
        <v>52.917000000000002</v>
      </c>
      <c r="P43" s="43">
        <v>49.3</v>
      </c>
      <c r="Q43" s="43">
        <v>49.015999999999998</v>
      </c>
      <c r="S43" s="4" t="e">
        <f t="shared" ref="S43:AE62" si="25">AY43 + (C$3 * _xlfn.NORM.DIST($B43, C$7, ABS(C$11), FALSE) * _xlfn.NORM.DIST(($B43 - C$7)*C$15, 0, ABS(C$11), TRUE) * 2)
               + (C$4 * _xlfn.NORM.DIST($B43, C$8, ABS(C$12), FALSE) * _xlfn.NORM.DIST(($B43 - C$8)*C$16, 0, ABS(C$12), TRUE) * 2)
               + (C$5 * _xlfn.NORM.DIST($B43, C$9, ABS(C$13), FALSE) * _xlfn.NORM.DIST(($B43 - C$9)*C$17, 0, ABS(C$13), TRUE) * 2)
               + (C$6 * _xlfn.NORM.DIST($B43, C$10, ABS(C$14), FALSE) * _xlfn.NORM.DIST(($B43 - C$10)*C$18, 0, ABS(C$14), TRUE) * 2)</f>
        <v>#N/A</v>
      </c>
      <c r="T43" s="4">
        <f t="shared" si="25"/>
        <v>56.525718775805714</v>
      </c>
      <c r="U43" s="4">
        <f t="shared" si="25"/>
        <v>56.468970686804326</v>
      </c>
      <c r="V43" s="4" t="e">
        <f t="shared" si="25"/>
        <v>#N/A</v>
      </c>
      <c r="W43" s="4" t="e">
        <f t="shared" si="25"/>
        <v>#N/A</v>
      </c>
      <c r="X43" s="4" t="e">
        <f t="shared" si="25"/>
        <v>#N/A</v>
      </c>
      <c r="Y43" s="4" t="e">
        <f t="shared" si="25"/>
        <v>#N/A</v>
      </c>
      <c r="Z43" s="4" t="e">
        <f t="shared" si="25"/>
        <v>#N/A</v>
      </c>
      <c r="AA43" s="4" t="e">
        <f t="shared" si="25"/>
        <v>#N/A</v>
      </c>
      <c r="AB43" s="4" t="e">
        <f t="shared" si="25"/>
        <v>#N/A</v>
      </c>
      <c r="AC43" s="4" t="e">
        <f t="shared" si="25"/>
        <v>#N/A</v>
      </c>
      <c r="AD43" s="4" t="e">
        <f t="shared" si="25"/>
        <v>#N/A</v>
      </c>
      <c r="AE43" s="4" t="e">
        <f t="shared" si="25"/>
        <v>#N/A</v>
      </c>
      <c r="AF43" s="4" t="e">
        <f t="shared" si="12"/>
        <v>#N/A</v>
      </c>
      <c r="AG43" s="4" t="e">
        <f t="shared" si="22"/>
        <v>#N/A</v>
      </c>
      <c r="AI43" s="4">
        <f t="shared" si="13"/>
        <v>0</v>
      </c>
      <c r="AJ43" s="4">
        <f t="shared" si="13"/>
        <v>-4.9357187758057108</v>
      </c>
      <c r="AK43" s="4">
        <f t="shared" si="13"/>
        <v>-3.6489706868043257</v>
      </c>
      <c r="AL43" s="4">
        <f t="shared" si="13"/>
        <v>0</v>
      </c>
      <c r="AM43" s="4">
        <f t="shared" si="13"/>
        <v>0</v>
      </c>
      <c r="AN43" s="4">
        <f t="shared" si="13"/>
        <v>0</v>
      </c>
      <c r="AO43" s="4">
        <f t="shared" si="13"/>
        <v>0</v>
      </c>
      <c r="AP43" s="4">
        <f t="shared" si="13"/>
        <v>0</v>
      </c>
      <c r="AQ43" s="4">
        <f t="shared" si="13"/>
        <v>0</v>
      </c>
      <c r="AR43" s="4">
        <f t="shared" si="13"/>
        <v>0</v>
      </c>
      <c r="AS43" s="4">
        <f t="shared" si="13"/>
        <v>0</v>
      </c>
      <c r="AT43" s="4">
        <f t="shared" si="13"/>
        <v>0</v>
      </c>
      <c r="AU43" s="4">
        <f t="shared" si="13"/>
        <v>0</v>
      </c>
      <c r="AV43" s="4">
        <f t="shared" si="13"/>
        <v>0</v>
      </c>
      <c r="AW43" s="4">
        <f t="shared" si="13"/>
        <v>0</v>
      </c>
      <c r="AY43" s="2" t="e">
        <f t="shared" si="14"/>
        <v>#N/A</v>
      </c>
      <c r="AZ43" s="2">
        <f t="shared" si="14"/>
        <v>56.508005624303692</v>
      </c>
      <c r="BA43" s="2">
        <f t="shared" si="14"/>
        <v>56.453699517481425</v>
      </c>
      <c r="BB43" s="2" t="e">
        <f t="shared" si="14"/>
        <v>#N/A</v>
      </c>
      <c r="BC43" s="2" t="e">
        <f t="shared" si="14"/>
        <v>#N/A</v>
      </c>
      <c r="BD43" s="2" t="e">
        <f t="shared" si="14"/>
        <v>#N/A</v>
      </c>
      <c r="BE43" s="2" t="e">
        <f t="shared" si="14"/>
        <v>#N/A</v>
      </c>
      <c r="BF43" s="2" t="e">
        <f t="shared" si="14"/>
        <v>#N/A</v>
      </c>
      <c r="BG43" s="2" t="e">
        <f t="shared" si="14"/>
        <v>#N/A</v>
      </c>
      <c r="BH43" s="2" t="e">
        <f t="shared" si="14"/>
        <v>#N/A</v>
      </c>
      <c r="BI43" s="2" t="e">
        <f t="shared" si="14"/>
        <v>#N/A</v>
      </c>
      <c r="BJ43" s="2" t="e">
        <f t="shared" si="14"/>
        <v>#N/A</v>
      </c>
      <c r="BK43" s="2" t="e">
        <f t="shared" si="14"/>
        <v>#N/A</v>
      </c>
      <c r="BL43" s="2" t="e">
        <f t="shared" si="14"/>
        <v>#N/A</v>
      </c>
      <c r="BM43" s="2" t="e">
        <f t="shared" si="14"/>
        <v>#N/A</v>
      </c>
      <c r="BO43" s="2" t="str">
        <f t="shared" si="15"/>
        <v/>
      </c>
      <c r="BP43" s="2">
        <f t="shared" si="15"/>
        <v>51.59</v>
      </c>
      <c r="BQ43" s="2">
        <f t="shared" si="15"/>
        <v>52.82</v>
      </c>
      <c r="BR43" s="2" t="str">
        <f t="shared" si="15"/>
        <v/>
      </c>
      <c r="BS43" s="2" t="str">
        <f t="shared" si="15"/>
        <v/>
      </c>
      <c r="BT43" s="2" t="str">
        <f t="shared" si="15"/>
        <v/>
      </c>
      <c r="BU43" s="2" t="str">
        <f t="shared" si="15"/>
        <v/>
      </c>
      <c r="BV43" s="2" t="str">
        <f t="shared" si="15"/>
        <v/>
      </c>
      <c r="BW43" s="2" t="str">
        <f t="shared" si="15"/>
        <v/>
      </c>
      <c r="BX43" s="2" t="str">
        <f t="shared" si="15"/>
        <v/>
      </c>
      <c r="BY43" s="2" t="str">
        <f t="shared" si="15"/>
        <v/>
      </c>
      <c r="BZ43" s="2" t="str">
        <f t="shared" si="15"/>
        <v/>
      </c>
      <c r="CA43" s="2" t="str">
        <f t="shared" si="15"/>
        <v/>
      </c>
      <c r="CB43" s="2" t="str">
        <f t="shared" si="16"/>
        <v/>
      </c>
      <c r="CC43" s="2" t="str">
        <f t="shared" si="23"/>
        <v/>
      </c>
      <c r="CE43" s="2" t="str">
        <f t="shared" si="17"/>
        <v/>
      </c>
      <c r="CF43" s="2" t="str">
        <f t="shared" si="17"/>
        <v/>
      </c>
      <c r="CG43" s="2" t="str">
        <f t="shared" si="17"/>
        <v/>
      </c>
      <c r="CH43" s="2" t="str">
        <f t="shared" si="17"/>
        <v/>
      </c>
      <c r="CI43" s="2" t="str">
        <f t="shared" si="17"/>
        <v/>
      </c>
      <c r="CJ43" s="2" t="str">
        <f t="shared" si="17"/>
        <v/>
      </c>
      <c r="CK43" s="2" t="str">
        <f t="shared" si="17"/>
        <v/>
      </c>
      <c r="CL43" s="2" t="str">
        <f t="shared" si="17"/>
        <v/>
      </c>
      <c r="CM43" s="2" t="str">
        <f t="shared" si="17"/>
        <v/>
      </c>
      <c r="CN43" s="2" t="str">
        <f t="shared" si="17"/>
        <v/>
      </c>
      <c r="CO43" s="2" t="str">
        <f t="shared" si="17"/>
        <v/>
      </c>
      <c r="CP43" s="2" t="str">
        <f t="shared" si="17"/>
        <v/>
      </c>
      <c r="CQ43" s="2" t="str">
        <f t="shared" si="17"/>
        <v/>
      </c>
      <c r="CR43" s="2" t="str">
        <f t="shared" si="18"/>
        <v/>
      </c>
      <c r="CS43" s="2" t="str">
        <f t="shared" si="24"/>
        <v/>
      </c>
      <c r="CU43" s="2">
        <f t="shared" si="19"/>
        <v>55.688844979777009</v>
      </c>
      <c r="CV43" s="2">
        <f t="shared" si="19"/>
        <v>56.5137952191278</v>
      </c>
      <c r="CW43" s="2">
        <f t="shared" si="19"/>
        <v>56.459152982837509</v>
      </c>
      <c r="CX43" s="2">
        <f t="shared" si="19"/>
        <v>60.322727696157941</v>
      </c>
      <c r="CY43" s="2">
        <f t="shared" si="19"/>
        <v>66.21092165318646</v>
      </c>
      <c r="CZ43" s="2">
        <f t="shared" si="19"/>
        <v>65.945433920771663</v>
      </c>
      <c r="DA43" s="2">
        <f t="shared" si="19"/>
        <v>62.249488650427338</v>
      </c>
      <c r="DB43" s="2">
        <f t="shared" si="19"/>
        <v>63.985454984104457</v>
      </c>
      <c r="DC43" s="2">
        <f t="shared" si="19"/>
        <v>59.655956089177309</v>
      </c>
      <c r="DD43" s="2">
        <f t="shared" si="19"/>
        <v>58.38173818322656</v>
      </c>
      <c r="DE43" s="2">
        <f t="shared" si="19"/>
        <v>55.71412956089533</v>
      </c>
      <c r="DF43" s="2">
        <f t="shared" si="19"/>
        <v>56.218007702417374</v>
      </c>
      <c r="DG43" s="2">
        <f t="shared" si="19"/>
        <v>58.457875109412335</v>
      </c>
      <c r="DH43" s="2">
        <f t="shared" si="19"/>
        <v>56.805803926150972</v>
      </c>
      <c r="DI43" s="2">
        <f t="shared" si="19"/>
        <v>51.0899745561047</v>
      </c>
      <c r="DK43" s="2">
        <f t="shared" si="20"/>
        <v>47.735281221174667</v>
      </c>
      <c r="DL43" s="2">
        <f t="shared" si="20"/>
        <v>47.43152302947172</v>
      </c>
      <c r="DM43" s="2">
        <f t="shared" si="20"/>
        <v>47.866105705544875</v>
      </c>
      <c r="DN43" s="2">
        <f t="shared" si="20"/>
        <v>48.07027351635778</v>
      </c>
      <c r="DO43" s="2">
        <f t="shared" si="20"/>
        <v>50.921534312532756</v>
      </c>
      <c r="DP43" s="2">
        <f t="shared" si="20"/>
        <v>53.345443096361173</v>
      </c>
      <c r="DQ43" s="2">
        <f t="shared" si="20"/>
        <v>52.583637355481443</v>
      </c>
      <c r="DR43" s="2">
        <f t="shared" si="20"/>
        <v>53.788044901055706</v>
      </c>
      <c r="DS43" s="2">
        <f t="shared" si="20"/>
        <v>52.103174292622455</v>
      </c>
      <c r="DT43" s="2">
        <f t="shared" si="20"/>
        <v>48.430854107047203</v>
      </c>
      <c r="DU43" s="2">
        <f t="shared" si="20"/>
        <v>46.171864127643879</v>
      </c>
      <c r="DV43" s="2">
        <f t="shared" si="20"/>
        <v>49.183615019675372</v>
      </c>
      <c r="DW43" s="2">
        <f t="shared" si="20"/>
        <v>52.884581605412535</v>
      </c>
      <c r="DX43" s="2">
        <f t="shared" si="20"/>
        <v>51.66136895714574</v>
      </c>
      <c r="DY43" s="2">
        <f t="shared" si="20"/>
        <v>53.207395062567649</v>
      </c>
      <c r="EA43" s="2">
        <f t="shared" si="21"/>
        <v>6.687833887551748E-4</v>
      </c>
      <c r="EB43" s="2">
        <f t="shared" si="21"/>
        <v>6.3746105635362866E-4</v>
      </c>
      <c r="EC43" s="2">
        <f t="shared" si="21"/>
        <v>6.3463695474929736E-4</v>
      </c>
      <c r="ED43" s="2">
        <f t="shared" si="21"/>
        <v>7.5442779740076803E-4</v>
      </c>
      <c r="EE43" s="2">
        <f t="shared" si="21"/>
        <v>6.635101563826286E-4</v>
      </c>
      <c r="EF43" s="2">
        <f t="shared" si="21"/>
        <v>6.6423394563505168E-4</v>
      </c>
      <c r="EG43" s="2">
        <f t="shared" si="21"/>
        <v>7.0799981332975322E-4</v>
      </c>
      <c r="EH43" s="2">
        <f t="shared" si="21"/>
        <v>7.3851765107795018E-4</v>
      </c>
      <c r="EI43" s="2">
        <f t="shared" si="21"/>
        <v>7.5362042163280808E-4</v>
      </c>
      <c r="EJ43" s="2">
        <f t="shared" si="21"/>
        <v>7.4800948625276147E-4</v>
      </c>
      <c r="EK43" s="2">
        <f t="shared" si="21"/>
        <v>7.1592709411772532E-4</v>
      </c>
      <c r="EL43" s="2">
        <f t="shared" si="21"/>
        <v>7.3001156730243693E-4</v>
      </c>
      <c r="EM43" s="2">
        <f t="shared" si="21"/>
        <v>6.2027114535453411E-4</v>
      </c>
      <c r="EN43" s="2">
        <f t="shared" si="21"/>
        <v>5.477873625255495E-4</v>
      </c>
      <c r="EO43" s="2">
        <f t="shared" si="21"/>
        <v>5.5175329986315914E-4</v>
      </c>
    </row>
    <row r="44" spans="2:145" x14ac:dyDescent="0.25">
      <c r="B44" s="2">
        <v>17</v>
      </c>
      <c r="C44" s="43">
        <v>52.188000000000002</v>
      </c>
      <c r="D44" s="43">
        <v>50.213000000000001</v>
      </c>
      <c r="E44" s="43">
        <v>52.426000000000002</v>
      </c>
      <c r="F44" s="43">
        <v>53.616999999999997</v>
      </c>
      <c r="G44" s="43">
        <v>55.8</v>
      </c>
      <c r="H44" s="43">
        <v>56.95</v>
      </c>
      <c r="I44" s="43">
        <v>54.433</v>
      </c>
      <c r="J44" s="43">
        <v>57.783000000000001</v>
      </c>
      <c r="K44" s="43">
        <v>54.25</v>
      </c>
      <c r="L44" s="43">
        <v>50.65</v>
      </c>
      <c r="M44" s="43">
        <v>46.683</v>
      </c>
      <c r="N44" s="43">
        <v>50.366999999999997</v>
      </c>
      <c r="O44" s="43">
        <v>55.332999999999998</v>
      </c>
      <c r="P44" s="43">
        <v>49.783000000000001</v>
      </c>
      <c r="Q44" s="43">
        <v>48.29</v>
      </c>
      <c r="S44" s="4">
        <f t="shared" si="25"/>
        <v>55.471913086614379</v>
      </c>
      <c r="T44" s="4">
        <f t="shared" si="25"/>
        <v>56.296666868348026</v>
      </c>
      <c r="U44" s="4">
        <f t="shared" si="25"/>
        <v>56.228462558942581</v>
      </c>
      <c r="V44" s="4" t="e">
        <f t="shared" si="25"/>
        <v>#N/A</v>
      </c>
      <c r="W44" s="4" t="e">
        <f t="shared" si="25"/>
        <v>#N/A</v>
      </c>
      <c r="X44" s="4" t="e">
        <f t="shared" si="25"/>
        <v>#N/A</v>
      </c>
      <c r="Y44" s="4" t="e">
        <f t="shared" si="25"/>
        <v>#N/A</v>
      </c>
      <c r="Z44" s="4" t="e">
        <f t="shared" si="25"/>
        <v>#N/A</v>
      </c>
      <c r="AA44" s="4" t="e">
        <f t="shared" si="25"/>
        <v>#N/A</v>
      </c>
      <c r="AB44" s="4" t="e">
        <f t="shared" si="25"/>
        <v>#N/A</v>
      </c>
      <c r="AC44" s="4" t="e">
        <f t="shared" si="25"/>
        <v>#N/A</v>
      </c>
      <c r="AD44" s="4" t="e">
        <f t="shared" si="25"/>
        <v>#N/A</v>
      </c>
      <c r="AE44" s="4" t="e">
        <f t="shared" si="25"/>
        <v>#N/A</v>
      </c>
      <c r="AF44" s="4" t="e">
        <f t="shared" si="12"/>
        <v>#N/A</v>
      </c>
      <c r="AG44" s="4" t="e">
        <f t="shared" si="22"/>
        <v>#N/A</v>
      </c>
      <c r="AI44" s="4">
        <f t="shared" ref="AI44:AW60" si="26">IF(OR($B44 &lt; C$230, $B44 &gt; C$232), 0, C44-S44)</f>
        <v>-3.2839130866143762</v>
      </c>
      <c r="AJ44" s="4">
        <f t="shared" si="26"/>
        <v>-6.0836668683480255</v>
      </c>
      <c r="AK44" s="4">
        <f t="shared" si="26"/>
        <v>-3.8024625589425796</v>
      </c>
      <c r="AL44" s="4">
        <f t="shared" si="26"/>
        <v>0</v>
      </c>
      <c r="AM44" s="4">
        <f t="shared" si="26"/>
        <v>0</v>
      </c>
      <c r="AN44" s="4">
        <f t="shared" si="26"/>
        <v>0</v>
      </c>
      <c r="AO44" s="4">
        <f t="shared" si="26"/>
        <v>0</v>
      </c>
      <c r="AP44" s="4">
        <f t="shared" si="26"/>
        <v>0</v>
      </c>
      <c r="AQ44" s="4">
        <f t="shared" si="26"/>
        <v>0</v>
      </c>
      <c r="AR44" s="4">
        <f t="shared" si="26"/>
        <v>0</v>
      </c>
      <c r="AS44" s="4">
        <f t="shared" si="26"/>
        <v>0</v>
      </c>
      <c r="AT44" s="4">
        <f t="shared" si="26"/>
        <v>0</v>
      </c>
      <c r="AU44" s="4">
        <f t="shared" si="26"/>
        <v>0</v>
      </c>
      <c r="AV44" s="4">
        <f t="shared" si="26"/>
        <v>0</v>
      </c>
      <c r="AW44" s="4">
        <f t="shared" si="26"/>
        <v>0</v>
      </c>
      <c r="AY44" s="2">
        <f t="shared" si="14"/>
        <v>55.459910540167719</v>
      </c>
      <c r="AZ44" s="2">
        <f t="shared" ref="AZ44:BM62" si="27">IF(OR($B44 &lt; D$230, $B44 &gt; D$232), #N/A, ((1-EB44)*CV44) + (EB44*DL44))</f>
        <v>56.267872944862745</v>
      </c>
      <c r="BA44" s="2">
        <f t="shared" si="27"/>
        <v>56.203539470641417</v>
      </c>
      <c r="BB44" s="2" t="e">
        <f t="shared" si="27"/>
        <v>#N/A</v>
      </c>
      <c r="BC44" s="2" t="e">
        <f t="shared" si="27"/>
        <v>#N/A</v>
      </c>
      <c r="BD44" s="2" t="e">
        <f t="shared" si="27"/>
        <v>#N/A</v>
      </c>
      <c r="BE44" s="2" t="e">
        <f t="shared" si="27"/>
        <v>#N/A</v>
      </c>
      <c r="BF44" s="2" t="e">
        <f t="shared" si="27"/>
        <v>#N/A</v>
      </c>
      <c r="BG44" s="2" t="e">
        <f t="shared" si="27"/>
        <v>#N/A</v>
      </c>
      <c r="BH44" s="2" t="e">
        <f t="shared" si="27"/>
        <v>#N/A</v>
      </c>
      <c r="BI44" s="2" t="e">
        <f t="shared" si="27"/>
        <v>#N/A</v>
      </c>
      <c r="BJ44" s="2" t="e">
        <f t="shared" si="27"/>
        <v>#N/A</v>
      </c>
      <c r="BK44" s="2" t="e">
        <f t="shared" si="27"/>
        <v>#N/A</v>
      </c>
      <c r="BL44" s="2" t="e">
        <f t="shared" si="27"/>
        <v>#N/A</v>
      </c>
      <c r="BM44" s="2" t="e">
        <f t="shared" si="27"/>
        <v>#N/A</v>
      </c>
      <c r="BO44" s="2">
        <f t="shared" si="15"/>
        <v>52.188000000000002</v>
      </c>
      <c r="BP44" s="2">
        <f t="shared" si="15"/>
        <v>50.213000000000001</v>
      </c>
      <c r="BQ44" s="2">
        <f t="shared" si="15"/>
        <v>52.426000000000002</v>
      </c>
      <c r="BR44" s="2" t="str">
        <f t="shared" si="15"/>
        <v/>
      </c>
      <c r="BS44" s="2" t="str">
        <f t="shared" si="15"/>
        <v/>
      </c>
      <c r="BT44" s="2" t="str">
        <f t="shared" si="15"/>
        <v/>
      </c>
      <c r="BU44" s="2" t="str">
        <f t="shared" si="15"/>
        <v/>
      </c>
      <c r="BV44" s="2" t="str">
        <f t="shared" si="15"/>
        <v/>
      </c>
      <c r="BW44" s="2" t="str">
        <f t="shared" si="15"/>
        <v/>
      </c>
      <c r="BX44" s="2" t="str">
        <f t="shared" si="15"/>
        <v/>
      </c>
      <c r="BY44" s="2" t="str">
        <f t="shared" si="15"/>
        <v/>
      </c>
      <c r="BZ44" s="2" t="str">
        <f t="shared" si="15"/>
        <v/>
      </c>
      <c r="CA44" s="2" t="str">
        <f t="shared" si="15"/>
        <v/>
      </c>
      <c r="CB44" s="2" t="str">
        <f t="shared" si="16"/>
        <v/>
      </c>
      <c r="CC44" s="2" t="str">
        <f t="shared" si="23"/>
        <v/>
      </c>
      <c r="CE44" s="2" t="str">
        <f t="shared" si="17"/>
        <v/>
      </c>
      <c r="CF44" s="2" t="str">
        <f t="shared" si="17"/>
        <v/>
      </c>
      <c r="CG44" s="2" t="str">
        <f t="shared" si="17"/>
        <v/>
      </c>
      <c r="CH44" s="2" t="str">
        <f t="shared" si="17"/>
        <v/>
      </c>
      <c r="CI44" s="2" t="str">
        <f t="shared" si="17"/>
        <v/>
      </c>
      <c r="CJ44" s="2" t="str">
        <f t="shared" si="17"/>
        <v/>
      </c>
      <c r="CK44" s="2" t="str">
        <f t="shared" si="17"/>
        <v/>
      </c>
      <c r="CL44" s="2" t="str">
        <f t="shared" si="17"/>
        <v/>
      </c>
      <c r="CM44" s="2" t="str">
        <f t="shared" si="17"/>
        <v/>
      </c>
      <c r="CN44" s="2" t="str">
        <f t="shared" si="17"/>
        <v/>
      </c>
      <c r="CO44" s="2" t="str">
        <f t="shared" si="17"/>
        <v/>
      </c>
      <c r="CP44" s="2" t="str">
        <f t="shared" si="17"/>
        <v/>
      </c>
      <c r="CQ44" s="2" t="str">
        <f t="shared" si="17"/>
        <v/>
      </c>
      <c r="CR44" s="2" t="str">
        <f t="shared" si="18"/>
        <v/>
      </c>
      <c r="CS44" s="2" t="str">
        <f t="shared" si="24"/>
        <v/>
      </c>
      <c r="CU44" s="2">
        <f t="shared" ref="CU44:DI60" si="28">BO$228*$B44+BO$229</f>
        <v>55.465670843353749</v>
      </c>
      <c r="CV44" s="2">
        <f t="shared" si="28"/>
        <v>56.274140929579033</v>
      </c>
      <c r="CW44" s="2">
        <f t="shared" si="28"/>
        <v>56.209444581606434</v>
      </c>
      <c r="CX44" s="2">
        <f t="shared" si="28"/>
        <v>60.025061340568868</v>
      </c>
      <c r="CY44" s="2">
        <f t="shared" si="28"/>
        <v>65.879404411336466</v>
      </c>
      <c r="CZ44" s="2">
        <f t="shared" si="28"/>
        <v>65.629939259281741</v>
      </c>
      <c r="DA44" s="2">
        <f t="shared" si="28"/>
        <v>61.977840399819456</v>
      </c>
      <c r="DB44" s="2">
        <f t="shared" si="28"/>
        <v>63.682443401326523</v>
      </c>
      <c r="DC44" s="2">
        <f t="shared" si="28"/>
        <v>59.3921509932254</v>
      </c>
      <c r="DD44" s="2">
        <f t="shared" si="28"/>
        <v>58.105825503897243</v>
      </c>
      <c r="DE44" s="2">
        <f t="shared" si="28"/>
        <v>55.455310863040019</v>
      </c>
      <c r="DF44" s="2">
        <f t="shared" si="28"/>
        <v>55.981003549575561</v>
      </c>
      <c r="DG44" s="2">
        <f t="shared" si="28"/>
        <v>58.227170907978739</v>
      </c>
      <c r="DH44" s="2">
        <f t="shared" si="28"/>
        <v>56.601431108737017</v>
      </c>
      <c r="DI44" s="2">
        <f t="shared" si="28"/>
        <v>50.981213710415524</v>
      </c>
      <c r="DK44" s="2">
        <f t="shared" ref="DK44:DY60" si="29">CE$228*$B44+CE$229</f>
        <v>47.60991664703154</v>
      </c>
      <c r="DL44" s="2">
        <f t="shared" si="29"/>
        <v>47.306029835823026</v>
      </c>
      <c r="DM44" s="2">
        <f t="shared" si="29"/>
        <v>47.722931283400825</v>
      </c>
      <c r="DN44" s="2">
        <f t="shared" si="29"/>
        <v>47.93073680440525</v>
      </c>
      <c r="DO44" s="2">
        <f t="shared" si="29"/>
        <v>50.780960341019693</v>
      </c>
      <c r="DP44" s="2">
        <f t="shared" si="29"/>
        <v>53.187706148303882</v>
      </c>
      <c r="DQ44" s="2">
        <f t="shared" si="29"/>
        <v>52.433820537791625</v>
      </c>
      <c r="DR44" s="2">
        <f t="shared" si="29"/>
        <v>53.613478172075368</v>
      </c>
      <c r="DS44" s="2">
        <f t="shared" si="29"/>
        <v>51.93587408796899</v>
      </c>
      <c r="DT44" s="2">
        <f t="shared" si="29"/>
        <v>48.280564519192396</v>
      </c>
      <c r="DU44" s="2">
        <f t="shared" si="29"/>
        <v>46.033605048624722</v>
      </c>
      <c r="DV44" s="2">
        <f t="shared" si="29"/>
        <v>49.033424658317699</v>
      </c>
      <c r="DW44" s="2">
        <f t="shared" si="29"/>
        <v>52.719459746951905</v>
      </c>
      <c r="DX44" s="2">
        <f t="shared" si="29"/>
        <v>51.516910012382475</v>
      </c>
      <c r="DY44" s="2">
        <f t="shared" si="29"/>
        <v>53.061660725397815</v>
      </c>
      <c r="EA44" s="2">
        <f t="shared" ref="EA44:EO60" si="30">POWER(10,($B44-C$231)/C$229)/(1+POWER(10,($B44-C$231)/C$229))</f>
        <v>7.3325909162546285E-4</v>
      </c>
      <c r="EB44" s="2">
        <f t="shared" si="30"/>
        <v>6.9891916488971592E-4</v>
      </c>
      <c r="EC44" s="2">
        <f t="shared" si="30"/>
        <v>6.9582297906255761E-4</v>
      </c>
      <c r="ED44" s="2">
        <f t="shared" si="30"/>
        <v>8.2715342536317509E-4</v>
      </c>
      <c r="EE44" s="2">
        <f t="shared" si="30"/>
        <v>7.2747785043465556E-4</v>
      </c>
      <c r="EF44" s="2">
        <f t="shared" si="30"/>
        <v>7.2827136791699945E-4</v>
      </c>
      <c r="EG44" s="2">
        <f t="shared" si="30"/>
        <v>7.7625333500626911E-4</v>
      </c>
      <c r="EH44" s="2">
        <f t="shared" si="30"/>
        <v>8.0971080928979203E-4</v>
      </c>
      <c r="EI44" s="2">
        <f t="shared" si="30"/>
        <v>8.2626828422472027E-4</v>
      </c>
      <c r="EJ44" s="2">
        <f t="shared" si="30"/>
        <v>8.2011690713076337E-4</v>
      </c>
      <c r="EK44" s="2">
        <f t="shared" si="30"/>
        <v>7.8494423156686745E-4</v>
      </c>
      <c r="EL44" s="2">
        <f t="shared" si="30"/>
        <v>8.0038539517663439E-4</v>
      </c>
      <c r="EM44" s="2">
        <f t="shared" si="30"/>
        <v>6.8007308920812342E-4</v>
      </c>
      <c r="EN44" s="2">
        <f t="shared" si="30"/>
        <v>6.0060515742779317E-4</v>
      </c>
      <c r="EO44" s="2">
        <f t="shared" si="30"/>
        <v>6.0495325997941113E-4</v>
      </c>
    </row>
    <row r="45" spans="2:145" x14ac:dyDescent="0.25">
      <c r="B45" s="2">
        <v>18</v>
      </c>
      <c r="C45" s="43">
        <v>52.219000000000001</v>
      </c>
      <c r="D45" s="43">
        <v>53</v>
      </c>
      <c r="E45" s="43">
        <v>53.213000000000001</v>
      </c>
      <c r="F45" s="43">
        <v>52.183</v>
      </c>
      <c r="G45" s="43">
        <v>56.466999999999999</v>
      </c>
      <c r="H45" s="43">
        <v>56.716999999999999</v>
      </c>
      <c r="I45" s="43">
        <v>58.116999999999997</v>
      </c>
      <c r="J45" s="43">
        <v>56.533000000000001</v>
      </c>
      <c r="K45" s="43">
        <v>54.567</v>
      </c>
      <c r="L45" s="43">
        <v>50.716999999999999</v>
      </c>
      <c r="M45" s="43">
        <v>49.067</v>
      </c>
      <c r="N45" s="43">
        <v>52.366999999999997</v>
      </c>
      <c r="O45" s="43">
        <v>55.3</v>
      </c>
      <c r="P45" s="43">
        <v>50.732999999999997</v>
      </c>
      <c r="Q45" s="43">
        <v>47.354999999999997</v>
      </c>
      <c r="S45" s="4">
        <f t="shared" si="25"/>
        <v>55.256410602727691</v>
      </c>
      <c r="T45" s="4">
        <f t="shared" si="25"/>
        <v>56.073913439561601</v>
      </c>
      <c r="U45" s="4">
        <f t="shared" si="25"/>
        <v>55.993501090315291</v>
      </c>
      <c r="V45" s="4" t="e">
        <f t="shared" si="25"/>
        <v>#N/A</v>
      </c>
      <c r="W45" s="4" t="e">
        <f t="shared" si="25"/>
        <v>#N/A</v>
      </c>
      <c r="X45" s="4" t="e">
        <f t="shared" si="25"/>
        <v>#N/A</v>
      </c>
      <c r="Y45" s="4" t="e">
        <f t="shared" si="25"/>
        <v>#N/A</v>
      </c>
      <c r="Z45" s="4" t="e">
        <f t="shared" si="25"/>
        <v>#N/A</v>
      </c>
      <c r="AA45" s="4" t="e">
        <f t="shared" si="25"/>
        <v>#N/A</v>
      </c>
      <c r="AB45" s="4" t="e">
        <f t="shared" si="25"/>
        <v>#N/A</v>
      </c>
      <c r="AC45" s="4" t="e">
        <f t="shared" si="25"/>
        <v>#N/A</v>
      </c>
      <c r="AD45" s="4" t="e">
        <f t="shared" si="25"/>
        <v>#N/A</v>
      </c>
      <c r="AE45" s="4" t="e">
        <f t="shared" si="25"/>
        <v>#N/A</v>
      </c>
      <c r="AF45" s="4" t="e">
        <f t="shared" si="12"/>
        <v>#N/A</v>
      </c>
      <c r="AG45" s="4" t="e">
        <f t="shared" si="22"/>
        <v>#N/A</v>
      </c>
      <c r="AI45" s="4">
        <f t="shared" si="26"/>
        <v>-3.0374106027276895</v>
      </c>
      <c r="AJ45" s="4">
        <f t="shared" si="26"/>
        <v>-3.0739134395616006</v>
      </c>
      <c r="AK45" s="4">
        <f t="shared" si="26"/>
        <v>-2.7805010903152905</v>
      </c>
      <c r="AL45" s="4">
        <f t="shared" si="26"/>
        <v>0</v>
      </c>
      <c r="AM45" s="4">
        <f t="shared" si="26"/>
        <v>0</v>
      </c>
      <c r="AN45" s="4">
        <f t="shared" si="26"/>
        <v>0</v>
      </c>
      <c r="AO45" s="4">
        <f t="shared" si="26"/>
        <v>0</v>
      </c>
      <c r="AP45" s="4">
        <f t="shared" si="26"/>
        <v>0</v>
      </c>
      <c r="AQ45" s="4">
        <f t="shared" si="26"/>
        <v>0</v>
      </c>
      <c r="AR45" s="4">
        <f t="shared" si="26"/>
        <v>0</v>
      </c>
      <c r="AS45" s="4">
        <f t="shared" si="26"/>
        <v>0</v>
      </c>
      <c r="AT45" s="4">
        <f t="shared" si="26"/>
        <v>0</v>
      </c>
      <c r="AU45" s="4">
        <f t="shared" si="26"/>
        <v>0</v>
      </c>
      <c r="AV45" s="4">
        <f t="shared" si="26"/>
        <v>0</v>
      </c>
      <c r="AW45" s="4">
        <f t="shared" si="26"/>
        <v>0</v>
      </c>
      <c r="AY45" s="2">
        <f t="shared" ref="AY45:BD108" si="31">IF(OR($B45 &lt; C$230, $B45 &gt; C$232), #N/A, ((1-EA45)*CU45) + (EA45*DK45))</f>
        <v>55.236259740451729</v>
      </c>
      <c r="AZ45" s="2">
        <f t="shared" si="27"/>
        <v>56.027701876267898</v>
      </c>
      <c r="BA45" s="2">
        <f t="shared" si="27"/>
        <v>55.953343064740139</v>
      </c>
      <c r="BB45" s="2" t="e">
        <f t="shared" si="27"/>
        <v>#N/A</v>
      </c>
      <c r="BC45" s="2" t="e">
        <f t="shared" si="27"/>
        <v>#N/A</v>
      </c>
      <c r="BD45" s="2" t="e">
        <f t="shared" si="27"/>
        <v>#N/A</v>
      </c>
      <c r="BE45" s="2" t="e">
        <f t="shared" si="27"/>
        <v>#N/A</v>
      </c>
      <c r="BF45" s="2" t="e">
        <f t="shared" si="27"/>
        <v>#N/A</v>
      </c>
      <c r="BG45" s="2" t="e">
        <f t="shared" si="27"/>
        <v>#N/A</v>
      </c>
      <c r="BH45" s="2" t="e">
        <f t="shared" si="27"/>
        <v>#N/A</v>
      </c>
      <c r="BI45" s="2" t="e">
        <f t="shared" si="27"/>
        <v>#N/A</v>
      </c>
      <c r="BJ45" s="2" t="e">
        <f t="shared" si="27"/>
        <v>#N/A</v>
      </c>
      <c r="BK45" s="2" t="e">
        <f t="shared" si="27"/>
        <v>#N/A</v>
      </c>
      <c r="BL45" s="2" t="e">
        <f t="shared" si="27"/>
        <v>#N/A</v>
      </c>
      <c r="BM45" s="2" t="e">
        <f t="shared" si="27"/>
        <v>#N/A</v>
      </c>
      <c r="BO45" s="2">
        <f t="shared" si="15"/>
        <v>52.219000000000001</v>
      </c>
      <c r="BP45" s="2">
        <f t="shared" si="15"/>
        <v>53</v>
      </c>
      <c r="BQ45" s="2">
        <f t="shared" si="15"/>
        <v>53.213000000000001</v>
      </c>
      <c r="BR45" s="2" t="str">
        <f t="shared" si="15"/>
        <v/>
      </c>
      <c r="BS45" s="2" t="str">
        <f t="shared" si="15"/>
        <v/>
      </c>
      <c r="BT45" s="2" t="str">
        <f t="shared" si="15"/>
        <v/>
      </c>
      <c r="BU45" s="2" t="str">
        <f t="shared" si="15"/>
        <v/>
      </c>
      <c r="BV45" s="2" t="str">
        <f t="shared" si="15"/>
        <v/>
      </c>
      <c r="BW45" s="2" t="str">
        <f t="shared" si="15"/>
        <v/>
      </c>
      <c r="BX45" s="2" t="str">
        <f t="shared" si="15"/>
        <v/>
      </c>
      <c r="BY45" s="2" t="str">
        <f t="shared" si="15"/>
        <v/>
      </c>
      <c r="BZ45" s="2" t="str">
        <f t="shared" si="15"/>
        <v/>
      </c>
      <c r="CA45" s="2" t="str">
        <f t="shared" si="15"/>
        <v/>
      </c>
      <c r="CB45" s="2" t="str">
        <f t="shared" si="16"/>
        <v/>
      </c>
      <c r="CC45" s="2" t="str">
        <f t="shared" si="23"/>
        <v/>
      </c>
      <c r="CE45" s="2" t="str">
        <f t="shared" si="17"/>
        <v/>
      </c>
      <c r="CF45" s="2" t="str">
        <f t="shared" si="17"/>
        <v/>
      </c>
      <c r="CG45" s="2" t="str">
        <f t="shared" si="17"/>
        <v/>
      </c>
      <c r="CH45" s="2" t="str">
        <f t="shared" si="17"/>
        <v/>
      </c>
      <c r="CI45" s="2" t="str">
        <f t="shared" si="17"/>
        <v/>
      </c>
      <c r="CJ45" s="2" t="str">
        <f t="shared" si="17"/>
        <v/>
      </c>
      <c r="CK45" s="2" t="str">
        <f t="shared" si="17"/>
        <v/>
      </c>
      <c r="CL45" s="2" t="str">
        <f t="shared" si="17"/>
        <v/>
      </c>
      <c r="CM45" s="2" t="str">
        <f t="shared" si="17"/>
        <v/>
      </c>
      <c r="CN45" s="2" t="str">
        <f t="shared" si="17"/>
        <v/>
      </c>
      <c r="CO45" s="2" t="str">
        <f t="shared" si="17"/>
        <v/>
      </c>
      <c r="CP45" s="2" t="str">
        <f t="shared" si="17"/>
        <v/>
      </c>
      <c r="CQ45" s="2" t="str">
        <f t="shared" si="17"/>
        <v/>
      </c>
      <c r="CR45" s="2" t="str">
        <f t="shared" si="18"/>
        <v/>
      </c>
      <c r="CS45" s="2" t="str">
        <f t="shared" si="24"/>
        <v/>
      </c>
      <c r="CU45" s="2">
        <f t="shared" si="28"/>
        <v>55.242496706930481</v>
      </c>
      <c r="CV45" s="2">
        <f t="shared" si="28"/>
        <v>56.034486640030266</v>
      </c>
      <c r="CW45" s="2">
        <f t="shared" si="28"/>
        <v>55.959736180375359</v>
      </c>
      <c r="CX45" s="2">
        <f t="shared" si="28"/>
        <v>59.727394984979789</v>
      </c>
      <c r="CY45" s="2">
        <f t="shared" si="28"/>
        <v>65.547887169486458</v>
      </c>
      <c r="CZ45" s="2">
        <f t="shared" si="28"/>
        <v>65.314444597791805</v>
      </c>
      <c r="DA45" s="2">
        <f t="shared" si="28"/>
        <v>61.706192149211574</v>
      </c>
      <c r="DB45" s="2">
        <f t="shared" si="28"/>
        <v>63.379431818548596</v>
      </c>
      <c r="DC45" s="2">
        <f t="shared" si="28"/>
        <v>59.128345897273498</v>
      </c>
      <c r="DD45" s="2">
        <f t="shared" si="28"/>
        <v>57.82991282456792</v>
      </c>
      <c r="DE45" s="2">
        <f t="shared" si="28"/>
        <v>55.196492165184708</v>
      </c>
      <c r="DF45" s="2">
        <f t="shared" si="28"/>
        <v>55.743999396733741</v>
      </c>
      <c r="DG45" s="2">
        <f t="shared" si="28"/>
        <v>57.996466706545142</v>
      </c>
      <c r="DH45" s="2">
        <f t="shared" si="28"/>
        <v>56.39705829132307</v>
      </c>
      <c r="DI45" s="2">
        <f t="shared" si="28"/>
        <v>50.872452864726341</v>
      </c>
      <c r="DK45" s="2">
        <f t="shared" si="29"/>
        <v>47.48455207288842</v>
      </c>
      <c r="DL45" s="2">
        <f t="shared" si="29"/>
        <v>47.180536642174339</v>
      </c>
      <c r="DM45" s="2">
        <f t="shared" si="29"/>
        <v>47.579756861256776</v>
      </c>
      <c r="DN45" s="2">
        <f t="shared" si="29"/>
        <v>47.791200092452712</v>
      </c>
      <c r="DO45" s="2">
        <f t="shared" si="29"/>
        <v>50.640386369506629</v>
      </c>
      <c r="DP45" s="2">
        <f t="shared" si="29"/>
        <v>53.029969200246583</v>
      </c>
      <c r="DQ45" s="2">
        <f t="shared" si="29"/>
        <v>52.284003720101808</v>
      </c>
      <c r="DR45" s="2">
        <f t="shared" si="29"/>
        <v>53.43891144309503</v>
      </c>
      <c r="DS45" s="2">
        <f t="shared" si="29"/>
        <v>51.768573883315526</v>
      </c>
      <c r="DT45" s="2">
        <f t="shared" si="29"/>
        <v>48.130274931337588</v>
      </c>
      <c r="DU45" s="2">
        <f t="shared" si="29"/>
        <v>45.895345969605557</v>
      </c>
      <c r="DV45" s="2">
        <f t="shared" si="29"/>
        <v>48.883234296960026</v>
      </c>
      <c r="DW45" s="2">
        <f t="shared" si="29"/>
        <v>52.554337888491276</v>
      </c>
      <c r="DX45" s="2">
        <f t="shared" si="29"/>
        <v>51.37245106761921</v>
      </c>
      <c r="DY45" s="2">
        <f t="shared" si="29"/>
        <v>52.915926388227973</v>
      </c>
      <c r="EA45" s="2">
        <f t="shared" si="30"/>
        <v>8.0394573214454597E-4</v>
      </c>
      <c r="EB45" s="2">
        <f t="shared" si="30"/>
        <v>7.6629795334447312E-4</v>
      </c>
      <c r="EC45" s="2">
        <f t="shared" si="30"/>
        <v>7.6290350987295288E-4</v>
      </c>
      <c r="ED45" s="2">
        <f t="shared" si="30"/>
        <v>9.0688332442758249E-4</v>
      </c>
      <c r="EE45" s="2">
        <f t="shared" si="30"/>
        <v>7.976076204890694E-4</v>
      </c>
      <c r="EF45" s="2">
        <f t="shared" si="30"/>
        <v>7.9847757291929839E-4</v>
      </c>
      <c r="EG45" s="2">
        <f t="shared" si="30"/>
        <v>8.5108111775796652E-4</v>
      </c>
      <c r="EH45" s="2">
        <f t="shared" si="30"/>
        <v>8.8776089618517492E-4</v>
      </c>
      <c r="EI45" s="2">
        <f t="shared" si="30"/>
        <v>9.0591294126962066E-4</v>
      </c>
      <c r="EJ45" s="2">
        <f t="shared" si="30"/>
        <v>8.9916916163618014E-4</v>
      </c>
      <c r="EK45" s="2">
        <f t="shared" si="30"/>
        <v>8.6060906117419302E-4</v>
      </c>
      <c r="EL45" s="2">
        <f t="shared" si="30"/>
        <v>8.7753737111573836E-4</v>
      </c>
      <c r="EM45" s="2">
        <f t="shared" si="30"/>
        <v>7.4563639123785715E-4</v>
      </c>
      <c r="EN45" s="2">
        <f t="shared" si="30"/>
        <v>6.5851230191639487E-4</v>
      </c>
      <c r="EO45" s="2">
        <f t="shared" si="30"/>
        <v>6.6327934708720914E-4</v>
      </c>
    </row>
    <row r="46" spans="2:145" x14ac:dyDescent="0.25">
      <c r="B46" s="2">
        <v>19</v>
      </c>
      <c r="C46" s="43">
        <v>52.469000000000001</v>
      </c>
      <c r="D46" s="43">
        <v>53.459000000000003</v>
      </c>
      <c r="E46" s="43">
        <v>54.131</v>
      </c>
      <c r="F46" s="43">
        <v>54.1</v>
      </c>
      <c r="G46" s="43">
        <v>56.55</v>
      </c>
      <c r="H46" s="43">
        <v>57.567</v>
      </c>
      <c r="I46" s="43">
        <v>56.25</v>
      </c>
      <c r="J46" s="43">
        <v>57.067</v>
      </c>
      <c r="K46" s="43">
        <v>52.466999999999999</v>
      </c>
      <c r="L46" s="43">
        <v>52.633000000000003</v>
      </c>
      <c r="M46" s="43">
        <v>48.232999999999997</v>
      </c>
      <c r="N46" s="43">
        <v>51.966999999999999</v>
      </c>
      <c r="O46" s="43">
        <v>54.082999999999998</v>
      </c>
      <c r="P46" s="43">
        <v>49.433</v>
      </c>
      <c r="Q46" s="43">
        <v>47.854999999999997</v>
      </c>
      <c r="S46" s="4">
        <f t="shared" si="25"/>
        <v>55.045929286824311</v>
      </c>
      <c r="T46" s="4">
        <f t="shared" si="25"/>
        <v>55.860712091914074</v>
      </c>
      <c r="U46" s="4">
        <f t="shared" si="25"/>
        <v>55.766990269027019</v>
      </c>
      <c r="V46" s="4" t="e">
        <f t="shared" si="25"/>
        <v>#N/A</v>
      </c>
      <c r="W46" s="4" t="e">
        <f t="shared" si="25"/>
        <v>#N/A</v>
      </c>
      <c r="X46" s="4" t="e">
        <f t="shared" si="25"/>
        <v>#N/A</v>
      </c>
      <c r="Y46" s="4" t="e">
        <f t="shared" si="25"/>
        <v>#N/A</v>
      </c>
      <c r="Z46" s="4" t="e">
        <f t="shared" si="25"/>
        <v>#N/A</v>
      </c>
      <c r="AA46" s="4" t="e">
        <f t="shared" si="25"/>
        <v>#N/A</v>
      </c>
      <c r="AB46" s="4" t="e">
        <f t="shared" si="25"/>
        <v>#N/A</v>
      </c>
      <c r="AC46" s="4" t="e">
        <f t="shared" si="25"/>
        <v>#N/A</v>
      </c>
      <c r="AD46" s="4" t="e">
        <f t="shared" si="25"/>
        <v>#N/A</v>
      </c>
      <c r="AE46" s="4" t="e">
        <f t="shared" si="25"/>
        <v>#N/A</v>
      </c>
      <c r="AF46" s="4" t="e">
        <f t="shared" si="12"/>
        <v>#N/A</v>
      </c>
      <c r="AG46" s="4" t="e">
        <f t="shared" si="22"/>
        <v>#N/A</v>
      </c>
      <c r="AI46" s="4">
        <f t="shared" si="26"/>
        <v>-2.5769292868243099</v>
      </c>
      <c r="AJ46" s="4">
        <f t="shared" si="26"/>
        <v>-2.4017120919140709</v>
      </c>
      <c r="AK46" s="4">
        <f t="shared" si="26"/>
        <v>-1.6359902690270189</v>
      </c>
      <c r="AL46" s="4">
        <f t="shared" si="26"/>
        <v>0</v>
      </c>
      <c r="AM46" s="4">
        <f t="shared" si="26"/>
        <v>0</v>
      </c>
      <c r="AN46" s="4">
        <f t="shared" si="26"/>
        <v>0</v>
      </c>
      <c r="AO46" s="4">
        <f t="shared" si="26"/>
        <v>0</v>
      </c>
      <c r="AP46" s="4">
        <f t="shared" si="26"/>
        <v>0</v>
      </c>
      <c r="AQ46" s="4">
        <f t="shared" si="26"/>
        <v>0</v>
      </c>
      <c r="AR46" s="4">
        <f t="shared" si="26"/>
        <v>0</v>
      </c>
      <c r="AS46" s="4">
        <f t="shared" si="26"/>
        <v>0</v>
      </c>
      <c r="AT46" s="4">
        <f t="shared" si="26"/>
        <v>0</v>
      </c>
      <c r="AU46" s="4">
        <f t="shared" si="26"/>
        <v>0</v>
      </c>
      <c r="AV46" s="4">
        <f t="shared" si="26"/>
        <v>0</v>
      </c>
      <c r="AW46" s="4">
        <f t="shared" si="26"/>
        <v>0</v>
      </c>
      <c r="AY46" s="2">
        <f t="shared" si="31"/>
        <v>55.012570616462718</v>
      </c>
      <c r="AZ46" s="2">
        <f t="shared" si="27"/>
        <v>55.787489469280118</v>
      </c>
      <c r="BA46" s="2">
        <f t="shared" si="27"/>
        <v>55.703107493028597</v>
      </c>
      <c r="BB46" s="2" t="e">
        <f t="shared" si="27"/>
        <v>#N/A</v>
      </c>
      <c r="BC46" s="2" t="e">
        <f t="shared" si="27"/>
        <v>#N/A</v>
      </c>
      <c r="BD46" s="2" t="e">
        <f t="shared" si="27"/>
        <v>#N/A</v>
      </c>
      <c r="BE46" s="2" t="e">
        <f t="shared" si="27"/>
        <v>#N/A</v>
      </c>
      <c r="BF46" s="2" t="e">
        <f t="shared" si="27"/>
        <v>#N/A</v>
      </c>
      <c r="BG46" s="2" t="e">
        <f t="shared" si="27"/>
        <v>#N/A</v>
      </c>
      <c r="BH46" s="2" t="e">
        <f t="shared" si="27"/>
        <v>#N/A</v>
      </c>
      <c r="BI46" s="2" t="e">
        <f t="shared" si="27"/>
        <v>#N/A</v>
      </c>
      <c r="BJ46" s="2" t="e">
        <f t="shared" si="27"/>
        <v>#N/A</v>
      </c>
      <c r="BK46" s="2" t="e">
        <f t="shared" si="27"/>
        <v>#N/A</v>
      </c>
      <c r="BL46" s="2" t="e">
        <f t="shared" si="27"/>
        <v>#N/A</v>
      </c>
      <c r="BM46" s="2" t="e">
        <f t="shared" si="27"/>
        <v>#N/A</v>
      </c>
      <c r="BO46" s="2">
        <f t="shared" si="15"/>
        <v>52.469000000000001</v>
      </c>
      <c r="BP46" s="2">
        <f t="shared" si="15"/>
        <v>53.459000000000003</v>
      </c>
      <c r="BQ46" s="2">
        <f t="shared" si="15"/>
        <v>54.131</v>
      </c>
      <c r="BR46" s="2" t="str">
        <f t="shared" si="15"/>
        <v/>
      </c>
      <c r="BS46" s="2" t="str">
        <f t="shared" si="15"/>
        <v/>
      </c>
      <c r="BT46" s="2" t="str">
        <f t="shared" si="15"/>
        <v/>
      </c>
      <c r="BU46" s="2" t="str">
        <f t="shared" si="15"/>
        <v/>
      </c>
      <c r="BV46" s="2" t="str">
        <f t="shared" si="15"/>
        <v/>
      </c>
      <c r="BW46" s="2" t="str">
        <f t="shared" ref="BW46:CA96" si="32">IF(AND( (_xlfn.NORM.DIST($B46, K$7, ABS(K$11), TRUE) * _xlfn.NORM.DIST(($B46 - K$7)*K$15, 0, ABS(K$11), TRUE) * 2)
                + (_xlfn.NORM.DIST($B46, K$8, ABS(K$12), TRUE) * _xlfn.NORM.DIST(($B46 - K$8)*K$16, 0, ABS(K$12), TRUE) * 2)
                + (_xlfn.NORM.DIST($B46, K$9, ABS(K$13), TRUE) * _xlfn.NORM.DIST(($B46 - K$9)*K$17, 0, ABS(K$13), TRUE) * 2)
                + (_xlfn.NORM.DIST($B46, K$10, ABS(K$14), TRUE) * _xlfn.NORM.DIST(($B46 - K$10)*K$18, 0, ABS(K$14), TRUE) * 2) &lt; $CB$22,
                 $B46 &lt; K$9,
                 $B46 &gt; K$230), K46, "")</f>
        <v/>
      </c>
      <c r="BX46" s="2" t="str">
        <f t="shared" si="32"/>
        <v/>
      </c>
      <c r="BY46" s="2" t="str">
        <f t="shared" si="32"/>
        <v/>
      </c>
      <c r="BZ46" s="2" t="str">
        <f t="shared" si="32"/>
        <v/>
      </c>
      <c r="CA46" s="2" t="str">
        <f t="shared" si="32"/>
        <v/>
      </c>
      <c r="CB46" s="2" t="str">
        <f t="shared" si="16"/>
        <v/>
      </c>
      <c r="CC46" s="2" t="str">
        <f t="shared" si="23"/>
        <v/>
      </c>
      <c r="CE46" s="2" t="str">
        <f t="shared" si="17"/>
        <v/>
      </c>
      <c r="CF46" s="2" t="str">
        <f t="shared" si="17"/>
        <v/>
      </c>
      <c r="CG46" s="2" t="str">
        <f t="shared" si="17"/>
        <v/>
      </c>
      <c r="CH46" s="2" t="str">
        <f t="shared" si="17"/>
        <v/>
      </c>
      <c r="CI46" s="2" t="str">
        <f t="shared" si="17"/>
        <v/>
      </c>
      <c r="CJ46" s="2" t="str">
        <f t="shared" si="17"/>
        <v/>
      </c>
      <c r="CK46" s="2" t="str">
        <f t="shared" si="17"/>
        <v/>
      </c>
      <c r="CL46" s="2" t="str">
        <f t="shared" si="17"/>
        <v/>
      </c>
      <c r="CM46" s="2" t="str">
        <f t="shared" ref="CM46:CQ96" si="33">IF(AND( (_xlfn.NORM.DIST($B46, K$7, ABS(K$11), TRUE) * _xlfn.NORM.DIST(($B46 - K$7)*K$15, 0, ABS(K$11), TRUE) * 2)
                + (_xlfn.NORM.DIST($B46, K$8, ABS(K$12), TRUE) * _xlfn.NORM.DIST(($B46 - K$8)*K$16, 0, ABS(K$12), TRUE) * 2)
                + (_xlfn.NORM.DIST($B46, K$9, ABS(K$13), TRUE) * _xlfn.NORM.DIST(($B46 - K$9)*K$17, 0, ABS(K$13), TRUE) * 2)
                + (_xlfn.NORM.DIST($B46, K$10, ABS(K$14), TRUE) * _xlfn.NORM.DIST(($B46 - K$10)*K$18, 0, ABS(K$14), TRUE) * 2) &lt; $CR$22,
                 $B46 &gt; K$8,
                 $B46 &lt; K$232), K46, "")</f>
        <v/>
      </c>
      <c r="CN46" s="2" t="str">
        <f t="shared" si="33"/>
        <v/>
      </c>
      <c r="CO46" s="2" t="str">
        <f t="shared" si="33"/>
        <v/>
      </c>
      <c r="CP46" s="2" t="str">
        <f t="shared" si="33"/>
        <v/>
      </c>
      <c r="CQ46" s="2" t="str">
        <f t="shared" si="33"/>
        <v/>
      </c>
      <c r="CR46" s="2" t="str">
        <f t="shared" si="18"/>
        <v/>
      </c>
      <c r="CS46" s="2" t="str">
        <f t="shared" si="24"/>
        <v/>
      </c>
      <c r="CU46" s="2">
        <f t="shared" si="28"/>
        <v>55.019322570507221</v>
      </c>
      <c r="CV46" s="2">
        <f t="shared" si="28"/>
        <v>55.794832350481492</v>
      </c>
      <c r="CW46" s="2">
        <f t="shared" si="28"/>
        <v>55.710027779144283</v>
      </c>
      <c r="CX46" s="2">
        <f t="shared" si="28"/>
        <v>59.429728629390716</v>
      </c>
      <c r="CY46" s="2">
        <f t="shared" si="28"/>
        <v>65.216369927636464</v>
      </c>
      <c r="CZ46" s="2">
        <f t="shared" si="28"/>
        <v>64.998949936301869</v>
      </c>
      <c r="DA46" s="2">
        <f t="shared" si="28"/>
        <v>61.434543898603692</v>
      </c>
      <c r="DB46" s="2">
        <f t="shared" si="28"/>
        <v>63.076420235770662</v>
      </c>
      <c r="DC46" s="2">
        <f t="shared" si="28"/>
        <v>58.864540801321589</v>
      </c>
      <c r="DD46" s="2">
        <f t="shared" si="28"/>
        <v>57.554000145238604</v>
      </c>
      <c r="DE46" s="2">
        <f t="shared" si="28"/>
        <v>54.937673467329404</v>
      </c>
      <c r="DF46" s="2">
        <f t="shared" si="28"/>
        <v>55.506995243891929</v>
      </c>
      <c r="DG46" s="2">
        <f t="shared" si="28"/>
        <v>57.765762505111539</v>
      </c>
      <c r="DH46" s="2">
        <f t="shared" si="28"/>
        <v>56.192685473909123</v>
      </c>
      <c r="DI46" s="2">
        <f t="shared" si="28"/>
        <v>50.763692019037158</v>
      </c>
      <c r="DK46" s="2">
        <f t="shared" si="29"/>
        <v>47.359187498745293</v>
      </c>
      <c r="DL46" s="2">
        <f t="shared" si="29"/>
        <v>47.055043448525645</v>
      </c>
      <c r="DM46" s="2">
        <f t="shared" si="29"/>
        <v>47.436582439112726</v>
      </c>
      <c r="DN46" s="2">
        <f t="shared" si="29"/>
        <v>47.651663380500182</v>
      </c>
      <c r="DO46" s="2">
        <f t="shared" si="29"/>
        <v>50.499812397993566</v>
      </c>
      <c r="DP46" s="2">
        <f t="shared" si="29"/>
        <v>52.872232252189292</v>
      </c>
      <c r="DQ46" s="2">
        <f t="shared" si="29"/>
        <v>52.134186902411997</v>
      </c>
      <c r="DR46" s="2">
        <f t="shared" si="29"/>
        <v>53.264344714114692</v>
      </c>
      <c r="DS46" s="2">
        <f t="shared" si="29"/>
        <v>51.601273678662061</v>
      </c>
      <c r="DT46" s="2">
        <f t="shared" si="29"/>
        <v>47.979985343482774</v>
      </c>
      <c r="DU46" s="2">
        <f t="shared" si="29"/>
        <v>45.7570868905864</v>
      </c>
      <c r="DV46" s="2">
        <f t="shared" si="29"/>
        <v>48.73304393560236</v>
      </c>
      <c r="DW46" s="2">
        <f t="shared" si="29"/>
        <v>52.389216030030646</v>
      </c>
      <c r="DX46" s="2">
        <f t="shared" si="29"/>
        <v>51.227992122855945</v>
      </c>
      <c r="DY46" s="2">
        <f t="shared" si="29"/>
        <v>52.770192051058132</v>
      </c>
      <c r="EA46" s="2">
        <f t="shared" si="30"/>
        <v>8.8144059879541271E-4</v>
      </c>
      <c r="EB46" s="2">
        <f t="shared" si="30"/>
        <v>8.4016688317634721E-4</v>
      </c>
      <c r="EC46" s="2">
        <f t="shared" si="30"/>
        <v>8.3644549897495977E-4</v>
      </c>
      <c r="ED46" s="2">
        <f t="shared" si="30"/>
        <v>9.9429079673713492E-4</v>
      </c>
      <c r="EE46" s="2">
        <f t="shared" si="30"/>
        <v>8.7449207125351843E-4</v>
      </c>
      <c r="EF46" s="2">
        <f t="shared" si="30"/>
        <v>8.7544580825579062E-4</v>
      </c>
      <c r="EG46" s="2">
        <f t="shared" si="30"/>
        <v>9.3311526995652034E-4</v>
      </c>
      <c r="EH46" s="2">
        <f t="shared" si="30"/>
        <v>9.7332710100803306E-4</v>
      </c>
      <c r="EI46" s="2">
        <f t="shared" si="30"/>
        <v>9.9322697882742845E-4</v>
      </c>
      <c r="EJ46" s="2">
        <f t="shared" si="30"/>
        <v>9.8583385907549908E-4</v>
      </c>
      <c r="EK46" s="2">
        <f t="shared" si="30"/>
        <v>9.435607271243325E-4</v>
      </c>
      <c r="EL46" s="2">
        <f t="shared" si="30"/>
        <v>9.6211913762248708E-4</v>
      </c>
      <c r="EM46" s="2">
        <f t="shared" si="30"/>
        <v>8.1751523511507226E-4</v>
      </c>
      <c r="EN46" s="2">
        <f t="shared" si="30"/>
        <v>7.2199851087693457E-4</v>
      </c>
      <c r="EO46" s="2">
        <f t="shared" si="30"/>
        <v>7.2722480546713695E-4</v>
      </c>
    </row>
    <row r="47" spans="2:145" x14ac:dyDescent="0.25">
      <c r="B47" s="2">
        <v>20</v>
      </c>
      <c r="C47" s="43">
        <v>52</v>
      </c>
      <c r="D47" s="43">
        <v>53.082000000000001</v>
      </c>
      <c r="E47" s="43">
        <v>54.933999999999997</v>
      </c>
      <c r="F47" s="43">
        <v>51.05</v>
      </c>
      <c r="G47" s="43">
        <v>57.133000000000003</v>
      </c>
      <c r="H47" s="43">
        <v>59.232999999999997</v>
      </c>
      <c r="I47" s="43">
        <v>55.55</v>
      </c>
      <c r="J47" s="43">
        <v>58.017000000000003</v>
      </c>
      <c r="K47" s="43">
        <v>55.332999999999998</v>
      </c>
      <c r="L47" s="43">
        <v>53.417000000000002</v>
      </c>
      <c r="M47" s="43">
        <v>49.033000000000001</v>
      </c>
      <c r="N47" s="43">
        <v>51.082999999999998</v>
      </c>
      <c r="O47" s="43">
        <v>54.033000000000001</v>
      </c>
      <c r="P47" s="43">
        <v>51.216999999999999</v>
      </c>
      <c r="Q47" s="43">
        <v>49.515999999999998</v>
      </c>
      <c r="S47" s="4">
        <f t="shared" si="25"/>
        <v>54.843292824375176</v>
      </c>
      <c r="T47" s="4">
        <f t="shared" si="25"/>
        <v>55.661779823763659</v>
      </c>
      <c r="U47" s="4">
        <f t="shared" si="25"/>
        <v>55.553160977353855</v>
      </c>
      <c r="V47" s="4" t="e">
        <f t="shared" si="25"/>
        <v>#N/A</v>
      </c>
      <c r="W47" s="4" t="e">
        <f t="shared" si="25"/>
        <v>#N/A</v>
      </c>
      <c r="X47" s="4" t="e">
        <f t="shared" si="25"/>
        <v>#N/A</v>
      </c>
      <c r="Y47" s="4" t="e">
        <f t="shared" si="25"/>
        <v>#N/A</v>
      </c>
      <c r="Z47" s="4" t="e">
        <f t="shared" si="25"/>
        <v>#N/A</v>
      </c>
      <c r="AA47" s="4" t="e">
        <f t="shared" si="25"/>
        <v>#N/A</v>
      </c>
      <c r="AB47" s="4" t="e">
        <f t="shared" si="25"/>
        <v>#N/A</v>
      </c>
      <c r="AC47" s="4" t="e">
        <f t="shared" si="25"/>
        <v>#N/A</v>
      </c>
      <c r="AD47" s="4">
        <f t="shared" si="25"/>
        <v>55.272869965382647</v>
      </c>
      <c r="AE47" s="4">
        <f t="shared" si="25"/>
        <v>57.54304109067477</v>
      </c>
      <c r="AF47" s="4" t="e">
        <f t="shared" si="12"/>
        <v>#N/A</v>
      </c>
      <c r="AG47" s="4" t="e">
        <f t="shared" si="22"/>
        <v>#N/A</v>
      </c>
      <c r="AI47" s="4">
        <f t="shared" si="26"/>
        <v>-2.8432928243751761</v>
      </c>
      <c r="AJ47" s="4">
        <f t="shared" si="26"/>
        <v>-2.5797798237636584</v>
      </c>
      <c r="AK47" s="4">
        <f t="shared" si="26"/>
        <v>-0.61916097735385733</v>
      </c>
      <c r="AL47" s="4">
        <f t="shared" si="26"/>
        <v>0</v>
      </c>
      <c r="AM47" s="4">
        <f t="shared" si="26"/>
        <v>0</v>
      </c>
      <c r="AN47" s="4">
        <f t="shared" si="26"/>
        <v>0</v>
      </c>
      <c r="AO47" s="4">
        <f t="shared" si="26"/>
        <v>0</v>
      </c>
      <c r="AP47" s="4">
        <f t="shared" si="26"/>
        <v>0</v>
      </c>
      <c r="AQ47" s="4">
        <f t="shared" si="26"/>
        <v>0</v>
      </c>
      <c r="AR47" s="4">
        <f t="shared" si="26"/>
        <v>0</v>
      </c>
      <c r="AS47" s="4">
        <f t="shared" si="26"/>
        <v>0</v>
      </c>
      <c r="AT47" s="4">
        <f t="shared" si="26"/>
        <v>-4.1898699653826483</v>
      </c>
      <c r="AU47" s="4">
        <f t="shared" si="26"/>
        <v>-3.5100410906747683</v>
      </c>
      <c r="AV47" s="4">
        <f t="shared" si="26"/>
        <v>0</v>
      </c>
      <c r="AW47" s="4">
        <f t="shared" si="26"/>
        <v>0</v>
      </c>
      <c r="AY47" s="2">
        <f t="shared" si="31"/>
        <v>54.788840216206836</v>
      </c>
      <c r="AZ47" s="2">
        <f t="shared" si="27"/>
        <v>55.547232563860675</v>
      </c>
      <c r="BA47" s="2">
        <f t="shared" si="27"/>
        <v>55.452829746506751</v>
      </c>
      <c r="BB47" s="2" t="e">
        <f t="shared" si="27"/>
        <v>#N/A</v>
      </c>
      <c r="BC47" s="2" t="e">
        <f t="shared" si="27"/>
        <v>#N/A</v>
      </c>
      <c r="BD47" s="2" t="e">
        <f t="shared" si="27"/>
        <v>#N/A</v>
      </c>
      <c r="BE47" s="2" t="e">
        <f t="shared" si="27"/>
        <v>#N/A</v>
      </c>
      <c r="BF47" s="2" t="e">
        <f t="shared" si="27"/>
        <v>#N/A</v>
      </c>
      <c r="BG47" s="2" t="e">
        <f t="shared" si="27"/>
        <v>#N/A</v>
      </c>
      <c r="BH47" s="2" t="e">
        <f t="shared" si="27"/>
        <v>#N/A</v>
      </c>
      <c r="BI47" s="2" t="e">
        <f t="shared" si="27"/>
        <v>#N/A</v>
      </c>
      <c r="BJ47" s="2">
        <f t="shared" si="27"/>
        <v>55.262937199200849</v>
      </c>
      <c r="BK47" s="2">
        <f t="shared" si="27"/>
        <v>57.53029799658168</v>
      </c>
      <c r="BL47" s="2" t="e">
        <f t="shared" si="27"/>
        <v>#N/A</v>
      </c>
      <c r="BM47" s="2" t="e">
        <f t="shared" si="27"/>
        <v>#N/A</v>
      </c>
      <c r="BO47" s="2">
        <f t="shared" ref="BO47:BV78" si="34">IF(AND( (_xlfn.NORM.DIST($B47, C$7, ABS(C$11), TRUE) * _xlfn.NORM.DIST(($B47 - C$7)*C$15, 0, ABS(C$11), TRUE) * 2)
                + (_xlfn.NORM.DIST($B47, C$8, ABS(C$12), TRUE) * _xlfn.NORM.DIST(($B47 - C$8)*C$16, 0, ABS(C$12), TRUE) * 2)
                + (_xlfn.NORM.DIST($B47, C$9, ABS(C$13), TRUE) * _xlfn.NORM.DIST(($B47 - C$9)*C$17, 0, ABS(C$13), TRUE) * 2)
                + (_xlfn.NORM.DIST($B47, C$10, ABS(C$14), TRUE) * _xlfn.NORM.DIST(($B47 - C$10)*C$18, 0, ABS(C$14), TRUE) * 2) &lt; $CB$22,
                 $B47 &lt; C$9,
                 $B47 &gt; C$230), C47, "")</f>
        <v>52</v>
      </c>
      <c r="BP47" s="2">
        <f t="shared" si="34"/>
        <v>53.082000000000001</v>
      </c>
      <c r="BQ47" s="2">
        <f t="shared" si="34"/>
        <v>54.933999999999997</v>
      </c>
      <c r="BR47" s="2" t="str">
        <f t="shared" si="34"/>
        <v/>
      </c>
      <c r="BS47" s="2" t="str">
        <f t="shared" si="34"/>
        <v/>
      </c>
      <c r="BT47" s="2" t="str">
        <f t="shared" si="34"/>
        <v/>
      </c>
      <c r="BU47" s="2" t="str">
        <f t="shared" si="34"/>
        <v/>
      </c>
      <c r="BV47" s="2" t="str">
        <f t="shared" si="34"/>
        <v/>
      </c>
      <c r="BW47" s="2" t="str">
        <f t="shared" si="32"/>
        <v/>
      </c>
      <c r="BX47" s="2" t="str">
        <f t="shared" si="32"/>
        <v/>
      </c>
      <c r="BY47" s="2" t="str">
        <f t="shared" si="32"/>
        <v/>
      </c>
      <c r="BZ47" s="2">
        <f t="shared" si="32"/>
        <v>51.082999999999998</v>
      </c>
      <c r="CA47" s="2">
        <f t="shared" si="32"/>
        <v>54.033000000000001</v>
      </c>
      <c r="CB47" s="2" t="str">
        <f t="shared" si="16"/>
        <v/>
      </c>
      <c r="CC47" s="2" t="str">
        <f t="shared" si="23"/>
        <v/>
      </c>
      <c r="CE47" s="2" t="str">
        <f t="shared" ref="CE47:CL78" si="35">IF(AND( (_xlfn.NORM.DIST($B47, C$7, ABS(C$11), TRUE) * _xlfn.NORM.DIST(($B47 - C$7)*C$15, 0, ABS(C$11), TRUE) * 2)
                + (_xlfn.NORM.DIST($B47, C$8, ABS(C$12), TRUE) * _xlfn.NORM.DIST(($B47 - C$8)*C$16, 0, ABS(C$12), TRUE) * 2)
                + (_xlfn.NORM.DIST($B47, C$9, ABS(C$13), TRUE) * _xlfn.NORM.DIST(($B47 - C$9)*C$17, 0, ABS(C$13), TRUE) * 2)
                + (_xlfn.NORM.DIST($B47, C$10, ABS(C$14), TRUE) * _xlfn.NORM.DIST(($B47 - C$10)*C$18, 0, ABS(C$14), TRUE) * 2) &lt; $CR$22,
                 $B47 &gt; C$8,
                 $B47 &lt; C$232), C47, "")</f>
        <v/>
      </c>
      <c r="CF47" s="2" t="str">
        <f t="shared" si="35"/>
        <v/>
      </c>
      <c r="CG47" s="2" t="str">
        <f t="shared" si="35"/>
        <v/>
      </c>
      <c r="CH47" s="2" t="str">
        <f t="shared" si="35"/>
        <v/>
      </c>
      <c r="CI47" s="2" t="str">
        <f t="shared" si="35"/>
        <v/>
      </c>
      <c r="CJ47" s="2" t="str">
        <f t="shared" si="35"/>
        <v/>
      </c>
      <c r="CK47" s="2" t="str">
        <f t="shared" si="35"/>
        <v/>
      </c>
      <c r="CL47" s="2" t="str">
        <f t="shared" si="35"/>
        <v/>
      </c>
      <c r="CM47" s="2" t="str">
        <f t="shared" si="33"/>
        <v/>
      </c>
      <c r="CN47" s="2" t="str">
        <f t="shared" si="33"/>
        <v/>
      </c>
      <c r="CO47" s="2" t="str">
        <f t="shared" si="33"/>
        <v/>
      </c>
      <c r="CP47" s="2" t="str">
        <f t="shared" si="33"/>
        <v/>
      </c>
      <c r="CQ47" s="2" t="str">
        <f t="shared" si="33"/>
        <v/>
      </c>
      <c r="CR47" s="2" t="str">
        <f t="shared" si="18"/>
        <v/>
      </c>
      <c r="CS47" s="2" t="str">
        <f t="shared" si="24"/>
        <v/>
      </c>
      <c r="CU47" s="2">
        <f t="shared" si="28"/>
        <v>54.79614843408396</v>
      </c>
      <c r="CV47" s="2">
        <f t="shared" si="28"/>
        <v>55.555178060932725</v>
      </c>
      <c r="CW47" s="2">
        <f t="shared" si="28"/>
        <v>55.460319377913208</v>
      </c>
      <c r="CX47" s="2">
        <f t="shared" si="28"/>
        <v>59.132062273801644</v>
      </c>
      <c r="CY47" s="2">
        <f t="shared" si="28"/>
        <v>64.884852685786456</v>
      </c>
      <c r="CZ47" s="2">
        <f t="shared" si="28"/>
        <v>64.683455274811948</v>
      </c>
      <c r="DA47" s="2">
        <f t="shared" si="28"/>
        <v>61.162895647995811</v>
      </c>
      <c r="DB47" s="2">
        <f t="shared" si="28"/>
        <v>62.773408652992735</v>
      </c>
      <c r="DC47" s="2">
        <f t="shared" si="28"/>
        <v>58.600735705369679</v>
      </c>
      <c r="DD47" s="2">
        <f t="shared" si="28"/>
        <v>57.27808746590928</v>
      </c>
      <c r="DE47" s="2">
        <f t="shared" si="28"/>
        <v>54.678854769474093</v>
      </c>
      <c r="DF47" s="2">
        <f t="shared" si="28"/>
        <v>55.269991091050116</v>
      </c>
      <c r="DG47" s="2">
        <f t="shared" si="28"/>
        <v>57.535058303677943</v>
      </c>
      <c r="DH47" s="2">
        <f t="shared" si="28"/>
        <v>55.988312656495175</v>
      </c>
      <c r="DI47" s="2">
        <f t="shared" si="28"/>
        <v>50.654931173347975</v>
      </c>
      <c r="DK47" s="2">
        <f t="shared" si="29"/>
        <v>47.233822924602165</v>
      </c>
      <c r="DL47" s="2">
        <f t="shared" si="29"/>
        <v>46.929550254876958</v>
      </c>
      <c r="DM47" s="2">
        <f t="shared" si="29"/>
        <v>47.293408016968677</v>
      </c>
      <c r="DN47" s="2">
        <f t="shared" si="29"/>
        <v>47.512126668547651</v>
      </c>
      <c r="DO47" s="2">
        <f t="shared" si="29"/>
        <v>50.359238426480502</v>
      </c>
      <c r="DP47" s="2">
        <f t="shared" si="29"/>
        <v>52.714495304132001</v>
      </c>
      <c r="DQ47" s="2">
        <f t="shared" si="29"/>
        <v>51.98437008472218</v>
      </c>
      <c r="DR47" s="2">
        <f t="shared" si="29"/>
        <v>53.089777985134347</v>
      </c>
      <c r="DS47" s="2">
        <f t="shared" si="29"/>
        <v>51.433973474008596</v>
      </c>
      <c r="DT47" s="2">
        <f t="shared" si="29"/>
        <v>47.829695755627966</v>
      </c>
      <c r="DU47" s="2">
        <f t="shared" si="29"/>
        <v>45.618827811567236</v>
      </c>
      <c r="DV47" s="2">
        <f t="shared" si="29"/>
        <v>48.582853574244687</v>
      </c>
      <c r="DW47" s="2">
        <f t="shared" si="29"/>
        <v>52.224094171570016</v>
      </c>
      <c r="DX47" s="2">
        <f t="shared" si="29"/>
        <v>51.083533178092679</v>
      </c>
      <c r="DY47" s="2">
        <f t="shared" si="29"/>
        <v>52.62445771388829</v>
      </c>
      <c r="EA47" s="2">
        <f t="shared" si="30"/>
        <v>9.6639821546458556E-4</v>
      </c>
      <c r="EB47" s="2">
        <f t="shared" si="30"/>
        <v>9.2115000214529623E-4</v>
      </c>
      <c r="EC47" s="2">
        <f t="shared" si="30"/>
        <v>9.1707024546300797E-4</v>
      </c>
      <c r="ED47" s="2">
        <f t="shared" si="30"/>
        <v>1.0901136075030971E-3</v>
      </c>
      <c r="EE47" s="2">
        <f t="shared" si="30"/>
        <v>9.5878059706901717E-4</v>
      </c>
      <c r="EF47" s="2">
        <f t="shared" si="30"/>
        <v>9.5982617236404794E-4</v>
      </c>
      <c r="EG47" s="2">
        <f t="shared" si="30"/>
        <v>1.0230484477746285E-3</v>
      </c>
      <c r="EH47" s="2">
        <f t="shared" si="30"/>
        <v>1.0671317351325562E-3</v>
      </c>
      <c r="EI47" s="2">
        <f t="shared" si="30"/>
        <v>1.0889473779981489E-3</v>
      </c>
      <c r="EJ47" s="2">
        <f t="shared" si="30"/>
        <v>1.0808425309714036E-3</v>
      </c>
      <c r="EK47" s="2">
        <f t="shared" si="30"/>
        <v>1.034499590389451E-3</v>
      </c>
      <c r="EL47" s="2">
        <f t="shared" si="30"/>
        <v>1.0548447420943164E-3</v>
      </c>
      <c r="EM47" s="2">
        <f t="shared" si="30"/>
        <v>8.9631693565496917E-4</v>
      </c>
      <c r="EN47" s="2">
        <f t="shared" si="30"/>
        <v>7.9160048421927714E-4</v>
      </c>
      <c r="EO47" s="2">
        <f t="shared" si="30"/>
        <v>7.973302011359052E-4</v>
      </c>
    </row>
    <row r="48" spans="2:145" x14ac:dyDescent="0.25">
      <c r="B48" s="2">
        <v>21</v>
      </c>
      <c r="C48" s="43">
        <v>50.188000000000002</v>
      </c>
      <c r="D48" s="43">
        <v>55.033000000000001</v>
      </c>
      <c r="E48" s="43">
        <v>54.606999999999999</v>
      </c>
      <c r="F48" s="43">
        <v>52.167000000000002</v>
      </c>
      <c r="G48" s="43">
        <v>55.517000000000003</v>
      </c>
      <c r="H48" s="43">
        <v>58.466999999999999</v>
      </c>
      <c r="I48" s="43">
        <v>56.75</v>
      </c>
      <c r="J48" s="43">
        <v>57.482999999999997</v>
      </c>
      <c r="K48" s="43">
        <v>53.683</v>
      </c>
      <c r="L48" s="43">
        <v>52.05</v>
      </c>
      <c r="M48" s="43">
        <v>48.7</v>
      </c>
      <c r="N48" s="43">
        <v>51.2</v>
      </c>
      <c r="O48" s="43">
        <v>54.933</v>
      </c>
      <c r="P48" s="43">
        <v>50.332999999999998</v>
      </c>
      <c r="Q48" s="43">
        <v>46.387</v>
      </c>
      <c r="S48" s="4">
        <f t="shared" si="25"/>
        <v>54.652709639929981</v>
      </c>
      <c r="T48" s="4">
        <f t="shared" si="25"/>
        <v>55.483844518875749</v>
      </c>
      <c r="U48" s="4">
        <f t="shared" si="25"/>
        <v>55.358077883884</v>
      </c>
      <c r="V48" s="4">
        <f t="shared" si="25"/>
        <v>58.836251147882841</v>
      </c>
      <c r="W48" s="4" t="e">
        <f t="shared" si="25"/>
        <v>#N/A</v>
      </c>
      <c r="X48" s="4">
        <f t="shared" si="25"/>
        <v>64.367945001060832</v>
      </c>
      <c r="Y48" s="4">
        <f t="shared" si="25"/>
        <v>60.895497152491686</v>
      </c>
      <c r="Z48" s="4" t="e">
        <f t="shared" si="25"/>
        <v>#N/A</v>
      </c>
      <c r="AA48" s="4">
        <f t="shared" si="25"/>
        <v>58.337849315170928</v>
      </c>
      <c r="AB48" s="4" t="e">
        <f t="shared" si="25"/>
        <v>#N/A</v>
      </c>
      <c r="AC48" s="4" t="e">
        <f t="shared" si="25"/>
        <v>#N/A</v>
      </c>
      <c r="AD48" s="4">
        <f t="shared" si="25"/>
        <v>55.043220504125685</v>
      </c>
      <c r="AE48" s="4">
        <f t="shared" si="25"/>
        <v>57.321434959988856</v>
      </c>
      <c r="AF48" s="4" t="e">
        <f t="shared" si="12"/>
        <v>#N/A</v>
      </c>
      <c r="AG48" s="4" t="e">
        <f t="shared" si="22"/>
        <v>#N/A</v>
      </c>
      <c r="AI48" s="4">
        <f t="shared" si="26"/>
        <v>-4.4647096399299784</v>
      </c>
      <c r="AJ48" s="4">
        <f t="shared" si="26"/>
        <v>-0.45084451887574772</v>
      </c>
      <c r="AK48" s="4">
        <f t="shared" si="26"/>
        <v>-0.7510778838840011</v>
      </c>
      <c r="AL48" s="4">
        <f t="shared" si="26"/>
        <v>-6.6692511478828393</v>
      </c>
      <c r="AM48" s="4">
        <f t="shared" si="26"/>
        <v>0</v>
      </c>
      <c r="AN48" s="4">
        <f t="shared" si="26"/>
        <v>-5.9009450010608333</v>
      </c>
      <c r="AO48" s="4">
        <f t="shared" si="26"/>
        <v>-4.1454971524916857</v>
      </c>
      <c r="AP48" s="4">
        <f t="shared" si="26"/>
        <v>0</v>
      </c>
      <c r="AQ48" s="4">
        <f t="shared" si="26"/>
        <v>-4.654849315170928</v>
      </c>
      <c r="AR48" s="4">
        <f t="shared" si="26"/>
        <v>0</v>
      </c>
      <c r="AS48" s="4">
        <f t="shared" si="26"/>
        <v>0</v>
      </c>
      <c r="AT48" s="4">
        <f t="shared" si="26"/>
        <v>-3.8432205041256822</v>
      </c>
      <c r="AU48" s="4">
        <f t="shared" si="26"/>
        <v>-2.3884349599888566</v>
      </c>
      <c r="AV48" s="4">
        <f t="shared" si="26"/>
        <v>0</v>
      </c>
      <c r="AW48" s="4">
        <f t="shared" si="26"/>
        <v>0</v>
      </c>
      <c r="AY48" s="2">
        <f t="shared" si="31"/>
        <v>54.565065375898484</v>
      </c>
      <c r="AZ48" s="2">
        <f t="shared" si="27"/>
        <v>55.30692777611268</v>
      </c>
      <c r="BA48" s="2">
        <f t="shared" si="27"/>
        <v>55.202506601180303</v>
      </c>
      <c r="BB48" s="2">
        <f t="shared" si="27"/>
        <v>58.820697225003613</v>
      </c>
      <c r="BC48" s="2" t="e">
        <f t="shared" si="27"/>
        <v>#N/A</v>
      </c>
      <c r="BD48" s="2">
        <f t="shared" si="27"/>
        <v>64.3555313187818</v>
      </c>
      <c r="BE48" s="2">
        <f t="shared" si="27"/>
        <v>60.881089050527827</v>
      </c>
      <c r="BF48" s="2" t="e">
        <f t="shared" si="27"/>
        <v>#N/A</v>
      </c>
      <c r="BG48" s="2">
        <f t="shared" si="27"/>
        <v>58.328489559074931</v>
      </c>
      <c r="BH48" s="2" t="e">
        <f t="shared" si="27"/>
        <v>#N/A</v>
      </c>
      <c r="BI48" s="2" t="e">
        <f t="shared" si="27"/>
        <v>#N/A</v>
      </c>
      <c r="BJ48" s="2">
        <f t="shared" si="27"/>
        <v>55.025353686499173</v>
      </c>
      <c r="BK48" s="2">
        <f t="shared" si="27"/>
        <v>57.299199428857435</v>
      </c>
      <c r="BL48" s="2" t="e">
        <f t="shared" si="27"/>
        <v>#N/A</v>
      </c>
      <c r="BM48" s="2" t="e">
        <f t="shared" si="27"/>
        <v>#N/A</v>
      </c>
      <c r="BO48" s="2">
        <f t="shared" si="34"/>
        <v>50.188000000000002</v>
      </c>
      <c r="BP48" s="2">
        <f t="shared" si="34"/>
        <v>55.033000000000001</v>
      </c>
      <c r="BQ48" s="2">
        <f t="shared" si="34"/>
        <v>54.606999999999999</v>
      </c>
      <c r="BR48" s="2">
        <f t="shared" si="34"/>
        <v>52.167000000000002</v>
      </c>
      <c r="BS48" s="2" t="str">
        <f t="shared" si="34"/>
        <v/>
      </c>
      <c r="BT48" s="2">
        <f t="shared" si="34"/>
        <v>58.466999999999999</v>
      </c>
      <c r="BU48" s="2">
        <f t="shared" si="34"/>
        <v>56.75</v>
      </c>
      <c r="BV48" s="2" t="str">
        <f t="shared" si="34"/>
        <v/>
      </c>
      <c r="BW48" s="2">
        <f t="shared" si="32"/>
        <v>53.683</v>
      </c>
      <c r="BX48" s="2" t="str">
        <f t="shared" si="32"/>
        <v/>
      </c>
      <c r="BY48" s="2" t="str">
        <f t="shared" si="32"/>
        <v/>
      </c>
      <c r="BZ48" s="2">
        <f t="shared" si="32"/>
        <v>51.2</v>
      </c>
      <c r="CA48" s="2">
        <f t="shared" si="32"/>
        <v>54.933</v>
      </c>
      <c r="CB48" s="2" t="str">
        <f t="shared" si="16"/>
        <v/>
      </c>
      <c r="CC48" s="2" t="str">
        <f t="shared" si="23"/>
        <v/>
      </c>
      <c r="CE48" s="2" t="str">
        <f t="shared" si="35"/>
        <v/>
      </c>
      <c r="CF48" s="2" t="str">
        <f t="shared" si="35"/>
        <v/>
      </c>
      <c r="CG48" s="2" t="str">
        <f t="shared" si="35"/>
        <v/>
      </c>
      <c r="CH48" s="2" t="str">
        <f t="shared" si="35"/>
        <v/>
      </c>
      <c r="CI48" s="2" t="str">
        <f t="shared" si="35"/>
        <v/>
      </c>
      <c r="CJ48" s="2" t="str">
        <f t="shared" si="35"/>
        <v/>
      </c>
      <c r="CK48" s="2" t="str">
        <f t="shared" si="35"/>
        <v/>
      </c>
      <c r="CL48" s="2" t="str">
        <f t="shared" si="35"/>
        <v/>
      </c>
      <c r="CM48" s="2" t="str">
        <f t="shared" si="33"/>
        <v/>
      </c>
      <c r="CN48" s="2" t="str">
        <f t="shared" si="33"/>
        <v/>
      </c>
      <c r="CO48" s="2" t="str">
        <f t="shared" si="33"/>
        <v/>
      </c>
      <c r="CP48" s="2" t="str">
        <f t="shared" si="33"/>
        <v/>
      </c>
      <c r="CQ48" s="2" t="str">
        <f t="shared" si="33"/>
        <v/>
      </c>
      <c r="CR48" s="2" t="str">
        <f t="shared" si="18"/>
        <v/>
      </c>
      <c r="CS48" s="2" t="str">
        <f t="shared" si="24"/>
        <v/>
      </c>
      <c r="CU48" s="2">
        <f t="shared" si="28"/>
        <v>54.5729742976607</v>
      </c>
      <c r="CV48" s="2">
        <f t="shared" si="28"/>
        <v>55.315523771383951</v>
      </c>
      <c r="CW48" s="2">
        <f t="shared" si="28"/>
        <v>55.210610976682133</v>
      </c>
      <c r="CX48" s="2">
        <f t="shared" si="28"/>
        <v>58.834395918212572</v>
      </c>
      <c r="CY48" s="2">
        <f t="shared" si="28"/>
        <v>64.553335443936447</v>
      </c>
      <c r="CZ48" s="2">
        <f t="shared" si="28"/>
        <v>64.367960613322012</v>
      </c>
      <c r="DA48" s="2">
        <f t="shared" si="28"/>
        <v>60.891247397387929</v>
      </c>
      <c r="DB48" s="2">
        <f t="shared" si="28"/>
        <v>62.470397070214801</v>
      </c>
      <c r="DC48" s="2">
        <f t="shared" si="28"/>
        <v>58.33693060941777</v>
      </c>
      <c r="DD48" s="2">
        <f t="shared" si="28"/>
        <v>57.002174786579957</v>
      </c>
      <c r="DE48" s="2">
        <f t="shared" si="28"/>
        <v>54.420036071618782</v>
      </c>
      <c r="DF48" s="2">
        <f t="shared" si="28"/>
        <v>55.032986938208303</v>
      </c>
      <c r="DG48" s="2">
        <f t="shared" si="28"/>
        <v>57.304354102244346</v>
      </c>
      <c r="DH48" s="2">
        <f t="shared" si="28"/>
        <v>55.783939839081228</v>
      </c>
      <c r="DI48" s="2">
        <f t="shared" si="28"/>
        <v>50.546170327658793</v>
      </c>
      <c r="DK48" s="2">
        <f t="shared" si="29"/>
        <v>47.108458350459046</v>
      </c>
      <c r="DL48" s="2">
        <f t="shared" si="29"/>
        <v>46.804057061228271</v>
      </c>
      <c r="DM48" s="2">
        <f t="shared" si="29"/>
        <v>47.150233594824627</v>
      </c>
      <c r="DN48" s="2">
        <f t="shared" si="29"/>
        <v>47.372589956595114</v>
      </c>
      <c r="DO48" s="2">
        <f t="shared" si="29"/>
        <v>50.218664454967438</v>
      </c>
      <c r="DP48" s="2">
        <f t="shared" si="29"/>
        <v>52.556758356074702</v>
      </c>
      <c r="DQ48" s="2">
        <f t="shared" si="29"/>
        <v>51.834553267032362</v>
      </c>
      <c r="DR48" s="2">
        <f t="shared" si="29"/>
        <v>52.915211256154009</v>
      </c>
      <c r="DS48" s="2">
        <f t="shared" si="29"/>
        <v>51.266673269355131</v>
      </c>
      <c r="DT48" s="2">
        <f t="shared" si="29"/>
        <v>47.679406167773159</v>
      </c>
      <c r="DU48" s="2">
        <f t="shared" si="29"/>
        <v>45.480568732548072</v>
      </c>
      <c r="DV48" s="2">
        <f t="shared" si="29"/>
        <v>48.432663212887014</v>
      </c>
      <c r="DW48" s="2">
        <f t="shared" si="29"/>
        <v>52.058972313109386</v>
      </c>
      <c r="DX48" s="2">
        <f t="shared" si="29"/>
        <v>50.939074233329407</v>
      </c>
      <c r="DY48" s="2">
        <f t="shared" si="29"/>
        <v>52.478723376718449</v>
      </c>
      <c r="EA48" s="2">
        <f t="shared" si="30"/>
        <v>1.059535784792358E-3</v>
      </c>
      <c r="EB48" s="2">
        <f t="shared" si="30"/>
        <v>1.0099311392497913E-3</v>
      </c>
      <c r="EC48" s="2">
        <f t="shared" si="30"/>
        <v>1.0054585682395616E-3</v>
      </c>
      <c r="ED48" s="2">
        <f t="shared" si="30"/>
        <v>1.1951601043352518E-3</v>
      </c>
      <c r="EE48" s="2">
        <f t="shared" si="30"/>
        <v>1.0511847834835375E-3</v>
      </c>
      <c r="EF48" s="2">
        <f t="shared" si="30"/>
        <v>1.0523310218141658E-3</v>
      </c>
      <c r="EG48" s="2">
        <f t="shared" si="30"/>
        <v>1.1216396086575059E-3</v>
      </c>
      <c r="EH48" s="2">
        <f t="shared" si="30"/>
        <v>1.1699662261769966E-3</v>
      </c>
      <c r="EI48" s="2">
        <f t="shared" si="30"/>
        <v>1.1938816279019988E-3</v>
      </c>
      <c r="EJ48" s="2">
        <f t="shared" si="30"/>
        <v>1.1849966998993074E-3</v>
      </c>
      <c r="EK48" s="2">
        <f t="shared" si="30"/>
        <v>1.134193044767856E-3</v>
      </c>
      <c r="EL48" s="2">
        <f t="shared" si="30"/>
        <v>1.1564965639249023E-3</v>
      </c>
      <c r="EM48" s="2">
        <f t="shared" si="30"/>
        <v>9.8270699715155476E-4</v>
      </c>
      <c r="EN48" s="2">
        <f t="shared" si="30"/>
        <v>8.6790638709411858E-4</v>
      </c>
      <c r="EO48" s="2">
        <f t="shared" si="30"/>
        <v>8.7418793378306293E-4</v>
      </c>
    </row>
    <row r="49" spans="2:145" x14ac:dyDescent="0.25">
      <c r="B49" s="2">
        <v>22</v>
      </c>
      <c r="C49" s="43">
        <v>52.969000000000001</v>
      </c>
      <c r="D49" s="43">
        <v>53.720999999999997</v>
      </c>
      <c r="E49" s="43">
        <v>53</v>
      </c>
      <c r="F49" s="43">
        <v>54.3</v>
      </c>
      <c r="G49" s="43">
        <v>57.683</v>
      </c>
      <c r="H49" s="43">
        <v>57.482999999999997</v>
      </c>
      <c r="I49" s="43">
        <v>55.332999999999998</v>
      </c>
      <c r="J49" s="43">
        <v>57.2</v>
      </c>
      <c r="K49" s="43">
        <v>53.466999999999999</v>
      </c>
      <c r="L49" s="43">
        <v>53.317</v>
      </c>
      <c r="M49" s="43">
        <v>49.616999999999997</v>
      </c>
      <c r="N49" s="43">
        <v>51.917000000000002</v>
      </c>
      <c r="O49" s="43">
        <v>52.5</v>
      </c>
      <c r="P49" s="43">
        <v>51.683</v>
      </c>
      <c r="Q49" s="43">
        <v>47.484000000000002</v>
      </c>
      <c r="S49" s="4">
        <f t="shared" si="25"/>
        <v>54.480341437835463</v>
      </c>
      <c r="T49" s="4">
        <f t="shared" si="25"/>
        <v>55.336344167162096</v>
      </c>
      <c r="U49" s="4">
        <f t="shared" si="25"/>
        <v>55.190291772700725</v>
      </c>
      <c r="V49" s="4">
        <f t="shared" si="25"/>
        <v>58.549413142303059</v>
      </c>
      <c r="W49" s="4">
        <f t="shared" si="25"/>
        <v>64.222599763211008</v>
      </c>
      <c r="X49" s="4">
        <f t="shared" si="25"/>
        <v>64.061224246213058</v>
      </c>
      <c r="Y49" s="4">
        <f t="shared" si="25"/>
        <v>60.634291566018661</v>
      </c>
      <c r="Z49" s="4">
        <f t="shared" si="25"/>
        <v>62.166232486628353</v>
      </c>
      <c r="AA49" s="4">
        <f t="shared" si="25"/>
        <v>58.081101342869033</v>
      </c>
      <c r="AB49" s="4">
        <f t="shared" si="25"/>
        <v>56.729404942137442</v>
      </c>
      <c r="AC49" s="4">
        <f t="shared" si="25"/>
        <v>54.162337444072449</v>
      </c>
      <c r="AD49" s="4">
        <f t="shared" si="25"/>
        <v>54.819301584906441</v>
      </c>
      <c r="AE49" s="4">
        <f t="shared" si="25"/>
        <v>57.106242000602556</v>
      </c>
      <c r="AF49" s="4" t="e">
        <f t="shared" si="12"/>
        <v>#N/A</v>
      </c>
      <c r="AG49" s="4" t="e">
        <f t="shared" si="22"/>
        <v>#N/A</v>
      </c>
      <c r="AI49" s="4">
        <f t="shared" si="26"/>
        <v>-1.5113414378354619</v>
      </c>
      <c r="AJ49" s="4">
        <f t="shared" si="26"/>
        <v>-1.6153441671620996</v>
      </c>
      <c r="AK49" s="4">
        <f t="shared" si="26"/>
        <v>-2.1902917727007249</v>
      </c>
      <c r="AL49" s="4">
        <f t="shared" si="26"/>
        <v>-4.2494131423030623</v>
      </c>
      <c r="AM49" s="4">
        <f t="shared" si="26"/>
        <v>-6.5395997632110081</v>
      </c>
      <c r="AN49" s="4">
        <f t="shared" si="26"/>
        <v>-6.5782242462130611</v>
      </c>
      <c r="AO49" s="4">
        <f t="shared" si="26"/>
        <v>-5.3012915660186621</v>
      </c>
      <c r="AP49" s="4">
        <f t="shared" si="26"/>
        <v>-4.9662324866283498</v>
      </c>
      <c r="AQ49" s="4">
        <f t="shared" si="26"/>
        <v>-4.6141013428690343</v>
      </c>
      <c r="AR49" s="4">
        <f t="shared" si="26"/>
        <v>-3.4124049421374423</v>
      </c>
      <c r="AS49" s="4">
        <f t="shared" si="26"/>
        <v>-4.5453374440724517</v>
      </c>
      <c r="AT49" s="4">
        <f t="shared" si="26"/>
        <v>-2.9023015849064393</v>
      </c>
      <c r="AU49" s="4">
        <f t="shared" si="26"/>
        <v>-4.6062420006025562</v>
      </c>
      <c r="AV49" s="4">
        <f t="shared" si="26"/>
        <v>0</v>
      </c>
      <c r="AW49" s="4">
        <f t="shared" si="26"/>
        <v>0</v>
      </c>
      <c r="AY49" s="2">
        <f t="shared" si="31"/>
        <v>54.341242706761456</v>
      </c>
      <c r="AZ49" s="2">
        <f t="shared" si="27"/>
        <v>55.066571484693213</v>
      </c>
      <c r="BA49" s="2">
        <f t="shared" si="27"/>
        <v>54.952134604767942</v>
      </c>
      <c r="BB49" s="2">
        <f t="shared" si="27"/>
        <v>58.521918175738151</v>
      </c>
      <c r="BC49" s="2">
        <f t="shared" si="27"/>
        <v>64.205517777743836</v>
      </c>
      <c r="BD49" s="2">
        <f t="shared" si="27"/>
        <v>64.039020896414357</v>
      </c>
      <c r="BE49" s="2">
        <f t="shared" si="27"/>
        <v>60.608611764724003</v>
      </c>
      <c r="BF49" s="2">
        <f t="shared" si="27"/>
        <v>62.155293828760627</v>
      </c>
      <c r="BG49" s="2">
        <f t="shared" si="27"/>
        <v>58.06399746840529</v>
      </c>
      <c r="BH49" s="2">
        <f t="shared" si="27"/>
        <v>56.714313410179344</v>
      </c>
      <c r="BI49" s="2">
        <f t="shared" si="27"/>
        <v>54.150251221847888</v>
      </c>
      <c r="BJ49" s="2">
        <f t="shared" si="27"/>
        <v>54.787724099026867</v>
      </c>
      <c r="BK49" s="2">
        <f t="shared" si="27"/>
        <v>57.068069109023554</v>
      </c>
      <c r="BL49" s="2" t="e">
        <f t="shared" si="27"/>
        <v>#N/A</v>
      </c>
      <c r="BM49" s="2" t="e">
        <f t="shared" si="27"/>
        <v>#N/A</v>
      </c>
      <c r="BO49" s="2">
        <f t="shared" si="34"/>
        <v>52.969000000000001</v>
      </c>
      <c r="BP49" s="2">
        <f t="shared" si="34"/>
        <v>53.720999999999997</v>
      </c>
      <c r="BQ49" s="2">
        <f t="shared" si="34"/>
        <v>53</v>
      </c>
      <c r="BR49" s="2">
        <f t="shared" si="34"/>
        <v>54.3</v>
      </c>
      <c r="BS49" s="2">
        <f t="shared" si="34"/>
        <v>57.683</v>
      </c>
      <c r="BT49" s="2">
        <f t="shared" si="34"/>
        <v>57.482999999999997</v>
      </c>
      <c r="BU49" s="2">
        <f t="shared" si="34"/>
        <v>55.332999999999998</v>
      </c>
      <c r="BV49" s="2">
        <f t="shared" si="34"/>
        <v>57.2</v>
      </c>
      <c r="BW49" s="2">
        <f t="shared" si="32"/>
        <v>53.466999999999999</v>
      </c>
      <c r="BX49" s="2">
        <f t="shared" si="32"/>
        <v>53.317</v>
      </c>
      <c r="BY49" s="2">
        <f t="shared" si="32"/>
        <v>49.616999999999997</v>
      </c>
      <c r="BZ49" s="2">
        <f t="shared" si="32"/>
        <v>51.917000000000002</v>
      </c>
      <c r="CA49" s="2">
        <f t="shared" si="32"/>
        <v>52.5</v>
      </c>
      <c r="CB49" s="2" t="str">
        <f t="shared" si="16"/>
        <v/>
      </c>
      <c r="CC49" s="2" t="str">
        <f t="shared" si="23"/>
        <v/>
      </c>
      <c r="CE49" s="2" t="str">
        <f t="shared" si="35"/>
        <v/>
      </c>
      <c r="CF49" s="2" t="str">
        <f t="shared" si="35"/>
        <v/>
      </c>
      <c r="CG49" s="2" t="str">
        <f t="shared" si="35"/>
        <v/>
      </c>
      <c r="CH49" s="2" t="str">
        <f t="shared" si="35"/>
        <v/>
      </c>
      <c r="CI49" s="2" t="str">
        <f t="shared" si="35"/>
        <v/>
      </c>
      <c r="CJ49" s="2" t="str">
        <f t="shared" si="35"/>
        <v/>
      </c>
      <c r="CK49" s="2" t="str">
        <f t="shared" si="35"/>
        <v/>
      </c>
      <c r="CL49" s="2" t="str">
        <f t="shared" si="35"/>
        <v/>
      </c>
      <c r="CM49" s="2" t="str">
        <f t="shared" si="33"/>
        <v/>
      </c>
      <c r="CN49" s="2" t="str">
        <f t="shared" si="33"/>
        <v/>
      </c>
      <c r="CO49" s="2" t="str">
        <f t="shared" si="33"/>
        <v/>
      </c>
      <c r="CP49" s="2" t="str">
        <f t="shared" si="33"/>
        <v/>
      </c>
      <c r="CQ49" s="2" t="str">
        <f t="shared" si="33"/>
        <v/>
      </c>
      <c r="CR49" s="2" t="str">
        <f t="shared" si="18"/>
        <v/>
      </c>
      <c r="CS49" s="2" t="str">
        <f t="shared" si="24"/>
        <v/>
      </c>
      <c r="CU49" s="2">
        <f t="shared" si="28"/>
        <v>54.34980016123744</v>
      </c>
      <c r="CV49" s="2">
        <f t="shared" si="28"/>
        <v>55.075869481835184</v>
      </c>
      <c r="CW49" s="2">
        <f t="shared" si="28"/>
        <v>54.960902575451058</v>
      </c>
      <c r="CX49" s="2">
        <f t="shared" si="28"/>
        <v>58.536729562623492</v>
      </c>
      <c r="CY49" s="2">
        <f t="shared" si="28"/>
        <v>64.221818202086453</v>
      </c>
      <c r="CZ49" s="2">
        <f t="shared" si="28"/>
        <v>64.05246595183209</v>
      </c>
      <c r="DA49" s="2">
        <f t="shared" si="28"/>
        <v>60.61959914678004</v>
      </c>
      <c r="DB49" s="2">
        <f t="shared" si="28"/>
        <v>62.167385487436874</v>
      </c>
      <c r="DC49" s="2">
        <f t="shared" si="28"/>
        <v>58.073125513465868</v>
      </c>
      <c r="DD49" s="2">
        <f t="shared" si="28"/>
        <v>56.726262107250641</v>
      </c>
      <c r="DE49" s="2">
        <f t="shared" si="28"/>
        <v>54.161217373763471</v>
      </c>
      <c r="DF49" s="2">
        <f t="shared" si="28"/>
        <v>54.795982785366483</v>
      </c>
      <c r="DG49" s="2">
        <f t="shared" si="28"/>
        <v>57.07364990081075</v>
      </c>
      <c r="DH49" s="2">
        <f t="shared" si="28"/>
        <v>55.57956702166728</v>
      </c>
      <c r="DI49" s="2">
        <f t="shared" si="28"/>
        <v>50.43740948196961</v>
      </c>
      <c r="DK49" s="2">
        <f t="shared" si="29"/>
        <v>46.983093776315918</v>
      </c>
      <c r="DL49" s="2">
        <f t="shared" si="29"/>
        <v>46.678563867579577</v>
      </c>
      <c r="DM49" s="2">
        <f t="shared" si="29"/>
        <v>47.007059172680577</v>
      </c>
      <c r="DN49" s="2">
        <f t="shared" si="29"/>
        <v>47.233053244642583</v>
      </c>
      <c r="DO49" s="2">
        <f t="shared" si="29"/>
        <v>50.078090483454375</v>
      </c>
      <c r="DP49" s="2">
        <f t="shared" si="29"/>
        <v>52.399021408017411</v>
      </c>
      <c r="DQ49" s="2">
        <f t="shared" si="29"/>
        <v>51.684736449342552</v>
      </c>
      <c r="DR49" s="2">
        <f t="shared" si="29"/>
        <v>52.740644527173671</v>
      </c>
      <c r="DS49" s="2">
        <f t="shared" si="29"/>
        <v>51.099373064701666</v>
      </c>
      <c r="DT49" s="2">
        <f t="shared" si="29"/>
        <v>47.529116579918352</v>
      </c>
      <c r="DU49" s="2">
        <f t="shared" si="29"/>
        <v>45.342309653528915</v>
      </c>
      <c r="DV49" s="2">
        <f t="shared" si="29"/>
        <v>48.282472851529342</v>
      </c>
      <c r="DW49" s="2">
        <f t="shared" si="29"/>
        <v>51.893850454648764</v>
      </c>
      <c r="DX49" s="2">
        <f t="shared" si="29"/>
        <v>50.794615288566142</v>
      </c>
      <c r="DY49" s="2">
        <f t="shared" si="29"/>
        <v>52.332989039548615</v>
      </c>
      <c r="EA49" s="2">
        <f t="shared" si="30"/>
        <v>1.1616391408643871E-3</v>
      </c>
      <c r="EB49" s="2">
        <f t="shared" si="30"/>
        <v>1.1072595864779486E-3</v>
      </c>
      <c r="EC49" s="2">
        <f t="shared" si="30"/>
        <v>1.1023564632998478E-3</v>
      </c>
      <c r="ED49" s="2">
        <f t="shared" si="30"/>
        <v>1.3103159068504127E-3</v>
      </c>
      <c r="EE49" s="2">
        <f t="shared" si="30"/>
        <v>1.1524843143834605E-3</v>
      </c>
      <c r="EF49" s="2">
        <f t="shared" si="30"/>
        <v>1.1537408846949762E-3</v>
      </c>
      <c r="EG49" s="2">
        <f t="shared" si="30"/>
        <v>1.2297203021583033E-3</v>
      </c>
      <c r="EH49" s="2">
        <f t="shared" si="30"/>
        <v>1.2826976711483075E-3</v>
      </c>
      <c r="EI49" s="2">
        <f t="shared" si="30"/>
        <v>1.3089144083676793E-3</v>
      </c>
      <c r="EJ49" s="2">
        <f t="shared" si="30"/>
        <v>1.2991745140687545E-3</v>
      </c>
      <c r="EK49" s="2">
        <f t="shared" si="30"/>
        <v>1.2434818759264779E-3</v>
      </c>
      <c r="EL49" s="2">
        <f t="shared" si="30"/>
        <v>1.2679317946097432E-3</v>
      </c>
      <c r="EM49" s="2">
        <f t="shared" si="30"/>
        <v>1.0774146461086083E-3</v>
      </c>
      <c r="EN49" s="2">
        <f t="shared" si="30"/>
        <v>9.5156075171354271E-4</v>
      </c>
      <c r="EO49" s="2">
        <f t="shared" si="30"/>
        <v>9.584471732181748E-4</v>
      </c>
    </row>
    <row r="50" spans="2:145" x14ac:dyDescent="0.25">
      <c r="B50" s="2">
        <v>23</v>
      </c>
      <c r="C50" s="43">
        <v>53.280999999999999</v>
      </c>
      <c r="D50" s="43">
        <v>56.097999999999999</v>
      </c>
      <c r="E50" s="43">
        <v>54.066000000000003</v>
      </c>
      <c r="F50" s="43">
        <v>54.417000000000002</v>
      </c>
      <c r="G50" s="43">
        <v>59.216999999999999</v>
      </c>
      <c r="H50" s="43">
        <v>59.866999999999997</v>
      </c>
      <c r="I50" s="43">
        <v>58.133000000000003</v>
      </c>
      <c r="J50" s="43">
        <v>58.567</v>
      </c>
      <c r="K50" s="43">
        <v>54.55</v>
      </c>
      <c r="L50" s="43">
        <v>52.582999999999998</v>
      </c>
      <c r="M50" s="43">
        <v>50.05</v>
      </c>
      <c r="N50" s="43">
        <v>51.517000000000003</v>
      </c>
      <c r="O50" s="43">
        <v>52.55</v>
      </c>
      <c r="P50" s="43">
        <v>50.633000000000003</v>
      </c>
      <c r="Q50" s="43">
        <v>47.194000000000003</v>
      </c>
      <c r="S50" s="4">
        <f t="shared" si="25"/>
        <v>54.335048163571741</v>
      </c>
      <c r="T50" s="4">
        <f t="shared" si="25"/>
        <v>55.232296119742344</v>
      </c>
      <c r="U50" s="4">
        <f t="shared" si="25"/>
        <v>55.061657275055985</v>
      </c>
      <c r="V50" s="4">
        <f t="shared" si="25"/>
        <v>58.270816162333006</v>
      </c>
      <c r="W50" s="4">
        <f t="shared" si="25"/>
        <v>63.903179502804356</v>
      </c>
      <c r="X50" s="4">
        <f t="shared" si="25"/>
        <v>63.761447198417393</v>
      </c>
      <c r="Y50" s="4">
        <f t="shared" si="25"/>
        <v>60.38103181636847</v>
      </c>
      <c r="Z50" s="4">
        <f t="shared" si="25"/>
        <v>61.871381224515304</v>
      </c>
      <c r="AA50" s="4">
        <f t="shared" si="25"/>
        <v>57.830133780690225</v>
      </c>
      <c r="AB50" s="4">
        <f t="shared" si="25"/>
        <v>56.464615825260609</v>
      </c>
      <c r="AC50" s="4">
        <f t="shared" si="25"/>
        <v>53.91246222398329</v>
      </c>
      <c r="AD50" s="4">
        <f t="shared" si="25"/>
        <v>54.60488037886293</v>
      </c>
      <c r="AE50" s="4">
        <f t="shared" si="25"/>
        <v>56.901380506595643</v>
      </c>
      <c r="AF50" s="4">
        <f t="shared" si="12"/>
        <v>55.380766904081398</v>
      </c>
      <c r="AG50" s="4" t="e">
        <f t="shared" si="22"/>
        <v>#N/A</v>
      </c>
      <c r="AI50" s="4">
        <f t="shared" si="26"/>
        <v>-1.0540481635717427</v>
      </c>
      <c r="AJ50" s="4">
        <f t="shared" si="26"/>
        <v>0.8657038802576551</v>
      </c>
      <c r="AK50" s="4">
        <f t="shared" si="26"/>
        <v>-0.99565727505598289</v>
      </c>
      <c r="AL50" s="4">
        <f t="shared" si="26"/>
        <v>-3.8538161623330041</v>
      </c>
      <c r="AM50" s="4">
        <f t="shared" si="26"/>
        <v>-4.6861795028043574</v>
      </c>
      <c r="AN50" s="4">
        <f t="shared" si="26"/>
        <v>-3.8944471984173958</v>
      </c>
      <c r="AO50" s="4">
        <f t="shared" si="26"/>
        <v>-2.2480318163684672</v>
      </c>
      <c r="AP50" s="4">
        <f t="shared" si="26"/>
        <v>-3.3043812245153035</v>
      </c>
      <c r="AQ50" s="4">
        <f t="shared" si="26"/>
        <v>-3.2801337806902282</v>
      </c>
      <c r="AR50" s="4">
        <f t="shared" si="26"/>
        <v>-3.8816158252606101</v>
      </c>
      <c r="AS50" s="4">
        <f t="shared" si="26"/>
        <v>-3.8624622239832931</v>
      </c>
      <c r="AT50" s="4">
        <f t="shared" si="26"/>
        <v>-3.087880378862927</v>
      </c>
      <c r="AU50" s="4">
        <f t="shared" si="26"/>
        <v>-4.3513805065956461</v>
      </c>
      <c r="AV50" s="4">
        <f t="shared" si="26"/>
        <v>-4.747766904081395</v>
      </c>
      <c r="AW50" s="4">
        <f t="shared" si="26"/>
        <v>0</v>
      </c>
      <c r="AY50" s="2">
        <f t="shared" si="31"/>
        <v>54.117368581287025</v>
      </c>
      <c r="AZ50" s="2">
        <f t="shared" si="27"/>
        <v>54.826159816719688</v>
      </c>
      <c r="BA50" s="2">
        <f t="shared" si="27"/>
        <v>54.701710062876025</v>
      </c>
      <c r="BB50" s="2">
        <f t="shared" si="27"/>
        <v>58.223052058389158</v>
      </c>
      <c r="BC50" s="2">
        <f t="shared" si="27"/>
        <v>63.87267115063981</v>
      </c>
      <c r="BD50" s="2">
        <f t="shared" si="27"/>
        <v>63.722430270471179</v>
      </c>
      <c r="BE50" s="2">
        <f t="shared" si="27"/>
        <v>60.336069153792629</v>
      </c>
      <c r="BF50" s="2">
        <f t="shared" si="27"/>
        <v>61.851297934015733</v>
      </c>
      <c r="BG50" s="2">
        <f t="shared" si="27"/>
        <v>57.799451464844282</v>
      </c>
      <c r="BH50" s="2">
        <f t="shared" si="27"/>
        <v>56.437428513813778</v>
      </c>
      <c r="BI50" s="2">
        <f t="shared" si="27"/>
        <v>53.89054032917425</v>
      </c>
      <c r="BJ50" s="2">
        <f t="shared" si="27"/>
        <v>54.550044949566185</v>
      </c>
      <c r="BK50" s="2">
        <f t="shared" si="27"/>
        <v>56.836904587286945</v>
      </c>
      <c r="BL50" s="2">
        <f t="shared" si="27"/>
        <v>55.370264714763913</v>
      </c>
      <c r="BM50" s="2" t="e">
        <f t="shared" si="27"/>
        <v>#N/A</v>
      </c>
      <c r="BO50" s="2">
        <f t="shared" si="34"/>
        <v>53.280999999999999</v>
      </c>
      <c r="BP50" s="2">
        <f t="shared" si="34"/>
        <v>56.097999999999999</v>
      </c>
      <c r="BQ50" s="2">
        <f t="shared" si="34"/>
        <v>54.066000000000003</v>
      </c>
      <c r="BR50" s="2">
        <f t="shared" si="34"/>
        <v>54.417000000000002</v>
      </c>
      <c r="BS50" s="2">
        <f t="shared" si="34"/>
        <v>59.216999999999999</v>
      </c>
      <c r="BT50" s="2">
        <f t="shared" si="34"/>
        <v>59.866999999999997</v>
      </c>
      <c r="BU50" s="2">
        <f t="shared" si="34"/>
        <v>58.133000000000003</v>
      </c>
      <c r="BV50" s="2">
        <f t="shared" si="34"/>
        <v>58.567</v>
      </c>
      <c r="BW50" s="2">
        <f t="shared" si="32"/>
        <v>54.55</v>
      </c>
      <c r="BX50" s="2">
        <f t="shared" si="32"/>
        <v>52.582999999999998</v>
      </c>
      <c r="BY50" s="2">
        <f t="shared" si="32"/>
        <v>50.05</v>
      </c>
      <c r="BZ50" s="2">
        <f t="shared" si="32"/>
        <v>51.517000000000003</v>
      </c>
      <c r="CA50" s="2">
        <f t="shared" si="32"/>
        <v>52.55</v>
      </c>
      <c r="CB50" s="2">
        <f t="shared" si="16"/>
        <v>50.633000000000003</v>
      </c>
      <c r="CC50" s="2" t="str">
        <f t="shared" si="23"/>
        <v/>
      </c>
      <c r="CE50" s="2" t="str">
        <f t="shared" si="35"/>
        <v/>
      </c>
      <c r="CF50" s="2" t="str">
        <f t="shared" si="35"/>
        <v/>
      </c>
      <c r="CG50" s="2" t="str">
        <f t="shared" si="35"/>
        <v/>
      </c>
      <c r="CH50" s="2" t="str">
        <f t="shared" si="35"/>
        <v/>
      </c>
      <c r="CI50" s="2" t="str">
        <f t="shared" si="35"/>
        <v/>
      </c>
      <c r="CJ50" s="2" t="str">
        <f t="shared" si="35"/>
        <v/>
      </c>
      <c r="CK50" s="2" t="str">
        <f t="shared" si="35"/>
        <v/>
      </c>
      <c r="CL50" s="2" t="str">
        <f t="shared" si="35"/>
        <v/>
      </c>
      <c r="CM50" s="2" t="str">
        <f t="shared" si="33"/>
        <v/>
      </c>
      <c r="CN50" s="2" t="str">
        <f t="shared" si="33"/>
        <v/>
      </c>
      <c r="CO50" s="2" t="str">
        <f t="shared" si="33"/>
        <v/>
      </c>
      <c r="CP50" s="2" t="str">
        <f t="shared" si="33"/>
        <v/>
      </c>
      <c r="CQ50" s="2" t="str">
        <f t="shared" si="33"/>
        <v/>
      </c>
      <c r="CR50" s="2" t="str">
        <f t="shared" si="18"/>
        <v/>
      </c>
      <c r="CS50" s="2" t="str">
        <f t="shared" si="24"/>
        <v/>
      </c>
      <c r="CU50" s="2">
        <f t="shared" si="28"/>
        <v>54.126626024814172</v>
      </c>
      <c r="CV50" s="2">
        <f t="shared" si="28"/>
        <v>54.836215192286417</v>
      </c>
      <c r="CW50" s="2">
        <f t="shared" si="28"/>
        <v>54.711194174219983</v>
      </c>
      <c r="CX50" s="2">
        <f t="shared" si="28"/>
        <v>58.23906320703442</v>
      </c>
      <c r="CY50" s="2">
        <f t="shared" si="28"/>
        <v>63.890300960236452</v>
      </c>
      <c r="CZ50" s="2">
        <f t="shared" si="28"/>
        <v>63.736971290342154</v>
      </c>
      <c r="DA50" s="2">
        <f t="shared" si="28"/>
        <v>60.347950896172158</v>
      </c>
      <c r="DB50" s="2">
        <f t="shared" si="28"/>
        <v>61.864373904658947</v>
      </c>
      <c r="DC50" s="2">
        <f t="shared" si="28"/>
        <v>57.809320417513959</v>
      </c>
      <c r="DD50" s="2">
        <f t="shared" si="28"/>
        <v>56.450349427921317</v>
      </c>
      <c r="DE50" s="2">
        <f t="shared" si="28"/>
        <v>53.902398675908159</v>
      </c>
      <c r="DF50" s="2">
        <f t="shared" si="28"/>
        <v>54.558978632524671</v>
      </c>
      <c r="DG50" s="2">
        <f t="shared" si="28"/>
        <v>56.842945699377154</v>
      </c>
      <c r="DH50" s="2">
        <f t="shared" si="28"/>
        <v>55.375194204253333</v>
      </c>
      <c r="DI50" s="2">
        <f t="shared" si="28"/>
        <v>50.328648636280427</v>
      </c>
      <c r="DK50" s="2">
        <f t="shared" si="29"/>
        <v>46.857729202172791</v>
      </c>
      <c r="DL50" s="2">
        <f t="shared" si="29"/>
        <v>46.55307067393089</v>
      </c>
      <c r="DM50" s="2">
        <f t="shared" si="29"/>
        <v>46.863884750536528</v>
      </c>
      <c r="DN50" s="2">
        <f t="shared" si="29"/>
        <v>47.093516532690053</v>
      </c>
      <c r="DO50" s="2">
        <f t="shared" si="29"/>
        <v>49.937516511941311</v>
      </c>
      <c r="DP50" s="2">
        <f t="shared" si="29"/>
        <v>52.241284459960113</v>
      </c>
      <c r="DQ50" s="2">
        <f t="shared" si="29"/>
        <v>51.534919631652734</v>
      </c>
      <c r="DR50" s="2">
        <f t="shared" si="29"/>
        <v>52.566077798193334</v>
      </c>
      <c r="DS50" s="2">
        <f t="shared" si="29"/>
        <v>50.932072860048201</v>
      </c>
      <c r="DT50" s="2">
        <f t="shared" si="29"/>
        <v>47.378826992063537</v>
      </c>
      <c r="DU50" s="2">
        <f t="shared" si="29"/>
        <v>45.204050574509751</v>
      </c>
      <c r="DV50" s="2">
        <f t="shared" si="29"/>
        <v>48.132282490171669</v>
      </c>
      <c r="DW50" s="2">
        <f t="shared" si="29"/>
        <v>51.728728596188134</v>
      </c>
      <c r="DX50" s="2">
        <f t="shared" si="29"/>
        <v>50.650156343802877</v>
      </c>
      <c r="DY50" s="2">
        <f t="shared" si="29"/>
        <v>52.187254702378773</v>
      </c>
      <c r="EA50" s="2">
        <f t="shared" si="30"/>
        <v>1.2735692572094009E-3</v>
      </c>
      <c r="EB50" s="2">
        <f t="shared" si="30"/>
        <v>1.2139563114518946E-3</v>
      </c>
      <c r="EC50" s="2">
        <f t="shared" si="30"/>
        <v>1.2085812897010761E-3</v>
      </c>
      <c r="ED50" s="2">
        <f t="shared" si="30"/>
        <v>1.436551217547798E-3</v>
      </c>
      <c r="EE50" s="2">
        <f t="shared" si="30"/>
        <v>1.263533430332014E-3</v>
      </c>
      <c r="EF50" s="2">
        <f t="shared" si="30"/>
        <v>1.2649109257701113E-3</v>
      </c>
      <c r="EG50" s="2">
        <f t="shared" si="30"/>
        <v>1.3482015464265794E-3</v>
      </c>
      <c r="EH50" s="2">
        <f t="shared" si="30"/>
        <v>1.4062759986876135E-3</v>
      </c>
      <c r="EI50" s="2">
        <f t="shared" si="30"/>
        <v>1.4350148932710982E-3</v>
      </c>
      <c r="EJ50" s="2">
        <f t="shared" si="30"/>
        <v>1.4243379982685669E-3</v>
      </c>
      <c r="EK50" s="2">
        <f t="shared" si="30"/>
        <v>1.3632872122012907E-3</v>
      </c>
      <c r="EL50" s="2">
        <f t="shared" si="30"/>
        <v>1.3900895204318432E-3</v>
      </c>
      <c r="EM50" s="2">
        <f t="shared" si="30"/>
        <v>1.1812388813999483E-3</v>
      </c>
      <c r="EN50" s="2">
        <f t="shared" si="30"/>
        <v>1.0432698393129218E-3</v>
      </c>
      <c r="EO50" s="2">
        <f t="shared" si="30"/>
        <v>1.0508192591154309E-3</v>
      </c>
    </row>
    <row r="51" spans="2:145" x14ac:dyDescent="0.25">
      <c r="B51" s="2">
        <v>24</v>
      </c>
      <c r="C51" s="43">
        <v>53</v>
      </c>
      <c r="D51" s="43">
        <v>55.508000000000003</v>
      </c>
      <c r="E51" s="43">
        <v>55.066000000000003</v>
      </c>
      <c r="F51" s="43">
        <v>54.383000000000003</v>
      </c>
      <c r="G51" s="43">
        <v>59.482999999999997</v>
      </c>
      <c r="H51" s="43">
        <v>59.85</v>
      </c>
      <c r="I51" s="43">
        <v>56.35</v>
      </c>
      <c r="J51" s="43">
        <v>58.167000000000002</v>
      </c>
      <c r="K51" s="43">
        <v>54.883000000000003</v>
      </c>
      <c r="L51" s="43">
        <v>53</v>
      </c>
      <c r="M51" s="43">
        <v>49.283000000000001</v>
      </c>
      <c r="N51" s="43">
        <v>51.783000000000001</v>
      </c>
      <c r="O51" s="43">
        <v>54.55</v>
      </c>
      <c r="P51" s="43">
        <v>51.85</v>
      </c>
      <c r="Q51" s="43">
        <v>47.015999999999998</v>
      </c>
      <c r="S51" s="4">
        <f t="shared" si="25"/>
        <v>54.229336857732321</v>
      </c>
      <c r="T51" s="4">
        <f t="shared" si="25"/>
        <v>55.189345934262505</v>
      </c>
      <c r="U51" s="4">
        <f t="shared" si="25"/>
        <v>54.988328717290436</v>
      </c>
      <c r="V51" s="4">
        <f t="shared" si="25"/>
        <v>58.005635183825966</v>
      </c>
      <c r="W51" s="4">
        <f t="shared" si="25"/>
        <v>63.593224531765088</v>
      </c>
      <c r="X51" s="4">
        <f t="shared" si="25"/>
        <v>63.473113788419361</v>
      </c>
      <c r="Y51" s="4">
        <f t="shared" si="25"/>
        <v>60.140793441178431</v>
      </c>
      <c r="Z51" s="4">
        <f t="shared" si="25"/>
        <v>61.58339979395727</v>
      </c>
      <c r="AA51" s="4">
        <f t="shared" si="25"/>
        <v>57.58887885673019</v>
      </c>
      <c r="AB51" s="4">
        <f t="shared" si="25"/>
        <v>56.208545973741948</v>
      </c>
      <c r="AC51" s="4">
        <f t="shared" si="25"/>
        <v>53.669791227201195</v>
      </c>
      <c r="AD51" s="4">
        <f t="shared" si="25"/>
        <v>54.405874250707434</v>
      </c>
      <c r="AE51" s="4">
        <f t="shared" si="25"/>
        <v>56.712848990632715</v>
      </c>
      <c r="AF51" s="4">
        <f t="shared" si="12"/>
        <v>55.184666439920129</v>
      </c>
      <c r="AG51" s="4" t="e">
        <f t="shared" si="22"/>
        <v>#N/A</v>
      </c>
      <c r="AI51" s="4">
        <f t="shared" si="26"/>
        <v>-1.2293368577323207</v>
      </c>
      <c r="AJ51" s="4">
        <f t="shared" si="26"/>
        <v>0.31865406573749766</v>
      </c>
      <c r="AK51" s="4">
        <f t="shared" si="26"/>
        <v>7.7671282709566469E-2</v>
      </c>
      <c r="AL51" s="4">
        <f t="shared" si="26"/>
        <v>-3.6226351838259632</v>
      </c>
      <c r="AM51" s="4">
        <f t="shared" si="26"/>
        <v>-4.1102245317650912</v>
      </c>
      <c r="AN51" s="4">
        <f t="shared" si="26"/>
        <v>-3.62311378841936</v>
      </c>
      <c r="AO51" s="4">
        <f t="shared" si="26"/>
        <v>-3.7907934411784296</v>
      </c>
      <c r="AP51" s="4">
        <f t="shared" si="26"/>
        <v>-3.4163997939572681</v>
      </c>
      <c r="AQ51" s="4">
        <f t="shared" si="26"/>
        <v>-2.7058788567301875</v>
      </c>
      <c r="AR51" s="4">
        <f t="shared" si="26"/>
        <v>-3.2085459737419484</v>
      </c>
      <c r="AS51" s="4">
        <f t="shared" si="26"/>
        <v>-4.3867912272011935</v>
      </c>
      <c r="AT51" s="4">
        <f t="shared" si="26"/>
        <v>-2.622874250707433</v>
      </c>
      <c r="AU51" s="4">
        <f t="shared" si="26"/>
        <v>-2.1628489906327175</v>
      </c>
      <c r="AV51" s="4">
        <f t="shared" si="26"/>
        <v>-3.3346664399201273</v>
      </c>
      <c r="AW51" s="4">
        <f t="shared" si="26"/>
        <v>0</v>
      </c>
      <c r="AY51" s="2">
        <f t="shared" si="31"/>
        <v>53.893439118972324</v>
      </c>
      <c r="AZ51" s="2">
        <f t="shared" si="27"/>
        <v>54.585688633204747</v>
      </c>
      <c r="BA51" s="2">
        <f t="shared" si="27"/>
        <v>54.451229024666652</v>
      </c>
      <c r="BB51" s="2">
        <f t="shared" si="27"/>
        <v>57.924092451826581</v>
      </c>
      <c r="BC51" s="2">
        <f t="shared" si="27"/>
        <v>63.539719880352969</v>
      </c>
      <c r="BD51" s="2">
        <f t="shared" si="27"/>
        <v>63.405753438041266</v>
      </c>
      <c r="BE51" s="2">
        <f t="shared" si="27"/>
        <v>60.063456345248483</v>
      </c>
      <c r="BF51" s="2">
        <f t="shared" si="27"/>
        <v>61.547224778955005</v>
      </c>
      <c r="BG51" s="2">
        <f t="shared" si="27"/>
        <v>57.534847553899873</v>
      </c>
      <c r="BH51" s="2">
        <f t="shared" si="27"/>
        <v>56.160467360199576</v>
      </c>
      <c r="BI51" s="2">
        <f t="shared" si="27"/>
        <v>53.630759459958249</v>
      </c>
      <c r="BJ51" s="2">
        <f t="shared" si="27"/>
        <v>54.312312508735097</v>
      </c>
      <c r="BK51" s="2">
        <f t="shared" si="27"/>
        <v>56.605703237807376</v>
      </c>
      <c r="BL51" s="2">
        <f t="shared" si="27"/>
        <v>55.165485383014662</v>
      </c>
      <c r="BM51" s="2" t="e">
        <f t="shared" si="27"/>
        <v>#N/A</v>
      </c>
      <c r="BO51" s="2">
        <f t="shared" si="34"/>
        <v>53</v>
      </c>
      <c r="BP51" s="2">
        <f t="shared" si="34"/>
        <v>55.508000000000003</v>
      </c>
      <c r="BQ51" s="2">
        <f t="shared" si="34"/>
        <v>55.066000000000003</v>
      </c>
      <c r="BR51" s="2">
        <f t="shared" si="34"/>
        <v>54.383000000000003</v>
      </c>
      <c r="BS51" s="2">
        <f t="shared" si="34"/>
        <v>59.482999999999997</v>
      </c>
      <c r="BT51" s="2">
        <f t="shared" si="34"/>
        <v>59.85</v>
      </c>
      <c r="BU51" s="2">
        <f t="shared" si="34"/>
        <v>56.35</v>
      </c>
      <c r="BV51" s="2">
        <f t="shared" si="34"/>
        <v>58.167000000000002</v>
      </c>
      <c r="BW51" s="2">
        <f t="shared" si="32"/>
        <v>54.883000000000003</v>
      </c>
      <c r="BX51" s="2">
        <f t="shared" si="32"/>
        <v>53</v>
      </c>
      <c r="BY51" s="2">
        <f t="shared" si="32"/>
        <v>49.283000000000001</v>
      </c>
      <c r="BZ51" s="2">
        <f t="shared" si="32"/>
        <v>51.783000000000001</v>
      </c>
      <c r="CA51" s="2">
        <f t="shared" si="32"/>
        <v>54.55</v>
      </c>
      <c r="CB51" s="2">
        <f t="shared" si="16"/>
        <v>51.85</v>
      </c>
      <c r="CC51" s="2" t="str">
        <f t="shared" si="23"/>
        <v/>
      </c>
      <c r="CE51" s="2" t="str">
        <f t="shared" si="35"/>
        <v/>
      </c>
      <c r="CF51" s="2" t="str">
        <f t="shared" si="35"/>
        <v/>
      </c>
      <c r="CG51" s="2" t="str">
        <f t="shared" si="35"/>
        <v/>
      </c>
      <c r="CH51" s="2" t="str">
        <f t="shared" si="35"/>
        <v/>
      </c>
      <c r="CI51" s="2" t="str">
        <f t="shared" si="35"/>
        <v/>
      </c>
      <c r="CJ51" s="2" t="str">
        <f t="shared" si="35"/>
        <v/>
      </c>
      <c r="CK51" s="2" t="str">
        <f t="shared" si="35"/>
        <v/>
      </c>
      <c r="CL51" s="2" t="str">
        <f t="shared" si="35"/>
        <v/>
      </c>
      <c r="CM51" s="2" t="str">
        <f t="shared" si="33"/>
        <v/>
      </c>
      <c r="CN51" s="2" t="str">
        <f t="shared" si="33"/>
        <v/>
      </c>
      <c r="CO51" s="2" t="str">
        <f t="shared" si="33"/>
        <v/>
      </c>
      <c r="CP51" s="2" t="str">
        <f t="shared" si="33"/>
        <v/>
      </c>
      <c r="CQ51" s="2" t="str">
        <f t="shared" si="33"/>
        <v/>
      </c>
      <c r="CR51" s="2" t="str">
        <f t="shared" si="18"/>
        <v/>
      </c>
      <c r="CS51" s="2" t="str">
        <f t="shared" si="24"/>
        <v/>
      </c>
      <c r="CU51" s="2">
        <f t="shared" si="28"/>
        <v>53.903451888390912</v>
      </c>
      <c r="CV51" s="2">
        <f t="shared" si="28"/>
        <v>54.596560902737643</v>
      </c>
      <c r="CW51" s="2">
        <f t="shared" si="28"/>
        <v>54.461485772988908</v>
      </c>
      <c r="CX51" s="2">
        <f t="shared" si="28"/>
        <v>57.941396851445347</v>
      </c>
      <c r="CY51" s="2">
        <f t="shared" si="28"/>
        <v>63.558783718386451</v>
      </c>
      <c r="CZ51" s="2">
        <f t="shared" si="28"/>
        <v>63.421476628852226</v>
      </c>
      <c r="DA51" s="2">
        <f t="shared" si="28"/>
        <v>60.076302645564276</v>
      </c>
      <c r="DB51" s="2">
        <f t="shared" si="28"/>
        <v>61.561362321881013</v>
      </c>
      <c r="DC51" s="2">
        <f t="shared" si="28"/>
        <v>57.54551532156205</v>
      </c>
      <c r="DD51" s="2">
        <f t="shared" si="28"/>
        <v>56.174436748592001</v>
      </c>
      <c r="DE51" s="2">
        <f t="shared" si="28"/>
        <v>53.643579978052848</v>
      </c>
      <c r="DF51" s="2">
        <f t="shared" si="28"/>
        <v>54.321974479682858</v>
      </c>
      <c r="DG51" s="2">
        <f t="shared" si="28"/>
        <v>56.612241497943558</v>
      </c>
      <c r="DH51" s="2">
        <f t="shared" si="28"/>
        <v>55.170821386839378</v>
      </c>
      <c r="DI51" s="2">
        <f t="shared" si="28"/>
        <v>50.219887790591251</v>
      </c>
      <c r="DK51" s="2">
        <f t="shared" si="29"/>
        <v>46.732364628029671</v>
      </c>
      <c r="DL51" s="2">
        <f t="shared" si="29"/>
        <v>46.427577480282196</v>
      </c>
      <c r="DM51" s="2">
        <f t="shared" si="29"/>
        <v>46.720710328392485</v>
      </c>
      <c r="DN51" s="2">
        <f t="shared" si="29"/>
        <v>46.953979820737516</v>
      </c>
      <c r="DO51" s="2">
        <f t="shared" si="29"/>
        <v>49.796942540428248</v>
      </c>
      <c r="DP51" s="2">
        <f t="shared" si="29"/>
        <v>52.083547511902822</v>
      </c>
      <c r="DQ51" s="2">
        <f t="shared" si="29"/>
        <v>51.385102813962916</v>
      </c>
      <c r="DR51" s="2">
        <f t="shared" si="29"/>
        <v>52.391511069212996</v>
      </c>
      <c r="DS51" s="2">
        <f t="shared" si="29"/>
        <v>50.764772655394736</v>
      </c>
      <c r="DT51" s="2">
        <f t="shared" si="29"/>
        <v>47.22853740420873</v>
      </c>
      <c r="DU51" s="2">
        <f t="shared" si="29"/>
        <v>45.065791495490593</v>
      </c>
      <c r="DV51" s="2">
        <f t="shared" si="29"/>
        <v>47.982092128813996</v>
      </c>
      <c r="DW51" s="2">
        <f t="shared" si="29"/>
        <v>51.563606737727504</v>
      </c>
      <c r="DX51" s="2">
        <f t="shared" si="29"/>
        <v>50.505697399039612</v>
      </c>
      <c r="DY51" s="2">
        <f t="shared" si="29"/>
        <v>52.041520365208932</v>
      </c>
      <c r="EA51" s="2">
        <f t="shared" si="30"/>
        <v>1.3962693598679049E-3</v>
      </c>
      <c r="EB51" s="2">
        <f t="shared" si="30"/>
        <v>1.3309207487199113E-3</v>
      </c>
      <c r="EC51" s="2">
        <f t="shared" si="30"/>
        <v>1.3250285317878759E-3</v>
      </c>
      <c r="ED51" s="2">
        <f t="shared" si="30"/>
        <v>1.5749288090554131E-3</v>
      </c>
      <c r="EE51" s="2">
        <f t="shared" si="30"/>
        <v>1.385267987543273E-3</v>
      </c>
      <c r="EF51" s="2">
        <f t="shared" si="30"/>
        <v>1.3867780128787679E-3</v>
      </c>
      <c r="EG51" s="2">
        <f t="shared" si="30"/>
        <v>1.4780813425881879E-3</v>
      </c>
      <c r="EH51" s="2">
        <f t="shared" si="30"/>
        <v>1.5417417945462113E-3</v>
      </c>
      <c r="EI51" s="2">
        <f t="shared" si="30"/>
        <v>1.5732447295794241E-3</v>
      </c>
      <c r="EJ51" s="2">
        <f t="shared" si="30"/>
        <v>1.5615409758877631E-3</v>
      </c>
      <c r="EK51" s="2">
        <f t="shared" si="30"/>
        <v>1.4946181198881444E-3</v>
      </c>
      <c r="EL51" s="2">
        <f t="shared" si="30"/>
        <v>1.5239984613329904E-3</v>
      </c>
      <c r="EM51" s="2">
        <f t="shared" si="30"/>
        <v>1.2950550884970587E-3</v>
      </c>
      <c r="EN51" s="2">
        <f t="shared" si="30"/>
        <v>1.1438075040814126E-3</v>
      </c>
      <c r="EO51" s="2">
        <f t="shared" si="30"/>
        <v>1.1520836061504438E-3</v>
      </c>
    </row>
    <row r="52" spans="2:145" x14ac:dyDescent="0.25">
      <c r="B52" s="2">
        <v>25</v>
      </c>
      <c r="C52" s="43">
        <v>53.25</v>
      </c>
      <c r="D52" s="43">
        <v>57.508000000000003</v>
      </c>
      <c r="E52" s="43">
        <v>54.720999999999997</v>
      </c>
      <c r="F52" s="43">
        <v>54.817</v>
      </c>
      <c r="G52" s="43">
        <v>58.817</v>
      </c>
      <c r="H52" s="43">
        <v>59.1</v>
      </c>
      <c r="I52" s="43">
        <v>59.116999999999997</v>
      </c>
      <c r="J52" s="43">
        <v>58.65</v>
      </c>
      <c r="K52" s="43">
        <v>55.6</v>
      </c>
      <c r="L52" s="43">
        <v>54.982999999999997</v>
      </c>
      <c r="M52" s="43">
        <v>51.033000000000001</v>
      </c>
      <c r="N52" s="43">
        <v>53.667000000000002</v>
      </c>
      <c r="O52" s="43">
        <v>55</v>
      </c>
      <c r="P52" s="43">
        <v>51.383000000000003</v>
      </c>
      <c r="Q52" s="43">
        <v>47.677</v>
      </c>
      <c r="S52" s="4">
        <f t="shared" si="25"/>
        <v>54.180533038976449</v>
      </c>
      <c r="T52" s="4">
        <f t="shared" si="25"/>
        <v>55.230990705533564</v>
      </c>
      <c r="U52" s="4">
        <f t="shared" si="25"/>
        <v>54.991933994324754</v>
      </c>
      <c r="V52" s="4">
        <f t="shared" si="25"/>
        <v>57.761838170111567</v>
      </c>
      <c r="W52" s="4">
        <f t="shared" si="25"/>
        <v>63.298797979418666</v>
      </c>
      <c r="X52" s="4">
        <f t="shared" si="25"/>
        <v>63.203238220493247</v>
      </c>
      <c r="Y52" s="4">
        <f t="shared" si="25"/>
        <v>59.921445143130448</v>
      </c>
      <c r="Z52" s="4">
        <f t="shared" si="25"/>
        <v>61.306995824948771</v>
      </c>
      <c r="AA52" s="4">
        <f t="shared" si="25"/>
        <v>57.363585675648196</v>
      </c>
      <c r="AB52" s="4">
        <f t="shared" si="25"/>
        <v>55.966886605263873</v>
      </c>
      <c r="AC52" s="4">
        <f>BI52 + (M$3 * _xlfn.NORM.DIST($B52, M$7, ABS(M$11), FALSE) * _xlfn.NORM.DIST(($B52 - M$7)*M$15, 0, ABS(M$11), TRUE) * 2)
               + (M$4 * _xlfn.NORM.DIST($B52, M$8, ABS(M$12), FALSE) * _xlfn.NORM.DIST(($B52 - M$8)*M$16, 0, ABS(M$12), TRUE) * 2)
               + (M$5 * _xlfn.NORM.DIST($B52, M$9, ABS(M$13), FALSE) * _xlfn.NORM.DIST(($B52 - M$9)*M$17, 0, ABS(M$13), TRUE) * 2)
               + (M$6 * _xlfn.NORM.DIST($B52, M$10, ABS(M$14), FALSE) * _xlfn.NORM.DIST(($B52 - M$10)*M$18, 0, ABS(M$14), TRUE) * 2)</f>
        <v>53.439123315205826</v>
      </c>
      <c r="AD52" s="4">
        <f t="shared" si="25"/>
        <v>54.231374300823397</v>
      </c>
      <c r="AE52" s="4">
        <f t="shared" si="25"/>
        <v>56.549643372866164</v>
      </c>
      <c r="AF52" s="4">
        <f t="shared" si="12"/>
        <v>54.995050586374319</v>
      </c>
      <c r="AG52" s="4" t="e">
        <f t="shared" si="22"/>
        <v>#N/A</v>
      </c>
      <c r="AI52" s="4">
        <f t="shared" si="26"/>
        <v>-0.93053303897644923</v>
      </c>
      <c r="AJ52" s="4">
        <f t="shared" si="26"/>
        <v>2.2770092944664384</v>
      </c>
      <c r="AK52" s="4">
        <f t="shared" si="26"/>
        <v>-0.27093399432475707</v>
      </c>
      <c r="AL52" s="4">
        <f t="shared" si="26"/>
        <v>-2.9448381701115665</v>
      </c>
      <c r="AM52" s="4">
        <f t="shared" si="26"/>
        <v>-4.4817979794186655</v>
      </c>
      <c r="AN52" s="4">
        <f t="shared" si="26"/>
        <v>-4.103238220493246</v>
      </c>
      <c r="AO52" s="4">
        <f t="shared" si="26"/>
        <v>-0.8044451431304509</v>
      </c>
      <c r="AP52" s="4">
        <f t="shared" si="26"/>
        <v>-2.6569958249487726</v>
      </c>
      <c r="AQ52" s="4">
        <f t="shared" si="26"/>
        <v>-1.7635856756481942</v>
      </c>
      <c r="AR52" s="4">
        <f t="shared" si="26"/>
        <v>-0.98388660526387639</v>
      </c>
      <c r="AS52" s="4">
        <f t="shared" si="26"/>
        <v>-2.406123315205825</v>
      </c>
      <c r="AT52" s="4">
        <f t="shared" si="26"/>
        <v>-0.56437430082339546</v>
      </c>
      <c r="AU52" s="4">
        <f t="shared" si="26"/>
        <v>-1.5496433728661643</v>
      </c>
      <c r="AV52" s="4">
        <f t="shared" si="26"/>
        <v>-3.6120505863743162</v>
      </c>
      <c r="AW52" s="4">
        <f t="shared" si="26"/>
        <v>0</v>
      </c>
      <c r="AY52" s="2">
        <f t="shared" si="31"/>
        <v>53.669450171572592</v>
      </c>
      <c r="AZ52" s="2">
        <f t="shared" si="27"/>
        <v>54.345153514065885</v>
      </c>
      <c r="BA52" s="2">
        <f t="shared" si="27"/>
        <v>54.200687268055944</v>
      </c>
      <c r="BB52" s="2">
        <f t="shared" si="27"/>
        <v>57.625032510210616</v>
      </c>
      <c r="BC52" s="2">
        <f t="shared" si="27"/>
        <v>63.206656175142641</v>
      </c>
      <c r="BD52" s="2">
        <f t="shared" si="27"/>
        <v>63.088983987628069</v>
      </c>
      <c r="BE52" s="2">
        <f t="shared" si="27"/>
        <v>59.790768137225449</v>
      </c>
      <c r="BF52" s="2">
        <f t="shared" si="27"/>
        <v>61.243068638926275</v>
      </c>
      <c r="BG52" s="2">
        <f t="shared" si="27"/>
        <v>57.270181474536891</v>
      </c>
      <c r="BH52" s="2">
        <f t="shared" si="27"/>
        <v>55.883424305635195</v>
      </c>
      <c r="BI52" s="2">
        <f t="shared" si="27"/>
        <v>53.37090343497195</v>
      </c>
      <c r="BJ52" s="2">
        <f t="shared" si="27"/>
        <v>54.074522791037715</v>
      </c>
      <c r="BK52" s="2">
        <f t="shared" si="27"/>
        <v>56.374462247724118</v>
      </c>
      <c r="BL52" s="2">
        <f t="shared" si="27"/>
        <v>54.960673536448184</v>
      </c>
      <c r="BM52" s="2" t="e">
        <f t="shared" si="27"/>
        <v>#N/A</v>
      </c>
      <c r="BO52" s="2">
        <f t="shared" si="34"/>
        <v>53.25</v>
      </c>
      <c r="BP52" s="2">
        <f t="shared" si="34"/>
        <v>57.508000000000003</v>
      </c>
      <c r="BQ52" s="2">
        <f t="shared" si="34"/>
        <v>54.720999999999997</v>
      </c>
      <c r="BR52" s="2">
        <f t="shared" si="34"/>
        <v>54.817</v>
      </c>
      <c r="BS52" s="2">
        <f t="shared" si="34"/>
        <v>58.817</v>
      </c>
      <c r="BT52" s="2">
        <f t="shared" si="34"/>
        <v>59.1</v>
      </c>
      <c r="BU52" s="2">
        <f t="shared" si="34"/>
        <v>59.116999999999997</v>
      </c>
      <c r="BV52" s="2">
        <f t="shared" si="34"/>
        <v>58.65</v>
      </c>
      <c r="BW52" s="2">
        <f t="shared" si="32"/>
        <v>55.6</v>
      </c>
      <c r="BX52" s="2">
        <f t="shared" si="32"/>
        <v>54.982999999999997</v>
      </c>
      <c r="BY52" s="2">
        <f t="shared" si="32"/>
        <v>51.033000000000001</v>
      </c>
      <c r="BZ52" s="2">
        <f t="shared" si="32"/>
        <v>53.667000000000002</v>
      </c>
      <c r="CA52" s="2">
        <f t="shared" si="32"/>
        <v>55</v>
      </c>
      <c r="CB52" s="2">
        <f t="shared" si="16"/>
        <v>51.383000000000003</v>
      </c>
      <c r="CC52" s="2" t="str">
        <f t="shared" si="23"/>
        <v/>
      </c>
      <c r="CE52" s="2" t="str">
        <f t="shared" si="35"/>
        <v/>
      </c>
      <c r="CF52" s="2" t="str">
        <f t="shared" si="35"/>
        <v/>
      </c>
      <c r="CG52" s="2" t="str">
        <f t="shared" si="35"/>
        <v/>
      </c>
      <c r="CH52" s="2" t="str">
        <f t="shared" si="35"/>
        <v/>
      </c>
      <c r="CI52" s="2" t="str">
        <f t="shared" si="35"/>
        <v/>
      </c>
      <c r="CJ52" s="2" t="str">
        <f t="shared" si="35"/>
        <v/>
      </c>
      <c r="CK52" s="2" t="str">
        <f t="shared" si="35"/>
        <v/>
      </c>
      <c r="CL52" s="2" t="str">
        <f t="shared" si="35"/>
        <v/>
      </c>
      <c r="CM52" s="2" t="str">
        <f t="shared" si="33"/>
        <v/>
      </c>
      <c r="CN52" s="2" t="str">
        <f t="shared" si="33"/>
        <v/>
      </c>
      <c r="CO52" s="2" t="str">
        <f t="shared" si="33"/>
        <v/>
      </c>
      <c r="CP52" s="2" t="str">
        <f t="shared" si="33"/>
        <v/>
      </c>
      <c r="CQ52" s="2" t="str">
        <f t="shared" si="33"/>
        <v/>
      </c>
      <c r="CR52" s="2" t="str">
        <f t="shared" si="18"/>
        <v/>
      </c>
      <c r="CS52" s="2" t="str">
        <f t="shared" si="24"/>
        <v/>
      </c>
      <c r="CU52" s="2">
        <f t="shared" si="28"/>
        <v>53.680277751967651</v>
      </c>
      <c r="CV52" s="2">
        <f t="shared" si="28"/>
        <v>54.356906613188876</v>
      </c>
      <c r="CW52" s="2">
        <f t="shared" si="28"/>
        <v>54.211777371757833</v>
      </c>
      <c r="CX52" s="2">
        <f t="shared" si="28"/>
        <v>57.643730495856275</v>
      </c>
      <c r="CY52" s="2">
        <f t="shared" si="28"/>
        <v>63.227266476536442</v>
      </c>
      <c r="CZ52" s="2">
        <f t="shared" si="28"/>
        <v>63.105981967362297</v>
      </c>
      <c r="DA52" s="2">
        <f t="shared" si="28"/>
        <v>59.804654394956394</v>
      </c>
      <c r="DB52" s="2">
        <f t="shared" si="28"/>
        <v>61.258350739103086</v>
      </c>
      <c r="DC52" s="2">
        <f t="shared" si="28"/>
        <v>57.281710225610141</v>
      </c>
      <c r="DD52" s="2">
        <f t="shared" si="28"/>
        <v>55.898524069262677</v>
      </c>
      <c r="DE52" s="2">
        <f t="shared" si="28"/>
        <v>53.384761280197537</v>
      </c>
      <c r="DF52" s="2">
        <f t="shared" si="28"/>
        <v>54.084970326841038</v>
      </c>
      <c r="DG52" s="2">
        <f t="shared" si="28"/>
        <v>56.381537296509961</v>
      </c>
      <c r="DH52" s="2">
        <f t="shared" si="28"/>
        <v>54.966448569425431</v>
      </c>
      <c r="DI52" s="2">
        <f t="shared" si="28"/>
        <v>50.111126944902068</v>
      </c>
      <c r="DK52" s="2">
        <f t="shared" si="29"/>
        <v>46.607000053886544</v>
      </c>
      <c r="DL52" s="2">
        <f t="shared" si="29"/>
        <v>46.302084286633509</v>
      </c>
      <c r="DM52" s="2">
        <f t="shared" si="29"/>
        <v>46.577535906248436</v>
      </c>
      <c r="DN52" s="2">
        <f t="shared" si="29"/>
        <v>46.814443108784985</v>
      </c>
      <c r="DO52" s="2">
        <f t="shared" si="29"/>
        <v>49.656368568915184</v>
      </c>
      <c r="DP52" s="2">
        <f t="shared" si="29"/>
        <v>51.925810563845531</v>
      </c>
      <c r="DQ52" s="2">
        <f t="shared" si="29"/>
        <v>51.235285996273099</v>
      </c>
      <c r="DR52" s="2">
        <f t="shared" si="29"/>
        <v>52.216944340232658</v>
      </c>
      <c r="DS52" s="2">
        <f t="shared" si="29"/>
        <v>50.597472450741265</v>
      </c>
      <c r="DT52" s="2">
        <f t="shared" si="29"/>
        <v>47.078247816353922</v>
      </c>
      <c r="DU52" s="2">
        <f t="shared" si="29"/>
        <v>44.927532416471429</v>
      </c>
      <c r="DV52" s="2">
        <f t="shared" si="29"/>
        <v>47.831901767456323</v>
      </c>
      <c r="DW52" s="2">
        <f t="shared" si="29"/>
        <v>51.398484879266874</v>
      </c>
      <c r="DX52" s="2">
        <f t="shared" si="29"/>
        <v>50.361238454276346</v>
      </c>
      <c r="DY52" s="2">
        <f t="shared" si="29"/>
        <v>51.89578602803909</v>
      </c>
      <c r="EA52" s="2">
        <f t="shared" si="30"/>
        <v>1.5307726993377502E-3</v>
      </c>
      <c r="EB52" s="2">
        <f t="shared" si="30"/>
        <v>1.4591382213662396E-3</v>
      </c>
      <c r="EC52" s="2">
        <f t="shared" si="30"/>
        <v>1.4526791891494794E-3</v>
      </c>
      <c r="ED52" s="2">
        <f t="shared" si="30"/>
        <v>1.7266127472048561E-3</v>
      </c>
      <c r="EE52" s="2">
        <f t="shared" si="30"/>
        <v>1.5187131709406287E-3</v>
      </c>
      <c r="EF52" s="2">
        <f t="shared" si="30"/>
        <v>1.5203684380790741E-3</v>
      </c>
      <c r="EG52" s="2">
        <f t="shared" si="30"/>
        <v>1.6204528834444954E-3</v>
      </c>
      <c r="EH52" s="2">
        <f t="shared" si="30"/>
        <v>1.6902348487204749E-3</v>
      </c>
      <c r="EI52" s="2">
        <f t="shared" si="30"/>
        <v>1.7247667515059024E-3</v>
      </c>
      <c r="EJ52" s="2">
        <f t="shared" si="30"/>
        <v>1.7119377210556698E-3</v>
      </c>
      <c r="EK52" s="2">
        <f t="shared" si="30"/>
        <v>1.6385798999749284E-3</v>
      </c>
      <c r="EL52" s="2">
        <f t="shared" si="30"/>
        <v>1.6707854238449265E-3</v>
      </c>
      <c r="EM52" s="2">
        <f t="shared" si="30"/>
        <v>1.4198222682459687E-3</v>
      </c>
      <c r="EN52" s="2">
        <f t="shared" si="30"/>
        <v>1.2540216044102756E-3</v>
      </c>
      <c r="EO52" s="2">
        <f t="shared" si="30"/>
        <v>1.2630941601644984E-3</v>
      </c>
    </row>
    <row r="53" spans="2:145" x14ac:dyDescent="0.25">
      <c r="B53" s="2">
        <v>26</v>
      </c>
      <c r="C53" s="43">
        <v>56.469000000000001</v>
      </c>
      <c r="D53" s="43">
        <v>55.475000000000001</v>
      </c>
      <c r="E53" s="43">
        <v>54.328000000000003</v>
      </c>
      <c r="F53" s="43">
        <v>56.5</v>
      </c>
      <c r="G53" s="43">
        <v>59.116999999999997</v>
      </c>
      <c r="H53" s="43">
        <v>60.15</v>
      </c>
      <c r="I53" s="43">
        <v>57.933</v>
      </c>
      <c r="J53" s="43">
        <v>59.616999999999997</v>
      </c>
      <c r="K53" s="43">
        <v>54.8</v>
      </c>
      <c r="L53" s="43">
        <v>54.616999999999997</v>
      </c>
      <c r="M53" s="43">
        <v>50.716999999999999</v>
      </c>
      <c r="N53" s="43">
        <v>55.232999999999997</v>
      </c>
      <c r="O53" s="43">
        <v>55.383000000000003</v>
      </c>
      <c r="P53" s="43">
        <v>52.582999999999998</v>
      </c>
      <c r="Q53" s="43">
        <v>49.79</v>
      </c>
      <c r="S53" s="4">
        <f t="shared" si="25"/>
        <v>54.21217668362209</v>
      </c>
      <c r="T53" s="4">
        <f t="shared" si="25"/>
        <v>55.387950137719443</v>
      </c>
      <c r="U53" s="4">
        <f t="shared" si="25"/>
        <v>55.100906858342611</v>
      </c>
      <c r="V53" s="4">
        <f t="shared" si="25"/>
        <v>57.551422848951795</v>
      </c>
      <c r="W53" s="4">
        <f t="shared" si="25"/>
        <v>63.029288514573615</v>
      </c>
      <c r="X53" s="4">
        <f t="shared" si="25"/>
        <v>62.962510697525737</v>
      </c>
      <c r="Y53" s="4">
        <f t="shared" si="25"/>
        <v>59.734912173694028</v>
      </c>
      <c r="Z53" s="4">
        <f t="shared" si="25"/>
        <v>61.049655485053542</v>
      </c>
      <c r="AA53" s="4">
        <f t="shared" si="25"/>
        <v>57.163956634982441</v>
      </c>
      <c r="AB53" s="4">
        <f t="shared" si="25"/>
        <v>55.748520149737324</v>
      </c>
      <c r="AC53" s="4">
        <f t="shared" si="25"/>
        <v>53.228012656097363</v>
      </c>
      <c r="AD53" s="4">
        <f t="shared" si="25"/>
        <v>54.095035814803452</v>
      </c>
      <c r="AE53" s="4">
        <f t="shared" si="25"/>
        <v>56.424974457282978</v>
      </c>
      <c r="AF53" s="4">
        <f t="shared" si="12"/>
        <v>54.816286680257278</v>
      </c>
      <c r="AG53" s="4" t="e">
        <f t="shared" si="22"/>
        <v>#N/A</v>
      </c>
      <c r="AI53" s="4">
        <f t="shared" si="26"/>
        <v>2.2568233163779112</v>
      </c>
      <c r="AJ53" s="4">
        <f t="shared" si="26"/>
        <v>8.7049862280558443E-2</v>
      </c>
      <c r="AK53" s="4">
        <f t="shared" si="26"/>
        <v>-0.77290685834260842</v>
      </c>
      <c r="AL53" s="4">
        <f t="shared" si="26"/>
        <v>-1.0514228489517947</v>
      </c>
      <c r="AM53" s="4">
        <f t="shared" si="26"/>
        <v>-3.9122885145736177</v>
      </c>
      <c r="AN53" s="4">
        <f t="shared" si="26"/>
        <v>-2.8125106975257381</v>
      </c>
      <c r="AO53" s="4">
        <f t="shared" si="26"/>
        <v>-1.8019121736940278</v>
      </c>
      <c r="AP53" s="4">
        <f t="shared" si="26"/>
        <v>-1.4326554850535445</v>
      </c>
      <c r="AQ53" s="4">
        <f t="shared" si="26"/>
        <v>-2.3639566349824435</v>
      </c>
      <c r="AR53" s="4">
        <f t="shared" si="26"/>
        <v>-1.1315201497373266</v>
      </c>
      <c r="AS53" s="4">
        <f t="shared" si="26"/>
        <v>-2.511012656097364</v>
      </c>
      <c r="AT53" s="4">
        <f t="shared" si="26"/>
        <v>1.1379641851965445</v>
      </c>
      <c r="AU53" s="4">
        <f t="shared" si="26"/>
        <v>-1.0419744572829757</v>
      </c>
      <c r="AV53" s="4">
        <f t="shared" si="26"/>
        <v>-2.2332866802572795</v>
      </c>
      <c r="AW53" s="4">
        <f t="shared" si="26"/>
        <v>0</v>
      </c>
      <c r="AY53" s="2">
        <f t="shared" si="31"/>
        <v>53.445397307913332</v>
      </c>
      <c r="AZ53" s="2">
        <f t="shared" si="27"/>
        <v>54.104549742770132</v>
      </c>
      <c r="BA53" s="2">
        <f t="shared" si="27"/>
        <v>53.950080284491904</v>
      </c>
      <c r="BB53" s="2">
        <f t="shared" si="27"/>
        <v>57.3258649414581</v>
      </c>
      <c r="BC53" s="2">
        <f t="shared" si="27"/>
        <v>62.873471718338656</v>
      </c>
      <c r="BD53" s="2">
        <f t="shared" si="27"/>
        <v>62.772115076727147</v>
      </c>
      <c r="BE53" s="2">
        <f t="shared" si="27"/>
        <v>59.517998980740565</v>
      </c>
      <c r="BF53" s="2">
        <f t="shared" si="27"/>
        <v>60.938823407500806</v>
      </c>
      <c r="BG53" s="2">
        <f t="shared" si="27"/>
        <v>57.005448685331636</v>
      </c>
      <c r="BH53" s="2">
        <f t="shared" si="27"/>
        <v>55.606293330920145</v>
      </c>
      <c r="BI53" s="2">
        <f t="shared" si="27"/>
        <v>53.110966730202598</v>
      </c>
      <c r="BJ53" s="2">
        <f t="shared" si="27"/>
        <v>53.836671540529998</v>
      </c>
      <c r="BK53" s="2">
        <f t="shared" si="27"/>
        <v>56.143178605736807</v>
      </c>
      <c r="BL53" s="2">
        <f t="shared" si="27"/>
        <v>54.755826692332107</v>
      </c>
      <c r="BM53" s="2" t="e">
        <f t="shared" si="27"/>
        <v>#N/A</v>
      </c>
      <c r="BO53" s="2">
        <f t="shared" si="34"/>
        <v>56.469000000000001</v>
      </c>
      <c r="BP53" s="2">
        <f t="shared" si="34"/>
        <v>55.475000000000001</v>
      </c>
      <c r="BQ53" s="2">
        <f t="shared" si="34"/>
        <v>54.328000000000003</v>
      </c>
      <c r="BR53" s="2">
        <f t="shared" si="34"/>
        <v>56.5</v>
      </c>
      <c r="BS53" s="2">
        <f t="shared" si="34"/>
        <v>59.116999999999997</v>
      </c>
      <c r="BT53" s="2">
        <f t="shared" si="34"/>
        <v>60.15</v>
      </c>
      <c r="BU53" s="2">
        <f t="shared" si="34"/>
        <v>57.933</v>
      </c>
      <c r="BV53" s="2">
        <f t="shared" si="34"/>
        <v>59.616999999999997</v>
      </c>
      <c r="BW53" s="2">
        <f t="shared" si="32"/>
        <v>54.8</v>
      </c>
      <c r="BX53" s="2">
        <f t="shared" si="32"/>
        <v>54.616999999999997</v>
      </c>
      <c r="BY53" s="2">
        <f t="shared" si="32"/>
        <v>50.716999999999999</v>
      </c>
      <c r="BZ53" s="2">
        <f t="shared" si="32"/>
        <v>55.232999999999997</v>
      </c>
      <c r="CA53" s="2">
        <f t="shared" si="32"/>
        <v>55.383000000000003</v>
      </c>
      <c r="CB53" s="2">
        <f t="shared" si="16"/>
        <v>52.582999999999998</v>
      </c>
      <c r="CC53" s="2" t="str">
        <f t="shared" si="23"/>
        <v/>
      </c>
      <c r="CE53" s="2" t="str">
        <f t="shared" si="35"/>
        <v/>
      </c>
      <c r="CF53" s="2" t="str">
        <f t="shared" si="35"/>
        <v/>
      </c>
      <c r="CG53" s="2" t="str">
        <f t="shared" si="35"/>
        <v/>
      </c>
      <c r="CH53" s="2" t="str">
        <f t="shared" si="35"/>
        <v/>
      </c>
      <c r="CI53" s="2" t="str">
        <f t="shared" si="35"/>
        <v/>
      </c>
      <c r="CJ53" s="2" t="str">
        <f t="shared" si="35"/>
        <v/>
      </c>
      <c r="CK53" s="2" t="str">
        <f t="shared" si="35"/>
        <v/>
      </c>
      <c r="CL53" s="2" t="str">
        <f t="shared" si="35"/>
        <v/>
      </c>
      <c r="CM53" s="2" t="str">
        <f t="shared" si="33"/>
        <v/>
      </c>
      <c r="CN53" s="2" t="str">
        <f t="shared" si="33"/>
        <v/>
      </c>
      <c r="CO53" s="2" t="str">
        <f t="shared" si="33"/>
        <v/>
      </c>
      <c r="CP53" s="2" t="str">
        <f t="shared" si="33"/>
        <v/>
      </c>
      <c r="CQ53" s="2" t="str">
        <f t="shared" si="33"/>
        <v/>
      </c>
      <c r="CR53" s="2" t="str">
        <f t="shared" si="18"/>
        <v/>
      </c>
      <c r="CS53" s="2" t="str">
        <f t="shared" si="24"/>
        <v/>
      </c>
      <c r="CU53" s="2">
        <f t="shared" si="28"/>
        <v>53.457103615544391</v>
      </c>
      <c r="CV53" s="2">
        <f t="shared" si="28"/>
        <v>54.117252323640102</v>
      </c>
      <c r="CW53" s="2">
        <f t="shared" si="28"/>
        <v>53.962068970526751</v>
      </c>
      <c r="CX53" s="2">
        <f t="shared" si="28"/>
        <v>57.346064140267195</v>
      </c>
      <c r="CY53" s="2">
        <f t="shared" si="28"/>
        <v>62.895749234686441</v>
      </c>
      <c r="CZ53" s="2">
        <f t="shared" si="28"/>
        <v>62.790487305872368</v>
      </c>
      <c r="DA53" s="2">
        <f t="shared" si="28"/>
        <v>59.533006144348512</v>
      </c>
      <c r="DB53" s="2">
        <f t="shared" si="28"/>
        <v>60.955339156325152</v>
      </c>
      <c r="DC53" s="2">
        <f t="shared" si="28"/>
        <v>57.017905129658239</v>
      </c>
      <c r="DD53" s="2">
        <f t="shared" si="28"/>
        <v>55.622611389933354</v>
      </c>
      <c r="DE53" s="2">
        <f t="shared" si="28"/>
        <v>53.125942582342233</v>
      </c>
      <c r="DF53" s="2">
        <f t="shared" si="28"/>
        <v>53.847966173999225</v>
      </c>
      <c r="DG53" s="2">
        <f t="shared" si="28"/>
        <v>56.150833095076365</v>
      </c>
      <c r="DH53" s="2">
        <f t="shared" si="28"/>
        <v>54.762075752011484</v>
      </c>
      <c r="DI53" s="2">
        <f t="shared" si="28"/>
        <v>50.002366099212885</v>
      </c>
      <c r="DK53" s="2">
        <f t="shared" si="29"/>
        <v>46.481635479743417</v>
      </c>
      <c r="DL53" s="2">
        <f t="shared" si="29"/>
        <v>46.176591092984822</v>
      </c>
      <c r="DM53" s="2">
        <f t="shared" si="29"/>
        <v>46.434361484104386</v>
      </c>
      <c r="DN53" s="2">
        <f t="shared" si="29"/>
        <v>46.674906396832455</v>
      </c>
      <c r="DO53" s="2">
        <f t="shared" si="29"/>
        <v>49.515794597402113</v>
      </c>
      <c r="DP53" s="2">
        <f t="shared" si="29"/>
        <v>51.768073615788232</v>
      </c>
      <c r="DQ53" s="2">
        <f t="shared" si="29"/>
        <v>51.085469178583281</v>
      </c>
      <c r="DR53" s="2">
        <f t="shared" si="29"/>
        <v>52.042377611252313</v>
      </c>
      <c r="DS53" s="2">
        <f t="shared" si="29"/>
        <v>50.4301722460878</v>
      </c>
      <c r="DT53" s="2">
        <f t="shared" si="29"/>
        <v>46.927958228499115</v>
      </c>
      <c r="DU53" s="2">
        <f t="shared" si="29"/>
        <v>44.789273337452272</v>
      </c>
      <c r="DV53" s="2">
        <f t="shared" si="29"/>
        <v>47.681711406098657</v>
      </c>
      <c r="DW53" s="2">
        <f t="shared" si="29"/>
        <v>51.233363020806244</v>
      </c>
      <c r="DX53" s="2">
        <f t="shared" si="29"/>
        <v>50.216779509513081</v>
      </c>
      <c r="DY53" s="2">
        <f t="shared" si="29"/>
        <v>51.750051690869256</v>
      </c>
      <c r="EA53" s="2">
        <f t="shared" si="30"/>
        <v>1.6782110394827725E-3</v>
      </c>
      <c r="EB53" s="2">
        <f t="shared" si="30"/>
        <v>1.5996880487645394E-3</v>
      </c>
      <c r="EC53" s="2">
        <f t="shared" si="30"/>
        <v>1.5926078499286145E-3</v>
      </c>
      <c r="ED53" s="2">
        <f t="shared" si="30"/>
        <v>1.8928779139752935E-3</v>
      </c>
      <c r="EE53" s="2">
        <f t="shared" si="30"/>
        <v>1.6649919190084516E-3</v>
      </c>
      <c r="EF53" s="2">
        <f t="shared" si="30"/>
        <v>1.6668063512947323E-3</v>
      </c>
      <c r="EG53" s="2">
        <f t="shared" si="30"/>
        <v>1.7765135173446523E-3</v>
      </c>
      <c r="EH53" s="2">
        <f t="shared" si="30"/>
        <v>1.8530034872051508E-3</v>
      </c>
      <c r="EI53" s="2">
        <f t="shared" si="30"/>
        <v>1.8908544937615707E-3</v>
      </c>
      <c r="EJ53" s="2">
        <f t="shared" si="30"/>
        <v>1.8767924045071406E-3</v>
      </c>
      <c r="EK53" s="2">
        <f t="shared" si="30"/>
        <v>1.7963831477197834E-3</v>
      </c>
      <c r="EL53" s="2">
        <f t="shared" si="30"/>
        <v>1.8316845304571794E-3</v>
      </c>
      <c r="EM53" s="2">
        <f t="shared" si="30"/>
        <v>1.556590934760065E-3</v>
      </c>
      <c r="EN53" s="2">
        <f t="shared" si="30"/>
        <v>1.3748410105681294E-3</v>
      </c>
      <c r="EO53" s="2">
        <f t="shared" si="30"/>
        <v>1.3847864547701125E-3</v>
      </c>
    </row>
    <row r="54" spans="2:145" x14ac:dyDescent="0.25">
      <c r="B54" s="2">
        <v>27</v>
      </c>
      <c r="C54" s="43">
        <v>54.405999999999999</v>
      </c>
      <c r="D54" s="43">
        <v>55.902000000000001</v>
      </c>
      <c r="E54" s="43">
        <v>57.115000000000002</v>
      </c>
      <c r="F54" s="43">
        <v>57.4</v>
      </c>
      <c r="G54" s="43">
        <v>60.082999999999998</v>
      </c>
      <c r="H54" s="43">
        <v>61.7</v>
      </c>
      <c r="I54" s="43">
        <v>58.716999999999999</v>
      </c>
      <c r="J54" s="43">
        <v>59.75</v>
      </c>
      <c r="K54" s="43">
        <v>56.133000000000003</v>
      </c>
      <c r="L54" s="43">
        <v>55.216999999999999</v>
      </c>
      <c r="M54" s="43">
        <v>52.433</v>
      </c>
      <c r="N54" s="43">
        <v>54.366999999999997</v>
      </c>
      <c r="O54" s="43">
        <v>56.383000000000003</v>
      </c>
      <c r="P54" s="43">
        <v>53.883000000000003</v>
      </c>
      <c r="Q54" s="43">
        <v>50.113</v>
      </c>
      <c r="S54" s="4">
        <f t="shared" si="25"/>
        <v>54.355618761637658</v>
      </c>
      <c r="T54" s="4">
        <f t="shared" si="25"/>
        <v>55.699629465381605</v>
      </c>
      <c r="U54" s="4">
        <f t="shared" si="25"/>
        <v>55.351931051212375</v>
      </c>
      <c r="V54" s="4">
        <f t="shared" si="25"/>
        <v>57.392048198496575</v>
      </c>
      <c r="W54" s="4">
        <f t="shared" si="25"/>
        <v>62.798898021808995</v>
      </c>
      <c r="X54" s="4">
        <f t="shared" si="25"/>
        <v>62.766854843574407</v>
      </c>
      <c r="Y54" s="4">
        <f t="shared" si="25"/>
        <v>59.598853692579141</v>
      </c>
      <c r="Z54" s="4">
        <f t="shared" si="25"/>
        <v>60.822998647322983</v>
      </c>
      <c r="AA54" s="4">
        <f t="shared" si="25"/>
        <v>57.004702365137142</v>
      </c>
      <c r="AB54" s="4">
        <f t="shared" si="25"/>
        <v>55.566984972386592</v>
      </c>
      <c r="AC54" s="4">
        <f t="shared" si="25"/>
        <v>53.048074158075082</v>
      </c>
      <c r="AD54" s="4">
        <f t="shared" si="25"/>
        <v>54.016901780203696</v>
      </c>
      <c r="AE54" s="4">
        <f t="shared" si="25"/>
        <v>56.357830558128235</v>
      </c>
      <c r="AF54" s="4">
        <f t="shared" si="12"/>
        <v>54.655287011208216</v>
      </c>
      <c r="AG54" s="4" t="e">
        <f t="shared" si="22"/>
        <v>#N/A</v>
      </c>
      <c r="AI54" s="4">
        <f t="shared" si="26"/>
        <v>5.0381238362341207E-2</v>
      </c>
      <c r="AJ54" s="4">
        <f t="shared" si="26"/>
        <v>0.20237053461839594</v>
      </c>
      <c r="AK54" s="4">
        <f t="shared" si="26"/>
        <v>1.7630689487876268</v>
      </c>
      <c r="AL54" s="4">
        <f t="shared" si="26"/>
        <v>7.9518015034238942E-3</v>
      </c>
      <c r="AM54" s="4">
        <f t="shared" si="26"/>
        <v>-2.7158980218089965</v>
      </c>
      <c r="AN54" s="4">
        <f t="shared" si="26"/>
        <v>-1.0668548435744043</v>
      </c>
      <c r="AO54" s="4">
        <f t="shared" si="26"/>
        <v>-0.88185369257914203</v>
      </c>
      <c r="AP54" s="4">
        <f t="shared" si="26"/>
        <v>-1.0729986473229829</v>
      </c>
      <c r="AQ54" s="4">
        <f t="shared" si="26"/>
        <v>-0.87170236513713917</v>
      </c>
      <c r="AR54" s="4">
        <f t="shared" si="26"/>
        <v>-0.34998497238659354</v>
      </c>
      <c r="AS54" s="4">
        <f t="shared" si="26"/>
        <v>-0.61507415807508181</v>
      </c>
      <c r="AT54" s="4">
        <f t="shared" si="26"/>
        <v>0.35009821979630118</v>
      </c>
      <c r="AU54" s="4">
        <f t="shared" si="26"/>
        <v>2.5169441871767617E-2</v>
      </c>
      <c r="AV54" s="4">
        <f t="shared" si="26"/>
        <v>-0.77228701120821341</v>
      </c>
      <c r="AW54" s="4">
        <f t="shared" si="26"/>
        <v>0</v>
      </c>
      <c r="AY54" s="2">
        <f t="shared" si="31"/>
        <v>53.221275798322679</v>
      </c>
      <c r="AZ54" s="2">
        <f t="shared" si="27"/>
        <v>53.863872290690978</v>
      </c>
      <c r="BA54" s="2">
        <f t="shared" si="27"/>
        <v>53.699403263376304</v>
      </c>
      <c r="BB54" s="2">
        <f t="shared" si="27"/>
        <v>57.026581985611443</v>
      </c>
      <c r="BC54" s="2">
        <f t="shared" si="27"/>
        <v>62.540157640344468</v>
      </c>
      <c r="BD54" s="2">
        <f t="shared" si="27"/>
        <v>62.455139408969046</v>
      </c>
      <c r="BE54" s="2">
        <f t="shared" si="27"/>
        <v>59.245142961677793</v>
      </c>
      <c r="BF54" s="2">
        <f t="shared" si="27"/>
        <v>60.634482576715584</v>
      </c>
      <c r="BG54" s="2">
        <f t="shared" si="27"/>
        <v>56.740644350501263</v>
      </c>
      <c r="BH54" s="2">
        <f t="shared" si="27"/>
        <v>55.32906802205347</v>
      </c>
      <c r="BI54" s="2">
        <f t="shared" si="27"/>
        <v>52.8509434590787</v>
      </c>
      <c r="BJ54" s="2">
        <f t="shared" si="27"/>
        <v>53.598754216164672</v>
      </c>
      <c r="BK54" s="2">
        <f t="shared" si="27"/>
        <v>55.911849090261747</v>
      </c>
      <c r="BL54" s="2">
        <f t="shared" si="27"/>
        <v>54.550942192828188</v>
      </c>
      <c r="BM54" s="2" t="e">
        <f t="shared" si="27"/>
        <v>#N/A</v>
      </c>
      <c r="BO54" s="2">
        <f t="shared" si="34"/>
        <v>54.405999999999999</v>
      </c>
      <c r="BP54" s="2">
        <f t="shared" si="34"/>
        <v>55.902000000000001</v>
      </c>
      <c r="BQ54" s="2">
        <f t="shared" si="34"/>
        <v>57.115000000000002</v>
      </c>
      <c r="BR54" s="2">
        <f t="shared" si="34"/>
        <v>57.4</v>
      </c>
      <c r="BS54" s="2">
        <f t="shared" si="34"/>
        <v>60.082999999999998</v>
      </c>
      <c r="BT54" s="2">
        <f t="shared" si="34"/>
        <v>61.7</v>
      </c>
      <c r="BU54" s="2">
        <f t="shared" si="34"/>
        <v>58.716999999999999</v>
      </c>
      <c r="BV54" s="2">
        <f t="shared" si="34"/>
        <v>59.75</v>
      </c>
      <c r="BW54" s="2">
        <f t="shared" si="32"/>
        <v>56.133000000000003</v>
      </c>
      <c r="BX54" s="2">
        <f t="shared" si="32"/>
        <v>55.216999999999999</v>
      </c>
      <c r="BY54" s="2">
        <f t="shared" si="32"/>
        <v>52.433</v>
      </c>
      <c r="BZ54" s="2">
        <f t="shared" si="32"/>
        <v>54.366999999999997</v>
      </c>
      <c r="CA54" s="2">
        <f t="shared" si="32"/>
        <v>56.383000000000003</v>
      </c>
      <c r="CB54" s="2">
        <f t="shared" si="16"/>
        <v>53.883000000000003</v>
      </c>
      <c r="CC54" s="2" t="str">
        <f t="shared" si="23"/>
        <v/>
      </c>
      <c r="CE54" s="2" t="str">
        <f t="shared" si="35"/>
        <v/>
      </c>
      <c r="CF54" s="2" t="str">
        <f t="shared" si="35"/>
        <v/>
      </c>
      <c r="CG54" s="2" t="str">
        <f t="shared" si="35"/>
        <v/>
      </c>
      <c r="CH54" s="2" t="str">
        <f t="shared" si="35"/>
        <v/>
      </c>
      <c r="CI54" s="2" t="str">
        <f t="shared" si="35"/>
        <v/>
      </c>
      <c r="CJ54" s="2" t="str">
        <f t="shared" si="35"/>
        <v/>
      </c>
      <c r="CK54" s="2" t="str">
        <f t="shared" si="35"/>
        <v/>
      </c>
      <c r="CL54" s="2" t="str">
        <f t="shared" si="35"/>
        <v/>
      </c>
      <c r="CM54" s="2" t="str">
        <f t="shared" si="33"/>
        <v/>
      </c>
      <c r="CN54" s="2" t="str">
        <f t="shared" si="33"/>
        <v/>
      </c>
      <c r="CO54" s="2" t="str">
        <f t="shared" si="33"/>
        <v/>
      </c>
      <c r="CP54" s="2" t="str">
        <f t="shared" si="33"/>
        <v/>
      </c>
      <c r="CQ54" s="2" t="str">
        <f t="shared" si="33"/>
        <v/>
      </c>
      <c r="CR54" s="2" t="str">
        <f t="shared" si="18"/>
        <v/>
      </c>
      <c r="CS54" s="2" t="str">
        <f t="shared" si="24"/>
        <v/>
      </c>
      <c r="CU54" s="2">
        <f t="shared" si="28"/>
        <v>53.233929479121123</v>
      </c>
      <c r="CV54" s="2">
        <f t="shared" si="28"/>
        <v>53.877598034091335</v>
      </c>
      <c r="CW54" s="2">
        <f t="shared" si="28"/>
        <v>53.712360569295676</v>
      </c>
      <c r="CX54" s="2">
        <f t="shared" si="28"/>
        <v>57.048397784678123</v>
      </c>
      <c r="CY54" s="2">
        <f t="shared" si="28"/>
        <v>62.56423199283644</v>
      </c>
      <c r="CZ54" s="2">
        <f t="shared" si="28"/>
        <v>62.474992644382439</v>
      </c>
      <c r="DA54" s="2">
        <f t="shared" si="28"/>
        <v>59.26135789374063</v>
      </c>
      <c r="DB54" s="2">
        <f t="shared" si="28"/>
        <v>60.652327573547225</v>
      </c>
      <c r="DC54" s="2">
        <f t="shared" si="28"/>
        <v>56.754100033706329</v>
      </c>
      <c r="DD54" s="2">
        <f t="shared" si="28"/>
        <v>55.346698710604038</v>
      </c>
      <c r="DE54" s="2">
        <f t="shared" si="28"/>
        <v>52.867123884486922</v>
      </c>
      <c r="DF54" s="2">
        <f t="shared" si="28"/>
        <v>53.610962021157412</v>
      </c>
      <c r="DG54" s="2">
        <f t="shared" si="28"/>
        <v>55.920128893642762</v>
      </c>
      <c r="DH54" s="2">
        <f t="shared" si="28"/>
        <v>54.557702934597536</v>
      </c>
      <c r="DI54" s="2">
        <f t="shared" si="28"/>
        <v>49.893605253523702</v>
      </c>
      <c r="DK54" s="2">
        <f t="shared" si="29"/>
        <v>46.356270905600297</v>
      </c>
      <c r="DL54" s="2">
        <f t="shared" si="29"/>
        <v>46.051097899336128</v>
      </c>
      <c r="DM54" s="2">
        <f t="shared" si="29"/>
        <v>46.291187061960336</v>
      </c>
      <c r="DN54" s="2">
        <f t="shared" si="29"/>
        <v>46.535369684879917</v>
      </c>
      <c r="DO54" s="2">
        <f t="shared" si="29"/>
        <v>49.37522062588905</v>
      </c>
      <c r="DP54" s="2">
        <f t="shared" si="29"/>
        <v>51.610336667730941</v>
      </c>
      <c r="DQ54" s="2">
        <f t="shared" si="29"/>
        <v>50.935652360893471</v>
      </c>
      <c r="DR54" s="2">
        <f t="shared" si="29"/>
        <v>51.867810882271975</v>
      </c>
      <c r="DS54" s="2">
        <f t="shared" si="29"/>
        <v>50.262872041434335</v>
      </c>
      <c r="DT54" s="2">
        <f t="shared" si="29"/>
        <v>46.777668640644301</v>
      </c>
      <c r="DU54" s="2">
        <f t="shared" si="29"/>
        <v>44.651014258433108</v>
      </c>
      <c r="DV54" s="2">
        <f t="shared" si="29"/>
        <v>47.531521044740984</v>
      </c>
      <c r="DW54" s="2">
        <f t="shared" si="29"/>
        <v>51.068241162345615</v>
      </c>
      <c r="DX54" s="2">
        <f t="shared" si="29"/>
        <v>50.072320564749816</v>
      </c>
      <c r="DY54" s="2">
        <f t="shared" si="29"/>
        <v>51.604317353699415</v>
      </c>
      <c r="EA54" s="2">
        <f t="shared" si="30"/>
        <v>1.8398239260040666E-3</v>
      </c>
      <c r="EB54" s="2">
        <f t="shared" si="30"/>
        <v>1.7537524006939875E-3</v>
      </c>
      <c r="EC54" s="2">
        <f t="shared" si="30"/>
        <v>1.7459915074839079E-3</v>
      </c>
      <c r="ED54" s="2">
        <f t="shared" si="30"/>
        <v>2.0751203991456195E-3</v>
      </c>
      <c r="EE54" s="2">
        <f t="shared" si="30"/>
        <v>1.8253341226395249E-3</v>
      </c>
      <c r="EF54" s="2">
        <f t="shared" si="30"/>
        <v>1.8273229687220411E-3</v>
      </c>
      <c r="EG54" s="2">
        <f t="shared" si="30"/>
        <v>1.9475745327363963E-3</v>
      </c>
      <c r="EH54" s="2">
        <f t="shared" si="30"/>
        <v>2.0314147560747176E-3</v>
      </c>
      <c r="EI54" s="2">
        <f t="shared" si="30"/>
        <v>2.0729025726859219E-3</v>
      </c>
      <c r="EJ54" s="2">
        <f t="shared" si="30"/>
        <v>2.0574894015579518E-3</v>
      </c>
      <c r="EK54" s="2">
        <f t="shared" si="30"/>
        <v>1.9693536411582425E-3</v>
      </c>
      <c r="EL54" s="2">
        <f t="shared" si="30"/>
        <v>2.0080472925218837E-3</v>
      </c>
      <c r="EM54" s="2">
        <f t="shared" si="30"/>
        <v>1.7065117413188368E-3</v>
      </c>
      <c r="EN54" s="2">
        <f t="shared" si="30"/>
        <v>1.5072832619126479E-3</v>
      </c>
      <c r="EO54" s="2">
        <f t="shared" si="30"/>
        <v>1.5181853218311535E-3</v>
      </c>
    </row>
    <row r="55" spans="2:145" x14ac:dyDescent="0.25">
      <c r="B55" s="2">
        <v>28</v>
      </c>
      <c r="C55" s="43">
        <v>55.25</v>
      </c>
      <c r="D55" s="43">
        <v>59.246000000000002</v>
      </c>
      <c r="E55" s="43">
        <v>57.426000000000002</v>
      </c>
      <c r="F55" s="43">
        <v>56.5</v>
      </c>
      <c r="G55" s="43">
        <v>60.933</v>
      </c>
      <c r="H55" s="43">
        <v>61.75</v>
      </c>
      <c r="I55" s="43">
        <v>59.482999999999997</v>
      </c>
      <c r="J55" s="43">
        <v>59.383000000000003</v>
      </c>
      <c r="K55" s="43">
        <v>56.85</v>
      </c>
      <c r="L55" s="43">
        <v>53.732999999999997</v>
      </c>
      <c r="M55" s="43">
        <v>53.5</v>
      </c>
      <c r="N55" s="43">
        <v>53.15</v>
      </c>
      <c r="O55" s="43">
        <v>56.35</v>
      </c>
      <c r="P55" s="43">
        <v>54.283000000000001</v>
      </c>
      <c r="Q55" s="43">
        <v>47.984000000000002</v>
      </c>
      <c r="S55" s="4">
        <f t="shared" si="25"/>
        <v>54.651757475905939</v>
      </c>
      <c r="T55" s="4">
        <f t="shared" si="25"/>
        <v>56.215582032346312</v>
      </c>
      <c r="U55" s="4">
        <f t="shared" si="25"/>
        <v>55.791415364988218</v>
      </c>
      <c r="V55" s="4">
        <f t="shared" si="25"/>
        <v>57.309106527369224</v>
      </c>
      <c r="W55" s="4">
        <f t="shared" si="25"/>
        <v>62.628601592847048</v>
      </c>
      <c r="X55" s="4">
        <f t="shared" si="25"/>
        <v>62.639440003048598</v>
      </c>
      <c r="Y55" s="4">
        <f t="shared" si="25"/>
        <v>59.538806060156126</v>
      </c>
      <c r="Z55" s="4">
        <f t="shared" si="25"/>
        <v>60.644621530530777</v>
      </c>
      <c r="AA55" s="4">
        <f t="shared" si="25"/>
        <v>56.90759185045696</v>
      </c>
      <c r="AB55" s="4">
        <f t="shared" si="25"/>
        <v>55.442422298983963</v>
      </c>
      <c r="AC55" s="4">
        <f t="shared" si="25"/>
        <v>52.916742718339677</v>
      </c>
      <c r="AD55" s="4">
        <f t="shared" si="25"/>
        <v>54.02570226475212</v>
      </c>
      <c r="AE55" s="4">
        <f t="shared" si="25"/>
        <v>56.374909033428729</v>
      </c>
      <c r="AF55" s="4">
        <f t="shared" si="12"/>
        <v>54.522733693540324</v>
      </c>
      <c r="AG55" s="4">
        <f t="shared" si="22"/>
        <v>49.801674627096638</v>
      </c>
      <c r="AI55" s="4">
        <f t="shared" si="26"/>
        <v>0.59824252409406142</v>
      </c>
      <c r="AJ55" s="4">
        <f t="shared" si="26"/>
        <v>3.0304179676536904</v>
      </c>
      <c r="AK55" s="4">
        <f t="shared" si="26"/>
        <v>1.6345846350117839</v>
      </c>
      <c r="AL55" s="4">
        <f t="shared" si="26"/>
        <v>-0.80910652736922373</v>
      </c>
      <c r="AM55" s="4">
        <f t="shared" si="26"/>
        <v>-1.6956015928470478</v>
      </c>
      <c r="AN55" s="4">
        <f t="shared" si="26"/>
        <v>-0.88944000304859827</v>
      </c>
      <c r="AO55" s="4">
        <f t="shared" si="26"/>
        <v>-5.5806060156129433E-2</v>
      </c>
      <c r="AP55" s="4">
        <f t="shared" si="26"/>
        <v>-1.2616215305307747</v>
      </c>
      <c r="AQ55" s="4">
        <f t="shared" si="26"/>
        <v>-5.7591850456958582E-2</v>
      </c>
      <c r="AR55" s="4">
        <f t="shared" si="26"/>
        <v>-1.7094222989839665</v>
      </c>
      <c r="AS55" s="4">
        <f t="shared" si="26"/>
        <v>0.5832572816603232</v>
      </c>
      <c r="AT55" s="4">
        <f t="shared" si="26"/>
        <v>-0.8757022647521211</v>
      </c>
      <c r="AU55" s="4">
        <f t="shared" si="26"/>
        <v>-2.4909033428727412E-2</v>
      </c>
      <c r="AV55" s="4">
        <f t="shared" si="26"/>
        <v>-0.23973369354032315</v>
      </c>
      <c r="AW55" s="4">
        <f t="shared" si="26"/>
        <v>-1.8176746270966362</v>
      </c>
      <c r="AY55" s="2">
        <f t="shared" si="31"/>
        <v>52.997080598761229</v>
      </c>
      <c r="AZ55" s="2">
        <f t="shared" si="27"/>
        <v>53.623115801273642</v>
      </c>
      <c r="BA55" s="2">
        <f t="shared" si="27"/>
        <v>53.448651076212094</v>
      </c>
      <c r="BB55" s="2">
        <f t="shared" si="27"/>
        <v>56.727175393306879</v>
      </c>
      <c r="BC55" s="2">
        <f t="shared" si="27"/>
        <v>62.206704490248896</v>
      </c>
      <c r="BD55" s="2">
        <f t="shared" si="27"/>
        <v>62.138049210966237</v>
      </c>
      <c r="BE55" s="2">
        <f t="shared" si="27"/>
        <v>58.972193782614262</v>
      </c>
      <c r="BF55" s="2">
        <f t="shared" si="27"/>
        <v>60.330039217157264</v>
      </c>
      <c r="BG55" s="2">
        <f t="shared" si="27"/>
        <v>56.475763325922564</v>
      </c>
      <c r="BH55" s="2">
        <f t="shared" si="27"/>
        <v>55.051741550802973</v>
      </c>
      <c r="BI55" s="2">
        <f t="shared" si="27"/>
        <v>52.590827354563949</v>
      </c>
      <c r="BJ55" s="2">
        <f t="shared" si="27"/>
        <v>53.360765976896253</v>
      </c>
      <c r="BK55" s="2">
        <f t="shared" si="27"/>
        <v>55.680470257194507</v>
      </c>
      <c r="BL55" s="2">
        <f t="shared" si="27"/>
        <v>54.346017194539712</v>
      </c>
      <c r="BM55" s="2">
        <f t="shared" si="27"/>
        <v>49.787630200658164</v>
      </c>
      <c r="BO55" s="2">
        <f t="shared" si="34"/>
        <v>55.25</v>
      </c>
      <c r="BP55" s="2">
        <f t="shared" si="34"/>
        <v>59.246000000000002</v>
      </c>
      <c r="BQ55" s="2">
        <f t="shared" si="34"/>
        <v>57.426000000000002</v>
      </c>
      <c r="BR55" s="2">
        <f t="shared" si="34"/>
        <v>56.5</v>
      </c>
      <c r="BS55" s="2">
        <f t="shared" si="34"/>
        <v>60.933</v>
      </c>
      <c r="BT55" s="2">
        <f t="shared" si="34"/>
        <v>61.75</v>
      </c>
      <c r="BU55" s="2">
        <f t="shared" si="34"/>
        <v>59.482999999999997</v>
      </c>
      <c r="BV55" s="2">
        <f t="shared" si="34"/>
        <v>59.383000000000003</v>
      </c>
      <c r="BW55" s="2">
        <f t="shared" si="32"/>
        <v>56.85</v>
      </c>
      <c r="BX55" s="2">
        <f t="shared" si="32"/>
        <v>53.732999999999997</v>
      </c>
      <c r="BY55" s="2">
        <f t="shared" si="32"/>
        <v>53.5</v>
      </c>
      <c r="BZ55" s="2">
        <f t="shared" si="32"/>
        <v>53.15</v>
      </c>
      <c r="CA55" s="2">
        <f t="shared" si="32"/>
        <v>56.35</v>
      </c>
      <c r="CB55" s="2">
        <f t="shared" si="16"/>
        <v>54.283000000000001</v>
      </c>
      <c r="CC55" s="2">
        <f t="shared" si="23"/>
        <v>47.984000000000002</v>
      </c>
      <c r="CE55" s="2" t="str">
        <f t="shared" si="35"/>
        <v/>
      </c>
      <c r="CF55" s="2" t="str">
        <f t="shared" si="35"/>
        <v/>
      </c>
      <c r="CG55" s="2" t="str">
        <f t="shared" si="35"/>
        <v/>
      </c>
      <c r="CH55" s="2" t="str">
        <f t="shared" si="35"/>
        <v/>
      </c>
      <c r="CI55" s="2" t="str">
        <f t="shared" si="35"/>
        <v/>
      </c>
      <c r="CJ55" s="2" t="str">
        <f t="shared" si="35"/>
        <v/>
      </c>
      <c r="CK55" s="2" t="str">
        <f t="shared" si="35"/>
        <v/>
      </c>
      <c r="CL55" s="2" t="str">
        <f t="shared" si="35"/>
        <v/>
      </c>
      <c r="CM55" s="2" t="str">
        <f t="shared" si="33"/>
        <v/>
      </c>
      <c r="CN55" s="2" t="str">
        <f t="shared" si="33"/>
        <v/>
      </c>
      <c r="CO55" s="2" t="str">
        <f t="shared" si="33"/>
        <v/>
      </c>
      <c r="CP55" s="2" t="str">
        <f t="shared" si="33"/>
        <v/>
      </c>
      <c r="CQ55" s="2" t="str">
        <f t="shared" si="33"/>
        <v/>
      </c>
      <c r="CR55" s="2" t="str">
        <f t="shared" si="18"/>
        <v/>
      </c>
      <c r="CS55" s="2" t="str">
        <f t="shared" si="24"/>
        <v/>
      </c>
      <c r="CU55" s="2">
        <f t="shared" si="28"/>
        <v>53.010755342697863</v>
      </c>
      <c r="CV55" s="2">
        <f t="shared" si="28"/>
        <v>53.637943744542568</v>
      </c>
      <c r="CW55" s="2">
        <f t="shared" si="28"/>
        <v>53.462652168064601</v>
      </c>
      <c r="CX55" s="2">
        <f t="shared" si="28"/>
        <v>56.750731429089051</v>
      </c>
      <c r="CY55" s="2">
        <f t="shared" si="28"/>
        <v>62.232714750986439</v>
      </c>
      <c r="CZ55" s="2">
        <f t="shared" si="28"/>
        <v>62.15949798289251</v>
      </c>
      <c r="DA55" s="2">
        <f t="shared" si="28"/>
        <v>58.989709643132748</v>
      </c>
      <c r="DB55" s="2">
        <f t="shared" si="28"/>
        <v>60.349315990769291</v>
      </c>
      <c r="DC55" s="2">
        <f t="shared" si="28"/>
        <v>56.49029493775442</v>
      </c>
      <c r="DD55" s="2">
        <f t="shared" si="28"/>
        <v>55.070786031274714</v>
      </c>
      <c r="DE55" s="2">
        <f t="shared" si="28"/>
        <v>52.608305186631611</v>
      </c>
      <c r="DF55" s="2">
        <f t="shared" si="28"/>
        <v>53.3739578683156</v>
      </c>
      <c r="DG55" s="2">
        <f t="shared" si="28"/>
        <v>55.689424692209165</v>
      </c>
      <c r="DH55" s="2">
        <f t="shared" si="28"/>
        <v>54.353330117183589</v>
      </c>
      <c r="DI55" s="2">
        <f t="shared" si="28"/>
        <v>49.78484440783452</v>
      </c>
      <c r="DK55" s="2">
        <f t="shared" si="29"/>
        <v>46.23090633145717</v>
      </c>
      <c r="DL55" s="2">
        <f t="shared" si="29"/>
        <v>45.925604705687441</v>
      </c>
      <c r="DM55" s="2">
        <f t="shared" si="29"/>
        <v>46.148012639816287</v>
      </c>
      <c r="DN55" s="2">
        <f t="shared" si="29"/>
        <v>46.395832972927387</v>
      </c>
      <c r="DO55" s="2">
        <f t="shared" si="29"/>
        <v>49.234646654375986</v>
      </c>
      <c r="DP55" s="2">
        <f t="shared" si="29"/>
        <v>51.452599719673643</v>
      </c>
      <c r="DQ55" s="2">
        <f t="shared" si="29"/>
        <v>50.785835543203653</v>
      </c>
      <c r="DR55" s="2">
        <f t="shared" si="29"/>
        <v>51.693244153291637</v>
      </c>
      <c r="DS55" s="2">
        <f t="shared" si="29"/>
        <v>50.09557183678087</v>
      </c>
      <c r="DT55" s="2">
        <f t="shared" si="29"/>
        <v>46.627379052789493</v>
      </c>
      <c r="DU55" s="2">
        <f t="shared" si="29"/>
        <v>44.512755179413951</v>
      </c>
      <c r="DV55" s="2">
        <f t="shared" si="29"/>
        <v>47.381330683383311</v>
      </c>
      <c r="DW55" s="2">
        <f t="shared" si="29"/>
        <v>50.903119303884992</v>
      </c>
      <c r="DX55" s="2">
        <f t="shared" si="29"/>
        <v>49.927861619986551</v>
      </c>
      <c r="DY55" s="2">
        <f t="shared" si="29"/>
        <v>51.458583016529573</v>
      </c>
      <c r="EA55" s="2">
        <f t="shared" si="30"/>
        <v>2.0169688018073866E-3</v>
      </c>
      <c r="EB55" s="2">
        <f t="shared" si="30"/>
        <v>1.9226259626580621E-3</v>
      </c>
      <c r="EC55" s="2">
        <f t="shared" si="30"/>
        <v>1.9141191850178556E-3</v>
      </c>
      <c r="ED55" s="2">
        <f t="shared" si="30"/>
        <v>2.2748688344841369E-3</v>
      </c>
      <c r="EE55" s="2">
        <f t="shared" si="30"/>
        <v>2.0010866648963069E-3</v>
      </c>
      <c r="EF55" s="2">
        <f t="shared" si="30"/>
        <v>2.0032666229725113E-3</v>
      </c>
      <c r="EG55" s="2">
        <f t="shared" si="30"/>
        <v>2.1350718337617121E-3</v>
      </c>
      <c r="EH55" s="2">
        <f t="shared" si="30"/>
        <v>2.2269655305509526E-3</v>
      </c>
      <c r="EI55" s="2">
        <f t="shared" si="30"/>
        <v>2.2724380090267888E-3</v>
      </c>
      <c r="EJ55" s="2">
        <f t="shared" si="30"/>
        <v>2.2555445355491839E-3</v>
      </c>
      <c r="EK55" s="2">
        <f t="shared" si="30"/>
        <v>2.1589431295066346E-3</v>
      </c>
      <c r="EL55" s="2">
        <f t="shared" si="30"/>
        <v>2.2013535987209418E-3</v>
      </c>
      <c r="EM55" s="2">
        <f t="shared" si="30"/>
        <v>1.8708448977171762E-3</v>
      </c>
      <c r="EN55" s="2">
        <f t="shared" si="30"/>
        <v>1.6524629309886392E-3</v>
      </c>
      <c r="EO55" s="2">
        <f t="shared" si="30"/>
        <v>1.6644133135096982E-3</v>
      </c>
    </row>
    <row r="56" spans="2:145" x14ac:dyDescent="0.25">
      <c r="B56" s="2">
        <v>29</v>
      </c>
      <c r="C56" s="43">
        <v>57.188000000000002</v>
      </c>
      <c r="D56" s="43">
        <v>57.59</v>
      </c>
      <c r="E56" s="43">
        <v>57.115000000000002</v>
      </c>
      <c r="F56" s="43">
        <v>57.216999999999999</v>
      </c>
      <c r="G56" s="43">
        <v>62.283000000000001</v>
      </c>
      <c r="H56" s="43">
        <v>62.517000000000003</v>
      </c>
      <c r="I56" s="43">
        <v>57.417000000000002</v>
      </c>
      <c r="J56" s="43">
        <v>60.267000000000003</v>
      </c>
      <c r="K56" s="43">
        <v>57</v>
      </c>
      <c r="L56" s="43">
        <v>53.933</v>
      </c>
      <c r="M56" s="43">
        <v>51.683</v>
      </c>
      <c r="N56" s="43">
        <v>53.783000000000001</v>
      </c>
      <c r="O56" s="43">
        <v>57.817</v>
      </c>
      <c r="P56" s="43">
        <v>53.633000000000003</v>
      </c>
      <c r="Q56" s="43">
        <v>48.79</v>
      </c>
      <c r="S56" s="4">
        <f t="shared" si="25"/>
        <v>55.152805877828747</v>
      </c>
      <c r="T56" s="4">
        <f t="shared" si="25"/>
        <v>56.996837518812562</v>
      </c>
      <c r="U56" s="4">
        <f t="shared" si="25"/>
        <v>56.476878208283495</v>
      </c>
      <c r="V56" s="4">
        <f t="shared" si="25"/>
        <v>57.338243725774689</v>
      </c>
      <c r="W56" s="4">
        <f t="shared" si="25"/>
        <v>62.54862694384196</v>
      </c>
      <c r="X56" s="4">
        <f t="shared" si="25"/>
        <v>62.613175324594138</v>
      </c>
      <c r="Y56" s="4">
        <f t="shared" si="25"/>
        <v>59.590804575870109</v>
      </c>
      <c r="Z56" s="4">
        <f t="shared" si="25"/>
        <v>60.540504948445857</v>
      </c>
      <c r="AA56" s="4">
        <f t="shared" si="25"/>
        <v>56.904045497306647</v>
      </c>
      <c r="AB56" s="4">
        <f t="shared" si="25"/>
        <v>55.404061294588736</v>
      </c>
      <c r="AC56" s="4">
        <f t="shared" si="25"/>
        <v>52.859553707635818</v>
      </c>
      <c r="AD56" s="4">
        <f t="shared" si="25"/>
        <v>54.161625839153274</v>
      </c>
      <c r="AE56" s="4">
        <f t="shared" si="25"/>
        <v>56.512902265117411</v>
      </c>
      <c r="AF56" s="4">
        <f t="shared" si="12"/>
        <v>54.434736988297558</v>
      </c>
      <c r="AG56" s="4">
        <f t="shared" si="22"/>
        <v>49.707956983810625</v>
      </c>
      <c r="AI56" s="4">
        <f t="shared" si="26"/>
        <v>2.0351941221712551</v>
      </c>
      <c r="AJ56" s="4">
        <f t="shared" si="26"/>
        <v>0.59316248118744141</v>
      </c>
      <c r="AK56" s="4">
        <f t="shared" si="26"/>
        <v>0.6381217917165074</v>
      </c>
      <c r="AL56" s="4">
        <f t="shared" si="26"/>
        <v>-0.12124372577468989</v>
      </c>
      <c r="AM56" s="4">
        <f t="shared" si="26"/>
        <v>-0.26562694384195851</v>
      </c>
      <c r="AN56" s="4">
        <f t="shared" si="26"/>
        <v>-9.6175324594135247E-2</v>
      </c>
      <c r="AO56" s="4">
        <f t="shared" si="26"/>
        <v>-2.1738045758701077</v>
      </c>
      <c r="AP56" s="4">
        <f t="shared" si="26"/>
        <v>-0.27350494844585427</v>
      </c>
      <c r="AQ56" s="4">
        <f t="shared" si="26"/>
        <v>9.5954502693352595E-2</v>
      </c>
      <c r="AR56" s="4">
        <f t="shared" si="26"/>
        <v>-1.4710612945887362</v>
      </c>
      <c r="AS56" s="4">
        <f t="shared" si="26"/>
        <v>-1.1765537076358186</v>
      </c>
      <c r="AT56" s="4">
        <f t="shared" si="26"/>
        <v>-0.37862583915327264</v>
      </c>
      <c r="AU56" s="4">
        <f t="shared" si="26"/>
        <v>1.3040977348825891</v>
      </c>
      <c r="AV56" s="4">
        <f t="shared" si="26"/>
        <v>-0.8017369882975558</v>
      </c>
      <c r="AW56" s="4">
        <f t="shared" si="26"/>
        <v>-0.91795698381062607</v>
      </c>
      <c r="AY56" s="2">
        <f t="shared" si="31"/>
        <v>52.772806334746207</v>
      </c>
      <c r="AZ56" s="2">
        <f t="shared" si="27"/>
        <v>53.382274574127884</v>
      </c>
      <c r="BA56" s="2">
        <f t="shared" si="27"/>
        <v>53.19781826057865</v>
      </c>
      <c r="BB56" s="2">
        <f t="shared" si="27"/>
        <v>56.427636404580369</v>
      </c>
      <c r="BC56" s="2">
        <f t="shared" si="27"/>
        <v>61.873102207250298</v>
      </c>
      <c r="BD56" s="2">
        <f t="shared" si="27"/>
        <v>61.820836209034766</v>
      </c>
      <c r="BE56" s="2">
        <f t="shared" si="27"/>
        <v>58.699144744639206</v>
      </c>
      <c r="BF56" s="2">
        <f t="shared" si="27"/>
        <v>60.025485958056493</v>
      </c>
      <c r="BG56" s="2">
        <f t="shared" si="27"/>
        <v>56.210800145279329</v>
      </c>
      <c r="BH56" s="2">
        <f t="shared" si="27"/>
        <v>54.774306655315478</v>
      </c>
      <c r="BI56" s="2">
        <f t="shared" si="27"/>
        <v>52.330611751272009</v>
      </c>
      <c r="BJ56" s="2">
        <f t="shared" si="27"/>
        <v>53.122701666647266</v>
      </c>
      <c r="BK56" s="2">
        <f t="shared" si="27"/>
        <v>55.449038427319749</v>
      </c>
      <c r="BL56" s="2">
        <f t="shared" si="27"/>
        <v>54.141048657709987</v>
      </c>
      <c r="BM56" s="2">
        <f t="shared" si="27"/>
        <v>49.679070167287875</v>
      </c>
      <c r="BO56" s="2">
        <f t="shared" si="34"/>
        <v>57.188000000000002</v>
      </c>
      <c r="BP56" s="2">
        <f t="shared" si="34"/>
        <v>57.59</v>
      </c>
      <c r="BQ56" s="2">
        <f t="shared" si="34"/>
        <v>57.115000000000002</v>
      </c>
      <c r="BR56" s="2">
        <f t="shared" si="34"/>
        <v>57.216999999999999</v>
      </c>
      <c r="BS56" s="2">
        <f t="shared" si="34"/>
        <v>62.283000000000001</v>
      </c>
      <c r="BT56" s="2">
        <f t="shared" si="34"/>
        <v>62.517000000000003</v>
      </c>
      <c r="BU56" s="2">
        <f t="shared" si="34"/>
        <v>57.417000000000002</v>
      </c>
      <c r="BV56" s="2">
        <f t="shared" si="34"/>
        <v>60.267000000000003</v>
      </c>
      <c r="BW56" s="2">
        <f t="shared" si="32"/>
        <v>57</v>
      </c>
      <c r="BX56" s="2">
        <f t="shared" si="32"/>
        <v>53.933</v>
      </c>
      <c r="BY56" s="2">
        <f t="shared" si="32"/>
        <v>51.683</v>
      </c>
      <c r="BZ56" s="2">
        <f t="shared" si="32"/>
        <v>53.783000000000001</v>
      </c>
      <c r="CA56" s="2">
        <f t="shared" si="32"/>
        <v>57.817</v>
      </c>
      <c r="CB56" s="2">
        <f t="shared" si="16"/>
        <v>53.633000000000003</v>
      </c>
      <c r="CC56" s="2">
        <f t="shared" si="23"/>
        <v>48.79</v>
      </c>
      <c r="CE56" s="2" t="str">
        <f t="shared" si="35"/>
        <v/>
      </c>
      <c r="CF56" s="2" t="str">
        <f t="shared" si="35"/>
        <v/>
      </c>
      <c r="CG56" s="2" t="str">
        <f t="shared" si="35"/>
        <v/>
      </c>
      <c r="CH56" s="2" t="str">
        <f t="shared" si="35"/>
        <v/>
      </c>
      <c r="CI56" s="2" t="str">
        <f t="shared" si="35"/>
        <v/>
      </c>
      <c r="CJ56" s="2" t="str">
        <f t="shared" si="35"/>
        <v/>
      </c>
      <c r="CK56" s="2" t="str">
        <f t="shared" si="35"/>
        <v/>
      </c>
      <c r="CL56" s="2" t="str">
        <f t="shared" si="35"/>
        <v/>
      </c>
      <c r="CM56" s="2" t="str">
        <f t="shared" si="33"/>
        <v/>
      </c>
      <c r="CN56" s="2" t="str">
        <f t="shared" si="33"/>
        <v/>
      </c>
      <c r="CO56" s="2" t="str">
        <f t="shared" si="33"/>
        <v/>
      </c>
      <c r="CP56" s="2" t="str">
        <f t="shared" si="33"/>
        <v/>
      </c>
      <c r="CQ56" s="2" t="str">
        <f t="shared" si="33"/>
        <v/>
      </c>
      <c r="CR56" s="2" t="str">
        <f t="shared" si="18"/>
        <v/>
      </c>
      <c r="CS56" s="2" t="str">
        <f t="shared" si="24"/>
        <v/>
      </c>
      <c r="CU56" s="2">
        <f t="shared" si="28"/>
        <v>52.787581206274602</v>
      </c>
      <c r="CV56" s="2">
        <f t="shared" si="28"/>
        <v>53.398289454993801</v>
      </c>
      <c r="CW56" s="2">
        <f t="shared" si="28"/>
        <v>53.212943766833526</v>
      </c>
      <c r="CX56" s="2">
        <f t="shared" si="28"/>
        <v>56.453065073499971</v>
      </c>
      <c r="CY56" s="2">
        <f t="shared" si="28"/>
        <v>61.901197509136438</v>
      </c>
      <c r="CZ56" s="2">
        <f t="shared" si="28"/>
        <v>61.844003321402582</v>
      </c>
      <c r="DA56" s="2">
        <f t="shared" si="28"/>
        <v>58.718061392524866</v>
      </c>
      <c r="DB56" s="2">
        <f t="shared" si="28"/>
        <v>60.046304407991364</v>
      </c>
      <c r="DC56" s="2">
        <f t="shared" si="28"/>
        <v>56.226489841802518</v>
      </c>
      <c r="DD56" s="2">
        <f t="shared" si="28"/>
        <v>54.794873351945398</v>
      </c>
      <c r="DE56" s="2">
        <f t="shared" si="28"/>
        <v>52.3494864887763</v>
      </c>
      <c r="DF56" s="2">
        <f t="shared" si="28"/>
        <v>53.13695371547378</v>
      </c>
      <c r="DG56" s="2">
        <f t="shared" si="28"/>
        <v>55.458720490775569</v>
      </c>
      <c r="DH56" s="2">
        <f t="shared" si="28"/>
        <v>54.148957299769641</v>
      </c>
      <c r="DI56" s="2">
        <f t="shared" si="28"/>
        <v>49.676083562145337</v>
      </c>
      <c r="DK56" s="2">
        <f t="shared" si="29"/>
        <v>46.105541757314043</v>
      </c>
      <c r="DL56" s="2">
        <f t="shared" si="29"/>
        <v>45.800111512038747</v>
      </c>
      <c r="DM56" s="2">
        <f t="shared" si="29"/>
        <v>46.004838217672237</v>
      </c>
      <c r="DN56" s="2">
        <f t="shared" si="29"/>
        <v>46.256296260974857</v>
      </c>
      <c r="DO56" s="2">
        <f t="shared" si="29"/>
        <v>49.094072682862922</v>
      </c>
      <c r="DP56" s="2">
        <f t="shared" si="29"/>
        <v>51.294862771616351</v>
      </c>
      <c r="DQ56" s="2">
        <f t="shared" si="29"/>
        <v>50.636018725513836</v>
      </c>
      <c r="DR56" s="2">
        <f t="shared" si="29"/>
        <v>51.518677424311299</v>
      </c>
      <c r="DS56" s="2">
        <f t="shared" si="29"/>
        <v>49.928271632127405</v>
      </c>
      <c r="DT56" s="2">
        <f t="shared" si="29"/>
        <v>46.477089464934686</v>
      </c>
      <c r="DU56" s="2">
        <f t="shared" si="29"/>
        <v>44.374496100394786</v>
      </c>
      <c r="DV56" s="2">
        <f t="shared" si="29"/>
        <v>47.231140322025638</v>
      </c>
      <c r="DW56" s="2">
        <f t="shared" si="29"/>
        <v>50.737997445424362</v>
      </c>
      <c r="DX56" s="2">
        <f t="shared" si="29"/>
        <v>49.783402675223286</v>
      </c>
      <c r="DY56" s="2">
        <f t="shared" si="29"/>
        <v>51.312848679359732</v>
      </c>
      <c r="EA56" s="2">
        <f t="shared" si="30"/>
        <v>2.211132041534104E-3</v>
      </c>
      <c r="EB56" s="2">
        <f t="shared" si="30"/>
        <v>2.1077264820787904E-3</v>
      </c>
      <c r="EC56" s="2">
        <f t="shared" si="30"/>
        <v>2.0984024376055495E-3</v>
      </c>
      <c r="ED56" s="2">
        <f t="shared" si="30"/>
        <v>2.4937967494533943E-3</v>
      </c>
      <c r="EE56" s="2">
        <f t="shared" si="30"/>
        <v>2.1937243735220022E-3</v>
      </c>
      <c r="EF56" s="2">
        <f t="shared" si="30"/>
        <v>2.1961137268463947E-3</v>
      </c>
      <c r="EG56" s="2">
        <f t="shared" si="30"/>
        <v>2.3405775823069803E-3</v>
      </c>
      <c r="EH56" s="2">
        <f t="shared" si="30"/>
        <v>2.4412946268301851E-3</v>
      </c>
      <c r="EI56" s="2">
        <f t="shared" si="30"/>
        <v>2.491132571286464E-3</v>
      </c>
      <c r="EJ56" s="2">
        <f t="shared" si="30"/>
        <v>2.4726173352547566E-3</v>
      </c>
      <c r="EK56" s="2">
        <f t="shared" si="30"/>
        <v>2.3667410974922763E-3</v>
      </c>
      <c r="EL56" s="2">
        <f t="shared" si="30"/>
        <v>2.4132236962172743E-3</v>
      </c>
      <c r="EM56" s="2">
        <f t="shared" si="30"/>
        <v>2.0509704472819698E-3</v>
      </c>
      <c r="EN56" s="2">
        <f t="shared" si="30"/>
        <v>1.8116007563372721E-3</v>
      </c>
      <c r="EO56" s="2">
        <f t="shared" si="30"/>
        <v>1.824699898064787E-3</v>
      </c>
    </row>
    <row r="57" spans="2:145" x14ac:dyDescent="0.25">
      <c r="B57" s="2">
        <v>30</v>
      </c>
      <c r="C57" s="43">
        <v>54.688000000000002</v>
      </c>
      <c r="D57" s="43">
        <v>58.984000000000002</v>
      </c>
      <c r="E57" s="43">
        <v>59.033000000000001</v>
      </c>
      <c r="F57" s="43">
        <v>57.4</v>
      </c>
      <c r="G57" s="43">
        <v>63.183</v>
      </c>
      <c r="H57" s="43">
        <v>64.132999999999996</v>
      </c>
      <c r="I57" s="43">
        <v>60.55</v>
      </c>
      <c r="J57" s="43">
        <v>60.883000000000003</v>
      </c>
      <c r="K57" s="43">
        <v>57.933</v>
      </c>
      <c r="L57" s="43">
        <v>54.9</v>
      </c>
      <c r="M57" s="43">
        <v>50.75</v>
      </c>
      <c r="N57" s="43">
        <v>54.883000000000003</v>
      </c>
      <c r="O57" s="43">
        <v>56.75</v>
      </c>
      <c r="P57" s="43">
        <v>55.033000000000001</v>
      </c>
      <c r="Q57" s="43">
        <v>47.128999999999998</v>
      </c>
      <c r="S57" s="4">
        <f t="shared" si="25"/>
        <v>55.923926277151097</v>
      </c>
      <c r="T57" s="4">
        <f t="shared" si="25"/>
        <v>58.116917689805362</v>
      </c>
      <c r="U57" s="4">
        <f t="shared" si="25"/>
        <v>57.478076319058324</v>
      </c>
      <c r="V57" s="4">
        <f t="shared" si="25"/>
        <v>57.528271133465928</v>
      </c>
      <c r="W57" s="4">
        <f t="shared" si="25"/>
        <v>62.601447299503903</v>
      </c>
      <c r="X57" s="4">
        <f t="shared" si="25"/>
        <v>62.733654247922267</v>
      </c>
      <c r="Y57" s="4">
        <f t="shared" si="25"/>
        <v>59.804428835697721</v>
      </c>
      <c r="Z57" s="4">
        <f t="shared" si="25"/>
        <v>60.548023876102498</v>
      </c>
      <c r="AA57" s="4">
        <f t="shared" si="25"/>
        <v>57.038261152532527</v>
      </c>
      <c r="AB57" s="4">
        <f t="shared" si="25"/>
        <v>55.493246846029052</v>
      </c>
      <c r="AC57" s="4">
        <f t="shared" si="25"/>
        <v>52.912971751803752</v>
      </c>
      <c r="AD57" s="4">
        <f t="shared" si="25"/>
        <v>54.479483572543664</v>
      </c>
      <c r="AE57" s="4">
        <f t="shared" si="25"/>
        <v>56.821064810605648</v>
      </c>
      <c r="AF57" s="4">
        <f t="shared" si="12"/>
        <v>54.41499379526546</v>
      </c>
      <c r="AG57" s="4">
        <f t="shared" si="22"/>
        <v>49.628261714442502</v>
      </c>
      <c r="AI57" s="4">
        <f t="shared" si="26"/>
        <v>-1.2359262771510942</v>
      </c>
      <c r="AJ57" s="4">
        <f t="shared" si="26"/>
        <v>0.86708231019463966</v>
      </c>
      <c r="AK57" s="4">
        <f t="shared" si="26"/>
        <v>1.5549236809416769</v>
      </c>
      <c r="AL57" s="4">
        <f t="shared" si="26"/>
        <v>-0.12827113346592967</v>
      </c>
      <c r="AM57" s="4">
        <f t="shared" si="26"/>
        <v>0.58155270049609697</v>
      </c>
      <c r="AN57" s="4">
        <f t="shared" si="26"/>
        <v>1.3993457520777284</v>
      </c>
      <c r="AO57" s="4">
        <f t="shared" si="26"/>
        <v>0.74557116430227666</v>
      </c>
      <c r="AP57" s="4">
        <f t="shared" si="26"/>
        <v>0.33497612389750486</v>
      </c>
      <c r="AQ57" s="4">
        <f t="shared" si="26"/>
        <v>0.89473884746747245</v>
      </c>
      <c r="AR57" s="4">
        <f t="shared" si="26"/>
        <v>-0.59324684602905364</v>
      </c>
      <c r="AS57" s="4">
        <f t="shared" si="26"/>
        <v>-2.1629717518037523</v>
      </c>
      <c r="AT57" s="4">
        <f t="shared" si="26"/>
        <v>0.40351642745633853</v>
      </c>
      <c r="AU57" s="4">
        <f t="shared" si="26"/>
        <v>-7.1064810605648177E-2</v>
      </c>
      <c r="AV57" s="4">
        <f t="shared" si="26"/>
        <v>0.6180062047345416</v>
      </c>
      <c r="AW57" s="4">
        <f t="shared" si="26"/>
        <v>-2.499261714442504</v>
      </c>
      <c r="AY57" s="2">
        <f t="shared" si="31"/>
        <v>52.54844728518998</v>
      </c>
      <c r="AZ57" s="2">
        <f t="shared" si="27"/>
        <v>53.141342549192991</v>
      </c>
      <c r="BA57" s="2">
        <f t="shared" si="27"/>
        <v>52.946899004060278</v>
      </c>
      <c r="BB57" s="2">
        <f t="shared" si="27"/>
        <v>56.127955728295959</v>
      </c>
      <c r="BC57" s="2">
        <f t="shared" si="27"/>
        <v>61.539340092142652</v>
      </c>
      <c r="BD57" s="2">
        <f t="shared" si="27"/>
        <v>61.503491605999713</v>
      </c>
      <c r="BE57" s="2">
        <f t="shared" si="27"/>
        <v>58.425988729348461</v>
      </c>
      <c r="BF57" s="2">
        <f t="shared" si="27"/>
        <v>59.720814967596837</v>
      </c>
      <c r="BG57" s="2">
        <f t="shared" si="27"/>
        <v>55.945749006505366</v>
      </c>
      <c r="BH57" s="2">
        <f t="shared" si="27"/>
        <v>54.496755620972984</v>
      </c>
      <c r="BI57" s="2">
        <f t="shared" si="27"/>
        <v>52.070289567787675</v>
      </c>
      <c r="BJ57" s="2">
        <f t="shared" si="27"/>
        <v>52.884555799259594</v>
      </c>
      <c r="BK57" s="2">
        <f t="shared" si="27"/>
        <v>55.217549673422596</v>
      </c>
      <c r="BL57" s="2">
        <f t="shared" si="27"/>
        <v>53.93603333510751</v>
      </c>
      <c r="BM57" s="2">
        <f t="shared" si="27"/>
        <v>49.570522926020125</v>
      </c>
      <c r="BO57" s="2">
        <f t="shared" si="34"/>
        <v>54.688000000000002</v>
      </c>
      <c r="BP57" s="2">
        <f t="shared" si="34"/>
        <v>58.984000000000002</v>
      </c>
      <c r="BQ57" s="2">
        <f t="shared" si="34"/>
        <v>59.033000000000001</v>
      </c>
      <c r="BR57" s="2">
        <f t="shared" si="34"/>
        <v>57.4</v>
      </c>
      <c r="BS57" s="2">
        <f t="shared" si="34"/>
        <v>63.183</v>
      </c>
      <c r="BT57" s="2">
        <f t="shared" si="34"/>
        <v>64.132999999999996</v>
      </c>
      <c r="BU57" s="2">
        <f t="shared" si="34"/>
        <v>60.55</v>
      </c>
      <c r="BV57" s="2">
        <f t="shared" si="34"/>
        <v>60.883000000000003</v>
      </c>
      <c r="BW57" s="2">
        <f t="shared" si="32"/>
        <v>57.933</v>
      </c>
      <c r="BX57" s="2">
        <f t="shared" si="32"/>
        <v>54.9</v>
      </c>
      <c r="BY57" s="2">
        <f t="shared" si="32"/>
        <v>50.75</v>
      </c>
      <c r="BZ57" s="2">
        <f t="shared" si="32"/>
        <v>54.883000000000003</v>
      </c>
      <c r="CA57" s="2">
        <f t="shared" si="32"/>
        <v>56.75</v>
      </c>
      <c r="CB57" s="2">
        <f t="shared" si="16"/>
        <v>55.033000000000001</v>
      </c>
      <c r="CC57" s="2">
        <f t="shared" si="23"/>
        <v>47.128999999999998</v>
      </c>
      <c r="CE57" s="2" t="str">
        <f t="shared" si="35"/>
        <v/>
      </c>
      <c r="CF57" s="2" t="str">
        <f t="shared" si="35"/>
        <v/>
      </c>
      <c r="CG57" s="2" t="str">
        <f t="shared" si="35"/>
        <v/>
      </c>
      <c r="CH57" s="2" t="str">
        <f t="shared" si="35"/>
        <v/>
      </c>
      <c r="CI57" s="2" t="str">
        <f t="shared" si="35"/>
        <v/>
      </c>
      <c r="CJ57" s="2" t="str">
        <f t="shared" si="35"/>
        <v/>
      </c>
      <c r="CK57" s="2" t="str">
        <f t="shared" si="35"/>
        <v/>
      </c>
      <c r="CL57" s="2" t="str">
        <f t="shared" si="35"/>
        <v/>
      </c>
      <c r="CM57" s="2" t="str">
        <f t="shared" si="33"/>
        <v/>
      </c>
      <c r="CN57" s="2" t="str">
        <f t="shared" si="33"/>
        <v/>
      </c>
      <c r="CO57" s="2" t="str">
        <f t="shared" si="33"/>
        <v/>
      </c>
      <c r="CP57" s="2" t="str">
        <f t="shared" si="33"/>
        <v/>
      </c>
      <c r="CQ57" s="2" t="str">
        <f t="shared" si="33"/>
        <v/>
      </c>
      <c r="CR57" s="2" t="str">
        <f t="shared" si="18"/>
        <v/>
      </c>
      <c r="CS57" s="2" t="str">
        <f t="shared" si="24"/>
        <v/>
      </c>
      <c r="CU57" s="2">
        <f t="shared" si="28"/>
        <v>52.564407069851342</v>
      </c>
      <c r="CV57" s="2">
        <f t="shared" si="28"/>
        <v>53.158635165445027</v>
      </c>
      <c r="CW57" s="2">
        <f t="shared" si="28"/>
        <v>52.963235365602451</v>
      </c>
      <c r="CX57" s="2">
        <f t="shared" si="28"/>
        <v>56.155398717910899</v>
      </c>
      <c r="CY57" s="2">
        <f t="shared" si="28"/>
        <v>61.569680267286437</v>
      </c>
      <c r="CZ57" s="2">
        <f t="shared" si="28"/>
        <v>61.528508659912646</v>
      </c>
      <c r="DA57" s="2">
        <f t="shared" si="28"/>
        <v>58.446413141916977</v>
      </c>
      <c r="DB57" s="2">
        <f t="shared" si="28"/>
        <v>59.74329282521343</v>
      </c>
      <c r="DC57" s="2">
        <f t="shared" si="28"/>
        <v>55.962684745850609</v>
      </c>
      <c r="DD57" s="2">
        <f t="shared" si="28"/>
        <v>54.518960672616075</v>
      </c>
      <c r="DE57" s="2">
        <f t="shared" si="28"/>
        <v>52.090667790920989</v>
      </c>
      <c r="DF57" s="2">
        <f t="shared" si="28"/>
        <v>52.899949562631967</v>
      </c>
      <c r="DG57" s="2">
        <f t="shared" si="28"/>
        <v>55.228016289341973</v>
      </c>
      <c r="DH57" s="2">
        <f t="shared" si="28"/>
        <v>53.944584482355687</v>
      </c>
      <c r="DI57" s="2">
        <f t="shared" si="28"/>
        <v>49.567322716456154</v>
      </c>
      <c r="DK57" s="2">
        <f t="shared" si="29"/>
        <v>45.980177183170923</v>
      </c>
      <c r="DL57" s="2">
        <f t="shared" si="29"/>
        <v>45.67461831839006</v>
      </c>
      <c r="DM57" s="2">
        <f t="shared" si="29"/>
        <v>45.861663795528187</v>
      </c>
      <c r="DN57" s="2">
        <f t="shared" si="29"/>
        <v>46.116759549022319</v>
      </c>
      <c r="DO57" s="2">
        <f t="shared" si="29"/>
        <v>48.953498711349859</v>
      </c>
      <c r="DP57" s="2">
        <f t="shared" si="29"/>
        <v>51.13712582355906</v>
      </c>
      <c r="DQ57" s="2">
        <f t="shared" si="29"/>
        <v>50.486201907824025</v>
      </c>
      <c r="DR57" s="2">
        <f t="shared" si="29"/>
        <v>51.344110695330961</v>
      </c>
      <c r="DS57" s="2">
        <f t="shared" si="29"/>
        <v>49.76097142747394</v>
      </c>
      <c r="DT57" s="2">
        <f t="shared" si="29"/>
        <v>46.326799877079878</v>
      </c>
      <c r="DU57" s="2">
        <f t="shared" si="29"/>
        <v>44.236237021375629</v>
      </c>
      <c r="DV57" s="2">
        <f t="shared" si="29"/>
        <v>47.080949960667965</v>
      </c>
      <c r="DW57" s="2">
        <f t="shared" si="29"/>
        <v>50.572875586963733</v>
      </c>
      <c r="DX57" s="2">
        <f t="shared" si="29"/>
        <v>49.638943730460014</v>
      </c>
      <c r="DY57" s="2">
        <f t="shared" si="29"/>
        <v>51.16711434218989</v>
      </c>
      <c r="EA57" s="2">
        <f t="shared" si="30"/>
        <v>2.4239409826269896E-3</v>
      </c>
      <c r="EB57" s="2">
        <f t="shared" si="30"/>
        <v>2.3106062700590847E-3</v>
      </c>
      <c r="EC57" s="2">
        <f t="shared" si="30"/>
        <v>2.3003868060707598E-3</v>
      </c>
      <c r="ED57" s="2">
        <f t="shared" si="30"/>
        <v>2.7337360326675181E-3</v>
      </c>
      <c r="EE57" s="2">
        <f t="shared" si="30"/>
        <v>2.4048619631279787E-3</v>
      </c>
      <c r="EF57" s="2">
        <f t="shared" si="30"/>
        <v>2.4074807277248539E-3</v>
      </c>
      <c r="EG57" s="2">
        <f t="shared" si="30"/>
        <v>2.565812887105889E-3</v>
      </c>
      <c r="EH57" s="2">
        <f t="shared" si="30"/>
        <v>2.6761959996825214E-3</v>
      </c>
      <c r="EI57" s="2">
        <f t="shared" si="30"/>
        <v>2.7308162238097568E-3</v>
      </c>
      <c r="EJ57" s="2">
        <f t="shared" si="30"/>
        <v>2.7105243899980544E-3</v>
      </c>
      <c r="EK57" s="2">
        <f t="shared" si="30"/>
        <v>2.5944875868439514E-3</v>
      </c>
      <c r="EL57" s="2">
        <f t="shared" si="30"/>
        <v>2.6454312468381508E-3</v>
      </c>
      <c r="EM57" s="2">
        <f t="shared" si="30"/>
        <v>2.2483994767400731E-3</v>
      </c>
      <c r="EN57" s="2">
        <f t="shared" si="30"/>
        <v>1.9860336105392874E-3</v>
      </c>
      <c r="EO57" s="2">
        <f t="shared" si="30"/>
        <v>2.0003914963029152E-3</v>
      </c>
    </row>
    <row r="58" spans="2:145" x14ac:dyDescent="0.25">
      <c r="B58" s="2">
        <v>31</v>
      </c>
      <c r="C58" s="43">
        <v>58.311999999999998</v>
      </c>
      <c r="D58" s="43">
        <v>60.197000000000003</v>
      </c>
      <c r="E58" s="43">
        <v>59.328000000000003</v>
      </c>
      <c r="F58" s="43">
        <v>59.9</v>
      </c>
      <c r="G58" s="43">
        <v>62.417000000000002</v>
      </c>
      <c r="H58" s="43">
        <v>68.016999999999996</v>
      </c>
      <c r="I58" s="43">
        <v>61.817</v>
      </c>
      <c r="J58" s="43">
        <v>62.116999999999997</v>
      </c>
      <c r="K58" s="43">
        <v>57.817</v>
      </c>
      <c r="L58" s="43">
        <v>55.85</v>
      </c>
      <c r="M58" s="43">
        <v>53.2</v>
      </c>
      <c r="N58" s="43">
        <v>54.85</v>
      </c>
      <c r="O58" s="43">
        <v>57.883000000000003</v>
      </c>
      <c r="P58" s="43">
        <v>53.716999999999999</v>
      </c>
      <c r="Q58" s="43">
        <v>48.371000000000002</v>
      </c>
      <c r="S58" s="4">
        <f t="shared" si="25"/>
        <v>57.044506116303133</v>
      </c>
      <c r="T58" s="4">
        <f t="shared" si="25"/>
        <v>59.662320119153748</v>
      </c>
      <c r="U58" s="4">
        <f t="shared" si="25"/>
        <v>58.877669374321663</v>
      </c>
      <c r="V58" s="4">
        <f t="shared" si="25"/>
        <v>57.944318990900541</v>
      </c>
      <c r="W58" s="4">
        <f t="shared" si="25"/>
        <v>62.845195294123691</v>
      </c>
      <c r="X58" s="4">
        <f t="shared" si="25"/>
        <v>63.062428710601523</v>
      </c>
      <c r="Y58" s="4">
        <f t="shared" si="25"/>
        <v>60.246117485796617</v>
      </c>
      <c r="Z58" s="4">
        <f t="shared" si="25"/>
        <v>60.719515368691184</v>
      </c>
      <c r="AA58" s="4">
        <f t="shared" si="25"/>
        <v>57.370769322193354</v>
      </c>
      <c r="AB58" s="4">
        <f t="shared" si="25"/>
        <v>55.766928297360096</v>
      </c>
      <c r="AC58" s="4">
        <f t="shared" si="25"/>
        <v>53.127722217937801</v>
      </c>
      <c r="AD58" s="4">
        <f t="shared" si="25"/>
        <v>55.052078354980942</v>
      </c>
      <c r="AE58" s="4">
        <f t="shared" si="25"/>
        <v>57.363907624716624</v>
      </c>
      <c r="AF58" s="4">
        <f t="shared" si="12"/>
        <v>54.497474564680452</v>
      </c>
      <c r="AG58" s="4">
        <f t="shared" si="22"/>
        <v>49.574141313821393</v>
      </c>
      <c r="AI58" s="4">
        <f t="shared" si="26"/>
        <v>1.267493883696865</v>
      </c>
      <c r="AJ58" s="4">
        <f t="shared" si="26"/>
        <v>0.53467988084625517</v>
      </c>
      <c r="AK58" s="4">
        <f t="shared" si="26"/>
        <v>0.45033062567834037</v>
      </c>
      <c r="AL58" s="4">
        <f t="shared" si="26"/>
        <v>1.9556810090994574</v>
      </c>
      <c r="AM58" s="4">
        <f t="shared" si="26"/>
        <v>-0.42819529412368951</v>
      </c>
      <c r="AN58" s="4">
        <f t="shared" si="26"/>
        <v>4.9545712893984728</v>
      </c>
      <c r="AO58" s="4">
        <f t="shared" si="26"/>
        <v>1.5708825142033831</v>
      </c>
      <c r="AP58" s="4">
        <f t="shared" si="26"/>
        <v>1.3974846313088136</v>
      </c>
      <c r="AQ58" s="4">
        <f t="shared" si="26"/>
        <v>0.44623067780664627</v>
      </c>
      <c r="AR58" s="4">
        <f t="shared" si="26"/>
        <v>8.3071702639905709E-2</v>
      </c>
      <c r="AS58" s="4">
        <f t="shared" si="26"/>
        <v>7.2277782062201368E-2</v>
      </c>
      <c r="AT58" s="4">
        <f t="shared" si="26"/>
        <v>-0.20207835498094084</v>
      </c>
      <c r="AU58" s="4">
        <f t="shared" si="26"/>
        <v>0.51909237528337826</v>
      </c>
      <c r="AV58" s="4">
        <f t="shared" si="26"/>
        <v>-0.7804745646804534</v>
      </c>
      <c r="AW58" s="4">
        <f t="shared" si="26"/>
        <v>-1.2031413138213907</v>
      </c>
      <c r="AY58" s="2">
        <f t="shared" si="31"/>
        <v>52.323997366299274</v>
      </c>
      <c r="AZ58" s="2">
        <f t="shared" si="27"/>
        <v>52.900313291150191</v>
      </c>
      <c r="BA58" s="2">
        <f t="shared" si="27"/>
        <v>52.695887128281036</v>
      </c>
      <c r="BB58" s="2">
        <f t="shared" si="27"/>
        <v>55.828123522535947</v>
      </c>
      <c r="BC58" s="2">
        <f t="shared" si="27"/>
        <v>61.205406779165571</v>
      </c>
      <c r="BD58" s="2">
        <f t="shared" si="27"/>
        <v>61.186006058337277</v>
      </c>
      <c r="BE58" s="2">
        <f t="shared" si="27"/>
        <v>58.152718181234079</v>
      </c>
      <c r="BF58" s="2">
        <f t="shared" si="27"/>
        <v>59.416017933684039</v>
      </c>
      <c r="BG58" s="2">
        <f t="shared" si="27"/>
        <v>55.680603758723613</v>
      </c>
      <c r="BH58" s="2">
        <f t="shared" si="27"/>
        <v>54.219080261742391</v>
      </c>
      <c r="BI58" s="2">
        <f t="shared" si="27"/>
        <v>51.809853289417518</v>
      </c>
      <c r="BJ58" s="2">
        <f t="shared" si="27"/>
        <v>52.646322543581768</v>
      </c>
      <c r="BK58" s="2">
        <f t="shared" si="27"/>
        <v>54.985999807170096</v>
      </c>
      <c r="BL58" s="2">
        <f t="shared" si="27"/>
        <v>53.730967760645278</v>
      </c>
      <c r="BM58" s="2">
        <f t="shared" si="27"/>
        <v>49.461989072221101</v>
      </c>
      <c r="BO58" s="2">
        <f t="shared" si="34"/>
        <v>58.311999999999998</v>
      </c>
      <c r="BP58" s="2">
        <f t="shared" si="34"/>
        <v>60.197000000000003</v>
      </c>
      <c r="BQ58" s="2">
        <f t="shared" si="34"/>
        <v>59.328000000000003</v>
      </c>
      <c r="BR58" s="2">
        <f t="shared" si="34"/>
        <v>59.9</v>
      </c>
      <c r="BS58" s="2">
        <f t="shared" si="34"/>
        <v>62.417000000000002</v>
      </c>
      <c r="BT58" s="2">
        <f t="shared" si="34"/>
        <v>68.016999999999996</v>
      </c>
      <c r="BU58" s="2">
        <f t="shared" si="34"/>
        <v>61.817</v>
      </c>
      <c r="BV58" s="2">
        <f t="shared" si="34"/>
        <v>62.116999999999997</v>
      </c>
      <c r="BW58" s="2">
        <f t="shared" si="32"/>
        <v>57.817</v>
      </c>
      <c r="BX58" s="2">
        <f t="shared" si="32"/>
        <v>55.85</v>
      </c>
      <c r="BY58" s="2">
        <f t="shared" si="32"/>
        <v>53.2</v>
      </c>
      <c r="BZ58" s="2">
        <f t="shared" si="32"/>
        <v>54.85</v>
      </c>
      <c r="CA58" s="2">
        <f t="shared" si="32"/>
        <v>57.883000000000003</v>
      </c>
      <c r="CB58" s="2">
        <f t="shared" si="16"/>
        <v>53.716999999999999</v>
      </c>
      <c r="CC58" s="2">
        <f t="shared" si="23"/>
        <v>48.371000000000002</v>
      </c>
      <c r="CE58" s="2" t="str">
        <f t="shared" si="35"/>
        <v/>
      </c>
      <c r="CF58" s="2" t="str">
        <f t="shared" si="35"/>
        <v/>
      </c>
      <c r="CG58" s="2" t="str">
        <f t="shared" si="35"/>
        <v/>
      </c>
      <c r="CH58" s="2" t="str">
        <f t="shared" si="35"/>
        <v/>
      </c>
      <c r="CI58" s="2" t="str">
        <f t="shared" si="35"/>
        <v/>
      </c>
      <c r="CJ58" s="2" t="str">
        <f t="shared" si="35"/>
        <v/>
      </c>
      <c r="CK58" s="2" t="str">
        <f t="shared" si="35"/>
        <v/>
      </c>
      <c r="CL58" s="2" t="str">
        <f t="shared" si="35"/>
        <v/>
      </c>
      <c r="CM58" s="2" t="str">
        <f t="shared" si="33"/>
        <v/>
      </c>
      <c r="CN58" s="2" t="str">
        <f t="shared" si="33"/>
        <v/>
      </c>
      <c r="CO58" s="2" t="str">
        <f t="shared" si="33"/>
        <v/>
      </c>
      <c r="CP58" s="2" t="str">
        <f t="shared" si="33"/>
        <v/>
      </c>
      <c r="CQ58" s="2" t="str">
        <f t="shared" si="33"/>
        <v/>
      </c>
      <c r="CR58" s="2" t="str">
        <f t="shared" si="18"/>
        <v/>
      </c>
      <c r="CS58" s="2" t="str">
        <f t="shared" si="24"/>
        <v/>
      </c>
      <c r="CU58" s="2">
        <f t="shared" si="28"/>
        <v>52.341232933428081</v>
      </c>
      <c r="CV58" s="2">
        <f t="shared" si="28"/>
        <v>52.91898087589626</v>
      </c>
      <c r="CW58" s="2">
        <f t="shared" si="28"/>
        <v>52.713526964371376</v>
      </c>
      <c r="CX58" s="2">
        <f t="shared" si="28"/>
        <v>55.857732362321826</v>
      </c>
      <c r="CY58" s="2">
        <f t="shared" si="28"/>
        <v>61.238163025436435</v>
      </c>
      <c r="CZ58" s="2">
        <f t="shared" si="28"/>
        <v>61.213013998422717</v>
      </c>
      <c r="DA58" s="2">
        <f t="shared" si="28"/>
        <v>58.174764891309096</v>
      </c>
      <c r="DB58" s="2">
        <f t="shared" si="28"/>
        <v>59.440281242435503</v>
      </c>
      <c r="DC58" s="2">
        <f t="shared" si="28"/>
        <v>55.6988796498987</v>
      </c>
      <c r="DD58" s="2">
        <f t="shared" si="28"/>
        <v>54.243047993286751</v>
      </c>
      <c r="DE58" s="2">
        <f t="shared" si="28"/>
        <v>51.831849093065678</v>
      </c>
      <c r="DF58" s="2">
        <f t="shared" si="28"/>
        <v>52.662945409790154</v>
      </c>
      <c r="DG58" s="2">
        <f t="shared" si="28"/>
        <v>54.997312087908377</v>
      </c>
      <c r="DH58" s="2">
        <f t="shared" si="28"/>
        <v>53.740211664941739</v>
      </c>
      <c r="DI58" s="2">
        <f t="shared" si="28"/>
        <v>49.458561870766978</v>
      </c>
      <c r="DK58" s="2">
        <f t="shared" si="29"/>
        <v>45.854812609027796</v>
      </c>
      <c r="DL58" s="2">
        <f t="shared" si="29"/>
        <v>45.549125124741366</v>
      </c>
      <c r="DM58" s="2">
        <f t="shared" si="29"/>
        <v>45.718489373384138</v>
      </c>
      <c r="DN58" s="2">
        <f t="shared" si="29"/>
        <v>45.977222837069789</v>
      </c>
      <c r="DO58" s="2">
        <f t="shared" si="29"/>
        <v>48.812924739836795</v>
      </c>
      <c r="DP58" s="2">
        <f t="shared" si="29"/>
        <v>50.979388875501762</v>
      </c>
      <c r="DQ58" s="2">
        <f t="shared" si="29"/>
        <v>50.336385090134208</v>
      </c>
      <c r="DR58" s="2">
        <f t="shared" si="29"/>
        <v>51.169543966350616</v>
      </c>
      <c r="DS58" s="2">
        <f t="shared" si="29"/>
        <v>49.593671222820475</v>
      </c>
      <c r="DT58" s="2">
        <f t="shared" si="29"/>
        <v>46.176510289225064</v>
      </c>
      <c r="DU58" s="2">
        <f t="shared" si="29"/>
        <v>44.097977942356465</v>
      </c>
      <c r="DV58" s="2">
        <f t="shared" si="29"/>
        <v>46.930759599310292</v>
      </c>
      <c r="DW58" s="2">
        <f t="shared" si="29"/>
        <v>50.407753728503103</v>
      </c>
      <c r="DX58" s="2">
        <f t="shared" si="29"/>
        <v>49.494484785696748</v>
      </c>
      <c r="DY58" s="2">
        <f t="shared" si="29"/>
        <v>51.021380005020056</v>
      </c>
      <c r="EA58" s="2">
        <f t="shared" si="30"/>
        <v>2.657177035533189E-3</v>
      </c>
      <c r="EB58" s="2">
        <f t="shared" si="30"/>
        <v>2.5329647385766525E-3</v>
      </c>
      <c r="EC58" s="2">
        <f t="shared" si="30"/>
        <v>2.5217643023206916E-3</v>
      </c>
      <c r="ED58" s="2">
        <f t="shared" si="30"/>
        <v>2.9966915886474191E-3</v>
      </c>
      <c r="EE58" s="2">
        <f t="shared" si="30"/>
        <v>2.636267049206391E-3</v>
      </c>
      <c r="EF58" s="2">
        <f t="shared" si="30"/>
        <v>2.6391371347920605E-3</v>
      </c>
      <c r="EG58" s="2">
        <f t="shared" si="30"/>
        <v>2.8126616257754928E-3</v>
      </c>
      <c r="EH58" s="2">
        <f t="shared" si="30"/>
        <v>2.9336331141388405E-3</v>
      </c>
      <c r="EI58" s="2">
        <f t="shared" si="30"/>
        <v>2.9934917690976493E-3</v>
      </c>
      <c r="EJ58" s="2">
        <f t="shared" si="30"/>
        <v>2.9712538915302447E-3</v>
      </c>
      <c r="EK58" s="2">
        <f t="shared" si="30"/>
        <v>2.8440871614653813E-3</v>
      </c>
      <c r="EL58" s="2">
        <f t="shared" si="30"/>
        <v>2.8999175459376945E-3</v>
      </c>
      <c r="EM58" s="2">
        <f t="shared" si="30"/>
        <v>2.464786337252375E-3</v>
      </c>
      <c r="EN58" s="2">
        <f t="shared" si="30"/>
        <v>2.177225374917136E-3</v>
      </c>
      <c r="EO58" s="2">
        <f t="shared" si="30"/>
        <v>2.1929624304973094E-3</v>
      </c>
    </row>
    <row r="59" spans="2:145" x14ac:dyDescent="0.25">
      <c r="B59" s="2">
        <v>32</v>
      </c>
      <c r="C59" s="43">
        <v>57.405999999999999</v>
      </c>
      <c r="D59" s="43">
        <v>59.738</v>
      </c>
      <c r="E59" s="43">
        <v>60.606999999999999</v>
      </c>
      <c r="F59" s="43">
        <v>60.883000000000003</v>
      </c>
      <c r="G59" s="43">
        <v>66.882999999999996</v>
      </c>
      <c r="H59" s="43">
        <v>67.566999999999993</v>
      </c>
      <c r="I59" s="43">
        <v>63.433</v>
      </c>
      <c r="J59" s="43">
        <v>62.567</v>
      </c>
      <c r="K59" s="43">
        <v>59.283000000000001</v>
      </c>
      <c r="L59" s="43">
        <v>56.683</v>
      </c>
      <c r="M59" s="43">
        <v>55.433</v>
      </c>
      <c r="N59" s="43">
        <v>56.55</v>
      </c>
      <c r="O59" s="43">
        <v>59.133000000000003</v>
      </c>
      <c r="P59" s="43">
        <v>56.267000000000003</v>
      </c>
      <c r="Q59" s="43">
        <v>48.113</v>
      </c>
      <c r="S59" s="4">
        <f t="shared" si="25"/>
        <v>58.608791808998014</v>
      </c>
      <c r="T59" s="4">
        <f t="shared" si="25"/>
        <v>61.73221833979234</v>
      </c>
      <c r="U59" s="4">
        <f t="shared" si="25"/>
        <v>60.771176653498195</v>
      </c>
      <c r="V59" s="4">
        <f t="shared" si="25"/>
        <v>58.670959290806785</v>
      </c>
      <c r="W59" s="4">
        <f t="shared" si="25"/>
        <v>63.357282112442277</v>
      </c>
      <c r="X59" s="4">
        <f t="shared" si="25"/>
        <v>63.680370814968292</v>
      </c>
      <c r="Y59" s="4">
        <f t="shared" si="25"/>
        <v>61.002467065711265</v>
      </c>
      <c r="Z59" s="4">
        <f t="shared" si="25"/>
        <v>61.126239750557609</v>
      </c>
      <c r="AA59" s="4">
        <f t="shared" si="25"/>
        <v>57.982180707642819</v>
      </c>
      <c r="AB59" s="4">
        <f t="shared" si="25"/>
        <v>56.301401767329985</v>
      </c>
      <c r="AC59" s="4">
        <f t="shared" si="25"/>
        <v>53.5724689594837</v>
      </c>
      <c r="AD59" s="4">
        <f t="shared" si="25"/>
        <v>55.973454487513628</v>
      </c>
      <c r="AE59" s="4">
        <f t="shared" si="25"/>
        <v>58.223764593041487</v>
      </c>
      <c r="AF59" s="4">
        <f t="shared" si="12"/>
        <v>54.729596702904225</v>
      </c>
      <c r="AG59" s="4">
        <f t="shared" si="22"/>
        <v>49.565169050519764</v>
      </c>
      <c r="AI59" s="4">
        <f t="shared" si="26"/>
        <v>-1.2027918089980147</v>
      </c>
      <c r="AJ59" s="4">
        <f t="shared" si="26"/>
        <v>-1.9942183397923401</v>
      </c>
      <c r="AK59" s="4">
        <f t="shared" si="26"/>
        <v>-0.16417665349819544</v>
      </c>
      <c r="AL59" s="4">
        <f t="shared" si="26"/>
        <v>2.2120407091932179</v>
      </c>
      <c r="AM59" s="4">
        <f t="shared" si="26"/>
        <v>3.5257178875577182</v>
      </c>
      <c r="AN59" s="4">
        <f t="shared" si="26"/>
        <v>3.8866291850317012</v>
      </c>
      <c r="AO59" s="4">
        <f t="shared" si="26"/>
        <v>2.4305329342887347</v>
      </c>
      <c r="AP59" s="4">
        <f t="shared" si="26"/>
        <v>1.4407602494423912</v>
      </c>
      <c r="AQ59" s="4">
        <f t="shared" si="26"/>
        <v>1.3008192923571826</v>
      </c>
      <c r="AR59" s="4">
        <f t="shared" si="26"/>
        <v>0.38159823267001514</v>
      </c>
      <c r="AS59" s="4">
        <f t="shared" si="26"/>
        <v>1.8605310405162996</v>
      </c>
      <c r="AT59" s="4">
        <f t="shared" si="26"/>
        <v>0.5765455124863692</v>
      </c>
      <c r="AU59" s="4">
        <f t="shared" si="26"/>
        <v>0.90923540695851557</v>
      </c>
      <c r="AV59" s="4">
        <f t="shared" si="26"/>
        <v>1.5374032970957785</v>
      </c>
      <c r="AW59" s="4">
        <f t="shared" si="26"/>
        <v>-1.452169050519764</v>
      </c>
      <c r="AY59" s="2">
        <f t="shared" si="31"/>
        <v>52.099450115712514</v>
      </c>
      <c r="AZ59" s="2">
        <f t="shared" si="27"/>
        <v>52.659179974292023</v>
      </c>
      <c r="BA59" s="2">
        <f t="shared" si="27"/>
        <v>52.444776073230202</v>
      </c>
      <c r="BB59" s="2">
        <f t="shared" si="27"/>
        <v>55.528129376354066</v>
      </c>
      <c r="BC59" s="2">
        <f t="shared" si="27"/>
        <v>60.871290208581215</v>
      </c>
      <c r="BD59" s="2">
        <f t="shared" si="27"/>
        <v>60.868369653956087</v>
      </c>
      <c r="BE59" s="2">
        <f t="shared" si="27"/>
        <v>57.879325090731811</v>
      </c>
      <c r="BF59" s="2">
        <f t="shared" si="27"/>
        <v>59.111086045469243</v>
      </c>
      <c r="BG59" s="2">
        <f t="shared" si="27"/>
        <v>55.415357889918241</v>
      </c>
      <c r="BH59" s="2">
        <f t="shared" si="27"/>
        <v>53.941271902312579</v>
      </c>
      <c r="BI59" s="2">
        <f t="shared" si="27"/>
        <v>51.549294951635979</v>
      </c>
      <c r="BJ59" s="2">
        <f t="shared" si="27"/>
        <v>52.407995708874346</v>
      </c>
      <c r="BK59" s="2">
        <f t="shared" si="27"/>
        <v>54.754384365849148</v>
      </c>
      <c r="BL59" s="2">
        <f t="shared" si="27"/>
        <v>53.525848237793781</v>
      </c>
      <c r="BM59" s="2">
        <f t="shared" si="27"/>
        <v>49.353469196587298</v>
      </c>
      <c r="BO59" s="2">
        <f t="shared" si="34"/>
        <v>57.405999999999999</v>
      </c>
      <c r="BP59" s="2" t="str">
        <f t="shared" si="34"/>
        <v/>
      </c>
      <c r="BQ59" s="2" t="str">
        <f t="shared" si="34"/>
        <v/>
      </c>
      <c r="BR59" s="2">
        <f t="shared" si="34"/>
        <v>60.883000000000003</v>
      </c>
      <c r="BS59" s="2">
        <f t="shared" si="34"/>
        <v>66.882999999999996</v>
      </c>
      <c r="BT59" s="2">
        <f t="shared" si="34"/>
        <v>67.566999999999993</v>
      </c>
      <c r="BU59" s="2">
        <f t="shared" si="34"/>
        <v>63.433</v>
      </c>
      <c r="BV59" s="2">
        <f t="shared" si="34"/>
        <v>62.567</v>
      </c>
      <c r="BW59" s="2">
        <f t="shared" si="32"/>
        <v>59.283000000000001</v>
      </c>
      <c r="BX59" s="2">
        <f t="shared" si="32"/>
        <v>56.683</v>
      </c>
      <c r="BY59" s="2">
        <f t="shared" si="32"/>
        <v>55.433</v>
      </c>
      <c r="BZ59" s="2">
        <f t="shared" si="32"/>
        <v>56.55</v>
      </c>
      <c r="CA59" s="2">
        <f t="shared" si="32"/>
        <v>59.133000000000003</v>
      </c>
      <c r="CB59" s="2">
        <f t="shared" si="16"/>
        <v>56.267000000000003</v>
      </c>
      <c r="CC59" s="2">
        <f t="shared" si="23"/>
        <v>48.113</v>
      </c>
      <c r="CE59" s="2" t="str">
        <f t="shared" si="35"/>
        <v/>
      </c>
      <c r="CF59" s="2" t="str">
        <f t="shared" si="35"/>
        <v/>
      </c>
      <c r="CG59" s="2" t="str">
        <f t="shared" si="35"/>
        <v/>
      </c>
      <c r="CH59" s="2" t="str">
        <f t="shared" si="35"/>
        <v/>
      </c>
      <c r="CI59" s="2" t="str">
        <f t="shared" si="35"/>
        <v/>
      </c>
      <c r="CJ59" s="2" t="str">
        <f t="shared" si="35"/>
        <v/>
      </c>
      <c r="CK59" s="2" t="str">
        <f t="shared" si="35"/>
        <v/>
      </c>
      <c r="CL59" s="2" t="str">
        <f t="shared" si="35"/>
        <v/>
      </c>
      <c r="CM59" s="2" t="str">
        <f t="shared" si="33"/>
        <v/>
      </c>
      <c r="CN59" s="2" t="str">
        <f t="shared" si="33"/>
        <v/>
      </c>
      <c r="CO59" s="2" t="str">
        <f t="shared" si="33"/>
        <v/>
      </c>
      <c r="CP59" s="2" t="str">
        <f t="shared" si="33"/>
        <v/>
      </c>
      <c r="CQ59" s="2" t="str">
        <f t="shared" si="33"/>
        <v/>
      </c>
      <c r="CR59" s="2" t="str">
        <f t="shared" si="18"/>
        <v/>
      </c>
      <c r="CS59" s="2" t="str">
        <f t="shared" si="24"/>
        <v/>
      </c>
      <c r="CU59" s="2">
        <f t="shared" si="28"/>
        <v>52.118058797004814</v>
      </c>
      <c r="CV59" s="2">
        <f t="shared" si="28"/>
        <v>52.679326586347486</v>
      </c>
      <c r="CW59" s="2">
        <f t="shared" si="28"/>
        <v>52.4638185631403</v>
      </c>
      <c r="CX59" s="2">
        <f t="shared" si="28"/>
        <v>55.560066006732754</v>
      </c>
      <c r="CY59" s="2">
        <f t="shared" si="28"/>
        <v>60.906645783586434</v>
      </c>
      <c r="CZ59" s="2">
        <f t="shared" si="28"/>
        <v>60.897519336932788</v>
      </c>
      <c r="DA59" s="2">
        <f t="shared" si="28"/>
        <v>57.903116640701214</v>
      </c>
      <c r="DB59" s="2">
        <f t="shared" si="28"/>
        <v>59.137269659657576</v>
      </c>
      <c r="DC59" s="2">
        <f t="shared" si="28"/>
        <v>55.435074553946791</v>
      </c>
      <c r="DD59" s="2">
        <f t="shared" si="28"/>
        <v>53.967135313957435</v>
      </c>
      <c r="DE59" s="2">
        <f t="shared" si="28"/>
        <v>51.573030395210367</v>
      </c>
      <c r="DF59" s="2">
        <f t="shared" si="28"/>
        <v>52.425941256948335</v>
      </c>
      <c r="DG59" s="2">
        <f t="shared" si="28"/>
        <v>54.76660788647478</v>
      </c>
      <c r="DH59" s="2">
        <f t="shared" si="28"/>
        <v>53.535838847527792</v>
      </c>
      <c r="DI59" s="2">
        <f t="shared" si="28"/>
        <v>49.349801025077795</v>
      </c>
      <c r="DK59" s="2">
        <f t="shared" si="29"/>
        <v>45.729448034884669</v>
      </c>
      <c r="DL59" s="2">
        <f t="shared" si="29"/>
        <v>45.423631931092679</v>
      </c>
      <c r="DM59" s="2">
        <f t="shared" si="29"/>
        <v>45.575314951240088</v>
      </c>
      <c r="DN59" s="2">
        <f t="shared" si="29"/>
        <v>45.837686125117258</v>
      </c>
      <c r="DO59" s="2">
        <f t="shared" si="29"/>
        <v>48.672350768323732</v>
      </c>
      <c r="DP59" s="2">
        <f t="shared" si="29"/>
        <v>50.821651927444471</v>
      </c>
      <c r="DQ59" s="2">
        <f t="shared" si="29"/>
        <v>50.18656827244439</v>
      </c>
      <c r="DR59" s="2">
        <f t="shared" si="29"/>
        <v>50.994977237370279</v>
      </c>
      <c r="DS59" s="2">
        <f t="shared" si="29"/>
        <v>49.426371018167011</v>
      </c>
      <c r="DT59" s="2">
        <f t="shared" si="29"/>
        <v>46.026220701370256</v>
      </c>
      <c r="DU59" s="2">
        <f t="shared" si="29"/>
        <v>43.959718863337301</v>
      </c>
      <c r="DV59" s="2">
        <f t="shared" si="29"/>
        <v>46.780569237952619</v>
      </c>
      <c r="DW59" s="2">
        <f t="shared" si="29"/>
        <v>50.242631870042473</v>
      </c>
      <c r="DX59" s="2">
        <f t="shared" si="29"/>
        <v>49.350025840933483</v>
      </c>
      <c r="DY59" s="2">
        <f t="shared" si="29"/>
        <v>50.875645667850215</v>
      </c>
      <c r="EA59" s="2">
        <f t="shared" si="30"/>
        <v>2.9127899609477097E-3</v>
      </c>
      <c r="EB59" s="2">
        <f t="shared" si="30"/>
        <v>2.7766620582457733E-3</v>
      </c>
      <c r="EC59" s="2">
        <f t="shared" si="30"/>
        <v>2.7643870110199116E-3</v>
      </c>
      <c r="ED59" s="2">
        <f t="shared" si="30"/>
        <v>3.2848572846934806E-3</v>
      </c>
      <c r="EE59" s="2">
        <f t="shared" si="30"/>
        <v>2.8898743214143814E-3</v>
      </c>
      <c r="EF59" s="2">
        <f t="shared" si="30"/>
        <v>2.8930197065965405E-3</v>
      </c>
      <c r="EG59" s="2">
        <f t="shared" si="30"/>
        <v>3.0831854909733349E-3</v>
      </c>
      <c r="EH59" s="2">
        <f t="shared" si="30"/>
        <v>3.2157545848718232E-3</v>
      </c>
      <c r="EI59" s="2">
        <f t="shared" si="30"/>
        <v>3.2813507791053759E-3</v>
      </c>
      <c r="EJ59" s="2">
        <f t="shared" si="30"/>
        <v>3.2569814570044017E-3</v>
      </c>
      <c r="EK59" s="2">
        <f t="shared" si="30"/>
        <v>3.1176241081193063E-3</v>
      </c>
      <c r="EL59" s="2">
        <f t="shared" si="30"/>
        <v>3.1788069968828568E-3</v>
      </c>
      <c r="EM59" s="2">
        <f t="shared" si="30"/>
        <v>2.7019419601771524E-3</v>
      </c>
      <c r="EN59" s="2">
        <f t="shared" si="30"/>
        <v>2.3867787973988271E-3</v>
      </c>
      <c r="EO59" s="2">
        <f t="shared" si="30"/>
        <v>2.4040268626829959E-3</v>
      </c>
    </row>
    <row r="60" spans="2:145" x14ac:dyDescent="0.25">
      <c r="B60" s="2">
        <v>33</v>
      </c>
      <c r="C60" s="43">
        <v>58</v>
      </c>
      <c r="D60" s="43">
        <v>61.933999999999997</v>
      </c>
      <c r="E60" s="43">
        <v>61.951000000000001</v>
      </c>
      <c r="F60" s="43">
        <v>62.283000000000001</v>
      </c>
      <c r="G60" s="43">
        <v>67.667000000000002</v>
      </c>
      <c r="H60" s="43">
        <v>68.082999999999998</v>
      </c>
      <c r="I60" s="43">
        <v>63.582999999999998</v>
      </c>
      <c r="J60" s="43">
        <v>63.267000000000003</v>
      </c>
      <c r="K60" s="43">
        <v>59.183</v>
      </c>
      <c r="L60" s="43">
        <v>56.85</v>
      </c>
      <c r="M60" s="43">
        <v>57.017000000000003</v>
      </c>
      <c r="N60" s="43">
        <v>56.817</v>
      </c>
      <c r="O60" s="43">
        <v>59.482999999999997</v>
      </c>
      <c r="P60" s="43">
        <v>56.75</v>
      </c>
      <c r="Q60" s="43">
        <v>48.145000000000003</v>
      </c>
      <c r="S60" s="4">
        <f t="shared" si="25"/>
        <v>60.725551289061784</v>
      </c>
      <c r="T60" s="4">
        <f t="shared" si="25"/>
        <v>64.437112333205633</v>
      </c>
      <c r="U60" s="4">
        <f t="shared" si="25"/>
        <v>63.265961352581066</v>
      </c>
      <c r="V60" s="4">
        <f t="shared" si="25"/>
        <v>59.814882250251834</v>
      </c>
      <c r="W60" s="4">
        <f t="shared" si="25"/>
        <v>64.237848750797781</v>
      </c>
      <c r="X60" s="4">
        <f t="shared" si="25"/>
        <v>64.690730886909023</v>
      </c>
      <c r="Y60" s="4">
        <f t="shared" si="25"/>
        <v>62.183074404071853</v>
      </c>
      <c r="Z60" s="4">
        <f t="shared" si="25"/>
        <v>61.862402947847784</v>
      </c>
      <c r="AA60" s="4">
        <f t="shared" si="25"/>
        <v>58.976720243931666</v>
      </c>
      <c r="AB60" s="4">
        <f t="shared" si="25"/>
        <v>57.195935634030455</v>
      </c>
      <c r="AC60" s="4">
        <f t="shared" si="25"/>
        <v>54.337532005306336</v>
      </c>
      <c r="AD60" s="4">
        <f t="shared" si="25"/>
        <v>57.361544413801603</v>
      </c>
      <c r="AE60" s="4">
        <f t="shared" si="25"/>
        <v>59.502863435085743</v>
      </c>
      <c r="AF60" s="4">
        <f t="shared" si="12"/>
        <v>55.175734661978375</v>
      </c>
      <c r="AG60" s="4">
        <f t="shared" si="22"/>
        <v>49.633297923809749</v>
      </c>
      <c r="AI60" s="4">
        <f t="shared" si="26"/>
        <v>-2.7255512890617837</v>
      </c>
      <c r="AJ60" s="4">
        <f t="shared" si="26"/>
        <v>-2.5031123332056353</v>
      </c>
      <c r="AK60" s="4">
        <f t="shared" si="26"/>
        <v>-1.3149613525810651</v>
      </c>
      <c r="AL60" s="4">
        <f t="shared" si="26"/>
        <v>2.468117749748167</v>
      </c>
      <c r="AM60" s="4">
        <f t="shared" si="26"/>
        <v>3.4291512492022207</v>
      </c>
      <c r="AN60" s="4">
        <f t="shared" si="26"/>
        <v>3.3922691130909755</v>
      </c>
      <c r="AO60" s="4">
        <f t="shared" si="26"/>
        <v>1.3999255959281456</v>
      </c>
      <c r="AP60" s="4">
        <f t="shared" si="26"/>
        <v>1.4045970521522193</v>
      </c>
      <c r="AQ60" s="4">
        <f t="shared" si="26"/>
        <v>0.2062797560683336</v>
      </c>
      <c r="AR60" s="4">
        <f t="shared" si="26"/>
        <v>-0.3459356340304538</v>
      </c>
      <c r="AS60" s="4">
        <f t="shared" si="26"/>
        <v>2.6794679946936668</v>
      </c>
      <c r="AT60" s="4">
        <f t="shared" si="26"/>
        <v>-0.5445444138016029</v>
      </c>
      <c r="AU60" s="4">
        <f t="shared" si="26"/>
        <v>-1.9863435085746062E-2</v>
      </c>
      <c r="AV60" s="4">
        <f t="shared" si="26"/>
        <v>1.5742653380216254</v>
      </c>
      <c r="AW60" s="4">
        <f t="shared" si="26"/>
        <v>-1.4882979238097462</v>
      </c>
      <c r="AY60" s="2">
        <f t="shared" si="31"/>
        <v>51.874798677087952</v>
      </c>
      <c r="AZ60" s="2">
        <f t="shared" si="27"/>
        <v>52.417935368098497</v>
      </c>
      <c r="BA60" s="2">
        <f t="shared" si="27"/>
        <v>52.193558882099531</v>
      </c>
      <c r="BB60" s="2">
        <f t="shared" si="27"/>
        <v>55.227962293363689</v>
      </c>
      <c r="BC60" s="2">
        <f t="shared" si="27"/>
        <v>60.536977600410353</v>
      </c>
      <c r="BD60" s="2">
        <f t="shared" si="27"/>
        <v>60.550571890979001</v>
      </c>
      <c r="BE60" s="2">
        <f t="shared" si="27"/>
        <v>57.605800978237859</v>
      </c>
      <c r="BF60" s="2">
        <f t="shared" si="27"/>
        <v>58.806009975974192</v>
      </c>
      <c r="BG60" s="2">
        <f t="shared" si="27"/>
        <v>55.150004515620253</v>
      </c>
      <c r="BH60" s="2">
        <f t="shared" si="27"/>
        <v>53.66332136136856</v>
      </c>
      <c r="BI60" s="2">
        <f t="shared" si="27"/>
        <v>51.288606124542433</v>
      </c>
      <c r="BJ60" s="2">
        <f t="shared" si="27"/>
        <v>52.169568730750562</v>
      </c>
      <c r="BK60" s="2">
        <f t="shared" si="27"/>
        <v>54.522698599067127</v>
      </c>
      <c r="BL60" s="2">
        <f t="shared" si="27"/>
        <v>53.320670827863317</v>
      </c>
      <c r="BM60" s="2">
        <f t="shared" si="27"/>
        <v>49.244963878663775</v>
      </c>
      <c r="BO60" s="2" t="str">
        <f t="shared" si="34"/>
        <v/>
      </c>
      <c r="BP60" s="2" t="str">
        <f t="shared" si="34"/>
        <v/>
      </c>
      <c r="BQ60" s="2" t="str">
        <f t="shared" si="34"/>
        <v/>
      </c>
      <c r="BR60" s="2">
        <f t="shared" si="34"/>
        <v>62.283000000000001</v>
      </c>
      <c r="BS60" s="2">
        <f t="shared" si="34"/>
        <v>67.667000000000002</v>
      </c>
      <c r="BT60" s="2">
        <f t="shared" si="34"/>
        <v>68.082999999999998</v>
      </c>
      <c r="BU60" s="2">
        <f t="shared" si="34"/>
        <v>63.582999999999998</v>
      </c>
      <c r="BV60" s="2">
        <f t="shared" si="34"/>
        <v>63.267000000000003</v>
      </c>
      <c r="BW60" s="2">
        <f t="shared" si="32"/>
        <v>59.183</v>
      </c>
      <c r="BX60" s="2">
        <f t="shared" si="32"/>
        <v>56.85</v>
      </c>
      <c r="BY60" s="2">
        <f t="shared" si="32"/>
        <v>57.017000000000003</v>
      </c>
      <c r="BZ60" s="2">
        <f t="shared" si="32"/>
        <v>56.817</v>
      </c>
      <c r="CA60" s="2">
        <f t="shared" si="32"/>
        <v>59.482999999999997</v>
      </c>
      <c r="CB60" s="2">
        <f t="shared" si="16"/>
        <v>56.75</v>
      </c>
      <c r="CC60" s="2">
        <f t="shared" si="23"/>
        <v>48.145000000000003</v>
      </c>
      <c r="CE60" s="2" t="str">
        <f t="shared" si="35"/>
        <v/>
      </c>
      <c r="CF60" s="2" t="str">
        <f t="shared" si="35"/>
        <v/>
      </c>
      <c r="CG60" s="2" t="str">
        <f t="shared" si="35"/>
        <v/>
      </c>
      <c r="CH60" s="2" t="str">
        <f t="shared" si="35"/>
        <v/>
      </c>
      <c r="CI60" s="2" t="str">
        <f t="shared" si="35"/>
        <v/>
      </c>
      <c r="CJ60" s="2" t="str">
        <f t="shared" si="35"/>
        <v/>
      </c>
      <c r="CK60" s="2" t="str">
        <f t="shared" si="35"/>
        <v/>
      </c>
      <c r="CL60" s="2" t="str">
        <f t="shared" si="35"/>
        <v/>
      </c>
      <c r="CM60" s="2" t="str">
        <f t="shared" si="33"/>
        <v/>
      </c>
      <c r="CN60" s="2" t="str">
        <f t="shared" si="33"/>
        <v/>
      </c>
      <c r="CO60" s="2" t="str">
        <f t="shared" si="33"/>
        <v/>
      </c>
      <c r="CP60" s="2" t="str">
        <f t="shared" si="33"/>
        <v/>
      </c>
      <c r="CQ60" s="2" t="str">
        <f t="shared" si="33"/>
        <v/>
      </c>
      <c r="CR60" s="2" t="str">
        <f t="shared" si="18"/>
        <v/>
      </c>
      <c r="CS60" s="2" t="str">
        <f t="shared" si="24"/>
        <v/>
      </c>
      <c r="CU60" s="2">
        <f t="shared" si="28"/>
        <v>51.894884660581553</v>
      </c>
      <c r="CV60" s="2">
        <f t="shared" si="28"/>
        <v>52.439672296798719</v>
      </c>
      <c r="CW60" s="2">
        <f t="shared" si="28"/>
        <v>52.214110161909225</v>
      </c>
      <c r="CX60" s="2">
        <f t="shared" si="28"/>
        <v>55.262399651143681</v>
      </c>
      <c r="CY60" s="2">
        <f t="shared" si="28"/>
        <v>60.575128541736433</v>
      </c>
      <c r="CZ60" s="2">
        <f t="shared" si="28"/>
        <v>60.58202467544286</v>
      </c>
      <c r="DA60" s="2">
        <f t="shared" si="28"/>
        <v>57.631468390093332</v>
      </c>
      <c r="DB60" s="2">
        <f t="shared" si="28"/>
        <v>58.834258076879642</v>
      </c>
      <c r="DC60" s="2">
        <f t="shared" si="28"/>
        <v>55.171269457994882</v>
      </c>
      <c r="DD60" s="2">
        <f t="shared" si="28"/>
        <v>53.691222634628119</v>
      </c>
      <c r="DE60" s="2">
        <f t="shared" si="28"/>
        <v>51.314211697355063</v>
      </c>
      <c r="DF60" s="2">
        <f t="shared" si="28"/>
        <v>52.188937104106522</v>
      </c>
      <c r="DG60" s="2">
        <f t="shared" si="28"/>
        <v>54.535903685041184</v>
      </c>
      <c r="DH60" s="2">
        <f t="shared" si="28"/>
        <v>53.331466030113845</v>
      </c>
      <c r="DI60" s="2">
        <f t="shared" si="28"/>
        <v>49.241040179388612</v>
      </c>
      <c r="DK60" s="2">
        <f t="shared" si="29"/>
        <v>45.604083460741549</v>
      </c>
      <c r="DL60" s="2">
        <f t="shared" si="29"/>
        <v>45.298138737443992</v>
      </c>
      <c r="DM60" s="2">
        <f t="shared" si="29"/>
        <v>45.432140529096046</v>
      </c>
      <c r="DN60" s="2">
        <f t="shared" si="29"/>
        <v>45.698149413164721</v>
      </c>
      <c r="DO60" s="2">
        <f t="shared" si="29"/>
        <v>48.531776796810668</v>
      </c>
      <c r="DP60" s="2">
        <f t="shared" si="29"/>
        <v>50.663914979387172</v>
      </c>
      <c r="DQ60" s="2">
        <f t="shared" si="29"/>
        <v>50.036751454754572</v>
      </c>
      <c r="DR60" s="2">
        <f t="shared" si="29"/>
        <v>50.820410508389941</v>
      </c>
      <c r="DS60" s="2">
        <f t="shared" si="29"/>
        <v>49.259070813513546</v>
      </c>
      <c r="DT60" s="2">
        <f t="shared" si="29"/>
        <v>45.875931113515449</v>
      </c>
      <c r="DU60" s="2">
        <f t="shared" si="29"/>
        <v>43.821459784318144</v>
      </c>
      <c r="DV60" s="2">
        <f t="shared" si="29"/>
        <v>46.630378876594946</v>
      </c>
      <c r="DW60" s="2">
        <f t="shared" si="29"/>
        <v>50.077510011581843</v>
      </c>
      <c r="DX60" s="2">
        <f t="shared" si="29"/>
        <v>49.205566896170218</v>
      </c>
      <c r="DY60" s="2">
        <f t="shared" si="29"/>
        <v>50.729911330680373</v>
      </c>
      <c r="EA60" s="2">
        <f t="shared" si="30"/>
        <v>3.1929134072955509E-3</v>
      </c>
      <c r="EB60" s="2">
        <f t="shared" si="30"/>
        <v>3.0437340270920363E-3</v>
      </c>
      <c r="EC60" s="2">
        <f t="shared" si="30"/>
        <v>3.0302818977927955E-3</v>
      </c>
      <c r="ED60" s="2">
        <f t="shared" si="30"/>
        <v>3.6006332878292698E-3</v>
      </c>
      <c r="EE60" s="2">
        <f t="shared" si="30"/>
        <v>3.1678009688752115E-3</v>
      </c>
      <c r="EF60" s="2">
        <f t="shared" si="30"/>
        <v>3.1712478917594908E-3</v>
      </c>
      <c r="EG60" s="2">
        <f t="shared" si="30"/>
        <v>3.3796403571067606E-3</v>
      </c>
      <c r="EH60" s="2">
        <f t="shared" si="30"/>
        <v>3.5249111820546243E-3</v>
      </c>
      <c r="EI60" s="2">
        <f t="shared" si="30"/>
        <v>3.5967909154199628E-3</v>
      </c>
      <c r="EJ60" s="2">
        <f t="shared" si="30"/>
        <v>3.5700873325315258E-3</v>
      </c>
      <c r="EK60" s="2">
        <f t="shared" si="30"/>
        <v>3.4173789696781767E-3</v>
      </c>
      <c r="EL60" s="2">
        <f t="shared" si="30"/>
        <v>3.4844239393051085E-3</v>
      </c>
      <c r="EM60" s="2">
        <f t="shared" si="30"/>
        <v>2.9618483564321195E-3</v>
      </c>
      <c r="EN60" s="2">
        <f t="shared" si="30"/>
        <v>2.6164484152596179E-3</v>
      </c>
      <c r="EO60" s="2">
        <f t="shared" si="30"/>
        <v>2.6353518044566013E-3</v>
      </c>
    </row>
    <row r="61" spans="2:145" x14ac:dyDescent="0.25">
      <c r="B61" s="2">
        <v>34</v>
      </c>
      <c r="C61" s="43">
        <v>59.75</v>
      </c>
      <c r="D61" s="43">
        <v>64.869</v>
      </c>
      <c r="E61" s="43">
        <v>63.311</v>
      </c>
      <c r="F61" s="43">
        <v>64.332999999999998</v>
      </c>
      <c r="G61" s="43">
        <v>67.8</v>
      </c>
      <c r="H61" s="43">
        <v>71.316999999999993</v>
      </c>
      <c r="I61" s="43">
        <v>64.882999999999996</v>
      </c>
      <c r="J61" s="43">
        <v>63.15</v>
      </c>
      <c r="K61" s="43">
        <v>59.5</v>
      </c>
      <c r="L61" s="43">
        <v>59.05</v>
      </c>
      <c r="M61" s="43">
        <v>57.582999999999998</v>
      </c>
      <c r="N61" s="43">
        <v>58.783000000000001</v>
      </c>
      <c r="O61" s="43">
        <v>60.917000000000002</v>
      </c>
      <c r="P61" s="43">
        <v>57.067</v>
      </c>
      <c r="Q61" s="43">
        <v>50.097000000000001</v>
      </c>
      <c r="S61" s="4">
        <f t="shared" si="25"/>
        <v>63.516414724524907</v>
      </c>
      <c r="T61" s="4">
        <f t="shared" si="25"/>
        <v>67.8961747995574</v>
      </c>
      <c r="U61" s="4">
        <f t="shared" si="25"/>
        <v>66.478981183332394</v>
      </c>
      <c r="V61" s="4">
        <f t="shared" si="25"/>
        <v>61.506561363387242</v>
      </c>
      <c r="W61" s="4">
        <f t="shared" si="25"/>
        <v>65.612497041544444</v>
      </c>
      <c r="X61" s="4">
        <f t="shared" si="25"/>
        <v>66.221338640495858</v>
      </c>
      <c r="Y61" s="4">
        <f t="shared" si="25"/>
        <v>63.922319692241231</v>
      </c>
      <c r="Z61" s="4">
        <f t="shared" si="25"/>
        <v>63.048704152809478</v>
      </c>
      <c r="AA61" s="4">
        <f t="shared" si="25"/>
        <v>60.484950973611809</v>
      </c>
      <c r="AB61" s="4">
        <f t="shared" si="25"/>
        <v>58.575719911966075</v>
      </c>
      <c r="AC61" s="4">
        <f t="shared" si="25"/>
        <v>55.538157648540391</v>
      </c>
      <c r="AD61" s="4">
        <f t="shared" si="25"/>
        <v>59.359570686273393</v>
      </c>
      <c r="AE61" s="4">
        <f t="shared" si="25"/>
        <v>61.324420921669066</v>
      </c>
      <c r="AF61" s="4">
        <f t="shared" si="12"/>
        <v>55.920770349157159</v>
      </c>
      <c r="AG61" s="4">
        <f t="shared" si="22"/>
        <v>49.828723231070661</v>
      </c>
      <c r="AI61" s="4">
        <f t="shared" ref="AI61:AW77" si="36">IF(OR($B61 &lt; C$230, $B61 &gt; C$232), 0, C61-S61)</f>
        <v>-3.7664147245249069</v>
      </c>
      <c r="AJ61" s="4">
        <f t="shared" si="36"/>
        <v>-3.0271747995574003</v>
      </c>
      <c r="AK61" s="4">
        <f t="shared" si="36"/>
        <v>-3.1679811833323939</v>
      </c>
      <c r="AL61" s="4">
        <f t="shared" si="36"/>
        <v>2.8264386366127567</v>
      </c>
      <c r="AM61" s="4">
        <f t="shared" si="36"/>
        <v>2.1875029584555534</v>
      </c>
      <c r="AN61" s="4">
        <f t="shared" si="36"/>
        <v>5.0956613595041347</v>
      </c>
      <c r="AO61" s="4">
        <f t="shared" si="36"/>
        <v>0.96068030775876423</v>
      </c>
      <c r="AP61" s="4">
        <f t="shared" si="36"/>
        <v>0.10129584719052076</v>
      </c>
      <c r="AQ61" s="4">
        <f t="shared" si="36"/>
        <v>-0.98495097361180939</v>
      </c>
      <c r="AR61" s="4">
        <f t="shared" si="36"/>
        <v>0.47428008803392174</v>
      </c>
      <c r="AS61" s="4">
        <f t="shared" si="36"/>
        <v>2.0448423514596072</v>
      </c>
      <c r="AT61" s="4">
        <f t="shared" si="36"/>
        <v>-0.57657068627339214</v>
      </c>
      <c r="AU61" s="4">
        <f t="shared" si="36"/>
        <v>-0.40742092166906474</v>
      </c>
      <c r="AV61" s="4">
        <f t="shared" si="36"/>
        <v>1.1462296508428409</v>
      </c>
      <c r="AW61" s="4">
        <f t="shared" si="36"/>
        <v>0.26827676892933994</v>
      </c>
      <c r="AY61" s="2">
        <f t="shared" si="31"/>
        <v>51.650035785396078</v>
      </c>
      <c r="AZ61" s="2">
        <f t="shared" si="27"/>
        <v>52.176571823814861</v>
      </c>
      <c r="BA61" s="2">
        <f t="shared" si="27"/>
        <v>51.942228186894525</v>
      </c>
      <c r="BB61" s="2">
        <f t="shared" si="27"/>
        <v>54.927610677713872</v>
      </c>
      <c r="BC61" s="2">
        <f t="shared" si="27"/>
        <v>60.202455429840256</v>
      </c>
      <c r="BD61" s="2">
        <f t="shared" si="27"/>
        <v>60.232601657952443</v>
      </c>
      <c r="BE61" s="2">
        <f t="shared" si="27"/>
        <v>57.332136879462745</v>
      </c>
      <c r="BF61" s="2">
        <f t="shared" si="27"/>
        <v>58.500779866229323</v>
      </c>
      <c r="BG61" s="2">
        <f t="shared" si="27"/>
        <v>54.884536368935343</v>
      </c>
      <c r="BH61" s="2">
        <f t="shared" si="27"/>
        <v>53.385218936413438</v>
      </c>
      <c r="BI61" s="2">
        <f t="shared" si="27"/>
        <v>51.027777898701132</v>
      </c>
      <c r="BJ61" s="2">
        <f t="shared" si="27"/>
        <v>51.931034657910857</v>
      </c>
      <c r="BK61" s="2">
        <f t="shared" si="27"/>
        <v>54.290937455544942</v>
      </c>
      <c r="BL61" s="2">
        <f t="shared" si="27"/>
        <v>53.115431338248221</v>
      </c>
      <c r="BM61" s="2">
        <f t="shared" si="27"/>
        <v>49.136473679158641</v>
      </c>
      <c r="BO61" s="2" t="str">
        <f t="shared" si="34"/>
        <v/>
      </c>
      <c r="BP61" s="2" t="str">
        <f t="shared" si="34"/>
        <v/>
      </c>
      <c r="BQ61" s="2" t="str">
        <f t="shared" si="34"/>
        <v/>
      </c>
      <c r="BR61" s="2">
        <f t="shared" si="34"/>
        <v>64.332999999999998</v>
      </c>
      <c r="BS61" s="2">
        <f t="shared" si="34"/>
        <v>67.8</v>
      </c>
      <c r="BT61" s="2">
        <f t="shared" si="34"/>
        <v>71.316999999999993</v>
      </c>
      <c r="BU61" s="2">
        <f t="shared" si="34"/>
        <v>64.882999999999996</v>
      </c>
      <c r="BV61" s="2">
        <f t="shared" si="34"/>
        <v>63.15</v>
      </c>
      <c r="BW61" s="2">
        <f t="shared" si="32"/>
        <v>59.5</v>
      </c>
      <c r="BX61" s="2">
        <f t="shared" si="32"/>
        <v>59.05</v>
      </c>
      <c r="BY61" s="2">
        <f t="shared" si="32"/>
        <v>57.582999999999998</v>
      </c>
      <c r="BZ61" s="2">
        <f t="shared" si="32"/>
        <v>58.783000000000001</v>
      </c>
      <c r="CA61" s="2">
        <f t="shared" si="32"/>
        <v>60.917000000000002</v>
      </c>
      <c r="CB61" s="2">
        <f t="shared" si="16"/>
        <v>57.067</v>
      </c>
      <c r="CC61" s="2">
        <f t="shared" si="23"/>
        <v>50.097000000000001</v>
      </c>
      <c r="CE61" s="2" t="str">
        <f t="shared" si="35"/>
        <v/>
      </c>
      <c r="CF61" s="2" t="str">
        <f t="shared" si="35"/>
        <v/>
      </c>
      <c r="CG61" s="2" t="str">
        <f t="shared" si="35"/>
        <v/>
      </c>
      <c r="CH61" s="2" t="str">
        <f t="shared" si="35"/>
        <v/>
      </c>
      <c r="CI61" s="2" t="str">
        <f t="shared" si="35"/>
        <v/>
      </c>
      <c r="CJ61" s="2" t="str">
        <f t="shared" si="35"/>
        <v/>
      </c>
      <c r="CK61" s="2" t="str">
        <f t="shared" si="35"/>
        <v/>
      </c>
      <c r="CL61" s="2" t="str">
        <f t="shared" si="35"/>
        <v/>
      </c>
      <c r="CM61" s="2" t="str">
        <f t="shared" si="33"/>
        <v/>
      </c>
      <c r="CN61" s="2" t="str">
        <f t="shared" si="33"/>
        <v/>
      </c>
      <c r="CO61" s="2" t="str">
        <f t="shared" si="33"/>
        <v/>
      </c>
      <c r="CP61" s="2" t="str">
        <f t="shared" si="33"/>
        <v/>
      </c>
      <c r="CQ61" s="2" t="str">
        <f t="shared" si="33"/>
        <v/>
      </c>
      <c r="CR61" s="2" t="str">
        <f t="shared" si="18"/>
        <v/>
      </c>
      <c r="CS61" s="2" t="str">
        <f t="shared" si="24"/>
        <v/>
      </c>
      <c r="CU61" s="2">
        <f t="shared" ref="CU61:DI77" si="37">BO$228*$B61+BO$229</f>
        <v>51.671710524158293</v>
      </c>
      <c r="CV61" s="2">
        <f t="shared" si="37"/>
        <v>52.200018007249952</v>
      </c>
      <c r="CW61" s="2">
        <f t="shared" si="37"/>
        <v>51.964401760678143</v>
      </c>
      <c r="CX61" s="2">
        <f t="shared" si="37"/>
        <v>54.964733295554602</v>
      </c>
      <c r="CY61" s="2">
        <f t="shared" si="37"/>
        <v>60.243611299886425</v>
      </c>
      <c r="CZ61" s="2">
        <f t="shared" si="37"/>
        <v>60.266530013952931</v>
      </c>
      <c r="DA61" s="2">
        <f t="shared" si="37"/>
        <v>57.35982013948545</v>
      </c>
      <c r="DB61" s="2">
        <f t="shared" si="37"/>
        <v>58.531246494101708</v>
      </c>
      <c r="DC61" s="2">
        <f t="shared" si="37"/>
        <v>54.90746436204298</v>
      </c>
      <c r="DD61" s="2">
        <f t="shared" si="37"/>
        <v>53.415309955298795</v>
      </c>
      <c r="DE61" s="2">
        <f t="shared" si="37"/>
        <v>51.055392999499752</v>
      </c>
      <c r="DF61" s="2">
        <f t="shared" si="37"/>
        <v>51.951932951264709</v>
      </c>
      <c r="DG61" s="2">
        <f t="shared" si="37"/>
        <v>54.305199483607581</v>
      </c>
      <c r="DH61" s="2">
        <f t="shared" si="37"/>
        <v>53.127093212699897</v>
      </c>
      <c r="DI61" s="2">
        <f t="shared" si="37"/>
        <v>49.132279333699429</v>
      </c>
      <c r="DK61" s="2">
        <f t="shared" ref="DK61:DY77" si="38">CE$228*$B61+CE$229</f>
        <v>45.478718886598422</v>
      </c>
      <c r="DL61" s="2">
        <f t="shared" si="38"/>
        <v>45.172645543795298</v>
      </c>
      <c r="DM61" s="2">
        <f t="shared" si="38"/>
        <v>45.288966106951996</v>
      </c>
      <c r="DN61" s="2">
        <f t="shared" si="38"/>
        <v>45.558612701212191</v>
      </c>
      <c r="DO61" s="2">
        <f t="shared" si="38"/>
        <v>48.391202825297604</v>
      </c>
      <c r="DP61" s="2">
        <f t="shared" si="38"/>
        <v>50.506178031329881</v>
      </c>
      <c r="DQ61" s="2">
        <f t="shared" si="38"/>
        <v>49.886934637064755</v>
      </c>
      <c r="DR61" s="2">
        <f t="shared" si="38"/>
        <v>50.645843779409603</v>
      </c>
      <c r="DS61" s="2">
        <f t="shared" si="38"/>
        <v>49.091770608860074</v>
      </c>
      <c r="DT61" s="2">
        <f t="shared" si="38"/>
        <v>45.725641525660642</v>
      </c>
      <c r="DU61" s="2">
        <f t="shared" si="38"/>
        <v>43.683200705298979</v>
      </c>
      <c r="DV61" s="2">
        <f t="shared" si="38"/>
        <v>46.48018851523728</v>
      </c>
      <c r="DW61" s="2">
        <f t="shared" si="38"/>
        <v>49.912388153121221</v>
      </c>
      <c r="DX61" s="2">
        <f t="shared" si="38"/>
        <v>49.061107951406953</v>
      </c>
      <c r="DY61" s="2">
        <f t="shared" si="38"/>
        <v>50.584176993510532</v>
      </c>
      <c r="EA61" s="2">
        <f t="shared" ref="EA61:EO77" si="39">POWER(10,($B61-C$231)/C$229)/(1+POWER(10,($B61-C$231)/C$229))</f>
        <v>3.4998818068408891E-3</v>
      </c>
      <c r="EB61" s="2">
        <f t="shared" si="39"/>
        <v>3.3364082460436081E-3</v>
      </c>
      <c r="EC61" s="2">
        <f t="shared" si="39"/>
        <v>3.3216669194071511E-3</v>
      </c>
      <c r="ED61" s="2">
        <f t="shared" si="39"/>
        <v>3.9466448966285865E-3</v>
      </c>
      <c r="EE61" s="2">
        <f t="shared" si="39"/>
        <v>3.4723634554453091E-3</v>
      </c>
      <c r="EF61" s="2">
        <f t="shared" si="39"/>
        <v>3.4761406208397021E-3</v>
      </c>
      <c r="EG61" s="2">
        <f t="shared" si="39"/>
        <v>3.7044940690902652E-3</v>
      </c>
      <c r="EH61" s="2">
        <f t="shared" si="39"/>
        <v>3.8636743074169843E-3</v>
      </c>
      <c r="EI61" s="2">
        <f t="shared" si="39"/>
        <v>3.9424347430753286E-3</v>
      </c>
      <c r="EJ61" s="2">
        <f t="shared" si="39"/>
        <v>3.913175081695747E-3</v>
      </c>
      <c r="EK61" s="2">
        <f t="shared" si="39"/>
        <v>3.7458465130311663E-3</v>
      </c>
      <c r="EL61" s="2">
        <f t="shared" si="39"/>
        <v>3.8193109342347601E-3</v>
      </c>
      <c r="EM61" s="2">
        <f t="shared" si="39"/>
        <v>3.246674393608262E-3</v>
      </c>
      <c r="EN61" s="2">
        <f t="shared" si="39"/>
        <v>2.8681546297516106E-3</v>
      </c>
      <c r="EO61" s="2">
        <f t="shared" si="39"/>
        <v>2.8888712857071939E-3</v>
      </c>
    </row>
    <row r="62" spans="2:145" x14ac:dyDescent="0.25">
      <c r="B62" s="2">
        <v>35</v>
      </c>
      <c r="C62" s="43">
        <v>62.530999999999999</v>
      </c>
      <c r="D62" s="43">
        <v>65.097999999999999</v>
      </c>
      <c r="E62" s="43">
        <v>65.23</v>
      </c>
      <c r="F62" s="43">
        <v>66.900000000000006</v>
      </c>
      <c r="G62" s="43">
        <v>70.917000000000002</v>
      </c>
      <c r="H62" s="43">
        <v>71.25</v>
      </c>
      <c r="I62" s="43">
        <v>66.599999999999994</v>
      </c>
      <c r="J62" s="43">
        <v>64.933000000000007</v>
      </c>
      <c r="K62" s="43">
        <v>61.417000000000002</v>
      </c>
      <c r="L62" s="43">
        <v>60.183</v>
      </c>
      <c r="M62" s="43">
        <v>58.25</v>
      </c>
      <c r="N62" s="43">
        <v>59.966999999999999</v>
      </c>
      <c r="O62" s="43">
        <v>61.966999999999999</v>
      </c>
      <c r="P62" s="43">
        <v>57.35</v>
      </c>
      <c r="Q62" s="43">
        <v>51.645000000000003</v>
      </c>
      <c r="S62" s="4">
        <f t="shared" si="25"/>
        <v>67.112559034793549</v>
      </c>
      <c r="T62" s="4">
        <f t="shared" si="25"/>
        <v>72.233084217003594</v>
      </c>
      <c r="U62" s="4">
        <f t="shared" si="25"/>
        <v>70.533078842548917</v>
      </c>
      <c r="V62" s="4">
        <f t="shared" si="25"/>
        <v>63.900212389936875</v>
      </c>
      <c r="W62" s="4">
        <f t="shared" si="25"/>
        <v>67.63357074683509</v>
      </c>
      <c r="X62" s="4">
        <f t="shared" si="25"/>
        <v>68.425242738442577</v>
      </c>
      <c r="Y62" s="4">
        <f t="shared" si="25"/>
        <v>66.379345622443765</v>
      </c>
      <c r="Z62" s="4">
        <f t="shared" si="25"/>
        <v>64.83465451734439</v>
      </c>
      <c r="AA62" s="4">
        <f t="shared" si="25"/>
        <v>62.664904995608303</v>
      </c>
      <c r="AB62" s="4">
        <f t="shared" ref="AB62:AE125" si="40">BH62 + (L$3 * _xlfn.NORM.DIST($B62, L$7, ABS(L$11), FALSE) * _xlfn.NORM.DIST(($B62 - L$7)*L$15, 0, ABS(L$11), TRUE) * 2)
               + (L$4 * _xlfn.NORM.DIST($B62, L$8, ABS(L$12), FALSE) * _xlfn.NORM.DIST(($B62 - L$8)*L$16, 0, ABS(L$12), TRUE) * 2)
               + (L$5 * _xlfn.NORM.DIST($B62, L$9, ABS(L$13), FALSE) * _xlfn.NORM.DIST(($B62 - L$9)*L$17, 0, ABS(L$13), TRUE) * 2)
               + (L$6 * _xlfn.NORM.DIST($B62, L$10, ABS(L$14), FALSE) * _xlfn.NORM.DIST(($B62 - L$10)*L$18, 0, ABS(L$14), TRUE) * 2)</f>
        <v>60.593389666922889</v>
      </c>
      <c r="AC62" s="4">
        <f t="shared" si="40"/>
        <v>57.316660053406196</v>
      </c>
      <c r="AD62" s="4">
        <f t="shared" si="40"/>
        <v>62.13543172562381</v>
      </c>
      <c r="AE62" s="4">
        <f t="shared" si="40"/>
        <v>63.832191474774774</v>
      </c>
      <c r="AF62" s="4">
        <f t="shared" si="12"/>
        <v>57.073209788634827</v>
      </c>
      <c r="AG62" s="4">
        <f t="shared" si="22"/>
        <v>50.227200755422729</v>
      </c>
      <c r="AI62" s="4">
        <f t="shared" si="36"/>
        <v>-4.5815590347935498</v>
      </c>
      <c r="AJ62" s="4">
        <f t="shared" si="36"/>
        <v>-7.1350842170035946</v>
      </c>
      <c r="AK62" s="4">
        <f t="shared" si="36"/>
        <v>-5.3030788425489135</v>
      </c>
      <c r="AL62" s="4">
        <f t="shared" si="36"/>
        <v>2.9997876100631302</v>
      </c>
      <c r="AM62" s="4">
        <f t="shared" si="36"/>
        <v>3.2834292531649112</v>
      </c>
      <c r="AN62" s="4">
        <f t="shared" si="36"/>
        <v>2.8247572615574228</v>
      </c>
      <c r="AO62" s="4">
        <f t="shared" si="36"/>
        <v>0.22065437755622952</v>
      </c>
      <c r="AP62" s="4">
        <f t="shared" si="36"/>
        <v>9.8345482655616934E-2</v>
      </c>
      <c r="AQ62" s="4">
        <f t="shared" si="36"/>
        <v>-1.2479049956083017</v>
      </c>
      <c r="AR62" s="4">
        <f t="shared" si="36"/>
        <v>-0.41038966692288881</v>
      </c>
      <c r="AS62" s="4">
        <f t="shared" si="36"/>
        <v>0.93333994659380437</v>
      </c>
      <c r="AT62" s="4">
        <f t="shared" si="36"/>
        <v>-2.1684317256238117</v>
      </c>
      <c r="AU62" s="4">
        <f t="shared" si="36"/>
        <v>-1.8651914747747753</v>
      </c>
      <c r="AV62" s="4">
        <f t="shared" si="36"/>
        <v>0.27679021136517434</v>
      </c>
      <c r="AW62" s="4">
        <f t="shared" si="36"/>
        <v>1.4177992445772745</v>
      </c>
      <c r="AY62" s="2">
        <f t="shared" si="31"/>
        <v>51.425153753216627</v>
      </c>
      <c r="AZ62" s="2">
        <f t="shared" si="27"/>
        <v>51.935081262378795</v>
      </c>
      <c r="BA62" s="2">
        <f t="shared" si="27"/>
        <v>51.690776195130347</v>
      </c>
      <c r="BB62" s="2">
        <f t="shared" si="27"/>
        <v>54.627062323097924</v>
      </c>
      <c r="BC62" s="2">
        <f t="shared" ref="BC62:BM85" si="41">IF(OR($B62 &lt; G$230, $B62 &gt; G$232), #N/A, ((1-EE62)*CY62) + (EE62*DO62))</f>
        <v>59.867709404908453</v>
      </c>
      <c r="BD62" s="2">
        <f t="shared" si="41"/>
        <v>59.914447215986357</v>
      </c>
      <c r="BE62" s="2">
        <f t="shared" si="41"/>
        <v>57.058323332554032</v>
      </c>
      <c r="BF62" s="2">
        <f t="shared" si="41"/>
        <v>58.195385311406653</v>
      </c>
      <c r="BG62" s="2">
        <f t="shared" si="41"/>
        <v>54.618945792298767</v>
      </c>
      <c r="BH62" s="2">
        <f t="shared" si="41"/>
        <v>53.106954390621354</v>
      </c>
      <c r="BI62" s="2">
        <f t="shared" si="41"/>
        <v>50.76680087280041</v>
      </c>
      <c r="BJ62" s="2">
        <f t="shared" si="41"/>
        <v>51.692386139976598</v>
      </c>
      <c r="BK62" s="2">
        <f t="shared" si="41"/>
        <v>54.059095570159549</v>
      </c>
      <c r="BL62" s="2">
        <f t="shared" si="41"/>
        <v>52.910125310746245</v>
      </c>
      <c r="BM62" s="2">
        <f t="shared" si="41"/>
        <v>49.027999130885597</v>
      </c>
      <c r="BO62" s="2" t="str">
        <f t="shared" si="34"/>
        <v/>
      </c>
      <c r="BP62" s="2" t="str">
        <f t="shared" si="34"/>
        <v/>
      </c>
      <c r="BQ62" s="2" t="str">
        <f t="shared" si="34"/>
        <v/>
      </c>
      <c r="BR62" s="2" t="str">
        <f t="shared" si="34"/>
        <v/>
      </c>
      <c r="BS62" s="2">
        <f t="shared" si="34"/>
        <v>70.917000000000002</v>
      </c>
      <c r="BT62" s="2" t="str">
        <f t="shared" si="34"/>
        <v/>
      </c>
      <c r="BU62" s="2" t="str">
        <f t="shared" si="34"/>
        <v/>
      </c>
      <c r="BV62" s="2">
        <f t="shared" si="34"/>
        <v>64.933000000000007</v>
      </c>
      <c r="BW62" s="2">
        <f t="shared" si="32"/>
        <v>61.417000000000002</v>
      </c>
      <c r="BX62" s="2">
        <f t="shared" si="32"/>
        <v>60.183</v>
      </c>
      <c r="BY62" s="2">
        <f t="shared" si="32"/>
        <v>58.25</v>
      </c>
      <c r="BZ62" s="2" t="str">
        <f t="shared" si="32"/>
        <v/>
      </c>
      <c r="CA62" s="2" t="str">
        <f t="shared" si="32"/>
        <v/>
      </c>
      <c r="CB62" s="2">
        <f t="shared" si="16"/>
        <v>57.35</v>
      </c>
      <c r="CC62" s="2">
        <f t="shared" si="23"/>
        <v>51.645000000000003</v>
      </c>
      <c r="CE62" s="2" t="str">
        <f t="shared" si="35"/>
        <v/>
      </c>
      <c r="CF62" s="2" t="str">
        <f t="shared" si="35"/>
        <v/>
      </c>
      <c r="CG62" s="2" t="str">
        <f t="shared" si="35"/>
        <v/>
      </c>
      <c r="CH62" s="2" t="str">
        <f t="shared" si="35"/>
        <v/>
      </c>
      <c r="CI62" s="2" t="str">
        <f t="shared" si="35"/>
        <v/>
      </c>
      <c r="CJ62" s="2" t="str">
        <f t="shared" si="35"/>
        <v/>
      </c>
      <c r="CK62" s="2" t="str">
        <f t="shared" si="35"/>
        <v/>
      </c>
      <c r="CL62" s="2" t="str">
        <f t="shared" si="35"/>
        <v/>
      </c>
      <c r="CM62" s="2" t="str">
        <f t="shared" si="33"/>
        <v/>
      </c>
      <c r="CN62" s="2" t="str">
        <f t="shared" si="33"/>
        <v/>
      </c>
      <c r="CO62" s="2" t="str">
        <f t="shared" si="33"/>
        <v/>
      </c>
      <c r="CP62" s="2" t="str">
        <f t="shared" si="33"/>
        <v/>
      </c>
      <c r="CQ62" s="2" t="str">
        <f t="shared" si="33"/>
        <v/>
      </c>
      <c r="CR62" s="2" t="str">
        <f t="shared" si="18"/>
        <v/>
      </c>
      <c r="CS62" s="2" t="str">
        <f t="shared" si="24"/>
        <v/>
      </c>
      <c r="CU62" s="2">
        <f t="shared" si="37"/>
        <v>51.448536387735032</v>
      </c>
      <c r="CV62" s="2">
        <f t="shared" si="37"/>
        <v>51.960363717701178</v>
      </c>
      <c r="CW62" s="2">
        <f t="shared" si="37"/>
        <v>51.714693359447068</v>
      </c>
      <c r="CX62" s="2">
        <f t="shared" si="37"/>
        <v>54.66706693996553</v>
      </c>
      <c r="CY62" s="2">
        <f t="shared" si="37"/>
        <v>59.912094058036431</v>
      </c>
      <c r="CZ62" s="2">
        <f t="shared" si="37"/>
        <v>59.951035352463002</v>
      </c>
      <c r="DA62" s="2">
        <f t="shared" si="37"/>
        <v>57.088171888877568</v>
      </c>
      <c r="DB62" s="2">
        <f t="shared" si="37"/>
        <v>58.228234911323781</v>
      </c>
      <c r="DC62" s="2">
        <f t="shared" si="37"/>
        <v>54.64365926609107</v>
      </c>
      <c r="DD62" s="2">
        <f t="shared" si="37"/>
        <v>53.139397275969472</v>
      </c>
      <c r="DE62" s="2">
        <f t="shared" si="37"/>
        <v>50.796574301644441</v>
      </c>
      <c r="DF62" s="2">
        <f t="shared" si="37"/>
        <v>51.714928798422889</v>
      </c>
      <c r="DG62" s="2">
        <f t="shared" si="37"/>
        <v>54.074495282173984</v>
      </c>
      <c r="DH62" s="2">
        <f t="shared" si="37"/>
        <v>52.92272039528595</v>
      </c>
      <c r="DI62" s="2">
        <f t="shared" si="37"/>
        <v>49.023518488010247</v>
      </c>
      <c r="DK62" s="2">
        <f t="shared" si="38"/>
        <v>45.353354312455295</v>
      </c>
      <c r="DL62" s="2">
        <f t="shared" si="38"/>
        <v>45.047152350146611</v>
      </c>
      <c r="DM62" s="2">
        <f t="shared" si="38"/>
        <v>45.145791684807946</v>
      </c>
      <c r="DN62" s="2">
        <f t="shared" si="38"/>
        <v>45.41907598925966</v>
      </c>
      <c r="DO62" s="2">
        <f t="shared" si="38"/>
        <v>48.250628853784541</v>
      </c>
      <c r="DP62" s="2">
        <f t="shared" si="38"/>
        <v>50.348441083272583</v>
      </c>
      <c r="DQ62" s="2">
        <f t="shared" si="38"/>
        <v>49.737117819374944</v>
      </c>
      <c r="DR62" s="2">
        <f t="shared" si="38"/>
        <v>50.471277050429265</v>
      </c>
      <c r="DS62" s="2">
        <f t="shared" si="38"/>
        <v>48.924470404206609</v>
      </c>
      <c r="DT62" s="2">
        <f t="shared" si="38"/>
        <v>45.575351937805827</v>
      </c>
      <c r="DU62" s="2">
        <f t="shared" si="38"/>
        <v>43.544941626279822</v>
      </c>
      <c r="DV62" s="2">
        <f t="shared" si="38"/>
        <v>46.329998153879608</v>
      </c>
      <c r="DW62" s="2">
        <f t="shared" si="38"/>
        <v>49.747266294660591</v>
      </c>
      <c r="DX62" s="2">
        <f t="shared" si="38"/>
        <v>48.916649006643688</v>
      </c>
      <c r="DY62" s="2">
        <f t="shared" si="38"/>
        <v>50.438442656340698</v>
      </c>
      <c r="EA62" s="2">
        <f t="shared" si="39"/>
        <v>3.8362487337719646E-3</v>
      </c>
      <c r="EB62" s="2">
        <f t="shared" si="39"/>
        <v>3.6571217019403931E-3</v>
      </c>
      <c r="EC62" s="2">
        <f t="shared" si="39"/>
        <v>3.6409685365001061E-3</v>
      </c>
      <c r="ED62" s="2">
        <f t="shared" si="39"/>
        <v>4.3257629771524669E-3</v>
      </c>
      <c r="EE62" s="2">
        <f t="shared" si="39"/>
        <v>3.8060957478821349E-3</v>
      </c>
      <c r="EF62" s="2">
        <f t="shared" si="39"/>
        <v>3.8102345523471398E-3</v>
      </c>
      <c r="EG62" s="2">
        <f t="shared" si="39"/>
        <v>4.0604457593875626E-3</v>
      </c>
      <c r="EH62" s="2">
        <f t="shared" si="39"/>
        <v>4.2348560487530029E-3</v>
      </c>
      <c r="EI62" s="2">
        <f t="shared" si="39"/>
        <v>4.3211501471833603E-3</v>
      </c>
      <c r="EJ62" s="2">
        <f t="shared" si="39"/>
        <v>4.2890918678693607E-3</v>
      </c>
      <c r="EK62" s="2">
        <f t="shared" si="39"/>
        <v>4.1057552384276804E-3</v>
      </c>
      <c r="EL62" s="2">
        <f t="shared" si="39"/>
        <v>4.1862486138299366E-3</v>
      </c>
      <c r="EM62" s="2">
        <f t="shared" si="39"/>
        <v>3.5587929501473565E-3</v>
      </c>
      <c r="EN62" s="2">
        <f t="shared" si="39"/>
        <v>3.1439990249333425E-3</v>
      </c>
      <c r="EO62" s="2">
        <f t="shared" si="39"/>
        <v>3.1667017750035558E-3</v>
      </c>
    </row>
    <row r="63" spans="2:145" x14ac:dyDescent="0.25">
      <c r="B63" s="2">
        <v>36</v>
      </c>
      <c r="C63" s="43">
        <v>62.75</v>
      </c>
      <c r="D63" s="43">
        <v>68.787000000000006</v>
      </c>
      <c r="E63" s="43">
        <v>68.41</v>
      </c>
      <c r="F63" s="43">
        <v>66.917000000000002</v>
      </c>
      <c r="G63" s="43">
        <v>70.417000000000002</v>
      </c>
      <c r="H63" s="43">
        <v>74.516999999999996</v>
      </c>
      <c r="I63" s="43">
        <v>66.483000000000004</v>
      </c>
      <c r="J63" s="43">
        <v>66.733000000000004</v>
      </c>
      <c r="K63" s="43">
        <v>64.117000000000004</v>
      </c>
      <c r="L63" s="43">
        <v>62.082999999999998</v>
      </c>
      <c r="M63" s="43">
        <v>59.533000000000001</v>
      </c>
      <c r="N63" s="43">
        <v>63.883000000000003</v>
      </c>
      <c r="O63" s="43">
        <v>64.099999999999994</v>
      </c>
      <c r="P63" s="43">
        <v>57.883000000000003</v>
      </c>
      <c r="Q63" s="43">
        <v>52.113</v>
      </c>
      <c r="S63" s="4">
        <f t="shared" ref="S63:AA91" si="42">AY63 + (C$3 * _xlfn.NORM.DIST($B63, C$7, ABS(C$11), FALSE) * _xlfn.NORM.DIST(($B63 - C$7)*C$15, 0, ABS(C$11), TRUE) * 2)
               + (C$4 * _xlfn.NORM.DIST($B63, C$8, ABS(C$12), FALSE) * _xlfn.NORM.DIST(($B63 - C$8)*C$16, 0, ABS(C$12), TRUE) * 2)
               + (C$5 * _xlfn.NORM.DIST($B63, C$9, ABS(C$13), FALSE) * _xlfn.NORM.DIST(($B63 - C$9)*C$17, 0, ABS(C$13), TRUE) * 2)
               + (C$6 * _xlfn.NORM.DIST($B63, C$10, ABS(C$14), FALSE) * _xlfn.NORM.DIST(($B63 - C$10)*C$18, 0, ABS(C$14), TRUE) * 2)</f>
        <v>71.649467541549356</v>
      </c>
      <c r="T63" s="4">
        <f t="shared" si="42"/>
        <v>77.570221138214194</v>
      </c>
      <c r="U63" s="4">
        <f t="shared" si="42"/>
        <v>75.551659443015851</v>
      </c>
      <c r="V63" s="4">
        <f t="shared" si="42"/>
        <v>67.171275620636564</v>
      </c>
      <c r="W63" s="4">
        <f t="shared" si="42"/>
        <v>70.479117672719212</v>
      </c>
      <c r="X63" s="4">
        <f t="shared" si="42"/>
        <v>71.478977803540687</v>
      </c>
      <c r="Y63" s="4">
        <f t="shared" si="42"/>
        <v>69.735404260723271</v>
      </c>
      <c r="Z63" s="4">
        <f t="shared" si="42"/>
        <v>67.398716894538495</v>
      </c>
      <c r="AA63" s="4">
        <f t="shared" si="42"/>
        <v>65.700697328151477</v>
      </c>
      <c r="AB63" s="4">
        <f t="shared" si="40"/>
        <v>63.428217879139083</v>
      </c>
      <c r="AC63" s="4">
        <f t="shared" si="40"/>
        <v>59.84258068526217</v>
      </c>
      <c r="AD63" s="4">
        <f t="shared" si="40"/>
        <v>65.878238412431926</v>
      </c>
      <c r="AE63" s="4">
        <f t="shared" si="40"/>
        <v>67.187854226821699</v>
      </c>
      <c r="AF63" s="4">
        <f t="shared" si="12"/>
        <v>58.767202296531153</v>
      </c>
      <c r="AG63" s="4">
        <f t="shared" si="22"/>
        <v>50.938344192405069</v>
      </c>
      <c r="AI63" s="4">
        <f t="shared" si="36"/>
        <v>-8.899467541549356</v>
      </c>
      <c r="AJ63" s="4">
        <f t="shared" si="36"/>
        <v>-8.7832211382141878</v>
      </c>
      <c r="AK63" s="4">
        <f t="shared" si="36"/>
        <v>-7.141659443015854</v>
      </c>
      <c r="AL63" s="4">
        <f t="shared" si="36"/>
        <v>-0.25427562063656239</v>
      </c>
      <c r="AM63" s="4">
        <f t="shared" si="36"/>
        <v>-6.2117672719210759E-2</v>
      </c>
      <c r="AN63" s="4">
        <f t="shared" si="36"/>
        <v>3.038022196459309</v>
      </c>
      <c r="AO63" s="4">
        <f t="shared" si="36"/>
        <v>-3.2524042607232673</v>
      </c>
      <c r="AP63" s="4">
        <f t="shared" si="36"/>
        <v>-0.66571689453849103</v>
      </c>
      <c r="AQ63" s="4">
        <f t="shared" si="36"/>
        <v>-1.583697328151473</v>
      </c>
      <c r="AR63" s="4">
        <f t="shared" si="36"/>
        <v>-1.345217879139085</v>
      </c>
      <c r="AS63" s="4">
        <f t="shared" si="36"/>
        <v>-0.3095806852621692</v>
      </c>
      <c r="AT63" s="4">
        <f t="shared" si="36"/>
        <v>-1.9952384124319238</v>
      </c>
      <c r="AU63" s="4">
        <f t="shared" si="36"/>
        <v>-3.0878542268217046</v>
      </c>
      <c r="AV63" s="4">
        <f t="shared" si="36"/>
        <v>-0.88420229653115001</v>
      </c>
      <c r="AW63" s="4">
        <f t="shared" si="36"/>
        <v>1.1746558075949309</v>
      </c>
      <c r="AY63" s="2">
        <f t="shared" si="31"/>
        <v>51.200144458393964</v>
      </c>
      <c r="AZ63" s="2">
        <f t="shared" si="31"/>
        <v>51.693455164103469</v>
      </c>
      <c r="BA63" s="2">
        <f t="shared" si="31"/>
        <v>51.439194677977063</v>
      </c>
      <c r="BB63" s="2">
        <f t="shared" si="31"/>
        <v>54.326304405542857</v>
      </c>
      <c r="BC63" s="2">
        <f t="shared" si="41"/>
        <v>59.53272444717048</v>
      </c>
      <c r="BD63" s="2">
        <f t="shared" si="41"/>
        <v>59.596096183414531</v>
      </c>
      <c r="BE63" s="2">
        <f t="shared" si="41"/>
        <v>56.784350367492664</v>
      </c>
      <c r="BF63" s="2">
        <f t="shared" si="41"/>
        <v>57.889815349511146</v>
      </c>
      <c r="BG63" s="2">
        <f t="shared" si="41"/>
        <v>54.353224731404836</v>
      </c>
      <c r="BH63" s="2">
        <f t="shared" si="41"/>
        <v>52.828516942284374</v>
      </c>
      <c r="BI63" s="2">
        <f t="shared" si="41"/>
        <v>50.505665143640996</v>
      </c>
      <c r="BJ63" s="2">
        <f t="shared" si="41"/>
        <v>51.453615416781872</v>
      </c>
      <c r="BK63" s="2">
        <f t="shared" si="41"/>
        <v>53.827167251423703</v>
      </c>
      <c r="BL63" s="2">
        <f t="shared" si="41"/>
        <v>52.704748010090235</v>
      </c>
      <c r="BM63" s="2">
        <f t="shared" si="41"/>
        <v>48.919540728145066</v>
      </c>
      <c r="BO63" s="2" t="str">
        <f t="shared" si="34"/>
        <v/>
      </c>
      <c r="BP63" s="2" t="str">
        <f t="shared" si="34"/>
        <v/>
      </c>
      <c r="BQ63" s="2" t="str">
        <f t="shared" si="34"/>
        <v/>
      </c>
      <c r="BR63" s="2" t="str">
        <f t="shared" si="34"/>
        <v/>
      </c>
      <c r="BS63" s="2" t="str">
        <f t="shared" si="34"/>
        <v/>
      </c>
      <c r="BT63" s="2" t="str">
        <f t="shared" si="34"/>
        <v/>
      </c>
      <c r="BU63" s="2" t="str">
        <f t="shared" si="34"/>
        <v/>
      </c>
      <c r="BV63" s="2" t="str">
        <f t="shared" si="34"/>
        <v/>
      </c>
      <c r="BW63" s="2" t="str">
        <f t="shared" si="32"/>
        <v/>
      </c>
      <c r="BX63" s="2" t="str">
        <f t="shared" si="32"/>
        <v/>
      </c>
      <c r="BY63" s="2" t="str">
        <f t="shared" si="32"/>
        <v/>
      </c>
      <c r="BZ63" s="2" t="str">
        <f t="shared" si="32"/>
        <v/>
      </c>
      <c r="CA63" s="2" t="str">
        <f t="shared" si="32"/>
        <v/>
      </c>
      <c r="CB63" s="2">
        <f t="shared" si="16"/>
        <v>57.883000000000003</v>
      </c>
      <c r="CC63" s="2">
        <f t="shared" si="23"/>
        <v>52.113</v>
      </c>
      <c r="CE63" s="2" t="str">
        <f t="shared" si="35"/>
        <v/>
      </c>
      <c r="CF63" s="2" t="str">
        <f t="shared" si="35"/>
        <v/>
      </c>
      <c r="CG63" s="2" t="str">
        <f t="shared" si="35"/>
        <v/>
      </c>
      <c r="CH63" s="2" t="str">
        <f t="shared" si="35"/>
        <v/>
      </c>
      <c r="CI63" s="2" t="str">
        <f t="shared" si="35"/>
        <v/>
      </c>
      <c r="CJ63" s="2" t="str">
        <f t="shared" si="35"/>
        <v/>
      </c>
      <c r="CK63" s="2" t="str">
        <f t="shared" si="35"/>
        <v/>
      </c>
      <c r="CL63" s="2" t="str">
        <f t="shared" si="35"/>
        <v/>
      </c>
      <c r="CM63" s="2" t="str">
        <f t="shared" si="33"/>
        <v/>
      </c>
      <c r="CN63" s="2" t="str">
        <f t="shared" si="33"/>
        <v/>
      </c>
      <c r="CO63" s="2" t="str">
        <f t="shared" si="33"/>
        <v/>
      </c>
      <c r="CP63" s="2" t="str">
        <f t="shared" si="33"/>
        <v/>
      </c>
      <c r="CQ63" s="2" t="str">
        <f t="shared" si="33"/>
        <v/>
      </c>
      <c r="CR63" s="2" t="str">
        <f t="shared" si="18"/>
        <v/>
      </c>
      <c r="CS63" s="2" t="str">
        <f t="shared" si="24"/>
        <v/>
      </c>
      <c r="CU63" s="2">
        <f t="shared" si="37"/>
        <v>51.225362251311765</v>
      </c>
      <c r="CV63" s="2">
        <f t="shared" si="37"/>
        <v>51.720709428152411</v>
      </c>
      <c r="CW63" s="2">
        <f t="shared" si="37"/>
        <v>51.464984958215993</v>
      </c>
      <c r="CX63" s="2">
        <f t="shared" si="37"/>
        <v>54.369400584376457</v>
      </c>
      <c r="CY63" s="2">
        <f t="shared" si="37"/>
        <v>59.580576816186422</v>
      </c>
      <c r="CZ63" s="2">
        <f t="shared" si="37"/>
        <v>59.635540690973073</v>
      </c>
      <c r="DA63" s="2">
        <f t="shared" si="37"/>
        <v>56.816523638269686</v>
      </c>
      <c r="DB63" s="2">
        <f t="shared" si="37"/>
        <v>57.925223328545854</v>
      </c>
      <c r="DC63" s="2">
        <f t="shared" si="37"/>
        <v>54.379854170139161</v>
      </c>
      <c r="DD63" s="2">
        <f t="shared" si="37"/>
        <v>52.863484596640149</v>
      </c>
      <c r="DE63" s="2">
        <f t="shared" si="37"/>
        <v>50.53775560378913</v>
      </c>
      <c r="DF63" s="2">
        <f t="shared" si="37"/>
        <v>51.477924645581076</v>
      </c>
      <c r="DG63" s="2">
        <f t="shared" si="37"/>
        <v>53.843791080740388</v>
      </c>
      <c r="DH63" s="2">
        <f t="shared" si="37"/>
        <v>52.718347577871995</v>
      </c>
      <c r="DI63" s="2">
        <f t="shared" si="37"/>
        <v>48.914757642321064</v>
      </c>
      <c r="DK63" s="2">
        <f t="shared" si="38"/>
        <v>45.227989738312175</v>
      </c>
      <c r="DL63" s="2">
        <f t="shared" si="38"/>
        <v>44.921659156497924</v>
      </c>
      <c r="DM63" s="2">
        <f t="shared" si="38"/>
        <v>45.002617262663897</v>
      </c>
      <c r="DN63" s="2">
        <f t="shared" si="38"/>
        <v>45.279539277307123</v>
      </c>
      <c r="DO63" s="2">
        <f t="shared" si="38"/>
        <v>48.11005488227147</v>
      </c>
      <c r="DP63" s="2">
        <f t="shared" si="38"/>
        <v>50.190704135215292</v>
      </c>
      <c r="DQ63" s="2">
        <f t="shared" si="38"/>
        <v>49.587301001685127</v>
      </c>
      <c r="DR63" s="2">
        <f t="shared" si="38"/>
        <v>50.296710321448927</v>
      </c>
      <c r="DS63" s="2">
        <f t="shared" si="38"/>
        <v>48.757170199553144</v>
      </c>
      <c r="DT63" s="2">
        <f t="shared" si="38"/>
        <v>45.42506234995102</v>
      </c>
      <c r="DU63" s="2">
        <f t="shared" si="38"/>
        <v>43.406682547260658</v>
      </c>
      <c r="DV63" s="2">
        <f t="shared" si="38"/>
        <v>46.179807792521935</v>
      </c>
      <c r="DW63" s="2">
        <f t="shared" si="38"/>
        <v>49.582144436199961</v>
      </c>
      <c r="DX63" s="2">
        <f t="shared" si="38"/>
        <v>48.772190061880423</v>
      </c>
      <c r="DY63" s="2">
        <f t="shared" si="38"/>
        <v>50.292708319170856</v>
      </c>
      <c r="EA63" s="2">
        <f t="shared" si="39"/>
        <v>4.2048068321825357E-3</v>
      </c>
      <c r="EB63" s="2">
        <f t="shared" si="39"/>
        <v>4.008539863658689E-3</v>
      </c>
      <c r="EC63" s="2">
        <f t="shared" si="39"/>
        <v>3.9908407342218932E-3</v>
      </c>
      <c r="ED63" s="2">
        <f t="shared" si="39"/>
        <v>4.7411261159812689E-3</v>
      </c>
      <c r="EE63" s="2">
        <f t="shared" si="39"/>
        <v>4.1717691044603289E-3</v>
      </c>
      <c r="EF63" s="2">
        <f t="shared" si="39"/>
        <v>4.176303880504253E-3</v>
      </c>
      <c r="EG63" s="2">
        <f t="shared" si="39"/>
        <v>4.4504468038108974E-3</v>
      </c>
      <c r="EH63" s="2">
        <f t="shared" si="39"/>
        <v>4.6415309250662992E-3</v>
      </c>
      <c r="EI63" s="2">
        <f t="shared" si="39"/>
        <v>4.7360724653272559E-3</v>
      </c>
      <c r="EJ63" s="2">
        <f t="shared" si="39"/>
        <v>4.7009504429982646E-3</v>
      </c>
      <c r="EK63" s="2">
        <f t="shared" si="39"/>
        <v>4.5000885411976008E-3</v>
      </c>
      <c r="EL63" s="2">
        <f t="shared" si="39"/>
        <v>4.588277207432323E-3</v>
      </c>
      <c r="EM63" s="2">
        <f t="shared" si="39"/>
        <v>3.9007995507974675E-3</v>
      </c>
      <c r="EN63" s="2">
        <f t="shared" si="39"/>
        <v>3.4462810282273365E-3</v>
      </c>
      <c r="EO63" s="2">
        <f t="shared" si="39"/>
        <v>3.4711589495675763E-3</v>
      </c>
    </row>
    <row r="64" spans="2:145" x14ac:dyDescent="0.25">
      <c r="B64" s="2">
        <v>37</v>
      </c>
      <c r="C64" s="43">
        <v>68.906000000000006</v>
      </c>
      <c r="D64" s="43">
        <v>73.131</v>
      </c>
      <c r="E64" s="43">
        <v>72.131</v>
      </c>
      <c r="F64" s="43">
        <v>68.983000000000004</v>
      </c>
      <c r="G64" s="43">
        <v>72.582999999999998</v>
      </c>
      <c r="H64" s="43">
        <v>72.983000000000004</v>
      </c>
      <c r="I64" s="43">
        <v>72.283000000000001</v>
      </c>
      <c r="J64" s="43">
        <v>66.45</v>
      </c>
      <c r="K64" s="43">
        <v>63.533000000000001</v>
      </c>
      <c r="L64" s="43">
        <v>63.966999999999999</v>
      </c>
      <c r="M64" s="43">
        <v>60.7</v>
      </c>
      <c r="N64" s="43">
        <v>65.632999999999996</v>
      </c>
      <c r="O64" s="43">
        <v>63.917000000000002</v>
      </c>
      <c r="P64" s="43">
        <v>59.767000000000003</v>
      </c>
      <c r="Q64" s="43">
        <v>52.354999999999997</v>
      </c>
      <c r="S64" s="4">
        <f t="shared" si="42"/>
        <v>77.259619839716066</v>
      </c>
      <c r="T64" s="4">
        <f t="shared" si="42"/>
        <v>84.021231513830728</v>
      </c>
      <c r="U64" s="4">
        <f t="shared" si="42"/>
        <v>81.651717380314921</v>
      </c>
      <c r="V64" s="4">
        <f t="shared" si="42"/>
        <v>71.510667379985989</v>
      </c>
      <c r="W64" s="4">
        <f t="shared" si="42"/>
        <v>74.348608459415502</v>
      </c>
      <c r="X64" s="4">
        <f t="shared" si="42"/>
        <v>75.577628607466309</v>
      </c>
      <c r="Y64" s="4">
        <f t="shared" si="42"/>
        <v>74.18776087399057</v>
      </c>
      <c r="Z64" s="4">
        <f t="shared" si="42"/>
        <v>70.94519627200016</v>
      </c>
      <c r="AA64" s="4">
        <f t="shared" si="42"/>
        <v>69.797652172253137</v>
      </c>
      <c r="AB64" s="4">
        <f t="shared" si="40"/>
        <v>67.282003213230723</v>
      </c>
      <c r="AC64" s="4">
        <f t="shared" si="40"/>
        <v>63.309904770728693</v>
      </c>
      <c r="AD64" s="4">
        <f t="shared" si="40"/>
        <v>70.791217986081463</v>
      </c>
      <c r="AE64" s="4">
        <f t="shared" si="40"/>
        <v>71.565654757482505</v>
      </c>
      <c r="AF64" s="4">
        <f t="shared" si="12"/>
        <v>61.162629459112672</v>
      </c>
      <c r="AG64" s="4">
        <f t="shared" si="22"/>
        <v>52.113791737564206</v>
      </c>
      <c r="AI64" s="4">
        <f t="shared" si="36"/>
        <v>-8.3536198397160604</v>
      </c>
      <c r="AJ64" s="4">
        <f t="shared" si="36"/>
        <v>-10.890231513830727</v>
      </c>
      <c r="AK64" s="4">
        <f t="shared" si="36"/>
        <v>-9.5207173803149203</v>
      </c>
      <c r="AL64" s="4">
        <f t="shared" si="36"/>
        <v>-2.527667379985985</v>
      </c>
      <c r="AM64" s="4">
        <f t="shared" si="36"/>
        <v>-1.7656084594155033</v>
      </c>
      <c r="AN64" s="4">
        <f t="shared" si="36"/>
        <v>-2.594628607466305</v>
      </c>
      <c r="AO64" s="4">
        <f t="shared" si="36"/>
        <v>-1.9047608739905684</v>
      </c>
      <c r="AP64" s="4">
        <f t="shared" si="36"/>
        <v>-4.4951962720001575</v>
      </c>
      <c r="AQ64" s="4">
        <f t="shared" si="36"/>
        <v>-6.2646521722531361</v>
      </c>
      <c r="AR64" s="4">
        <f t="shared" si="36"/>
        <v>-3.3150032132307246</v>
      </c>
      <c r="AS64" s="4">
        <f t="shared" si="36"/>
        <v>-2.60990477072869</v>
      </c>
      <c r="AT64" s="4">
        <f t="shared" si="36"/>
        <v>-5.1582179860814676</v>
      </c>
      <c r="AU64" s="4">
        <f t="shared" si="36"/>
        <v>-7.6486547574825039</v>
      </c>
      <c r="AV64" s="4">
        <f t="shared" si="36"/>
        <v>-1.3956294591126692</v>
      </c>
      <c r="AW64" s="4">
        <f t="shared" si="36"/>
        <v>0.24120826243579074</v>
      </c>
      <c r="AY64" s="2">
        <f t="shared" si="31"/>
        <v>50.974999333465384</v>
      </c>
      <c r="AZ64" s="2">
        <f t="shared" si="31"/>
        <v>51.451684560591062</v>
      </c>
      <c r="BA64" s="2">
        <f t="shared" si="31"/>
        <v>51.187474960281705</v>
      </c>
      <c r="BB64" s="2">
        <f t="shared" si="31"/>
        <v>54.025323480846033</v>
      </c>
      <c r="BC64" s="2">
        <f t="shared" si="41"/>
        <v>59.197484676178874</v>
      </c>
      <c r="BD64" s="2">
        <f t="shared" si="41"/>
        <v>59.277535523662884</v>
      </c>
      <c r="BE64" s="2">
        <f t="shared" si="41"/>
        <v>56.510207498350375</v>
      </c>
      <c r="BF64" s="2">
        <f t="shared" si="41"/>
        <v>57.584058453285891</v>
      </c>
      <c r="BG64" s="2">
        <f t="shared" si="41"/>
        <v>54.087364731830121</v>
      </c>
      <c r="BH64" s="2">
        <f t="shared" si="41"/>
        <v>52.549895257508609</v>
      </c>
      <c r="BI64" s="2">
        <f t="shared" si="41"/>
        <v>50.244360299046143</v>
      </c>
      <c r="BJ64" s="2">
        <f t="shared" si="41"/>
        <v>51.214714309542849</v>
      </c>
      <c r="BK64" s="2">
        <f t="shared" si="41"/>
        <v>53.595146469627132</v>
      </c>
      <c r="BL64" s="2">
        <f t="shared" si="41"/>
        <v>52.499294412856187</v>
      </c>
      <c r="BM64" s="2">
        <f t="shared" si="41"/>
        <v>48.81109891433303</v>
      </c>
      <c r="BO64" s="2" t="str">
        <f t="shared" si="34"/>
        <v/>
      </c>
      <c r="BP64" s="2" t="str">
        <f t="shared" si="34"/>
        <v/>
      </c>
      <c r="BQ64" s="2" t="str">
        <f t="shared" si="34"/>
        <v/>
      </c>
      <c r="BR64" s="2" t="str">
        <f t="shared" si="34"/>
        <v/>
      </c>
      <c r="BS64" s="2" t="str">
        <f t="shared" si="34"/>
        <v/>
      </c>
      <c r="BT64" s="2" t="str">
        <f t="shared" si="34"/>
        <v/>
      </c>
      <c r="BU64" s="2" t="str">
        <f t="shared" si="34"/>
        <v/>
      </c>
      <c r="BV64" s="2" t="str">
        <f t="shared" si="34"/>
        <v/>
      </c>
      <c r="BW64" s="2" t="str">
        <f t="shared" si="32"/>
        <v/>
      </c>
      <c r="BX64" s="2" t="str">
        <f t="shared" si="32"/>
        <v/>
      </c>
      <c r="BY64" s="2" t="str">
        <f t="shared" si="32"/>
        <v/>
      </c>
      <c r="BZ64" s="2" t="str">
        <f t="shared" si="32"/>
        <v/>
      </c>
      <c r="CA64" s="2" t="str">
        <f t="shared" si="32"/>
        <v/>
      </c>
      <c r="CB64" s="2" t="str">
        <f t="shared" si="16"/>
        <v/>
      </c>
      <c r="CC64" s="2">
        <f t="shared" si="23"/>
        <v>52.354999999999997</v>
      </c>
      <c r="CE64" s="2" t="str">
        <f t="shared" si="35"/>
        <v/>
      </c>
      <c r="CF64" s="2" t="str">
        <f t="shared" si="35"/>
        <v/>
      </c>
      <c r="CG64" s="2" t="str">
        <f t="shared" si="35"/>
        <v/>
      </c>
      <c r="CH64" s="2" t="str">
        <f t="shared" si="35"/>
        <v/>
      </c>
      <c r="CI64" s="2" t="str">
        <f t="shared" si="35"/>
        <v/>
      </c>
      <c r="CJ64" s="2" t="str">
        <f t="shared" si="35"/>
        <v/>
      </c>
      <c r="CK64" s="2" t="str">
        <f t="shared" si="35"/>
        <v/>
      </c>
      <c r="CL64" s="2" t="str">
        <f t="shared" si="35"/>
        <v/>
      </c>
      <c r="CM64" s="2" t="str">
        <f t="shared" si="33"/>
        <v/>
      </c>
      <c r="CN64" s="2" t="str">
        <f t="shared" si="33"/>
        <v/>
      </c>
      <c r="CO64" s="2" t="str">
        <f t="shared" si="33"/>
        <v/>
      </c>
      <c r="CP64" s="2" t="str">
        <f t="shared" si="33"/>
        <v/>
      </c>
      <c r="CQ64" s="2" t="str">
        <f t="shared" si="33"/>
        <v/>
      </c>
      <c r="CR64" s="2" t="str">
        <f t="shared" si="18"/>
        <v/>
      </c>
      <c r="CS64" s="2" t="str">
        <f t="shared" si="24"/>
        <v/>
      </c>
      <c r="CU64" s="2">
        <f t="shared" si="37"/>
        <v>51.002188114888504</v>
      </c>
      <c r="CV64" s="2">
        <f t="shared" si="37"/>
        <v>51.481055138603637</v>
      </c>
      <c r="CW64" s="2">
        <f t="shared" si="37"/>
        <v>51.215276556984918</v>
      </c>
      <c r="CX64" s="2">
        <f t="shared" si="37"/>
        <v>54.071734228787378</v>
      </c>
      <c r="CY64" s="2">
        <f t="shared" si="37"/>
        <v>59.249059574336421</v>
      </c>
      <c r="CZ64" s="2">
        <f t="shared" si="37"/>
        <v>59.320046029483144</v>
      </c>
      <c r="DA64" s="2">
        <f t="shared" si="37"/>
        <v>56.544875387661804</v>
      </c>
      <c r="DB64" s="2">
        <f t="shared" si="37"/>
        <v>57.62221174576792</v>
      </c>
      <c r="DC64" s="2">
        <f t="shared" si="37"/>
        <v>54.116049074187259</v>
      </c>
      <c r="DD64" s="2">
        <f t="shared" si="37"/>
        <v>52.587571917310832</v>
      </c>
      <c r="DE64" s="2">
        <f t="shared" si="37"/>
        <v>50.278936905933818</v>
      </c>
      <c r="DF64" s="2">
        <f t="shared" si="37"/>
        <v>51.240920492739264</v>
      </c>
      <c r="DG64" s="2">
        <f t="shared" si="37"/>
        <v>53.613086879306792</v>
      </c>
      <c r="DH64" s="2">
        <f t="shared" si="37"/>
        <v>52.513974760458048</v>
      </c>
      <c r="DI64" s="2">
        <f t="shared" si="37"/>
        <v>48.805996796631888</v>
      </c>
      <c r="DK64" s="2">
        <f t="shared" si="38"/>
        <v>45.102625164169048</v>
      </c>
      <c r="DL64" s="2">
        <f t="shared" si="38"/>
        <v>44.79616596284923</v>
      </c>
      <c r="DM64" s="2">
        <f t="shared" si="38"/>
        <v>44.859442840519847</v>
      </c>
      <c r="DN64" s="2">
        <f t="shared" si="38"/>
        <v>45.140002565354592</v>
      </c>
      <c r="DO64" s="2">
        <f t="shared" si="38"/>
        <v>47.969480910758406</v>
      </c>
      <c r="DP64" s="2">
        <f t="shared" si="38"/>
        <v>50.032967187157993</v>
      </c>
      <c r="DQ64" s="2">
        <f t="shared" si="38"/>
        <v>49.437484183995309</v>
      </c>
      <c r="DR64" s="2">
        <f t="shared" si="38"/>
        <v>50.122143592468582</v>
      </c>
      <c r="DS64" s="2">
        <f t="shared" si="38"/>
        <v>48.589869994899679</v>
      </c>
      <c r="DT64" s="2">
        <f t="shared" si="38"/>
        <v>45.274772762096212</v>
      </c>
      <c r="DU64" s="2">
        <f t="shared" si="38"/>
        <v>43.268423468241501</v>
      </c>
      <c r="DV64" s="2">
        <f t="shared" si="38"/>
        <v>46.029617431164262</v>
      </c>
      <c r="DW64" s="2">
        <f t="shared" si="38"/>
        <v>49.417022577739331</v>
      </c>
      <c r="DX64" s="2">
        <f t="shared" si="38"/>
        <v>48.62773111711715</v>
      </c>
      <c r="DY64" s="2">
        <f t="shared" si="38"/>
        <v>50.146973982001015</v>
      </c>
      <c r="EA64" s="2">
        <f t="shared" si="39"/>
        <v>4.6086094258573256E-3</v>
      </c>
      <c r="EB64" s="2">
        <f t="shared" si="39"/>
        <v>4.3935774012681984E-3</v>
      </c>
      <c r="EC64" s="2">
        <f t="shared" si="39"/>
        <v>4.3741856605200718E-3</v>
      </c>
      <c r="ED64" s="2">
        <f t="shared" si="39"/>
        <v>5.1961646061704338E-3</v>
      </c>
      <c r="EE64" s="2">
        <f t="shared" si="39"/>
        <v>4.5724135356295095E-3</v>
      </c>
      <c r="EF64" s="2">
        <f t="shared" si="39"/>
        <v>4.5773818163921494E-3</v>
      </c>
      <c r="EG64" s="2">
        <f t="shared" si="39"/>
        <v>4.8777235300553829E-3</v>
      </c>
      <c r="EH64" s="2">
        <f t="shared" si="39"/>
        <v>5.087059437619789E-3</v>
      </c>
      <c r="EI64" s="2">
        <f t="shared" si="39"/>
        <v>5.1906284515188502E-3</v>
      </c>
      <c r="EJ64" s="2">
        <f t="shared" si="39"/>
        <v>5.1521529584688096E-3</v>
      </c>
      <c r="EK64" s="2">
        <f t="shared" si="39"/>
        <v>4.9321076401880543E-3</v>
      </c>
      <c r="EL64" s="2">
        <f t="shared" si="39"/>
        <v>5.02871985888556E-3</v>
      </c>
      <c r="EM64" s="2">
        <f t="shared" si="39"/>
        <v>4.2755325920423885E-3</v>
      </c>
      <c r="EN64" s="2">
        <f t="shared" si="39"/>
        <v>3.7775160152426299E-3</v>
      </c>
      <c r="EO64" s="2">
        <f t="shared" si="39"/>
        <v>3.8047759177503981E-3</v>
      </c>
    </row>
    <row r="65" spans="2:145" x14ac:dyDescent="0.25">
      <c r="B65" s="2">
        <v>38</v>
      </c>
      <c r="C65" s="43">
        <v>72.593999999999994</v>
      </c>
      <c r="D65" s="43">
        <v>79.688999999999993</v>
      </c>
      <c r="E65" s="43">
        <v>78.376999999999995</v>
      </c>
      <c r="F65" s="43">
        <v>71.099999999999994</v>
      </c>
      <c r="G65" s="43">
        <v>73.082999999999998</v>
      </c>
      <c r="H65" s="43">
        <v>74.55</v>
      </c>
      <c r="I65" s="43">
        <v>74.283000000000001</v>
      </c>
      <c r="J65" s="43">
        <v>69.349999999999994</v>
      </c>
      <c r="K65" s="43">
        <v>67.183000000000007</v>
      </c>
      <c r="L65" s="43">
        <v>66.382999999999996</v>
      </c>
      <c r="M65" s="43">
        <v>61.6</v>
      </c>
      <c r="N65" s="43">
        <v>67.283000000000001</v>
      </c>
      <c r="O65" s="43">
        <v>67.900000000000006</v>
      </c>
      <c r="P65" s="43">
        <v>60.05</v>
      </c>
      <c r="Q65" s="43">
        <v>53.387</v>
      </c>
      <c r="S65" s="4">
        <f t="shared" si="42"/>
        <v>84.063151088151159</v>
      </c>
      <c r="T65" s="4">
        <f t="shared" si="42"/>
        <v>91.682126715076151</v>
      </c>
      <c r="U65" s="4">
        <f t="shared" si="42"/>
        <v>88.935330725142933</v>
      </c>
      <c r="V65" s="4">
        <f t="shared" si="42"/>
        <v>77.115193686830878</v>
      </c>
      <c r="W65" s="4">
        <f t="shared" si="42"/>
        <v>79.454566501819826</v>
      </c>
      <c r="X65" s="4">
        <f t="shared" si="42"/>
        <v>80.925971667435903</v>
      </c>
      <c r="Y65" s="4">
        <f t="shared" si="42"/>
        <v>79.939504561545078</v>
      </c>
      <c r="Z65" s="4">
        <f t="shared" si="42"/>
        <v>75.696827361969781</v>
      </c>
      <c r="AA65" s="4">
        <f t="shared" si="42"/>
        <v>75.173073509124734</v>
      </c>
      <c r="AB65" s="4">
        <f t="shared" si="40"/>
        <v>72.370747109251511</v>
      </c>
      <c r="AC65" s="4">
        <f t="shared" si="40"/>
        <v>67.930385759715492</v>
      </c>
      <c r="AD65" s="4">
        <f t="shared" si="40"/>
        <v>77.080401382398421</v>
      </c>
      <c r="AE65" s="4">
        <f t="shared" si="40"/>
        <v>77.143850079274515</v>
      </c>
      <c r="AF65" s="4">
        <f t="shared" si="12"/>
        <v>64.442328225083116</v>
      </c>
      <c r="AG65" s="4">
        <f t="shared" si="22"/>
        <v>53.953342958728889</v>
      </c>
      <c r="AI65" s="4">
        <f t="shared" si="36"/>
        <v>-11.469151088151165</v>
      </c>
      <c r="AJ65" s="4">
        <f t="shared" si="36"/>
        <v>-11.993126715076158</v>
      </c>
      <c r="AK65" s="4">
        <f t="shared" si="36"/>
        <v>-10.558330725142937</v>
      </c>
      <c r="AL65" s="4">
        <f t="shared" si="36"/>
        <v>-6.0151936868308837</v>
      </c>
      <c r="AM65" s="4">
        <f t="shared" si="36"/>
        <v>-6.371566501819828</v>
      </c>
      <c r="AN65" s="4">
        <f t="shared" si="36"/>
        <v>-6.3759716674359055</v>
      </c>
      <c r="AO65" s="4">
        <f t="shared" si="36"/>
        <v>-5.6565045615450771</v>
      </c>
      <c r="AP65" s="4">
        <f t="shared" si="36"/>
        <v>-6.3468273619697868</v>
      </c>
      <c r="AQ65" s="4">
        <f t="shared" si="36"/>
        <v>-7.990073509124727</v>
      </c>
      <c r="AR65" s="4">
        <f t="shared" si="36"/>
        <v>-5.9877471092515151</v>
      </c>
      <c r="AS65" s="4">
        <f t="shared" si="36"/>
        <v>-6.3303857597154902</v>
      </c>
      <c r="AT65" s="4">
        <f t="shared" si="36"/>
        <v>-9.7974013823984194</v>
      </c>
      <c r="AU65" s="4">
        <f t="shared" si="36"/>
        <v>-9.2438500792745089</v>
      </c>
      <c r="AV65" s="4">
        <f t="shared" si="36"/>
        <v>-4.3923282250831193</v>
      </c>
      <c r="AW65" s="4">
        <f t="shared" si="36"/>
        <v>-0.56634295872888885</v>
      </c>
      <c r="AY65" s="2">
        <f t="shared" si="31"/>
        <v>50.749709357346319</v>
      </c>
      <c r="AZ65" s="2">
        <f t="shared" si="31"/>
        <v>51.209760029427734</v>
      </c>
      <c r="BA65" s="2">
        <f t="shared" si="31"/>
        <v>50.935607912964535</v>
      </c>
      <c r="BB65" s="2">
        <f t="shared" si="31"/>
        <v>53.724105487657447</v>
      </c>
      <c r="BC65" s="2">
        <f t="shared" si="41"/>
        <v>58.861973398734634</v>
      </c>
      <c r="BD65" s="2">
        <f t="shared" si="41"/>
        <v>58.958751537125252</v>
      </c>
      <c r="BE65" s="2">
        <f t="shared" si="41"/>
        <v>56.235883719089273</v>
      </c>
      <c r="BF65" s="2">
        <f t="shared" si="41"/>
        <v>57.278102526091054</v>
      </c>
      <c r="BG65" s="2">
        <f t="shared" si="41"/>
        <v>53.82135693895016</v>
      </c>
      <c r="BH65" s="2">
        <f t="shared" si="41"/>
        <v>52.271077446918639</v>
      </c>
      <c r="BI65" s="2">
        <f t="shared" si="41"/>
        <v>49.982875414380551</v>
      </c>
      <c r="BJ65" s="2">
        <f t="shared" si="41"/>
        <v>50.975674214393898</v>
      </c>
      <c r="BK65" s="2">
        <f t="shared" si="41"/>
        <v>53.363026845903974</v>
      </c>
      <c r="BL65" s="2">
        <f t="shared" si="41"/>
        <v>52.293759196943306</v>
      </c>
      <c r="BM65" s="2">
        <f t="shared" si="41"/>
        <v>48.70267406754143</v>
      </c>
      <c r="BO65" s="2" t="str">
        <f t="shared" si="34"/>
        <v/>
      </c>
      <c r="BP65" s="2" t="str">
        <f t="shared" si="34"/>
        <v/>
      </c>
      <c r="BQ65" s="2" t="str">
        <f t="shared" si="34"/>
        <v/>
      </c>
      <c r="BR65" s="2" t="str">
        <f t="shared" si="34"/>
        <v/>
      </c>
      <c r="BS65" s="2" t="str">
        <f t="shared" si="34"/>
        <v/>
      </c>
      <c r="BT65" s="2" t="str">
        <f t="shared" si="34"/>
        <v/>
      </c>
      <c r="BU65" s="2" t="str">
        <f t="shared" si="34"/>
        <v/>
      </c>
      <c r="BV65" s="2" t="str">
        <f t="shared" si="34"/>
        <v/>
      </c>
      <c r="BW65" s="2" t="str">
        <f t="shared" si="32"/>
        <v/>
      </c>
      <c r="BX65" s="2" t="str">
        <f t="shared" si="32"/>
        <v/>
      </c>
      <c r="BY65" s="2" t="str">
        <f t="shared" si="32"/>
        <v/>
      </c>
      <c r="BZ65" s="2" t="str">
        <f t="shared" si="32"/>
        <v/>
      </c>
      <c r="CA65" s="2" t="str">
        <f t="shared" si="32"/>
        <v/>
      </c>
      <c r="CB65" s="2" t="str">
        <f t="shared" si="16"/>
        <v/>
      </c>
      <c r="CC65" s="2">
        <f t="shared" si="23"/>
        <v>53.387</v>
      </c>
      <c r="CE65" s="2" t="str">
        <f t="shared" si="35"/>
        <v/>
      </c>
      <c r="CF65" s="2" t="str">
        <f t="shared" si="35"/>
        <v/>
      </c>
      <c r="CG65" s="2" t="str">
        <f t="shared" si="35"/>
        <v/>
      </c>
      <c r="CH65" s="2" t="str">
        <f t="shared" si="35"/>
        <v/>
      </c>
      <c r="CI65" s="2" t="str">
        <f t="shared" si="35"/>
        <v/>
      </c>
      <c r="CJ65" s="2" t="str">
        <f t="shared" si="35"/>
        <v/>
      </c>
      <c r="CK65" s="2" t="str">
        <f t="shared" si="35"/>
        <v/>
      </c>
      <c r="CL65" s="2" t="str">
        <f t="shared" si="35"/>
        <v/>
      </c>
      <c r="CM65" s="2" t="str">
        <f t="shared" si="33"/>
        <v/>
      </c>
      <c r="CN65" s="2" t="str">
        <f t="shared" si="33"/>
        <v/>
      </c>
      <c r="CO65" s="2" t="str">
        <f t="shared" si="33"/>
        <v/>
      </c>
      <c r="CP65" s="2" t="str">
        <f t="shared" si="33"/>
        <v/>
      </c>
      <c r="CQ65" s="2" t="str">
        <f t="shared" si="33"/>
        <v/>
      </c>
      <c r="CR65" s="2" t="str">
        <f t="shared" si="18"/>
        <v/>
      </c>
      <c r="CS65" s="2" t="str">
        <f t="shared" si="24"/>
        <v/>
      </c>
      <c r="CU65" s="2">
        <f t="shared" si="37"/>
        <v>50.779013978465244</v>
      </c>
      <c r="CV65" s="2">
        <f t="shared" si="37"/>
        <v>51.24140084905487</v>
      </c>
      <c r="CW65" s="2">
        <f t="shared" si="37"/>
        <v>50.965568155753843</v>
      </c>
      <c r="CX65" s="2">
        <f t="shared" si="37"/>
        <v>53.774067873198305</v>
      </c>
      <c r="CY65" s="2">
        <f t="shared" si="37"/>
        <v>58.91754233248642</v>
      </c>
      <c r="CZ65" s="2">
        <f t="shared" si="37"/>
        <v>59.004551367993216</v>
      </c>
      <c r="DA65" s="2">
        <f t="shared" si="37"/>
        <v>56.273227137053922</v>
      </c>
      <c r="DB65" s="2">
        <f t="shared" si="37"/>
        <v>57.319200162989993</v>
      </c>
      <c r="DC65" s="2">
        <f t="shared" si="37"/>
        <v>53.85224397823535</v>
      </c>
      <c r="DD65" s="2">
        <f t="shared" si="37"/>
        <v>52.311659237981516</v>
      </c>
      <c r="DE65" s="2">
        <f t="shared" si="37"/>
        <v>50.020118208078507</v>
      </c>
      <c r="DF65" s="2">
        <f t="shared" si="37"/>
        <v>51.003916339897444</v>
      </c>
      <c r="DG65" s="2">
        <f t="shared" si="37"/>
        <v>53.382382677873196</v>
      </c>
      <c r="DH65" s="2">
        <f t="shared" si="37"/>
        <v>52.3096019430441</v>
      </c>
      <c r="DI65" s="2">
        <f t="shared" si="37"/>
        <v>48.697235950942705</v>
      </c>
      <c r="DK65" s="2">
        <f t="shared" si="38"/>
        <v>44.977260590025921</v>
      </c>
      <c r="DL65" s="2">
        <f t="shared" si="38"/>
        <v>44.670672769200543</v>
      </c>
      <c r="DM65" s="2">
        <f t="shared" si="38"/>
        <v>44.716268418375797</v>
      </c>
      <c r="DN65" s="2">
        <f t="shared" si="38"/>
        <v>45.000465853402062</v>
      </c>
      <c r="DO65" s="2">
        <f t="shared" si="38"/>
        <v>47.828906939245343</v>
      </c>
      <c r="DP65" s="2">
        <f t="shared" si="38"/>
        <v>49.875230239100702</v>
      </c>
      <c r="DQ65" s="2">
        <f t="shared" si="38"/>
        <v>49.287667366305499</v>
      </c>
      <c r="DR65" s="2">
        <f t="shared" si="38"/>
        <v>49.947576863488244</v>
      </c>
      <c r="DS65" s="2">
        <f t="shared" si="38"/>
        <v>48.422569790246214</v>
      </c>
      <c r="DT65" s="2">
        <f t="shared" si="38"/>
        <v>45.124483174241405</v>
      </c>
      <c r="DU65" s="2">
        <f t="shared" si="38"/>
        <v>43.130164389222337</v>
      </c>
      <c r="DV65" s="2">
        <f t="shared" si="38"/>
        <v>45.879427069806589</v>
      </c>
      <c r="DW65" s="2">
        <f t="shared" si="38"/>
        <v>49.251900719278702</v>
      </c>
      <c r="DX65" s="2">
        <f t="shared" si="38"/>
        <v>48.483272172353885</v>
      </c>
      <c r="DY65" s="2">
        <f t="shared" si="38"/>
        <v>50.001239644831173</v>
      </c>
      <c r="EA65" s="2">
        <f t="shared" si="39"/>
        <v>5.0509939249264776E-3</v>
      </c>
      <c r="EB65" s="2">
        <f t="shared" si="39"/>
        <v>4.8154206417612005E-3</v>
      </c>
      <c r="EC65" s="2">
        <f t="shared" si="39"/>
        <v>4.794175995449036E-3</v>
      </c>
      <c r="ED65" s="2">
        <f t="shared" si="39"/>
        <v>5.6946263835678905E-3</v>
      </c>
      <c r="EE65" s="2">
        <f t="shared" si="39"/>
        <v>5.0113410515468595E-3</v>
      </c>
      <c r="EF65" s="2">
        <f t="shared" si="39"/>
        <v>5.0167838573469525E-3</v>
      </c>
      <c r="EG65" s="2">
        <f t="shared" si="39"/>
        <v>5.3458017954440933E-3</v>
      </c>
      <c r="EH65" s="2">
        <f t="shared" si="39"/>
        <v>5.5751135440841246E-3</v>
      </c>
      <c r="EI65" s="2">
        <f t="shared" si="39"/>
        <v>5.6885621891478964E-3</v>
      </c>
      <c r="EJ65" s="2">
        <f t="shared" si="39"/>
        <v>5.6464167154066163E-3</v>
      </c>
      <c r="EK65" s="2">
        <f t="shared" si="39"/>
        <v>5.4053763896107542E-3</v>
      </c>
      <c r="EL65" s="2">
        <f t="shared" si="39"/>
        <v>5.5112078521433721E-3</v>
      </c>
      <c r="EM65" s="2">
        <f t="shared" si="39"/>
        <v>4.6860952700564056E-3</v>
      </c>
      <c r="EN65" s="2">
        <f t="shared" si="39"/>
        <v>4.1404549660492354E-3</v>
      </c>
      <c r="EO65" s="2">
        <f t="shared" si="39"/>
        <v>4.1703230015422222E-3</v>
      </c>
    </row>
    <row r="66" spans="2:145" x14ac:dyDescent="0.25">
      <c r="B66" s="2">
        <v>39</v>
      </c>
      <c r="C66" s="43">
        <v>81.25</v>
      </c>
      <c r="D66" s="43">
        <v>91.278999999999996</v>
      </c>
      <c r="E66" s="43">
        <v>86.869</v>
      </c>
      <c r="F66" s="43">
        <v>74.066999999999993</v>
      </c>
      <c r="G66" s="43">
        <v>77.917000000000002</v>
      </c>
      <c r="H66" s="43">
        <v>78.683000000000007</v>
      </c>
      <c r="I66" s="43">
        <v>78.266999999999996</v>
      </c>
      <c r="J66" s="43">
        <v>73.882999999999996</v>
      </c>
      <c r="K66" s="43">
        <v>70.8</v>
      </c>
      <c r="L66" s="43">
        <v>70.617000000000004</v>
      </c>
      <c r="M66" s="43">
        <v>65.716999999999999</v>
      </c>
      <c r="N66" s="43">
        <v>71.349999999999994</v>
      </c>
      <c r="O66" s="43">
        <v>70.632999999999996</v>
      </c>
      <c r="P66" s="43">
        <v>62.283000000000001</v>
      </c>
      <c r="Q66" s="43">
        <v>54.225999999999999</v>
      </c>
      <c r="S66" s="4">
        <f t="shared" si="42"/>
        <v>92.156757822745206</v>
      </c>
      <c r="T66" s="4">
        <f t="shared" si="42"/>
        <v>100.6212842789479</v>
      </c>
      <c r="U66" s="4">
        <f t="shared" si="42"/>
        <v>97.479929071404797</v>
      </c>
      <c r="V66" s="4">
        <f t="shared" si="42"/>
        <v>84.17382365958963</v>
      </c>
      <c r="W66" s="4">
        <f t="shared" si="42"/>
        <v>86.009520386187376</v>
      </c>
      <c r="X66" s="4">
        <f t="shared" si="42"/>
        <v>87.725249717611646</v>
      </c>
      <c r="Y66" s="4">
        <f t="shared" si="42"/>
        <v>87.1849494583508</v>
      </c>
      <c r="Z66" s="4">
        <f t="shared" si="42"/>
        <v>81.882220323177066</v>
      </c>
      <c r="AA66" s="4">
        <f t="shared" si="42"/>
        <v>82.042089074062346</v>
      </c>
      <c r="AB66" s="4">
        <f t="shared" si="40"/>
        <v>78.91147123483367</v>
      </c>
      <c r="AC66" s="4">
        <f t="shared" si="40"/>
        <v>73.922211525247391</v>
      </c>
      <c r="AD66" s="4">
        <f t="shared" si="40"/>
        <v>84.938885146477972</v>
      </c>
      <c r="AE66" s="4">
        <f t="shared" si="40"/>
        <v>84.092756608176018</v>
      </c>
      <c r="AF66" s="4">
        <f t="shared" si="12"/>
        <v>68.805528611376289</v>
      </c>
      <c r="AG66" s="4">
        <f t="shared" si="22"/>
        <v>56.706368252628536</v>
      </c>
      <c r="AI66" s="4">
        <f t="shared" si="36"/>
        <v>-10.906757822745206</v>
      </c>
      <c r="AJ66" s="4">
        <f t="shared" si="36"/>
        <v>-9.3422842789479006</v>
      </c>
      <c r="AK66" s="4">
        <f t="shared" si="36"/>
        <v>-10.610929071404797</v>
      </c>
      <c r="AL66" s="4">
        <f t="shared" si="36"/>
        <v>-10.106823659589637</v>
      </c>
      <c r="AM66" s="4">
        <f t="shared" si="36"/>
        <v>-8.092520386187374</v>
      </c>
      <c r="AN66" s="4">
        <f t="shared" si="36"/>
        <v>-9.0422497176116394</v>
      </c>
      <c r="AO66" s="4">
        <f t="shared" si="36"/>
        <v>-8.9179494583508045</v>
      </c>
      <c r="AP66" s="4">
        <f t="shared" si="36"/>
        <v>-7.9992203231770702</v>
      </c>
      <c r="AQ66" s="4">
        <f t="shared" si="36"/>
        <v>-11.242089074062349</v>
      </c>
      <c r="AR66" s="4">
        <f t="shared" si="36"/>
        <v>-8.2944712348336651</v>
      </c>
      <c r="AS66" s="4">
        <f t="shared" si="36"/>
        <v>-8.2052115252473925</v>
      </c>
      <c r="AT66" s="4">
        <f t="shared" si="36"/>
        <v>-13.588885146477978</v>
      </c>
      <c r="AU66" s="4">
        <f t="shared" si="36"/>
        <v>-13.459756608176022</v>
      </c>
      <c r="AV66" s="4">
        <f t="shared" si="36"/>
        <v>-6.5225286113762877</v>
      </c>
      <c r="AW66" s="4">
        <f t="shared" si="36"/>
        <v>-2.4803682526285371</v>
      </c>
      <c r="AY66" s="2">
        <f t="shared" si="31"/>
        <v>50.52426504983476</v>
      </c>
      <c r="AZ66" s="2">
        <f t="shared" si="31"/>
        <v>50.967671692297387</v>
      </c>
      <c r="BA66" s="2">
        <f t="shared" si="31"/>
        <v>50.68358394836752</v>
      </c>
      <c r="BB66" s="2">
        <f t="shared" si="31"/>
        <v>53.422635757354811</v>
      </c>
      <c r="BC66" s="2">
        <f t="shared" si="41"/>
        <v>58.526173104024963</v>
      </c>
      <c r="BD66" s="2">
        <f t="shared" si="41"/>
        <v>58.639729857971687</v>
      </c>
      <c r="BE66" s="2">
        <f t="shared" si="41"/>
        <v>55.961367503690397</v>
      </c>
      <c r="BF66" s="2">
        <f t="shared" si="41"/>
        <v>56.971934902633784</v>
      </c>
      <c r="BG66" s="2">
        <f t="shared" si="41"/>
        <v>53.555192101839879</v>
      </c>
      <c r="BH66" s="2">
        <f t="shared" si="41"/>
        <v>51.992051067245619</v>
      </c>
      <c r="BI66" s="2">
        <f t="shared" si="41"/>
        <v>49.721199053471352</v>
      </c>
      <c r="BJ66" s="2">
        <f t="shared" si="41"/>
        <v>50.736486098857192</v>
      </c>
      <c r="BK66" s="2">
        <f t="shared" si="41"/>
        <v>53.130801642538565</v>
      </c>
      <c r="BL66" s="2">
        <f t="shared" si="41"/>
        <v>52.088136731857588</v>
      </c>
      <c r="BM66" s="2">
        <f t="shared" si="41"/>
        <v>48.594266483888184</v>
      </c>
      <c r="BO66" s="2" t="str">
        <f t="shared" si="34"/>
        <v/>
      </c>
      <c r="BP66" s="2" t="str">
        <f t="shared" si="34"/>
        <v/>
      </c>
      <c r="BQ66" s="2" t="str">
        <f t="shared" si="34"/>
        <v/>
      </c>
      <c r="BR66" s="2" t="str">
        <f t="shared" si="34"/>
        <v/>
      </c>
      <c r="BS66" s="2" t="str">
        <f t="shared" si="34"/>
        <v/>
      </c>
      <c r="BT66" s="2" t="str">
        <f t="shared" si="34"/>
        <v/>
      </c>
      <c r="BU66" s="2" t="str">
        <f t="shared" si="34"/>
        <v/>
      </c>
      <c r="BV66" s="2" t="str">
        <f t="shared" si="34"/>
        <v/>
      </c>
      <c r="BW66" s="2" t="str">
        <f t="shared" si="32"/>
        <v/>
      </c>
      <c r="BX66" s="2" t="str">
        <f t="shared" si="32"/>
        <v/>
      </c>
      <c r="BY66" s="2" t="str">
        <f t="shared" si="32"/>
        <v/>
      </c>
      <c r="BZ66" s="2" t="str">
        <f t="shared" si="32"/>
        <v/>
      </c>
      <c r="CA66" s="2" t="str">
        <f t="shared" si="32"/>
        <v/>
      </c>
      <c r="CB66" s="2" t="str">
        <f t="shared" si="16"/>
        <v/>
      </c>
      <c r="CC66" s="2" t="str">
        <f t="shared" si="23"/>
        <v/>
      </c>
      <c r="CE66" s="2" t="str">
        <f t="shared" si="35"/>
        <v/>
      </c>
      <c r="CF66" s="2" t="str">
        <f t="shared" si="35"/>
        <v/>
      </c>
      <c r="CG66" s="2" t="str">
        <f t="shared" si="35"/>
        <v/>
      </c>
      <c r="CH66" s="2" t="str">
        <f t="shared" si="35"/>
        <v/>
      </c>
      <c r="CI66" s="2" t="str">
        <f t="shared" si="35"/>
        <v/>
      </c>
      <c r="CJ66" s="2" t="str">
        <f t="shared" si="35"/>
        <v/>
      </c>
      <c r="CK66" s="2" t="str">
        <f t="shared" si="35"/>
        <v/>
      </c>
      <c r="CL66" s="2" t="str">
        <f t="shared" si="35"/>
        <v/>
      </c>
      <c r="CM66" s="2" t="str">
        <f t="shared" si="33"/>
        <v/>
      </c>
      <c r="CN66" s="2" t="str">
        <f t="shared" si="33"/>
        <v/>
      </c>
      <c r="CO66" s="2" t="str">
        <f t="shared" si="33"/>
        <v/>
      </c>
      <c r="CP66" s="2" t="str">
        <f t="shared" si="33"/>
        <v/>
      </c>
      <c r="CQ66" s="2" t="str">
        <f t="shared" si="33"/>
        <v/>
      </c>
      <c r="CR66" s="2" t="str">
        <f t="shared" si="18"/>
        <v/>
      </c>
      <c r="CS66" s="2" t="str">
        <f t="shared" si="24"/>
        <v/>
      </c>
      <c r="CU66" s="2">
        <f t="shared" si="37"/>
        <v>50.555839842041983</v>
      </c>
      <c r="CV66" s="2">
        <f t="shared" si="37"/>
        <v>51.001746559506103</v>
      </c>
      <c r="CW66" s="2">
        <f t="shared" si="37"/>
        <v>50.715859754522768</v>
      </c>
      <c r="CX66" s="2">
        <f t="shared" si="37"/>
        <v>53.476401517609233</v>
      </c>
      <c r="CY66" s="2">
        <f t="shared" si="37"/>
        <v>58.586025090636419</v>
      </c>
      <c r="CZ66" s="2">
        <f t="shared" si="37"/>
        <v>58.68905670650328</v>
      </c>
      <c r="DA66" s="2">
        <f t="shared" si="37"/>
        <v>56.00157888644604</v>
      </c>
      <c r="DB66" s="2">
        <f t="shared" si="37"/>
        <v>57.016188580212059</v>
      </c>
      <c r="DC66" s="2">
        <f t="shared" si="37"/>
        <v>53.588438882283441</v>
      </c>
      <c r="DD66" s="2">
        <f t="shared" si="37"/>
        <v>52.035746558652193</v>
      </c>
      <c r="DE66" s="2">
        <f t="shared" si="37"/>
        <v>49.761299510223196</v>
      </c>
      <c r="DF66" s="2">
        <f t="shared" si="37"/>
        <v>50.766912187055631</v>
      </c>
      <c r="DG66" s="2">
        <f t="shared" si="37"/>
        <v>53.151678476439599</v>
      </c>
      <c r="DH66" s="2">
        <f t="shared" si="37"/>
        <v>52.105229125630153</v>
      </c>
      <c r="DI66" s="2">
        <f t="shared" si="37"/>
        <v>48.588475105253522</v>
      </c>
      <c r="DK66" s="2">
        <f t="shared" si="38"/>
        <v>44.851896015882801</v>
      </c>
      <c r="DL66" s="2">
        <f t="shared" si="38"/>
        <v>44.545179575551849</v>
      </c>
      <c r="DM66" s="2">
        <f t="shared" si="38"/>
        <v>44.573093996231748</v>
      </c>
      <c r="DN66" s="2">
        <f t="shared" si="38"/>
        <v>44.860929141449532</v>
      </c>
      <c r="DO66" s="2">
        <f t="shared" si="38"/>
        <v>47.688332967732279</v>
      </c>
      <c r="DP66" s="2">
        <f t="shared" si="38"/>
        <v>49.717493291043411</v>
      </c>
      <c r="DQ66" s="2">
        <f t="shared" si="38"/>
        <v>49.137850548615681</v>
      </c>
      <c r="DR66" s="2">
        <f t="shared" si="38"/>
        <v>49.773010134507906</v>
      </c>
      <c r="DS66" s="2">
        <f t="shared" si="38"/>
        <v>48.25526958559275</v>
      </c>
      <c r="DT66" s="2">
        <f t="shared" si="38"/>
        <v>44.97419358638659</v>
      </c>
      <c r="DU66" s="2">
        <f t="shared" si="38"/>
        <v>42.99190531020318</v>
      </c>
      <c r="DV66" s="2">
        <f t="shared" si="38"/>
        <v>45.729236708448916</v>
      </c>
      <c r="DW66" s="2">
        <f t="shared" si="38"/>
        <v>49.086778860818072</v>
      </c>
      <c r="DX66" s="2">
        <f t="shared" si="38"/>
        <v>48.33881322759062</v>
      </c>
      <c r="DY66" s="2">
        <f t="shared" si="38"/>
        <v>49.855505307661332</v>
      </c>
      <c r="EA66" s="2">
        <f t="shared" si="39"/>
        <v>5.5356071464828099E-3</v>
      </c>
      <c r="EB66" s="2">
        <f t="shared" si="39"/>
        <v>5.2775518775521396E-3</v>
      </c>
      <c r="EC66" s="2">
        <f t="shared" si="39"/>
        <v>5.254279167601579E-3</v>
      </c>
      <c r="ED66" s="2">
        <f t="shared" si="39"/>
        <v>6.2406050309208568E-3</v>
      </c>
      <c r="EE66" s="2">
        <f t="shared" si="39"/>
        <v>5.4921708134567683E-3</v>
      </c>
      <c r="EF66" s="2">
        <f t="shared" si="39"/>
        <v>5.4981329615962915E-3</v>
      </c>
      <c r="EG66" s="2">
        <f t="shared" si="39"/>
        <v>5.8585335515122109E-3</v>
      </c>
      <c r="EH66" s="2">
        <f t="shared" si="39"/>
        <v>6.1097041733821642E-3</v>
      </c>
      <c r="EI66" s="2">
        <f t="shared" si="39"/>
        <v>6.2339630703619007E-3</v>
      </c>
      <c r="EJ66" s="2">
        <f t="shared" si="39"/>
        <v>6.1878019719158505E-3</v>
      </c>
      <c r="EK66" s="2">
        <f t="shared" si="39"/>
        <v>5.9237880919575676E-3</v>
      </c>
      <c r="EL66" s="2">
        <f t="shared" si="39"/>
        <v>6.0397078628124396E-3</v>
      </c>
      <c r="EM66" s="2">
        <f t="shared" si="39"/>
        <v>5.1358793267120995E-3</v>
      </c>
      <c r="EN66" s="2">
        <f t="shared" si="39"/>
        <v>4.5381057841925075E-3</v>
      </c>
      <c r="EO66" s="2">
        <f t="shared" si="39"/>
        <v>4.5708291906953304E-3</v>
      </c>
    </row>
    <row r="67" spans="2:145" x14ac:dyDescent="0.25">
      <c r="B67" s="2">
        <v>40</v>
      </c>
      <c r="C67" s="43">
        <v>93.656000000000006</v>
      </c>
      <c r="D67" s="43">
        <v>105.246</v>
      </c>
      <c r="E67" s="43">
        <v>100.262</v>
      </c>
      <c r="F67" s="43">
        <v>81.5</v>
      </c>
      <c r="G67" s="43">
        <v>86.3</v>
      </c>
      <c r="H67" s="43">
        <v>84.95</v>
      </c>
      <c r="I67" s="43">
        <v>84.832999999999998</v>
      </c>
      <c r="J67" s="43">
        <v>78.733000000000004</v>
      </c>
      <c r="K67" s="43">
        <v>79.382999999999996</v>
      </c>
      <c r="L67" s="43">
        <v>76.849999999999994</v>
      </c>
      <c r="M67" s="43">
        <v>68.349999999999994</v>
      </c>
      <c r="N67" s="43">
        <v>79.900000000000006</v>
      </c>
      <c r="O67" s="43">
        <v>81.533000000000001</v>
      </c>
      <c r="P67" s="43">
        <v>66.117000000000004</v>
      </c>
      <c r="Q67" s="43">
        <v>57.628999999999998</v>
      </c>
      <c r="S67" s="4">
        <f t="shared" si="42"/>
        <v>101.60140144622335</v>
      </c>
      <c r="T67" s="4">
        <f t="shared" si="42"/>
        <v>110.86891780953778</v>
      </c>
      <c r="U67" s="4">
        <f t="shared" si="42"/>
        <v>107.32784510177369</v>
      </c>
      <c r="V67" s="4">
        <f t="shared" si="42"/>
        <v>92.84998928998634</v>
      </c>
      <c r="W67" s="4">
        <f t="shared" si="42"/>
        <v>94.208150422974086</v>
      </c>
      <c r="X67" s="4">
        <f t="shared" si="42"/>
        <v>96.155590059021648</v>
      </c>
      <c r="Y67" s="4">
        <f t="shared" si="42"/>
        <v>96.090824342263872</v>
      </c>
      <c r="Z67" s="4">
        <f t="shared" si="42"/>
        <v>89.717781310346226</v>
      </c>
      <c r="AA67" s="4">
        <f t="shared" si="42"/>
        <v>90.598512132183828</v>
      </c>
      <c r="AB67" s="4">
        <f t="shared" si="40"/>
        <v>87.104000030456106</v>
      </c>
      <c r="AC67" s="4">
        <f t="shared" si="40"/>
        <v>81.493638009246396</v>
      </c>
      <c r="AD67" s="4">
        <f t="shared" si="40"/>
        <v>94.52700894148694</v>
      </c>
      <c r="AE67" s="4">
        <f t="shared" si="40"/>
        <v>92.55957297629962</v>
      </c>
      <c r="AF67" s="4">
        <f t="shared" si="12"/>
        <v>74.456773706113097</v>
      </c>
      <c r="AG67" s="4">
        <f t="shared" si="22"/>
        <v>60.665236049392924</v>
      </c>
      <c r="AI67" s="4">
        <f t="shared" si="36"/>
        <v>-7.9454014462233431</v>
      </c>
      <c r="AJ67" s="4">
        <f t="shared" si="36"/>
        <v>-5.6229178095377819</v>
      </c>
      <c r="AK67" s="4">
        <f t="shared" si="36"/>
        <v>-7.0658451017736894</v>
      </c>
      <c r="AL67" s="4">
        <f t="shared" si="36"/>
        <v>-11.34998928998634</v>
      </c>
      <c r="AM67" s="4">
        <f t="shared" si="36"/>
        <v>-7.9081504229740887</v>
      </c>
      <c r="AN67" s="4">
        <f t="shared" si="36"/>
        <v>-11.205590059021645</v>
      </c>
      <c r="AO67" s="4">
        <f t="shared" si="36"/>
        <v>-11.257824342263874</v>
      </c>
      <c r="AP67" s="4">
        <f t="shared" si="36"/>
        <v>-10.984781310346222</v>
      </c>
      <c r="AQ67" s="4">
        <f t="shared" si="36"/>
        <v>-11.215512132183832</v>
      </c>
      <c r="AR67" s="4">
        <f t="shared" si="36"/>
        <v>-10.254000030456112</v>
      </c>
      <c r="AS67" s="4">
        <f t="shared" si="36"/>
        <v>-13.143638009246402</v>
      </c>
      <c r="AT67" s="4">
        <f t="shared" si="36"/>
        <v>-14.627008941486935</v>
      </c>
      <c r="AU67" s="4">
        <f t="shared" si="36"/>
        <v>-11.026572976299619</v>
      </c>
      <c r="AV67" s="4">
        <f t="shared" si="36"/>
        <v>-8.3397737061130925</v>
      </c>
      <c r="AW67" s="4">
        <f t="shared" si="36"/>
        <v>-3.0362360493929259</v>
      </c>
      <c r="AY67" s="2">
        <f t="shared" si="31"/>
        <v>50.2986564695859</v>
      </c>
      <c r="AZ67" s="2">
        <f t="shared" si="31"/>
        <v>50.725409217249336</v>
      </c>
      <c r="BA67" s="2">
        <f t="shared" si="31"/>
        <v>50.431393019222888</v>
      </c>
      <c r="BB67" s="2">
        <f t="shared" si="31"/>
        <v>53.120899032024958</v>
      </c>
      <c r="BC67" s="2">
        <f t="shared" si="41"/>
        <v>58.190065465932271</v>
      </c>
      <c r="BD67" s="2">
        <f t="shared" si="41"/>
        <v>58.320455456956424</v>
      </c>
      <c r="BE67" s="2">
        <f t="shared" si="41"/>
        <v>55.686646811516589</v>
      </c>
      <c r="BF67" s="2">
        <f t="shared" si="41"/>
        <v>56.665542355558507</v>
      </c>
      <c r="BG67" s="2">
        <f t="shared" si="41"/>
        <v>53.288860581949528</v>
      </c>
      <c r="BH67" s="2">
        <f t="shared" si="41"/>
        <v>51.712803128805987</v>
      </c>
      <c r="BI67" s="2">
        <f t="shared" si="41"/>
        <v>49.459319274842699</v>
      </c>
      <c r="BJ67" s="2">
        <f t="shared" si="41"/>
        <v>50.497140501901036</v>
      </c>
      <c r="BK67" s="2">
        <f t="shared" si="41"/>
        <v>52.898463754875024</v>
      </c>
      <c r="BL67" s="2">
        <f t="shared" si="41"/>
        <v>51.882421070071572</v>
      </c>
      <c r="BM67" s="2">
        <f t="shared" si="41"/>
        <v>48.48587635828514</v>
      </c>
      <c r="BO67" s="2" t="str">
        <f t="shared" si="34"/>
        <v/>
      </c>
      <c r="BP67" s="2" t="str">
        <f t="shared" si="34"/>
        <v/>
      </c>
      <c r="BQ67" s="2" t="str">
        <f t="shared" si="34"/>
        <v/>
      </c>
      <c r="BR67" s="2" t="str">
        <f t="shared" si="34"/>
        <v/>
      </c>
      <c r="BS67" s="2" t="str">
        <f t="shared" si="34"/>
        <v/>
      </c>
      <c r="BT67" s="2" t="str">
        <f t="shared" si="34"/>
        <v/>
      </c>
      <c r="BU67" s="2" t="str">
        <f t="shared" si="34"/>
        <v/>
      </c>
      <c r="BV67" s="2" t="str">
        <f t="shared" si="34"/>
        <v/>
      </c>
      <c r="BW67" s="2" t="str">
        <f t="shared" si="32"/>
        <v/>
      </c>
      <c r="BX67" s="2" t="str">
        <f t="shared" si="32"/>
        <v/>
      </c>
      <c r="BY67" s="2" t="str">
        <f t="shared" si="32"/>
        <v/>
      </c>
      <c r="BZ67" s="2" t="str">
        <f t="shared" si="32"/>
        <v/>
      </c>
      <c r="CA67" s="2" t="str">
        <f t="shared" si="32"/>
        <v/>
      </c>
      <c r="CB67" s="2" t="str">
        <f t="shared" si="16"/>
        <v/>
      </c>
      <c r="CC67" s="2" t="str">
        <f t="shared" si="23"/>
        <v/>
      </c>
      <c r="CE67" s="2" t="str">
        <f t="shared" si="35"/>
        <v/>
      </c>
      <c r="CF67" s="2" t="str">
        <f t="shared" si="35"/>
        <v/>
      </c>
      <c r="CG67" s="2" t="str">
        <f t="shared" si="35"/>
        <v/>
      </c>
      <c r="CH67" s="2" t="str">
        <f t="shared" si="35"/>
        <v/>
      </c>
      <c r="CI67" s="2" t="str">
        <f t="shared" si="35"/>
        <v/>
      </c>
      <c r="CJ67" s="2" t="str">
        <f t="shared" si="35"/>
        <v/>
      </c>
      <c r="CK67" s="2" t="str">
        <f t="shared" si="35"/>
        <v/>
      </c>
      <c r="CL67" s="2" t="str">
        <f t="shared" si="35"/>
        <v/>
      </c>
      <c r="CM67" s="2" t="str">
        <f t="shared" si="33"/>
        <v/>
      </c>
      <c r="CN67" s="2" t="str">
        <f t="shared" si="33"/>
        <v/>
      </c>
      <c r="CO67" s="2" t="str">
        <f t="shared" si="33"/>
        <v/>
      </c>
      <c r="CP67" s="2" t="str">
        <f t="shared" si="33"/>
        <v/>
      </c>
      <c r="CQ67" s="2" t="str">
        <f t="shared" si="33"/>
        <v/>
      </c>
      <c r="CR67" s="2" t="str">
        <f t="shared" si="18"/>
        <v/>
      </c>
      <c r="CS67" s="2" t="str">
        <f t="shared" si="24"/>
        <v/>
      </c>
      <c r="CU67" s="2">
        <f t="shared" si="37"/>
        <v>50.332665705618723</v>
      </c>
      <c r="CV67" s="2">
        <f t="shared" si="37"/>
        <v>50.762092269957336</v>
      </c>
      <c r="CW67" s="2">
        <f t="shared" si="37"/>
        <v>50.466151353291693</v>
      </c>
      <c r="CX67" s="2">
        <f t="shared" si="37"/>
        <v>53.17873516202016</v>
      </c>
      <c r="CY67" s="2">
        <f t="shared" si="37"/>
        <v>58.254507848786417</v>
      </c>
      <c r="CZ67" s="2">
        <f t="shared" si="37"/>
        <v>58.373562045013351</v>
      </c>
      <c r="DA67" s="2">
        <f t="shared" si="37"/>
        <v>55.729930635838151</v>
      </c>
      <c r="DB67" s="2">
        <f t="shared" si="37"/>
        <v>56.713176997434132</v>
      </c>
      <c r="DC67" s="2">
        <f t="shared" si="37"/>
        <v>53.324633786331532</v>
      </c>
      <c r="DD67" s="2">
        <f t="shared" si="37"/>
        <v>51.759833879322869</v>
      </c>
      <c r="DE67" s="2">
        <f t="shared" si="37"/>
        <v>49.502480812367892</v>
      </c>
      <c r="DF67" s="2">
        <f t="shared" si="37"/>
        <v>50.529908034213818</v>
      </c>
      <c r="DG67" s="2">
        <f t="shared" si="37"/>
        <v>52.920974275006003</v>
      </c>
      <c r="DH67" s="2">
        <f t="shared" si="37"/>
        <v>51.900856308216206</v>
      </c>
      <c r="DI67" s="2">
        <f t="shared" si="37"/>
        <v>48.479714259564339</v>
      </c>
      <c r="DK67" s="2">
        <f t="shared" si="38"/>
        <v>44.726531441739674</v>
      </c>
      <c r="DL67" s="2">
        <f t="shared" si="38"/>
        <v>44.419686381903162</v>
      </c>
      <c r="DM67" s="2">
        <f t="shared" si="38"/>
        <v>44.429919574087698</v>
      </c>
      <c r="DN67" s="2">
        <f t="shared" si="38"/>
        <v>44.721392429496994</v>
      </c>
      <c r="DO67" s="2">
        <f t="shared" si="38"/>
        <v>47.547758996219216</v>
      </c>
      <c r="DP67" s="2">
        <f t="shared" si="38"/>
        <v>49.559756342986113</v>
      </c>
      <c r="DQ67" s="2">
        <f t="shared" si="38"/>
        <v>48.988033730925864</v>
      </c>
      <c r="DR67" s="2">
        <f t="shared" si="38"/>
        <v>49.598443405527568</v>
      </c>
      <c r="DS67" s="2">
        <f t="shared" si="38"/>
        <v>48.087969380939285</v>
      </c>
      <c r="DT67" s="2">
        <f t="shared" si="38"/>
        <v>44.823903998531783</v>
      </c>
      <c r="DU67" s="2">
        <f t="shared" si="38"/>
        <v>42.853646231184015</v>
      </c>
      <c r="DV67" s="2">
        <f t="shared" si="38"/>
        <v>45.57904634709125</v>
      </c>
      <c r="DW67" s="2">
        <f t="shared" si="38"/>
        <v>48.921657002357449</v>
      </c>
      <c r="DX67" s="2">
        <f t="shared" si="38"/>
        <v>48.194354282827355</v>
      </c>
      <c r="DY67" s="2">
        <f t="shared" si="38"/>
        <v>49.709770970491498</v>
      </c>
      <c r="EA67" s="2">
        <f t="shared" si="39"/>
        <v>6.0664326667922638E-3</v>
      </c>
      <c r="EB67" s="2">
        <f t="shared" si="39"/>
        <v>5.7837756453096422E-3</v>
      </c>
      <c r="EC67" s="2">
        <f t="shared" si="39"/>
        <v>5.7582835351941584E-3</v>
      </c>
      <c r="ED67" s="2">
        <f t="shared" si="39"/>
        <v>6.8385699651019247E-3</v>
      </c>
      <c r="EE67" s="2">
        <f t="shared" si="39"/>
        <v>6.0188563065709634E-3</v>
      </c>
      <c r="EF67" s="2">
        <f t="shared" si="39"/>
        <v>6.0253867457867056E-3</v>
      </c>
      <c r="EG67" s="2">
        <f t="shared" si="39"/>
        <v>6.4201255124550051E-3</v>
      </c>
      <c r="EH67" s="2">
        <f t="shared" si="39"/>
        <v>6.6952108972586416E-3</v>
      </c>
      <c r="EI67" s="2">
        <f t="shared" si="39"/>
        <v>6.8312959572452208E-3</v>
      </c>
      <c r="EJ67" s="2">
        <f t="shared" si="39"/>
        <v>6.7807419228860175E-3</v>
      </c>
      <c r="EK67" s="2">
        <f t="shared" si="39"/>
        <v>6.4915944287944165E-3</v>
      </c>
      <c r="EL67" s="2">
        <f t="shared" si="39"/>
        <v>6.6185513519824539E-3</v>
      </c>
      <c r="EM67" s="2">
        <f t="shared" si="39"/>
        <v>5.6285907309554205E-3</v>
      </c>
      <c r="EN67" s="2">
        <f t="shared" si="39"/>
        <v>4.9737563930512896E-3</v>
      </c>
      <c r="EO67" s="2">
        <f t="shared" si="39"/>
        <v>5.009605383282884E-3</v>
      </c>
    </row>
    <row r="68" spans="2:145" x14ac:dyDescent="0.25">
      <c r="B68" s="2">
        <v>41</v>
      </c>
      <c r="C68" s="43">
        <v>108.188</v>
      </c>
      <c r="D68" s="43">
        <v>122.705</v>
      </c>
      <c r="E68" s="43">
        <v>117.148</v>
      </c>
      <c r="F68" s="43">
        <v>93.05</v>
      </c>
      <c r="G68" s="43">
        <v>97.75</v>
      </c>
      <c r="H68" s="43">
        <v>97.617000000000004</v>
      </c>
      <c r="I68" s="43">
        <v>99.716999999999999</v>
      </c>
      <c r="J68" s="43">
        <v>89.683000000000007</v>
      </c>
      <c r="K68" s="43">
        <v>90.25</v>
      </c>
      <c r="L68" s="43">
        <v>87.433000000000007</v>
      </c>
      <c r="M68" s="43">
        <v>78.766999999999996</v>
      </c>
      <c r="N68" s="43">
        <v>97.6</v>
      </c>
      <c r="O68" s="43">
        <v>92.417000000000002</v>
      </c>
      <c r="P68" s="43">
        <v>72.566999999999993</v>
      </c>
      <c r="Q68" s="43">
        <v>60.628999999999998</v>
      </c>
      <c r="S68" s="4">
        <f t="shared" si="42"/>
        <v>112.40963831243072</v>
      </c>
      <c r="T68" s="4">
        <f t="shared" si="42"/>
        <v>122.40676570357515</v>
      </c>
      <c r="U68" s="4">
        <f t="shared" si="42"/>
        <v>118.47585341864003</v>
      </c>
      <c r="V68" s="4">
        <f t="shared" si="42"/>
        <v>103.26068772979686</v>
      </c>
      <c r="W68" s="4">
        <f t="shared" si="42"/>
        <v>104.2051567748109</v>
      </c>
      <c r="X68" s="4">
        <f t="shared" si="42"/>
        <v>106.35469846118747</v>
      </c>
      <c r="Y68" s="4">
        <f t="shared" si="42"/>
        <v>106.77411506647368</v>
      </c>
      <c r="Z68" s="4">
        <f t="shared" si="42"/>
        <v>99.38442993714277</v>
      </c>
      <c r="AA68" s="4">
        <f t="shared" si="42"/>
        <v>100.99138554441259</v>
      </c>
      <c r="AB68" s="4">
        <f t="shared" si="40"/>
        <v>97.10821870013018</v>
      </c>
      <c r="AC68" s="4">
        <f t="shared" si="40"/>
        <v>90.821826426713429</v>
      </c>
      <c r="AD68" s="4">
        <f t="shared" si="40"/>
        <v>105.94947789924082</v>
      </c>
      <c r="AE68" s="4">
        <f t="shared" si="40"/>
        <v>102.65062286889641</v>
      </c>
      <c r="AF68" s="4">
        <f t="shared" si="12"/>
        <v>81.589985070164033</v>
      </c>
      <c r="AG68" s="4">
        <f t="shared" si="22"/>
        <v>66.147520228751631</v>
      </c>
      <c r="AI68" s="4">
        <f t="shared" si="36"/>
        <v>-4.2216383124307129</v>
      </c>
      <c r="AJ68" s="4">
        <f t="shared" si="36"/>
        <v>0.29823429642485166</v>
      </c>
      <c r="AK68" s="4">
        <f t="shared" si="36"/>
        <v>-1.3278534186400321</v>
      </c>
      <c r="AL68" s="4">
        <f t="shared" si="36"/>
        <v>-10.210687729796859</v>
      </c>
      <c r="AM68" s="4">
        <f t="shared" si="36"/>
        <v>-6.4551567748109022</v>
      </c>
      <c r="AN68" s="4">
        <f t="shared" si="36"/>
        <v>-8.7376984611874633</v>
      </c>
      <c r="AO68" s="4">
        <f t="shared" si="36"/>
        <v>-7.0571150664736848</v>
      </c>
      <c r="AP68" s="4">
        <f t="shared" si="36"/>
        <v>-9.7014299371427626</v>
      </c>
      <c r="AQ68" s="4">
        <f t="shared" si="36"/>
        <v>-10.741385544412594</v>
      </c>
      <c r="AR68" s="4">
        <f t="shared" si="36"/>
        <v>-9.6752187001301735</v>
      </c>
      <c r="AS68" s="4">
        <f t="shared" si="36"/>
        <v>-12.054826426713433</v>
      </c>
      <c r="AT68" s="4">
        <f t="shared" si="36"/>
        <v>-8.3494778992408243</v>
      </c>
      <c r="AU68" s="4">
        <f t="shared" si="36"/>
        <v>-10.233622868896404</v>
      </c>
      <c r="AV68" s="4">
        <f t="shared" si="36"/>
        <v>-9.0229850701640402</v>
      </c>
      <c r="AW68" s="4">
        <f t="shared" si="36"/>
        <v>-5.5185202287516333</v>
      </c>
      <c r="AY68" s="2">
        <f t="shared" si="31"/>
        <v>50.072873216307677</v>
      </c>
      <c r="AZ68" s="2">
        <f t="shared" si="31"/>
        <v>50.482961825964225</v>
      </c>
      <c r="BA68" s="2">
        <f t="shared" si="31"/>
        <v>50.179024622011426</v>
      </c>
      <c r="BB68" s="2">
        <f t="shared" si="31"/>
        <v>52.818879492050236</v>
      </c>
      <c r="BC68" s="2">
        <f t="shared" si="41"/>
        <v>57.85363135399178</v>
      </c>
      <c r="BD68" s="2">
        <f t="shared" si="41"/>
        <v>58.000912651451472</v>
      </c>
      <c r="BE68" s="2">
        <f t="shared" si="41"/>
        <v>55.411709098948187</v>
      </c>
      <c r="BF68" s="2">
        <f t="shared" si="41"/>
        <v>56.358911109054425</v>
      </c>
      <c r="BG68" s="2">
        <f t="shared" si="41"/>
        <v>53.022352367461217</v>
      </c>
      <c r="BH68" s="2">
        <f t="shared" si="41"/>
        <v>51.433320110024347</v>
      </c>
      <c r="BI68" s="2">
        <f t="shared" si="41"/>
        <v>49.197223644309872</v>
      </c>
      <c r="BJ68" s="2">
        <f t="shared" si="41"/>
        <v>50.257627538340891</v>
      </c>
      <c r="BK68" s="2">
        <f t="shared" si="41"/>
        <v>52.66600570525663</v>
      </c>
      <c r="BL68" s="2">
        <f t="shared" si="41"/>
        <v>51.676605939779442</v>
      </c>
      <c r="BM68" s="2">
        <f t="shared" si="41"/>
        <v>48.377503762321233</v>
      </c>
      <c r="BO68" s="2" t="str">
        <f t="shared" si="34"/>
        <v/>
      </c>
      <c r="BP68" s="2" t="str">
        <f t="shared" si="34"/>
        <v/>
      </c>
      <c r="BQ68" s="2" t="str">
        <f t="shared" si="34"/>
        <v/>
      </c>
      <c r="BR68" s="2" t="str">
        <f t="shared" si="34"/>
        <v/>
      </c>
      <c r="BS68" s="2" t="str">
        <f t="shared" si="34"/>
        <v/>
      </c>
      <c r="BT68" s="2" t="str">
        <f t="shared" si="34"/>
        <v/>
      </c>
      <c r="BU68" s="2" t="str">
        <f t="shared" si="34"/>
        <v/>
      </c>
      <c r="BV68" s="2" t="str">
        <f t="shared" si="34"/>
        <v/>
      </c>
      <c r="BW68" s="2" t="str">
        <f t="shared" si="32"/>
        <v/>
      </c>
      <c r="BX68" s="2" t="str">
        <f t="shared" si="32"/>
        <v/>
      </c>
      <c r="BY68" s="2" t="str">
        <f t="shared" si="32"/>
        <v/>
      </c>
      <c r="BZ68" s="2" t="str">
        <f t="shared" si="32"/>
        <v/>
      </c>
      <c r="CA68" s="2" t="str">
        <f t="shared" si="32"/>
        <v/>
      </c>
      <c r="CB68" s="2" t="str">
        <f t="shared" si="16"/>
        <v/>
      </c>
      <c r="CC68" s="2" t="str">
        <f t="shared" si="23"/>
        <v/>
      </c>
      <c r="CE68" s="2" t="str">
        <f t="shared" si="35"/>
        <v/>
      </c>
      <c r="CF68" s="2" t="str">
        <f t="shared" si="35"/>
        <v/>
      </c>
      <c r="CG68" s="2" t="str">
        <f t="shared" si="35"/>
        <v/>
      </c>
      <c r="CH68" s="2" t="str">
        <f t="shared" si="35"/>
        <v/>
      </c>
      <c r="CI68" s="2" t="str">
        <f t="shared" si="35"/>
        <v/>
      </c>
      <c r="CJ68" s="2" t="str">
        <f t="shared" si="35"/>
        <v/>
      </c>
      <c r="CK68" s="2" t="str">
        <f t="shared" si="35"/>
        <v/>
      </c>
      <c r="CL68" s="2" t="str">
        <f t="shared" si="35"/>
        <v/>
      </c>
      <c r="CM68" s="2" t="str">
        <f t="shared" si="33"/>
        <v/>
      </c>
      <c r="CN68" s="2" t="str">
        <f t="shared" si="33"/>
        <v/>
      </c>
      <c r="CO68" s="2" t="str">
        <f t="shared" si="33"/>
        <v/>
      </c>
      <c r="CP68" s="2" t="str">
        <f t="shared" si="33"/>
        <v/>
      </c>
      <c r="CQ68" s="2" t="str">
        <f t="shared" si="33"/>
        <v/>
      </c>
      <c r="CR68" s="2" t="str">
        <f t="shared" si="18"/>
        <v/>
      </c>
      <c r="CS68" s="2" t="str">
        <f t="shared" si="24"/>
        <v/>
      </c>
      <c r="CU68" s="2">
        <f t="shared" si="37"/>
        <v>50.109491569195455</v>
      </c>
      <c r="CV68" s="2">
        <f t="shared" si="37"/>
        <v>50.522437980408561</v>
      </c>
      <c r="CW68" s="2">
        <f t="shared" si="37"/>
        <v>50.216442952060618</v>
      </c>
      <c r="CX68" s="2">
        <f t="shared" si="37"/>
        <v>52.881068806431088</v>
      </c>
      <c r="CY68" s="2">
        <f t="shared" si="37"/>
        <v>57.922990606936416</v>
      </c>
      <c r="CZ68" s="2">
        <f t="shared" si="37"/>
        <v>58.058067383523422</v>
      </c>
      <c r="DA68" s="2">
        <f t="shared" si="37"/>
        <v>55.45828238523027</v>
      </c>
      <c r="DB68" s="2">
        <f t="shared" si="37"/>
        <v>56.410165414656205</v>
      </c>
      <c r="DC68" s="2">
        <f t="shared" si="37"/>
        <v>53.060828690379623</v>
      </c>
      <c r="DD68" s="2">
        <f t="shared" si="37"/>
        <v>51.483921199993553</v>
      </c>
      <c r="DE68" s="2">
        <f t="shared" si="37"/>
        <v>49.243662114512581</v>
      </c>
      <c r="DF68" s="2">
        <f t="shared" si="37"/>
        <v>50.292903881371998</v>
      </c>
      <c r="DG68" s="2">
        <f t="shared" si="37"/>
        <v>52.690270073572407</v>
      </c>
      <c r="DH68" s="2">
        <f t="shared" si="37"/>
        <v>51.696483490802258</v>
      </c>
      <c r="DI68" s="2">
        <f t="shared" si="37"/>
        <v>48.370953413875156</v>
      </c>
      <c r="DK68" s="2">
        <f t="shared" si="38"/>
        <v>44.601166867596547</v>
      </c>
      <c r="DL68" s="2">
        <f t="shared" si="38"/>
        <v>44.294193188254468</v>
      </c>
      <c r="DM68" s="2">
        <f t="shared" si="38"/>
        <v>44.286745151943649</v>
      </c>
      <c r="DN68" s="2">
        <f t="shared" si="38"/>
        <v>44.581855717544464</v>
      </c>
      <c r="DO68" s="2">
        <f t="shared" si="38"/>
        <v>47.407185024706152</v>
      </c>
      <c r="DP68" s="2">
        <f t="shared" si="38"/>
        <v>49.402019394928821</v>
      </c>
      <c r="DQ68" s="2">
        <f t="shared" si="38"/>
        <v>48.838216913236046</v>
      </c>
      <c r="DR68" s="2">
        <f t="shared" si="38"/>
        <v>49.423876676547231</v>
      </c>
      <c r="DS68" s="2">
        <f t="shared" si="38"/>
        <v>47.92066917628582</v>
      </c>
      <c r="DT68" s="2">
        <f t="shared" si="38"/>
        <v>44.673614410676976</v>
      </c>
      <c r="DU68" s="2">
        <f t="shared" si="38"/>
        <v>42.715387152164851</v>
      </c>
      <c r="DV68" s="2">
        <f t="shared" si="38"/>
        <v>45.428855985733577</v>
      </c>
      <c r="DW68" s="2">
        <f t="shared" si="38"/>
        <v>48.756535143896819</v>
      </c>
      <c r="DX68" s="2">
        <f t="shared" si="38"/>
        <v>48.04989533806409</v>
      </c>
      <c r="DY68" s="2">
        <f t="shared" si="38"/>
        <v>49.564036633321656</v>
      </c>
      <c r="EA68" s="2">
        <f t="shared" si="39"/>
        <v>6.6478203213307325E-3</v>
      </c>
      <c r="EB68" s="2">
        <f t="shared" si="39"/>
        <v>6.3382470923539873E-3</v>
      </c>
      <c r="EC68" s="2">
        <f t="shared" si="39"/>
        <v>6.3103266491004494E-3</v>
      </c>
      <c r="ED68" s="2">
        <f t="shared" si="39"/>
        <v>7.4933989180406366E-3</v>
      </c>
      <c r="EE68" s="2">
        <f t="shared" si="39"/>
        <v>6.5957146508910753E-3</v>
      </c>
      <c r="EF68" s="2">
        <f t="shared" si="39"/>
        <v>6.6028668218164966E-3</v>
      </c>
      <c r="EG68" s="2">
        <f t="shared" si="39"/>
        <v>7.0351700416116962E-3</v>
      </c>
      <c r="EH68" s="2">
        <f t="shared" si="39"/>
        <v>7.3364138705285173E-3</v>
      </c>
      <c r="EI68" s="2">
        <f t="shared" si="39"/>
        <v>7.4854336354559714E-3</v>
      </c>
      <c r="EJ68" s="2">
        <f t="shared" si="39"/>
        <v>7.4300749635210694E-3</v>
      </c>
      <c r="EK68" s="2">
        <f t="shared" si="39"/>
        <v>7.1134366230804795E-3</v>
      </c>
      <c r="EL68" s="2">
        <f t="shared" si="39"/>
        <v>7.2524662149687936E-3</v>
      </c>
      <c r="EM68" s="2">
        <f t="shared" si="39"/>
        <v>6.1682774130824491E-3</v>
      </c>
      <c r="EN68" s="2">
        <f t="shared" si="39"/>
        <v>5.4509997263862946E-3</v>
      </c>
      <c r="EO68" s="2">
        <f t="shared" si="39"/>
        <v>5.4902695296604378E-3</v>
      </c>
    </row>
    <row r="69" spans="2:145" x14ac:dyDescent="0.25">
      <c r="B69" s="2">
        <v>42</v>
      </c>
      <c r="C69" s="43">
        <v>128.81200000000001</v>
      </c>
      <c r="D69" s="43">
        <v>141.607</v>
      </c>
      <c r="E69" s="43">
        <v>134.82</v>
      </c>
      <c r="F69" s="43">
        <v>109</v>
      </c>
      <c r="G69" s="43">
        <v>114.2</v>
      </c>
      <c r="H69" s="43">
        <v>114.65</v>
      </c>
      <c r="I69" s="43">
        <v>117.583</v>
      </c>
      <c r="J69" s="43">
        <v>105.033</v>
      </c>
      <c r="K69" s="43">
        <v>110.5</v>
      </c>
      <c r="L69" s="43">
        <v>102.367</v>
      </c>
      <c r="M69" s="43">
        <v>94.082999999999998</v>
      </c>
      <c r="N69" s="43">
        <v>119.017</v>
      </c>
      <c r="O69" s="43">
        <v>109.583</v>
      </c>
      <c r="P69" s="43">
        <v>81.966999999999999</v>
      </c>
      <c r="Q69" s="43">
        <v>67.516000000000005</v>
      </c>
      <c r="S69" s="4">
        <f t="shared" si="42"/>
        <v>124.53362153721687</v>
      </c>
      <c r="T69" s="4">
        <f t="shared" si="42"/>
        <v>135.15882721489766</v>
      </c>
      <c r="U69" s="4">
        <f t="shared" si="42"/>
        <v>130.86552283999163</v>
      </c>
      <c r="V69" s="4">
        <f t="shared" si="42"/>
        <v>115.45384845911427</v>
      </c>
      <c r="W69" s="4">
        <f t="shared" si="42"/>
        <v>116.09017572725145</v>
      </c>
      <c r="X69" s="4">
        <f t="shared" si="42"/>
        <v>118.39418999219669</v>
      </c>
      <c r="Y69" s="4">
        <f t="shared" si="42"/>
        <v>119.2781704154329</v>
      </c>
      <c r="Z69" s="4">
        <f t="shared" si="42"/>
        <v>111.00034695437741</v>
      </c>
      <c r="AA69" s="4">
        <f t="shared" si="42"/>
        <v>113.29873307643247</v>
      </c>
      <c r="AB69" s="4">
        <f t="shared" si="40"/>
        <v>109.01816108301692</v>
      </c>
      <c r="AC69" s="4">
        <f t="shared" si="40"/>
        <v>102.02791479236571</v>
      </c>
      <c r="AD69" s="4">
        <f t="shared" si="40"/>
        <v>119.23120128078563</v>
      </c>
      <c r="AE69" s="4">
        <f t="shared" si="40"/>
        <v>114.41218980482051</v>
      </c>
      <c r="AF69" s="4">
        <f t="shared" si="12"/>
        <v>90.367947588042199</v>
      </c>
      <c r="AG69" s="4">
        <f t="shared" si="22"/>
        <v>73.464678629260106</v>
      </c>
      <c r="AI69" s="4">
        <f t="shared" si="36"/>
        <v>4.278378462783138</v>
      </c>
      <c r="AJ69" s="4">
        <f t="shared" si="36"/>
        <v>6.4481727851023436</v>
      </c>
      <c r="AK69" s="4">
        <f t="shared" si="36"/>
        <v>3.9544771600083664</v>
      </c>
      <c r="AL69" s="4">
        <f t="shared" si="36"/>
        <v>-6.4538484591142691</v>
      </c>
      <c r="AM69" s="4">
        <f t="shared" si="36"/>
        <v>-1.8901757272514459</v>
      </c>
      <c r="AN69" s="4">
        <f t="shared" si="36"/>
        <v>-3.7441899921966808</v>
      </c>
      <c r="AO69" s="4">
        <f t="shared" si="36"/>
        <v>-1.6951704154328979</v>
      </c>
      <c r="AP69" s="4">
        <f t="shared" si="36"/>
        <v>-5.9673469543774047</v>
      </c>
      <c r="AQ69" s="4">
        <f t="shared" si="36"/>
        <v>-2.7987330764324696</v>
      </c>
      <c r="AR69" s="4">
        <f t="shared" si="36"/>
        <v>-6.6511610830169161</v>
      </c>
      <c r="AS69" s="4">
        <f t="shared" si="36"/>
        <v>-7.944914792365708</v>
      </c>
      <c r="AT69" s="4">
        <f t="shared" si="36"/>
        <v>-0.21420128078563039</v>
      </c>
      <c r="AU69" s="4">
        <f t="shared" si="36"/>
        <v>-4.8291898048205155</v>
      </c>
      <c r="AV69" s="4">
        <f t="shared" si="36"/>
        <v>-8.4009475880422002</v>
      </c>
      <c r="AW69" s="4">
        <f t="shared" si="36"/>
        <v>-5.948678629260101</v>
      </c>
      <c r="AY69" s="2">
        <f t="shared" si="31"/>
        <v>49.846904438039807</v>
      </c>
      <c r="AZ69" s="2">
        <f t="shared" si="31"/>
        <v>50.240318306984989</v>
      </c>
      <c r="BA69" s="2">
        <f t="shared" si="31"/>
        <v>49.926467805594001</v>
      </c>
      <c r="BB69" s="2">
        <f t="shared" si="31"/>
        <v>52.516560795004196</v>
      </c>
      <c r="BC69" s="2">
        <f t="shared" si="41"/>
        <v>57.516850854690624</v>
      </c>
      <c r="BD69" s="2">
        <f t="shared" si="41"/>
        <v>57.68108512411046</v>
      </c>
      <c r="BE69" s="2">
        <f t="shared" si="41"/>
        <v>55.136541338478146</v>
      </c>
      <c r="BF69" s="2">
        <f t="shared" si="41"/>
        <v>56.052026860802059</v>
      </c>
      <c r="BG69" s="2">
        <f t="shared" si="41"/>
        <v>52.755657094357062</v>
      </c>
      <c r="BH69" s="2">
        <f t="shared" si="41"/>
        <v>51.15358798031712</v>
      </c>
      <c r="BI69" s="2">
        <f t="shared" si="41"/>
        <v>48.934899255126595</v>
      </c>
      <c r="BJ69" s="2">
        <f t="shared" si="41"/>
        <v>50.017936908447915</v>
      </c>
      <c r="BK69" s="2">
        <f t="shared" si="41"/>
        <v>52.433419639490012</v>
      </c>
      <c r="BL69" s="2">
        <f t="shared" si="41"/>
        <v>51.470684739419966</v>
      </c>
      <c r="BM69" s="2">
        <f t="shared" si="41"/>
        <v>48.269148618904218</v>
      </c>
      <c r="BO69" s="2" t="str">
        <f t="shared" si="34"/>
        <v/>
      </c>
      <c r="BP69" s="2" t="str">
        <f t="shared" si="34"/>
        <v/>
      </c>
      <c r="BQ69" s="2" t="str">
        <f t="shared" si="34"/>
        <v/>
      </c>
      <c r="BR69" s="2" t="str">
        <f t="shared" si="34"/>
        <v/>
      </c>
      <c r="BS69" s="2" t="str">
        <f t="shared" si="34"/>
        <v/>
      </c>
      <c r="BT69" s="2" t="str">
        <f t="shared" si="34"/>
        <v/>
      </c>
      <c r="BU69" s="2" t="str">
        <f t="shared" si="34"/>
        <v/>
      </c>
      <c r="BV69" s="2" t="str">
        <f t="shared" si="34"/>
        <v/>
      </c>
      <c r="BW69" s="2" t="str">
        <f t="shared" si="32"/>
        <v/>
      </c>
      <c r="BX69" s="2" t="str">
        <f t="shared" si="32"/>
        <v/>
      </c>
      <c r="BY69" s="2" t="str">
        <f t="shared" si="32"/>
        <v/>
      </c>
      <c r="BZ69" s="2" t="str">
        <f t="shared" si="32"/>
        <v/>
      </c>
      <c r="CA69" s="2" t="str">
        <f t="shared" si="32"/>
        <v/>
      </c>
      <c r="CB69" s="2" t="str">
        <f t="shared" si="16"/>
        <v/>
      </c>
      <c r="CC69" s="2" t="str">
        <f t="shared" si="23"/>
        <v/>
      </c>
      <c r="CE69" s="2" t="str">
        <f t="shared" si="35"/>
        <v/>
      </c>
      <c r="CF69" s="2" t="str">
        <f t="shared" si="35"/>
        <v/>
      </c>
      <c r="CG69" s="2" t="str">
        <f t="shared" si="35"/>
        <v/>
      </c>
      <c r="CH69" s="2" t="str">
        <f t="shared" si="35"/>
        <v/>
      </c>
      <c r="CI69" s="2" t="str">
        <f t="shared" si="35"/>
        <v/>
      </c>
      <c r="CJ69" s="2" t="str">
        <f t="shared" si="35"/>
        <v/>
      </c>
      <c r="CK69" s="2" t="str">
        <f t="shared" si="35"/>
        <v/>
      </c>
      <c r="CL69" s="2" t="str">
        <f t="shared" si="35"/>
        <v/>
      </c>
      <c r="CM69" s="2" t="str">
        <f t="shared" si="33"/>
        <v/>
      </c>
      <c r="CN69" s="2" t="str">
        <f t="shared" si="33"/>
        <v/>
      </c>
      <c r="CO69" s="2" t="str">
        <f t="shared" si="33"/>
        <v/>
      </c>
      <c r="CP69" s="2" t="str">
        <f t="shared" si="33"/>
        <v/>
      </c>
      <c r="CQ69" s="2" t="str">
        <f t="shared" si="33"/>
        <v/>
      </c>
      <c r="CR69" s="2" t="str">
        <f t="shared" si="18"/>
        <v/>
      </c>
      <c r="CS69" s="2" t="str">
        <f t="shared" si="24"/>
        <v/>
      </c>
      <c r="CU69" s="2">
        <f t="shared" si="37"/>
        <v>49.886317432772195</v>
      </c>
      <c r="CV69" s="2">
        <f t="shared" si="37"/>
        <v>50.282783690859794</v>
      </c>
      <c r="CW69" s="2">
        <f t="shared" si="37"/>
        <v>49.966734550829543</v>
      </c>
      <c r="CX69" s="2">
        <f t="shared" si="37"/>
        <v>52.583402450842009</v>
      </c>
      <c r="CY69" s="2">
        <f t="shared" si="37"/>
        <v>57.591473365086415</v>
      </c>
      <c r="CZ69" s="2">
        <f t="shared" si="37"/>
        <v>57.742572722033493</v>
      </c>
      <c r="DA69" s="2">
        <f t="shared" si="37"/>
        <v>55.186634134622388</v>
      </c>
      <c r="DB69" s="2">
        <f t="shared" si="37"/>
        <v>56.107153831878271</v>
      </c>
      <c r="DC69" s="2">
        <f t="shared" si="37"/>
        <v>52.797023594427721</v>
      </c>
      <c r="DD69" s="2">
        <f t="shared" si="37"/>
        <v>51.208008520664229</v>
      </c>
      <c r="DE69" s="2">
        <f t="shared" si="37"/>
        <v>48.98484341665727</v>
      </c>
      <c r="DF69" s="2">
        <f t="shared" si="37"/>
        <v>50.055899728530186</v>
      </c>
      <c r="DG69" s="2">
        <f t="shared" si="37"/>
        <v>52.459565872138811</v>
      </c>
      <c r="DH69" s="2">
        <f t="shared" si="37"/>
        <v>51.492110673388311</v>
      </c>
      <c r="DI69" s="2">
        <f t="shared" si="37"/>
        <v>48.262192568185974</v>
      </c>
      <c r="DK69" s="2">
        <f t="shared" si="38"/>
        <v>44.475802293453427</v>
      </c>
      <c r="DL69" s="2">
        <f t="shared" si="38"/>
        <v>44.168699994605781</v>
      </c>
      <c r="DM69" s="2">
        <f t="shared" si="38"/>
        <v>44.143570729799606</v>
      </c>
      <c r="DN69" s="2">
        <f t="shared" si="38"/>
        <v>44.442319005591926</v>
      </c>
      <c r="DO69" s="2">
        <f t="shared" si="38"/>
        <v>47.266611053193088</v>
      </c>
      <c r="DP69" s="2">
        <f t="shared" si="38"/>
        <v>49.244282446871523</v>
      </c>
      <c r="DQ69" s="2">
        <f t="shared" si="38"/>
        <v>48.688400095546228</v>
      </c>
      <c r="DR69" s="2">
        <f t="shared" si="38"/>
        <v>49.249309947566886</v>
      </c>
      <c r="DS69" s="2">
        <f t="shared" si="38"/>
        <v>47.753368971632355</v>
      </c>
      <c r="DT69" s="2">
        <f t="shared" si="38"/>
        <v>44.523324822822168</v>
      </c>
      <c r="DU69" s="2">
        <f t="shared" si="38"/>
        <v>42.577128073145694</v>
      </c>
      <c r="DV69" s="2">
        <f t="shared" si="38"/>
        <v>45.278665624375904</v>
      </c>
      <c r="DW69" s="2">
        <f t="shared" si="38"/>
        <v>48.59141328543619</v>
      </c>
      <c r="DX69" s="2">
        <f t="shared" si="38"/>
        <v>47.905436393300825</v>
      </c>
      <c r="DY69" s="2">
        <f t="shared" si="38"/>
        <v>49.418302296151815</v>
      </c>
      <c r="EA69" s="2">
        <f t="shared" si="39"/>
        <v>7.2845179650209832E-3</v>
      </c>
      <c r="EB69" s="2">
        <f t="shared" si="39"/>
        <v>6.9455025453485511E-3</v>
      </c>
      <c r="EC69" s="2">
        <f t="shared" si="39"/>
        <v>6.9149257127406587E-3</v>
      </c>
      <c r="ED69" s="2">
        <f t="shared" si="39"/>
        <v>8.210412813887874E-3</v>
      </c>
      <c r="EE69" s="2">
        <f t="shared" si="39"/>
        <v>7.2274581627911946E-3</v>
      </c>
      <c r="EF69" s="2">
        <f t="shared" si="39"/>
        <v>7.2352903857315553E-3</v>
      </c>
      <c r="EG69" s="2">
        <f t="shared" si="39"/>
        <v>7.7086783644625496E-3</v>
      </c>
      <c r="EH69" s="2">
        <f t="shared" si="39"/>
        <v>8.0385281447317956E-3</v>
      </c>
      <c r="EI69" s="2">
        <f t="shared" si="39"/>
        <v>8.2016916629643263E-3</v>
      </c>
      <c r="EJ69" s="2">
        <f t="shared" si="39"/>
        <v>8.1410793400261989E-3</v>
      </c>
      <c r="EK69" s="2">
        <f t="shared" si="39"/>
        <v>7.7943789405762118E-3</v>
      </c>
      <c r="EL69" s="2">
        <f t="shared" si="39"/>
        <v>7.9466107908033375E-3</v>
      </c>
      <c r="EM69" s="2">
        <f t="shared" si="39"/>
        <v>6.7593591676493418E-3</v>
      </c>
      <c r="EN69" s="2">
        <f t="shared" si="39"/>
        <v>5.9737607307408297E-3</v>
      </c>
      <c r="EO69" s="2">
        <f t="shared" si="39"/>
        <v>6.0167737974839925E-3</v>
      </c>
    </row>
    <row r="70" spans="2:145" x14ac:dyDescent="0.25">
      <c r="B70" s="2">
        <v>43</v>
      </c>
      <c r="C70" s="43">
        <v>144.81200000000001</v>
      </c>
      <c r="D70" s="43">
        <v>158.41</v>
      </c>
      <c r="E70" s="43">
        <v>154.47499999999999</v>
      </c>
      <c r="F70" s="43">
        <v>132.35</v>
      </c>
      <c r="G70" s="43">
        <v>135.233</v>
      </c>
      <c r="H70" s="43">
        <v>136.333</v>
      </c>
      <c r="I70" s="43">
        <v>138.43299999999999</v>
      </c>
      <c r="J70" s="43">
        <v>125.917</v>
      </c>
      <c r="K70" s="43">
        <v>132.43299999999999</v>
      </c>
      <c r="L70" s="43">
        <v>125.333</v>
      </c>
      <c r="M70" s="43">
        <v>113.583</v>
      </c>
      <c r="N70" s="43">
        <v>141.983</v>
      </c>
      <c r="O70" s="43">
        <v>132.35</v>
      </c>
      <c r="P70" s="43">
        <v>93.516999999999996</v>
      </c>
      <c r="Q70" s="43">
        <v>77.5</v>
      </c>
      <c r="S70" s="4">
        <f t="shared" si="42"/>
        <v>137.85479177444321</v>
      </c>
      <c r="T70" s="4">
        <f t="shared" si="42"/>
        <v>148.98371018308396</v>
      </c>
      <c r="U70" s="4">
        <f t="shared" si="42"/>
        <v>144.37508695149631</v>
      </c>
      <c r="V70" s="4">
        <f t="shared" si="42"/>
        <v>129.38606075494627</v>
      </c>
      <c r="W70" s="4">
        <f t="shared" si="42"/>
        <v>129.86189759408646</v>
      </c>
      <c r="X70" s="4">
        <f t="shared" si="42"/>
        <v>132.25564080112264</v>
      </c>
      <c r="Y70" s="4">
        <f t="shared" si="42"/>
        <v>133.54935686004396</v>
      </c>
      <c r="Z70" s="4">
        <f t="shared" si="42"/>
        <v>124.59198806939501</v>
      </c>
      <c r="AA70" s="4">
        <f t="shared" si="42"/>
        <v>127.50090564637043</v>
      </c>
      <c r="AB70" s="4">
        <f t="shared" si="40"/>
        <v>122.83516406672724</v>
      </c>
      <c r="AC70" s="4">
        <f t="shared" si="40"/>
        <v>115.15024145864435</v>
      </c>
      <c r="AD70" s="4">
        <f t="shared" si="40"/>
        <v>134.29423616727178</v>
      </c>
      <c r="AE70" s="4">
        <f t="shared" si="40"/>
        <v>127.81160219092175</v>
      </c>
      <c r="AF70" s="4">
        <f t="shared" si="12"/>
        <v>100.89827704982929</v>
      </c>
      <c r="AG70" s="4">
        <f t="shared" si="22"/>
        <v>82.876941801275237</v>
      </c>
      <c r="AI70" s="4">
        <f t="shared" si="36"/>
        <v>6.9572082255567977</v>
      </c>
      <c r="AJ70" s="4">
        <f t="shared" si="36"/>
        <v>9.4262898169160394</v>
      </c>
      <c r="AK70" s="4">
        <f t="shared" si="36"/>
        <v>10.09991304850368</v>
      </c>
      <c r="AL70" s="4">
        <f t="shared" si="36"/>
        <v>2.963939245053723</v>
      </c>
      <c r="AM70" s="4">
        <f t="shared" si="36"/>
        <v>5.3711024059135468</v>
      </c>
      <c r="AN70" s="4">
        <f t="shared" si="36"/>
        <v>4.0773591988773603</v>
      </c>
      <c r="AO70" s="4">
        <f t="shared" si="36"/>
        <v>4.8836431399560354</v>
      </c>
      <c r="AP70" s="4">
        <f t="shared" si="36"/>
        <v>1.3250119306049868</v>
      </c>
      <c r="AQ70" s="4">
        <f t="shared" si="36"/>
        <v>4.9320943536295658</v>
      </c>
      <c r="AR70" s="4">
        <f t="shared" si="36"/>
        <v>2.4978359332727536</v>
      </c>
      <c r="AS70" s="4">
        <f t="shared" si="36"/>
        <v>-1.5672414586443466</v>
      </c>
      <c r="AT70" s="4">
        <f t="shared" si="36"/>
        <v>7.6887638327282275</v>
      </c>
      <c r="AU70" s="4">
        <f t="shared" si="36"/>
        <v>4.5383978090782477</v>
      </c>
      <c r="AV70" s="4">
        <f t="shared" si="36"/>
        <v>-7.3812770498292934</v>
      </c>
      <c r="AW70" s="4">
        <f t="shared" si="36"/>
        <v>-5.3769418012752368</v>
      </c>
      <c r="AY70" s="2">
        <f t="shared" si="31"/>
        <v>49.620738844503691</v>
      </c>
      <c r="AZ70" s="2">
        <f t="shared" si="31"/>
        <v>49.997467036015891</v>
      </c>
      <c r="BA70" s="2">
        <f t="shared" si="31"/>
        <v>49.673711186126795</v>
      </c>
      <c r="BB70" s="2">
        <f t="shared" si="31"/>
        <v>52.213926127787545</v>
      </c>
      <c r="BC70" s="2">
        <f t="shared" si="41"/>
        <v>57.179703305040995</v>
      </c>
      <c r="BD70" s="2">
        <f t="shared" si="41"/>
        <v>57.360955951764531</v>
      </c>
      <c r="BE70" s="2">
        <f t="shared" si="41"/>
        <v>54.861130046617873</v>
      </c>
      <c r="BF70" s="2">
        <f t="shared" si="41"/>
        <v>55.744874813762763</v>
      </c>
      <c r="BG70" s="2">
        <f t="shared" si="41"/>
        <v>52.488764075368898</v>
      </c>
      <c r="BH70" s="2">
        <f t="shared" si="41"/>
        <v>50.873592232834895</v>
      </c>
      <c r="BI70" s="2">
        <f t="shared" si="41"/>
        <v>48.672332757044472</v>
      </c>
      <c r="BJ70" s="2">
        <f t="shared" si="41"/>
        <v>49.778057913752768</v>
      </c>
      <c r="BK70" s="2">
        <f t="shared" si="41"/>
        <v>52.200697326405979</v>
      </c>
      <c r="BL70" s="2">
        <f t="shared" si="41"/>
        <v>51.264650534399749</v>
      </c>
      <c r="BM70" s="2">
        <f t="shared" si="41"/>
        <v>48.160810673268323</v>
      </c>
      <c r="BO70" s="2" t="str">
        <f t="shared" si="34"/>
        <v/>
      </c>
      <c r="BP70" s="2" t="str">
        <f t="shared" si="34"/>
        <v/>
      </c>
      <c r="BQ70" s="2" t="str">
        <f t="shared" si="34"/>
        <v/>
      </c>
      <c r="BR70" s="2" t="str">
        <f t="shared" si="34"/>
        <v/>
      </c>
      <c r="BS70" s="2" t="str">
        <f t="shared" si="34"/>
        <v/>
      </c>
      <c r="BT70" s="2" t="str">
        <f t="shared" si="34"/>
        <v/>
      </c>
      <c r="BU70" s="2" t="str">
        <f t="shared" si="34"/>
        <v/>
      </c>
      <c r="BV70" s="2" t="str">
        <f t="shared" si="34"/>
        <v/>
      </c>
      <c r="BW70" s="2" t="str">
        <f t="shared" si="32"/>
        <v/>
      </c>
      <c r="BX70" s="2" t="str">
        <f t="shared" si="32"/>
        <v/>
      </c>
      <c r="BY70" s="2" t="str">
        <f t="shared" si="32"/>
        <v/>
      </c>
      <c r="BZ70" s="2" t="str">
        <f t="shared" si="32"/>
        <v/>
      </c>
      <c r="CA70" s="2" t="str">
        <f t="shared" si="32"/>
        <v/>
      </c>
      <c r="CB70" s="2" t="str">
        <f t="shared" si="16"/>
        <v/>
      </c>
      <c r="CC70" s="2" t="str">
        <f t="shared" si="23"/>
        <v/>
      </c>
      <c r="CE70" s="2" t="str">
        <f t="shared" si="35"/>
        <v/>
      </c>
      <c r="CF70" s="2" t="str">
        <f t="shared" si="35"/>
        <v/>
      </c>
      <c r="CG70" s="2" t="str">
        <f t="shared" si="35"/>
        <v/>
      </c>
      <c r="CH70" s="2" t="str">
        <f t="shared" si="35"/>
        <v/>
      </c>
      <c r="CI70" s="2" t="str">
        <f t="shared" si="35"/>
        <v/>
      </c>
      <c r="CJ70" s="2" t="str">
        <f t="shared" si="35"/>
        <v/>
      </c>
      <c r="CK70" s="2" t="str">
        <f t="shared" si="35"/>
        <v/>
      </c>
      <c r="CL70" s="2" t="str">
        <f t="shared" si="35"/>
        <v/>
      </c>
      <c r="CM70" s="2" t="str">
        <f t="shared" si="33"/>
        <v/>
      </c>
      <c r="CN70" s="2" t="str">
        <f t="shared" si="33"/>
        <v/>
      </c>
      <c r="CO70" s="2" t="str">
        <f t="shared" si="33"/>
        <v/>
      </c>
      <c r="CP70" s="2" t="str">
        <f t="shared" si="33"/>
        <v/>
      </c>
      <c r="CQ70" s="2" t="str">
        <f t="shared" si="33"/>
        <v/>
      </c>
      <c r="CR70" s="2" t="str">
        <f t="shared" si="18"/>
        <v/>
      </c>
      <c r="CS70" s="2" t="str">
        <f t="shared" si="24"/>
        <v/>
      </c>
      <c r="CU70" s="2">
        <f t="shared" si="37"/>
        <v>49.663143296348935</v>
      </c>
      <c r="CV70" s="2">
        <f t="shared" si="37"/>
        <v>50.04312940131102</v>
      </c>
      <c r="CW70" s="2">
        <f t="shared" si="37"/>
        <v>49.717026149598468</v>
      </c>
      <c r="CX70" s="2">
        <f t="shared" si="37"/>
        <v>52.285736095252936</v>
      </c>
      <c r="CY70" s="2">
        <f t="shared" si="37"/>
        <v>57.259956123236414</v>
      </c>
      <c r="CZ70" s="2">
        <f t="shared" si="37"/>
        <v>57.427078060543565</v>
      </c>
      <c r="DA70" s="2">
        <f t="shared" si="37"/>
        <v>54.914985884014506</v>
      </c>
      <c r="DB70" s="2">
        <f t="shared" si="37"/>
        <v>55.804142249100337</v>
      </c>
      <c r="DC70" s="2">
        <f t="shared" si="37"/>
        <v>52.533218498475811</v>
      </c>
      <c r="DD70" s="2">
        <f t="shared" si="37"/>
        <v>50.932095841334913</v>
      </c>
      <c r="DE70" s="2">
        <f t="shared" si="37"/>
        <v>48.726024718801959</v>
      </c>
      <c r="DF70" s="2">
        <f t="shared" si="37"/>
        <v>49.818895575688373</v>
      </c>
      <c r="DG70" s="2">
        <f t="shared" si="37"/>
        <v>52.228861670705207</v>
      </c>
      <c r="DH70" s="2">
        <f t="shared" si="37"/>
        <v>51.287737855974356</v>
      </c>
      <c r="DI70" s="2">
        <f t="shared" si="37"/>
        <v>48.153431722496791</v>
      </c>
      <c r="DK70" s="2">
        <f t="shared" si="38"/>
        <v>44.3504377193103</v>
      </c>
      <c r="DL70" s="2">
        <f t="shared" si="38"/>
        <v>44.043206800957094</v>
      </c>
      <c r="DM70" s="2">
        <f t="shared" si="38"/>
        <v>44.000396307655556</v>
      </c>
      <c r="DN70" s="2">
        <f t="shared" si="38"/>
        <v>44.302782293639396</v>
      </c>
      <c r="DO70" s="2">
        <f t="shared" si="38"/>
        <v>47.126037081680025</v>
      </c>
      <c r="DP70" s="2">
        <f t="shared" si="38"/>
        <v>49.086545498814232</v>
      </c>
      <c r="DQ70" s="2">
        <f t="shared" si="38"/>
        <v>48.538583277856418</v>
      </c>
      <c r="DR70" s="2">
        <f t="shared" si="38"/>
        <v>49.074743218586548</v>
      </c>
      <c r="DS70" s="2">
        <f t="shared" si="38"/>
        <v>47.586068766978883</v>
      </c>
      <c r="DT70" s="2">
        <f t="shared" si="38"/>
        <v>44.373035234967354</v>
      </c>
      <c r="DU70" s="2">
        <f t="shared" si="38"/>
        <v>42.43886899412653</v>
      </c>
      <c r="DV70" s="2">
        <f t="shared" si="38"/>
        <v>45.128475263018231</v>
      </c>
      <c r="DW70" s="2">
        <f t="shared" si="38"/>
        <v>48.42629142697556</v>
      </c>
      <c r="DX70" s="2">
        <f t="shared" si="38"/>
        <v>47.76097744853756</v>
      </c>
      <c r="DY70" s="2">
        <f t="shared" si="38"/>
        <v>49.272567958981973</v>
      </c>
      <c r="EA70" s="2">
        <f t="shared" si="39"/>
        <v>7.9817055980881072E-3</v>
      </c>
      <c r="EB70" s="2">
        <f t="shared" si="39"/>
        <v>7.6104923907578991E-3</v>
      </c>
      <c r="EC70" s="2">
        <f t="shared" si="39"/>
        <v>7.5770103486257389E-3</v>
      </c>
      <c r="ED70" s="2">
        <f t="shared" si="39"/>
        <v>8.9954131327777478E-3</v>
      </c>
      <c r="EE70" s="2">
        <f t="shared" si="39"/>
        <v>7.9192282735165518E-3</v>
      </c>
      <c r="EF70" s="2">
        <f t="shared" si="39"/>
        <v>7.9278041647406119E-3</v>
      </c>
      <c r="EG70" s="2">
        <f t="shared" si="39"/>
        <v>8.4461162073772716E-3</v>
      </c>
      <c r="EH70" s="2">
        <f t="shared" si="39"/>
        <v>8.807240448788143E-3</v>
      </c>
      <c r="EI70" s="2">
        <f t="shared" si="39"/>
        <v>8.9858657044248665E-3</v>
      </c>
      <c r="EJ70" s="2">
        <f t="shared" si="39"/>
        <v>8.9195102791426849E-3</v>
      </c>
      <c r="EK70" s="2">
        <f t="shared" si="39"/>
        <v>8.5399446281814815E-3</v>
      </c>
      <c r="EL70" s="2">
        <f t="shared" si="39"/>
        <v>8.7066103277125932E-3</v>
      </c>
      <c r="EM70" s="2">
        <f t="shared" si="39"/>
        <v>7.4066598363748837E-3</v>
      </c>
      <c r="EN70" s="2">
        <f t="shared" si="39"/>
        <v>6.546325496318877E-3</v>
      </c>
      <c r="EO70" s="2">
        <f t="shared" si="39"/>
        <v>6.5934338742356016E-3</v>
      </c>
    </row>
    <row r="71" spans="2:145" x14ac:dyDescent="0.25">
      <c r="B71" s="2">
        <v>44</v>
      </c>
      <c r="C71" s="43">
        <v>163.93799999999999</v>
      </c>
      <c r="D71" s="43">
        <v>175.57400000000001</v>
      </c>
      <c r="E71" s="43">
        <v>171.18</v>
      </c>
      <c r="F71" s="43">
        <v>153.28299999999999</v>
      </c>
      <c r="G71" s="43">
        <v>156.417</v>
      </c>
      <c r="H71" s="43">
        <v>158.983</v>
      </c>
      <c r="I71" s="43">
        <v>159.46700000000001</v>
      </c>
      <c r="J71" s="43">
        <v>149.767</v>
      </c>
      <c r="K71" s="43">
        <v>155.667</v>
      </c>
      <c r="L71" s="43">
        <v>148.30000000000001</v>
      </c>
      <c r="M71" s="43">
        <v>137.94999999999999</v>
      </c>
      <c r="N71" s="43">
        <v>165.1</v>
      </c>
      <c r="O71" s="43">
        <v>156.167</v>
      </c>
      <c r="P71" s="43">
        <v>112.81699999999999</v>
      </c>
      <c r="Q71" s="43">
        <v>91.531999999999996</v>
      </c>
      <c r="S71" s="4">
        <f t="shared" si="42"/>
        <v>152.17541443008864</v>
      </c>
      <c r="T71" s="4">
        <f t="shared" si="42"/>
        <v>163.66784437277084</v>
      </c>
      <c r="U71" s="4">
        <f t="shared" si="42"/>
        <v>158.81264588740075</v>
      </c>
      <c r="V71" s="4">
        <f t="shared" si="42"/>
        <v>144.90299205184022</v>
      </c>
      <c r="W71" s="4">
        <f t="shared" si="42"/>
        <v>145.40412951624009</v>
      </c>
      <c r="X71" s="4">
        <f t="shared" si="42"/>
        <v>147.80888016626605</v>
      </c>
      <c r="Y71" s="4">
        <f t="shared" si="42"/>
        <v>149.41673592615476</v>
      </c>
      <c r="Z71" s="4">
        <f t="shared" si="42"/>
        <v>140.06644152135712</v>
      </c>
      <c r="AA71" s="4">
        <f t="shared" si="42"/>
        <v>143.45643746782906</v>
      </c>
      <c r="AB71" s="4">
        <f t="shared" si="40"/>
        <v>138.44296913814566</v>
      </c>
      <c r="AC71" s="4">
        <f t="shared" si="40"/>
        <v>130.11842148587874</v>
      </c>
      <c r="AD71" s="4">
        <f t="shared" si="40"/>
        <v>150.93818495904557</v>
      </c>
      <c r="AE71" s="4">
        <f t="shared" si="40"/>
        <v>142.72043463826864</v>
      </c>
      <c r="AF71" s="4">
        <f t="shared" si="12"/>
        <v>113.20780418958341</v>
      </c>
      <c r="AG71" s="4">
        <f t="shared" si="22"/>
        <v>94.537190269666851</v>
      </c>
      <c r="AI71" s="4">
        <f t="shared" si="36"/>
        <v>11.762585569911352</v>
      </c>
      <c r="AJ71" s="4">
        <f t="shared" si="36"/>
        <v>11.906155627229168</v>
      </c>
      <c r="AK71" s="4">
        <f t="shared" si="36"/>
        <v>12.367354112599259</v>
      </c>
      <c r="AL71" s="4">
        <f t="shared" si="36"/>
        <v>8.380007948159772</v>
      </c>
      <c r="AM71" s="4">
        <f t="shared" si="36"/>
        <v>11.012870483759912</v>
      </c>
      <c r="AN71" s="4">
        <f t="shared" si="36"/>
        <v>11.174119833733954</v>
      </c>
      <c r="AO71" s="4">
        <f t="shared" si="36"/>
        <v>10.050264073845256</v>
      </c>
      <c r="AP71" s="4">
        <f t="shared" si="36"/>
        <v>9.7005584786428756</v>
      </c>
      <c r="AQ71" s="4">
        <f t="shared" si="36"/>
        <v>12.21056253217094</v>
      </c>
      <c r="AR71" s="4">
        <f t="shared" si="36"/>
        <v>9.857030861854355</v>
      </c>
      <c r="AS71" s="4">
        <f t="shared" si="36"/>
        <v>7.8315785141212473</v>
      </c>
      <c r="AT71" s="4">
        <f t="shared" si="36"/>
        <v>14.161815040954423</v>
      </c>
      <c r="AU71" s="4">
        <f t="shared" si="36"/>
        <v>13.446565361731359</v>
      </c>
      <c r="AV71" s="4">
        <f t="shared" si="36"/>
        <v>-0.39080418958342023</v>
      </c>
      <c r="AW71" s="4">
        <f t="shared" si="36"/>
        <v>-3.0051902696668549</v>
      </c>
      <c r="AY71" s="2">
        <f t="shared" si="31"/>
        <v>49.394364727649474</v>
      </c>
      <c r="AZ71" s="2">
        <f t="shared" si="31"/>
        <v>49.754396004543956</v>
      </c>
      <c r="BA71" s="2">
        <f t="shared" si="31"/>
        <v>49.420742969412359</v>
      </c>
      <c r="BB71" s="2">
        <f t="shared" si="31"/>
        <v>51.910958274184274</v>
      </c>
      <c r="BC71" s="2">
        <f t="shared" si="41"/>
        <v>56.842167340625771</v>
      </c>
      <c r="BD71" s="2">
        <f t="shared" si="41"/>
        <v>57.040507646372987</v>
      </c>
      <c r="BE71" s="2">
        <f t="shared" si="41"/>
        <v>54.585461322147069</v>
      </c>
      <c r="BF71" s="2">
        <f t="shared" si="41"/>
        <v>55.437439719516838</v>
      </c>
      <c r="BG71" s="2">
        <f t="shared" si="41"/>
        <v>52.221662338132745</v>
      </c>
      <c r="BH71" s="2">
        <f t="shared" si="41"/>
        <v>50.593317928760726</v>
      </c>
      <c r="BI71" s="2">
        <f t="shared" si="41"/>
        <v>48.409510395825492</v>
      </c>
      <c r="BJ71" s="2">
        <f t="shared" si="41"/>
        <v>49.53797948016917</v>
      </c>
      <c r="BK71" s="2">
        <f t="shared" si="41"/>
        <v>51.967830161176195</v>
      </c>
      <c r="BL71" s="2">
        <f t="shared" si="41"/>
        <v>51.058496056516887</v>
      </c>
      <c r="BM71" s="2">
        <f t="shared" si="41"/>
        <v>48.052489459916586</v>
      </c>
      <c r="BO71" s="2" t="str">
        <f t="shared" si="34"/>
        <v/>
      </c>
      <c r="BP71" s="2" t="str">
        <f t="shared" si="34"/>
        <v/>
      </c>
      <c r="BQ71" s="2" t="str">
        <f t="shared" si="34"/>
        <v/>
      </c>
      <c r="BR71" s="2" t="str">
        <f t="shared" si="34"/>
        <v/>
      </c>
      <c r="BS71" s="2" t="str">
        <f t="shared" si="34"/>
        <v/>
      </c>
      <c r="BT71" s="2" t="str">
        <f t="shared" si="34"/>
        <v/>
      </c>
      <c r="BU71" s="2" t="str">
        <f t="shared" si="34"/>
        <v/>
      </c>
      <c r="BV71" s="2" t="str">
        <f t="shared" si="34"/>
        <v/>
      </c>
      <c r="BW71" s="2" t="str">
        <f t="shared" si="32"/>
        <v/>
      </c>
      <c r="BX71" s="2" t="str">
        <f t="shared" si="32"/>
        <v/>
      </c>
      <c r="BY71" s="2" t="str">
        <f t="shared" si="32"/>
        <v/>
      </c>
      <c r="BZ71" s="2" t="str">
        <f t="shared" si="32"/>
        <v/>
      </c>
      <c r="CA71" s="2" t="str">
        <f t="shared" si="32"/>
        <v/>
      </c>
      <c r="CB71" s="2" t="str">
        <f t="shared" si="16"/>
        <v/>
      </c>
      <c r="CC71" s="2" t="str">
        <f t="shared" si="23"/>
        <v/>
      </c>
      <c r="CE71" s="2" t="str">
        <f t="shared" si="35"/>
        <v/>
      </c>
      <c r="CF71" s="2" t="str">
        <f t="shared" si="35"/>
        <v/>
      </c>
      <c r="CG71" s="2" t="str">
        <f t="shared" si="35"/>
        <v/>
      </c>
      <c r="CH71" s="2" t="str">
        <f t="shared" si="35"/>
        <v/>
      </c>
      <c r="CI71" s="2" t="str">
        <f t="shared" si="35"/>
        <v/>
      </c>
      <c r="CJ71" s="2" t="str">
        <f t="shared" si="35"/>
        <v/>
      </c>
      <c r="CK71" s="2" t="str">
        <f t="shared" si="35"/>
        <v/>
      </c>
      <c r="CL71" s="2" t="str">
        <f t="shared" si="35"/>
        <v/>
      </c>
      <c r="CM71" s="2" t="str">
        <f t="shared" si="33"/>
        <v/>
      </c>
      <c r="CN71" s="2" t="str">
        <f t="shared" si="33"/>
        <v/>
      </c>
      <c r="CO71" s="2" t="str">
        <f t="shared" si="33"/>
        <v/>
      </c>
      <c r="CP71" s="2" t="str">
        <f t="shared" si="33"/>
        <v/>
      </c>
      <c r="CQ71" s="2" t="str">
        <f t="shared" si="33"/>
        <v/>
      </c>
      <c r="CR71" s="2" t="str">
        <f t="shared" si="18"/>
        <v/>
      </c>
      <c r="CS71" s="2" t="str">
        <f t="shared" si="24"/>
        <v/>
      </c>
      <c r="CU71" s="2">
        <f t="shared" si="37"/>
        <v>49.439969159925674</v>
      </c>
      <c r="CV71" s="2">
        <f t="shared" si="37"/>
        <v>49.803475111762253</v>
      </c>
      <c r="CW71" s="2">
        <f t="shared" si="37"/>
        <v>49.467317748367392</v>
      </c>
      <c r="CX71" s="2">
        <f t="shared" si="37"/>
        <v>51.988069739663864</v>
      </c>
      <c r="CY71" s="2">
        <f t="shared" si="37"/>
        <v>56.928438881386413</v>
      </c>
      <c r="CZ71" s="2">
        <f t="shared" si="37"/>
        <v>57.111583399053636</v>
      </c>
      <c r="DA71" s="2">
        <f t="shared" si="37"/>
        <v>54.643337633406624</v>
      </c>
      <c r="DB71" s="2">
        <f t="shared" si="37"/>
        <v>55.50113066632241</v>
      </c>
      <c r="DC71" s="2">
        <f t="shared" si="37"/>
        <v>52.269413402523902</v>
      </c>
      <c r="DD71" s="2">
        <f t="shared" si="37"/>
        <v>50.65618316200559</v>
      </c>
      <c r="DE71" s="2">
        <f t="shared" si="37"/>
        <v>48.467206020946648</v>
      </c>
      <c r="DF71" s="2">
        <f t="shared" si="37"/>
        <v>49.581891422846553</v>
      </c>
      <c r="DG71" s="2">
        <f t="shared" si="37"/>
        <v>51.998157469271611</v>
      </c>
      <c r="DH71" s="2">
        <f t="shared" si="37"/>
        <v>51.083365038560409</v>
      </c>
      <c r="DI71" s="2">
        <f t="shared" si="37"/>
        <v>48.044670876807615</v>
      </c>
      <c r="DK71" s="2">
        <f t="shared" si="38"/>
        <v>44.225073145167173</v>
      </c>
      <c r="DL71" s="2">
        <f t="shared" si="38"/>
        <v>43.9177136073084</v>
      </c>
      <c r="DM71" s="2">
        <f t="shared" si="38"/>
        <v>43.857221885511507</v>
      </c>
      <c r="DN71" s="2">
        <f t="shared" si="38"/>
        <v>44.163245581686866</v>
      </c>
      <c r="DO71" s="2">
        <f t="shared" si="38"/>
        <v>46.985463110166961</v>
      </c>
      <c r="DP71" s="2">
        <f t="shared" si="38"/>
        <v>48.928808550756941</v>
      </c>
      <c r="DQ71" s="2">
        <f t="shared" si="38"/>
        <v>48.3887664601666</v>
      </c>
      <c r="DR71" s="2">
        <f t="shared" si="38"/>
        <v>48.90017648960621</v>
      </c>
      <c r="DS71" s="2">
        <f t="shared" si="38"/>
        <v>47.418768562325418</v>
      </c>
      <c r="DT71" s="2">
        <f t="shared" si="38"/>
        <v>44.222745647112546</v>
      </c>
      <c r="DU71" s="2">
        <f t="shared" si="38"/>
        <v>42.300609915107373</v>
      </c>
      <c r="DV71" s="2">
        <f t="shared" si="38"/>
        <v>44.978284901660558</v>
      </c>
      <c r="DW71" s="2">
        <f t="shared" si="38"/>
        <v>48.26116956851493</v>
      </c>
      <c r="DX71" s="2">
        <f t="shared" si="38"/>
        <v>47.616518503774294</v>
      </c>
      <c r="DY71" s="2">
        <f t="shared" si="38"/>
        <v>49.126833621812139</v>
      </c>
      <c r="EA71" s="2">
        <f t="shared" si="39"/>
        <v>8.7450319521506295E-3</v>
      </c>
      <c r="EB71" s="2">
        <f t="shared" si="39"/>
        <v>8.3386163678494593E-3</v>
      </c>
      <c r="EC71" s="2">
        <f t="shared" si="39"/>
        <v>8.3019577728436229E-3</v>
      </c>
      <c r="ED71" s="2">
        <f t="shared" si="39"/>
        <v>9.8547218343526376E-3</v>
      </c>
      <c r="EE71" s="2">
        <f t="shared" si="39"/>
        <v>8.6766319003170733E-3</v>
      </c>
      <c r="EF71" s="2">
        <f t="shared" si="39"/>
        <v>8.6860208179186833E-3</v>
      </c>
      <c r="EG71" s="2">
        <f t="shared" si="39"/>
        <v>9.2534419477354121E-3</v>
      </c>
      <c r="EH71" s="2">
        <f t="shared" si="39"/>
        <v>9.6487485143023008E-3</v>
      </c>
      <c r="EI71" s="2">
        <f t="shared" si="39"/>
        <v>9.8442714245821298E-3</v>
      </c>
      <c r="EJ71" s="2">
        <f t="shared" si="39"/>
        <v>9.77163967153305E-3</v>
      </c>
      <c r="EK71" s="2">
        <f t="shared" si="39"/>
        <v>9.3561543728352473E-3</v>
      </c>
      <c r="EL71" s="2">
        <f t="shared" si="39"/>
        <v>9.5385959845398979E-3</v>
      </c>
      <c r="EM71" s="2">
        <f t="shared" si="39"/>
        <v>8.1154418747996695E-3</v>
      </c>
      <c r="EN71" s="2">
        <f t="shared" si="39"/>
        <v>7.1733726295607732E-3</v>
      </c>
      <c r="EO71" s="2">
        <f t="shared" si="39"/>
        <v>7.2249605200927795E-3</v>
      </c>
    </row>
    <row r="72" spans="2:145" x14ac:dyDescent="0.25">
      <c r="B72" s="2">
        <v>45</v>
      </c>
      <c r="C72" s="43">
        <v>177.90600000000001</v>
      </c>
      <c r="D72" s="43">
        <v>192.83600000000001</v>
      </c>
      <c r="E72" s="43">
        <v>188.50800000000001</v>
      </c>
      <c r="F72" s="43">
        <v>174.2</v>
      </c>
      <c r="G72" s="43">
        <v>177.5</v>
      </c>
      <c r="H72" s="43">
        <v>180.53299999999999</v>
      </c>
      <c r="I72" s="43">
        <v>181.017</v>
      </c>
      <c r="J72" s="43">
        <v>171.517</v>
      </c>
      <c r="K72" s="43">
        <v>176.333</v>
      </c>
      <c r="L72" s="43">
        <v>170.11699999999999</v>
      </c>
      <c r="M72" s="43">
        <v>159.85</v>
      </c>
      <c r="N72" s="43">
        <v>184.68299999999999</v>
      </c>
      <c r="O72" s="43">
        <v>175.56700000000001</v>
      </c>
      <c r="P72" s="43">
        <v>133.68299999999999</v>
      </c>
      <c r="Q72" s="43">
        <v>112.09699999999999</v>
      </c>
      <c r="S72" s="4">
        <f t="shared" si="42"/>
        <v>167.20881655839588</v>
      </c>
      <c r="T72" s="4">
        <f t="shared" si="42"/>
        <v>178.91487219344253</v>
      </c>
      <c r="U72" s="4">
        <f t="shared" si="42"/>
        <v>173.90754449760738</v>
      </c>
      <c r="V72" s="4">
        <f t="shared" si="42"/>
        <v>161.72345359047659</v>
      </c>
      <c r="W72" s="4">
        <f t="shared" si="42"/>
        <v>162.466025280503</v>
      </c>
      <c r="X72" s="4">
        <f t="shared" si="42"/>
        <v>164.79423730323006</v>
      </c>
      <c r="Y72" s="4">
        <f t="shared" si="42"/>
        <v>166.57545675934512</v>
      </c>
      <c r="Z72" s="4">
        <f t="shared" si="42"/>
        <v>157.18810850277484</v>
      </c>
      <c r="AA72" s="4">
        <f t="shared" si="42"/>
        <v>160.88234838013409</v>
      </c>
      <c r="AB72" s="4">
        <f t="shared" si="40"/>
        <v>155.58714599127654</v>
      </c>
      <c r="AC72" s="4">
        <f t="shared" si="40"/>
        <v>146.73108785785954</v>
      </c>
      <c r="AD72" s="4">
        <f t="shared" si="40"/>
        <v>168.82380074392717</v>
      </c>
      <c r="AE72" s="4">
        <f t="shared" si="40"/>
        <v>158.90081354538358</v>
      </c>
      <c r="AF72" s="4">
        <f t="shared" si="12"/>
        <v>127.21804895521717</v>
      </c>
      <c r="AG72" s="4">
        <f t="shared" si="22"/>
        <v>108.42961124652555</v>
      </c>
      <c r="AI72" s="4">
        <f t="shared" si="36"/>
        <v>10.697183441604125</v>
      </c>
      <c r="AJ72" s="4">
        <f t="shared" si="36"/>
        <v>13.921127806557479</v>
      </c>
      <c r="AK72" s="4">
        <f t="shared" si="36"/>
        <v>14.600455502392634</v>
      </c>
      <c r="AL72" s="4">
        <f t="shared" si="36"/>
        <v>12.476546409523394</v>
      </c>
      <c r="AM72" s="4">
        <f t="shared" si="36"/>
        <v>15.033974719496996</v>
      </c>
      <c r="AN72" s="4">
        <f t="shared" si="36"/>
        <v>15.738762696769925</v>
      </c>
      <c r="AO72" s="4">
        <f t="shared" si="36"/>
        <v>14.44154324065488</v>
      </c>
      <c r="AP72" s="4">
        <f t="shared" si="36"/>
        <v>14.328891497225158</v>
      </c>
      <c r="AQ72" s="4">
        <f t="shared" si="36"/>
        <v>15.450651619865909</v>
      </c>
      <c r="AR72" s="4">
        <f t="shared" si="36"/>
        <v>14.529854008723447</v>
      </c>
      <c r="AS72" s="4">
        <f t="shared" si="36"/>
        <v>13.118912142140459</v>
      </c>
      <c r="AT72" s="4">
        <f t="shared" si="36"/>
        <v>15.859199256072827</v>
      </c>
      <c r="AU72" s="4">
        <f t="shared" si="36"/>
        <v>16.666186454616422</v>
      </c>
      <c r="AV72" s="4">
        <f t="shared" si="36"/>
        <v>6.464951044782822</v>
      </c>
      <c r="AW72" s="4">
        <f t="shared" si="36"/>
        <v>3.6673887534744409</v>
      </c>
      <c r="AY72" s="2">
        <f t="shared" si="31"/>
        <v>49.167769990679979</v>
      </c>
      <c r="AZ72" s="2">
        <f t="shared" si="31"/>
        <v>49.511092858203718</v>
      </c>
      <c r="BA72" s="2">
        <f t="shared" si="31"/>
        <v>49.167550981994502</v>
      </c>
      <c r="BB72" s="2">
        <f t="shared" si="31"/>
        <v>51.607639700289383</v>
      </c>
      <c r="BC72" s="2">
        <f t="shared" si="41"/>
        <v>56.504220960608698</v>
      </c>
      <c r="BD72" s="2">
        <f t="shared" si="41"/>
        <v>56.719722210092421</v>
      </c>
      <c r="BE72" s="2">
        <f t="shared" si="41"/>
        <v>54.309520896440539</v>
      </c>
      <c r="BF72" s="2">
        <f t="shared" si="41"/>
        <v>55.129705935076679</v>
      </c>
      <c r="BG72" s="2">
        <f t="shared" si="41"/>
        <v>51.954340674038306</v>
      </c>
      <c r="BH72" s="2">
        <f t="shared" si="41"/>
        <v>50.312749755080183</v>
      </c>
      <c r="BI72" s="2">
        <f t="shared" si="41"/>
        <v>48.146418064947987</v>
      </c>
      <c r="BJ72" s="2">
        <f t="shared" si="41"/>
        <v>49.297690189712085</v>
      </c>
      <c r="BK72" s="2">
        <f t="shared" si="41"/>
        <v>51.73480917314135</v>
      </c>
      <c r="BL72" s="2">
        <f t="shared" si="41"/>
        <v>50.852213706661274</v>
      </c>
      <c r="BM72" s="2">
        <f t="shared" si="41"/>
        <v>47.944184265026529</v>
      </c>
      <c r="BO72" s="2" t="str">
        <f t="shared" si="34"/>
        <v/>
      </c>
      <c r="BP72" s="2" t="str">
        <f t="shared" si="34"/>
        <v/>
      </c>
      <c r="BQ72" s="2" t="str">
        <f t="shared" si="34"/>
        <v/>
      </c>
      <c r="BR72" s="2" t="str">
        <f t="shared" si="34"/>
        <v/>
      </c>
      <c r="BS72" s="2" t="str">
        <f t="shared" si="34"/>
        <v/>
      </c>
      <c r="BT72" s="2" t="str">
        <f t="shared" si="34"/>
        <v/>
      </c>
      <c r="BU72" s="2" t="str">
        <f t="shared" si="34"/>
        <v/>
      </c>
      <c r="BV72" s="2" t="str">
        <f t="shared" si="34"/>
        <v/>
      </c>
      <c r="BW72" s="2" t="str">
        <f t="shared" si="32"/>
        <v/>
      </c>
      <c r="BX72" s="2" t="str">
        <f t="shared" si="32"/>
        <v/>
      </c>
      <c r="BY72" s="2" t="str">
        <f t="shared" si="32"/>
        <v/>
      </c>
      <c r="BZ72" s="2" t="str">
        <f t="shared" si="32"/>
        <v/>
      </c>
      <c r="CA72" s="2" t="str">
        <f t="shared" si="32"/>
        <v/>
      </c>
      <c r="CB72" s="2" t="str">
        <f t="shared" si="16"/>
        <v/>
      </c>
      <c r="CC72" s="2" t="str">
        <f t="shared" si="23"/>
        <v/>
      </c>
      <c r="CE72" s="2" t="str">
        <f t="shared" si="35"/>
        <v/>
      </c>
      <c r="CF72" s="2" t="str">
        <f t="shared" si="35"/>
        <v/>
      </c>
      <c r="CG72" s="2" t="str">
        <f t="shared" si="35"/>
        <v/>
      </c>
      <c r="CH72" s="2" t="str">
        <f t="shared" si="35"/>
        <v/>
      </c>
      <c r="CI72" s="2" t="str">
        <f t="shared" si="35"/>
        <v/>
      </c>
      <c r="CJ72" s="2" t="str">
        <f t="shared" si="35"/>
        <v/>
      </c>
      <c r="CK72" s="2" t="str">
        <f t="shared" si="35"/>
        <v/>
      </c>
      <c r="CL72" s="2" t="str">
        <f t="shared" si="35"/>
        <v/>
      </c>
      <c r="CM72" s="2" t="str">
        <f t="shared" si="33"/>
        <v/>
      </c>
      <c r="CN72" s="2" t="str">
        <f t="shared" si="33"/>
        <v/>
      </c>
      <c r="CO72" s="2" t="str">
        <f t="shared" si="33"/>
        <v/>
      </c>
      <c r="CP72" s="2" t="str">
        <f t="shared" si="33"/>
        <v/>
      </c>
      <c r="CQ72" s="2" t="str">
        <f t="shared" si="33"/>
        <v/>
      </c>
      <c r="CR72" s="2" t="str">
        <f t="shared" si="18"/>
        <v/>
      </c>
      <c r="CS72" s="2" t="str">
        <f t="shared" si="24"/>
        <v/>
      </c>
      <c r="CU72" s="2">
        <f t="shared" si="37"/>
        <v>49.216795023502414</v>
      </c>
      <c r="CV72" s="2">
        <f t="shared" si="37"/>
        <v>49.563820822213486</v>
      </c>
      <c r="CW72" s="2">
        <f t="shared" si="37"/>
        <v>49.217609347136317</v>
      </c>
      <c r="CX72" s="2">
        <f t="shared" si="37"/>
        <v>51.690403384074784</v>
      </c>
      <c r="CY72" s="2">
        <f t="shared" si="37"/>
        <v>56.596921639536404</v>
      </c>
      <c r="CZ72" s="2">
        <f t="shared" si="37"/>
        <v>56.796088737563707</v>
      </c>
      <c r="DA72" s="2">
        <f t="shared" si="37"/>
        <v>54.371689382798742</v>
      </c>
      <c r="DB72" s="2">
        <f t="shared" si="37"/>
        <v>55.198119083544483</v>
      </c>
      <c r="DC72" s="2">
        <f t="shared" si="37"/>
        <v>52.005608306572</v>
      </c>
      <c r="DD72" s="2">
        <f t="shared" si="37"/>
        <v>50.380270482676266</v>
      </c>
      <c r="DE72" s="2">
        <f t="shared" si="37"/>
        <v>48.208387323091337</v>
      </c>
      <c r="DF72" s="2">
        <f t="shared" si="37"/>
        <v>49.34488727000474</v>
      </c>
      <c r="DG72" s="2">
        <f t="shared" si="37"/>
        <v>51.767453267838015</v>
      </c>
      <c r="DH72" s="2">
        <f t="shared" si="37"/>
        <v>50.878992221146461</v>
      </c>
      <c r="DI72" s="2">
        <f t="shared" si="37"/>
        <v>47.935910031118432</v>
      </c>
      <c r="DK72" s="2">
        <f t="shared" si="38"/>
        <v>44.099708571024046</v>
      </c>
      <c r="DL72" s="2">
        <f t="shared" si="38"/>
        <v>43.792220413659713</v>
      </c>
      <c r="DM72" s="2">
        <f t="shared" si="38"/>
        <v>43.714047463367457</v>
      </c>
      <c r="DN72" s="2">
        <f t="shared" si="38"/>
        <v>44.023708869734335</v>
      </c>
      <c r="DO72" s="2">
        <f t="shared" si="38"/>
        <v>46.844889138653897</v>
      </c>
      <c r="DP72" s="2">
        <f t="shared" si="38"/>
        <v>48.771071602699642</v>
      </c>
      <c r="DQ72" s="2">
        <f t="shared" si="38"/>
        <v>48.238949642476783</v>
      </c>
      <c r="DR72" s="2">
        <f t="shared" si="38"/>
        <v>48.725609760625872</v>
      </c>
      <c r="DS72" s="2">
        <f t="shared" si="38"/>
        <v>47.251468357671953</v>
      </c>
      <c r="DT72" s="2">
        <f t="shared" si="38"/>
        <v>44.072456059257739</v>
      </c>
      <c r="DU72" s="2">
        <f t="shared" si="38"/>
        <v>42.162350836088208</v>
      </c>
      <c r="DV72" s="2">
        <f t="shared" si="38"/>
        <v>44.828094540302885</v>
      </c>
      <c r="DW72" s="2">
        <f t="shared" si="38"/>
        <v>48.0960477100543</v>
      </c>
      <c r="DX72" s="2">
        <f t="shared" si="38"/>
        <v>47.472059559011029</v>
      </c>
      <c r="DY72" s="2">
        <f t="shared" si="38"/>
        <v>48.981099284642298</v>
      </c>
      <c r="EA72" s="2">
        <f t="shared" si="39"/>
        <v>9.5806536156316808E-3</v>
      </c>
      <c r="EB72" s="2">
        <f t="shared" si="39"/>
        <v>9.1357613620685514E-3</v>
      </c>
      <c r="EC72" s="2">
        <f t="shared" si="39"/>
        <v>9.0956304660527888E-3</v>
      </c>
      <c r="ED72" s="2">
        <f t="shared" si="39"/>
        <v>1.0795223890895404E-2</v>
      </c>
      <c r="EE72" s="2">
        <f t="shared" si="39"/>
        <v>9.5057803508466487E-3</v>
      </c>
      <c r="EF72" s="2">
        <f t="shared" si="39"/>
        <v>9.5160578710194628E-3</v>
      </c>
      <c r="EG72" s="2">
        <f t="shared" si="39"/>
        <v>1.0137147342067802E-2</v>
      </c>
      <c r="EH72" s="2">
        <f t="shared" si="39"/>
        <v>1.0569803001373777E-2</v>
      </c>
      <c r="EI72" s="2">
        <f t="shared" si="39"/>
        <v>1.0783786990864163E-2</v>
      </c>
      <c r="EJ72" s="2">
        <f t="shared" si="39"/>
        <v>1.0704298361315975E-2</v>
      </c>
      <c r="EK72" s="2">
        <f t="shared" si="39"/>
        <v>1.0249567344914662E-2</v>
      </c>
      <c r="EL72" s="2">
        <f t="shared" si="39"/>
        <v>1.0449246427071171E-2</v>
      </c>
      <c r="EM72" s="2">
        <f t="shared" si="39"/>
        <v>8.8914433948745052E-3</v>
      </c>
      <c r="EN72" s="2">
        <f t="shared" si="39"/>
        <v>7.8600069742517133E-3</v>
      </c>
      <c r="EO72" s="2">
        <f t="shared" si="39"/>
        <v>7.9164934773299205E-3</v>
      </c>
    </row>
    <row r="73" spans="2:145" x14ac:dyDescent="0.25">
      <c r="B73" s="2">
        <v>46</v>
      </c>
      <c r="C73" s="43">
        <v>193.18799999999999</v>
      </c>
      <c r="D73" s="43">
        <v>204.75399999999999</v>
      </c>
      <c r="E73" s="43">
        <v>201.393</v>
      </c>
      <c r="F73" s="43">
        <v>191.95</v>
      </c>
      <c r="G73" s="43">
        <v>195.333</v>
      </c>
      <c r="H73" s="43">
        <v>197.81700000000001</v>
      </c>
      <c r="I73" s="43">
        <v>196.63300000000001</v>
      </c>
      <c r="J73" s="43">
        <v>191.36699999999999</v>
      </c>
      <c r="K73" s="43">
        <v>193.18299999999999</v>
      </c>
      <c r="L73" s="43">
        <v>189.417</v>
      </c>
      <c r="M73" s="43">
        <v>178.75</v>
      </c>
      <c r="N73" s="43">
        <v>199.15</v>
      </c>
      <c r="O73" s="43">
        <v>193.583</v>
      </c>
      <c r="P73" s="43">
        <v>152.36699999999999</v>
      </c>
      <c r="Q73" s="43">
        <v>131.5</v>
      </c>
      <c r="S73" s="4">
        <f t="shared" si="42"/>
        <v>182.55648737635528</v>
      </c>
      <c r="T73" s="4">
        <f t="shared" si="42"/>
        <v>194.31792396350366</v>
      </c>
      <c r="U73" s="4">
        <f t="shared" si="42"/>
        <v>189.2896367076271</v>
      </c>
      <c r="V73" s="4">
        <f t="shared" si="42"/>
        <v>179.42124174600102</v>
      </c>
      <c r="W73" s="4">
        <f t="shared" si="42"/>
        <v>180.64398603610439</v>
      </c>
      <c r="X73" s="4">
        <f t="shared" si="42"/>
        <v>182.80518085616083</v>
      </c>
      <c r="Y73" s="4">
        <f t="shared" si="42"/>
        <v>184.56618068952798</v>
      </c>
      <c r="Z73" s="4">
        <f t="shared" si="42"/>
        <v>175.55876603774465</v>
      </c>
      <c r="AA73" s="4">
        <f t="shared" si="42"/>
        <v>179.33430577877391</v>
      </c>
      <c r="AB73" s="4">
        <f t="shared" si="40"/>
        <v>173.85630389826542</v>
      </c>
      <c r="AC73" s="4">
        <f t="shared" si="40"/>
        <v>164.63747343068943</v>
      </c>
      <c r="AD73" s="4">
        <f t="shared" si="40"/>
        <v>187.44890531177154</v>
      </c>
      <c r="AE73" s="4">
        <f t="shared" si="40"/>
        <v>175.99130511670162</v>
      </c>
      <c r="AF73" s="4">
        <f t="shared" si="12"/>
        <v>142.72442664736275</v>
      </c>
      <c r="AG73" s="4">
        <f t="shared" si="22"/>
        <v>124.30798598592223</v>
      </c>
      <c r="AI73" s="4">
        <f t="shared" si="36"/>
        <v>10.63151262364471</v>
      </c>
      <c r="AJ73" s="4">
        <f t="shared" si="36"/>
        <v>10.436076036496331</v>
      </c>
      <c r="AK73" s="4">
        <f t="shared" si="36"/>
        <v>12.103363292372904</v>
      </c>
      <c r="AL73" s="4">
        <f t="shared" si="36"/>
        <v>12.528758253998973</v>
      </c>
      <c r="AM73" s="4">
        <f t="shared" si="36"/>
        <v>14.689013963895604</v>
      </c>
      <c r="AN73" s="4">
        <f t="shared" si="36"/>
        <v>15.011819143839176</v>
      </c>
      <c r="AO73" s="4">
        <f t="shared" si="36"/>
        <v>12.066819310472027</v>
      </c>
      <c r="AP73" s="4">
        <f t="shared" si="36"/>
        <v>15.808233962255343</v>
      </c>
      <c r="AQ73" s="4">
        <f t="shared" si="36"/>
        <v>13.848694221226083</v>
      </c>
      <c r="AR73" s="4">
        <f t="shared" si="36"/>
        <v>15.560696101734578</v>
      </c>
      <c r="AS73" s="4">
        <f t="shared" si="36"/>
        <v>14.112526569310575</v>
      </c>
      <c r="AT73" s="4">
        <f t="shared" si="36"/>
        <v>11.701094688228466</v>
      </c>
      <c r="AU73" s="4">
        <f t="shared" si="36"/>
        <v>17.591694883298373</v>
      </c>
      <c r="AV73" s="4">
        <f t="shared" si="36"/>
        <v>9.6425733526372426</v>
      </c>
      <c r="AW73" s="4">
        <f t="shared" si="36"/>
        <v>7.1920140140777704</v>
      </c>
      <c r="AY73" s="2">
        <f t="shared" si="31"/>
        <v>48.940942187000154</v>
      </c>
      <c r="AZ73" s="2">
        <f t="shared" si="31"/>
        <v>49.267544946489359</v>
      </c>
      <c r="BA73" s="2">
        <f t="shared" si="31"/>
        <v>48.914122712477599</v>
      </c>
      <c r="BB73" s="2">
        <f t="shared" si="31"/>
        <v>51.303952660552909</v>
      </c>
      <c r="BC73" s="2">
        <f t="shared" si="41"/>
        <v>56.165841612522513</v>
      </c>
      <c r="BD73" s="2">
        <f t="shared" si="41"/>
        <v>56.398581206794226</v>
      </c>
      <c r="BE73" s="2">
        <f t="shared" si="41"/>
        <v>54.033294197823018</v>
      </c>
      <c r="BF73" s="2">
        <f t="shared" si="41"/>
        <v>54.821657495341874</v>
      </c>
      <c r="BG73" s="2">
        <f t="shared" si="41"/>
        <v>51.686787699445041</v>
      </c>
      <c r="BH73" s="2">
        <f t="shared" si="41"/>
        <v>50.031872097976837</v>
      </c>
      <c r="BI73" s="2">
        <f t="shared" si="41"/>
        <v>47.883041371464579</v>
      </c>
      <c r="BJ73" s="2">
        <f t="shared" si="41"/>
        <v>49.057178322249662</v>
      </c>
      <c r="BK73" s="2">
        <f t="shared" si="41"/>
        <v>51.501625039014911</v>
      </c>
      <c r="BL73" s="2">
        <f t="shared" si="41"/>
        <v>50.645795561452672</v>
      </c>
      <c r="BM73" s="2">
        <f t="shared" si="41"/>
        <v>47.835894083805748</v>
      </c>
      <c r="BO73" s="2" t="str">
        <f t="shared" si="34"/>
        <v/>
      </c>
      <c r="BP73" s="2" t="str">
        <f t="shared" si="34"/>
        <v/>
      </c>
      <c r="BQ73" s="2" t="str">
        <f t="shared" si="34"/>
        <v/>
      </c>
      <c r="BR73" s="2" t="str">
        <f t="shared" si="34"/>
        <v/>
      </c>
      <c r="BS73" s="2" t="str">
        <f t="shared" si="34"/>
        <v/>
      </c>
      <c r="BT73" s="2" t="str">
        <f t="shared" si="34"/>
        <v/>
      </c>
      <c r="BU73" s="2" t="str">
        <f t="shared" si="34"/>
        <v/>
      </c>
      <c r="BV73" s="2" t="str">
        <f t="shared" si="34"/>
        <v/>
      </c>
      <c r="BW73" s="2" t="str">
        <f t="shared" si="32"/>
        <v/>
      </c>
      <c r="BX73" s="2" t="str">
        <f t="shared" si="32"/>
        <v/>
      </c>
      <c r="BY73" s="2" t="str">
        <f t="shared" si="32"/>
        <v/>
      </c>
      <c r="BZ73" s="2" t="str">
        <f t="shared" si="32"/>
        <v/>
      </c>
      <c r="CA73" s="2" t="str">
        <f t="shared" si="32"/>
        <v/>
      </c>
      <c r="CB73" s="2" t="str">
        <f t="shared" si="16"/>
        <v/>
      </c>
      <c r="CC73" s="2" t="str">
        <f t="shared" si="23"/>
        <v/>
      </c>
      <c r="CE73" s="2" t="str">
        <f t="shared" si="35"/>
        <v/>
      </c>
      <c r="CF73" s="2" t="str">
        <f t="shared" si="35"/>
        <v/>
      </c>
      <c r="CG73" s="2" t="str">
        <f t="shared" si="35"/>
        <v/>
      </c>
      <c r="CH73" s="2" t="str">
        <f t="shared" si="35"/>
        <v/>
      </c>
      <c r="CI73" s="2" t="str">
        <f t="shared" si="35"/>
        <v/>
      </c>
      <c r="CJ73" s="2" t="str">
        <f t="shared" si="35"/>
        <v/>
      </c>
      <c r="CK73" s="2" t="str">
        <f t="shared" si="35"/>
        <v/>
      </c>
      <c r="CL73" s="2" t="str">
        <f t="shared" si="35"/>
        <v/>
      </c>
      <c r="CM73" s="2" t="str">
        <f t="shared" si="33"/>
        <v/>
      </c>
      <c r="CN73" s="2" t="str">
        <f t="shared" si="33"/>
        <v/>
      </c>
      <c r="CO73" s="2" t="str">
        <f t="shared" si="33"/>
        <v/>
      </c>
      <c r="CP73" s="2" t="str">
        <f t="shared" si="33"/>
        <v/>
      </c>
      <c r="CQ73" s="2" t="str">
        <f t="shared" si="33"/>
        <v/>
      </c>
      <c r="CR73" s="2" t="str">
        <f t="shared" si="18"/>
        <v/>
      </c>
      <c r="CS73" s="2" t="str">
        <f t="shared" si="24"/>
        <v/>
      </c>
      <c r="CU73" s="2">
        <f t="shared" si="37"/>
        <v>48.993620887079146</v>
      </c>
      <c r="CV73" s="2">
        <f t="shared" si="37"/>
        <v>49.324166532664712</v>
      </c>
      <c r="CW73" s="2">
        <f t="shared" si="37"/>
        <v>48.967900945905235</v>
      </c>
      <c r="CX73" s="2">
        <f t="shared" si="37"/>
        <v>51.392737028485712</v>
      </c>
      <c r="CY73" s="2">
        <f t="shared" si="37"/>
        <v>56.265404397686403</v>
      </c>
      <c r="CZ73" s="2">
        <f t="shared" si="37"/>
        <v>56.480594076073771</v>
      </c>
      <c r="DA73" s="2">
        <f t="shared" si="37"/>
        <v>54.100041132190853</v>
      </c>
      <c r="DB73" s="2">
        <f t="shared" si="37"/>
        <v>54.895107500766549</v>
      </c>
      <c r="DC73" s="2">
        <f t="shared" si="37"/>
        <v>51.741803210620091</v>
      </c>
      <c r="DD73" s="2">
        <f t="shared" si="37"/>
        <v>50.10435780334695</v>
      </c>
      <c r="DE73" s="2">
        <f t="shared" si="37"/>
        <v>47.949568625236026</v>
      </c>
      <c r="DF73" s="2">
        <f t="shared" si="37"/>
        <v>49.107883117162928</v>
      </c>
      <c r="DG73" s="2">
        <f t="shared" si="37"/>
        <v>51.536749066404418</v>
      </c>
      <c r="DH73" s="2">
        <f t="shared" si="37"/>
        <v>50.674619403732514</v>
      </c>
      <c r="DI73" s="2">
        <f t="shared" si="37"/>
        <v>47.827149185429249</v>
      </c>
      <c r="DK73" s="2">
        <f t="shared" si="38"/>
        <v>43.974343996880926</v>
      </c>
      <c r="DL73" s="2">
        <f t="shared" si="38"/>
        <v>43.666727220011026</v>
      </c>
      <c r="DM73" s="2">
        <f t="shared" si="38"/>
        <v>43.570873041223408</v>
      </c>
      <c r="DN73" s="2">
        <f t="shared" si="38"/>
        <v>43.884172157781798</v>
      </c>
      <c r="DO73" s="2">
        <f t="shared" si="38"/>
        <v>46.704315167140834</v>
      </c>
      <c r="DP73" s="2">
        <f t="shared" si="38"/>
        <v>48.613334654642351</v>
      </c>
      <c r="DQ73" s="2">
        <f t="shared" si="38"/>
        <v>48.089132824786972</v>
      </c>
      <c r="DR73" s="2">
        <f t="shared" si="38"/>
        <v>48.551043031645534</v>
      </c>
      <c r="DS73" s="2">
        <f t="shared" si="38"/>
        <v>47.084168153018489</v>
      </c>
      <c r="DT73" s="2">
        <f t="shared" si="38"/>
        <v>43.922166471402932</v>
      </c>
      <c r="DU73" s="2">
        <f t="shared" si="38"/>
        <v>42.024091757069051</v>
      </c>
      <c r="DV73" s="2">
        <f t="shared" si="38"/>
        <v>44.677904178945212</v>
      </c>
      <c r="DW73" s="2">
        <f t="shared" si="38"/>
        <v>47.93092585159367</v>
      </c>
      <c r="DX73" s="2">
        <f t="shared" si="38"/>
        <v>47.327600614247757</v>
      </c>
      <c r="DY73" s="2">
        <f t="shared" si="38"/>
        <v>48.835364947472456</v>
      </c>
      <c r="EA73" s="2">
        <f t="shared" si="39"/>
        <v>1.0495276756272452E-2</v>
      </c>
      <c r="EB73" s="2">
        <f t="shared" si="39"/>
        <v>1.0008341768459916E-2</v>
      </c>
      <c r="EC73" s="2">
        <f t="shared" si="39"/>
        <v>9.9644164116680506E-3</v>
      </c>
      <c r="ED73" s="2">
        <f t="shared" si="39"/>
        <v>1.1824412449204074E-2</v>
      </c>
      <c r="EE73" s="2">
        <f t="shared" si="39"/>
        <v>1.0413330820698483E-2</v>
      </c>
      <c r="EF73" s="2">
        <f t="shared" si="39"/>
        <v>1.0424579244981977E-2</v>
      </c>
      <c r="EG73" s="2">
        <f t="shared" si="39"/>
        <v>1.1104300873400556E-2</v>
      </c>
      <c r="EH73" s="2">
        <f t="shared" si="39"/>
        <v>1.1577752051888122E-2</v>
      </c>
      <c r="EI73" s="2">
        <f t="shared" si="39"/>
        <v>1.1811898204704777E-2</v>
      </c>
      <c r="EJ73" s="2">
        <f t="shared" si="39"/>
        <v>1.1724921064085399E-2</v>
      </c>
      <c r="EK73" s="2">
        <f t="shared" si="39"/>
        <v>1.1227324863732412E-2</v>
      </c>
      <c r="EL73" s="2">
        <f t="shared" si="39"/>
        <v>1.1445832050312009E-2</v>
      </c>
      <c r="EM73" s="2">
        <f t="shared" si="39"/>
        <v>9.7409177591501958E-3</v>
      </c>
      <c r="EN73" s="2">
        <f t="shared" si="39"/>
        <v>8.6117957779012731E-3</v>
      </c>
      <c r="EO73" s="2">
        <f t="shared" si="39"/>
        <v>8.6736378320178432E-3</v>
      </c>
    </row>
    <row r="74" spans="2:145" x14ac:dyDescent="0.25">
      <c r="B74" s="2">
        <v>47</v>
      </c>
      <c r="C74" s="43">
        <v>205.96899999999999</v>
      </c>
      <c r="D74" s="43">
        <v>214.29499999999999</v>
      </c>
      <c r="E74" s="43">
        <v>212.21299999999999</v>
      </c>
      <c r="F74" s="43">
        <v>206.05</v>
      </c>
      <c r="G74" s="43">
        <v>208.85</v>
      </c>
      <c r="H74" s="43">
        <v>210.56700000000001</v>
      </c>
      <c r="I74" s="43">
        <v>210.483</v>
      </c>
      <c r="J74" s="43">
        <v>205.4</v>
      </c>
      <c r="K74" s="43">
        <v>207.25</v>
      </c>
      <c r="L74" s="43">
        <v>202.38300000000001</v>
      </c>
      <c r="M74" s="43">
        <v>195.167</v>
      </c>
      <c r="N74" s="43">
        <v>213.1</v>
      </c>
      <c r="O74" s="43">
        <v>205.55</v>
      </c>
      <c r="P74" s="43">
        <v>172.483</v>
      </c>
      <c r="Q74" s="43">
        <v>149.85499999999999</v>
      </c>
      <c r="S74" s="4">
        <f t="shared" si="42"/>
        <v>197.64500478730318</v>
      </c>
      <c r="T74" s="4">
        <f t="shared" si="42"/>
        <v>209.28968887282701</v>
      </c>
      <c r="U74" s="4">
        <f t="shared" si="42"/>
        <v>204.43456972248711</v>
      </c>
      <c r="V74" s="4">
        <f t="shared" si="42"/>
        <v>197.37875243838079</v>
      </c>
      <c r="W74" s="4">
        <f t="shared" si="42"/>
        <v>199.34584584874253</v>
      </c>
      <c r="X74" s="4">
        <f t="shared" si="42"/>
        <v>201.25036876475394</v>
      </c>
      <c r="Y74" s="4">
        <f t="shared" si="42"/>
        <v>202.71903885763126</v>
      </c>
      <c r="Z74" s="4">
        <f t="shared" si="42"/>
        <v>194.58397331810832</v>
      </c>
      <c r="AA74" s="4">
        <f t="shared" si="42"/>
        <v>198.16047119739912</v>
      </c>
      <c r="AB74" s="4">
        <f t="shared" si="40"/>
        <v>192.64474035366203</v>
      </c>
      <c r="AC74" s="4">
        <f t="shared" si="40"/>
        <v>183.31130016709085</v>
      </c>
      <c r="AD74" s="4">
        <f t="shared" si="40"/>
        <v>206.07816448655012</v>
      </c>
      <c r="AE74" s="4">
        <f t="shared" si="40"/>
        <v>193.47520669116057</v>
      </c>
      <c r="AF74" s="4">
        <f t="shared" si="12"/>
        <v>159.37866094233712</v>
      </c>
      <c r="AG74" s="4">
        <f t="shared" si="22"/>
        <v>141.62196384616374</v>
      </c>
      <c r="AI74" s="4">
        <f t="shared" si="36"/>
        <v>8.3239952126968149</v>
      </c>
      <c r="AJ74" s="4">
        <f t="shared" si="36"/>
        <v>5.0053111271729733</v>
      </c>
      <c r="AK74" s="4">
        <f t="shared" si="36"/>
        <v>7.7784302775128822</v>
      </c>
      <c r="AL74" s="4">
        <f t="shared" si="36"/>
        <v>8.6712475616192251</v>
      </c>
      <c r="AM74" s="4">
        <f t="shared" si="36"/>
        <v>9.5041541512574668</v>
      </c>
      <c r="AN74" s="4">
        <f t="shared" si="36"/>
        <v>9.3166312352460636</v>
      </c>
      <c r="AO74" s="4">
        <f t="shared" si="36"/>
        <v>7.7639611423687427</v>
      </c>
      <c r="AP74" s="4">
        <f t="shared" si="36"/>
        <v>10.816026681891685</v>
      </c>
      <c r="AQ74" s="4">
        <f t="shared" si="36"/>
        <v>9.0895288026008814</v>
      </c>
      <c r="AR74" s="4">
        <f t="shared" si="36"/>
        <v>9.7382596463379798</v>
      </c>
      <c r="AS74" s="4">
        <f t="shared" si="36"/>
        <v>11.855699832909153</v>
      </c>
      <c r="AT74" s="4">
        <f t="shared" si="36"/>
        <v>7.0218355134498722</v>
      </c>
      <c r="AU74" s="4">
        <f t="shared" si="36"/>
        <v>12.074793308839446</v>
      </c>
      <c r="AV74" s="4">
        <f t="shared" si="36"/>
        <v>13.104339057662884</v>
      </c>
      <c r="AW74" s="4">
        <f t="shared" si="36"/>
        <v>8.2330361538362524</v>
      </c>
      <c r="AY74" s="2">
        <f t="shared" si="31"/>
        <v>48.713868570724877</v>
      </c>
      <c r="AZ74" s="2">
        <f t="shared" si="31"/>
        <v>49.023739385617361</v>
      </c>
      <c r="BA74" s="2">
        <f t="shared" si="31"/>
        <v>48.660445364738237</v>
      </c>
      <c r="BB74" s="2">
        <f t="shared" si="31"/>
        <v>50.999879327500246</v>
      </c>
      <c r="BC74" s="2">
        <f t="shared" si="41"/>
        <v>55.827006299998907</v>
      </c>
      <c r="BD74" s="2">
        <f t="shared" si="41"/>
        <v>56.077065852649078</v>
      </c>
      <c r="BE74" s="2">
        <f t="shared" si="41"/>
        <v>53.75676643213918</v>
      </c>
      <c r="BF74" s="2">
        <f t="shared" si="41"/>
        <v>54.513278203623379</v>
      </c>
      <c r="BG74" s="2">
        <f t="shared" si="41"/>
        <v>51.418991931131359</v>
      </c>
      <c r="BH74" s="2">
        <f t="shared" si="41"/>
        <v>49.750669134263518</v>
      </c>
      <c r="BI74" s="2">
        <f t="shared" si="41"/>
        <v>47.619365718205792</v>
      </c>
      <c r="BJ74" s="2">
        <f t="shared" si="41"/>
        <v>48.816431908907404</v>
      </c>
      <c r="BK74" s="2">
        <f t="shared" si="41"/>
        <v>51.26826810244517</v>
      </c>
      <c r="BL74" s="2">
        <f t="shared" si="41"/>
        <v>50.439233384572425</v>
      </c>
      <c r="BM74" s="2">
        <f t="shared" si="41"/>
        <v>47.727617572241165</v>
      </c>
      <c r="BO74" s="2" t="str">
        <f t="shared" si="34"/>
        <v/>
      </c>
      <c r="BP74" s="2" t="str">
        <f t="shared" si="34"/>
        <v/>
      </c>
      <c r="BQ74" s="2" t="str">
        <f t="shared" si="34"/>
        <v/>
      </c>
      <c r="BR74" s="2" t="str">
        <f t="shared" si="34"/>
        <v/>
      </c>
      <c r="BS74" s="2" t="str">
        <f t="shared" si="34"/>
        <v/>
      </c>
      <c r="BT74" s="2" t="str">
        <f t="shared" si="34"/>
        <v/>
      </c>
      <c r="BU74" s="2" t="str">
        <f t="shared" si="34"/>
        <v/>
      </c>
      <c r="BV74" s="2" t="str">
        <f t="shared" si="34"/>
        <v/>
      </c>
      <c r="BW74" s="2" t="str">
        <f t="shared" si="32"/>
        <v/>
      </c>
      <c r="BX74" s="2" t="str">
        <f t="shared" si="32"/>
        <v/>
      </c>
      <c r="BY74" s="2" t="str">
        <f t="shared" si="32"/>
        <v/>
      </c>
      <c r="BZ74" s="2" t="str">
        <f t="shared" si="32"/>
        <v/>
      </c>
      <c r="CA74" s="2" t="str">
        <f t="shared" si="32"/>
        <v/>
      </c>
      <c r="CB74" s="2" t="str">
        <f t="shared" si="16"/>
        <v/>
      </c>
      <c r="CC74" s="2" t="str">
        <f t="shared" si="23"/>
        <v/>
      </c>
      <c r="CE74" s="2" t="str">
        <f t="shared" si="35"/>
        <v/>
      </c>
      <c r="CF74" s="2" t="str">
        <f t="shared" si="35"/>
        <v/>
      </c>
      <c r="CG74" s="2" t="str">
        <f t="shared" si="35"/>
        <v/>
      </c>
      <c r="CH74" s="2" t="str">
        <f t="shared" si="35"/>
        <v/>
      </c>
      <c r="CI74" s="2" t="str">
        <f t="shared" si="35"/>
        <v/>
      </c>
      <c r="CJ74" s="2" t="str">
        <f t="shared" si="35"/>
        <v/>
      </c>
      <c r="CK74" s="2" t="str">
        <f t="shared" si="35"/>
        <v/>
      </c>
      <c r="CL74" s="2" t="str">
        <f t="shared" si="35"/>
        <v/>
      </c>
      <c r="CM74" s="2" t="str">
        <f t="shared" si="33"/>
        <v/>
      </c>
      <c r="CN74" s="2" t="str">
        <f t="shared" si="33"/>
        <v/>
      </c>
      <c r="CO74" s="2" t="str">
        <f t="shared" si="33"/>
        <v/>
      </c>
      <c r="CP74" s="2" t="str">
        <f t="shared" si="33"/>
        <v/>
      </c>
      <c r="CQ74" s="2" t="str">
        <f t="shared" si="33"/>
        <v/>
      </c>
      <c r="CR74" s="2" t="str">
        <f t="shared" si="18"/>
        <v/>
      </c>
      <c r="CS74" s="2" t="str">
        <f t="shared" si="24"/>
        <v/>
      </c>
      <c r="CU74" s="2">
        <f t="shared" si="37"/>
        <v>48.770446750655886</v>
      </c>
      <c r="CV74" s="2">
        <f t="shared" si="37"/>
        <v>49.084512243115945</v>
      </c>
      <c r="CW74" s="2">
        <f t="shared" si="37"/>
        <v>48.71819254467416</v>
      </c>
      <c r="CX74" s="2">
        <f t="shared" si="37"/>
        <v>51.09507067289664</v>
      </c>
      <c r="CY74" s="2">
        <f t="shared" si="37"/>
        <v>55.933887155836402</v>
      </c>
      <c r="CZ74" s="2">
        <f t="shared" si="37"/>
        <v>56.16509941458385</v>
      </c>
      <c r="DA74" s="2">
        <f t="shared" si="37"/>
        <v>53.828392881582971</v>
      </c>
      <c r="DB74" s="2">
        <f t="shared" si="37"/>
        <v>54.592095917988622</v>
      </c>
      <c r="DC74" s="2">
        <f t="shared" si="37"/>
        <v>51.477998114668182</v>
      </c>
      <c r="DD74" s="2">
        <f t="shared" si="37"/>
        <v>49.828445124017627</v>
      </c>
      <c r="DE74" s="2">
        <f t="shared" si="37"/>
        <v>47.690749927380722</v>
      </c>
      <c r="DF74" s="2">
        <f t="shared" si="37"/>
        <v>48.870878964321115</v>
      </c>
      <c r="DG74" s="2">
        <f t="shared" si="37"/>
        <v>51.306044864970822</v>
      </c>
      <c r="DH74" s="2">
        <f t="shared" si="37"/>
        <v>50.470246586318567</v>
      </c>
      <c r="DI74" s="2">
        <f t="shared" si="37"/>
        <v>47.718388339740066</v>
      </c>
      <c r="DK74" s="2">
        <f t="shared" si="38"/>
        <v>43.848979422737798</v>
      </c>
      <c r="DL74" s="2">
        <f t="shared" si="38"/>
        <v>43.541234026362332</v>
      </c>
      <c r="DM74" s="2">
        <f t="shared" si="38"/>
        <v>43.427698619079358</v>
      </c>
      <c r="DN74" s="2">
        <f t="shared" si="38"/>
        <v>43.744635445829267</v>
      </c>
      <c r="DO74" s="2">
        <f t="shared" si="38"/>
        <v>46.563741195627763</v>
      </c>
      <c r="DP74" s="2">
        <f t="shared" si="38"/>
        <v>48.455597706585053</v>
      </c>
      <c r="DQ74" s="2">
        <f t="shared" si="38"/>
        <v>47.939316007097155</v>
      </c>
      <c r="DR74" s="2">
        <f t="shared" si="38"/>
        <v>48.376476302665196</v>
      </c>
      <c r="DS74" s="2">
        <f t="shared" si="38"/>
        <v>46.916867948365024</v>
      </c>
      <c r="DT74" s="2">
        <f t="shared" si="38"/>
        <v>43.771876883548117</v>
      </c>
      <c r="DU74" s="2">
        <f t="shared" si="38"/>
        <v>41.885832678049887</v>
      </c>
      <c r="DV74" s="2">
        <f t="shared" si="38"/>
        <v>44.527713817587539</v>
      </c>
      <c r="DW74" s="2">
        <f t="shared" si="38"/>
        <v>47.765803993133048</v>
      </c>
      <c r="DX74" s="2">
        <f t="shared" si="38"/>
        <v>47.183141669484492</v>
      </c>
      <c r="DY74" s="2">
        <f t="shared" si="38"/>
        <v>48.689630610302615</v>
      </c>
      <c r="EA74" s="2">
        <f t="shared" si="39"/>
        <v>1.1496201470251911E-2</v>
      </c>
      <c r="EB74" s="2">
        <f t="shared" si="39"/>
        <v>1.0963342470328472E-2</v>
      </c>
      <c r="EC74" s="2">
        <f t="shared" si="39"/>
        <v>1.0915271947775723E-2</v>
      </c>
      <c r="ED74" s="2">
        <f t="shared" si="39"/>
        <v>1.2950436600796001E-2</v>
      </c>
      <c r="EE74" s="2">
        <f t="shared" si="39"/>
        <v>1.140653051632025E-2</v>
      </c>
      <c r="EF74" s="2">
        <f t="shared" si="39"/>
        <v>1.1418839410001996E-2</v>
      </c>
      <c r="EG74" s="2">
        <f t="shared" si="39"/>
        <v>1.2162593725700463E-2</v>
      </c>
      <c r="EH74" s="2">
        <f t="shared" si="39"/>
        <v>1.2680588459906271E-2</v>
      </c>
      <c r="EI74" s="2">
        <f t="shared" si="39"/>
        <v>1.2936746241698398E-2</v>
      </c>
      <c r="EJ74" s="2">
        <f t="shared" si="39"/>
        <v>1.2841593897087495E-2</v>
      </c>
      <c r="EK74" s="2">
        <f t="shared" si="39"/>
        <v>1.2297196688404181E-2</v>
      </c>
      <c r="EL74" s="2">
        <f t="shared" si="39"/>
        <v>1.2536261821555511E-2</v>
      </c>
      <c r="EM74" s="2">
        <f t="shared" si="39"/>
        <v>1.0670675779765137E-2</v>
      </c>
      <c r="EN74" s="2">
        <f t="shared" si="39"/>
        <v>9.4348073854635707E-3</v>
      </c>
      <c r="EO74" s="2">
        <f t="shared" si="39"/>
        <v>9.5025029087195106E-3</v>
      </c>
    </row>
    <row r="75" spans="2:145" x14ac:dyDescent="0.25">
      <c r="B75" s="2">
        <v>48</v>
      </c>
      <c r="C75" s="43">
        <v>211.81200000000001</v>
      </c>
      <c r="D75" s="43">
        <v>222.262</v>
      </c>
      <c r="E75" s="43">
        <v>219.82</v>
      </c>
      <c r="F75" s="43">
        <v>217.56700000000001</v>
      </c>
      <c r="G75" s="43">
        <v>220.38300000000001</v>
      </c>
      <c r="H75" s="43">
        <v>221.36699999999999</v>
      </c>
      <c r="I75" s="43">
        <v>220.167</v>
      </c>
      <c r="J75" s="43">
        <v>217.733</v>
      </c>
      <c r="K75" s="43">
        <v>217.767</v>
      </c>
      <c r="L75" s="43">
        <v>214</v>
      </c>
      <c r="M75" s="43">
        <v>207.8</v>
      </c>
      <c r="N75" s="43">
        <v>221.267</v>
      </c>
      <c r="O75" s="43">
        <v>215.5</v>
      </c>
      <c r="P75" s="43">
        <v>187.78299999999999</v>
      </c>
      <c r="Q75" s="43">
        <v>164.339</v>
      </c>
      <c r="S75" s="4">
        <f t="shared" si="42"/>
        <v>211.5861315179971</v>
      </c>
      <c r="T75" s="4">
        <f t="shared" si="42"/>
        <v>222.92437648054752</v>
      </c>
      <c r="U75" s="4">
        <f t="shared" si="42"/>
        <v>218.54665840657904</v>
      </c>
      <c r="V75" s="4">
        <f t="shared" si="42"/>
        <v>214.65075932943586</v>
      </c>
      <c r="W75" s="4">
        <f t="shared" si="42"/>
        <v>217.68035041000837</v>
      </c>
      <c r="X75" s="4">
        <f t="shared" si="42"/>
        <v>219.23831892683089</v>
      </c>
      <c r="Y75" s="4">
        <f t="shared" si="42"/>
        <v>219.99171389214592</v>
      </c>
      <c r="Z75" s="4">
        <f t="shared" si="42"/>
        <v>213.36858678929605</v>
      </c>
      <c r="AA75" s="4">
        <f t="shared" si="42"/>
        <v>216.35978980612745</v>
      </c>
      <c r="AB75" s="4">
        <f t="shared" si="40"/>
        <v>211.03632651889924</v>
      </c>
      <c r="AC75" s="4">
        <f t="shared" si="40"/>
        <v>201.97382646827808</v>
      </c>
      <c r="AD75" s="4">
        <f t="shared" si="40"/>
        <v>223.55021145017449</v>
      </c>
      <c r="AE75" s="4">
        <f t="shared" si="40"/>
        <v>210.5875539184982</v>
      </c>
      <c r="AF75" s="4">
        <f t="shared" si="12"/>
        <v>176.66063247614596</v>
      </c>
      <c r="AG75" s="4">
        <f t="shared" si="22"/>
        <v>159.37075257663523</v>
      </c>
      <c r="AI75" s="4">
        <f t="shared" si="36"/>
        <v>0.22586848200290888</v>
      </c>
      <c r="AJ75" s="4">
        <f t="shared" si="36"/>
        <v>-0.66237648054752185</v>
      </c>
      <c r="AK75" s="4">
        <f t="shared" si="36"/>
        <v>1.2733415934209518</v>
      </c>
      <c r="AL75" s="4">
        <f t="shared" si="36"/>
        <v>2.9162406705641502</v>
      </c>
      <c r="AM75" s="4">
        <f t="shared" si="36"/>
        <v>2.702649589991637</v>
      </c>
      <c r="AN75" s="4">
        <f t="shared" si="36"/>
        <v>2.1286810731691048</v>
      </c>
      <c r="AO75" s="4">
        <f t="shared" si="36"/>
        <v>0.1752861078540775</v>
      </c>
      <c r="AP75" s="4">
        <f t="shared" si="36"/>
        <v>4.3644132107039582</v>
      </c>
      <c r="AQ75" s="4">
        <f t="shared" si="36"/>
        <v>1.4072101938725439</v>
      </c>
      <c r="AR75" s="4">
        <f t="shared" si="36"/>
        <v>2.9636734811007557</v>
      </c>
      <c r="AS75" s="4">
        <f t="shared" si="36"/>
        <v>5.8261735317219348</v>
      </c>
      <c r="AT75" s="4">
        <f t="shared" si="36"/>
        <v>-2.2832114501744911</v>
      </c>
      <c r="AU75" s="4">
        <f t="shared" si="36"/>
        <v>4.9124460815017983</v>
      </c>
      <c r="AV75" s="4">
        <f t="shared" si="36"/>
        <v>11.122367523854024</v>
      </c>
      <c r="AW75" s="4">
        <f t="shared" si="36"/>
        <v>4.9682474233647724</v>
      </c>
      <c r="AY75" s="2">
        <f t="shared" si="31"/>
        <v>48.48653616057797</v>
      </c>
      <c r="AZ75" s="2">
        <f t="shared" si="31"/>
        <v>48.779663136558689</v>
      </c>
      <c r="BA75" s="2">
        <f t="shared" si="31"/>
        <v>48.406505924901673</v>
      </c>
      <c r="BB75" s="2">
        <f t="shared" si="31"/>
        <v>50.695401948522672</v>
      </c>
      <c r="BC75" s="2">
        <f t="shared" si="41"/>
        <v>55.487691716982731</v>
      </c>
      <c r="BD75" s="2">
        <f t="shared" si="41"/>
        <v>55.75515712870844</v>
      </c>
      <c r="BE75" s="2">
        <f t="shared" si="41"/>
        <v>53.479922681979566</v>
      </c>
      <c r="BF75" s="2">
        <f t="shared" si="41"/>
        <v>54.204551742941717</v>
      </c>
      <c r="BG75" s="2">
        <f t="shared" si="41"/>
        <v>51.150941878051043</v>
      </c>
      <c r="BH75" s="2">
        <f t="shared" si="41"/>
        <v>49.469124943533821</v>
      </c>
      <c r="BI75" s="2">
        <f t="shared" si="41"/>
        <v>47.355376404775605</v>
      </c>
      <c r="BJ75" s="2">
        <f t="shared" si="41"/>
        <v>48.57543879893511</v>
      </c>
      <c r="BK75" s="2">
        <f t="shared" si="41"/>
        <v>51.034728401049989</v>
      </c>
      <c r="BL75" s="2">
        <f t="shared" si="41"/>
        <v>50.232518643649136</v>
      </c>
      <c r="BM75" s="2">
        <f t="shared" si="41"/>
        <v>47.619352992642355</v>
      </c>
      <c r="BO75" s="2" t="str">
        <f t="shared" si="34"/>
        <v/>
      </c>
      <c r="BP75" s="2" t="str">
        <f t="shared" si="34"/>
        <v/>
      </c>
      <c r="BQ75" s="2" t="str">
        <f t="shared" si="34"/>
        <v/>
      </c>
      <c r="BR75" s="2" t="str">
        <f t="shared" si="34"/>
        <v/>
      </c>
      <c r="BS75" s="2" t="str">
        <f t="shared" si="34"/>
        <v/>
      </c>
      <c r="BT75" s="2" t="str">
        <f t="shared" si="34"/>
        <v/>
      </c>
      <c r="BU75" s="2" t="str">
        <f t="shared" si="34"/>
        <v/>
      </c>
      <c r="BV75" s="2" t="str">
        <f t="shared" si="34"/>
        <v/>
      </c>
      <c r="BW75" s="2" t="str">
        <f t="shared" si="32"/>
        <v/>
      </c>
      <c r="BX75" s="2" t="str">
        <f t="shared" si="32"/>
        <v/>
      </c>
      <c r="BY75" s="2" t="str">
        <f t="shared" si="32"/>
        <v/>
      </c>
      <c r="BZ75" s="2" t="str">
        <f t="shared" si="32"/>
        <v/>
      </c>
      <c r="CA75" s="2" t="str">
        <f t="shared" si="32"/>
        <v/>
      </c>
      <c r="CB75" s="2" t="str">
        <f t="shared" si="16"/>
        <v/>
      </c>
      <c r="CC75" s="2" t="str">
        <f t="shared" si="23"/>
        <v/>
      </c>
      <c r="CE75" s="2" t="str">
        <f t="shared" si="35"/>
        <v/>
      </c>
      <c r="CF75" s="2" t="str">
        <f t="shared" si="35"/>
        <v/>
      </c>
      <c r="CG75" s="2" t="str">
        <f t="shared" si="35"/>
        <v/>
      </c>
      <c r="CH75" s="2" t="str">
        <f t="shared" si="35"/>
        <v/>
      </c>
      <c r="CI75" s="2" t="str">
        <f t="shared" si="35"/>
        <v/>
      </c>
      <c r="CJ75" s="2" t="str">
        <f t="shared" si="35"/>
        <v/>
      </c>
      <c r="CK75" s="2" t="str">
        <f t="shared" si="35"/>
        <v/>
      </c>
      <c r="CL75" s="2" t="str">
        <f t="shared" si="35"/>
        <v/>
      </c>
      <c r="CM75" s="2" t="str">
        <f t="shared" si="33"/>
        <v/>
      </c>
      <c r="CN75" s="2" t="str">
        <f t="shared" si="33"/>
        <v/>
      </c>
      <c r="CO75" s="2" t="str">
        <f t="shared" si="33"/>
        <v/>
      </c>
      <c r="CP75" s="2" t="str">
        <f t="shared" si="33"/>
        <v/>
      </c>
      <c r="CQ75" s="2" t="str">
        <f t="shared" si="33"/>
        <v/>
      </c>
      <c r="CR75" s="2" t="str">
        <f t="shared" si="18"/>
        <v/>
      </c>
      <c r="CS75" s="2" t="str">
        <f t="shared" si="24"/>
        <v/>
      </c>
      <c r="CU75" s="2">
        <f t="shared" si="37"/>
        <v>48.547272614232625</v>
      </c>
      <c r="CV75" s="2">
        <f t="shared" si="37"/>
        <v>48.844857953567171</v>
      </c>
      <c r="CW75" s="2">
        <f t="shared" si="37"/>
        <v>48.468484143443085</v>
      </c>
      <c r="CX75" s="2">
        <f t="shared" si="37"/>
        <v>50.797404317307567</v>
      </c>
      <c r="CY75" s="2">
        <f t="shared" si="37"/>
        <v>55.602369913986401</v>
      </c>
      <c r="CZ75" s="2">
        <f t="shared" si="37"/>
        <v>55.849604753093914</v>
      </c>
      <c r="DA75" s="2">
        <f t="shared" si="37"/>
        <v>53.556744630975089</v>
      </c>
      <c r="DB75" s="2">
        <f t="shared" si="37"/>
        <v>54.289084335210688</v>
      </c>
      <c r="DC75" s="2">
        <f t="shared" si="37"/>
        <v>51.214193018716273</v>
      </c>
      <c r="DD75" s="2">
        <f t="shared" si="37"/>
        <v>49.55253244468831</v>
      </c>
      <c r="DE75" s="2">
        <f t="shared" si="37"/>
        <v>47.431931229525411</v>
      </c>
      <c r="DF75" s="2">
        <f t="shared" si="37"/>
        <v>48.633874811479302</v>
      </c>
      <c r="DG75" s="2">
        <f t="shared" si="37"/>
        <v>51.075340663537219</v>
      </c>
      <c r="DH75" s="2">
        <f t="shared" si="37"/>
        <v>50.265873768904619</v>
      </c>
      <c r="DI75" s="2">
        <f t="shared" si="37"/>
        <v>47.609627494050883</v>
      </c>
      <c r="DK75" s="2">
        <f t="shared" si="38"/>
        <v>43.723614848594671</v>
      </c>
      <c r="DL75" s="2">
        <f t="shared" si="38"/>
        <v>43.415740832713645</v>
      </c>
      <c r="DM75" s="2">
        <f t="shared" si="38"/>
        <v>43.284524196935308</v>
      </c>
      <c r="DN75" s="2">
        <f t="shared" si="38"/>
        <v>43.605098733876737</v>
      </c>
      <c r="DO75" s="2">
        <f t="shared" si="38"/>
        <v>46.4231672241147</v>
      </c>
      <c r="DP75" s="2">
        <f t="shared" si="38"/>
        <v>48.297860758527762</v>
      </c>
      <c r="DQ75" s="2">
        <f t="shared" si="38"/>
        <v>47.789499189407337</v>
      </c>
      <c r="DR75" s="2">
        <f t="shared" si="38"/>
        <v>48.201909573684858</v>
      </c>
      <c r="DS75" s="2">
        <f t="shared" si="38"/>
        <v>46.749567743711559</v>
      </c>
      <c r="DT75" s="2">
        <f t="shared" si="38"/>
        <v>43.62158729569331</v>
      </c>
      <c r="DU75" s="2">
        <f t="shared" si="38"/>
        <v>41.74757359903073</v>
      </c>
      <c r="DV75" s="2">
        <f t="shared" si="38"/>
        <v>44.377523456229866</v>
      </c>
      <c r="DW75" s="2">
        <f t="shared" si="38"/>
        <v>47.600682134672418</v>
      </c>
      <c r="DX75" s="2">
        <f t="shared" si="38"/>
        <v>47.038682724721227</v>
      </c>
      <c r="DY75" s="2">
        <f t="shared" si="38"/>
        <v>48.543896273132773</v>
      </c>
      <c r="EA75" s="2">
        <f t="shared" si="39"/>
        <v>1.2591368750769504E-2</v>
      </c>
      <c r="EB75" s="2">
        <f t="shared" si="39"/>
        <v>1.2008364446231505E-2</v>
      </c>
      <c r="EC75" s="2">
        <f t="shared" si="39"/>
        <v>1.1955767247615363E-2</v>
      </c>
      <c r="ED75" s="2">
        <f t="shared" si="39"/>
        <v>1.4182151689978807E-2</v>
      </c>
      <c r="EE75" s="2">
        <f t="shared" si="39"/>
        <v>1.2493263399685123E-2</v>
      </c>
      <c r="EF75" s="2">
        <f t="shared" si="39"/>
        <v>1.2506730161063625E-2</v>
      </c>
      <c r="EG75" s="2">
        <f t="shared" si="39"/>
        <v>1.332038835070499E-2</v>
      </c>
      <c r="EH75" s="2">
        <f t="shared" si="39"/>
        <v>1.3886999401309481E-2</v>
      </c>
      <c r="EI75" s="2">
        <f t="shared" si="39"/>
        <v>1.4167177930774438E-2</v>
      </c>
      <c r="EJ75" s="2">
        <f t="shared" si="39"/>
        <v>1.4063104456230017E-2</v>
      </c>
      <c r="EK75" s="2">
        <f t="shared" si="39"/>
        <v>1.3467629893500688E-2</v>
      </c>
      <c r="EL75" s="2">
        <f t="shared" si="39"/>
        <v>1.372913269298817E-2</v>
      </c>
      <c r="EM75" s="2">
        <f t="shared" si="39"/>
        <v>1.1688130545735979E-2</v>
      </c>
      <c r="EN75" s="2">
        <f t="shared" si="39"/>
        <v>1.0335652522214814E-2</v>
      </c>
      <c r="EO75" s="2">
        <f t="shared" si="39"/>
        <v>1.0409743758142694E-2</v>
      </c>
    </row>
    <row r="76" spans="2:145" x14ac:dyDescent="0.25">
      <c r="B76" s="2">
        <v>49</v>
      </c>
      <c r="C76" s="43">
        <v>217.125</v>
      </c>
      <c r="D76" s="43">
        <v>227.09800000000001</v>
      </c>
      <c r="E76" s="43">
        <v>224.09800000000001</v>
      </c>
      <c r="F76" s="43">
        <v>224.93299999999999</v>
      </c>
      <c r="G76" s="43">
        <v>227.55</v>
      </c>
      <c r="H76" s="43">
        <v>227.85</v>
      </c>
      <c r="I76" s="43">
        <v>226.68299999999999</v>
      </c>
      <c r="J76" s="43">
        <v>225.267</v>
      </c>
      <c r="K76" s="43">
        <v>225.93299999999999</v>
      </c>
      <c r="L76" s="43">
        <v>220.63300000000001</v>
      </c>
      <c r="M76" s="43">
        <v>215.7</v>
      </c>
      <c r="N76" s="43">
        <v>227.55</v>
      </c>
      <c r="O76" s="43">
        <v>221.56700000000001</v>
      </c>
      <c r="P76" s="43">
        <v>198.88300000000001</v>
      </c>
      <c r="Q76" s="43">
        <v>176.048</v>
      </c>
      <c r="S76" s="4">
        <f t="shared" si="42"/>
        <v>222.9585604331329</v>
      </c>
      <c r="T76" s="4">
        <f t="shared" si="42"/>
        <v>233.80798239754694</v>
      </c>
      <c r="U76" s="4">
        <f t="shared" si="42"/>
        <v>230.37705428859212</v>
      </c>
      <c r="V76" s="4">
        <f t="shared" si="42"/>
        <v>229.66757797913141</v>
      </c>
      <c r="W76" s="4">
        <f t="shared" si="42"/>
        <v>234.1819889083755</v>
      </c>
      <c r="X76" s="4">
        <f t="shared" si="42"/>
        <v>235.30313886545363</v>
      </c>
      <c r="Y76" s="4">
        <f t="shared" si="42"/>
        <v>234.63316517609348</v>
      </c>
      <c r="Z76" s="4">
        <f t="shared" si="42"/>
        <v>230.43891273210374</v>
      </c>
      <c r="AA76" s="4">
        <f t="shared" si="42"/>
        <v>232.2536946786941</v>
      </c>
      <c r="AB76" s="4">
        <f t="shared" si="40"/>
        <v>227.51536168411022</v>
      </c>
      <c r="AC76" s="4">
        <f t="shared" si="40"/>
        <v>219.37819084055269</v>
      </c>
      <c r="AD76" s="4">
        <f t="shared" si="40"/>
        <v>237.90909144057457</v>
      </c>
      <c r="AE76" s="4">
        <f t="shared" si="40"/>
        <v>226.09909780437033</v>
      </c>
      <c r="AF76" s="4">
        <f t="shared" si="12"/>
        <v>193.79206584623483</v>
      </c>
      <c r="AG76" s="4">
        <f t="shared" si="22"/>
        <v>175.77307249294279</v>
      </c>
      <c r="AI76" s="4">
        <f t="shared" si="36"/>
        <v>-5.8335604331329023</v>
      </c>
      <c r="AJ76" s="4">
        <f t="shared" si="36"/>
        <v>-6.7099823975469235</v>
      </c>
      <c r="AK76" s="4">
        <f t="shared" si="36"/>
        <v>-6.279054288592107</v>
      </c>
      <c r="AL76" s="4">
        <f t="shared" si="36"/>
        <v>-4.7345779791314158</v>
      </c>
      <c r="AM76" s="4">
        <f t="shared" si="36"/>
        <v>-6.6319889083754902</v>
      </c>
      <c r="AN76" s="4">
        <f t="shared" si="36"/>
        <v>-7.4531388654536386</v>
      </c>
      <c r="AO76" s="4">
        <f t="shared" si="36"/>
        <v>-7.9501651760934919</v>
      </c>
      <c r="AP76" s="4">
        <f t="shared" si="36"/>
        <v>-5.171912732103749</v>
      </c>
      <c r="AQ76" s="4">
        <f t="shared" si="36"/>
        <v>-6.3206946786941103</v>
      </c>
      <c r="AR76" s="4">
        <f t="shared" si="36"/>
        <v>-6.882361684110208</v>
      </c>
      <c r="AS76" s="4">
        <f t="shared" si="36"/>
        <v>-3.678190840552702</v>
      </c>
      <c r="AT76" s="4">
        <f t="shared" si="36"/>
        <v>-10.359091440574559</v>
      </c>
      <c r="AU76" s="4">
        <f t="shared" si="36"/>
        <v>-4.5320978043703235</v>
      </c>
      <c r="AV76" s="4">
        <f t="shared" si="36"/>
        <v>5.0909341537651756</v>
      </c>
      <c r="AW76" s="4">
        <f t="shared" si="36"/>
        <v>0.27492750705721392</v>
      </c>
      <c r="AY76" s="2">
        <f t="shared" si="31"/>
        <v>48.258931819229943</v>
      </c>
      <c r="AZ76" s="2">
        <f t="shared" si="31"/>
        <v>48.535303100490083</v>
      </c>
      <c r="BA76" s="2">
        <f t="shared" si="31"/>
        <v>48.15229124417467</v>
      </c>
      <c r="BB76" s="2">
        <f t="shared" si="31"/>
        <v>50.390503033481934</v>
      </c>
      <c r="BC76" s="2">
        <f t="shared" si="41"/>
        <v>55.147874412377902</v>
      </c>
      <c r="BD76" s="2">
        <f t="shared" si="41"/>
        <v>55.432835918747656</v>
      </c>
      <c r="BE76" s="2">
        <f t="shared" si="41"/>
        <v>53.202748027272222</v>
      </c>
      <c r="BF76" s="2">
        <f t="shared" si="41"/>
        <v>53.895461811098869</v>
      </c>
      <c r="BG76" s="2">
        <f t="shared" si="41"/>
        <v>50.882626151688932</v>
      </c>
      <c r="BH76" s="2">
        <f t="shared" si="41"/>
        <v>49.18722364400773</v>
      </c>
      <c r="BI76" s="2">
        <f t="shared" si="41"/>
        <v>47.091058750053165</v>
      </c>
      <c r="BJ76" s="2">
        <f t="shared" si="41"/>
        <v>48.334186742052829</v>
      </c>
      <c r="BK76" s="2">
        <f t="shared" si="41"/>
        <v>50.800995702181311</v>
      </c>
      <c r="BL76" s="2">
        <f t="shared" si="41"/>
        <v>50.025642533674073</v>
      </c>
      <c r="BM76" s="2">
        <f t="shared" si="41"/>
        <v>47.511098152336949</v>
      </c>
      <c r="BO76" s="2" t="str">
        <f t="shared" si="34"/>
        <v/>
      </c>
      <c r="BP76" s="2" t="str">
        <f t="shared" si="34"/>
        <v/>
      </c>
      <c r="BQ76" s="2" t="str">
        <f t="shared" si="34"/>
        <v/>
      </c>
      <c r="BR76" s="2" t="str">
        <f t="shared" si="34"/>
        <v/>
      </c>
      <c r="BS76" s="2" t="str">
        <f t="shared" si="34"/>
        <v/>
      </c>
      <c r="BT76" s="2" t="str">
        <f t="shared" si="34"/>
        <v/>
      </c>
      <c r="BU76" s="2" t="str">
        <f t="shared" si="34"/>
        <v/>
      </c>
      <c r="BV76" s="2" t="str">
        <f t="shared" si="34"/>
        <v/>
      </c>
      <c r="BW76" s="2" t="str">
        <f t="shared" si="32"/>
        <v/>
      </c>
      <c r="BX76" s="2" t="str">
        <f t="shared" si="32"/>
        <v/>
      </c>
      <c r="BY76" s="2" t="str">
        <f t="shared" si="32"/>
        <v/>
      </c>
      <c r="BZ76" s="2" t="str">
        <f t="shared" si="32"/>
        <v/>
      </c>
      <c r="CA76" s="2" t="str">
        <f t="shared" si="32"/>
        <v/>
      </c>
      <c r="CB76" s="2" t="str">
        <f t="shared" si="16"/>
        <v/>
      </c>
      <c r="CC76" s="2" t="str">
        <f t="shared" si="23"/>
        <v/>
      </c>
      <c r="CE76" s="2" t="str">
        <f t="shared" si="35"/>
        <v/>
      </c>
      <c r="CF76" s="2" t="str">
        <f t="shared" si="35"/>
        <v/>
      </c>
      <c r="CG76" s="2" t="str">
        <f t="shared" si="35"/>
        <v/>
      </c>
      <c r="CH76" s="2" t="str">
        <f t="shared" si="35"/>
        <v/>
      </c>
      <c r="CI76" s="2" t="str">
        <f t="shared" si="35"/>
        <v/>
      </c>
      <c r="CJ76" s="2" t="str">
        <f t="shared" si="35"/>
        <v/>
      </c>
      <c r="CK76" s="2" t="str">
        <f t="shared" si="35"/>
        <v/>
      </c>
      <c r="CL76" s="2" t="str">
        <f t="shared" si="35"/>
        <v/>
      </c>
      <c r="CM76" s="2" t="str">
        <f t="shared" si="33"/>
        <v/>
      </c>
      <c r="CN76" s="2" t="str">
        <f t="shared" si="33"/>
        <v/>
      </c>
      <c r="CO76" s="2" t="str">
        <f t="shared" si="33"/>
        <v/>
      </c>
      <c r="CP76" s="2" t="str">
        <f t="shared" si="33"/>
        <v/>
      </c>
      <c r="CQ76" s="2" t="str">
        <f t="shared" si="33"/>
        <v/>
      </c>
      <c r="CR76" s="2" t="str">
        <f t="shared" si="18"/>
        <v/>
      </c>
      <c r="CS76" s="2" t="str">
        <f t="shared" si="24"/>
        <v/>
      </c>
      <c r="CU76" s="2">
        <f t="shared" si="37"/>
        <v>48.324098477809365</v>
      </c>
      <c r="CV76" s="2">
        <f t="shared" si="37"/>
        <v>48.605203664018404</v>
      </c>
      <c r="CW76" s="2">
        <f t="shared" si="37"/>
        <v>48.21877574221201</v>
      </c>
      <c r="CX76" s="2">
        <f t="shared" si="37"/>
        <v>50.499737961718488</v>
      </c>
      <c r="CY76" s="2">
        <f t="shared" si="37"/>
        <v>55.2708526721364</v>
      </c>
      <c r="CZ76" s="2">
        <f t="shared" si="37"/>
        <v>55.534110091603985</v>
      </c>
      <c r="DA76" s="2">
        <f t="shared" si="37"/>
        <v>53.285096380367207</v>
      </c>
      <c r="DB76" s="2">
        <f t="shared" si="37"/>
        <v>53.986072752432761</v>
      </c>
      <c r="DC76" s="2">
        <f t="shared" si="37"/>
        <v>50.950387922764371</v>
      </c>
      <c r="DD76" s="2">
        <f t="shared" si="37"/>
        <v>49.276619765358987</v>
      </c>
      <c r="DE76" s="2">
        <f t="shared" si="37"/>
        <v>47.1731125316701</v>
      </c>
      <c r="DF76" s="2">
        <f t="shared" si="37"/>
        <v>48.396870658637482</v>
      </c>
      <c r="DG76" s="2">
        <f t="shared" si="37"/>
        <v>50.844636462103622</v>
      </c>
      <c r="DH76" s="2">
        <f t="shared" si="37"/>
        <v>50.061500951490672</v>
      </c>
      <c r="DI76" s="2">
        <f t="shared" si="37"/>
        <v>47.500866648361701</v>
      </c>
      <c r="DK76" s="2">
        <f t="shared" si="38"/>
        <v>43.598250274451551</v>
      </c>
      <c r="DL76" s="2">
        <f t="shared" si="38"/>
        <v>43.290247639064951</v>
      </c>
      <c r="DM76" s="2">
        <f t="shared" si="38"/>
        <v>43.141349774791259</v>
      </c>
      <c r="DN76" s="2">
        <f t="shared" si="38"/>
        <v>43.4655620219242</v>
      </c>
      <c r="DO76" s="2">
        <f t="shared" si="38"/>
        <v>46.282593252601636</v>
      </c>
      <c r="DP76" s="2">
        <f t="shared" si="38"/>
        <v>48.14012381047047</v>
      </c>
      <c r="DQ76" s="2">
        <f t="shared" si="38"/>
        <v>47.63968237171752</v>
      </c>
      <c r="DR76" s="2">
        <f t="shared" si="38"/>
        <v>48.027342844704513</v>
      </c>
      <c r="DS76" s="2">
        <f t="shared" si="38"/>
        <v>46.582267539058094</v>
      </c>
      <c r="DT76" s="2">
        <f t="shared" si="38"/>
        <v>43.471297707838502</v>
      </c>
      <c r="DU76" s="2">
        <f t="shared" si="38"/>
        <v>41.609314520011566</v>
      </c>
      <c r="DV76" s="2">
        <f t="shared" si="38"/>
        <v>44.227333094872201</v>
      </c>
      <c r="DW76" s="2">
        <f t="shared" si="38"/>
        <v>47.435560276211788</v>
      </c>
      <c r="DX76" s="2">
        <f t="shared" si="38"/>
        <v>46.894223779957962</v>
      </c>
      <c r="DY76" s="2">
        <f t="shared" si="38"/>
        <v>48.398161935962932</v>
      </c>
      <c r="EA76" s="2">
        <f t="shared" si="39"/>
        <v>1.3789410022335469E-2</v>
      </c>
      <c r="EB76" s="2">
        <f t="shared" si="39"/>
        <v>1.3151672977187653E-2</v>
      </c>
      <c r="EC76" s="2">
        <f t="shared" si="39"/>
        <v>1.3094134402734563E-2</v>
      </c>
      <c r="ED76" s="2">
        <f t="shared" si="39"/>
        <v>1.5529172026900632E-2</v>
      </c>
      <c r="EE76" s="2">
        <f t="shared" si="39"/>
        <v>1.3682099505407736E-2</v>
      </c>
      <c r="EF76" s="2">
        <f t="shared" si="39"/>
        <v>1.3696829965013108E-2</v>
      </c>
      <c r="EG76" s="2">
        <f t="shared" si="39"/>
        <v>1.4586769538747182E-2</v>
      </c>
      <c r="EH76" s="2">
        <f t="shared" si="39"/>
        <v>1.5206418605477248E-2</v>
      </c>
      <c r="EI76" s="2">
        <f t="shared" si="39"/>
        <v>1.551279844030903E-2</v>
      </c>
      <c r="EJ76" s="2">
        <f t="shared" si="39"/>
        <v>1.5398994313407008E-2</v>
      </c>
      <c r="EK76" s="2">
        <f t="shared" si="39"/>
        <v>1.4747800233760612E-2</v>
      </c>
      <c r="EL76" s="2">
        <f t="shared" si="39"/>
        <v>1.5033781474809275E-2</v>
      </c>
      <c r="EM76" s="2">
        <f t="shared" si="39"/>
        <v>1.2801344863722265E-2</v>
      </c>
      <c r="EN76" s="2">
        <f t="shared" si="39"/>
        <v>1.1321528200592569E-2</v>
      </c>
      <c r="EO76" s="2">
        <f t="shared" si="39"/>
        <v>1.1402605270112529E-2</v>
      </c>
    </row>
    <row r="77" spans="2:145" x14ac:dyDescent="0.25">
      <c r="B77" s="2">
        <v>50</v>
      </c>
      <c r="C77" s="43">
        <v>219.56200000000001</v>
      </c>
      <c r="D77" s="43">
        <v>228.31100000000001</v>
      </c>
      <c r="E77" s="43">
        <v>225.78700000000001</v>
      </c>
      <c r="F77" s="43">
        <v>228.61699999999999</v>
      </c>
      <c r="G77" s="43">
        <v>232.03299999999999</v>
      </c>
      <c r="H77" s="43">
        <v>232.93299999999999</v>
      </c>
      <c r="I77" s="43">
        <v>229.65</v>
      </c>
      <c r="J77" s="43">
        <v>231.31700000000001</v>
      </c>
      <c r="K77" s="43">
        <v>229.03299999999999</v>
      </c>
      <c r="L77" s="43">
        <v>226.483</v>
      </c>
      <c r="M77" s="43">
        <v>223.35</v>
      </c>
      <c r="N77" s="43">
        <v>230.917</v>
      </c>
      <c r="O77" s="43">
        <v>226.2</v>
      </c>
      <c r="P77" s="43">
        <v>207.95</v>
      </c>
      <c r="Q77" s="43">
        <v>181.41900000000001</v>
      </c>
      <c r="S77" s="4">
        <f t="shared" si="42"/>
        <v>229.63600994710174</v>
      </c>
      <c r="T77" s="4">
        <f t="shared" si="42"/>
        <v>239.90325934146693</v>
      </c>
      <c r="U77" s="4">
        <f t="shared" si="42"/>
        <v>238.06606869426363</v>
      </c>
      <c r="V77" s="4">
        <f t="shared" si="42"/>
        <v>239.8463175386901</v>
      </c>
      <c r="W77" s="4">
        <f t="shared" si="42"/>
        <v>246.37311115354069</v>
      </c>
      <c r="X77" s="4">
        <f t="shared" si="42"/>
        <v>246.99147935827531</v>
      </c>
      <c r="Y77" s="4">
        <f t="shared" si="42"/>
        <v>243.78912974838983</v>
      </c>
      <c r="Z77" s="4">
        <f t="shared" si="42"/>
        <v>243.26646624952656</v>
      </c>
      <c r="AA77" s="4">
        <f t="shared" si="42"/>
        <v>243.03017355762876</v>
      </c>
      <c r="AB77" s="4">
        <f t="shared" si="40"/>
        <v>239.51235112748503</v>
      </c>
      <c r="AC77" s="4">
        <f t="shared" si="40"/>
        <v>233.39707112333224</v>
      </c>
      <c r="AD77" s="4">
        <f t="shared" si="40"/>
        <v>246.03864283923718</v>
      </c>
      <c r="AE77" s="4">
        <f t="shared" si="40"/>
        <v>237.98434203645672</v>
      </c>
      <c r="AF77" s="4">
        <f t="shared" si="12"/>
        <v>209.50331602417535</v>
      </c>
      <c r="AG77" s="4">
        <f t="shared" si="22"/>
        <v>187.78266084523307</v>
      </c>
      <c r="AI77" s="4">
        <f t="shared" si="36"/>
        <v>-10.074009947101729</v>
      </c>
      <c r="AJ77" s="4">
        <f t="shared" si="36"/>
        <v>-11.592259341466928</v>
      </c>
      <c r="AK77" s="4">
        <f t="shared" si="36"/>
        <v>-12.279068694263628</v>
      </c>
      <c r="AL77" s="4">
        <f t="shared" si="36"/>
        <v>-11.229317538690111</v>
      </c>
      <c r="AM77" s="4">
        <f t="shared" si="36"/>
        <v>-14.340111153540704</v>
      </c>
      <c r="AN77" s="4">
        <f t="shared" si="36"/>
        <v>-14.058479358275321</v>
      </c>
      <c r="AO77" s="4">
        <f t="shared" si="36"/>
        <v>-14.13912974838982</v>
      </c>
      <c r="AP77" s="4">
        <f t="shared" si="36"/>
        <v>-11.949466249526552</v>
      </c>
      <c r="AQ77" s="4">
        <f t="shared" si="36"/>
        <v>-13.99717355762877</v>
      </c>
      <c r="AR77" s="4">
        <f t="shared" si="36"/>
        <v>-13.029351127485029</v>
      </c>
      <c r="AS77" s="4">
        <f t="shared" si="36"/>
        <v>-10.047071123332245</v>
      </c>
      <c r="AT77" s="4">
        <f t="shared" si="36"/>
        <v>-15.121642839237182</v>
      </c>
      <c r="AU77" s="4">
        <f t="shared" si="36"/>
        <v>-11.784342036456735</v>
      </c>
      <c r="AV77" s="4">
        <f t="shared" si="36"/>
        <v>-1.5533160241753592</v>
      </c>
      <c r="AW77" s="4">
        <f t="shared" si="36"/>
        <v>-6.3636608452330563</v>
      </c>
      <c r="AY77" s="2">
        <f t="shared" si="31"/>
        <v>48.03104235035017</v>
      </c>
      <c r="AZ77" s="2">
        <f t="shared" si="31"/>
        <v>48.29064623415929</v>
      </c>
      <c r="BA77" s="2">
        <f t="shared" si="31"/>
        <v>47.897788139860104</v>
      </c>
      <c r="BB77" s="2">
        <f t="shared" si="31"/>
        <v>50.085165577233703</v>
      </c>
      <c r="BC77" s="2">
        <f t="shared" si="41"/>
        <v>54.807530989501124</v>
      </c>
      <c r="BD77" s="2">
        <f t="shared" si="41"/>
        <v>55.110083175986674</v>
      </c>
      <c r="BE77" s="2">
        <f t="shared" si="41"/>
        <v>52.925227690231942</v>
      </c>
      <c r="BF77" s="2">
        <f t="shared" si="41"/>
        <v>53.585992282830681</v>
      </c>
      <c r="BG77" s="2">
        <f t="shared" si="41"/>
        <v>50.614033597533798</v>
      </c>
      <c r="BH77" s="2">
        <f t="shared" si="41"/>
        <v>48.904949555347166</v>
      </c>
      <c r="BI77" s="2">
        <f t="shared" si="41"/>
        <v>46.826398239194056</v>
      </c>
      <c r="BJ77" s="2">
        <f t="shared" si="41"/>
        <v>48.092663488508045</v>
      </c>
      <c r="BK77" s="2">
        <f t="shared" si="41"/>
        <v>50.56705954883121</v>
      </c>
      <c r="BL77" s="2">
        <f t="shared" si="41"/>
        <v>49.818596008047756</v>
      </c>
      <c r="BM77" s="2">
        <f t="shared" si="41"/>
        <v>47.402850334835477</v>
      </c>
      <c r="BO77" s="2" t="str">
        <f t="shared" si="34"/>
        <v/>
      </c>
      <c r="BP77" s="2" t="str">
        <f t="shared" si="34"/>
        <v/>
      </c>
      <c r="BQ77" s="2" t="str">
        <f t="shared" si="34"/>
        <v/>
      </c>
      <c r="BR77" s="2" t="str">
        <f t="shared" si="34"/>
        <v/>
      </c>
      <c r="BS77" s="2" t="str">
        <f t="shared" si="34"/>
        <v/>
      </c>
      <c r="BT77" s="2" t="str">
        <f t="shared" si="34"/>
        <v/>
      </c>
      <c r="BU77" s="2" t="str">
        <f t="shared" si="34"/>
        <v/>
      </c>
      <c r="BV77" s="2" t="str">
        <f t="shared" si="34"/>
        <v/>
      </c>
      <c r="BW77" s="2" t="str">
        <f t="shared" si="32"/>
        <v/>
      </c>
      <c r="BX77" s="2" t="str">
        <f t="shared" si="32"/>
        <v/>
      </c>
      <c r="BY77" s="2" t="str">
        <f t="shared" si="32"/>
        <v/>
      </c>
      <c r="BZ77" s="2" t="str">
        <f t="shared" si="32"/>
        <v/>
      </c>
      <c r="CA77" s="2" t="str">
        <f t="shared" si="32"/>
        <v/>
      </c>
      <c r="CB77" s="2" t="str">
        <f t="shared" si="16"/>
        <v/>
      </c>
      <c r="CC77" s="2" t="str">
        <f t="shared" si="23"/>
        <v/>
      </c>
      <c r="CE77" s="2" t="str">
        <f t="shared" si="35"/>
        <v/>
      </c>
      <c r="CF77" s="2" t="str">
        <f t="shared" si="35"/>
        <v/>
      </c>
      <c r="CG77" s="2" t="str">
        <f t="shared" si="35"/>
        <v/>
      </c>
      <c r="CH77" s="2" t="str">
        <f t="shared" si="35"/>
        <v/>
      </c>
      <c r="CI77" s="2" t="str">
        <f t="shared" si="35"/>
        <v/>
      </c>
      <c r="CJ77" s="2" t="str">
        <f t="shared" si="35"/>
        <v/>
      </c>
      <c r="CK77" s="2" t="str">
        <f t="shared" si="35"/>
        <v/>
      </c>
      <c r="CL77" s="2" t="str">
        <f t="shared" si="35"/>
        <v/>
      </c>
      <c r="CM77" s="2" t="str">
        <f t="shared" si="33"/>
        <v/>
      </c>
      <c r="CN77" s="2" t="str">
        <f t="shared" si="33"/>
        <v/>
      </c>
      <c r="CO77" s="2" t="str">
        <f t="shared" si="33"/>
        <v/>
      </c>
      <c r="CP77" s="2" t="str">
        <f t="shared" si="33"/>
        <v/>
      </c>
      <c r="CQ77" s="2" t="str">
        <f t="shared" si="33"/>
        <v/>
      </c>
      <c r="CR77" s="2" t="str">
        <f t="shared" si="18"/>
        <v/>
      </c>
      <c r="CS77" s="2" t="str">
        <f t="shared" si="24"/>
        <v/>
      </c>
      <c r="CU77" s="2">
        <f t="shared" si="37"/>
        <v>48.100924341386104</v>
      </c>
      <c r="CV77" s="2">
        <f t="shared" si="37"/>
        <v>48.365549374469637</v>
      </c>
      <c r="CW77" s="2">
        <f t="shared" si="37"/>
        <v>47.969067340980935</v>
      </c>
      <c r="CX77" s="2">
        <f t="shared" si="37"/>
        <v>50.202071606129415</v>
      </c>
      <c r="CY77" s="2">
        <f t="shared" si="37"/>
        <v>54.939335430286398</v>
      </c>
      <c r="CZ77" s="2">
        <f t="shared" si="37"/>
        <v>55.218615430114056</v>
      </c>
      <c r="DA77" s="2">
        <f t="shared" si="37"/>
        <v>53.013448129759325</v>
      </c>
      <c r="DB77" s="2">
        <f t="shared" si="37"/>
        <v>53.683061169654827</v>
      </c>
      <c r="DC77" s="2">
        <f t="shared" si="37"/>
        <v>50.686582826812462</v>
      </c>
      <c r="DD77" s="2">
        <f t="shared" si="37"/>
        <v>49.000707086029664</v>
      </c>
      <c r="DE77" s="2">
        <f t="shared" si="37"/>
        <v>46.914293833814789</v>
      </c>
      <c r="DF77" s="2">
        <f t="shared" si="37"/>
        <v>48.159866505795669</v>
      </c>
      <c r="DG77" s="2">
        <f t="shared" si="37"/>
        <v>50.613932260670026</v>
      </c>
      <c r="DH77" s="2">
        <f t="shared" si="37"/>
        <v>49.857128134076717</v>
      </c>
      <c r="DI77" s="2">
        <f t="shared" si="37"/>
        <v>47.392105802672518</v>
      </c>
      <c r="DK77" s="2">
        <f t="shared" si="38"/>
        <v>43.472885700308424</v>
      </c>
      <c r="DL77" s="2">
        <f t="shared" si="38"/>
        <v>43.164754445416264</v>
      </c>
      <c r="DM77" s="2">
        <f t="shared" si="38"/>
        <v>42.998175352647209</v>
      </c>
      <c r="DN77" s="2">
        <f t="shared" si="38"/>
        <v>43.326025309971669</v>
      </c>
      <c r="DO77" s="2">
        <f t="shared" si="38"/>
        <v>46.142019281088572</v>
      </c>
      <c r="DP77" s="2">
        <f t="shared" si="38"/>
        <v>47.982386862413172</v>
      </c>
      <c r="DQ77" s="2">
        <f t="shared" si="38"/>
        <v>47.489865554027702</v>
      </c>
      <c r="DR77" s="2">
        <f t="shared" si="38"/>
        <v>47.852776115724176</v>
      </c>
      <c r="DS77" s="2">
        <f t="shared" si="38"/>
        <v>46.414967334404629</v>
      </c>
      <c r="DT77" s="2">
        <f t="shared" si="38"/>
        <v>43.321008119983695</v>
      </c>
      <c r="DU77" s="2">
        <f t="shared" si="38"/>
        <v>41.471055440992401</v>
      </c>
      <c r="DV77" s="2">
        <f t="shared" si="38"/>
        <v>44.077142733514528</v>
      </c>
      <c r="DW77" s="2">
        <f t="shared" si="38"/>
        <v>47.270438417751159</v>
      </c>
      <c r="DX77" s="2">
        <f t="shared" si="38"/>
        <v>46.749764835194696</v>
      </c>
      <c r="DY77" s="2">
        <f t="shared" si="38"/>
        <v>48.252427598793098</v>
      </c>
      <c r="EA77" s="2">
        <f t="shared" si="39"/>
        <v>1.5099699128628633E-2</v>
      </c>
      <c r="EB77" s="2">
        <f t="shared" si="39"/>
        <v>1.4402248373977685E-2</v>
      </c>
      <c r="EC77" s="2">
        <f t="shared" si="39"/>
        <v>1.4339318031476507E-2</v>
      </c>
      <c r="ED77" s="2">
        <f t="shared" si="39"/>
        <v>1.7001925795794123E-2</v>
      </c>
      <c r="EE77" s="2">
        <f t="shared" si="39"/>
        <v>1.4982346723698369E-2</v>
      </c>
      <c r="EF77" s="2">
        <f t="shared" si="39"/>
        <v>1.499845577181225E-2</v>
      </c>
      <c r="EG77" s="2">
        <f t="shared" si="39"/>
        <v>1.5971597838509304E-2</v>
      </c>
      <c r="EH77" s="2">
        <f t="shared" si="39"/>
        <v>1.6649080778427014E-2</v>
      </c>
      <c r="EI77" s="2">
        <f t="shared" si="39"/>
        <v>1.6984026162374887E-2</v>
      </c>
      <c r="EJ77" s="2">
        <f t="shared" si="39"/>
        <v>1.6859613732162056E-2</v>
      </c>
      <c r="EK77" s="2">
        <f t="shared" si="39"/>
        <v>1.6147665833749037E-2</v>
      </c>
      <c r="EL77" s="2">
        <f t="shared" si="39"/>
        <v>1.646033898836944E-2</v>
      </c>
      <c r="EM77" s="2">
        <f t="shared" si="39"/>
        <v>1.4019081248822837E-2</v>
      </c>
      <c r="EN77" s="2">
        <f t="shared" si="39"/>
        <v>1.2400264250666171E-2</v>
      </c>
      <c r="EO77" s="2">
        <f t="shared" si="39"/>
        <v>1.2488968908392984E-2</v>
      </c>
    </row>
    <row r="78" spans="2:145" x14ac:dyDescent="0.25">
      <c r="B78" s="2">
        <v>51</v>
      </c>
      <c r="C78" s="43">
        <v>217.59399999999999</v>
      </c>
      <c r="D78" s="43">
        <v>226.47499999999999</v>
      </c>
      <c r="E78" s="43">
        <v>225.607</v>
      </c>
      <c r="F78" s="43">
        <v>229.733</v>
      </c>
      <c r="G78" s="43">
        <v>233.88300000000001</v>
      </c>
      <c r="H78" s="43">
        <v>232.93299999999999</v>
      </c>
      <c r="I78" s="43">
        <v>230.417</v>
      </c>
      <c r="J78" s="43">
        <v>231.18299999999999</v>
      </c>
      <c r="K78" s="43">
        <v>229.233</v>
      </c>
      <c r="L78" s="43">
        <v>227.583</v>
      </c>
      <c r="M78" s="43">
        <v>225.43299999999999</v>
      </c>
      <c r="N78" s="43">
        <v>228.9</v>
      </c>
      <c r="O78" s="43">
        <v>226.85</v>
      </c>
      <c r="P78" s="43">
        <v>213.31700000000001</v>
      </c>
      <c r="Q78" s="43">
        <v>182.48400000000001</v>
      </c>
      <c r="S78" s="4">
        <f t="shared" si="42"/>
        <v>228.96317987237776</v>
      </c>
      <c r="T78" s="4">
        <f t="shared" si="42"/>
        <v>238.76056118123128</v>
      </c>
      <c r="U78" s="4">
        <f t="shared" si="42"/>
        <v>239.23198927086003</v>
      </c>
      <c r="V78" s="4">
        <f t="shared" si="42"/>
        <v>241.54823578746783</v>
      </c>
      <c r="W78" s="4">
        <f t="shared" si="42"/>
        <v>250.53468496909801</v>
      </c>
      <c r="X78" s="4">
        <f t="shared" si="42"/>
        <v>250.68410023003048</v>
      </c>
      <c r="Y78" s="4">
        <f t="shared" si="42"/>
        <v>243.58654667653761</v>
      </c>
      <c r="Z78" s="4">
        <f t="shared" si="42"/>
        <v>247.96676525095194</v>
      </c>
      <c r="AA78" s="4">
        <f t="shared" si="42"/>
        <v>244.66800392229104</v>
      </c>
      <c r="AB78" s="4">
        <f t="shared" si="40"/>
        <v>243.19163260759592</v>
      </c>
      <c r="AC78" s="4">
        <f t="shared" si="40"/>
        <v>240.63912692259274</v>
      </c>
      <c r="AD78" s="4">
        <f t="shared" si="40"/>
        <v>243.91316237749828</v>
      </c>
      <c r="AE78" s="4">
        <f t="shared" si="40"/>
        <v>243.22574972632117</v>
      </c>
      <c r="AF78" s="4">
        <f t="shared" si="12"/>
        <v>221.61912571322983</v>
      </c>
      <c r="AG78" s="4">
        <f t="shared" si="22"/>
        <v>191.04832764933809</v>
      </c>
      <c r="AI78" s="4">
        <f t="shared" ref="AI78:AW94" si="43">IF(OR($B78 &lt; C$230, $B78 &gt; C$232), 0, C78-S78)</f>
        <v>-11.369179872377771</v>
      </c>
      <c r="AJ78" s="4">
        <f t="shared" si="43"/>
        <v>-12.285561181231287</v>
      </c>
      <c r="AK78" s="4">
        <f t="shared" si="43"/>
        <v>-13.624989270860027</v>
      </c>
      <c r="AL78" s="4">
        <f t="shared" si="43"/>
        <v>-11.815235787467827</v>
      </c>
      <c r="AM78" s="4">
        <f t="shared" si="43"/>
        <v>-16.651684969098</v>
      </c>
      <c r="AN78" s="4">
        <f t="shared" si="43"/>
        <v>-17.751100230030488</v>
      </c>
      <c r="AO78" s="4">
        <f t="shared" si="43"/>
        <v>-13.169546676537607</v>
      </c>
      <c r="AP78" s="4">
        <f t="shared" si="43"/>
        <v>-16.783765250951944</v>
      </c>
      <c r="AQ78" s="4">
        <f t="shared" si="43"/>
        <v>-15.435003922291031</v>
      </c>
      <c r="AR78" s="4">
        <f t="shared" si="43"/>
        <v>-15.608632607595922</v>
      </c>
      <c r="AS78" s="4">
        <f t="shared" si="43"/>
        <v>-15.206126922592745</v>
      </c>
      <c r="AT78" s="4">
        <f t="shared" si="43"/>
        <v>-15.013162377498276</v>
      </c>
      <c r="AU78" s="4">
        <f t="shared" si="43"/>
        <v>-16.375749726321175</v>
      </c>
      <c r="AV78" s="4">
        <f t="shared" si="43"/>
        <v>-8.3021257132298274</v>
      </c>
      <c r="AW78" s="4">
        <f t="shared" si="43"/>
        <v>-8.5643276493380824</v>
      </c>
      <c r="AY78" s="2">
        <f t="shared" si="31"/>
        <v>47.802854615888137</v>
      </c>
      <c r="AZ78" s="2">
        <f t="shared" si="31"/>
        <v>48.045679687914763</v>
      </c>
      <c r="BA78" s="2">
        <f t="shared" si="31"/>
        <v>47.642983517124499</v>
      </c>
      <c r="BB78" s="2">
        <f t="shared" si="31"/>
        <v>49.779373321538053</v>
      </c>
      <c r="BC78" s="2">
        <f t="shared" si="41"/>
        <v>54.466638345167155</v>
      </c>
      <c r="BD78" s="2">
        <f t="shared" si="41"/>
        <v>54.786880122673182</v>
      </c>
      <c r="BE78" s="2">
        <f t="shared" si="41"/>
        <v>52.647347207950283</v>
      </c>
      <c r="BF78" s="2">
        <f t="shared" si="41"/>
        <v>53.276127402661317</v>
      </c>
      <c r="BG78" s="2">
        <f t="shared" si="41"/>
        <v>50.345153450415502</v>
      </c>
      <c r="BH78" s="2">
        <f t="shared" si="41"/>
        <v>48.622287392024795</v>
      </c>
      <c r="BI78" s="2">
        <f t="shared" si="41"/>
        <v>46.561380698413444</v>
      </c>
      <c r="BJ78" s="2">
        <f t="shared" si="41"/>
        <v>47.85085690929985</v>
      </c>
      <c r="BK78" s="2">
        <f t="shared" si="41"/>
        <v>50.332909317257332</v>
      </c>
      <c r="BL78" s="2">
        <f t="shared" si="41"/>
        <v>49.611369818495717</v>
      </c>
      <c r="BM78" s="2">
        <f t="shared" si="41"/>
        <v>47.294606222746935</v>
      </c>
      <c r="BO78" s="2" t="str">
        <f t="shared" si="34"/>
        <v/>
      </c>
      <c r="BP78" s="2" t="str">
        <f t="shared" si="34"/>
        <v/>
      </c>
      <c r="BQ78" s="2" t="str">
        <f t="shared" si="34"/>
        <v/>
      </c>
      <c r="BR78" s="2" t="str">
        <f t="shared" si="34"/>
        <v/>
      </c>
      <c r="BS78" s="2" t="str">
        <f t="shared" si="34"/>
        <v/>
      </c>
      <c r="BT78" s="2" t="str">
        <f t="shared" si="34"/>
        <v/>
      </c>
      <c r="BU78" s="2" t="str">
        <f t="shared" si="34"/>
        <v/>
      </c>
      <c r="BV78" s="2" t="str">
        <f t="shared" ref="BV78:CA136" si="44">IF(AND( (_xlfn.NORM.DIST($B78, J$7, ABS(J$11), TRUE) * _xlfn.NORM.DIST(($B78 - J$7)*J$15, 0, ABS(J$11), TRUE) * 2)
                + (_xlfn.NORM.DIST($B78, J$8, ABS(J$12), TRUE) * _xlfn.NORM.DIST(($B78 - J$8)*J$16, 0, ABS(J$12), TRUE) * 2)
                + (_xlfn.NORM.DIST($B78, J$9, ABS(J$13), TRUE) * _xlfn.NORM.DIST(($B78 - J$9)*J$17, 0, ABS(J$13), TRUE) * 2)
                + (_xlfn.NORM.DIST($B78, J$10, ABS(J$14), TRUE) * _xlfn.NORM.DIST(($B78 - J$10)*J$18, 0, ABS(J$14), TRUE) * 2) &lt; $CB$22,
                 $B78 &lt; J$9,
                 $B78 &gt; J$230), J78, "")</f>
        <v/>
      </c>
      <c r="BW78" s="2" t="str">
        <f t="shared" si="32"/>
        <v/>
      </c>
      <c r="BX78" s="2" t="str">
        <f t="shared" si="32"/>
        <v/>
      </c>
      <c r="BY78" s="2" t="str">
        <f t="shared" si="32"/>
        <v/>
      </c>
      <c r="BZ78" s="2" t="str">
        <f t="shared" si="32"/>
        <v/>
      </c>
      <c r="CA78" s="2" t="str">
        <f t="shared" si="32"/>
        <v/>
      </c>
      <c r="CB78" s="2" t="str">
        <f t="shared" si="16"/>
        <v/>
      </c>
      <c r="CC78" s="2" t="str">
        <f t="shared" si="23"/>
        <v/>
      </c>
      <c r="CE78" s="2" t="str">
        <f t="shared" si="35"/>
        <v/>
      </c>
      <c r="CF78" s="2" t="str">
        <f t="shared" si="35"/>
        <v/>
      </c>
      <c r="CG78" s="2" t="str">
        <f t="shared" si="35"/>
        <v/>
      </c>
      <c r="CH78" s="2" t="str">
        <f t="shared" si="35"/>
        <v/>
      </c>
      <c r="CI78" s="2" t="str">
        <f t="shared" si="35"/>
        <v/>
      </c>
      <c r="CJ78" s="2" t="str">
        <f t="shared" si="35"/>
        <v/>
      </c>
      <c r="CK78" s="2" t="str">
        <f t="shared" si="35"/>
        <v/>
      </c>
      <c r="CL78" s="2" t="str">
        <f t="shared" ref="CL78:CQ136" si="45">IF(AND( (_xlfn.NORM.DIST($B78, J$7, ABS(J$11), TRUE) * _xlfn.NORM.DIST(($B78 - J$7)*J$15, 0, ABS(J$11), TRUE) * 2)
                + (_xlfn.NORM.DIST($B78, J$8, ABS(J$12), TRUE) * _xlfn.NORM.DIST(($B78 - J$8)*J$16, 0, ABS(J$12), TRUE) * 2)
                + (_xlfn.NORM.DIST($B78, J$9, ABS(J$13), TRUE) * _xlfn.NORM.DIST(($B78 - J$9)*J$17, 0, ABS(J$13), TRUE) * 2)
                + (_xlfn.NORM.DIST($B78, J$10, ABS(J$14), TRUE) * _xlfn.NORM.DIST(($B78 - J$10)*J$18, 0, ABS(J$14), TRUE) * 2) &lt; $CR$22,
                 $B78 &gt; J$8,
                 $B78 &lt; J$232), J78, "")</f>
        <v/>
      </c>
      <c r="CM78" s="2" t="str">
        <f t="shared" si="33"/>
        <v/>
      </c>
      <c r="CN78" s="2" t="str">
        <f t="shared" si="33"/>
        <v/>
      </c>
      <c r="CO78" s="2" t="str">
        <f t="shared" si="33"/>
        <v/>
      </c>
      <c r="CP78" s="2" t="str">
        <f t="shared" si="33"/>
        <v/>
      </c>
      <c r="CQ78" s="2" t="str">
        <f t="shared" si="33"/>
        <v/>
      </c>
      <c r="CR78" s="2" t="str">
        <f t="shared" si="18"/>
        <v/>
      </c>
      <c r="CS78" s="2" t="str">
        <f t="shared" si="24"/>
        <v/>
      </c>
      <c r="CU78" s="2">
        <f t="shared" ref="CU78:DI94" si="46">BO$228*$B78+BO$229</f>
        <v>47.877750204962837</v>
      </c>
      <c r="CV78" s="2">
        <f t="shared" si="46"/>
        <v>48.12589508492087</v>
      </c>
      <c r="CW78" s="2">
        <f t="shared" si="46"/>
        <v>47.71935893974986</v>
      </c>
      <c r="CX78" s="2">
        <f t="shared" si="46"/>
        <v>49.904405250540343</v>
      </c>
      <c r="CY78" s="2">
        <f t="shared" si="46"/>
        <v>54.607818188436397</v>
      </c>
      <c r="CZ78" s="2">
        <f t="shared" si="46"/>
        <v>54.903120768624127</v>
      </c>
      <c r="DA78" s="2">
        <f t="shared" si="46"/>
        <v>52.741799879151444</v>
      </c>
      <c r="DB78" s="2">
        <f t="shared" si="46"/>
        <v>53.3800495868769</v>
      </c>
      <c r="DC78" s="2">
        <f t="shared" si="46"/>
        <v>50.422777730860552</v>
      </c>
      <c r="DD78" s="2">
        <f t="shared" si="46"/>
        <v>48.724794406700347</v>
      </c>
      <c r="DE78" s="2">
        <f t="shared" si="46"/>
        <v>46.655475135959477</v>
      </c>
      <c r="DF78" s="2">
        <f t="shared" si="46"/>
        <v>47.922862352953857</v>
      </c>
      <c r="DG78" s="2">
        <f t="shared" si="46"/>
        <v>50.38322805923643</v>
      </c>
      <c r="DH78" s="2">
        <f t="shared" si="46"/>
        <v>49.65275531666277</v>
      </c>
      <c r="DI78" s="2">
        <f t="shared" si="46"/>
        <v>47.283344956983342</v>
      </c>
      <c r="DK78" s="2">
        <f t="shared" ref="DK78:DY94" si="47">CE$228*$B78+CE$229</f>
        <v>43.347521126165297</v>
      </c>
      <c r="DL78" s="2">
        <f t="shared" si="47"/>
        <v>43.03926125176757</v>
      </c>
      <c r="DM78" s="2">
        <f t="shared" si="47"/>
        <v>42.855000930503167</v>
      </c>
      <c r="DN78" s="2">
        <f t="shared" si="47"/>
        <v>43.186488598019139</v>
      </c>
      <c r="DO78" s="2">
        <f t="shared" si="47"/>
        <v>46.001445309575509</v>
      </c>
      <c r="DP78" s="2">
        <f t="shared" si="47"/>
        <v>47.824649914355881</v>
      </c>
      <c r="DQ78" s="2">
        <f t="shared" si="47"/>
        <v>47.340048736337891</v>
      </c>
      <c r="DR78" s="2">
        <f t="shared" si="47"/>
        <v>47.678209386743838</v>
      </c>
      <c r="DS78" s="2">
        <f t="shared" si="47"/>
        <v>46.247667129751164</v>
      </c>
      <c r="DT78" s="2">
        <f t="shared" si="47"/>
        <v>43.170718532128888</v>
      </c>
      <c r="DU78" s="2">
        <f t="shared" si="47"/>
        <v>41.332796361973244</v>
      </c>
      <c r="DV78" s="2">
        <f t="shared" si="47"/>
        <v>43.926952372156855</v>
      </c>
      <c r="DW78" s="2">
        <f t="shared" si="47"/>
        <v>47.105316559290529</v>
      </c>
      <c r="DX78" s="2">
        <f t="shared" si="47"/>
        <v>46.605305890431431</v>
      </c>
      <c r="DY78" s="2">
        <f t="shared" si="47"/>
        <v>48.106693261623256</v>
      </c>
      <c r="EA78" s="2">
        <f t="shared" ref="EA78:EO94" si="48">POWER(10,($B78-C$231)/C$229)/(1+POWER(10,($B78-C$231)/C$229))</f>
        <v>1.6532406589596819E-2</v>
      </c>
      <c r="EB78" s="2">
        <f t="shared" si="48"/>
        <v>1.5769839079684989E-2</v>
      </c>
      <c r="EC78" s="2">
        <f t="shared" si="48"/>
        <v>1.5701028271393396E-2</v>
      </c>
      <c r="ED78" s="2">
        <f t="shared" si="48"/>
        <v>1.8611711854949396E-2</v>
      </c>
      <c r="EE78" s="2">
        <f t="shared" si="48"/>
        <v>1.6404104871635964E-2</v>
      </c>
      <c r="EF78" s="2">
        <f t="shared" si="48"/>
        <v>1.6421717111521478E-2</v>
      </c>
      <c r="EG78" s="2">
        <f t="shared" si="48"/>
        <v>1.7485565088798585E-2</v>
      </c>
      <c r="EH78" s="2">
        <f t="shared" si="48"/>
        <v>1.8226077997268397E-2</v>
      </c>
      <c r="EI78" s="2">
        <f t="shared" si="48"/>
        <v>1.8592149492860355E-2</v>
      </c>
      <c r="EJ78" s="2">
        <f t="shared" si="48"/>
        <v>1.8456178307694419E-2</v>
      </c>
      <c r="EK78" s="2">
        <f t="shared" si="48"/>
        <v>1.7678022954513414E-2</v>
      </c>
      <c r="EL78" s="2">
        <f t="shared" si="48"/>
        <v>1.8019786231431478E-2</v>
      </c>
      <c r="EM78" s="2">
        <f t="shared" si="48"/>
        <v>1.535085434122529E-2</v>
      </c>
      <c r="EN78" s="2">
        <f t="shared" si="48"/>
        <v>1.3580372429092552E-2</v>
      </c>
      <c r="EO78" s="2">
        <f t="shared" si="48"/>
        <v>1.3677402018239401E-2</v>
      </c>
    </row>
    <row r="79" spans="2:145" x14ac:dyDescent="0.25">
      <c r="B79" s="2">
        <v>52</v>
      </c>
      <c r="C79" s="43">
        <v>212.09399999999999</v>
      </c>
      <c r="D79" s="43">
        <v>220.42599999999999</v>
      </c>
      <c r="E79" s="43">
        <v>221.03299999999999</v>
      </c>
      <c r="F79" s="43">
        <v>225.11699999999999</v>
      </c>
      <c r="G79" s="43">
        <v>231.767</v>
      </c>
      <c r="H79" s="43">
        <v>232.05</v>
      </c>
      <c r="I79" s="43">
        <v>224.86699999999999</v>
      </c>
      <c r="J79" s="43">
        <v>229.75</v>
      </c>
      <c r="K79" s="43">
        <v>225.93299999999999</v>
      </c>
      <c r="L79" s="43">
        <v>225.56700000000001</v>
      </c>
      <c r="M79" s="43">
        <v>224.65</v>
      </c>
      <c r="N79" s="43">
        <v>224.35</v>
      </c>
      <c r="O79" s="43">
        <v>224.75</v>
      </c>
      <c r="P79" s="43">
        <v>215.167</v>
      </c>
      <c r="Q79" s="43">
        <v>177.161</v>
      </c>
      <c r="S79" s="4">
        <f t="shared" si="42"/>
        <v>218.58855613419308</v>
      </c>
      <c r="T79" s="4">
        <f t="shared" si="42"/>
        <v>228.27394931509551</v>
      </c>
      <c r="U79" s="4">
        <f t="shared" si="42"/>
        <v>231.56328870535495</v>
      </c>
      <c r="V79" s="4">
        <f t="shared" si="42"/>
        <v>231.10376351282389</v>
      </c>
      <c r="W79" s="4">
        <f t="shared" si="42"/>
        <v>242.50084196231231</v>
      </c>
      <c r="X79" s="4">
        <f t="shared" si="42"/>
        <v>242.40814406088549</v>
      </c>
      <c r="Y79" s="4">
        <f t="shared" si="42"/>
        <v>230.45317877377931</v>
      </c>
      <c r="Z79" s="4">
        <f t="shared" si="42"/>
        <v>240.09064683115241</v>
      </c>
      <c r="AA79" s="4">
        <f t="shared" si="42"/>
        <v>233.12531139655164</v>
      </c>
      <c r="AB79" s="4">
        <f t="shared" si="40"/>
        <v>234.34490065978903</v>
      </c>
      <c r="AC79" s="4">
        <f t="shared" si="40"/>
        <v>236.83064233719247</v>
      </c>
      <c r="AD79" s="4">
        <f t="shared" si="40"/>
        <v>228.17421824589243</v>
      </c>
      <c r="AE79" s="4">
        <f t="shared" si="40"/>
        <v>238.30577410638921</v>
      </c>
      <c r="AF79" s="4">
        <f t="shared" si="12"/>
        <v>226.75456668591042</v>
      </c>
      <c r="AG79" s="4">
        <f t="shared" si="22"/>
        <v>181.4423170931951</v>
      </c>
      <c r="AI79" s="4">
        <f t="shared" si="43"/>
        <v>-6.4945561341930897</v>
      </c>
      <c r="AJ79" s="4">
        <f t="shared" si="43"/>
        <v>-7.8479493150955193</v>
      </c>
      <c r="AK79" s="4">
        <f t="shared" si="43"/>
        <v>-10.530288705354963</v>
      </c>
      <c r="AL79" s="4">
        <f t="shared" si="43"/>
        <v>-5.9867635128238987</v>
      </c>
      <c r="AM79" s="4">
        <f t="shared" si="43"/>
        <v>-10.733841962312312</v>
      </c>
      <c r="AN79" s="4">
        <f t="shared" si="43"/>
        <v>-10.358144060885479</v>
      </c>
      <c r="AO79" s="4">
        <f t="shared" si="43"/>
        <v>-5.5861787737793236</v>
      </c>
      <c r="AP79" s="4">
        <f t="shared" si="43"/>
        <v>-10.340646831152412</v>
      </c>
      <c r="AQ79" s="4">
        <f t="shared" si="43"/>
        <v>-7.192311396551645</v>
      </c>
      <c r="AR79" s="4">
        <f t="shared" si="43"/>
        <v>-8.7779006597890259</v>
      </c>
      <c r="AS79" s="4">
        <f t="shared" si="43"/>
        <v>-12.180642337192467</v>
      </c>
      <c r="AT79" s="4">
        <f t="shared" si="43"/>
        <v>-3.824218245892439</v>
      </c>
      <c r="AU79" s="4">
        <f t="shared" si="43"/>
        <v>-13.555774106389208</v>
      </c>
      <c r="AV79" s="4">
        <f t="shared" si="43"/>
        <v>-11.587566685910417</v>
      </c>
      <c r="AW79" s="4">
        <f t="shared" si="43"/>
        <v>-4.2813170931950992</v>
      </c>
      <c r="AY79" s="2">
        <f t="shared" si="31"/>
        <v>47.574355676346016</v>
      </c>
      <c r="AZ79" s="2">
        <f t="shared" si="31"/>
        <v>47.800390969414018</v>
      </c>
      <c r="BA79" s="2">
        <f t="shared" si="31"/>
        <v>47.387864514343931</v>
      </c>
      <c r="BB79" s="2">
        <f t="shared" si="31"/>
        <v>49.473111061183111</v>
      </c>
      <c r="BC79" s="2">
        <f t="shared" si="41"/>
        <v>54.125173953688197</v>
      </c>
      <c r="BD79" s="2">
        <f t="shared" si="41"/>
        <v>54.46320848688903</v>
      </c>
      <c r="BE79" s="2">
        <f t="shared" si="41"/>
        <v>52.369092636202787</v>
      </c>
      <c r="BF79" s="2">
        <f t="shared" si="41"/>
        <v>52.965852012397036</v>
      </c>
      <c r="BG79" s="2">
        <f t="shared" si="41"/>
        <v>50.075975516679392</v>
      </c>
      <c r="BH79" s="2">
        <f t="shared" si="41"/>
        <v>48.339222491137235</v>
      </c>
      <c r="BI79" s="2">
        <f t="shared" si="41"/>
        <v>46.295992501122285</v>
      </c>
      <c r="BJ79" s="2">
        <f t="shared" si="41"/>
        <v>47.60875513925388</v>
      </c>
      <c r="BK79" s="2">
        <f t="shared" si="41"/>
        <v>50.098534288081034</v>
      </c>
      <c r="BL79" s="2">
        <f t="shared" si="41"/>
        <v>49.403954565237676</v>
      </c>
      <c r="BM79" s="2">
        <f t="shared" si="41"/>
        <v>47.186361811695257</v>
      </c>
      <c r="BO79" s="2" t="str">
        <f t="shared" ref="BO79:BU115" si="49">IF(AND( (_xlfn.NORM.DIST($B79, C$7, ABS(C$11), TRUE) * _xlfn.NORM.DIST(($B79 - C$7)*C$15, 0, ABS(C$11), TRUE) * 2)
                + (_xlfn.NORM.DIST($B79, C$8, ABS(C$12), TRUE) * _xlfn.NORM.DIST(($B79 - C$8)*C$16, 0, ABS(C$12), TRUE) * 2)
                + (_xlfn.NORM.DIST($B79, C$9, ABS(C$13), TRUE) * _xlfn.NORM.DIST(($B79 - C$9)*C$17, 0, ABS(C$13), TRUE) * 2)
                + (_xlfn.NORM.DIST($B79, C$10, ABS(C$14), TRUE) * _xlfn.NORM.DIST(($B79 - C$10)*C$18, 0, ABS(C$14), TRUE) * 2) &lt; $CB$22,
                 $B79 &lt; C$9,
                 $B79 &gt; C$230), C79, "")</f>
        <v/>
      </c>
      <c r="BP79" s="2" t="str">
        <f t="shared" si="49"/>
        <v/>
      </c>
      <c r="BQ79" s="2" t="str">
        <f t="shared" si="49"/>
        <v/>
      </c>
      <c r="BR79" s="2" t="str">
        <f t="shared" si="49"/>
        <v/>
      </c>
      <c r="BS79" s="2" t="str">
        <f t="shared" si="49"/>
        <v/>
      </c>
      <c r="BT79" s="2" t="str">
        <f t="shared" si="49"/>
        <v/>
      </c>
      <c r="BU79" s="2" t="str">
        <f t="shared" si="49"/>
        <v/>
      </c>
      <c r="BV79" s="2" t="str">
        <f t="shared" si="44"/>
        <v/>
      </c>
      <c r="BW79" s="2" t="str">
        <f t="shared" si="32"/>
        <v/>
      </c>
      <c r="BX79" s="2" t="str">
        <f t="shared" si="32"/>
        <v/>
      </c>
      <c r="BY79" s="2" t="str">
        <f t="shared" si="32"/>
        <v/>
      </c>
      <c r="BZ79" s="2" t="str">
        <f t="shared" si="32"/>
        <v/>
      </c>
      <c r="CA79" s="2" t="str">
        <f t="shared" si="32"/>
        <v/>
      </c>
      <c r="CB79" s="2" t="str">
        <f t="shared" si="16"/>
        <v/>
      </c>
      <c r="CC79" s="2" t="str">
        <f t="shared" si="23"/>
        <v/>
      </c>
      <c r="CE79" s="2" t="str">
        <f t="shared" ref="CE79:CK115" si="50">IF(AND( (_xlfn.NORM.DIST($B79, C$7, ABS(C$11), TRUE) * _xlfn.NORM.DIST(($B79 - C$7)*C$15, 0, ABS(C$11), TRUE) * 2)
                + (_xlfn.NORM.DIST($B79, C$8, ABS(C$12), TRUE) * _xlfn.NORM.DIST(($B79 - C$8)*C$16, 0, ABS(C$12), TRUE) * 2)
                + (_xlfn.NORM.DIST($B79, C$9, ABS(C$13), TRUE) * _xlfn.NORM.DIST(($B79 - C$9)*C$17, 0, ABS(C$13), TRUE) * 2)
                + (_xlfn.NORM.DIST($B79, C$10, ABS(C$14), TRUE) * _xlfn.NORM.DIST(($B79 - C$10)*C$18, 0, ABS(C$14), TRUE) * 2) &lt; $CR$22,
                 $B79 &gt; C$8,
                 $B79 &lt; C$232), C79, "")</f>
        <v/>
      </c>
      <c r="CF79" s="2" t="str">
        <f t="shared" si="50"/>
        <v/>
      </c>
      <c r="CG79" s="2" t="str">
        <f t="shared" si="50"/>
        <v/>
      </c>
      <c r="CH79" s="2" t="str">
        <f t="shared" si="50"/>
        <v/>
      </c>
      <c r="CI79" s="2" t="str">
        <f t="shared" si="50"/>
        <v/>
      </c>
      <c r="CJ79" s="2" t="str">
        <f t="shared" si="50"/>
        <v/>
      </c>
      <c r="CK79" s="2" t="str">
        <f t="shared" si="50"/>
        <v/>
      </c>
      <c r="CL79" s="2" t="str">
        <f t="shared" si="45"/>
        <v/>
      </c>
      <c r="CM79" s="2" t="str">
        <f t="shared" si="33"/>
        <v/>
      </c>
      <c r="CN79" s="2" t="str">
        <f t="shared" si="33"/>
        <v/>
      </c>
      <c r="CO79" s="2" t="str">
        <f t="shared" si="33"/>
        <v/>
      </c>
      <c r="CP79" s="2" t="str">
        <f t="shared" si="33"/>
        <v/>
      </c>
      <c r="CQ79" s="2" t="str">
        <f t="shared" si="33"/>
        <v/>
      </c>
      <c r="CR79" s="2" t="str">
        <f t="shared" si="18"/>
        <v/>
      </c>
      <c r="CS79" s="2" t="str">
        <f t="shared" si="24"/>
        <v/>
      </c>
      <c r="CU79" s="2">
        <f t="shared" si="46"/>
        <v>47.654576068539576</v>
      </c>
      <c r="CV79" s="2">
        <f t="shared" si="46"/>
        <v>47.886240795372096</v>
      </c>
      <c r="CW79" s="2">
        <f t="shared" si="46"/>
        <v>47.469650538518785</v>
      </c>
      <c r="CX79" s="2">
        <f t="shared" si="46"/>
        <v>49.606738894951263</v>
      </c>
      <c r="CY79" s="2">
        <f t="shared" si="46"/>
        <v>54.276300946586389</v>
      </c>
      <c r="CZ79" s="2">
        <f t="shared" si="46"/>
        <v>54.587626107134199</v>
      </c>
      <c r="DA79" s="2">
        <f t="shared" si="46"/>
        <v>52.470151628543562</v>
      </c>
      <c r="DB79" s="2">
        <f t="shared" si="46"/>
        <v>53.077038004098966</v>
      </c>
      <c r="DC79" s="2">
        <f t="shared" si="46"/>
        <v>50.15897263490865</v>
      </c>
      <c r="DD79" s="2">
        <f t="shared" si="46"/>
        <v>48.448881727371024</v>
      </c>
      <c r="DE79" s="2">
        <f t="shared" si="46"/>
        <v>46.396656438104166</v>
      </c>
      <c r="DF79" s="2">
        <f t="shared" si="46"/>
        <v>47.685858200112037</v>
      </c>
      <c r="DG79" s="2">
        <f t="shared" si="46"/>
        <v>50.152523857802834</v>
      </c>
      <c r="DH79" s="2">
        <f t="shared" si="46"/>
        <v>49.448382499248822</v>
      </c>
      <c r="DI79" s="2">
        <f t="shared" si="46"/>
        <v>47.174584111294159</v>
      </c>
      <c r="DK79" s="2">
        <f t="shared" si="47"/>
        <v>43.222156552022177</v>
      </c>
      <c r="DL79" s="2">
        <f t="shared" si="47"/>
        <v>42.913768058118883</v>
      </c>
      <c r="DM79" s="2">
        <f t="shared" si="47"/>
        <v>42.711826508359117</v>
      </c>
      <c r="DN79" s="2">
        <f t="shared" si="47"/>
        <v>43.046951886066601</v>
      </c>
      <c r="DO79" s="2">
        <f t="shared" si="47"/>
        <v>45.860871338062445</v>
      </c>
      <c r="DP79" s="2">
        <f t="shared" si="47"/>
        <v>47.666912966298582</v>
      </c>
      <c r="DQ79" s="2">
        <f t="shared" si="47"/>
        <v>47.190231918648074</v>
      </c>
      <c r="DR79" s="2">
        <f t="shared" si="47"/>
        <v>47.5036426577635</v>
      </c>
      <c r="DS79" s="2">
        <f t="shared" si="47"/>
        <v>46.080366925097692</v>
      </c>
      <c r="DT79" s="2">
        <f t="shared" si="47"/>
        <v>43.020428944274073</v>
      </c>
      <c r="DU79" s="2">
        <f t="shared" si="47"/>
        <v>41.19453728295408</v>
      </c>
      <c r="DV79" s="2">
        <f t="shared" si="47"/>
        <v>43.776762010799182</v>
      </c>
      <c r="DW79" s="2">
        <f t="shared" si="47"/>
        <v>46.940194700829906</v>
      </c>
      <c r="DX79" s="2">
        <f t="shared" si="47"/>
        <v>46.460846945668166</v>
      </c>
      <c r="DY79" s="2">
        <f t="shared" si="47"/>
        <v>47.960958924453415</v>
      </c>
      <c r="EA79" s="2">
        <f t="shared" si="48"/>
        <v>1.8098555855243281E-2</v>
      </c>
      <c r="EB79" s="2">
        <f t="shared" si="48"/>
        <v>1.7265016923048514E-2</v>
      </c>
      <c r="EC79" s="2">
        <f t="shared" si="48"/>
        <v>1.7189795935372211E-2</v>
      </c>
      <c r="ED79" s="2">
        <f t="shared" si="48"/>
        <v>2.0370758011985641E-2</v>
      </c>
      <c r="EE79" s="2">
        <f t="shared" si="48"/>
        <v>1.7958321788482536E-2</v>
      </c>
      <c r="EF79" s="2">
        <f t="shared" si="48"/>
        <v>1.7977572211603315E-2</v>
      </c>
      <c r="EG79" s="2">
        <f t="shared" si="48"/>
        <v>1.9140251726057468E-2</v>
      </c>
      <c r="EH79" s="2">
        <f t="shared" si="48"/>
        <v>1.9949417687556759E-2</v>
      </c>
      <c r="EI79" s="2">
        <f t="shared" si="48"/>
        <v>2.0349385092462546E-2</v>
      </c>
      <c r="EJ79" s="2">
        <f t="shared" si="48"/>
        <v>2.0200827126146768E-2</v>
      </c>
      <c r="EK79" s="2">
        <f t="shared" si="48"/>
        <v>1.9350563487617226E-2</v>
      </c>
      <c r="EL79" s="2">
        <f t="shared" si="48"/>
        <v>1.9724012181883348E-2</v>
      </c>
      <c r="EM79" s="2">
        <f t="shared" si="48"/>
        <v>1.6806985549599269E-2</v>
      </c>
      <c r="EN79" s="2">
        <f t="shared" si="48"/>
        <v>1.4871098005141768E-2</v>
      </c>
      <c r="EO79" s="2">
        <f t="shared" si="48"/>
        <v>1.4977209600316833E-2</v>
      </c>
    </row>
    <row r="80" spans="2:145" x14ac:dyDescent="0.25">
      <c r="B80" s="2">
        <v>53</v>
      </c>
      <c r="C80" s="43">
        <v>199.5</v>
      </c>
      <c r="D80" s="43">
        <v>208.44300000000001</v>
      </c>
      <c r="E80" s="43">
        <v>211.52500000000001</v>
      </c>
      <c r="F80" s="43">
        <v>210.1</v>
      </c>
      <c r="G80" s="43">
        <v>223.833</v>
      </c>
      <c r="H80" s="43">
        <v>223.46700000000001</v>
      </c>
      <c r="I80" s="43">
        <v>211.85</v>
      </c>
      <c r="J80" s="43">
        <v>221.267</v>
      </c>
      <c r="K80" s="43">
        <v>214.46700000000001</v>
      </c>
      <c r="L80" s="43">
        <v>216.13300000000001</v>
      </c>
      <c r="M80" s="43">
        <v>218.267</v>
      </c>
      <c r="N80" s="43">
        <v>211.38300000000001</v>
      </c>
      <c r="O80" s="43">
        <v>218.083</v>
      </c>
      <c r="P80" s="43">
        <v>210.3</v>
      </c>
      <c r="Q80" s="43">
        <v>163.661</v>
      </c>
      <c r="S80" s="4">
        <f t="shared" si="42"/>
        <v>197.84701882065406</v>
      </c>
      <c r="T80" s="4">
        <f t="shared" si="42"/>
        <v>207.85647354046861</v>
      </c>
      <c r="U80" s="4">
        <f t="shared" si="42"/>
        <v>213.91860953165013</v>
      </c>
      <c r="V80" s="4">
        <f t="shared" si="42"/>
        <v>207.07136040303692</v>
      </c>
      <c r="W80" s="4">
        <f t="shared" si="42"/>
        <v>219.95993818497021</v>
      </c>
      <c r="X80" s="4">
        <f t="shared" si="42"/>
        <v>220.03326537151733</v>
      </c>
      <c r="Y80" s="4">
        <f t="shared" si="42"/>
        <v>203.62117038411307</v>
      </c>
      <c r="Z80" s="4">
        <f t="shared" si="42"/>
        <v>217.12612701218194</v>
      </c>
      <c r="AA80" s="4">
        <f t="shared" si="42"/>
        <v>206.99619684330392</v>
      </c>
      <c r="AB80" s="4">
        <f t="shared" si="40"/>
        <v>210.84191187795213</v>
      </c>
      <c r="AC80" s="4">
        <f t="shared" si="40"/>
        <v>218.73092271570383</v>
      </c>
      <c r="AD80" s="4">
        <f t="shared" si="40"/>
        <v>198.72773815616694</v>
      </c>
      <c r="AE80" s="4">
        <f t="shared" si="40"/>
        <v>220.79209261822581</v>
      </c>
      <c r="AF80" s="4">
        <f t="shared" si="12"/>
        <v>220.8999009417108</v>
      </c>
      <c r="AG80" s="4">
        <f t="shared" si="22"/>
        <v>158.25589199730558</v>
      </c>
      <c r="AI80" s="4">
        <f t="shared" si="43"/>
        <v>1.652981179345943</v>
      </c>
      <c r="AJ80" s="4">
        <f t="shared" si="43"/>
        <v>0.58652645953139881</v>
      </c>
      <c r="AK80" s="4">
        <f t="shared" si="43"/>
        <v>-2.393609531650128</v>
      </c>
      <c r="AL80" s="4">
        <f t="shared" si="43"/>
        <v>3.0286395969630746</v>
      </c>
      <c r="AM80" s="4">
        <f t="shared" si="43"/>
        <v>3.8730618150297857</v>
      </c>
      <c r="AN80" s="4">
        <f t="shared" si="43"/>
        <v>3.4337346284826822</v>
      </c>
      <c r="AO80" s="4">
        <f t="shared" si="43"/>
        <v>8.228829615886923</v>
      </c>
      <c r="AP80" s="4">
        <f t="shared" si="43"/>
        <v>4.1408729878180566</v>
      </c>
      <c r="AQ80" s="4">
        <f t="shared" si="43"/>
        <v>7.4708031566960926</v>
      </c>
      <c r="AR80" s="4">
        <f t="shared" si="43"/>
        <v>5.2910881220478814</v>
      </c>
      <c r="AS80" s="4">
        <f t="shared" si="43"/>
        <v>-0.46392271570383059</v>
      </c>
      <c r="AT80" s="4">
        <f t="shared" si="43"/>
        <v>12.655261843833074</v>
      </c>
      <c r="AU80" s="4">
        <f t="shared" si="43"/>
        <v>-2.7090926182258102</v>
      </c>
      <c r="AV80" s="4">
        <f t="shared" si="43"/>
        <v>-10.599900941710786</v>
      </c>
      <c r="AW80" s="4">
        <f t="shared" si="43"/>
        <v>5.4051080026944192</v>
      </c>
      <c r="AY80" s="2">
        <f t="shared" si="31"/>
        <v>47.345532957053031</v>
      </c>
      <c r="AZ80" s="2">
        <f t="shared" si="31"/>
        <v>47.554768136289859</v>
      </c>
      <c r="BA80" s="2">
        <f t="shared" si="31"/>
        <v>47.132418675112106</v>
      </c>
      <c r="BB80" s="2">
        <f t="shared" si="31"/>
        <v>49.166364999483939</v>
      </c>
      <c r="BC80" s="2">
        <f t="shared" si="41"/>
        <v>53.783116201530035</v>
      </c>
      <c r="BD80" s="2">
        <f t="shared" si="41"/>
        <v>54.139050781317678</v>
      </c>
      <c r="BE80" s="2">
        <f t="shared" si="41"/>
        <v>52.090450788338892</v>
      </c>
      <c r="BF80" s="2">
        <f t="shared" si="41"/>
        <v>52.655151817503103</v>
      </c>
      <c r="BG80" s="2">
        <f t="shared" si="41"/>
        <v>49.806490386387374</v>
      </c>
      <c r="BH80" s="2">
        <f t="shared" si="41"/>
        <v>48.055741078850737</v>
      </c>
      <c r="BI80" s="2">
        <f t="shared" si="41"/>
        <v>46.030220809271576</v>
      </c>
      <c r="BJ80" s="2">
        <f t="shared" si="41"/>
        <v>47.366346745856347</v>
      </c>
      <c r="BK80" s="2">
        <f t="shared" si="41"/>
        <v>49.863923732794412</v>
      </c>
      <c r="BL80" s="2">
        <f t="shared" si="41"/>
        <v>49.196340758950171</v>
      </c>
      <c r="BM80" s="2">
        <f t="shared" si="41"/>
        <v>47.078112314465805</v>
      </c>
      <c r="BO80" s="2" t="str">
        <f t="shared" si="49"/>
        <v/>
      </c>
      <c r="BP80" s="2" t="str">
        <f t="shared" si="49"/>
        <v/>
      </c>
      <c r="BQ80" s="2" t="str">
        <f t="shared" si="49"/>
        <v/>
      </c>
      <c r="BR80" s="2" t="str">
        <f t="shared" si="49"/>
        <v/>
      </c>
      <c r="BS80" s="2" t="str">
        <f t="shared" si="49"/>
        <v/>
      </c>
      <c r="BT80" s="2" t="str">
        <f t="shared" si="49"/>
        <v/>
      </c>
      <c r="BU80" s="2" t="str">
        <f t="shared" si="49"/>
        <v/>
      </c>
      <c r="BV80" s="2" t="str">
        <f t="shared" si="44"/>
        <v/>
      </c>
      <c r="BW80" s="2" t="str">
        <f t="shared" si="32"/>
        <v/>
      </c>
      <c r="BX80" s="2" t="str">
        <f t="shared" si="32"/>
        <v/>
      </c>
      <c r="BY80" s="2" t="str">
        <f t="shared" si="32"/>
        <v/>
      </c>
      <c r="BZ80" s="2" t="str">
        <f t="shared" si="32"/>
        <v/>
      </c>
      <c r="CA80" s="2" t="str">
        <f t="shared" si="32"/>
        <v/>
      </c>
      <c r="CB80" s="2" t="str">
        <f t="shared" si="16"/>
        <v/>
      </c>
      <c r="CC80" s="2" t="str">
        <f t="shared" si="23"/>
        <v/>
      </c>
      <c r="CE80" s="2" t="str">
        <f t="shared" si="50"/>
        <v/>
      </c>
      <c r="CF80" s="2" t="str">
        <f t="shared" si="50"/>
        <v/>
      </c>
      <c r="CG80" s="2" t="str">
        <f t="shared" si="50"/>
        <v/>
      </c>
      <c r="CH80" s="2" t="str">
        <f t="shared" si="50"/>
        <v/>
      </c>
      <c r="CI80" s="2" t="str">
        <f t="shared" si="50"/>
        <v/>
      </c>
      <c r="CJ80" s="2" t="str">
        <f t="shared" si="50"/>
        <v/>
      </c>
      <c r="CK80" s="2" t="str">
        <f t="shared" si="50"/>
        <v/>
      </c>
      <c r="CL80" s="2" t="str">
        <f t="shared" si="45"/>
        <v/>
      </c>
      <c r="CM80" s="2" t="str">
        <f t="shared" si="33"/>
        <v/>
      </c>
      <c r="CN80" s="2" t="str">
        <f t="shared" si="33"/>
        <v/>
      </c>
      <c r="CO80" s="2" t="str">
        <f t="shared" si="33"/>
        <v/>
      </c>
      <c r="CP80" s="2" t="str">
        <f t="shared" si="33"/>
        <v/>
      </c>
      <c r="CQ80" s="2" t="str">
        <f t="shared" si="33"/>
        <v/>
      </c>
      <c r="CR80" s="2" t="str">
        <f t="shared" si="18"/>
        <v/>
      </c>
      <c r="CS80" s="2" t="str">
        <f t="shared" si="24"/>
        <v/>
      </c>
      <c r="CU80" s="2">
        <f t="shared" si="46"/>
        <v>47.431401932116316</v>
      </c>
      <c r="CV80" s="2">
        <f t="shared" si="46"/>
        <v>47.646586505823329</v>
      </c>
      <c r="CW80" s="2">
        <f t="shared" si="46"/>
        <v>47.219942137287703</v>
      </c>
      <c r="CX80" s="2">
        <f t="shared" si="46"/>
        <v>49.309072539362191</v>
      </c>
      <c r="CY80" s="2">
        <f t="shared" si="46"/>
        <v>53.944783704736395</v>
      </c>
      <c r="CZ80" s="2">
        <f t="shared" si="46"/>
        <v>54.27213144564427</v>
      </c>
      <c r="DA80" s="2">
        <f t="shared" si="46"/>
        <v>52.19850337793568</v>
      </c>
      <c r="DB80" s="2">
        <f t="shared" si="46"/>
        <v>52.774026421321039</v>
      </c>
      <c r="DC80" s="2">
        <f t="shared" si="46"/>
        <v>49.895167538956741</v>
      </c>
      <c r="DD80" s="2">
        <f t="shared" si="46"/>
        <v>48.172969048041708</v>
      </c>
      <c r="DE80" s="2">
        <f t="shared" si="46"/>
        <v>46.137837740248855</v>
      </c>
      <c r="DF80" s="2">
        <f t="shared" si="46"/>
        <v>47.448854047270224</v>
      </c>
      <c r="DG80" s="2">
        <f t="shared" si="46"/>
        <v>49.921819656369237</v>
      </c>
      <c r="DH80" s="2">
        <f t="shared" si="46"/>
        <v>49.244009681834875</v>
      </c>
      <c r="DI80" s="2">
        <f t="shared" si="46"/>
        <v>47.065823265604976</v>
      </c>
      <c r="DK80" s="2">
        <f t="shared" si="47"/>
        <v>43.09679197787905</v>
      </c>
      <c r="DL80" s="2">
        <f t="shared" si="47"/>
        <v>42.788274864470196</v>
      </c>
      <c r="DM80" s="2">
        <f t="shared" si="47"/>
        <v>42.568652086215067</v>
      </c>
      <c r="DN80" s="2">
        <f t="shared" si="47"/>
        <v>42.907415174114071</v>
      </c>
      <c r="DO80" s="2">
        <f t="shared" si="47"/>
        <v>45.720297366549381</v>
      </c>
      <c r="DP80" s="2">
        <f t="shared" si="47"/>
        <v>47.509176018241291</v>
      </c>
      <c r="DQ80" s="2">
        <f t="shared" si="47"/>
        <v>47.040415100958256</v>
      </c>
      <c r="DR80" s="2">
        <f t="shared" si="47"/>
        <v>47.329075928783155</v>
      </c>
      <c r="DS80" s="2">
        <f t="shared" si="47"/>
        <v>45.913066720444235</v>
      </c>
      <c r="DT80" s="2">
        <f t="shared" si="47"/>
        <v>42.870139356419266</v>
      </c>
      <c r="DU80" s="2">
        <f t="shared" si="47"/>
        <v>41.056278203934923</v>
      </c>
      <c r="DV80" s="2">
        <f t="shared" si="47"/>
        <v>43.626571649441509</v>
      </c>
      <c r="DW80" s="2">
        <f t="shared" si="47"/>
        <v>46.775072842369276</v>
      </c>
      <c r="DX80" s="2">
        <f t="shared" si="47"/>
        <v>46.316388000904901</v>
      </c>
      <c r="DY80" s="2">
        <f t="shared" si="47"/>
        <v>47.815224587283573</v>
      </c>
      <c r="EA80" s="2">
        <f t="shared" si="48"/>
        <v>1.9810081176819601E-2</v>
      </c>
      <c r="EB80" s="2">
        <f t="shared" si="48"/>
        <v>1.8899234201430398E-2</v>
      </c>
      <c r="EC80" s="2">
        <f t="shared" si="48"/>
        <v>1.8817029515374718E-2</v>
      </c>
      <c r="ED80" s="2">
        <f t="shared" si="48"/>
        <v>2.2292280223079743E-2</v>
      </c>
      <c r="EE80" s="2">
        <f t="shared" si="48"/>
        <v>1.9656851085729531E-2</v>
      </c>
      <c r="EF80" s="2">
        <f t="shared" si="48"/>
        <v>1.9677885763872228E-2</v>
      </c>
      <c r="EG80" s="2">
        <f t="shared" si="48"/>
        <v>2.0948185411845864E-2</v>
      </c>
      <c r="EH80" s="2">
        <f t="shared" si="48"/>
        <v>2.1832081665545455E-2</v>
      </c>
      <c r="EI80" s="2">
        <f t="shared" si="48"/>
        <v>2.2268937078919044E-2</v>
      </c>
      <c r="EJ80" s="2">
        <f t="shared" si="48"/>
        <v>2.210668190535511E-2</v>
      </c>
      <c r="EK80" s="2">
        <f t="shared" si="48"/>
        <v>2.1177933704843391E-2</v>
      </c>
      <c r="EL80" s="2">
        <f t="shared" si="48"/>
        <v>2.1585872739480146E-2</v>
      </c>
      <c r="EM80" s="2">
        <f t="shared" si="48"/>
        <v>1.8398659630717112E-2</v>
      </c>
      <c r="EN80" s="2">
        <f t="shared" si="48"/>
        <v>1.6282473652663939E-2</v>
      </c>
      <c r="EO80" s="2">
        <f t="shared" si="48"/>
        <v>1.6398488373760498E-2</v>
      </c>
    </row>
    <row r="81" spans="2:145" x14ac:dyDescent="0.25">
      <c r="B81" s="2">
        <v>54</v>
      </c>
      <c r="C81" s="43">
        <v>177.78100000000001</v>
      </c>
      <c r="D81" s="43">
        <v>190.09800000000001</v>
      </c>
      <c r="E81" s="43">
        <v>196.01599999999999</v>
      </c>
      <c r="F81" s="43">
        <v>184.583</v>
      </c>
      <c r="G81" s="43">
        <v>200.733</v>
      </c>
      <c r="H81" s="43">
        <v>202.3</v>
      </c>
      <c r="I81" s="43">
        <v>184.38300000000001</v>
      </c>
      <c r="J81" s="43">
        <v>197.53299999999999</v>
      </c>
      <c r="K81" s="43">
        <v>186.8</v>
      </c>
      <c r="L81" s="43">
        <v>192.96700000000001</v>
      </c>
      <c r="M81" s="43">
        <v>200.85</v>
      </c>
      <c r="N81" s="43">
        <v>184.13300000000001</v>
      </c>
      <c r="O81" s="43">
        <v>203.167</v>
      </c>
      <c r="P81" s="43">
        <v>201.95</v>
      </c>
      <c r="Q81" s="43">
        <v>135.08099999999999</v>
      </c>
      <c r="S81" s="4">
        <f t="shared" si="42"/>
        <v>168.89313014404632</v>
      </c>
      <c r="T81" s="4">
        <f t="shared" si="42"/>
        <v>179.39334842763142</v>
      </c>
      <c r="U81" s="4">
        <f t="shared" si="42"/>
        <v>187.4312682269522</v>
      </c>
      <c r="V81" s="4">
        <f t="shared" si="42"/>
        <v>172.37555112497282</v>
      </c>
      <c r="W81" s="4">
        <f t="shared" si="42"/>
        <v>185.10492172375643</v>
      </c>
      <c r="X81" s="4">
        <f t="shared" si="42"/>
        <v>185.72890677374781</v>
      </c>
      <c r="Y81" s="4">
        <f t="shared" si="42"/>
        <v>167.07251988841406</v>
      </c>
      <c r="Z81" s="4">
        <f t="shared" si="42"/>
        <v>181.4501346817795</v>
      </c>
      <c r="AA81" s="4">
        <f t="shared" si="42"/>
        <v>169.92225965559248</v>
      </c>
      <c r="AB81" s="4">
        <f t="shared" si="40"/>
        <v>175.30619968362302</v>
      </c>
      <c r="AC81" s="4">
        <f t="shared" si="40"/>
        <v>187.00959376820322</v>
      </c>
      <c r="AD81" s="4">
        <f t="shared" si="40"/>
        <v>160.38352016649264</v>
      </c>
      <c r="AE81" s="4">
        <f t="shared" si="40"/>
        <v>191.43701135110001</v>
      </c>
      <c r="AF81" s="4">
        <f t="shared" si="12"/>
        <v>201.51365550011639</v>
      </c>
      <c r="AG81" s="4">
        <f t="shared" si="22"/>
        <v>126.47590586324891</v>
      </c>
      <c r="AI81" s="4">
        <f t="shared" si="43"/>
        <v>8.8878698559536815</v>
      </c>
      <c r="AJ81" s="4">
        <f t="shared" si="43"/>
        <v>10.70465157236859</v>
      </c>
      <c r="AK81" s="4">
        <f t="shared" si="43"/>
        <v>8.5847317730477926</v>
      </c>
      <c r="AL81" s="4">
        <f t="shared" si="43"/>
        <v>12.207448875027183</v>
      </c>
      <c r="AM81" s="4">
        <f t="shared" si="43"/>
        <v>15.628078276243571</v>
      </c>
      <c r="AN81" s="4">
        <f t="shared" si="43"/>
        <v>16.571093226252202</v>
      </c>
      <c r="AO81" s="4">
        <f t="shared" si="43"/>
        <v>17.310480111585946</v>
      </c>
      <c r="AP81" s="4">
        <f t="shared" si="43"/>
        <v>16.082865318220485</v>
      </c>
      <c r="AQ81" s="4">
        <f t="shared" si="43"/>
        <v>16.877740344407528</v>
      </c>
      <c r="AR81" s="4">
        <f t="shared" si="43"/>
        <v>17.660800316376992</v>
      </c>
      <c r="AS81" s="4">
        <f t="shared" si="43"/>
        <v>13.840406231796777</v>
      </c>
      <c r="AT81" s="4">
        <f t="shared" si="43"/>
        <v>23.749479833507365</v>
      </c>
      <c r="AU81" s="4">
        <f t="shared" si="43"/>
        <v>11.72998864889999</v>
      </c>
      <c r="AV81" s="4">
        <f t="shared" si="43"/>
        <v>0.43634449988360302</v>
      </c>
      <c r="AW81" s="4">
        <f t="shared" si="43"/>
        <v>8.6050941367510774</v>
      </c>
      <c r="AY81" s="2">
        <f t="shared" si="31"/>
        <v>47.116374443698113</v>
      </c>
      <c r="AZ81" s="2">
        <f t="shared" si="31"/>
        <v>47.30880002131294</v>
      </c>
      <c r="BA81" s="2">
        <f t="shared" si="31"/>
        <v>46.876634150249991</v>
      </c>
      <c r="BB81" s="2">
        <f t="shared" si="31"/>
        <v>48.859123158618495</v>
      </c>
      <c r="BC81" s="2">
        <f t="shared" si="41"/>
        <v>53.440444778815156</v>
      </c>
      <c r="BD81" s="2">
        <f t="shared" si="41"/>
        <v>53.814390629076314</v>
      </c>
      <c r="BE81" s="2">
        <f t="shared" si="41"/>
        <v>51.811409513391922</v>
      </c>
      <c r="BF81" s="2">
        <f t="shared" si="41"/>
        <v>52.344013696891849</v>
      </c>
      <c r="BG81" s="2">
        <f t="shared" si="41"/>
        <v>49.536689678929243</v>
      </c>
      <c r="BH81" s="2">
        <f t="shared" si="41"/>
        <v>47.771830579940421</v>
      </c>
      <c r="BI81" s="2">
        <f t="shared" si="41"/>
        <v>45.764053854024887</v>
      </c>
      <c r="BJ81" s="2">
        <f t="shared" si="41"/>
        <v>47.12362092697002</v>
      </c>
      <c r="BK81" s="2">
        <f t="shared" si="41"/>
        <v>49.629067017800509</v>
      </c>
      <c r="BL81" s="2">
        <f t="shared" si="41"/>
        <v>48.988518896225209</v>
      </c>
      <c r="BM81" s="2">
        <f t="shared" si="41"/>
        <v>46.96985205460124</v>
      </c>
      <c r="BO81" s="2" t="str">
        <f t="shared" si="49"/>
        <v/>
      </c>
      <c r="BP81" s="2" t="str">
        <f t="shared" si="49"/>
        <v/>
      </c>
      <c r="BQ81" s="2" t="str">
        <f t="shared" si="49"/>
        <v/>
      </c>
      <c r="BR81" s="2" t="str">
        <f t="shared" si="49"/>
        <v/>
      </c>
      <c r="BS81" s="2" t="str">
        <f t="shared" si="49"/>
        <v/>
      </c>
      <c r="BT81" s="2" t="str">
        <f t="shared" si="49"/>
        <v/>
      </c>
      <c r="BU81" s="2" t="str">
        <f t="shared" si="49"/>
        <v/>
      </c>
      <c r="BV81" s="2" t="str">
        <f t="shared" si="44"/>
        <v/>
      </c>
      <c r="BW81" s="2" t="str">
        <f t="shared" si="32"/>
        <v/>
      </c>
      <c r="BX81" s="2" t="str">
        <f t="shared" si="32"/>
        <v/>
      </c>
      <c r="BY81" s="2" t="str">
        <f t="shared" si="32"/>
        <v/>
      </c>
      <c r="BZ81" s="2" t="str">
        <f t="shared" si="32"/>
        <v/>
      </c>
      <c r="CA81" s="2" t="str">
        <f t="shared" si="32"/>
        <v/>
      </c>
      <c r="CB81" s="2" t="str">
        <f t="shared" si="16"/>
        <v/>
      </c>
      <c r="CC81" s="2" t="str">
        <f t="shared" si="23"/>
        <v/>
      </c>
      <c r="CE81" s="2" t="str">
        <f t="shared" si="50"/>
        <v/>
      </c>
      <c r="CF81" s="2" t="str">
        <f t="shared" si="50"/>
        <v/>
      </c>
      <c r="CG81" s="2" t="str">
        <f t="shared" si="50"/>
        <v/>
      </c>
      <c r="CH81" s="2" t="str">
        <f t="shared" si="50"/>
        <v/>
      </c>
      <c r="CI81" s="2" t="str">
        <f t="shared" si="50"/>
        <v/>
      </c>
      <c r="CJ81" s="2" t="str">
        <f t="shared" si="50"/>
        <v/>
      </c>
      <c r="CK81" s="2" t="str">
        <f t="shared" si="50"/>
        <v/>
      </c>
      <c r="CL81" s="2" t="str">
        <f t="shared" si="45"/>
        <v/>
      </c>
      <c r="CM81" s="2" t="str">
        <f t="shared" si="33"/>
        <v/>
      </c>
      <c r="CN81" s="2" t="str">
        <f t="shared" si="33"/>
        <v/>
      </c>
      <c r="CO81" s="2" t="str">
        <f t="shared" si="33"/>
        <v/>
      </c>
      <c r="CP81" s="2" t="str">
        <f t="shared" si="33"/>
        <v/>
      </c>
      <c r="CQ81" s="2" t="str">
        <f t="shared" si="33"/>
        <v/>
      </c>
      <c r="CR81" s="2" t="str">
        <f t="shared" si="18"/>
        <v/>
      </c>
      <c r="CS81" s="2" t="str">
        <f t="shared" si="24"/>
        <v/>
      </c>
      <c r="CU81" s="2">
        <f t="shared" si="46"/>
        <v>47.208227795693055</v>
      </c>
      <c r="CV81" s="2">
        <f t="shared" si="46"/>
        <v>47.406932216274555</v>
      </c>
      <c r="CW81" s="2">
        <f t="shared" si="46"/>
        <v>46.970233736056628</v>
      </c>
      <c r="CX81" s="2">
        <f t="shared" si="46"/>
        <v>49.011406183773119</v>
      </c>
      <c r="CY81" s="2">
        <f t="shared" si="46"/>
        <v>53.613266462886386</v>
      </c>
      <c r="CZ81" s="2">
        <f t="shared" si="46"/>
        <v>53.956636784154341</v>
      </c>
      <c r="DA81" s="2">
        <f t="shared" si="46"/>
        <v>51.926855127327798</v>
      </c>
      <c r="DB81" s="2">
        <f t="shared" si="46"/>
        <v>52.471014838543113</v>
      </c>
      <c r="DC81" s="2">
        <f t="shared" si="46"/>
        <v>49.631362443004832</v>
      </c>
      <c r="DD81" s="2">
        <f t="shared" si="46"/>
        <v>47.897056368712384</v>
      </c>
      <c r="DE81" s="2">
        <f t="shared" si="46"/>
        <v>45.879019042393551</v>
      </c>
      <c r="DF81" s="2">
        <f t="shared" si="46"/>
        <v>47.211849894428411</v>
      </c>
      <c r="DG81" s="2">
        <f t="shared" si="46"/>
        <v>49.691115454935641</v>
      </c>
      <c r="DH81" s="2">
        <f t="shared" si="46"/>
        <v>49.039636864420928</v>
      </c>
      <c r="DI81" s="2">
        <f t="shared" si="46"/>
        <v>46.957062419915793</v>
      </c>
      <c r="DK81" s="2">
        <f t="shared" si="47"/>
        <v>42.971427403735923</v>
      </c>
      <c r="DL81" s="2">
        <f t="shared" si="47"/>
        <v>42.662781670821502</v>
      </c>
      <c r="DM81" s="2">
        <f t="shared" si="47"/>
        <v>42.425477664071018</v>
      </c>
      <c r="DN81" s="2">
        <f t="shared" si="47"/>
        <v>42.767878462161541</v>
      </c>
      <c r="DO81" s="2">
        <f t="shared" si="47"/>
        <v>45.579723395036318</v>
      </c>
      <c r="DP81" s="2">
        <f t="shared" si="47"/>
        <v>47.351439070184</v>
      </c>
      <c r="DQ81" s="2">
        <f t="shared" si="47"/>
        <v>46.890598283268446</v>
      </c>
      <c r="DR81" s="2">
        <f t="shared" si="47"/>
        <v>47.154509199802817</v>
      </c>
      <c r="DS81" s="2">
        <f t="shared" si="47"/>
        <v>45.745766515790763</v>
      </c>
      <c r="DT81" s="2">
        <f t="shared" si="47"/>
        <v>42.719849768564458</v>
      </c>
      <c r="DU81" s="2">
        <f t="shared" si="47"/>
        <v>40.918019124915759</v>
      </c>
      <c r="DV81" s="2">
        <f t="shared" si="47"/>
        <v>43.476381288083843</v>
      </c>
      <c r="DW81" s="2">
        <f t="shared" si="47"/>
        <v>46.609950983908647</v>
      </c>
      <c r="DX81" s="2">
        <f t="shared" si="47"/>
        <v>46.171929056141636</v>
      </c>
      <c r="DY81" s="2">
        <f t="shared" si="47"/>
        <v>47.669490250113739</v>
      </c>
      <c r="EA81" s="2">
        <f t="shared" si="48"/>
        <v>2.1679886588310875E-2</v>
      </c>
      <c r="EB81" s="2">
        <f t="shared" si="48"/>
        <v>2.0684882155703604E-2</v>
      </c>
      <c r="EC81" s="2">
        <f t="shared" si="48"/>
        <v>2.05950736022096E-2</v>
      </c>
      <c r="ED81" s="2">
        <f t="shared" si="48"/>
        <v>2.4390542005204095E-2</v>
      </c>
      <c r="EE81" s="2">
        <f t="shared" si="48"/>
        <v>2.1512511056654231E-2</v>
      </c>
      <c r="EF81" s="2">
        <f t="shared" si="48"/>
        <v>2.1535487844242265E-2</v>
      </c>
      <c r="EG81" s="2">
        <f t="shared" si="48"/>
        <v>2.2922900382264154E-2</v>
      </c>
      <c r="EH81" s="2">
        <f t="shared" si="48"/>
        <v>2.3888085573694987E-2</v>
      </c>
      <c r="EI81" s="2">
        <f t="shared" si="48"/>
        <v>2.4365056441539863E-2</v>
      </c>
      <c r="EJ81" s="2">
        <f t="shared" si="48"/>
        <v>2.4187906422043593E-2</v>
      </c>
      <c r="EK81" s="2">
        <f t="shared" si="48"/>
        <v>2.3173793646647827E-2</v>
      </c>
      <c r="EL81" s="2">
        <f t="shared" si="48"/>
        <v>2.3619250154730237E-2</v>
      </c>
      <c r="EM81" s="2">
        <f t="shared" si="48"/>
        <v>2.0137982804422017E-2</v>
      </c>
      <c r="EN81" s="2">
        <f t="shared" si="48"/>
        <v>1.7825375391501551E-2</v>
      </c>
      <c r="EO81" s="2">
        <f t="shared" si="48"/>
        <v>1.795218286446245E-2</v>
      </c>
    </row>
    <row r="82" spans="2:145" x14ac:dyDescent="0.25">
      <c r="B82" s="2">
        <v>55</v>
      </c>
      <c r="C82" s="43">
        <v>147.09399999999999</v>
      </c>
      <c r="D82" s="43">
        <v>159.803</v>
      </c>
      <c r="E82" s="43">
        <v>170.721</v>
      </c>
      <c r="F82" s="43">
        <v>142.1</v>
      </c>
      <c r="G82" s="43">
        <v>159.85</v>
      </c>
      <c r="H82" s="43">
        <v>163.983</v>
      </c>
      <c r="I82" s="43">
        <v>139.083</v>
      </c>
      <c r="J82" s="43">
        <v>155.267</v>
      </c>
      <c r="K82" s="43">
        <v>141.28299999999999</v>
      </c>
      <c r="L82" s="43">
        <v>149.483</v>
      </c>
      <c r="M82" s="43">
        <v>167.68299999999999</v>
      </c>
      <c r="N82" s="43">
        <v>131.56700000000001</v>
      </c>
      <c r="O82" s="43">
        <v>173.85</v>
      </c>
      <c r="P82" s="43">
        <v>181.5</v>
      </c>
      <c r="Q82" s="43">
        <v>96.887</v>
      </c>
      <c r="S82" s="4">
        <f t="shared" si="42"/>
        <v>136.53676408436317</v>
      </c>
      <c r="T82" s="4">
        <f t="shared" si="42"/>
        <v>147.15836993551488</v>
      </c>
      <c r="U82" s="4">
        <f t="shared" si="42"/>
        <v>155.7846427831218</v>
      </c>
      <c r="V82" s="4">
        <f t="shared" si="42"/>
        <v>134.09785191627188</v>
      </c>
      <c r="W82" s="4">
        <f t="shared" si="42"/>
        <v>145.03526682696392</v>
      </c>
      <c r="X82" s="4">
        <f t="shared" si="42"/>
        <v>146.30325029970987</v>
      </c>
      <c r="Y82" s="4">
        <f t="shared" si="42"/>
        <v>128.64956421083184</v>
      </c>
      <c r="Z82" s="4">
        <f t="shared" si="42"/>
        <v>140.73861261543351</v>
      </c>
      <c r="AA82" s="4">
        <f t="shared" si="42"/>
        <v>130.05097037337973</v>
      </c>
      <c r="AB82" s="4">
        <f t="shared" si="40"/>
        <v>135.2734182018911</v>
      </c>
      <c r="AC82" s="4">
        <f t="shared" si="40"/>
        <v>147.62206633951718</v>
      </c>
      <c r="AD82" s="4">
        <f t="shared" si="40"/>
        <v>121.42887449487304</v>
      </c>
      <c r="AE82" s="4">
        <f t="shared" si="40"/>
        <v>155.09634373762913</v>
      </c>
      <c r="AF82" s="4">
        <f t="shared" si="12"/>
        <v>170.20372959117273</v>
      </c>
      <c r="AG82" s="4">
        <f t="shared" si="22"/>
        <v>94.894570523109309</v>
      </c>
      <c r="AI82" s="4">
        <f t="shared" si="43"/>
        <v>10.557235915636824</v>
      </c>
      <c r="AJ82" s="4">
        <f t="shared" si="43"/>
        <v>12.644630064485114</v>
      </c>
      <c r="AK82" s="4">
        <f t="shared" si="43"/>
        <v>14.936357216878207</v>
      </c>
      <c r="AL82" s="4">
        <f t="shared" si="43"/>
        <v>8.002148083728116</v>
      </c>
      <c r="AM82" s="4">
        <f t="shared" si="43"/>
        <v>14.814733173036075</v>
      </c>
      <c r="AN82" s="4">
        <f t="shared" si="43"/>
        <v>17.679749700290131</v>
      </c>
      <c r="AO82" s="4">
        <f t="shared" si="43"/>
        <v>10.433435789168158</v>
      </c>
      <c r="AP82" s="4">
        <f t="shared" si="43"/>
        <v>14.528387384566486</v>
      </c>
      <c r="AQ82" s="4">
        <f t="shared" si="43"/>
        <v>11.23202962662026</v>
      </c>
      <c r="AR82" s="4">
        <f t="shared" si="43"/>
        <v>14.2095817981089</v>
      </c>
      <c r="AS82" s="4">
        <f t="shared" si="43"/>
        <v>20.060933660482817</v>
      </c>
      <c r="AT82" s="4">
        <f t="shared" si="43"/>
        <v>10.138125505126965</v>
      </c>
      <c r="AU82" s="4">
        <f t="shared" si="43"/>
        <v>18.753656262370868</v>
      </c>
      <c r="AV82" s="4">
        <f t="shared" si="43"/>
        <v>11.296270408827269</v>
      </c>
      <c r="AW82" s="4">
        <f t="shared" si="43"/>
        <v>1.9924294768906918</v>
      </c>
      <c r="AY82" s="2">
        <f t="shared" si="31"/>
        <v>46.88686891060744</v>
      </c>
      <c r="AZ82" s="2">
        <f t="shared" si="31"/>
        <v>47.062476493832925</v>
      </c>
      <c r="BA82" s="2">
        <f t="shared" si="31"/>
        <v>46.620499933399799</v>
      </c>
      <c r="BB82" s="2">
        <f t="shared" si="31"/>
        <v>48.551375850500982</v>
      </c>
      <c r="BC82" s="2">
        <f t="shared" si="41"/>
        <v>53.097141134279006</v>
      </c>
      <c r="BD82" s="2">
        <f t="shared" si="41"/>
        <v>53.489213142055036</v>
      </c>
      <c r="BE82" s="2">
        <f t="shared" si="41"/>
        <v>51.531958017788746</v>
      </c>
      <c r="BF82" s="2">
        <f t="shared" si="41"/>
        <v>52.032426060896448</v>
      </c>
      <c r="BG82" s="2">
        <f t="shared" si="41"/>
        <v>49.266566325588094</v>
      </c>
      <c r="BH82" s="2">
        <f t="shared" si="41"/>
        <v>47.487479975117516</v>
      </c>
      <c r="BI82" s="2">
        <f t="shared" si="41"/>
        <v>45.497481260112302</v>
      </c>
      <c r="BJ82" s="2">
        <f t="shared" si="41"/>
        <v>46.880567740748759</v>
      </c>
      <c r="BK82" s="2">
        <f t="shared" si="41"/>
        <v>49.393953728298257</v>
      </c>
      <c r="BL82" s="2">
        <f t="shared" si="41"/>
        <v>48.780479550395171</v>
      </c>
      <c r="BM82" s="2">
        <f t="shared" si="41"/>
        <v>46.8615743486735</v>
      </c>
      <c r="BO82" s="2" t="str">
        <f t="shared" si="49"/>
        <v/>
      </c>
      <c r="BP82" s="2" t="str">
        <f t="shared" si="49"/>
        <v/>
      </c>
      <c r="BQ82" s="2" t="str">
        <f t="shared" si="49"/>
        <v/>
      </c>
      <c r="BR82" s="2" t="str">
        <f t="shared" si="49"/>
        <v/>
      </c>
      <c r="BS82" s="2" t="str">
        <f t="shared" si="49"/>
        <v/>
      </c>
      <c r="BT82" s="2" t="str">
        <f t="shared" si="49"/>
        <v/>
      </c>
      <c r="BU82" s="2" t="str">
        <f t="shared" si="49"/>
        <v/>
      </c>
      <c r="BV82" s="2" t="str">
        <f t="shared" si="44"/>
        <v/>
      </c>
      <c r="BW82" s="2" t="str">
        <f t="shared" si="32"/>
        <v/>
      </c>
      <c r="BX82" s="2" t="str">
        <f t="shared" si="32"/>
        <v/>
      </c>
      <c r="BY82" s="2" t="str">
        <f t="shared" si="32"/>
        <v/>
      </c>
      <c r="BZ82" s="2" t="str">
        <f t="shared" si="32"/>
        <v/>
      </c>
      <c r="CA82" s="2" t="str">
        <f t="shared" si="32"/>
        <v/>
      </c>
      <c r="CB82" s="2" t="str">
        <f t="shared" si="16"/>
        <v/>
      </c>
      <c r="CC82" s="2" t="str">
        <f t="shared" si="23"/>
        <v/>
      </c>
      <c r="CE82" s="2" t="str">
        <f t="shared" si="50"/>
        <v/>
      </c>
      <c r="CF82" s="2" t="str">
        <f t="shared" si="50"/>
        <v/>
      </c>
      <c r="CG82" s="2" t="str">
        <f t="shared" si="50"/>
        <v/>
      </c>
      <c r="CH82" s="2" t="str">
        <f t="shared" si="50"/>
        <v/>
      </c>
      <c r="CI82" s="2" t="str">
        <f t="shared" si="50"/>
        <v/>
      </c>
      <c r="CJ82" s="2" t="str">
        <f t="shared" si="50"/>
        <v/>
      </c>
      <c r="CK82" s="2" t="str">
        <f t="shared" si="50"/>
        <v/>
      </c>
      <c r="CL82" s="2" t="str">
        <f t="shared" si="45"/>
        <v/>
      </c>
      <c r="CM82" s="2" t="str">
        <f t="shared" si="33"/>
        <v/>
      </c>
      <c r="CN82" s="2" t="str">
        <f t="shared" si="33"/>
        <v/>
      </c>
      <c r="CO82" s="2" t="str">
        <f t="shared" si="33"/>
        <v/>
      </c>
      <c r="CP82" s="2" t="str">
        <f t="shared" si="33"/>
        <v/>
      </c>
      <c r="CQ82" s="2" t="str">
        <f t="shared" si="33"/>
        <v/>
      </c>
      <c r="CR82" s="2" t="str">
        <f t="shared" si="18"/>
        <v/>
      </c>
      <c r="CS82" s="2" t="str">
        <f t="shared" si="24"/>
        <v/>
      </c>
      <c r="CU82" s="2">
        <f t="shared" si="46"/>
        <v>46.985053659269795</v>
      </c>
      <c r="CV82" s="2">
        <f t="shared" si="46"/>
        <v>47.167277926725788</v>
      </c>
      <c r="CW82" s="2">
        <f t="shared" si="46"/>
        <v>46.720525334825552</v>
      </c>
      <c r="CX82" s="2">
        <f t="shared" si="46"/>
        <v>48.713739828184046</v>
      </c>
      <c r="CY82" s="2">
        <f t="shared" si="46"/>
        <v>53.281749221036392</v>
      </c>
      <c r="CZ82" s="2">
        <f t="shared" si="46"/>
        <v>53.641142122664405</v>
      </c>
      <c r="DA82" s="2">
        <f t="shared" si="46"/>
        <v>51.655206876719916</v>
      </c>
      <c r="DB82" s="2">
        <f t="shared" si="46"/>
        <v>52.168003255765178</v>
      </c>
      <c r="DC82" s="2">
        <f t="shared" si="46"/>
        <v>49.367557347052923</v>
      </c>
      <c r="DD82" s="2">
        <f t="shared" si="46"/>
        <v>47.621143689383061</v>
      </c>
      <c r="DE82" s="2">
        <f t="shared" si="46"/>
        <v>45.62020034453824</v>
      </c>
      <c r="DF82" s="2">
        <f t="shared" si="46"/>
        <v>46.974845741586591</v>
      </c>
      <c r="DG82" s="2">
        <f t="shared" si="46"/>
        <v>49.460411253502045</v>
      </c>
      <c r="DH82" s="2">
        <f t="shared" si="46"/>
        <v>48.835264047006973</v>
      </c>
      <c r="DI82" s="2">
        <f t="shared" si="46"/>
        <v>46.84830157422661</v>
      </c>
      <c r="DK82" s="2">
        <f t="shared" si="47"/>
        <v>42.846062829592803</v>
      </c>
      <c r="DL82" s="2">
        <f t="shared" si="47"/>
        <v>42.537288477172815</v>
      </c>
      <c r="DM82" s="2">
        <f t="shared" si="47"/>
        <v>42.282303241926968</v>
      </c>
      <c r="DN82" s="2">
        <f t="shared" si="47"/>
        <v>42.628341750209003</v>
      </c>
      <c r="DO82" s="2">
        <f t="shared" si="47"/>
        <v>45.439149423523254</v>
      </c>
      <c r="DP82" s="2">
        <f t="shared" si="47"/>
        <v>47.193702122126702</v>
      </c>
      <c r="DQ82" s="2">
        <f t="shared" si="47"/>
        <v>46.740781465578628</v>
      </c>
      <c r="DR82" s="2">
        <f t="shared" si="47"/>
        <v>46.979942470822479</v>
      </c>
      <c r="DS82" s="2">
        <f t="shared" si="47"/>
        <v>45.578466311137298</v>
      </c>
      <c r="DT82" s="2">
        <f t="shared" si="47"/>
        <v>42.569560180709644</v>
      </c>
      <c r="DU82" s="2">
        <f t="shared" si="47"/>
        <v>40.779760045896602</v>
      </c>
      <c r="DV82" s="2">
        <f t="shared" si="47"/>
        <v>43.32619092672617</v>
      </c>
      <c r="DW82" s="2">
        <f t="shared" si="47"/>
        <v>46.444829125448017</v>
      </c>
      <c r="DX82" s="2">
        <f t="shared" si="47"/>
        <v>46.027470111378364</v>
      </c>
      <c r="DY82" s="2">
        <f t="shared" si="47"/>
        <v>47.523755912943898</v>
      </c>
      <c r="EA82" s="2">
        <f t="shared" si="48"/>
        <v>2.3721905339425815E-2</v>
      </c>
      <c r="EB82" s="2">
        <f t="shared" si="48"/>
        <v>2.2635350260459638E-2</v>
      </c>
      <c r="EC82" s="2">
        <f t="shared" si="48"/>
        <v>2.2537268151992099E-2</v>
      </c>
      <c r="ED82" s="2">
        <f t="shared" si="48"/>
        <v>2.6680913163382284E-2</v>
      </c>
      <c r="EE82" s="2">
        <f t="shared" si="48"/>
        <v>2.3539144100649639E-2</v>
      </c>
      <c r="EF82" s="2">
        <f t="shared" si="48"/>
        <v>2.356423333861166E-2</v>
      </c>
      <c r="EG82" s="2">
        <f t="shared" si="48"/>
        <v>2.5078996753467305E-2</v>
      </c>
      <c r="EH82" s="2">
        <f t="shared" si="48"/>
        <v>2.6132537857346781E-2</v>
      </c>
      <c r="EI82" s="2">
        <f t="shared" si="48"/>
        <v>2.6653099782392362E-2</v>
      </c>
      <c r="EJ82" s="2">
        <f t="shared" si="48"/>
        <v>2.6459765346063369E-2</v>
      </c>
      <c r="EK82" s="2">
        <f t="shared" si="48"/>
        <v>2.5352876361346789E-2</v>
      </c>
      <c r="EL82" s="2">
        <f t="shared" si="48"/>
        <v>2.5839112117114964E-2</v>
      </c>
      <c r="EM82" s="2">
        <f t="shared" si="48"/>
        <v>2.2038041871098545E-2</v>
      </c>
      <c r="EN82" s="2">
        <f t="shared" si="48"/>
        <v>1.9511580218416313E-2</v>
      </c>
      <c r="EO82" s="2">
        <f t="shared" si="48"/>
        <v>1.9650143149708837E-2</v>
      </c>
    </row>
    <row r="83" spans="2:145" x14ac:dyDescent="0.25">
      <c r="B83" s="2">
        <v>56</v>
      </c>
      <c r="C83" s="43">
        <v>111.09399999999999</v>
      </c>
      <c r="D83" s="43">
        <v>122.88500000000001</v>
      </c>
      <c r="E83" s="43">
        <v>134.70500000000001</v>
      </c>
      <c r="F83" s="43">
        <v>100.117</v>
      </c>
      <c r="G83" s="43">
        <v>109.8</v>
      </c>
      <c r="H83" s="43">
        <v>116.43300000000001</v>
      </c>
      <c r="I83" s="43">
        <v>89.667000000000002</v>
      </c>
      <c r="J83" s="43">
        <v>102.3</v>
      </c>
      <c r="K83" s="43">
        <v>90.716999999999999</v>
      </c>
      <c r="L83" s="43">
        <v>96.983000000000004</v>
      </c>
      <c r="M83" s="43">
        <v>114.167</v>
      </c>
      <c r="N83" s="43">
        <v>75.016999999999996</v>
      </c>
      <c r="O83" s="43">
        <v>126.3</v>
      </c>
      <c r="P83" s="43">
        <v>146.917</v>
      </c>
      <c r="Q83" s="43">
        <v>63.5</v>
      </c>
      <c r="S83" s="4">
        <f t="shared" si="42"/>
        <v>106.5072927557037</v>
      </c>
      <c r="T83" s="4">
        <f t="shared" si="42"/>
        <v>116.44137637603193</v>
      </c>
      <c r="U83" s="4">
        <f t="shared" si="42"/>
        <v>124.17411270927307</v>
      </c>
      <c r="V83" s="4">
        <f t="shared" si="42"/>
        <v>100.29561348496613</v>
      </c>
      <c r="W83" s="4">
        <f t="shared" si="42"/>
        <v>108.61487233442286</v>
      </c>
      <c r="X83" s="4">
        <f t="shared" si="42"/>
        <v>110.2696633745112</v>
      </c>
      <c r="Y83" s="4">
        <f t="shared" si="42"/>
        <v>96.283625796917676</v>
      </c>
      <c r="Z83" s="4">
        <f t="shared" si="42"/>
        <v>104.37708022558706</v>
      </c>
      <c r="AA83" s="4">
        <f t="shared" si="42"/>
        <v>96.059469516382777</v>
      </c>
      <c r="AB83" s="4">
        <f t="shared" si="40"/>
        <v>99.702230044372342</v>
      </c>
      <c r="AC83" s="4">
        <f t="shared" si="40"/>
        <v>109.5556323449931</v>
      </c>
      <c r="AD83" s="4">
        <f t="shared" si="40"/>
        <v>89.595675960568542</v>
      </c>
      <c r="AE83" s="4">
        <f t="shared" si="40"/>
        <v>119.11999719289999</v>
      </c>
      <c r="AF83" s="4">
        <f t="shared" si="12"/>
        <v>133.42727912687775</v>
      </c>
      <c r="AG83" s="4">
        <f t="shared" si="22"/>
        <v>70.873075233143069</v>
      </c>
      <c r="AI83" s="4">
        <f t="shared" si="43"/>
        <v>4.5867072442962922</v>
      </c>
      <c r="AJ83" s="4">
        <f t="shared" si="43"/>
        <v>6.4436236239680795</v>
      </c>
      <c r="AK83" s="4">
        <f t="shared" si="43"/>
        <v>10.530887290726938</v>
      </c>
      <c r="AL83" s="4">
        <f t="shared" si="43"/>
        <v>-0.17861348496612095</v>
      </c>
      <c r="AM83" s="4">
        <f t="shared" si="43"/>
        <v>1.1851276655771414</v>
      </c>
      <c r="AN83" s="4">
        <f t="shared" si="43"/>
        <v>6.1633366254888102</v>
      </c>
      <c r="AO83" s="4">
        <f t="shared" si="43"/>
        <v>-6.6166257969176741</v>
      </c>
      <c r="AP83" s="4">
        <f t="shared" si="43"/>
        <v>-2.0770802255870677</v>
      </c>
      <c r="AQ83" s="4">
        <f t="shared" si="43"/>
        <v>-5.3424695163827778</v>
      </c>
      <c r="AR83" s="4">
        <f t="shared" si="43"/>
        <v>-2.7192300443723383</v>
      </c>
      <c r="AS83" s="4">
        <f t="shared" si="43"/>
        <v>4.6113676550069016</v>
      </c>
      <c r="AT83" s="4">
        <f t="shared" si="43"/>
        <v>-14.578675960568546</v>
      </c>
      <c r="AU83" s="4">
        <f t="shared" si="43"/>
        <v>7.1800028071000099</v>
      </c>
      <c r="AV83" s="4">
        <f t="shared" si="43"/>
        <v>13.489720873122252</v>
      </c>
      <c r="AW83" s="4">
        <f t="shared" si="43"/>
        <v>-7.3730752331430693</v>
      </c>
      <c r="AY83" s="2">
        <f t="shared" si="31"/>
        <v>46.657006185458705</v>
      </c>
      <c r="AZ83" s="2">
        <f t="shared" si="31"/>
        <v>46.815788761494183</v>
      </c>
      <c r="BA83" s="2">
        <f t="shared" si="31"/>
        <v>46.364006134006047</v>
      </c>
      <c r="BB83" s="2">
        <f t="shared" si="31"/>
        <v>48.243116214043667</v>
      </c>
      <c r="BC83" s="2">
        <f t="shared" si="41"/>
        <v>52.753189000646415</v>
      </c>
      <c r="BD83" s="2">
        <f t="shared" si="41"/>
        <v>53.163505357497407</v>
      </c>
      <c r="BE83" s="2">
        <f t="shared" si="41"/>
        <v>51.252087235231478</v>
      </c>
      <c r="BF83" s="2">
        <f t="shared" si="41"/>
        <v>51.7203792623909</v>
      </c>
      <c r="BG83" s="2">
        <f t="shared" si="41"/>
        <v>48.996114892712505</v>
      </c>
      <c r="BH83" s="2">
        <f t="shared" si="41"/>
        <v>47.202680211010069</v>
      </c>
      <c r="BI83" s="2">
        <f t="shared" si="41"/>
        <v>45.230494418402074</v>
      </c>
      <c r="BJ83" s="2">
        <f t="shared" si="41"/>
        <v>46.637178371225907</v>
      </c>
      <c r="BK83" s="2">
        <f t="shared" si="41"/>
        <v>49.158573814505424</v>
      </c>
      <c r="BL83" s="2">
        <f t="shared" si="41"/>
        <v>48.572213479762453</v>
      </c>
      <c r="BM83" s="2">
        <f t="shared" si="41"/>
        <v>46.753271376487348</v>
      </c>
      <c r="BO83" s="2" t="str">
        <f t="shared" si="49"/>
        <v/>
      </c>
      <c r="BP83" s="2" t="str">
        <f t="shared" si="49"/>
        <v/>
      </c>
      <c r="BQ83" s="2" t="str">
        <f t="shared" si="49"/>
        <v/>
      </c>
      <c r="BR83" s="2" t="str">
        <f t="shared" si="49"/>
        <v/>
      </c>
      <c r="BS83" s="2" t="str">
        <f t="shared" si="49"/>
        <v/>
      </c>
      <c r="BT83" s="2" t="str">
        <f t="shared" si="49"/>
        <v/>
      </c>
      <c r="BU83" s="2" t="str">
        <f t="shared" si="49"/>
        <v/>
      </c>
      <c r="BV83" s="2" t="str">
        <f t="shared" si="44"/>
        <v/>
      </c>
      <c r="BW83" s="2" t="str">
        <f t="shared" si="32"/>
        <v/>
      </c>
      <c r="BX83" s="2" t="str">
        <f t="shared" si="32"/>
        <v/>
      </c>
      <c r="BY83" s="2" t="str">
        <f t="shared" si="32"/>
        <v/>
      </c>
      <c r="BZ83" s="2" t="str">
        <f t="shared" si="32"/>
        <v/>
      </c>
      <c r="CA83" s="2" t="str">
        <f t="shared" si="32"/>
        <v/>
      </c>
      <c r="CB83" s="2" t="str">
        <f t="shared" si="16"/>
        <v/>
      </c>
      <c r="CC83" s="2" t="str">
        <f t="shared" si="23"/>
        <v/>
      </c>
      <c r="CE83" s="2" t="str">
        <f t="shared" si="50"/>
        <v/>
      </c>
      <c r="CF83" s="2" t="str">
        <f t="shared" si="50"/>
        <v/>
      </c>
      <c r="CG83" s="2" t="str">
        <f t="shared" si="50"/>
        <v/>
      </c>
      <c r="CH83" s="2" t="str">
        <f t="shared" si="50"/>
        <v/>
      </c>
      <c r="CI83" s="2" t="str">
        <f t="shared" si="50"/>
        <v/>
      </c>
      <c r="CJ83" s="2" t="str">
        <f t="shared" si="50"/>
        <v/>
      </c>
      <c r="CK83" s="2" t="str">
        <f t="shared" si="50"/>
        <v/>
      </c>
      <c r="CL83" s="2" t="str">
        <f t="shared" si="45"/>
        <v/>
      </c>
      <c r="CM83" s="2" t="str">
        <f t="shared" si="33"/>
        <v/>
      </c>
      <c r="CN83" s="2" t="str">
        <f t="shared" si="33"/>
        <v/>
      </c>
      <c r="CO83" s="2" t="str">
        <f t="shared" si="33"/>
        <v/>
      </c>
      <c r="CP83" s="2" t="str">
        <f t="shared" si="33"/>
        <v/>
      </c>
      <c r="CQ83" s="2" t="str">
        <f t="shared" si="33"/>
        <v/>
      </c>
      <c r="CR83" s="2" t="str">
        <f t="shared" si="18"/>
        <v/>
      </c>
      <c r="CS83" s="2" t="str">
        <f t="shared" si="24"/>
        <v/>
      </c>
      <c r="CU83" s="2">
        <f t="shared" si="46"/>
        <v>46.761879522846527</v>
      </c>
      <c r="CV83" s="2">
        <f t="shared" si="46"/>
        <v>46.927623637177021</v>
      </c>
      <c r="CW83" s="2">
        <f t="shared" si="46"/>
        <v>46.470816933594477</v>
      </c>
      <c r="CX83" s="2">
        <f t="shared" si="46"/>
        <v>48.416073472594974</v>
      </c>
      <c r="CY83" s="2">
        <f t="shared" si="46"/>
        <v>52.950231979186384</v>
      </c>
      <c r="CZ83" s="2">
        <f t="shared" si="46"/>
        <v>53.325647461174484</v>
      </c>
      <c r="DA83" s="2">
        <f t="shared" si="46"/>
        <v>51.383558626112034</v>
      </c>
      <c r="DB83" s="2">
        <f t="shared" si="46"/>
        <v>51.864991672987244</v>
      </c>
      <c r="DC83" s="2">
        <f t="shared" si="46"/>
        <v>49.103752251101014</v>
      </c>
      <c r="DD83" s="2">
        <f t="shared" si="46"/>
        <v>47.345231010053745</v>
      </c>
      <c r="DE83" s="2">
        <f t="shared" si="46"/>
        <v>45.361381646682929</v>
      </c>
      <c r="DF83" s="2">
        <f t="shared" si="46"/>
        <v>46.737841588744779</v>
      </c>
      <c r="DG83" s="2">
        <f t="shared" si="46"/>
        <v>49.229707052068449</v>
      </c>
      <c r="DH83" s="2">
        <f t="shared" si="46"/>
        <v>48.630891229593033</v>
      </c>
      <c r="DI83" s="2">
        <f t="shared" si="46"/>
        <v>46.739540728537428</v>
      </c>
      <c r="DK83" s="2">
        <f t="shared" si="47"/>
        <v>42.720698255449676</v>
      </c>
      <c r="DL83" s="2">
        <f t="shared" si="47"/>
        <v>42.411795283524128</v>
      </c>
      <c r="DM83" s="2">
        <f t="shared" si="47"/>
        <v>42.139128819782918</v>
      </c>
      <c r="DN83" s="2">
        <f t="shared" si="47"/>
        <v>42.488805038256473</v>
      </c>
      <c r="DO83" s="2">
        <f t="shared" si="47"/>
        <v>45.298575452010184</v>
      </c>
      <c r="DP83" s="2">
        <f t="shared" si="47"/>
        <v>47.035965174069403</v>
      </c>
      <c r="DQ83" s="2">
        <f t="shared" si="47"/>
        <v>46.590964647888811</v>
      </c>
      <c r="DR83" s="2">
        <f t="shared" si="47"/>
        <v>46.805375741842141</v>
      </c>
      <c r="DS83" s="2">
        <f t="shared" si="47"/>
        <v>45.411166106483833</v>
      </c>
      <c r="DT83" s="2">
        <f t="shared" si="47"/>
        <v>42.419270592854836</v>
      </c>
      <c r="DU83" s="2">
        <f t="shared" si="47"/>
        <v>40.641500966877437</v>
      </c>
      <c r="DV83" s="2">
        <f t="shared" si="47"/>
        <v>43.176000565368497</v>
      </c>
      <c r="DW83" s="2">
        <f t="shared" si="47"/>
        <v>46.279707266987387</v>
      </c>
      <c r="DX83" s="2">
        <f t="shared" si="47"/>
        <v>45.883011166615098</v>
      </c>
      <c r="DY83" s="2">
        <f t="shared" si="47"/>
        <v>47.378021575774056</v>
      </c>
      <c r="EA83" s="2">
        <f t="shared" si="48"/>
        <v>2.5951158943031852E-2</v>
      </c>
      <c r="EB83" s="2">
        <f t="shared" si="48"/>
        <v>2.4765085588866635E-2</v>
      </c>
      <c r="EC83" s="2">
        <f t="shared" si="48"/>
        <v>2.4658007867155309E-2</v>
      </c>
      <c r="ED83" s="2">
        <f t="shared" si="48"/>
        <v>2.9179926717898309E-2</v>
      </c>
      <c r="EE83" s="2">
        <f t="shared" si="48"/>
        <v>2.5751675841713725E-2</v>
      </c>
      <c r="EF83" s="2">
        <f t="shared" si="48"/>
        <v>2.5779061052018527E-2</v>
      </c>
      <c r="EG83" s="2">
        <f t="shared" si="48"/>
        <v>2.7432198821336209E-2</v>
      </c>
      <c r="EH83" s="2">
        <f t="shared" si="48"/>
        <v>2.858169722056747E-2</v>
      </c>
      <c r="EI83" s="2">
        <f t="shared" si="48"/>
        <v>2.9149586271781869E-2</v>
      </c>
      <c r="EJ83" s="2">
        <f t="shared" si="48"/>
        <v>2.8938681388091393E-2</v>
      </c>
      <c r="EK83" s="2">
        <f t="shared" si="48"/>
        <v>2.7731046007342407E-2</v>
      </c>
      <c r="EL83" s="2">
        <f t="shared" si="48"/>
        <v>2.8261569468772837E-2</v>
      </c>
      <c r="EM83" s="2">
        <f t="shared" si="48"/>
        <v>2.4112963642493598E-2</v>
      </c>
      <c r="EN83" s="2">
        <f t="shared" si="48"/>
        <v>2.1353824943504553E-2</v>
      </c>
      <c r="EO83" s="2">
        <f t="shared" si="48"/>
        <v>2.1505183764465363E-2</v>
      </c>
    </row>
    <row r="84" spans="2:145" x14ac:dyDescent="0.25">
      <c r="B84" s="2">
        <v>57</v>
      </c>
      <c r="C84" s="43">
        <v>75.718999999999994</v>
      </c>
      <c r="D84" s="43">
        <v>85.376999999999995</v>
      </c>
      <c r="E84" s="43">
        <v>95.23</v>
      </c>
      <c r="F84" s="43">
        <v>70.3</v>
      </c>
      <c r="G84" s="43">
        <v>71.2</v>
      </c>
      <c r="H84" s="43">
        <v>72.7</v>
      </c>
      <c r="I84" s="43">
        <v>59.633000000000003</v>
      </c>
      <c r="J84" s="43">
        <v>62.55</v>
      </c>
      <c r="K84" s="43">
        <v>57.05</v>
      </c>
      <c r="L84" s="43">
        <v>58.183</v>
      </c>
      <c r="M84" s="43">
        <v>66.117000000000004</v>
      </c>
      <c r="N84" s="43">
        <v>52.05</v>
      </c>
      <c r="O84" s="43">
        <v>77.55</v>
      </c>
      <c r="P84" s="43">
        <v>96.05</v>
      </c>
      <c r="Q84" s="43">
        <v>48.081000000000003</v>
      </c>
      <c r="S84" s="4">
        <f t="shared" si="42"/>
        <v>83.157337402936562</v>
      </c>
      <c r="T84" s="4">
        <f t="shared" si="42"/>
        <v>91.598162968398597</v>
      </c>
      <c r="U84" s="4">
        <f t="shared" si="42"/>
        <v>97.402913542751975</v>
      </c>
      <c r="V84" s="4">
        <f t="shared" si="42"/>
        <v>76.131586626829531</v>
      </c>
      <c r="W84" s="4">
        <f t="shared" si="42"/>
        <v>81.973648608263318</v>
      </c>
      <c r="X84" s="4">
        <f t="shared" si="42"/>
        <v>83.632837449188756</v>
      </c>
      <c r="Y84" s="4">
        <f t="shared" si="42"/>
        <v>74.243491948838198</v>
      </c>
      <c r="Z84" s="4">
        <f t="shared" si="42"/>
        <v>78.514226811623601</v>
      </c>
      <c r="AA84" s="4">
        <f t="shared" si="42"/>
        <v>72.837531136738974</v>
      </c>
      <c r="AB84" s="4">
        <f t="shared" si="40"/>
        <v>74.396108290857882</v>
      </c>
      <c r="AC84" s="4">
        <f t="shared" si="40"/>
        <v>80.182182792954606</v>
      </c>
      <c r="AD84" s="4">
        <f t="shared" si="40"/>
        <v>68.568911730033449</v>
      </c>
      <c r="AE84" s="4">
        <f t="shared" si="40"/>
        <v>89.981097339477799</v>
      </c>
      <c r="AF84" s="4">
        <f t="shared" si="12"/>
        <v>99.638123884557615</v>
      </c>
      <c r="AG84" s="4">
        <f t="shared" si="22"/>
        <v>56.639007958137441</v>
      </c>
      <c r="AI84" s="4">
        <f t="shared" si="43"/>
        <v>-7.4383374029365683</v>
      </c>
      <c r="AJ84" s="4">
        <f t="shared" si="43"/>
        <v>-6.2211629683986018</v>
      </c>
      <c r="AK84" s="4">
        <f t="shared" si="43"/>
        <v>-2.1729135427519708</v>
      </c>
      <c r="AL84" s="4">
        <f t="shared" si="43"/>
        <v>-5.8315866268295338</v>
      </c>
      <c r="AM84" s="4">
        <f t="shared" si="43"/>
        <v>-10.773648608263315</v>
      </c>
      <c r="AN84" s="4">
        <f t="shared" si="43"/>
        <v>-10.932837449188753</v>
      </c>
      <c r="AO84" s="4">
        <f t="shared" si="43"/>
        <v>-14.610491948838195</v>
      </c>
      <c r="AP84" s="4">
        <f t="shared" si="43"/>
        <v>-15.964226811623604</v>
      </c>
      <c r="AQ84" s="4">
        <f t="shared" si="43"/>
        <v>-15.787531136738977</v>
      </c>
      <c r="AR84" s="4">
        <f t="shared" si="43"/>
        <v>-16.213108290857882</v>
      </c>
      <c r="AS84" s="4">
        <f t="shared" si="43"/>
        <v>-14.065182792954602</v>
      </c>
      <c r="AT84" s="4">
        <f t="shared" si="43"/>
        <v>-16.518911730033452</v>
      </c>
      <c r="AU84" s="4">
        <f t="shared" si="43"/>
        <v>-12.431097339477802</v>
      </c>
      <c r="AV84" s="4">
        <f t="shared" si="43"/>
        <v>-3.5881238845576178</v>
      </c>
      <c r="AW84" s="4">
        <f t="shared" si="43"/>
        <v>-8.5580079581374378</v>
      </c>
      <c r="AY84" s="2">
        <f t="shared" si="31"/>
        <v>46.426777454287446</v>
      </c>
      <c r="AZ84" s="2">
        <f t="shared" si="31"/>
        <v>46.568729716391061</v>
      </c>
      <c r="BA84" s="2">
        <f t="shared" si="31"/>
        <v>46.107144291667808</v>
      </c>
      <c r="BB84" s="2">
        <f t="shared" si="31"/>
        <v>47.934340824686181</v>
      </c>
      <c r="BC84" s="2">
        <f t="shared" si="41"/>
        <v>52.40857499767074</v>
      </c>
      <c r="BD84" s="2">
        <f t="shared" si="41"/>
        <v>52.837256738777157</v>
      </c>
      <c r="BE84" s="2">
        <f t="shared" si="41"/>
        <v>50.971790249446371</v>
      </c>
      <c r="BF84" s="2">
        <f t="shared" si="41"/>
        <v>51.407866066117734</v>
      </c>
      <c r="BG84" s="2">
        <f t="shared" si="41"/>
        <v>48.725331949184572</v>
      </c>
      <c r="BH84" s="2">
        <f t="shared" si="41"/>
        <v>46.917424667745735</v>
      </c>
      <c r="BI84" s="2">
        <f t="shared" si="41"/>
        <v>44.963086911333981</v>
      </c>
      <c r="BJ84" s="2">
        <f t="shared" si="41"/>
        <v>46.393445433159563</v>
      </c>
      <c r="BK84" s="2">
        <f t="shared" si="41"/>
        <v>48.922917762880196</v>
      </c>
      <c r="BL84" s="2">
        <f t="shared" si="41"/>
        <v>48.363711755436931</v>
      </c>
      <c r="BM84" s="2">
        <f t="shared" si="41"/>
        <v>46.644934038527396</v>
      </c>
      <c r="BO84" s="2" t="str">
        <f t="shared" si="49"/>
        <v/>
      </c>
      <c r="BP84" s="2" t="str">
        <f t="shared" si="49"/>
        <v/>
      </c>
      <c r="BQ84" s="2" t="str">
        <f t="shared" si="49"/>
        <v/>
      </c>
      <c r="BR84" s="2" t="str">
        <f t="shared" si="49"/>
        <v/>
      </c>
      <c r="BS84" s="2" t="str">
        <f t="shared" si="49"/>
        <v/>
      </c>
      <c r="BT84" s="2" t="str">
        <f t="shared" si="49"/>
        <v/>
      </c>
      <c r="BU84" s="2" t="str">
        <f t="shared" si="49"/>
        <v/>
      </c>
      <c r="BV84" s="2" t="str">
        <f t="shared" si="44"/>
        <v/>
      </c>
      <c r="BW84" s="2" t="str">
        <f t="shared" si="32"/>
        <v/>
      </c>
      <c r="BX84" s="2" t="str">
        <f t="shared" si="32"/>
        <v/>
      </c>
      <c r="BY84" s="2" t="str">
        <f t="shared" si="32"/>
        <v/>
      </c>
      <c r="BZ84" s="2" t="str">
        <f t="shared" si="32"/>
        <v/>
      </c>
      <c r="CA84" s="2" t="str">
        <f t="shared" si="32"/>
        <v/>
      </c>
      <c r="CB84" s="2" t="str">
        <f t="shared" si="16"/>
        <v/>
      </c>
      <c r="CC84" s="2" t="str">
        <f t="shared" si="23"/>
        <v/>
      </c>
      <c r="CE84" s="2" t="str">
        <f t="shared" si="50"/>
        <v/>
      </c>
      <c r="CF84" s="2" t="str">
        <f t="shared" si="50"/>
        <v/>
      </c>
      <c r="CG84" s="2" t="str">
        <f t="shared" si="50"/>
        <v/>
      </c>
      <c r="CH84" s="2" t="str">
        <f t="shared" si="50"/>
        <v/>
      </c>
      <c r="CI84" s="2" t="str">
        <f t="shared" si="50"/>
        <v/>
      </c>
      <c r="CJ84" s="2" t="str">
        <f t="shared" si="50"/>
        <v/>
      </c>
      <c r="CK84" s="2" t="str">
        <f t="shared" si="50"/>
        <v/>
      </c>
      <c r="CL84" s="2" t="str">
        <f t="shared" si="45"/>
        <v/>
      </c>
      <c r="CM84" s="2" t="str">
        <f t="shared" si="33"/>
        <v/>
      </c>
      <c r="CN84" s="2" t="str">
        <f t="shared" si="33"/>
        <v/>
      </c>
      <c r="CO84" s="2" t="str">
        <f t="shared" si="33"/>
        <v/>
      </c>
      <c r="CP84" s="2" t="str">
        <f t="shared" si="33"/>
        <v/>
      </c>
      <c r="CQ84" s="2" t="str">
        <f t="shared" si="33"/>
        <v/>
      </c>
      <c r="CR84" s="2" t="str">
        <f t="shared" si="18"/>
        <v/>
      </c>
      <c r="CS84" s="2" t="str">
        <f t="shared" si="24"/>
        <v/>
      </c>
      <c r="CU84" s="2">
        <f t="shared" si="46"/>
        <v>46.538705386423267</v>
      </c>
      <c r="CV84" s="2">
        <f t="shared" si="46"/>
        <v>46.687969347628247</v>
      </c>
      <c r="CW84" s="2">
        <f t="shared" si="46"/>
        <v>46.221108532363402</v>
      </c>
      <c r="CX84" s="2">
        <f t="shared" si="46"/>
        <v>48.118407117005901</v>
      </c>
      <c r="CY84" s="2">
        <f t="shared" si="46"/>
        <v>52.618714737336383</v>
      </c>
      <c r="CZ84" s="2">
        <f t="shared" si="46"/>
        <v>53.010152799684548</v>
      </c>
      <c r="DA84" s="2">
        <f t="shared" si="46"/>
        <v>51.111910375504145</v>
      </c>
      <c r="DB84" s="2">
        <f t="shared" si="46"/>
        <v>51.561980090209317</v>
      </c>
      <c r="DC84" s="2">
        <f t="shared" si="46"/>
        <v>48.839947155149112</v>
      </c>
      <c r="DD84" s="2">
        <f t="shared" si="46"/>
        <v>47.069318330724421</v>
      </c>
      <c r="DE84" s="2">
        <f t="shared" si="46"/>
        <v>45.102562948827618</v>
      </c>
      <c r="DF84" s="2">
        <f t="shared" si="46"/>
        <v>46.500837435902966</v>
      </c>
      <c r="DG84" s="2">
        <f t="shared" si="46"/>
        <v>48.999002850634852</v>
      </c>
      <c r="DH84" s="2">
        <f t="shared" si="46"/>
        <v>48.426518412179078</v>
      </c>
      <c r="DI84" s="2">
        <f t="shared" si="46"/>
        <v>46.630779882848245</v>
      </c>
      <c r="DK84" s="2">
        <f t="shared" si="47"/>
        <v>42.595333681306549</v>
      </c>
      <c r="DL84" s="2">
        <f t="shared" si="47"/>
        <v>42.286302089875434</v>
      </c>
      <c r="DM84" s="2">
        <f t="shared" si="47"/>
        <v>41.995954397638869</v>
      </c>
      <c r="DN84" s="2">
        <f t="shared" si="47"/>
        <v>42.349268326303942</v>
      </c>
      <c r="DO84" s="2">
        <f t="shared" si="47"/>
        <v>45.15800148049712</v>
      </c>
      <c r="DP84" s="2">
        <f t="shared" si="47"/>
        <v>46.878228226012112</v>
      </c>
      <c r="DQ84" s="2">
        <f t="shared" si="47"/>
        <v>46.441147830198993</v>
      </c>
      <c r="DR84" s="2">
        <f t="shared" si="47"/>
        <v>46.630809012861803</v>
      </c>
      <c r="DS84" s="2">
        <f t="shared" si="47"/>
        <v>45.243865901830368</v>
      </c>
      <c r="DT84" s="2">
        <f t="shared" si="47"/>
        <v>42.268981005000029</v>
      </c>
      <c r="DU84" s="2">
        <f t="shared" si="47"/>
        <v>40.50324188785828</v>
      </c>
      <c r="DV84" s="2">
        <f t="shared" si="47"/>
        <v>43.025810204010824</v>
      </c>
      <c r="DW84" s="2">
        <f t="shared" si="47"/>
        <v>46.114585408526757</v>
      </c>
      <c r="DX84" s="2">
        <f t="shared" si="47"/>
        <v>45.738552221851833</v>
      </c>
      <c r="DY84" s="2">
        <f t="shared" si="47"/>
        <v>47.232287238604215</v>
      </c>
      <c r="EA84" s="2">
        <f t="shared" si="48"/>
        <v>2.8383814792449502E-2</v>
      </c>
      <c r="EB84" s="2">
        <f t="shared" si="48"/>
        <v>2.7089651319546892E-2</v>
      </c>
      <c r="EC84" s="2">
        <f t="shared" si="48"/>
        <v>2.6972800769321292E-2</v>
      </c>
      <c r="ED84" s="2">
        <f t="shared" si="48"/>
        <v>3.1905332667047523E-2</v>
      </c>
      <c r="EE84" s="2">
        <f t="shared" si="48"/>
        <v>2.8166172915572756E-2</v>
      </c>
      <c r="EF84" s="2">
        <f t="shared" si="48"/>
        <v>2.8196051472930826E-2</v>
      </c>
      <c r="EG84" s="2">
        <f t="shared" si="48"/>
        <v>2.9999411166516252E-2</v>
      </c>
      <c r="EH84" s="2">
        <f t="shared" si="48"/>
        <v>3.1253027257469257E-2</v>
      </c>
      <c r="EI84" s="2">
        <f t="shared" si="48"/>
        <v>3.1872251456709889E-2</v>
      </c>
      <c r="EJ84" s="2">
        <f t="shared" si="48"/>
        <v>3.1642289420933709E-2</v>
      </c>
      <c r="EK84" s="2">
        <f t="shared" si="48"/>
        <v>3.0325353599958804E-2</v>
      </c>
      <c r="EL84" s="2">
        <f t="shared" si="48"/>
        <v>3.0903931272195408E-2</v>
      </c>
      <c r="EM84" s="2">
        <f t="shared" si="48"/>
        <v>2.6377973813335183E-2</v>
      </c>
      <c r="EN84" s="2">
        <f t="shared" si="48"/>
        <v>2.3365865600602782E-2</v>
      </c>
      <c r="EO84" s="2">
        <f t="shared" si="48"/>
        <v>2.3531143125186671E-2</v>
      </c>
    </row>
    <row r="85" spans="2:145" x14ac:dyDescent="0.25">
      <c r="B85" s="2">
        <v>58</v>
      </c>
      <c r="C85" s="43">
        <v>56.625</v>
      </c>
      <c r="D85" s="43">
        <v>62.524999999999999</v>
      </c>
      <c r="E85" s="43">
        <v>64.852000000000004</v>
      </c>
      <c r="F85" s="43">
        <v>55.417000000000002</v>
      </c>
      <c r="G85" s="43">
        <v>56.5</v>
      </c>
      <c r="H85" s="43">
        <v>56.8</v>
      </c>
      <c r="I85" s="43">
        <v>52.917000000000002</v>
      </c>
      <c r="J85" s="43">
        <v>53.05</v>
      </c>
      <c r="K85" s="43">
        <v>48.982999999999997</v>
      </c>
      <c r="L85" s="43">
        <v>47</v>
      </c>
      <c r="M85" s="43">
        <v>47.95</v>
      </c>
      <c r="N85" s="43">
        <v>47.033000000000001</v>
      </c>
      <c r="O85" s="43">
        <v>54.417000000000002</v>
      </c>
      <c r="P85" s="43">
        <v>62.95</v>
      </c>
      <c r="Q85" s="43">
        <v>45.484000000000002</v>
      </c>
      <c r="S85" s="4">
        <f t="shared" si="42"/>
        <v>68.113038317383172</v>
      </c>
      <c r="T85" s="4">
        <f t="shared" si="42"/>
        <v>74.705542222740164</v>
      </c>
      <c r="U85" s="4">
        <f t="shared" si="42"/>
        <v>78.257636608659837</v>
      </c>
      <c r="V85" s="4">
        <f t="shared" si="42"/>
        <v>62.322245980707166</v>
      </c>
      <c r="W85" s="4">
        <f t="shared" si="42"/>
        <v>66.319064126240832</v>
      </c>
      <c r="X85" s="4">
        <f t="shared" si="42"/>
        <v>67.751091664272181</v>
      </c>
      <c r="Y85" s="4">
        <f t="shared" si="42"/>
        <v>62.275148116473602</v>
      </c>
      <c r="Z85" s="4">
        <f t="shared" si="42"/>
        <v>63.937490233573605</v>
      </c>
      <c r="AA85" s="4">
        <f t="shared" si="42"/>
        <v>60.294216369250826</v>
      </c>
      <c r="AB85" s="4">
        <f t="shared" si="40"/>
        <v>60.098806956232607</v>
      </c>
      <c r="AC85" s="4">
        <f t="shared" si="40"/>
        <v>62.064440616747568</v>
      </c>
      <c r="AD85" s="4">
        <f t="shared" si="40"/>
        <v>57.594234866389414</v>
      </c>
      <c r="AE85" s="4">
        <f t="shared" si="40"/>
        <v>70.638016608953393</v>
      </c>
      <c r="AF85" s="4">
        <f t="shared" si="12"/>
        <v>74.838636191191057</v>
      </c>
      <c r="AG85" s="4">
        <f t="shared" si="22"/>
        <v>50.044763464021926</v>
      </c>
      <c r="AI85" s="4">
        <f t="shared" si="43"/>
        <v>-11.488038317383172</v>
      </c>
      <c r="AJ85" s="4">
        <f t="shared" si="43"/>
        <v>-12.180542222740165</v>
      </c>
      <c r="AK85" s="4">
        <f t="shared" si="43"/>
        <v>-13.405636608659833</v>
      </c>
      <c r="AL85" s="4">
        <f t="shared" si="43"/>
        <v>-6.9052459807071642</v>
      </c>
      <c r="AM85" s="4">
        <f t="shared" si="43"/>
        <v>-9.819064126240832</v>
      </c>
      <c r="AN85" s="4">
        <f t="shared" si="43"/>
        <v>-10.951091664272184</v>
      </c>
      <c r="AO85" s="4">
        <f t="shared" si="43"/>
        <v>-9.3581481164736005</v>
      </c>
      <c r="AP85" s="4">
        <f t="shared" si="43"/>
        <v>-10.887490233573608</v>
      </c>
      <c r="AQ85" s="4">
        <f t="shared" si="43"/>
        <v>-11.311216369250829</v>
      </c>
      <c r="AR85" s="4">
        <f t="shared" si="43"/>
        <v>-13.098806956232607</v>
      </c>
      <c r="AS85" s="4">
        <f t="shared" si="43"/>
        <v>-14.114440616747565</v>
      </c>
      <c r="AT85" s="4">
        <f t="shared" si="43"/>
        <v>-10.561234866389412</v>
      </c>
      <c r="AU85" s="4">
        <f t="shared" si="43"/>
        <v>-16.221016608953391</v>
      </c>
      <c r="AV85" s="4">
        <f t="shared" si="43"/>
        <v>-11.888636191191054</v>
      </c>
      <c r="AW85" s="4">
        <f t="shared" si="43"/>
        <v>-4.5607634640219246</v>
      </c>
      <c r="AY85" s="2">
        <f t="shared" si="31"/>
        <v>46.196175610742877</v>
      </c>
      <c r="AZ85" s="2">
        <f t="shared" si="31"/>
        <v>46.321294329929252</v>
      </c>
      <c r="BA85" s="2">
        <f t="shared" si="31"/>
        <v>45.849907735969239</v>
      </c>
      <c r="BB85" s="2">
        <f t="shared" si="31"/>
        <v>47.625050381934678</v>
      </c>
      <c r="BC85" s="2">
        <f t="shared" si="41"/>
        <v>52.063289320229622</v>
      </c>
      <c r="BD85" s="2">
        <f t="shared" si="41"/>
        <v>52.510459746442649</v>
      </c>
      <c r="BE85" s="2">
        <f t="shared" ref="BE85:BM113" si="51">IF(OR($B85 &lt; I$230, $B85 &gt; I$232), #N/A, ((1-EG85)*DA85) + (EG85*DQ85))</f>
        <v>50.691062774517206</v>
      </c>
      <c r="BF85" s="2">
        <f t="shared" si="51"/>
        <v>51.094882181267273</v>
      </c>
      <c r="BG85" s="2">
        <f t="shared" si="51"/>
        <v>48.454216481811741</v>
      </c>
      <c r="BH85" s="2">
        <f t="shared" si="51"/>
        <v>46.631709689048172</v>
      </c>
      <c r="BI85" s="2">
        <f t="shared" si="51"/>
        <v>44.695254995865419</v>
      </c>
      <c r="BJ85" s="2">
        <f t="shared" si="51"/>
        <v>46.149363319753149</v>
      </c>
      <c r="BK85" s="2">
        <f t="shared" si="51"/>
        <v>48.686976795144986</v>
      </c>
      <c r="BL85" s="2">
        <f t="shared" si="51"/>
        <v>48.154965911137964</v>
      </c>
      <c r="BM85" s="2">
        <f t="shared" si="51"/>
        <v>46.536551800051797</v>
      </c>
      <c r="BO85" s="2" t="str">
        <f t="shared" si="49"/>
        <v/>
      </c>
      <c r="BP85" s="2" t="str">
        <f t="shared" si="49"/>
        <v/>
      </c>
      <c r="BQ85" s="2" t="str">
        <f t="shared" si="49"/>
        <v/>
      </c>
      <c r="BR85" s="2" t="str">
        <f t="shared" si="49"/>
        <v/>
      </c>
      <c r="BS85" s="2" t="str">
        <f t="shared" si="49"/>
        <v/>
      </c>
      <c r="BT85" s="2" t="str">
        <f t="shared" si="49"/>
        <v/>
      </c>
      <c r="BU85" s="2" t="str">
        <f t="shared" si="49"/>
        <v/>
      </c>
      <c r="BV85" s="2" t="str">
        <f t="shared" si="44"/>
        <v/>
      </c>
      <c r="BW85" s="2" t="str">
        <f t="shared" si="32"/>
        <v/>
      </c>
      <c r="BX85" s="2" t="str">
        <f t="shared" si="32"/>
        <v/>
      </c>
      <c r="BY85" s="2" t="str">
        <f t="shared" si="32"/>
        <v/>
      </c>
      <c r="BZ85" s="2" t="str">
        <f t="shared" si="32"/>
        <v/>
      </c>
      <c r="CA85" s="2" t="str">
        <f t="shared" si="32"/>
        <v/>
      </c>
      <c r="CB85" s="2" t="str">
        <f t="shared" si="16"/>
        <v/>
      </c>
      <c r="CC85" s="2" t="str">
        <f t="shared" si="23"/>
        <v/>
      </c>
      <c r="CE85" s="2" t="str">
        <f t="shared" si="50"/>
        <v/>
      </c>
      <c r="CF85" s="2" t="str">
        <f t="shared" si="50"/>
        <v/>
      </c>
      <c r="CG85" s="2" t="str">
        <f t="shared" si="50"/>
        <v/>
      </c>
      <c r="CH85" s="2" t="str">
        <f t="shared" si="50"/>
        <v/>
      </c>
      <c r="CI85" s="2" t="str">
        <f t="shared" si="50"/>
        <v/>
      </c>
      <c r="CJ85" s="2" t="str">
        <f t="shared" si="50"/>
        <v/>
      </c>
      <c r="CK85" s="2" t="str">
        <f t="shared" si="50"/>
        <v/>
      </c>
      <c r="CL85" s="2" t="str">
        <f t="shared" si="45"/>
        <v/>
      </c>
      <c r="CM85" s="2" t="str">
        <f t="shared" si="33"/>
        <v/>
      </c>
      <c r="CN85" s="2" t="str">
        <f t="shared" si="33"/>
        <v/>
      </c>
      <c r="CO85" s="2" t="str">
        <f t="shared" si="33"/>
        <v/>
      </c>
      <c r="CP85" s="2" t="str">
        <f t="shared" si="33"/>
        <v/>
      </c>
      <c r="CQ85" s="2" t="str">
        <f t="shared" si="33"/>
        <v/>
      </c>
      <c r="CR85" s="2" t="str">
        <f t="shared" si="18"/>
        <v/>
      </c>
      <c r="CS85" s="2" t="str">
        <f t="shared" si="24"/>
        <v/>
      </c>
      <c r="CU85" s="2">
        <f t="shared" si="46"/>
        <v>46.315531250000006</v>
      </c>
      <c r="CV85" s="2">
        <f t="shared" si="46"/>
        <v>46.44831505807948</v>
      </c>
      <c r="CW85" s="2">
        <f t="shared" si="46"/>
        <v>45.971400131132327</v>
      </c>
      <c r="CX85" s="2">
        <f t="shared" si="46"/>
        <v>47.820740761416822</v>
      </c>
      <c r="CY85" s="2">
        <f t="shared" si="46"/>
        <v>52.287197495486382</v>
      </c>
      <c r="CZ85" s="2">
        <f t="shared" si="46"/>
        <v>52.694658138194619</v>
      </c>
      <c r="DA85" s="2">
        <f t="shared" si="46"/>
        <v>50.840262124896263</v>
      </c>
      <c r="DB85" s="2">
        <f t="shared" si="46"/>
        <v>51.258968507431391</v>
      </c>
      <c r="DC85" s="2">
        <f t="shared" si="46"/>
        <v>48.576142059197203</v>
      </c>
      <c r="DD85" s="2">
        <f t="shared" si="46"/>
        <v>46.793405651395105</v>
      </c>
      <c r="DE85" s="2">
        <f t="shared" si="46"/>
        <v>44.843744250972307</v>
      </c>
      <c r="DF85" s="2">
        <f t="shared" si="46"/>
        <v>46.263833283061146</v>
      </c>
      <c r="DG85" s="2">
        <f t="shared" si="46"/>
        <v>48.768298649201249</v>
      </c>
      <c r="DH85" s="2">
        <f t="shared" si="46"/>
        <v>48.222145594765131</v>
      </c>
      <c r="DI85" s="2">
        <f t="shared" si="46"/>
        <v>46.522019037159069</v>
      </c>
      <c r="DK85" s="2">
        <f t="shared" si="47"/>
        <v>42.469969107163429</v>
      </c>
      <c r="DL85" s="2">
        <f t="shared" si="47"/>
        <v>42.160808896226747</v>
      </c>
      <c r="DM85" s="2">
        <f t="shared" si="47"/>
        <v>41.852779975494819</v>
      </c>
      <c r="DN85" s="2">
        <f t="shared" si="47"/>
        <v>42.209731614351412</v>
      </c>
      <c r="DO85" s="2">
        <f t="shared" si="47"/>
        <v>45.017427508984056</v>
      </c>
      <c r="DP85" s="2">
        <f t="shared" si="47"/>
        <v>46.720491277954821</v>
      </c>
      <c r="DQ85" s="2">
        <f t="shared" si="47"/>
        <v>46.291331012509175</v>
      </c>
      <c r="DR85" s="2">
        <f t="shared" si="47"/>
        <v>46.456242283881465</v>
      </c>
      <c r="DS85" s="2">
        <f t="shared" si="47"/>
        <v>45.076565697176903</v>
      </c>
      <c r="DT85" s="2">
        <f t="shared" si="47"/>
        <v>42.118691417145222</v>
      </c>
      <c r="DU85" s="2">
        <f t="shared" si="47"/>
        <v>40.364982808839116</v>
      </c>
      <c r="DV85" s="2">
        <f t="shared" si="47"/>
        <v>42.875619842653151</v>
      </c>
      <c r="DW85" s="2">
        <f t="shared" si="47"/>
        <v>45.949463550066127</v>
      </c>
      <c r="DX85" s="2">
        <f t="shared" si="47"/>
        <v>45.594093277088568</v>
      </c>
      <c r="DY85" s="2">
        <f t="shared" si="47"/>
        <v>47.086552901434374</v>
      </c>
      <c r="EA85" s="2">
        <f t="shared" si="48"/>
        <v>3.1037241064862352E-2</v>
      </c>
      <c r="EB85" s="2">
        <f t="shared" si="48"/>
        <v>2.9625783230440642E-2</v>
      </c>
      <c r="EC85" s="2">
        <f t="shared" si="48"/>
        <v>2.9498324820460102E-2</v>
      </c>
      <c r="ED85" s="2">
        <f t="shared" si="48"/>
        <v>3.4876146937754947E-2</v>
      </c>
      <c r="EE85" s="2">
        <f t="shared" si="48"/>
        <v>3.0799898163558128E-2</v>
      </c>
      <c r="EF85" s="2">
        <f t="shared" si="48"/>
        <v>3.0832481927793861E-2</v>
      </c>
      <c r="EG85" s="2">
        <f t="shared" si="48"/>
        <v>3.2798771116313824E-2</v>
      </c>
      <c r="EH85" s="2">
        <f t="shared" si="48"/>
        <v>3.4165246680006159E-2</v>
      </c>
      <c r="EI85" s="2">
        <f t="shared" si="48"/>
        <v>3.484009627812984E-2</v>
      </c>
      <c r="EJ85" s="2">
        <f t="shared" si="48"/>
        <v>3.4589485954510515E-2</v>
      </c>
      <c r="EK85" s="2">
        <f t="shared" si="48"/>
        <v>3.3154088920655168E-2</v>
      </c>
      <c r="EL85" s="2">
        <f t="shared" si="48"/>
        <v>3.3784755689479168E-2</v>
      </c>
      <c r="EM85" s="2">
        <f t="shared" si="48"/>
        <v>2.8849454188082772E-2</v>
      </c>
      <c r="EN85" s="2">
        <f t="shared" si="48"/>
        <v>2.5562536626576593E-2</v>
      </c>
      <c r="EO85" s="2">
        <f t="shared" si="48"/>
        <v>2.5742942651253983E-2</v>
      </c>
    </row>
    <row r="86" spans="2:145" x14ac:dyDescent="0.25">
      <c r="B86" s="2">
        <v>59</v>
      </c>
      <c r="C86" s="43">
        <v>49.75</v>
      </c>
      <c r="D86" s="43">
        <v>54.689</v>
      </c>
      <c r="E86" s="43">
        <v>52.802999999999997</v>
      </c>
      <c r="F86" s="43">
        <v>54.4</v>
      </c>
      <c r="G86" s="43">
        <v>51.933</v>
      </c>
      <c r="H86" s="43">
        <v>55.633000000000003</v>
      </c>
      <c r="I86" s="43">
        <v>53.1</v>
      </c>
      <c r="J86" s="43">
        <v>52.283000000000001</v>
      </c>
      <c r="K86" s="43">
        <v>50.832999999999998</v>
      </c>
      <c r="L86" s="43">
        <v>47.017000000000003</v>
      </c>
      <c r="M86" s="43">
        <v>47.433</v>
      </c>
      <c r="N86" s="43">
        <v>46.95</v>
      </c>
      <c r="O86" s="43">
        <v>51</v>
      </c>
      <c r="P86" s="43">
        <v>50.75</v>
      </c>
      <c r="Q86" s="43">
        <v>44.968000000000004</v>
      </c>
      <c r="S86" s="4">
        <f t="shared" si="42"/>
        <v>60.539690343417895</v>
      </c>
      <c r="T86" s="4">
        <f t="shared" si="42"/>
        <v>65.504251159789249</v>
      </c>
      <c r="U86" s="4">
        <f t="shared" si="42"/>
        <v>67.074034024355356</v>
      </c>
      <c r="V86" s="4">
        <f t="shared" si="42"/>
        <v>56.513771978603216</v>
      </c>
      <c r="W86" s="4">
        <f t="shared" si="42"/>
        <v>59.22156115028632</v>
      </c>
      <c r="X86" s="4">
        <f t="shared" si="42"/>
        <v>60.428782416266792</v>
      </c>
      <c r="Y86" s="4">
        <f t="shared" si="42"/>
        <v>57.536154638265643</v>
      </c>
      <c r="Z86" s="4">
        <f t="shared" si="42"/>
        <v>57.792482425675509</v>
      </c>
      <c r="AA86" s="4">
        <f t="shared" si="42"/>
        <v>55.415635053272162</v>
      </c>
      <c r="AB86" s="4">
        <f t="shared" si="40"/>
        <v>54.112066770782725</v>
      </c>
      <c r="AC86" s="4">
        <f t="shared" si="40"/>
        <v>53.437005603276127</v>
      </c>
      <c r="AD86" s="4">
        <f t="shared" si="40"/>
        <v>53.647433039437104</v>
      </c>
      <c r="AE86" s="4">
        <f t="shared" si="40"/>
        <v>60.3795147433433</v>
      </c>
      <c r="AF86" s="4">
        <f t="shared" si="12"/>
        <v>60.278295848086145</v>
      </c>
      <c r="AG86" s="4">
        <f t="shared" si="22"/>
        <v>47.71826454589165</v>
      </c>
      <c r="AI86" s="4">
        <f t="shared" si="43"/>
        <v>-10.789690343417895</v>
      </c>
      <c r="AJ86" s="4">
        <f t="shared" si="43"/>
        <v>-10.815251159789248</v>
      </c>
      <c r="AK86" s="4">
        <f t="shared" si="43"/>
        <v>-14.271034024355359</v>
      </c>
      <c r="AL86" s="4">
        <f t="shared" si="43"/>
        <v>-2.1137719786032179</v>
      </c>
      <c r="AM86" s="4">
        <f t="shared" si="43"/>
        <v>-7.2885611502863199</v>
      </c>
      <c r="AN86" s="4">
        <f t="shared" si="43"/>
        <v>-4.795782416266789</v>
      </c>
      <c r="AO86" s="4">
        <f t="shared" si="43"/>
        <v>-4.4361546382656414</v>
      </c>
      <c r="AP86" s="4">
        <f t="shared" si="43"/>
        <v>-5.5094824256755075</v>
      </c>
      <c r="AQ86" s="4">
        <f t="shared" si="43"/>
        <v>-4.5826350532721634</v>
      </c>
      <c r="AR86" s="4">
        <f t="shared" si="43"/>
        <v>-7.0950667707827222</v>
      </c>
      <c r="AS86" s="4">
        <f t="shared" si="43"/>
        <v>-6.0040056032761271</v>
      </c>
      <c r="AT86" s="4">
        <f t="shared" si="43"/>
        <v>-6.6974330394371009</v>
      </c>
      <c r="AU86" s="4">
        <f t="shared" si="43"/>
        <v>-9.3795147433433002</v>
      </c>
      <c r="AV86" s="4">
        <f t="shared" si="43"/>
        <v>-9.5282958480861453</v>
      </c>
      <c r="AW86" s="4">
        <f t="shared" si="43"/>
        <v>-2.7502645458916462</v>
      </c>
      <c r="AY86" s="2">
        <f t="shared" si="31"/>
        <v>45.96519565356818</v>
      </c>
      <c r="AZ86" s="2">
        <f t="shared" si="31"/>
        <v>46.073480100669038</v>
      </c>
      <c r="BA86" s="2">
        <f t="shared" si="31"/>
        <v>45.592291995937849</v>
      </c>
      <c r="BB86" s="2">
        <f t="shared" si="31"/>
        <v>47.315250480302026</v>
      </c>
      <c r="BC86" s="2">
        <f t="shared" si="31"/>
        <v>51.717326518853127</v>
      </c>
      <c r="BD86" s="2">
        <f t="shared" si="31"/>
        <v>52.183110485575014</v>
      </c>
      <c r="BE86" s="2">
        <f t="shared" si="51"/>
        <v>50.409903697410279</v>
      </c>
      <c r="BF86" s="2">
        <f t="shared" si="51"/>
        <v>50.781426862178286</v>
      </c>
      <c r="BG86" s="2">
        <f t="shared" si="51"/>
        <v>48.182770362081598</v>
      </c>
      <c r="BH86" s="2">
        <f t="shared" si="51"/>
        <v>46.345535179561644</v>
      </c>
      <c r="BI86" s="2">
        <f t="shared" si="51"/>
        <v>44.426998148450892</v>
      </c>
      <c r="BJ86" s="2">
        <f t="shared" si="51"/>
        <v>45.904928596806563</v>
      </c>
      <c r="BK86" s="2">
        <f t="shared" si="51"/>
        <v>48.450743098021469</v>
      </c>
      <c r="BL86" s="2">
        <f t="shared" si="51"/>
        <v>47.945968117451308</v>
      </c>
      <c r="BM86" s="2">
        <f t="shared" si="51"/>
        <v>46.428112521370259</v>
      </c>
      <c r="BO86" s="2" t="str">
        <f t="shared" si="49"/>
        <v/>
      </c>
      <c r="BP86" s="2" t="str">
        <f t="shared" si="49"/>
        <v/>
      </c>
      <c r="BQ86" s="2" t="str">
        <f t="shared" si="49"/>
        <v/>
      </c>
      <c r="BR86" s="2" t="str">
        <f t="shared" si="49"/>
        <v/>
      </c>
      <c r="BS86" s="2" t="str">
        <f t="shared" si="49"/>
        <v/>
      </c>
      <c r="BT86" s="2" t="str">
        <f t="shared" si="49"/>
        <v/>
      </c>
      <c r="BU86" s="2" t="str">
        <f t="shared" si="49"/>
        <v/>
      </c>
      <c r="BV86" s="2" t="str">
        <f t="shared" si="44"/>
        <v/>
      </c>
      <c r="BW86" s="2" t="str">
        <f t="shared" si="32"/>
        <v/>
      </c>
      <c r="BX86" s="2" t="str">
        <f t="shared" si="32"/>
        <v/>
      </c>
      <c r="BY86" s="2" t="str">
        <f t="shared" si="32"/>
        <v/>
      </c>
      <c r="BZ86" s="2" t="str">
        <f t="shared" si="32"/>
        <v/>
      </c>
      <c r="CA86" s="2" t="str">
        <f t="shared" si="32"/>
        <v/>
      </c>
      <c r="CB86" s="2" t="str">
        <f t="shared" si="16"/>
        <v/>
      </c>
      <c r="CC86" s="2" t="str">
        <f t="shared" si="23"/>
        <v/>
      </c>
      <c r="CE86" s="2" t="str">
        <f t="shared" si="50"/>
        <v/>
      </c>
      <c r="CF86" s="2" t="str">
        <f t="shared" si="50"/>
        <v/>
      </c>
      <c r="CG86" s="2" t="str">
        <f t="shared" si="50"/>
        <v/>
      </c>
      <c r="CH86" s="2" t="str">
        <f t="shared" si="50"/>
        <v/>
      </c>
      <c r="CI86" s="2" t="str">
        <f t="shared" si="50"/>
        <v/>
      </c>
      <c r="CJ86" s="2" t="str">
        <f t="shared" si="50"/>
        <v/>
      </c>
      <c r="CK86" s="2" t="str">
        <f t="shared" si="50"/>
        <v/>
      </c>
      <c r="CL86" s="2" t="str">
        <f t="shared" si="45"/>
        <v/>
      </c>
      <c r="CM86" s="2" t="str">
        <f t="shared" si="33"/>
        <v/>
      </c>
      <c r="CN86" s="2" t="str">
        <f t="shared" si="33"/>
        <v/>
      </c>
      <c r="CO86" s="2" t="str">
        <f t="shared" si="33"/>
        <v/>
      </c>
      <c r="CP86" s="2" t="str">
        <f t="shared" si="33"/>
        <v/>
      </c>
      <c r="CQ86" s="2" t="str">
        <f t="shared" si="33"/>
        <v/>
      </c>
      <c r="CR86" s="2" t="str">
        <f t="shared" si="18"/>
        <v/>
      </c>
      <c r="CS86" s="2" t="str">
        <f t="shared" si="24"/>
        <v/>
      </c>
      <c r="CU86" s="2">
        <f t="shared" si="46"/>
        <v>46.092357113576746</v>
      </c>
      <c r="CV86" s="2">
        <f t="shared" si="46"/>
        <v>46.208660768530706</v>
      </c>
      <c r="CW86" s="2">
        <f t="shared" si="46"/>
        <v>45.721691729901252</v>
      </c>
      <c r="CX86" s="2">
        <f t="shared" si="46"/>
        <v>47.523074405827749</v>
      </c>
      <c r="CY86" s="2">
        <f t="shared" si="46"/>
        <v>51.95568025363638</v>
      </c>
      <c r="CZ86" s="2">
        <f t="shared" si="46"/>
        <v>52.37916347670469</v>
      </c>
      <c r="DA86" s="2">
        <f t="shared" si="46"/>
        <v>50.568613874288381</v>
      </c>
      <c r="DB86" s="2">
        <f t="shared" si="46"/>
        <v>50.955956924653464</v>
      </c>
      <c r="DC86" s="2">
        <f t="shared" si="46"/>
        <v>48.312336963245293</v>
      </c>
      <c r="DD86" s="2">
        <f t="shared" si="46"/>
        <v>46.517492972065781</v>
      </c>
      <c r="DE86" s="2">
        <f t="shared" si="46"/>
        <v>44.584925553116996</v>
      </c>
      <c r="DF86" s="2">
        <f t="shared" si="46"/>
        <v>46.026829130219333</v>
      </c>
      <c r="DG86" s="2">
        <f t="shared" si="46"/>
        <v>48.537594447767653</v>
      </c>
      <c r="DH86" s="2">
        <f t="shared" si="46"/>
        <v>48.017772777351183</v>
      </c>
      <c r="DI86" s="2">
        <f t="shared" si="46"/>
        <v>46.413258191469886</v>
      </c>
      <c r="DK86" s="2">
        <f t="shared" si="47"/>
        <v>42.344604533020302</v>
      </c>
      <c r="DL86" s="2">
        <f t="shared" si="47"/>
        <v>42.035315702578053</v>
      </c>
      <c r="DM86" s="2">
        <f t="shared" si="47"/>
        <v>41.709605553350769</v>
      </c>
      <c r="DN86" s="2">
        <f t="shared" si="47"/>
        <v>42.070194902398875</v>
      </c>
      <c r="DO86" s="2">
        <f t="shared" si="47"/>
        <v>44.876853537470993</v>
      </c>
      <c r="DP86" s="2">
        <f t="shared" si="47"/>
        <v>46.562754329897523</v>
      </c>
      <c r="DQ86" s="2">
        <f t="shared" si="47"/>
        <v>46.141514194819365</v>
      </c>
      <c r="DR86" s="2">
        <f t="shared" si="47"/>
        <v>46.281675554901128</v>
      </c>
      <c r="DS86" s="2">
        <f t="shared" si="47"/>
        <v>44.909265492523438</v>
      </c>
      <c r="DT86" s="2">
        <f t="shared" si="47"/>
        <v>41.968401829290414</v>
      </c>
      <c r="DU86" s="2">
        <f t="shared" si="47"/>
        <v>40.226723729819952</v>
      </c>
      <c r="DV86" s="2">
        <f t="shared" si="47"/>
        <v>42.725429481295478</v>
      </c>
      <c r="DW86" s="2">
        <f t="shared" si="47"/>
        <v>45.784341691605505</v>
      </c>
      <c r="DX86" s="2">
        <f t="shared" si="47"/>
        <v>45.449634332325303</v>
      </c>
      <c r="DY86" s="2">
        <f t="shared" si="47"/>
        <v>46.940818564264539</v>
      </c>
      <c r="EA86" s="2">
        <f t="shared" si="48"/>
        <v>3.393005735444974E-2</v>
      </c>
      <c r="EB86" s="2">
        <f t="shared" si="48"/>
        <v>3.2391442769615919E-2</v>
      </c>
      <c r="EC86" s="2">
        <f t="shared" si="48"/>
        <v>3.2252481195372308E-2</v>
      </c>
      <c r="ED86" s="2">
        <f t="shared" si="48"/>
        <v>3.8112693558520344E-2</v>
      </c>
      <c r="EE86" s="2">
        <f t="shared" si="48"/>
        <v>3.3671361701642297E-2</v>
      </c>
      <c r="EF86" s="2">
        <f t="shared" si="48"/>
        <v>3.370687759084031E-2</v>
      </c>
      <c r="EG86" s="2">
        <f t="shared" si="48"/>
        <v>3.5849695820975233E-2</v>
      </c>
      <c r="EH86" s="2">
        <f t="shared" si="48"/>
        <v>3.7338373253391004E-2</v>
      </c>
      <c r="EI86" s="2">
        <f t="shared" si="48"/>
        <v>3.8073429335355721E-2</v>
      </c>
      <c r="EJ86" s="2">
        <f t="shared" si="48"/>
        <v>3.7800472029942321E-2</v>
      </c>
      <c r="EK86" s="2">
        <f t="shared" si="48"/>
        <v>3.6236826808225521E-2</v>
      </c>
      <c r="EL86" s="2">
        <f t="shared" si="48"/>
        <v>3.6923894825184378E-2</v>
      </c>
      <c r="EM86" s="2">
        <f t="shared" si="48"/>
        <v>3.1544996932012126E-2</v>
      </c>
      <c r="EN86" s="2">
        <f t="shared" si="48"/>
        <v>2.7959808801955428E-2</v>
      </c>
      <c r="EO86" s="2">
        <f t="shared" si="48"/>
        <v>2.8156644559347698E-2</v>
      </c>
    </row>
    <row r="87" spans="2:145" x14ac:dyDescent="0.25">
      <c r="B87" s="2">
        <v>60</v>
      </c>
      <c r="C87" s="43">
        <v>52.094000000000001</v>
      </c>
      <c r="D87" s="43">
        <v>49.738</v>
      </c>
      <c r="E87" s="43">
        <v>49.917999999999999</v>
      </c>
      <c r="F87" s="43">
        <v>51.433</v>
      </c>
      <c r="G87" s="43">
        <v>52.982999999999997</v>
      </c>
      <c r="H87" s="43">
        <v>54.65</v>
      </c>
      <c r="I87" s="43">
        <v>52.15</v>
      </c>
      <c r="J87" s="43">
        <v>51.883000000000003</v>
      </c>
      <c r="K87" s="43">
        <v>50.332999999999998</v>
      </c>
      <c r="L87" s="43">
        <v>48.033000000000001</v>
      </c>
      <c r="M87" s="43">
        <v>46.082999999999998</v>
      </c>
      <c r="N87" s="43">
        <v>47.783000000000001</v>
      </c>
      <c r="O87" s="43">
        <v>50.767000000000003</v>
      </c>
      <c r="P87" s="43">
        <v>47.966999999999999</v>
      </c>
      <c r="Q87" s="43">
        <v>45.128999999999998</v>
      </c>
      <c r="S87" s="4">
        <f t="shared" si="42"/>
        <v>58.430424402012022</v>
      </c>
      <c r="T87" s="4">
        <f t="shared" si="42"/>
        <v>62.349057587522033</v>
      </c>
      <c r="U87" s="4">
        <f t="shared" si="42"/>
        <v>62.476317148624624</v>
      </c>
      <c r="V87" s="4">
        <f t="shared" si="42"/>
        <v>55.697546369167171</v>
      </c>
      <c r="W87" s="4">
        <f t="shared" si="42"/>
        <v>57.350901974029519</v>
      </c>
      <c r="X87" s="4">
        <f t="shared" si="42"/>
        <v>58.467904092183701</v>
      </c>
      <c r="Y87" s="4">
        <f t="shared" si="42"/>
        <v>57.038367055359736</v>
      </c>
      <c r="Z87" s="4">
        <f t="shared" si="42"/>
        <v>56.604670255779197</v>
      </c>
      <c r="AA87" s="4">
        <f t="shared" si="42"/>
        <v>54.995369760504573</v>
      </c>
      <c r="AB87" s="4">
        <f t="shared" si="40"/>
        <v>53.112785508162169</v>
      </c>
      <c r="AC87" s="4">
        <f t="shared" si="40"/>
        <v>50.923153032970013</v>
      </c>
      <c r="AD87" s="4">
        <f t="shared" si="40"/>
        <v>53.801422996652967</v>
      </c>
      <c r="AE87" s="4">
        <f t="shared" si="40"/>
        <v>56.605506227885883</v>
      </c>
      <c r="AF87" s="4">
        <f t="shared" si="12"/>
        <v>53.640499423659833</v>
      </c>
      <c r="AG87" s="4">
        <f t="shared" si="22"/>
        <v>47.257452856138329</v>
      </c>
      <c r="AI87" s="4">
        <f t="shared" si="43"/>
        <v>-6.3364244020120211</v>
      </c>
      <c r="AJ87" s="4">
        <f t="shared" si="43"/>
        <v>-12.611057587522033</v>
      </c>
      <c r="AK87" s="4">
        <f t="shared" si="43"/>
        <v>-12.558317148624624</v>
      </c>
      <c r="AL87" s="4">
        <f t="shared" si="43"/>
        <v>-4.2645463691671708</v>
      </c>
      <c r="AM87" s="4">
        <f t="shared" si="43"/>
        <v>-4.3679019740295217</v>
      </c>
      <c r="AN87" s="4">
        <f t="shared" si="43"/>
        <v>-3.8179040921837029</v>
      </c>
      <c r="AO87" s="4">
        <f t="shared" si="43"/>
        <v>-4.8883670553597369</v>
      </c>
      <c r="AP87" s="4">
        <f t="shared" si="43"/>
        <v>-4.7216702557791947</v>
      </c>
      <c r="AQ87" s="4">
        <f t="shared" si="43"/>
        <v>-4.6623697605045749</v>
      </c>
      <c r="AR87" s="4">
        <f t="shared" si="43"/>
        <v>-5.0797855081621677</v>
      </c>
      <c r="AS87" s="4">
        <f t="shared" si="43"/>
        <v>-4.8401530329700151</v>
      </c>
      <c r="AT87" s="4">
        <f t="shared" si="43"/>
        <v>-6.0184229966529657</v>
      </c>
      <c r="AU87" s="4">
        <f t="shared" si="43"/>
        <v>-5.8385062278858797</v>
      </c>
      <c r="AV87" s="4">
        <f t="shared" si="43"/>
        <v>-5.673499423659834</v>
      </c>
      <c r="AW87" s="4">
        <f t="shared" si="43"/>
        <v>-2.1284528561383311</v>
      </c>
      <c r="AY87" s="2">
        <f t="shared" si="31"/>
        <v>45.73383513618333</v>
      </c>
      <c r="AZ87" s="2">
        <f t="shared" si="31"/>
        <v>45.825287559312386</v>
      </c>
      <c r="BA87" s="2">
        <f t="shared" si="31"/>
        <v>45.334295263211615</v>
      </c>
      <c r="BB87" s="2">
        <f t="shared" si="31"/>
        <v>47.004952468416512</v>
      </c>
      <c r="BC87" s="2">
        <f t="shared" si="31"/>
        <v>51.370686379815808</v>
      </c>
      <c r="BD87" s="2">
        <f t="shared" si="31"/>
        <v>51.8552094352927</v>
      </c>
      <c r="BE87" s="2">
        <f t="shared" si="51"/>
        <v>50.128315687014563</v>
      </c>
      <c r="BF87" s="2">
        <f t="shared" si="51"/>
        <v>50.467503581652934</v>
      </c>
      <c r="BG87" s="2">
        <f t="shared" si="51"/>
        <v>47.910998867365834</v>
      </c>
      <c r="BH87" s="2">
        <f t="shared" si="51"/>
        <v>46.058905273717158</v>
      </c>
      <c r="BI87" s="2">
        <f t="shared" si="51"/>
        <v>44.158319676268057</v>
      </c>
      <c r="BJ87" s="2">
        <f t="shared" si="51"/>
        <v>45.660140446662545</v>
      </c>
      <c r="BK87" s="2">
        <f t="shared" si="51"/>
        <v>48.214210086636825</v>
      </c>
      <c r="BL87" s="2">
        <f t="shared" si="51"/>
        <v>47.736711383134832</v>
      </c>
      <c r="BM87" s="2">
        <f t="shared" si="51"/>
        <v>46.319602274031283</v>
      </c>
      <c r="BO87" s="2" t="str">
        <f t="shared" si="49"/>
        <v/>
      </c>
      <c r="BP87" s="2" t="str">
        <f t="shared" si="49"/>
        <v/>
      </c>
      <c r="BQ87" s="2" t="str">
        <f t="shared" si="49"/>
        <v/>
      </c>
      <c r="BR87" s="2" t="str">
        <f t="shared" si="49"/>
        <v/>
      </c>
      <c r="BS87" s="2" t="str">
        <f t="shared" si="49"/>
        <v/>
      </c>
      <c r="BT87" s="2" t="str">
        <f t="shared" si="49"/>
        <v/>
      </c>
      <c r="BU87" s="2" t="str">
        <f t="shared" si="49"/>
        <v/>
      </c>
      <c r="BV87" s="2" t="str">
        <f t="shared" si="44"/>
        <v/>
      </c>
      <c r="BW87" s="2" t="str">
        <f t="shared" si="32"/>
        <v/>
      </c>
      <c r="BX87" s="2" t="str">
        <f t="shared" si="32"/>
        <v/>
      </c>
      <c r="BY87" s="2" t="str">
        <f t="shared" si="32"/>
        <v/>
      </c>
      <c r="BZ87" s="2" t="str">
        <f t="shared" si="32"/>
        <v/>
      </c>
      <c r="CA87" s="2" t="str">
        <f t="shared" si="32"/>
        <v/>
      </c>
      <c r="CB87" s="2" t="str">
        <f t="shared" si="16"/>
        <v/>
      </c>
      <c r="CC87" s="2">
        <f t="shared" si="23"/>
        <v>45.128999999999998</v>
      </c>
      <c r="CE87" s="2" t="str">
        <f t="shared" si="50"/>
        <v/>
      </c>
      <c r="CF87" s="2" t="str">
        <f t="shared" si="50"/>
        <v/>
      </c>
      <c r="CG87" s="2" t="str">
        <f t="shared" si="50"/>
        <v/>
      </c>
      <c r="CH87" s="2" t="str">
        <f t="shared" si="50"/>
        <v/>
      </c>
      <c r="CI87" s="2" t="str">
        <f t="shared" si="50"/>
        <v/>
      </c>
      <c r="CJ87" s="2" t="str">
        <f t="shared" si="50"/>
        <v/>
      </c>
      <c r="CK87" s="2" t="str">
        <f t="shared" si="50"/>
        <v/>
      </c>
      <c r="CL87" s="2" t="str">
        <f t="shared" si="45"/>
        <v/>
      </c>
      <c r="CM87" s="2" t="str">
        <f t="shared" si="33"/>
        <v/>
      </c>
      <c r="CN87" s="2" t="str">
        <f t="shared" si="33"/>
        <v/>
      </c>
      <c r="CO87" s="2" t="str">
        <f t="shared" si="33"/>
        <v/>
      </c>
      <c r="CP87" s="2" t="str">
        <f t="shared" si="33"/>
        <v/>
      </c>
      <c r="CQ87" s="2" t="str">
        <f t="shared" si="33"/>
        <v/>
      </c>
      <c r="CR87" s="2" t="str">
        <f t="shared" si="18"/>
        <v/>
      </c>
      <c r="CS87" s="2" t="str">
        <f t="shared" si="24"/>
        <v/>
      </c>
      <c r="CU87" s="2">
        <f t="shared" si="46"/>
        <v>45.869182977153486</v>
      </c>
      <c r="CV87" s="2">
        <f t="shared" si="46"/>
        <v>45.969006478981939</v>
      </c>
      <c r="CW87" s="2">
        <f t="shared" si="46"/>
        <v>45.471983328670177</v>
      </c>
      <c r="CX87" s="2">
        <f t="shared" si="46"/>
        <v>47.22540805023867</v>
      </c>
      <c r="CY87" s="2">
        <f t="shared" si="46"/>
        <v>51.624163011786379</v>
      </c>
      <c r="CZ87" s="2">
        <f t="shared" si="46"/>
        <v>52.063668815214761</v>
      </c>
      <c r="DA87" s="2">
        <f t="shared" si="46"/>
        <v>50.296965623680499</v>
      </c>
      <c r="DB87" s="2">
        <f t="shared" si="46"/>
        <v>50.65294534187553</v>
      </c>
      <c r="DC87" s="2">
        <f t="shared" si="46"/>
        <v>48.048531867293391</v>
      </c>
      <c r="DD87" s="2">
        <f t="shared" si="46"/>
        <v>46.241580292736458</v>
      </c>
      <c r="DE87" s="2">
        <f t="shared" si="46"/>
        <v>44.326106855261685</v>
      </c>
      <c r="DF87" s="2">
        <f t="shared" si="46"/>
        <v>45.789824977377521</v>
      </c>
      <c r="DG87" s="2">
        <f t="shared" si="46"/>
        <v>48.306890246334056</v>
      </c>
      <c r="DH87" s="2">
        <f t="shared" si="46"/>
        <v>47.813399959937236</v>
      </c>
      <c r="DI87" s="2">
        <f t="shared" si="46"/>
        <v>46.304497345780703</v>
      </c>
      <c r="DK87" s="2">
        <f t="shared" si="47"/>
        <v>42.219239958877175</v>
      </c>
      <c r="DL87" s="2">
        <f t="shared" si="47"/>
        <v>41.909822508929366</v>
      </c>
      <c r="DM87" s="2">
        <f t="shared" si="47"/>
        <v>41.566431131206727</v>
      </c>
      <c r="DN87" s="2">
        <f t="shared" si="47"/>
        <v>41.930658190446344</v>
      </c>
      <c r="DO87" s="2">
        <f t="shared" si="47"/>
        <v>44.736279565957929</v>
      </c>
      <c r="DP87" s="2">
        <f t="shared" si="47"/>
        <v>46.405017381840231</v>
      </c>
      <c r="DQ87" s="2">
        <f t="shared" si="47"/>
        <v>45.991697377129547</v>
      </c>
      <c r="DR87" s="2">
        <f t="shared" si="47"/>
        <v>46.107108825920783</v>
      </c>
      <c r="DS87" s="2">
        <f t="shared" si="47"/>
        <v>44.741965287869974</v>
      </c>
      <c r="DT87" s="2">
        <f t="shared" si="47"/>
        <v>41.8181122414356</v>
      </c>
      <c r="DU87" s="2">
        <f t="shared" si="47"/>
        <v>40.088464650800795</v>
      </c>
      <c r="DV87" s="2">
        <f t="shared" si="47"/>
        <v>42.575239119937805</v>
      </c>
      <c r="DW87" s="2">
        <f t="shared" si="47"/>
        <v>45.619219833144875</v>
      </c>
      <c r="DX87" s="2">
        <f t="shared" si="47"/>
        <v>45.305175387562038</v>
      </c>
      <c r="DY87" s="2">
        <f t="shared" si="47"/>
        <v>46.795084227094698</v>
      </c>
      <c r="EA87" s="2">
        <f t="shared" si="48"/>
        <v>3.7082179171683778E-2</v>
      </c>
      <c r="EB87" s="2">
        <f t="shared" si="48"/>
        <v>3.5405865003869316E-2</v>
      </c>
      <c r="EC87" s="2">
        <f t="shared" si="48"/>
        <v>3.5254442521081092E-2</v>
      </c>
      <c r="ED87" s="2">
        <f t="shared" si="48"/>
        <v>4.16366377373679E-2</v>
      </c>
      <c r="EE87" s="2">
        <f t="shared" si="48"/>
        <v>3.6800366028854961E-2</v>
      </c>
      <c r="EF87" s="2">
        <f t="shared" si="48"/>
        <v>3.6839056509573573E-2</v>
      </c>
      <c r="EG87" s="2">
        <f t="shared" si="48"/>
        <v>3.9172921873344646E-2</v>
      </c>
      <c r="EH87" s="2">
        <f t="shared" si="48"/>
        <v>4.0793759206198328E-2</v>
      </c>
      <c r="EI87" s="2">
        <f t="shared" si="48"/>
        <v>4.1593900084581838E-2</v>
      </c>
      <c r="EJ87" s="2">
        <f t="shared" si="48"/>
        <v>4.1296787249447027E-2</v>
      </c>
      <c r="EK87" s="2">
        <f t="shared" si="48"/>
        <v>3.9594465718932527E-2</v>
      </c>
      <c r="EL87" s="2">
        <f t="shared" si="48"/>
        <v>4.0342531345006545E-2</v>
      </c>
      <c r="EM87" s="2">
        <f t="shared" si="48"/>
        <v>3.4483454236956694E-2</v>
      </c>
      <c r="EN87" s="2">
        <f t="shared" si="48"/>
        <v>3.0574844711684198E-2</v>
      </c>
      <c r="EO87" s="2">
        <f t="shared" si="48"/>
        <v>3.0789507069829941E-2</v>
      </c>
    </row>
    <row r="88" spans="2:145" x14ac:dyDescent="0.25">
      <c r="B88" s="2">
        <v>61</v>
      </c>
      <c r="C88" s="43">
        <v>51.375</v>
      </c>
      <c r="D88" s="43">
        <v>52.933999999999997</v>
      </c>
      <c r="E88" s="43">
        <v>53.131</v>
      </c>
      <c r="F88" s="43">
        <v>53.633000000000003</v>
      </c>
      <c r="G88" s="43">
        <v>55.317</v>
      </c>
      <c r="H88" s="43">
        <v>55.3</v>
      </c>
      <c r="I88" s="43">
        <v>52.966999999999999</v>
      </c>
      <c r="J88" s="43">
        <v>52.982999999999997</v>
      </c>
      <c r="K88" s="43">
        <v>52.082999999999998</v>
      </c>
      <c r="L88" s="43">
        <v>49.732999999999997</v>
      </c>
      <c r="M88" s="43">
        <v>45.033000000000001</v>
      </c>
      <c r="N88" s="43">
        <v>49.067</v>
      </c>
      <c r="O88" s="43">
        <v>50.817</v>
      </c>
      <c r="P88" s="43">
        <v>48.433</v>
      </c>
      <c r="Q88" s="43">
        <v>46.048000000000002</v>
      </c>
      <c r="S88" s="4">
        <f t="shared" si="42"/>
        <v>59.848622632034392</v>
      </c>
      <c r="T88" s="4">
        <f t="shared" si="42"/>
        <v>63.347274978799788</v>
      </c>
      <c r="U88" s="4">
        <f t="shared" si="42"/>
        <v>62.545314847543004</v>
      </c>
      <c r="V88" s="4">
        <f t="shared" si="42"/>
        <v>57.739191560776874</v>
      </c>
      <c r="W88" s="4">
        <f t="shared" si="42"/>
        <v>58.302474226238346</v>
      </c>
      <c r="X88" s="4">
        <f t="shared" si="42"/>
        <v>59.469498141523999</v>
      </c>
      <c r="Y88" s="4">
        <f t="shared" si="42"/>
        <v>58.886196126243327</v>
      </c>
      <c r="Z88" s="4">
        <f t="shared" si="42"/>
        <v>58.057232004049638</v>
      </c>
      <c r="AA88" s="4">
        <f t="shared" si="42"/>
        <v>57.022130903851235</v>
      </c>
      <c r="AB88" s="4">
        <f t="shared" si="40"/>
        <v>54.844959514760276</v>
      </c>
      <c r="AC88" s="4">
        <f t="shared" si="40"/>
        <v>51.788338519194532</v>
      </c>
      <c r="AD88" s="4">
        <f t="shared" si="40"/>
        <v>56.290928829523331</v>
      </c>
      <c r="AE88" s="4">
        <f t="shared" si="40"/>
        <v>56.747338518253699</v>
      </c>
      <c r="AF88" s="4">
        <f t="shared" si="12"/>
        <v>51.730804360618251</v>
      </c>
      <c r="AG88" s="4">
        <f t="shared" si="22"/>
        <v>47.577526517586492</v>
      </c>
      <c r="AI88" s="4">
        <f t="shared" si="43"/>
        <v>-8.4736226320343917</v>
      </c>
      <c r="AJ88" s="4">
        <f t="shared" si="43"/>
        <v>-10.413274978799791</v>
      </c>
      <c r="AK88" s="4">
        <f t="shared" si="43"/>
        <v>-9.4143148475430039</v>
      </c>
      <c r="AL88" s="4">
        <f t="shared" si="43"/>
        <v>-4.1061915607768711</v>
      </c>
      <c r="AM88" s="4">
        <f t="shared" si="43"/>
        <v>-2.9854742262383454</v>
      </c>
      <c r="AN88" s="4">
        <f t="shared" si="43"/>
        <v>-4.1694981415240022</v>
      </c>
      <c r="AO88" s="4">
        <f t="shared" si="43"/>
        <v>-5.9191961262433281</v>
      </c>
      <c r="AP88" s="4">
        <f t="shared" si="43"/>
        <v>-5.0742320040496409</v>
      </c>
      <c r="AQ88" s="4">
        <f t="shared" si="43"/>
        <v>-4.9391309038512361</v>
      </c>
      <c r="AR88" s="4">
        <f t="shared" si="43"/>
        <v>-5.1119595147602794</v>
      </c>
      <c r="AS88" s="4">
        <f t="shared" si="43"/>
        <v>-6.755338519194531</v>
      </c>
      <c r="AT88" s="4">
        <f t="shared" si="43"/>
        <v>-7.2239288295233308</v>
      </c>
      <c r="AU88" s="4">
        <f t="shared" si="43"/>
        <v>-5.9303385182536985</v>
      </c>
      <c r="AV88" s="4">
        <f t="shared" si="43"/>
        <v>-3.297804360618251</v>
      </c>
      <c r="AW88" s="4">
        <f t="shared" si="43"/>
        <v>-1.5295265175864898</v>
      </c>
      <c r="AY88" s="2">
        <f t="shared" si="31"/>
        <v>45.502094672003437</v>
      </c>
      <c r="AZ88" s="2">
        <f t="shared" si="31"/>
        <v>45.576720834720597</v>
      </c>
      <c r="BA88" s="2">
        <f t="shared" si="31"/>
        <v>45.075918912784466</v>
      </c>
      <c r="BB88" s="2">
        <f t="shared" si="31"/>
        <v>46.694174400102796</v>
      </c>
      <c r="BC88" s="2">
        <f t="shared" si="31"/>
        <v>51.023374911386881</v>
      </c>
      <c r="BD88" s="2">
        <f t="shared" si="31"/>
        <v>51.52676226577789</v>
      </c>
      <c r="BE88" s="2">
        <f t="shared" si="51"/>
        <v>49.846305873515298</v>
      </c>
      <c r="BF88" s="2">
        <f t="shared" si="51"/>
        <v>50.153120780746505</v>
      </c>
      <c r="BG88" s="2">
        <f t="shared" si="51"/>
        <v>47.638911259102947</v>
      </c>
      <c r="BH88" s="2">
        <f t="shared" si="51"/>
        <v>45.77182907979298</v>
      </c>
      <c r="BI88" s="2">
        <f t="shared" si="51"/>
        <v>43.889227398371375</v>
      </c>
      <c r="BJ88" s="2">
        <f t="shared" si="51"/>
        <v>45.415001164958014</v>
      </c>
      <c r="BK88" s="2">
        <f t="shared" si="51"/>
        <v>47.977372704539192</v>
      </c>
      <c r="BL88" s="2">
        <f t="shared" si="51"/>
        <v>47.527189786125412</v>
      </c>
      <c r="BM88" s="2">
        <f t="shared" si="51"/>
        <v>46.211005142894152</v>
      </c>
      <c r="BO88" s="2" t="str">
        <f t="shared" si="49"/>
        <v/>
      </c>
      <c r="BP88" s="2" t="str">
        <f t="shared" si="49"/>
        <v/>
      </c>
      <c r="BQ88" s="2" t="str">
        <f t="shared" si="49"/>
        <v/>
      </c>
      <c r="BR88" s="2" t="str">
        <f t="shared" si="49"/>
        <v/>
      </c>
      <c r="BS88" s="2" t="str">
        <f t="shared" si="49"/>
        <v/>
      </c>
      <c r="BT88" s="2" t="str">
        <f t="shared" si="49"/>
        <v/>
      </c>
      <c r="BU88" s="2" t="str">
        <f t="shared" si="49"/>
        <v/>
      </c>
      <c r="BV88" s="2" t="str">
        <f t="shared" si="44"/>
        <v/>
      </c>
      <c r="BW88" s="2" t="str">
        <f t="shared" si="32"/>
        <v/>
      </c>
      <c r="BX88" s="2" t="str">
        <f t="shared" si="32"/>
        <v/>
      </c>
      <c r="BY88" s="2" t="str">
        <f t="shared" si="32"/>
        <v/>
      </c>
      <c r="BZ88" s="2" t="str">
        <f t="shared" si="32"/>
        <v/>
      </c>
      <c r="CA88" s="2" t="str">
        <f t="shared" si="32"/>
        <v/>
      </c>
      <c r="CB88" s="2" t="str">
        <f t="shared" si="16"/>
        <v/>
      </c>
      <c r="CC88" s="2">
        <f t="shared" si="23"/>
        <v>46.048000000000002</v>
      </c>
      <c r="CE88" s="2" t="str">
        <f t="shared" si="50"/>
        <v/>
      </c>
      <c r="CF88" s="2" t="str">
        <f t="shared" si="50"/>
        <v/>
      </c>
      <c r="CG88" s="2" t="str">
        <f t="shared" si="50"/>
        <v/>
      </c>
      <c r="CH88" s="2" t="str">
        <f t="shared" si="50"/>
        <v/>
      </c>
      <c r="CI88" s="2" t="str">
        <f t="shared" si="50"/>
        <v/>
      </c>
      <c r="CJ88" s="2" t="str">
        <f t="shared" si="50"/>
        <v/>
      </c>
      <c r="CK88" s="2" t="str">
        <f t="shared" si="50"/>
        <v/>
      </c>
      <c r="CL88" s="2" t="str">
        <f t="shared" si="45"/>
        <v/>
      </c>
      <c r="CM88" s="2" t="str">
        <f t="shared" si="33"/>
        <v/>
      </c>
      <c r="CN88" s="2" t="str">
        <f t="shared" si="33"/>
        <v/>
      </c>
      <c r="CO88" s="2" t="str">
        <f t="shared" si="33"/>
        <v/>
      </c>
      <c r="CP88" s="2" t="str">
        <f t="shared" si="33"/>
        <v/>
      </c>
      <c r="CQ88" s="2" t="str">
        <f t="shared" si="33"/>
        <v/>
      </c>
      <c r="CR88" s="2" t="str">
        <f t="shared" si="18"/>
        <v/>
      </c>
      <c r="CS88" s="2" t="str">
        <f t="shared" si="24"/>
        <v/>
      </c>
      <c r="CU88" s="2">
        <f t="shared" si="46"/>
        <v>45.646008840730218</v>
      </c>
      <c r="CV88" s="2">
        <f t="shared" si="46"/>
        <v>45.729352189433172</v>
      </c>
      <c r="CW88" s="2">
        <f t="shared" si="46"/>
        <v>45.222274927439102</v>
      </c>
      <c r="CX88" s="2">
        <f t="shared" si="46"/>
        <v>46.927741694649598</v>
      </c>
      <c r="CY88" s="2">
        <f t="shared" si="46"/>
        <v>51.292645769936378</v>
      </c>
      <c r="CZ88" s="2">
        <f t="shared" si="46"/>
        <v>51.748174153724833</v>
      </c>
      <c r="DA88" s="2">
        <f t="shared" si="46"/>
        <v>50.025317373072617</v>
      </c>
      <c r="DB88" s="2">
        <f t="shared" si="46"/>
        <v>50.349933759097595</v>
      </c>
      <c r="DC88" s="2">
        <f t="shared" si="46"/>
        <v>47.784726771341482</v>
      </c>
      <c r="DD88" s="2">
        <f t="shared" si="46"/>
        <v>45.965667613407142</v>
      </c>
      <c r="DE88" s="2">
        <f t="shared" si="46"/>
        <v>44.067288157406381</v>
      </c>
      <c r="DF88" s="2">
        <f t="shared" si="46"/>
        <v>45.552820824535701</v>
      </c>
      <c r="DG88" s="2">
        <f t="shared" si="46"/>
        <v>48.07618604490046</v>
      </c>
      <c r="DH88" s="2">
        <f t="shared" si="46"/>
        <v>47.609027142523288</v>
      </c>
      <c r="DI88" s="2">
        <f t="shared" si="46"/>
        <v>46.19573650009152</v>
      </c>
      <c r="DK88" s="2">
        <f t="shared" si="47"/>
        <v>42.093875384734048</v>
      </c>
      <c r="DL88" s="2">
        <f t="shared" si="47"/>
        <v>41.784329315280672</v>
      </c>
      <c r="DM88" s="2">
        <f t="shared" si="47"/>
        <v>41.423256709062677</v>
      </c>
      <c r="DN88" s="2">
        <f t="shared" si="47"/>
        <v>41.791121478493807</v>
      </c>
      <c r="DO88" s="2">
        <f t="shared" si="47"/>
        <v>44.595705594444865</v>
      </c>
      <c r="DP88" s="2">
        <f t="shared" si="47"/>
        <v>46.247280433782933</v>
      </c>
      <c r="DQ88" s="2">
        <f t="shared" si="47"/>
        <v>45.84188055943973</v>
      </c>
      <c r="DR88" s="2">
        <f t="shared" si="47"/>
        <v>45.932542096940445</v>
      </c>
      <c r="DS88" s="2">
        <f t="shared" si="47"/>
        <v>44.574665083216502</v>
      </c>
      <c r="DT88" s="2">
        <f t="shared" si="47"/>
        <v>41.667822653580792</v>
      </c>
      <c r="DU88" s="2">
        <f t="shared" si="47"/>
        <v>39.950205571781638</v>
      </c>
      <c r="DV88" s="2">
        <f t="shared" si="47"/>
        <v>42.425048758580132</v>
      </c>
      <c r="DW88" s="2">
        <f t="shared" si="47"/>
        <v>45.454097974684245</v>
      </c>
      <c r="DX88" s="2">
        <f t="shared" si="47"/>
        <v>45.160716442798773</v>
      </c>
      <c r="DY88" s="2">
        <f t="shared" si="47"/>
        <v>46.649349889924856</v>
      </c>
      <c r="EA88" s="2">
        <f t="shared" si="48"/>
        <v>4.0514854103761974E-2</v>
      </c>
      <c r="EB88" s="2">
        <f t="shared" si="48"/>
        <v>3.8689599422249268E-2</v>
      </c>
      <c r="EC88" s="2">
        <f t="shared" si="48"/>
        <v>3.8524694076667532E-2</v>
      </c>
      <c r="ED88" s="2">
        <f t="shared" si="48"/>
        <v>4.547100714438284E-2</v>
      </c>
      <c r="EE88" s="2">
        <f t="shared" si="48"/>
        <v>4.0208043000731879E-2</v>
      </c>
      <c r="EF88" s="2">
        <f t="shared" si="48"/>
        <v>4.025016646736515E-2</v>
      </c>
      <c r="EG88" s="2">
        <f t="shared" si="48"/>
        <v>4.2790535039028757E-2</v>
      </c>
      <c r="EH88" s="2">
        <f t="shared" si="48"/>
        <v>4.4554115506021418E-2</v>
      </c>
      <c r="EI88" s="2">
        <f t="shared" si="48"/>
        <v>4.5424520275715898E-2</v>
      </c>
      <c r="EJ88" s="2">
        <f t="shared" si="48"/>
        <v>4.510133227839716E-2</v>
      </c>
      <c r="EK88" s="2">
        <f t="shared" si="48"/>
        <v>4.3249256076797346E-2</v>
      </c>
      <c r="EL88" s="2">
        <f t="shared" si="48"/>
        <v>4.4063204310120216E-2</v>
      </c>
      <c r="EM88" s="2">
        <f t="shared" si="48"/>
        <v>3.7684981478564132E-2</v>
      </c>
      <c r="EN88" s="2">
        <f t="shared" si="48"/>
        <v>3.3426050217844387E-2</v>
      </c>
      <c r="EO88" s="2">
        <f t="shared" si="48"/>
        <v>3.3660035494626372E-2</v>
      </c>
    </row>
    <row r="89" spans="2:145" x14ac:dyDescent="0.25">
      <c r="B89" s="2">
        <v>62</v>
      </c>
      <c r="C89" s="43">
        <v>56.875</v>
      </c>
      <c r="D89" s="43">
        <v>58.328000000000003</v>
      </c>
      <c r="E89" s="43">
        <v>55.015999999999998</v>
      </c>
      <c r="F89" s="43">
        <v>55.5</v>
      </c>
      <c r="G89" s="43">
        <v>58.383000000000003</v>
      </c>
      <c r="H89" s="43">
        <v>57.033000000000001</v>
      </c>
      <c r="I89" s="43">
        <v>56.232999999999997</v>
      </c>
      <c r="J89" s="43">
        <v>55.15</v>
      </c>
      <c r="K89" s="43">
        <v>54.7</v>
      </c>
      <c r="L89" s="43">
        <v>51.917000000000002</v>
      </c>
      <c r="M89" s="43">
        <v>49.383000000000003</v>
      </c>
      <c r="N89" s="43">
        <v>54.283000000000001</v>
      </c>
      <c r="O89" s="43">
        <v>50.982999999999997</v>
      </c>
      <c r="P89" s="43">
        <v>49.5</v>
      </c>
      <c r="Q89" s="43">
        <v>46.081000000000003</v>
      </c>
      <c r="S89" s="4">
        <f t="shared" si="42"/>
        <v>63.517482567163512</v>
      </c>
      <c r="T89" s="4">
        <f t="shared" si="42"/>
        <v>67.061026692356876</v>
      </c>
      <c r="U89" s="4">
        <f t="shared" si="42"/>
        <v>65.676851629646549</v>
      </c>
      <c r="V89" s="4">
        <f t="shared" si="42"/>
        <v>61.630045309980595</v>
      </c>
      <c r="W89" s="4">
        <f t="shared" si="42"/>
        <v>60.93739882327575</v>
      </c>
      <c r="X89" s="4">
        <f t="shared" si="42"/>
        <v>62.244183497880748</v>
      </c>
      <c r="Y89" s="4">
        <f t="shared" si="42"/>
        <v>62.286172755070154</v>
      </c>
      <c r="Z89" s="4">
        <f t="shared" si="42"/>
        <v>61.157202726224725</v>
      </c>
      <c r="AA89" s="4">
        <f t="shared" si="42"/>
        <v>60.679947056056449</v>
      </c>
      <c r="AB89" s="4">
        <f t="shared" si="40"/>
        <v>58.313386602842684</v>
      </c>
      <c r="AC89" s="4">
        <f t="shared" si="40"/>
        <v>54.615702282054258</v>
      </c>
      <c r="AD89" s="4">
        <f t="shared" si="40"/>
        <v>60.420963954774109</v>
      </c>
      <c r="AE89" s="4">
        <f t="shared" si="40"/>
        <v>59.182698269179085</v>
      </c>
      <c r="AF89" s="4">
        <f t="shared" si="12"/>
        <v>52.26403677291551</v>
      </c>
      <c r="AG89" s="4">
        <f t="shared" si="22"/>
        <v>48.406064847801012</v>
      </c>
      <c r="AI89" s="4">
        <f t="shared" si="43"/>
        <v>-6.6424825671635119</v>
      </c>
      <c r="AJ89" s="4">
        <f t="shared" si="43"/>
        <v>-8.7330266923568729</v>
      </c>
      <c r="AK89" s="4">
        <f t="shared" si="43"/>
        <v>-10.660851629646551</v>
      </c>
      <c r="AL89" s="4">
        <f t="shared" si="43"/>
        <v>-6.1300453099805949</v>
      </c>
      <c r="AM89" s="4">
        <f t="shared" si="43"/>
        <v>-2.5543988232757471</v>
      </c>
      <c r="AN89" s="4">
        <f t="shared" si="43"/>
        <v>-5.2111834978807465</v>
      </c>
      <c r="AO89" s="4">
        <f t="shared" si="43"/>
        <v>-6.0531727550701575</v>
      </c>
      <c r="AP89" s="4">
        <f t="shared" si="43"/>
        <v>-6.0072027262247261</v>
      </c>
      <c r="AQ89" s="4">
        <f t="shared" si="43"/>
        <v>-5.9799470560564458</v>
      </c>
      <c r="AR89" s="4">
        <f t="shared" si="43"/>
        <v>-6.3963866028426821</v>
      </c>
      <c r="AS89" s="4">
        <f t="shared" si="43"/>
        <v>-5.2327022820542552</v>
      </c>
      <c r="AT89" s="4">
        <f t="shared" si="43"/>
        <v>-6.1379639547741078</v>
      </c>
      <c r="AU89" s="4">
        <f t="shared" si="43"/>
        <v>-8.1996982691790876</v>
      </c>
      <c r="AV89" s="4">
        <f t="shared" si="43"/>
        <v>-2.7640367729155102</v>
      </c>
      <c r="AW89" s="4">
        <f t="shared" si="43"/>
        <v>-2.3250648478010092</v>
      </c>
      <c r="AY89" s="2">
        <f t="shared" si="31"/>
        <v>45.269978498691522</v>
      </c>
      <c r="AZ89" s="2">
        <f t="shared" si="31"/>
        <v>45.327788284371181</v>
      </c>
      <c r="BA89" s="2">
        <f t="shared" si="31"/>
        <v>44.817168084802624</v>
      </c>
      <c r="BB89" s="2">
        <f t="shared" si="31"/>
        <v>46.382942079859937</v>
      </c>
      <c r="BC89" s="2">
        <f t="shared" si="31"/>
        <v>50.675405441926834</v>
      </c>
      <c r="BD89" s="2">
        <f t="shared" si="31"/>
        <v>51.197780747436063</v>
      </c>
      <c r="BE89" s="2">
        <f t="shared" si="51"/>
        <v>49.563886601140318</v>
      </c>
      <c r="BF89" s="2">
        <f t="shared" si="51"/>
        <v>49.838292697942997</v>
      </c>
      <c r="BG89" s="2">
        <f t="shared" si="51"/>
        <v>47.366521419681114</v>
      </c>
      <c r="BH89" s="2">
        <f t="shared" si="51"/>
        <v>45.484321501844491</v>
      </c>
      <c r="BI89" s="2">
        <f t="shared" si="51"/>
        <v>43.619734399642724</v>
      </c>
      <c r="BJ89" s="2">
        <f t="shared" si="51"/>
        <v>45.169516712630582</v>
      </c>
      <c r="BK89" s="2">
        <f t="shared" si="51"/>
        <v>47.740227763139124</v>
      </c>
      <c r="BL89" s="2">
        <f t="shared" si="51"/>
        <v>47.317398736896124</v>
      </c>
      <c r="BM89" s="2">
        <f t="shared" si="51"/>
        <v>46.102303014387218</v>
      </c>
      <c r="BO89" s="2" t="str">
        <f t="shared" si="49"/>
        <v/>
      </c>
      <c r="BP89" s="2" t="str">
        <f t="shared" si="49"/>
        <v/>
      </c>
      <c r="BQ89" s="2" t="str">
        <f t="shared" si="49"/>
        <v/>
      </c>
      <c r="BR89" s="2" t="str">
        <f t="shared" si="49"/>
        <v/>
      </c>
      <c r="BS89" s="2" t="str">
        <f t="shared" si="49"/>
        <v/>
      </c>
      <c r="BT89" s="2" t="str">
        <f t="shared" si="49"/>
        <v/>
      </c>
      <c r="BU89" s="2" t="str">
        <f t="shared" si="49"/>
        <v/>
      </c>
      <c r="BV89" s="2" t="str">
        <f t="shared" si="44"/>
        <v/>
      </c>
      <c r="BW89" s="2" t="str">
        <f t="shared" si="32"/>
        <v/>
      </c>
      <c r="BX89" s="2" t="str">
        <f t="shared" si="32"/>
        <v/>
      </c>
      <c r="BY89" s="2" t="str">
        <f t="shared" si="32"/>
        <v/>
      </c>
      <c r="BZ89" s="2" t="str">
        <f t="shared" si="32"/>
        <v/>
      </c>
      <c r="CA89" s="2" t="str">
        <f t="shared" si="32"/>
        <v/>
      </c>
      <c r="CB89" s="2" t="str">
        <f t="shared" si="16"/>
        <v/>
      </c>
      <c r="CC89" s="2">
        <f t="shared" si="23"/>
        <v>46.081000000000003</v>
      </c>
      <c r="CE89" s="2" t="str">
        <f t="shared" si="50"/>
        <v/>
      </c>
      <c r="CF89" s="2" t="str">
        <f t="shared" si="50"/>
        <v/>
      </c>
      <c r="CG89" s="2" t="str">
        <f t="shared" si="50"/>
        <v/>
      </c>
      <c r="CH89" s="2" t="str">
        <f t="shared" si="50"/>
        <v/>
      </c>
      <c r="CI89" s="2" t="str">
        <f t="shared" si="50"/>
        <v/>
      </c>
      <c r="CJ89" s="2" t="str">
        <f t="shared" si="50"/>
        <v/>
      </c>
      <c r="CK89" s="2" t="str">
        <f t="shared" si="50"/>
        <v/>
      </c>
      <c r="CL89" s="2" t="str">
        <f t="shared" si="45"/>
        <v/>
      </c>
      <c r="CM89" s="2" t="str">
        <f t="shared" si="33"/>
        <v/>
      </c>
      <c r="CN89" s="2" t="str">
        <f t="shared" si="33"/>
        <v/>
      </c>
      <c r="CO89" s="2" t="str">
        <f t="shared" si="33"/>
        <v/>
      </c>
      <c r="CP89" s="2" t="str">
        <f t="shared" si="33"/>
        <v/>
      </c>
      <c r="CQ89" s="2" t="str">
        <f t="shared" si="33"/>
        <v/>
      </c>
      <c r="CR89" s="2" t="str">
        <f t="shared" si="18"/>
        <v/>
      </c>
      <c r="CS89" s="2" t="str">
        <f t="shared" si="24"/>
        <v/>
      </c>
      <c r="CU89" s="2">
        <f t="shared" si="46"/>
        <v>45.422834704306958</v>
      </c>
      <c r="CV89" s="2">
        <f t="shared" si="46"/>
        <v>45.489697899884405</v>
      </c>
      <c r="CW89" s="2">
        <f t="shared" si="46"/>
        <v>44.972566526208027</v>
      </c>
      <c r="CX89" s="2">
        <f t="shared" si="46"/>
        <v>46.630075339060525</v>
      </c>
      <c r="CY89" s="2">
        <f t="shared" si="46"/>
        <v>50.961128528086377</v>
      </c>
      <c r="CZ89" s="2">
        <f t="shared" si="46"/>
        <v>51.432679492234897</v>
      </c>
      <c r="DA89" s="2">
        <f t="shared" si="46"/>
        <v>49.753669122464729</v>
      </c>
      <c r="DB89" s="2">
        <f t="shared" si="46"/>
        <v>50.046922176319669</v>
      </c>
      <c r="DC89" s="2">
        <f t="shared" si="46"/>
        <v>47.520921675389573</v>
      </c>
      <c r="DD89" s="2">
        <f t="shared" si="46"/>
        <v>45.689754934077818</v>
      </c>
      <c r="DE89" s="2">
        <f t="shared" si="46"/>
        <v>43.808469459551063</v>
      </c>
      <c r="DF89" s="2">
        <f t="shared" si="46"/>
        <v>45.315816671693888</v>
      </c>
      <c r="DG89" s="2">
        <f t="shared" si="46"/>
        <v>47.845481843466864</v>
      </c>
      <c r="DH89" s="2">
        <f t="shared" si="46"/>
        <v>47.404654325109334</v>
      </c>
      <c r="DI89" s="2">
        <f t="shared" si="46"/>
        <v>46.086975654402337</v>
      </c>
      <c r="DK89" s="2">
        <f t="shared" si="47"/>
        <v>41.968510810590928</v>
      </c>
      <c r="DL89" s="2">
        <f t="shared" si="47"/>
        <v>41.658836121631985</v>
      </c>
      <c r="DM89" s="2">
        <f t="shared" si="47"/>
        <v>41.280082286918628</v>
      </c>
      <c r="DN89" s="2">
        <f t="shared" si="47"/>
        <v>41.651584766541276</v>
      </c>
      <c r="DO89" s="2">
        <f t="shared" si="47"/>
        <v>44.455131622931802</v>
      </c>
      <c r="DP89" s="2">
        <f t="shared" si="47"/>
        <v>46.089543485725642</v>
      </c>
      <c r="DQ89" s="2">
        <f t="shared" si="47"/>
        <v>45.692063741749919</v>
      </c>
      <c r="DR89" s="2">
        <f t="shared" si="47"/>
        <v>45.757975367960107</v>
      </c>
      <c r="DS89" s="2">
        <f t="shared" si="47"/>
        <v>44.407364878563044</v>
      </c>
      <c r="DT89" s="2">
        <f t="shared" si="47"/>
        <v>41.517533065725985</v>
      </c>
      <c r="DU89" s="2">
        <f t="shared" si="47"/>
        <v>39.811946492762473</v>
      </c>
      <c r="DV89" s="2">
        <f t="shared" si="47"/>
        <v>42.274858397222459</v>
      </c>
      <c r="DW89" s="2">
        <f t="shared" si="47"/>
        <v>45.288976116223616</v>
      </c>
      <c r="DX89" s="2">
        <f t="shared" si="47"/>
        <v>45.0162574980355</v>
      </c>
      <c r="DY89" s="2">
        <f t="shared" si="47"/>
        <v>46.503615552755015</v>
      </c>
      <c r="EA89" s="2">
        <f t="shared" si="48"/>
        <v>4.4250687057316197E-2</v>
      </c>
      <c r="EB89" s="2">
        <f t="shared" si="48"/>
        <v>4.2264541214295133E-2</v>
      </c>
      <c r="EC89" s="2">
        <f t="shared" si="48"/>
        <v>4.208506559131648E-2</v>
      </c>
      <c r="ED89" s="2">
        <f t="shared" si="48"/>
        <v>4.9640198289163405E-2</v>
      </c>
      <c r="EE89" s="2">
        <f t="shared" si="48"/>
        <v>4.3916880122271872E-2</v>
      </c>
      <c r="EF89" s="2">
        <f t="shared" si="48"/>
        <v>4.3962711133063423E-2</v>
      </c>
      <c r="EG89" s="2">
        <f t="shared" si="48"/>
        <v>4.6725987272305099E-2</v>
      </c>
      <c r="EH89" s="2">
        <f t="shared" si="48"/>
        <v>4.8643521987736825E-2</v>
      </c>
      <c r="EI89" s="2">
        <f t="shared" si="48"/>
        <v>4.9589670522737606E-2</v>
      </c>
      <c r="EJ89" s="2">
        <f t="shared" si="48"/>
        <v>4.923837674876113E-2</v>
      </c>
      <c r="EK89" s="2">
        <f t="shared" si="48"/>
        <v>4.7224815540094563E-2</v>
      </c>
      <c r="EL89" s="2">
        <f t="shared" si="48"/>
        <v>4.8109821266368959E-2</v>
      </c>
      <c r="EM89" s="2">
        <f t="shared" si="48"/>
        <v>4.1171071594364735E-2</v>
      </c>
      <c r="EN89" s="2">
        <f t="shared" si="48"/>
        <v>3.653312013486032E-2</v>
      </c>
      <c r="EO89" s="2">
        <f t="shared" si="48"/>
        <v>3.678802737204373E-2</v>
      </c>
    </row>
    <row r="90" spans="2:145" x14ac:dyDescent="0.25">
      <c r="B90" s="2">
        <v>63</v>
      </c>
      <c r="C90" s="43">
        <v>61.75</v>
      </c>
      <c r="D90" s="43">
        <v>65.802999999999997</v>
      </c>
      <c r="E90" s="43">
        <v>64.754000000000005</v>
      </c>
      <c r="F90" s="43">
        <v>60.35</v>
      </c>
      <c r="G90" s="43">
        <v>59.817</v>
      </c>
      <c r="H90" s="43">
        <v>61.017000000000003</v>
      </c>
      <c r="I90" s="43">
        <v>60.533000000000001</v>
      </c>
      <c r="J90" s="43">
        <v>59.45</v>
      </c>
      <c r="K90" s="43">
        <v>59.567</v>
      </c>
      <c r="L90" s="43">
        <v>56.7</v>
      </c>
      <c r="M90" s="43">
        <v>51.767000000000003</v>
      </c>
      <c r="N90" s="43">
        <v>61.033000000000001</v>
      </c>
      <c r="O90" s="43">
        <v>56.982999999999997</v>
      </c>
      <c r="P90" s="43">
        <v>48.6</v>
      </c>
      <c r="Q90" s="43">
        <v>48.128999999999998</v>
      </c>
      <c r="S90" s="4">
        <f t="shared" si="42"/>
        <v>68.817163045716711</v>
      </c>
      <c r="T90" s="4">
        <f t="shared" si="42"/>
        <v>72.665340474339871</v>
      </c>
      <c r="U90" s="4">
        <f t="shared" si="42"/>
        <v>70.878195236546802</v>
      </c>
      <c r="V90" s="4">
        <f t="shared" si="42"/>
        <v>67.098911046119241</v>
      </c>
      <c r="W90" s="4">
        <f t="shared" si="42"/>
        <v>64.959585740131672</v>
      </c>
      <c r="X90" s="4">
        <f t="shared" si="42"/>
        <v>66.44630946163204</v>
      </c>
      <c r="Y90" s="4">
        <f t="shared" si="42"/>
        <v>67.090227265878895</v>
      </c>
      <c r="Z90" s="4">
        <f t="shared" si="42"/>
        <v>65.711579617975048</v>
      </c>
      <c r="AA90" s="4">
        <f t="shared" si="42"/>
        <v>65.836997743376017</v>
      </c>
      <c r="AB90" s="4">
        <f t="shared" si="40"/>
        <v>63.303302441112372</v>
      </c>
      <c r="AC90" s="4">
        <f t="shared" si="40"/>
        <v>58.967112936710606</v>
      </c>
      <c r="AD90" s="4">
        <f t="shared" si="40"/>
        <v>66.093244575406032</v>
      </c>
      <c r="AE90" s="4">
        <f t="shared" si="40"/>
        <v>63.214032767529254</v>
      </c>
      <c r="AF90" s="4">
        <f t="shared" si="12"/>
        <v>54.174912598652142</v>
      </c>
      <c r="AG90" s="4">
        <f t="shared" si="22"/>
        <v>49.820651957115786</v>
      </c>
      <c r="AI90" s="4">
        <f t="shared" si="43"/>
        <v>-7.0671630457167112</v>
      </c>
      <c r="AJ90" s="4">
        <f t="shared" si="43"/>
        <v>-6.8623404743398737</v>
      </c>
      <c r="AK90" s="4">
        <f t="shared" si="43"/>
        <v>-6.1241952365467967</v>
      </c>
      <c r="AL90" s="4">
        <f t="shared" si="43"/>
        <v>-6.7489110461192396</v>
      </c>
      <c r="AM90" s="4">
        <f t="shared" si="43"/>
        <v>-5.1425857401316719</v>
      </c>
      <c r="AN90" s="4">
        <f t="shared" si="43"/>
        <v>-5.4293094616320374</v>
      </c>
      <c r="AO90" s="4">
        <f t="shared" si="43"/>
        <v>-6.5572272658788933</v>
      </c>
      <c r="AP90" s="4">
        <f t="shared" si="43"/>
        <v>-6.2615796179750447</v>
      </c>
      <c r="AQ90" s="4">
        <f t="shared" si="43"/>
        <v>-6.2699977433760168</v>
      </c>
      <c r="AR90" s="4">
        <f t="shared" si="43"/>
        <v>-6.6033024411123691</v>
      </c>
      <c r="AS90" s="4">
        <f t="shared" si="43"/>
        <v>-7.2001129367106032</v>
      </c>
      <c r="AT90" s="4">
        <f t="shared" si="43"/>
        <v>-5.0602445754060312</v>
      </c>
      <c r="AU90" s="4">
        <f t="shared" si="43"/>
        <v>-6.2310327675292569</v>
      </c>
      <c r="AV90" s="4">
        <f t="shared" si="43"/>
        <v>-5.5749125986521406</v>
      </c>
      <c r="AW90" s="4">
        <f t="shared" si="43"/>
        <v>-1.6916519571157878</v>
      </c>
      <c r="AY90" s="2">
        <f t="shared" si="31"/>
        <v>45.037495103875429</v>
      </c>
      <c r="AZ90" s="2">
        <f t="shared" si="31"/>
        <v>45.078503191930324</v>
      </c>
      <c r="BA90" s="2">
        <f t="shared" si="31"/>
        <v>44.558052330258157</v>
      </c>
      <c r="BB90" s="2">
        <f t="shared" si="31"/>
        <v>46.071290203286097</v>
      </c>
      <c r="BC90" s="2">
        <f t="shared" si="31"/>
        <v>50.326799834153839</v>
      </c>
      <c r="BD90" s="2">
        <f t="shared" si="31"/>
        <v>50.868283755655789</v>
      </c>
      <c r="BE90" s="2">
        <f t="shared" si="51"/>
        <v>49.281076256203399</v>
      </c>
      <c r="BF90" s="2">
        <f t="shared" si="51"/>
        <v>49.52304027929506</v>
      </c>
      <c r="BG90" s="2">
        <f t="shared" si="51"/>
        <v>47.093848548633396</v>
      </c>
      <c r="BH90" s="2">
        <f t="shared" si="51"/>
        <v>45.196404140815176</v>
      </c>
      <c r="BI90" s="2">
        <f t="shared" si="51"/>
        <v>43.349859859257656</v>
      </c>
      <c r="BJ90" s="2">
        <f t="shared" si="51"/>
        <v>44.92369732482004</v>
      </c>
      <c r="BK90" s="2">
        <f t="shared" si="51"/>
        <v>47.502774323147982</v>
      </c>
      <c r="BL90" s="2">
        <f t="shared" si="51"/>
        <v>47.107335276727639</v>
      </c>
      <c r="BM90" s="2">
        <f t="shared" si="51"/>
        <v>45.993475351668351</v>
      </c>
      <c r="BO90" s="2" t="str">
        <f t="shared" si="49"/>
        <v/>
      </c>
      <c r="BP90" s="2" t="str">
        <f t="shared" si="49"/>
        <v/>
      </c>
      <c r="BQ90" s="2" t="str">
        <f t="shared" si="49"/>
        <v/>
      </c>
      <c r="BR90" s="2" t="str">
        <f t="shared" si="49"/>
        <v/>
      </c>
      <c r="BS90" s="2" t="str">
        <f t="shared" si="49"/>
        <v/>
      </c>
      <c r="BT90" s="2" t="str">
        <f t="shared" si="49"/>
        <v/>
      </c>
      <c r="BU90" s="2" t="str">
        <f t="shared" si="49"/>
        <v/>
      </c>
      <c r="BV90" s="2" t="str">
        <f t="shared" si="44"/>
        <v/>
      </c>
      <c r="BW90" s="2" t="str">
        <f t="shared" si="32"/>
        <v/>
      </c>
      <c r="BX90" s="2" t="str">
        <f t="shared" si="32"/>
        <v/>
      </c>
      <c r="BY90" s="2" t="str">
        <f t="shared" si="32"/>
        <v/>
      </c>
      <c r="BZ90" s="2" t="str">
        <f t="shared" si="32"/>
        <v/>
      </c>
      <c r="CA90" s="2" t="str">
        <f t="shared" si="32"/>
        <v/>
      </c>
      <c r="CB90" s="2" t="str">
        <f t="shared" si="16"/>
        <v/>
      </c>
      <c r="CC90" s="2">
        <f t="shared" si="23"/>
        <v>48.128999999999998</v>
      </c>
      <c r="CE90" s="2" t="str">
        <f t="shared" si="50"/>
        <v/>
      </c>
      <c r="CF90" s="2" t="str">
        <f t="shared" si="50"/>
        <v/>
      </c>
      <c r="CG90" s="2" t="str">
        <f t="shared" si="50"/>
        <v/>
      </c>
      <c r="CH90" s="2" t="str">
        <f t="shared" si="50"/>
        <v/>
      </c>
      <c r="CI90" s="2" t="str">
        <f t="shared" si="50"/>
        <v/>
      </c>
      <c r="CJ90" s="2" t="str">
        <f t="shared" si="50"/>
        <v/>
      </c>
      <c r="CK90" s="2" t="str">
        <f t="shared" si="50"/>
        <v/>
      </c>
      <c r="CL90" s="2" t="str">
        <f t="shared" si="45"/>
        <v/>
      </c>
      <c r="CM90" s="2" t="str">
        <f t="shared" si="33"/>
        <v/>
      </c>
      <c r="CN90" s="2" t="str">
        <f t="shared" si="33"/>
        <v/>
      </c>
      <c r="CO90" s="2" t="str">
        <f t="shared" si="33"/>
        <v/>
      </c>
      <c r="CP90" s="2" t="str">
        <f t="shared" si="33"/>
        <v/>
      </c>
      <c r="CQ90" s="2" t="str">
        <f t="shared" si="33"/>
        <v/>
      </c>
      <c r="CR90" s="2" t="str">
        <f t="shared" si="18"/>
        <v/>
      </c>
      <c r="CS90" s="2" t="str">
        <f t="shared" si="24"/>
        <v/>
      </c>
      <c r="CU90" s="2">
        <f t="shared" si="46"/>
        <v>45.199660567883697</v>
      </c>
      <c r="CV90" s="2">
        <f t="shared" si="46"/>
        <v>45.250043610335631</v>
      </c>
      <c r="CW90" s="2">
        <f t="shared" si="46"/>
        <v>44.722858124976952</v>
      </c>
      <c r="CX90" s="2">
        <f t="shared" si="46"/>
        <v>46.332408983471453</v>
      </c>
      <c r="CY90" s="2">
        <f t="shared" si="46"/>
        <v>50.629611286236369</v>
      </c>
      <c r="CZ90" s="2">
        <f t="shared" si="46"/>
        <v>51.117184830744975</v>
      </c>
      <c r="DA90" s="2">
        <f t="shared" si="46"/>
        <v>49.482020871856847</v>
      </c>
      <c r="DB90" s="2">
        <f t="shared" si="46"/>
        <v>49.743910593541742</v>
      </c>
      <c r="DC90" s="2">
        <f t="shared" si="46"/>
        <v>47.257116579437664</v>
      </c>
      <c r="DD90" s="2">
        <f t="shared" si="46"/>
        <v>45.413842254748502</v>
      </c>
      <c r="DE90" s="2">
        <f t="shared" si="46"/>
        <v>43.549650761695759</v>
      </c>
      <c r="DF90" s="2">
        <f t="shared" si="46"/>
        <v>45.078812518852075</v>
      </c>
      <c r="DG90" s="2">
        <f t="shared" si="46"/>
        <v>47.614777642033268</v>
      </c>
      <c r="DH90" s="2">
        <f t="shared" si="46"/>
        <v>47.200281507695394</v>
      </c>
      <c r="DI90" s="2">
        <f t="shared" si="46"/>
        <v>45.978214808713155</v>
      </c>
      <c r="DK90" s="2">
        <f t="shared" si="47"/>
        <v>41.843146236447801</v>
      </c>
      <c r="DL90" s="2">
        <f t="shared" si="47"/>
        <v>41.533342927983298</v>
      </c>
      <c r="DM90" s="2">
        <f t="shared" si="47"/>
        <v>41.136907864774578</v>
      </c>
      <c r="DN90" s="2">
        <f t="shared" si="47"/>
        <v>41.512048054588746</v>
      </c>
      <c r="DO90" s="2">
        <f t="shared" si="47"/>
        <v>44.314557651418738</v>
      </c>
      <c r="DP90" s="2">
        <f t="shared" si="47"/>
        <v>45.931806537668351</v>
      </c>
      <c r="DQ90" s="2">
        <f t="shared" si="47"/>
        <v>45.542246924060102</v>
      </c>
      <c r="DR90" s="2">
        <f t="shared" si="47"/>
        <v>45.583408638979769</v>
      </c>
      <c r="DS90" s="2">
        <f t="shared" si="47"/>
        <v>44.240064673909572</v>
      </c>
      <c r="DT90" s="2">
        <f t="shared" si="47"/>
        <v>41.36724347787117</v>
      </c>
      <c r="DU90" s="2">
        <f t="shared" si="47"/>
        <v>39.673687413743309</v>
      </c>
      <c r="DV90" s="2">
        <f t="shared" si="47"/>
        <v>42.124668035864786</v>
      </c>
      <c r="DW90" s="2">
        <f t="shared" si="47"/>
        <v>45.123854257762986</v>
      </c>
      <c r="DX90" s="2">
        <f t="shared" si="47"/>
        <v>44.871798553272235</v>
      </c>
      <c r="DY90" s="2">
        <f t="shared" si="47"/>
        <v>46.357881215585181</v>
      </c>
      <c r="EA90" s="2">
        <f t="shared" si="48"/>
        <v>4.8313651602641186E-2</v>
      </c>
      <c r="EB90" s="2">
        <f t="shared" si="48"/>
        <v>4.6153950254809561E-2</v>
      </c>
      <c r="EC90" s="2">
        <f t="shared" si="48"/>
        <v>4.5958750891736518E-2</v>
      </c>
      <c r="ED90" s="2">
        <f t="shared" si="48"/>
        <v>5.4169964456557709E-2</v>
      </c>
      <c r="EE90" s="2">
        <f t="shared" si="48"/>
        <v>4.7950733215152815E-2</v>
      </c>
      <c r="EF90" s="2">
        <f t="shared" si="48"/>
        <v>4.8000562547483458E-2</v>
      </c>
      <c r="EG90" s="2">
        <f t="shared" si="48"/>
        <v>5.1004097777190165E-2</v>
      </c>
      <c r="EH90" s="2">
        <f t="shared" si="48"/>
        <v>5.3087419897616117E-2</v>
      </c>
      <c r="EI90" s="2">
        <f t="shared" si="48"/>
        <v>5.4115088475977402E-2</v>
      </c>
      <c r="EJ90" s="2">
        <f t="shared" si="48"/>
        <v>5.3733549067376755E-2</v>
      </c>
      <c r="EK90" s="2">
        <f t="shared" si="48"/>
        <v>5.1546127891960003E-2</v>
      </c>
      <c r="EL90" s="2">
        <f t="shared" si="48"/>
        <v>5.2507653205633179E-2</v>
      </c>
      <c r="EM90" s="2">
        <f t="shared" si="48"/>
        <v>4.4964578032615589E-2</v>
      </c>
      <c r="EN90" s="2">
        <f t="shared" si="48"/>
        <v>3.9917075961922024E-2</v>
      </c>
      <c r="EO90" s="2">
        <f t="shared" si="48"/>
        <v>4.0194609475518395E-2</v>
      </c>
    </row>
    <row r="91" spans="2:145" x14ac:dyDescent="0.25">
      <c r="B91" s="2">
        <v>64</v>
      </c>
      <c r="C91" s="43">
        <v>72.218999999999994</v>
      </c>
      <c r="D91" s="43">
        <v>75.245999999999995</v>
      </c>
      <c r="E91" s="43">
        <v>72.704999999999998</v>
      </c>
      <c r="F91" s="43">
        <v>67.95</v>
      </c>
      <c r="G91" s="43">
        <v>66.066999999999993</v>
      </c>
      <c r="H91" s="43">
        <v>65.2</v>
      </c>
      <c r="I91" s="43">
        <v>68.417000000000002</v>
      </c>
      <c r="J91" s="43">
        <v>65.25</v>
      </c>
      <c r="K91" s="43">
        <v>67.8</v>
      </c>
      <c r="L91" s="43">
        <v>64.650000000000006</v>
      </c>
      <c r="M91" s="43">
        <v>58.716999999999999</v>
      </c>
      <c r="N91" s="43">
        <v>70.7</v>
      </c>
      <c r="O91" s="43">
        <v>60.767000000000003</v>
      </c>
      <c r="P91" s="43">
        <v>51.95</v>
      </c>
      <c r="Q91" s="43">
        <v>49.29</v>
      </c>
      <c r="S91" s="4">
        <f t="shared" si="42"/>
        <v>75.534106483469969</v>
      </c>
      <c r="T91" s="4">
        <f t="shared" si="42"/>
        <v>79.789365905704855</v>
      </c>
      <c r="U91" s="4">
        <f t="shared" si="42"/>
        <v>77.669338812180584</v>
      </c>
      <c r="V91" s="4">
        <f t="shared" ref="V91:AD130" si="52">BB91 + (F$3 * _xlfn.NORM.DIST($B91, F$7, ABS(F$11), FALSE) * _xlfn.NORM.DIST(($B91 - F$7)*F$15, 0, ABS(F$11), TRUE) * 2)
               + (F$4 * _xlfn.NORM.DIST($B91, F$8, ABS(F$12), FALSE) * _xlfn.NORM.DIST(($B91 - F$8)*F$16, 0, ABS(F$12), TRUE) * 2)
               + (F$5 * _xlfn.NORM.DIST($B91, F$9, ABS(F$13), FALSE) * _xlfn.NORM.DIST(($B91 - F$9)*F$17, 0, ABS(F$13), TRUE) * 2)
               + (F$6 * _xlfn.NORM.DIST($B91, F$10, ABS(F$14), FALSE) * _xlfn.NORM.DIST(($B91 - F$10)*F$18, 0, ABS(F$14), TRUE) * 2)</f>
        <v>74.191300800242786</v>
      </c>
      <c r="W91" s="4">
        <f t="shared" si="52"/>
        <v>70.450348337871716</v>
      </c>
      <c r="X91" s="4">
        <f t="shared" si="52"/>
        <v>72.122624655719193</v>
      </c>
      <c r="Y91" s="4">
        <f t="shared" si="52"/>
        <v>73.405392970885046</v>
      </c>
      <c r="Z91" s="4">
        <f t="shared" si="52"/>
        <v>71.849553587290458</v>
      </c>
      <c r="AA91" s="4">
        <f t="shared" si="52"/>
        <v>72.621094185738102</v>
      </c>
      <c r="AB91" s="4">
        <f t="shared" si="40"/>
        <v>69.919322072463316</v>
      </c>
      <c r="AC91" s="4">
        <f t="shared" si="40"/>
        <v>64.870813076081546</v>
      </c>
      <c r="AD91" s="4">
        <f t="shared" si="40"/>
        <v>73.430098782273561</v>
      </c>
      <c r="AE91" s="4">
        <f t="shared" si="40"/>
        <v>68.69245781063745</v>
      </c>
      <c r="AF91" s="4">
        <f t="shared" ref="AF91:AF154" si="53">BL91 + (T$3 * _xlfn.NORM.DIST($B91, U$3, ABS(V$3), FALSE) * _xlfn.NORM.DIST(($B91 - U$3)*W$3, 0, ABS(V$3), TRUE) * 2)
               + (T$5 * _xlfn.NORM.DIST($B91, U$5, ABS(V$5), FALSE) * _xlfn.NORM.DIST(($B91 - U$5)*W$5, 0, ABS(V$5), TRUE) * 2)
               + (T$4 * _xlfn.NORM.DIST($B91, U$4, ABS(V$4), FALSE) * _xlfn.NORM.DIST(($B91 - U$4)*W$4, 0, ABS(V$4), TRUE) * 2)
               + (T$6 * _xlfn.NORM.DIST($B91, U$6, ABS(V$6), FALSE) * _xlfn.NORM.DIST(($B91 - U$6)*W$6, 0, ABS(V$6), TRUE) * 2)</f>
        <v>57.195353736379616</v>
      </c>
      <c r="AG91" s="4">
        <f t="shared" si="22"/>
        <v>52.032544494295848</v>
      </c>
      <c r="AI91" s="4">
        <f t="shared" si="43"/>
        <v>-3.3151064834699753</v>
      </c>
      <c r="AJ91" s="4">
        <f t="shared" si="43"/>
        <v>-4.5433659057048601</v>
      </c>
      <c r="AK91" s="4">
        <f t="shared" si="43"/>
        <v>-4.9643388121805856</v>
      </c>
      <c r="AL91" s="4">
        <f t="shared" si="43"/>
        <v>-6.241300800242783</v>
      </c>
      <c r="AM91" s="4">
        <f t="shared" si="43"/>
        <v>-4.3833483378717233</v>
      </c>
      <c r="AN91" s="4">
        <f t="shared" si="43"/>
        <v>-6.9226246557191899</v>
      </c>
      <c r="AO91" s="4">
        <f t="shared" si="43"/>
        <v>-4.9883929708850445</v>
      </c>
      <c r="AP91" s="4">
        <f t="shared" si="43"/>
        <v>-6.5995535872904583</v>
      </c>
      <c r="AQ91" s="4">
        <f t="shared" si="43"/>
        <v>-4.8210941857381044</v>
      </c>
      <c r="AR91" s="4">
        <f t="shared" si="43"/>
        <v>-5.2693220724633107</v>
      </c>
      <c r="AS91" s="4">
        <f t="shared" si="43"/>
        <v>-6.1538130760815477</v>
      </c>
      <c r="AT91" s="4">
        <f t="shared" si="43"/>
        <v>-2.7300987822735578</v>
      </c>
      <c r="AU91" s="4">
        <f t="shared" si="43"/>
        <v>-7.9254578106374467</v>
      </c>
      <c r="AV91" s="4">
        <f t="shared" si="43"/>
        <v>-5.245353736379613</v>
      </c>
      <c r="AW91" s="4">
        <f t="shared" si="43"/>
        <v>-2.7425444942958492</v>
      </c>
      <c r="AY91" s="2">
        <f t="shared" si="31"/>
        <v>44.804657913904059</v>
      </c>
      <c r="AZ91" s="2">
        <f t="shared" si="31"/>
        <v>44.828884533577202</v>
      </c>
      <c r="BA91" s="2">
        <f t="shared" si="31"/>
        <v>44.298586322515682</v>
      </c>
      <c r="BB91" s="2">
        <f t="shared" si="31"/>
        <v>45.759263590539348</v>
      </c>
      <c r="BC91" s="2">
        <f t="shared" si="31"/>
        <v>49.977589817984963</v>
      </c>
      <c r="BD91" s="2">
        <f t="shared" si="31"/>
        <v>50.538298373031317</v>
      </c>
      <c r="BE91" s="2">
        <f t="shared" si="51"/>
        <v>48.997900170852141</v>
      </c>
      <c r="BF91" s="2">
        <f t="shared" si="51"/>
        <v>49.207392169318474</v>
      </c>
      <c r="BG91" s="2">
        <f t="shared" si="51"/>
        <v>46.820917917293045</v>
      </c>
      <c r="BH91" s="2">
        <f t="shared" si="51"/>
        <v>44.908106274321028</v>
      </c>
      <c r="BI91" s="2">
        <f t="shared" si="51"/>
        <v>43.079629953828679</v>
      </c>
      <c r="BJ91" s="2">
        <f t="shared" si="51"/>
        <v>44.677558177194435</v>
      </c>
      <c r="BK91" s="2">
        <f t="shared" si="51"/>
        <v>47.265014120179025</v>
      </c>
      <c r="BL91" s="2">
        <f t="shared" si="51"/>
        <v>46.896998413265308</v>
      </c>
      <c r="BM91" s="2">
        <f t="shared" si="51"/>
        <v>45.884498957918581</v>
      </c>
      <c r="BO91" s="2" t="str">
        <f t="shared" si="49"/>
        <v/>
      </c>
      <c r="BP91" s="2" t="str">
        <f t="shared" si="49"/>
        <v/>
      </c>
      <c r="BQ91" s="2" t="str">
        <f t="shared" si="49"/>
        <v/>
      </c>
      <c r="BR91" s="2" t="str">
        <f t="shared" si="49"/>
        <v/>
      </c>
      <c r="BS91" s="2" t="str">
        <f t="shared" si="49"/>
        <v/>
      </c>
      <c r="BT91" s="2" t="str">
        <f t="shared" si="49"/>
        <v/>
      </c>
      <c r="BU91" s="2" t="str">
        <f t="shared" si="49"/>
        <v/>
      </c>
      <c r="BV91" s="2" t="str">
        <f t="shared" si="44"/>
        <v/>
      </c>
      <c r="BW91" s="2" t="str">
        <f t="shared" si="32"/>
        <v/>
      </c>
      <c r="BX91" s="2" t="str">
        <f t="shared" si="32"/>
        <v/>
      </c>
      <c r="BY91" s="2" t="str">
        <f t="shared" si="32"/>
        <v/>
      </c>
      <c r="BZ91" s="2" t="str">
        <f t="shared" si="32"/>
        <v/>
      </c>
      <c r="CA91" s="2" t="str">
        <f t="shared" si="32"/>
        <v/>
      </c>
      <c r="CB91" s="2" t="str">
        <f t="shared" ref="CB91:CB154" si="54">IF(AND( (_xlfn.NORM.DIST($B91, U$3, ABS(V$3), TRUE) * _xlfn.NORM.DIST(($B91 - U$3)*W$3, 0, ABS(V$3), TRUE) * 2)
                + (_xlfn.NORM.DIST($B91, U$5, ABS(V$5), TRUE) * _xlfn.NORM.DIST(($B91 - U$5)*W$5, 0, ABS(V$5), TRUE) * 2)
                + (_xlfn.NORM.DIST($B91, U$4, ABS(V$4), TRUE) * _xlfn.NORM.DIST(($B91 - U$4)*W$4, 0, ABS(V$4), TRUE) * 2)
                + (_xlfn.NORM.DIST($B91, U$6, ABS(V$6), TRUE) * _xlfn.NORM.DIST(($B91 - U$6)*W$6, 0, ABS(V$6), TRUE) * 2) &lt; $CB$22,
                 $B91 &lt; U$4,
                 $B91 &gt; P$230), P91, "")</f>
        <v/>
      </c>
      <c r="CC91" s="2" t="str">
        <f t="shared" si="23"/>
        <v/>
      </c>
      <c r="CE91" s="2" t="str">
        <f t="shared" si="50"/>
        <v/>
      </c>
      <c r="CF91" s="2" t="str">
        <f t="shared" si="50"/>
        <v/>
      </c>
      <c r="CG91" s="2" t="str">
        <f t="shared" si="50"/>
        <v/>
      </c>
      <c r="CH91" s="2" t="str">
        <f t="shared" si="50"/>
        <v/>
      </c>
      <c r="CI91" s="2" t="str">
        <f t="shared" si="50"/>
        <v/>
      </c>
      <c r="CJ91" s="2" t="str">
        <f t="shared" si="50"/>
        <v/>
      </c>
      <c r="CK91" s="2" t="str">
        <f t="shared" si="50"/>
        <v/>
      </c>
      <c r="CL91" s="2" t="str">
        <f t="shared" si="45"/>
        <v/>
      </c>
      <c r="CM91" s="2" t="str">
        <f t="shared" si="33"/>
        <v/>
      </c>
      <c r="CN91" s="2" t="str">
        <f t="shared" si="33"/>
        <v/>
      </c>
      <c r="CO91" s="2" t="str">
        <f t="shared" si="33"/>
        <v/>
      </c>
      <c r="CP91" s="2" t="str">
        <f t="shared" si="33"/>
        <v/>
      </c>
      <c r="CQ91" s="2" t="str">
        <f t="shared" si="33"/>
        <v/>
      </c>
      <c r="CR91" s="2" t="str">
        <f t="shared" ref="CR91:CR154" si="55">IF(AND( (_xlfn.NORM.DIST($B91, U$3, ABS(V$3), TRUE) * _xlfn.NORM.DIST(($B91 - U$3)*W$3, 0, ABS(V$3), TRUE) * 2)
                + (_xlfn.NORM.DIST($B91, U$5, ABS(V$5), TRUE) * _xlfn.NORM.DIST(($B91 - U$5)*W$5, 0, ABS(V$5), TRUE) * 2)
                + (_xlfn.NORM.DIST($B91, U$4, ABS(V$4), TRUE) * _xlfn.NORM.DIST(($B91 - U$4)*W$4, 0, ABS(V$4), TRUE) * 2)
                + (_xlfn.NORM.DIST($B91, U$6, ABS(V$6), TRUE) * _xlfn.NORM.DIST(($B91 - U$6)*W$6, 0, ABS(V$6), TRUE) * 2) &lt; $CR$22,
                 $B91 &gt; U$5,
                 $B91 &lt; P$232), P91, "")</f>
        <v/>
      </c>
      <c r="CS91" s="2" t="str">
        <f t="shared" si="24"/>
        <v/>
      </c>
      <c r="CU91" s="2">
        <f t="shared" si="46"/>
        <v>44.976486431460437</v>
      </c>
      <c r="CV91" s="2">
        <f t="shared" si="46"/>
        <v>45.010389320786864</v>
      </c>
      <c r="CW91" s="2">
        <f t="shared" si="46"/>
        <v>44.473149723745877</v>
      </c>
      <c r="CX91" s="2">
        <f t="shared" si="46"/>
        <v>46.03474262788238</v>
      </c>
      <c r="CY91" s="2">
        <f t="shared" si="46"/>
        <v>50.298094044386374</v>
      </c>
      <c r="CZ91" s="2">
        <f t="shared" si="46"/>
        <v>50.801690169255039</v>
      </c>
      <c r="DA91" s="2">
        <f t="shared" si="46"/>
        <v>49.210372621248965</v>
      </c>
      <c r="DB91" s="2">
        <f t="shared" si="46"/>
        <v>49.440899010763808</v>
      </c>
      <c r="DC91" s="2">
        <f t="shared" si="46"/>
        <v>46.993311483485755</v>
      </c>
      <c r="DD91" s="2">
        <f t="shared" si="46"/>
        <v>45.137929575419179</v>
      </c>
      <c r="DE91" s="2">
        <f t="shared" si="46"/>
        <v>43.290832063840448</v>
      </c>
      <c r="DF91" s="2">
        <f t="shared" si="46"/>
        <v>44.841808366010255</v>
      </c>
      <c r="DG91" s="2">
        <f t="shared" si="46"/>
        <v>47.384073440599664</v>
      </c>
      <c r="DH91" s="2">
        <f t="shared" si="46"/>
        <v>46.995908690281439</v>
      </c>
      <c r="DI91" s="2">
        <f t="shared" si="46"/>
        <v>45.869453963023972</v>
      </c>
      <c r="DK91" s="2">
        <f t="shared" si="47"/>
        <v>41.717781662304674</v>
      </c>
      <c r="DL91" s="2">
        <f t="shared" si="47"/>
        <v>41.407849734334604</v>
      </c>
      <c r="DM91" s="2">
        <f t="shared" si="47"/>
        <v>40.993733442630528</v>
      </c>
      <c r="DN91" s="2">
        <f t="shared" si="47"/>
        <v>41.372511342636216</v>
      </c>
      <c r="DO91" s="2">
        <f t="shared" si="47"/>
        <v>44.173983679905675</v>
      </c>
      <c r="DP91" s="2">
        <f t="shared" si="47"/>
        <v>45.774069589611052</v>
      </c>
      <c r="DQ91" s="2">
        <f t="shared" si="47"/>
        <v>45.392430106370284</v>
      </c>
      <c r="DR91" s="2">
        <f t="shared" si="47"/>
        <v>45.408841909999424</v>
      </c>
      <c r="DS91" s="2">
        <f t="shared" si="47"/>
        <v>44.072764469256107</v>
      </c>
      <c r="DT91" s="2">
        <f t="shared" si="47"/>
        <v>41.216953890016363</v>
      </c>
      <c r="DU91" s="2">
        <f t="shared" si="47"/>
        <v>39.535428334724152</v>
      </c>
      <c r="DV91" s="2">
        <f t="shared" si="47"/>
        <v>41.974477674507121</v>
      </c>
      <c r="DW91" s="2">
        <f t="shared" si="47"/>
        <v>44.958732399302363</v>
      </c>
      <c r="DX91" s="2">
        <f t="shared" si="47"/>
        <v>44.72733960850897</v>
      </c>
      <c r="DY91" s="2">
        <f t="shared" si="47"/>
        <v>46.212146878415339</v>
      </c>
      <c r="EA91" s="2">
        <f t="shared" si="48"/>
        <v>5.2729084016066644E-2</v>
      </c>
      <c r="EB91" s="2">
        <f t="shared" si="48"/>
        <v>5.0382454614025934E-2</v>
      </c>
      <c r="EC91" s="2">
        <f t="shared" si="48"/>
        <v>5.0170312238189144E-2</v>
      </c>
      <c r="ED91" s="2">
        <f t="shared" si="48"/>
        <v>5.9087381231986126E-2</v>
      </c>
      <c r="EE91" s="2">
        <f t="shared" si="48"/>
        <v>5.2334822092740894E-2</v>
      </c>
      <c r="EF91" s="2">
        <f t="shared" si="48"/>
        <v>5.238895657523357E-2</v>
      </c>
      <c r="EG91" s="2">
        <f t="shared" si="48"/>
        <v>5.5651034442977219E-2</v>
      </c>
      <c r="EH91" s="2">
        <f t="shared" si="48"/>
        <v>5.7912582984268664E-2</v>
      </c>
      <c r="EI91" s="2">
        <f t="shared" si="48"/>
        <v>5.9027834632610951E-2</v>
      </c>
      <c r="EJ91" s="2">
        <f t="shared" si="48"/>
        <v>5.8613804200252209E-2</v>
      </c>
      <c r="EK91" s="2">
        <f t="shared" si="48"/>
        <v>5.6239521832041416E-2</v>
      </c>
      <c r="EL91" s="2">
        <f t="shared" si="48"/>
        <v>5.7283308584720936E-2</v>
      </c>
      <c r="EM91" s="2">
        <f t="shared" si="48"/>
        <v>4.9089723215569259E-2</v>
      </c>
      <c r="EN91" s="2">
        <f t="shared" si="48"/>
        <v>4.3600293158739568E-2</v>
      </c>
      <c r="EO91" s="2">
        <f t="shared" si="48"/>
        <v>4.3902264152231571E-2</v>
      </c>
    </row>
    <row r="92" spans="2:145" x14ac:dyDescent="0.25">
      <c r="B92" s="2">
        <v>65</v>
      </c>
      <c r="C92" s="43">
        <v>82.906000000000006</v>
      </c>
      <c r="D92" s="43">
        <v>89.77</v>
      </c>
      <c r="E92" s="43">
        <v>84</v>
      </c>
      <c r="F92" s="43">
        <v>81.25</v>
      </c>
      <c r="G92" s="43">
        <v>75.783000000000001</v>
      </c>
      <c r="H92" s="43">
        <v>77.082999999999998</v>
      </c>
      <c r="I92" s="43">
        <v>78.082999999999998</v>
      </c>
      <c r="J92" s="43">
        <v>76.016999999999996</v>
      </c>
      <c r="K92" s="43">
        <v>77.5</v>
      </c>
      <c r="L92" s="43">
        <v>76.400000000000006</v>
      </c>
      <c r="M92" s="43">
        <v>69.867000000000004</v>
      </c>
      <c r="N92" s="43">
        <v>86.316999999999993</v>
      </c>
      <c r="O92" s="43">
        <v>70.867000000000004</v>
      </c>
      <c r="P92" s="43">
        <v>54.216999999999999</v>
      </c>
      <c r="Q92" s="43">
        <v>51.677</v>
      </c>
      <c r="S92" s="4">
        <f t="shared" ref="S92:AD142" si="56">AY92 + (C$3 * _xlfn.NORM.DIST($B92, C$7, ABS(C$11), FALSE) * _xlfn.NORM.DIST(($B92 - C$7)*C$15, 0, ABS(C$11), TRUE) * 2)
               + (C$4 * _xlfn.NORM.DIST($B92, C$8, ABS(C$12), FALSE) * _xlfn.NORM.DIST(($B92 - C$8)*C$16, 0, ABS(C$12), TRUE) * 2)
               + (C$5 * _xlfn.NORM.DIST($B92, C$9, ABS(C$13), FALSE) * _xlfn.NORM.DIST(($B92 - C$9)*C$17, 0, ABS(C$13), TRUE) * 2)
               + (C$6 * _xlfn.NORM.DIST($B92, C$10, ABS(C$14), FALSE) * _xlfn.NORM.DIST(($B92 - C$10)*C$18, 0, ABS(C$14), TRUE) * 2)</f>
        <v>83.620531743998228</v>
      </c>
      <c r="T92" s="4">
        <f t="shared" si="56"/>
        <v>88.291395441601793</v>
      </c>
      <c r="U92" s="4">
        <f t="shared" si="56"/>
        <v>85.8579162113206</v>
      </c>
      <c r="V92" s="4">
        <f t="shared" si="52"/>
        <v>83.016968591876974</v>
      </c>
      <c r="W92" s="4">
        <f t="shared" si="52"/>
        <v>77.595970151854956</v>
      </c>
      <c r="X92" s="4">
        <f t="shared" si="52"/>
        <v>79.433412177187847</v>
      </c>
      <c r="Y92" s="4">
        <f t="shared" si="52"/>
        <v>81.383232932600151</v>
      </c>
      <c r="Z92" s="4">
        <f t="shared" si="52"/>
        <v>79.766300005404176</v>
      </c>
      <c r="AA92" s="4">
        <f t="shared" si="52"/>
        <v>81.196362099407594</v>
      </c>
      <c r="AB92" s="4">
        <f t="shared" si="40"/>
        <v>78.328838580264403</v>
      </c>
      <c r="AC92" s="4">
        <f t="shared" si="40"/>
        <v>72.492444860049162</v>
      </c>
      <c r="AD92" s="4">
        <f t="shared" si="40"/>
        <v>82.575725922167123</v>
      </c>
      <c r="AE92" s="4">
        <f t="shared" si="40"/>
        <v>75.689261529292722</v>
      </c>
      <c r="AF92" s="4">
        <f t="shared" si="53"/>
        <v>61.41188515932334</v>
      </c>
      <c r="AG92" s="4">
        <f t="shared" ref="AG92:AG155" si="57">BM92 + (AB$3 * _xlfn.NORM.DIST($B92, AC$3, ABS(AD$3), FALSE) * _xlfn.NORM.DIST(($B92 - AC$3)*AE$3, 0, ABS(AD$3), TRUE) * 2)
               + (AB$5 * _xlfn.NORM.DIST($B92, AC$5, ABS(AD$5), FALSE) * _xlfn.NORM.DIST(($B92 - AC$5)*AE$5, 0, ABS(AD$5), TRUE) * 2)
               + (AB$4 * _xlfn.NORM.DIST($B92, AC$4, ABS(AD$4), FALSE) * _xlfn.NORM.DIST(($B92 - AC$4)*AE$4, 0, ABS(AD$4), TRUE) * 2)
               + (AB$6 * _xlfn.NORM.DIST($B92, AC$6, ABS(AD$6), FALSE) * _xlfn.NORM.DIST(($B92 - AC$6)*AE$6, 0, ABS(AD$6), TRUE) * 2)</f>
        <v>55.310312693944169</v>
      </c>
      <c r="AI92" s="4">
        <f t="shared" si="43"/>
        <v>-0.71453174399822217</v>
      </c>
      <c r="AJ92" s="4">
        <f t="shared" si="43"/>
        <v>1.478604558398203</v>
      </c>
      <c r="AK92" s="4">
        <f t="shared" si="43"/>
        <v>-1.8579162113205996</v>
      </c>
      <c r="AL92" s="4">
        <f t="shared" si="43"/>
        <v>-1.7669685918769744</v>
      </c>
      <c r="AM92" s="4">
        <f t="shared" si="43"/>
        <v>-1.8129701518549552</v>
      </c>
      <c r="AN92" s="4">
        <f t="shared" si="43"/>
        <v>-2.3504121771878488</v>
      </c>
      <c r="AO92" s="4">
        <f t="shared" si="43"/>
        <v>-3.3002329326001529</v>
      </c>
      <c r="AP92" s="4">
        <f t="shared" si="43"/>
        <v>-3.7493000054041801</v>
      </c>
      <c r="AQ92" s="4">
        <f t="shared" si="43"/>
        <v>-3.6963620994075939</v>
      </c>
      <c r="AR92" s="4">
        <f t="shared" si="43"/>
        <v>-1.9288385802643973</v>
      </c>
      <c r="AS92" s="4">
        <f t="shared" si="43"/>
        <v>-2.6254448600491571</v>
      </c>
      <c r="AT92" s="4">
        <f t="shared" si="43"/>
        <v>3.7412740778328697</v>
      </c>
      <c r="AU92" s="4">
        <f t="shared" si="43"/>
        <v>-4.8222615292927173</v>
      </c>
      <c r="AV92" s="4">
        <f t="shared" si="43"/>
        <v>-7.1948851593233414</v>
      </c>
      <c r="AW92" s="4">
        <f t="shared" si="43"/>
        <v>-3.6333126939441698</v>
      </c>
      <c r="AY92" s="2">
        <f t="shared" si="31"/>
        <v>44.571486045920118</v>
      </c>
      <c r="AZ92" s="2">
        <f t="shared" si="31"/>
        <v>44.578957813306879</v>
      </c>
      <c r="BA92" s="2">
        <f t="shared" si="31"/>
        <v>44.038790635360073</v>
      </c>
      <c r="BB92" s="2">
        <f t="shared" si="31"/>
        <v>45.446918507793569</v>
      </c>
      <c r="BC92" s="2">
        <f t="shared" si="31"/>
        <v>49.627818441775709</v>
      </c>
      <c r="BD92" s="2">
        <f t="shared" si="31"/>
        <v>50.20786108875901</v>
      </c>
      <c r="BE92" s="2">
        <f t="shared" si="51"/>
        <v>48.714391600941688</v>
      </c>
      <c r="BF92" s="2">
        <f t="shared" si="51"/>
        <v>48.891385780111591</v>
      </c>
      <c r="BG92" s="2">
        <f t="shared" si="51"/>
        <v>46.547761679181889</v>
      </c>
      <c r="BH92" s="2">
        <f t="shared" si="51"/>
        <v>44.619465912252885</v>
      </c>
      <c r="BI92" s="2">
        <f t="shared" si="51"/>
        <v>42.809078833356793</v>
      </c>
      <c r="BJ92" s="2">
        <f t="shared" si="51"/>
        <v>44.431120108766216</v>
      </c>
      <c r="BK92" s="2">
        <f t="shared" si="51"/>
        <v>47.026952036077134</v>
      </c>
      <c r="BL92" s="2">
        <f t="shared" si="51"/>
        <v>46.686389495407234</v>
      </c>
      <c r="BM92" s="2">
        <f t="shared" si="51"/>
        <v>45.77534772963093</v>
      </c>
      <c r="BO92" s="2" t="str">
        <f t="shared" si="49"/>
        <v/>
      </c>
      <c r="BP92" s="2" t="str">
        <f t="shared" si="49"/>
        <v/>
      </c>
      <c r="BQ92" s="2" t="str">
        <f t="shared" si="49"/>
        <v/>
      </c>
      <c r="BR92" s="2" t="str">
        <f t="shared" si="49"/>
        <v/>
      </c>
      <c r="BS92" s="2" t="str">
        <f t="shared" si="49"/>
        <v/>
      </c>
      <c r="BT92" s="2" t="str">
        <f t="shared" si="49"/>
        <v/>
      </c>
      <c r="BU92" s="2" t="str">
        <f t="shared" si="49"/>
        <v/>
      </c>
      <c r="BV92" s="2" t="str">
        <f t="shared" si="44"/>
        <v/>
      </c>
      <c r="BW92" s="2" t="str">
        <f t="shared" si="32"/>
        <v/>
      </c>
      <c r="BX92" s="2" t="str">
        <f t="shared" si="32"/>
        <v/>
      </c>
      <c r="BY92" s="2" t="str">
        <f t="shared" si="32"/>
        <v/>
      </c>
      <c r="BZ92" s="2" t="str">
        <f t="shared" si="32"/>
        <v/>
      </c>
      <c r="CA92" s="2" t="str">
        <f t="shared" si="32"/>
        <v/>
      </c>
      <c r="CB92" s="2" t="str">
        <f t="shared" si="54"/>
        <v/>
      </c>
      <c r="CC92" s="2" t="str">
        <f t="shared" ref="CC92:CC155" si="58">IF(AND( (_xlfn.NORM.DIST($B92, AC$3, ABS(AD$3), TRUE) * _xlfn.NORM.DIST(($B92 - AC$3)*AE$3, 0, ABS(AD$3), TRUE) * 2)
                + (_xlfn.NORM.DIST($B92, AC$5, ABS(AD$5), TRUE) * _xlfn.NORM.DIST(($B92 - AC$5)*AE$5, 0, ABS(AD$5), TRUE) * 2)
                + (_xlfn.NORM.DIST($B92, AC$4, ABS(AD$4), TRUE) * _xlfn.NORM.DIST(($B92 - AC$4)*AE$4, 0, ABS(AD$4), TRUE) * 2)
                + (_xlfn.NORM.DIST($B92, AC$6, ABS(AD$6), TRUE) * _xlfn.NORM.DIST(($B92 - AC$6)*AE$6, 0, ABS(AD$6), TRUE) * 2) &lt; $CB$22,
                 $B92 &lt; AC$4,
                 $B92 &gt; Q$230), Q92, "")</f>
        <v/>
      </c>
      <c r="CE92" s="2" t="str">
        <f t="shared" si="50"/>
        <v/>
      </c>
      <c r="CF92" s="2" t="str">
        <f t="shared" si="50"/>
        <v/>
      </c>
      <c r="CG92" s="2" t="str">
        <f t="shared" si="50"/>
        <v/>
      </c>
      <c r="CH92" s="2" t="str">
        <f t="shared" si="50"/>
        <v/>
      </c>
      <c r="CI92" s="2" t="str">
        <f t="shared" si="50"/>
        <v/>
      </c>
      <c r="CJ92" s="2" t="str">
        <f t="shared" si="50"/>
        <v/>
      </c>
      <c r="CK92" s="2" t="str">
        <f t="shared" si="50"/>
        <v/>
      </c>
      <c r="CL92" s="2" t="str">
        <f t="shared" si="45"/>
        <v/>
      </c>
      <c r="CM92" s="2" t="str">
        <f t="shared" si="33"/>
        <v/>
      </c>
      <c r="CN92" s="2" t="str">
        <f t="shared" si="33"/>
        <v/>
      </c>
      <c r="CO92" s="2" t="str">
        <f t="shared" si="33"/>
        <v/>
      </c>
      <c r="CP92" s="2" t="str">
        <f t="shared" si="33"/>
        <v/>
      </c>
      <c r="CQ92" s="2" t="str">
        <f t="shared" si="33"/>
        <v/>
      </c>
      <c r="CR92" s="2" t="str">
        <f t="shared" si="55"/>
        <v/>
      </c>
      <c r="CS92" s="2" t="str">
        <f t="shared" ref="CS92:CS155" si="59">IF(AND( (_xlfn.NORM.DIST($B92, AC$3, ABS(AD$3), TRUE) * _xlfn.NORM.DIST(($B92 - AC$3)*AE$3, 0, ABS(AD$3), TRUE) * 2)
                + (_xlfn.NORM.DIST($B92, AC$5, ABS(AD$5), TRUE) * _xlfn.NORM.DIST(($B92 - AC$5)*AE$5, 0, ABS(AD$5), TRUE) * 2)
                + (_xlfn.NORM.DIST($B92, AC$4, ABS(AD$4), TRUE) * _xlfn.NORM.DIST(($B92 - AC$4)*AE$4, 0, ABS(AD$4), TRUE) * 2)
                + (_xlfn.NORM.DIST($B92, AC$6, ABS(AD$6), TRUE) * _xlfn.NORM.DIST(($B92 - AC$6)*AE$6, 0, ABS(AD$6), TRUE) * 2) &lt; $CR$22,
                 $B92 &gt; AC$5,
                 $B92 &lt; Q$232), Q92, "")</f>
        <v/>
      </c>
      <c r="CU92" s="2">
        <f t="shared" si="46"/>
        <v>44.753312295037176</v>
      </c>
      <c r="CV92" s="2">
        <f t="shared" si="46"/>
        <v>44.77073503123809</v>
      </c>
      <c r="CW92" s="2">
        <f t="shared" si="46"/>
        <v>44.223441322514802</v>
      </c>
      <c r="CX92" s="2">
        <f t="shared" si="46"/>
        <v>45.737076272293301</v>
      </c>
      <c r="CY92" s="2">
        <f t="shared" si="46"/>
        <v>49.966576802536366</v>
      </c>
      <c r="CZ92" s="2">
        <f t="shared" si="46"/>
        <v>50.486195507765117</v>
      </c>
      <c r="DA92" s="2">
        <f t="shared" si="46"/>
        <v>48.938724370641083</v>
      </c>
      <c r="DB92" s="2">
        <f t="shared" si="46"/>
        <v>49.137887427985874</v>
      </c>
      <c r="DC92" s="2">
        <f t="shared" si="46"/>
        <v>46.729506387533853</v>
      </c>
      <c r="DD92" s="2">
        <f t="shared" si="46"/>
        <v>44.862016896089855</v>
      </c>
      <c r="DE92" s="2">
        <f t="shared" si="46"/>
        <v>43.032013365985136</v>
      </c>
      <c r="DF92" s="2">
        <f t="shared" si="46"/>
        <v>44.604804213168443</v>
      </c>
      <c r="DG92" s="2">
        <f t="shared" si="46"/>
        <v>47.153369239166068</v>
      </c>
      <c r="DH92" s="2">
        <f t="shared" si="46"/>
        <v>46.791535872867492</v>
      </c>
      <c r="DI92" s="2">
        <f t="shared" si="46"/>
        <v>45.760693117334796</v>
      </c>
      <c r="DK92" s="2">
        <f t="shared" si="47"/>
        <v>41.592417088161554</v>
      </c>
      <c r="DL92" s="2">
        <f t="shared" si="47"/>
        <v>41.282356540685917</v>
      </c>
      <c r="DM92" s="2">
        <f t="shared" si="47"/>
        <v>40.850559020486479</v>
      </c>
      <c r="DN92" s="2">
        <f t="shared" si="47"/>
        <v>41.232974630683678</v>
      </c>
      <c r="DO92" s="2">
        <f t="shared" si="47"/>
        <v>44.033409708392611</v>
      </c>
      <c r="DP92" s="2">
        <f t="shared" si="47"/>
        <v>45.616332641553761</v>
      </c>
      <c r="DQ92" s="2">
        <f t="shared" si="47"/>
        <v>45.242613288680467</v>
      </c>
      <c r="DR92" s="2">
        <f t="shared" si="47"/>
        <v>45.234275181019086</v>
      </c>
      <c r="DS92" s="2">
        <f t="shared" si="47"/>
        <v>43.905464264602642</v>
      </c>
      <c r="DT92" s="2">
        <f t="shared" si="47"/>
        <v>41.066664302161556</v>
      </c>
      <c r="DU92" s="2">
        <f t="shared" si="47"/>
        <v>39.397169255704988</v>
      </c>
      <c r="DV92" s="2">
        <f t="shared" si="47"/>
        <v>41.824287313149448</v>
      </c>
      <c r="DW92" s="2">
        <f t="shared" si="47"/>
        <v>44.793610540841733</v>
      </c>
      <c r="DX92" s="2">
        <f t="shared" si="47"/>
        <v>44.582880663745705</v>
      </c>
      <c r="DY92" s="2">
        <f t="shared" si="47"/>
        <v>46.066412541245498</v>
      </c>
      <c r="EA92" s="2">
        <f t="shared" si="48"/>
        <v>5.7523656184977734E-2</v>
      </c>
      <c r="EB92" s="2">
        <f t="shared" si="48"/>
        <v>5.4976034983193076E-2</v>
      </c>
      <c r="EC92" s="2">
        <f t="shared" si="48"/>
        <v>5.4745665760019165E-2</v>
      </c>
      <c r="ED92" s="2">
        <f t="shared" si="48"/>
        <v>6.4420785228115826E-2</v>
      </c>
      <c r="EE92" s="2">
        <f t="shared" si="48"/>
        <v>5.7095705444571071E-2</v>
      </c>
      <c r="EF92" s="2">
        <f t="shared" si="48"/>
        <v>5.7154467518434435E-2</v>
      </c>
      <c r="EG92" s="2">
        <f t="shared" si="48"/>
        <v>6.0694271553221657E-2</v>
      </c>
      <c r="EH92" s="2">
        <f t="shared" si="48"/>
        <v>6.3147062843093849E-2</v>
      </c>
      <c r="EI92" s="2">
        <f t="shared" si="48"/>
        <v>6.4356231401860642E-2</v>
      </c>
      <c r="EJ92" s="2">
        <f t="shared" si="48"/>
        <v>6.3907365082495643E-2</v>
      </c>
      <c r="EK92" s="2">
        <f t="shared" si="48"/>
        <v>6.1332625516961094E-2</v>
      </c>
      <c r="EL92" s="2">
        <f t="shared" si="48"/>
        <v>6.2464682160730062E-2</v>
      </c>
      <c r="EM92" s="2">
        <f t="shared" si="48"/>
        <v>5.3572089035505747E-2</v>
      </c>
      <c r="EN92" s="2">
        <f t="shared" si="48"/>
        <v>4.760651505314465E-2</v>
      </c>
      <c r="EO92" s="2">
        <f t="shared" si="48"/>
        <v>4.7934842047899141E-2</v>
      </c>
    </row>
    <row r="93" spans="2:145" x14ac:dyDescent="0.25">
      <c r="B93" s="2">
        <v>66</v>
      </c>
      <c r="C93" s="43">
        <v>96.906000000000006</v>
      </c>
      <c r="D93" s="43">
        <v>103.262</v>
      </c>
      <c r="E93" s="43">
        <v>97.738</v>
      </c>
      <c r="F93" s="43">
        <v>95.216999999999999</v>
      </c>
      <c r="G93" s="43">
        <v>87.433000000000007</v>
      </c>
      <c r="H93" s="43">
        <v>89.8</v>
      </c>
      <c r="I93" s="43">
        <v>92.332999999999998</v>
      </c>
      <c r="J93" s="43">
        <v>90.266999999999996</v>
      </c>
      <c r="K93" s="43">
        <v>95.132999999999996</v>
      </c>
      <c r="L93" s="43">
        <v>91.667000000000002</v>
      </c>
      <c r="M93" s="43">
        <v>83.832999999999998</v>
      </c>
      <c r="N93" s="43">
        <v>101.517</v>
      </c>
      <c r="O93" s="43">
        <v>84.5</v>
      </c>
      <c r="P93" s="43">
        <v>61.283000000000001</v>
      </c>
      <c r="Q93" s="43">
        <v>56.29</v>
      </c>
      <c r="S93" s="4">
        <f t="shared" si="56"/>
        <v>93.045518477552207</v>
      </c>
      <c r="T93" s="4">
        <f t="shared" si="56"/>
        <v>98.091931551424807</v>
      </c>
      <c r="U93" s="4">
        <f t="shared" si="56"/>
        <v>95.351088678852989</v>
      </c>
      <c r="V93" s="4">
        <f t="shared" si="52"/>
        <v>93.628892939727564</v>
      </c>
      <c r="W93" s="4">
        <f t="shared" si="52"/>
        <v>86.560732393269589</v>
      </c>
      <c r="X93" s="4">
        <f t="shared" si="52"/>
        <v>88.519083180406682</v>
      </c>
      <c r="Y93" s="4">
        <f t="shared" si="52"/>
        <v>91.121623322764378</v>
      </c>
      <c r="Z93" s="4">
        <f t="shared" si="52"/>
        <v>89.606234205223771</v>
      </c>
      <c r="AA93" s="4">
        <f t="shared" si="52"/>
        <v>91.659861255846039</v>
      </c>
      <c r="AB93" s="4">
        <f t="shared" si="40"/>
        <v>88.642997339702646</v>
      </c>
      <c r="AC93" s="4">
        <f t="shared" si="40"/>
        <v>81.977743405380863</v>
      </c>
      <c r="AD93" s="4">
        <f t="shared" si="40"/>
        <v>93.602139988124065</v>
      </c>
      <c r="AE93" s="4">
        <f t="shared" si="40"/>
        <v>84.309865539976414</v>
      </c>
      <c r="AF93" s="4">
        <f t="shared" si="53"/>
        <v>67.017893595232806</v>
      </c>
      <c r="AG93" s="4">
        <f t="shared" si="57"/>
        <v>59.941029387488619</v>
      </c>
      <c r="AI93" s="4">
        <f t="shared" si="43"/>
        <v>3.8604815224477989</v>
      </c>
      <c r="AJ93" s="4">
        <f t="shared" si="43"/>
        <v>5.1700684485751935</v>
      </c>
      <c r="AK93" s="4">
        <f t="shared" si="43"/>
        <v>2.3869113211470108</v>
      </c>
      <c r="AL93" s="4">
        <f t="shared" si="43"/>
        <v>1.588107060272435</v>
      </c>
      <c r="AM93" s="4">
        <f t="shared" si="43"/>
        <v>0.87226760673041781</v>
      </c>
      <c r="AN93" s="4">
        <f t="shared" si="43"/>
        <v>1.2809168195933154</v>
      </c>
      <c r="AO93" s="4">
        <f t="shared" si="43"/>
        <v>1.21137667723562</v>
      </c>
      <c r="AP93" s="4">
        <f t="shared" si="43"/>
        <v>0.66076579477622488</v>
      </c>
      <c r="AQ93" s="4">
        <f t="shared" si="43"/>
        <v>3.4731387441539567</v>
      </c>
      <c r="AR93" s="4">
        <f t="shared" si="43"/>
        <v>3.0240026602973558</v>
      </c>
      <c r="AS93" s="4">
        <f t="shared" si="43"/>
        <v>1.8552565946191351</v>
      </c>
      <c r="AT93" s="4">
        <f t="shared" si="43"/>
        <v>7.9148600118759305</v>
      </c>
      <c r="AU93" s="4">
        <f t="shared" si="43"/>
        <v>0.19013446002358592</v>
      </c>
      <c r="AV93" s="4">
        <f t="shared" si="43"/>
        <v>-5.7348935952328048</v>
      </c>
      <c r="AW93" s="4">
        <f t="shared" si="43"/>
        <v>-3.6510293874886202</v>
      </c>
      <c r="AY93" s="2">
        <f t="shared" si="31"/>
        <v>44.338005121829724</v>
      </c>
      <c r="AZ93" s="2">
        <f t="shared" si="31"/>
        <v>44.328755965597082</v>
      </c>
      <c r="BA93" s="2">
        <f t="shared" si="31"/>
        <v>43.778692586602986</v>
      </c>
      <c r="BB93" s="2">
        <f t="shared" si="31"/>
        <v>45.134324067763053</v>
      </c>
      <c r="BC93" s="2">
        <f t="shared" si="31"/>
        <v>49.277541638432481</v>
      </c>
      <c r="BD93" s="2">
        <f t="shared" si="31"/>
        <v>49.877019092128876</v>
      </c>
      <c r="BE93" s="2">
        <f t="shared" si="51"/>
        <v>48.430592773927124</v>
      </c>
      <c r="BF93" s="2">
        <f t="shared" si="51"/>
        <v>48.575068433246813</v>
      </c>
      <c r="BG93" s="2">
        <f t="shared" si="51"/>
        <v>46.274419731067951</v>
      </c>
      <c r="BH93" s="2">
        <f t="shared" si="51"/>
        <v>44.330530922392256</v>
      </c>
      <c r="BI93" s="2">
        <f t="shared" si="51"/>
        <v>42.538249665548186</v>
      </c>
      <c r="BJ93" s="2">
        <f t="shared" si="51"/>
        <v>44.184410398394604</v>
      </c>
      <c r="BK93" s="2">
        <f t="shared" si="51"/>
        <v>46.788596616707977</v>
      </c>
      <c r="BL93" s="2">
        <f t="shared" si="51"/>
        <v>46.475512629074544</v>
      </c>
      <c r="BM93" s="2">
        <f t="shared" si="51"/>
        <v>45.665992402513254</v>
      </c>
      <c r="BO93" s="2" t="str">
        <f t="shared" si="49"/>
        <v/>
      </c>
      <c r="BP93" s="2" t="str">
        <f t="shared" si="49"/>
        <v/>
      </c>
      <c r="BQ93" s="2" t="str">
        <f t="shared" si="49"/>
        <v/>
      </c>
      <c r="BR93" s="2" t="str">
        <f t="shared" si="49"/>
        <v/>
      </c>
      <c r="BS93" s="2" t="str">
        <f t="shared" si="49"/>
        <v/>
      </c>
      <c r="BT93" s="2" t="str">
        <f t="shared" si="49"/>
        <v/>
      </c>
      <c r="BU93" s="2" t="str">
        <f t="shared" si="49"/>
        <v/>
      </c>
      <c r="BV93" s="2" t="str">
        <f t="shared" si="44"/>
        <v/>
      </c>
      <c r="BW93" s="2" t="str">
        <f t="shared" si="32"/>
        <v/>
      </c>
      <c r="BX93" s="2" t="str">
        <f t="shared" si="32"/>
        <v/>
      </c>
      <c r="BY93" s="2" t="str">
        <f t="shared" si="32"/>
        <v/>
      </c>
      <c r="BZ93" s="2" t="str">
        <f t="shared" si="32"/>
        <v/>
      </c>
      <c r="CA93" s="2" t="str">
        <f t="shared" si="32"/>
        <v/>
      </c>
      <c r="CB93" s="2" t="str">
        <f t="shared" si="54"/>
        <v/>
      </c>
      <c r="CC93" s="2" t="str">
        <f t="shared" si="58"/>
        <v/>
      </c>
      <c r="CE93" s="2" t="str">
        <f t="shared" si="50"/>
        <v/>
      </c>
      <c r="CF93" s="2" t="str">
        <f t="shared" si="50"/>
        <v/>
      </c>
      <c r="CG93" s="2" t="str">
        <f t="shared" si="50"/>
        <v/>
      </c>
      <c r="CH93" s="2" t="str">
        <f t="shared" si="50"/>
        <v/>
      </c>
      <c r="CI93" s="2" t="str">
        <f t="shared" si="50"/>
        <v/>
      </c>
      <c r="CJ93" s="2" t="str">
        <f t="shared" si="50"/>
        <v/>
      </c>
      <c r="CK93" s="2" t="str">
        <f t="shared" si="50"/>
        <v/>
      </c>
      <c r="CL93" s="2" t="str">
        <f t="shared" si="45"/>
        <v/>
      </c>
      <c r="CM93" s="2" t="str">
        <f t="shared" si="33"/>
        <v/>
      </c>
      <c r="CN93" s="2" t="str">
        <f t="shared" si="33"/>
        <v/>
      </c>
      <c r="CO93" s="2" t="str">
        <f t="shared" si="33"/>
        <v/>
      </c>
      <c r="CP93" s="2" t="str">
        <f t="shared" si="33"/>
        <v/>
      </c>
      <c r="CQ93" s="2" t="str">
        <f t="shared" si="33"/>
        <v/>
      </c>
      <c r="CR93" s="2" t="str">
        <f t="shared" si="55"/>
        <v/>
      </c>
      <c r="CS93" s="2" t="str">
        <f t="shared" si="59"/>
        <v/>
      </c>
      <c r="CU93" s="2">
        <f t="shared" si="46"/>
        <v>44.530138158613909</v>
      </c>
      <c r="CV93" s="2">
        <f t="shared" si="46"/>
        <v>44.531080741689323</v>
      </c>
      <c r="CW93" s="2">
        <f t="shared" si="46"/>
        <v>43.973732921283727</v>
      </c>
      <c r="CX93" s="2">
        <f t="shared" si="46"/>
        <v>45.439409916704228</v>
      </c>
      <c r="CY93" s="2">
        <f t="shared" si="46"/>
        <v>49.635059560686372</v>
      </c>
      <c r="CZ93" s="2">
        <f t="shared" si="46"/>
        <v>50.170700846275182</v>
      </c>
      <c r="DA93" s="2">
        <f t="shared" si="46"/>
        <v>48.667076120033201</v>
      </c>
      <c r="DB93" s="2">
        <f t="shared" si="46"/>
        <v>48.834875845207947</v>
      </c>
      <c r="DC93" s="2">
        <f t="shared" si="46"/>
        <v>46.465701291581944</v>
      </c>
      <c r="DD93" s="2">
        <f t="shared" si="46"/>
        <v>44.586104216760539</v>
      </c>
      <c r="DE93" s="2">
        <f t="shared" si="46"/>
        <v>42.773194668129833</v>
      </c>
      <c r="DF93" s="2">
        <f t="shared" si="46"/>
        <v>44.36780006032663</v>
      </c>
      <c r="DG93" s="2">
        <f t="shared" si="46"/>
        <v>46.922665037732472</v>
      </c>
      <c r="DH93" s="2">
        <f t="shared" si="46"/>
        <v>46.587163055453544</v>
      </c>
      <c r="DI93" s="2">
        <f t="shared" si="46"/>
        <v>45.651932271645613</v>
      </c>
      <c r="DK93" s="2">
        <f t="shared" si="47"/>
        <v>41.467052514018427</v>
      </c>
      <c r="DL93" s="2">
        <f t="shared" si="47"/>
        <v>41.15686334703723</v>
      </c>
      <c r="DM93" s="2">
        <f t="shared" si="47"/>
        <v>40.707384598342429</v>
      </c>
      <c r="DN93" s="2">
        <f t="shared" si="47"/>
        <v>41.093437918731148</v>
      </c>
      <c r="DO93" s="2">
        <f t="shared" si="47"/>
        <v>43.892835736879547</v>
      </c>
      <c r="DP93" s="2">
        <f t="shared" si="47"/>
        <v>45.458595693496463</v>
      </c>
      <c r="DQ93" s="2">
        <f t="shared" si="47"/>
        <v>45.092796470990649</v>
      </c>
      <c r="DR93" s="2">
        <f t="shared" si="47"/>
        <v>45.059708452038748</v>
      </c>
      <c r="DS93" s="2">
        <f t="shared" si="47"/>
        <v>43.738164059949177</v>
      </c>
      <c r="DT93" s="2">
        <f t="shared" si="47"/>
        <v>40.916374714306748</v>
      </c>
      <c r="DU93" s="2">
        <f t="shared" si="47"/>
        <v>39.258910176685831</v>
      </c>
      <c r="DV93" s="2">
        <f t="shared" si="47"/>
        <v>41.674096951791775</v>
      </c>
      <c r="DW93" s="2">
        <f t="shared" si="47"/>
        <v>44.628488682381104</v>
      </c>
      <c r="DX93" s="2">
        <f t="shared" si="47"/>
        <v>44.43842171898244</v>
      </c>
      <c r="DY93" s="2">
        <f t="shared" si="47"/>
        <v>45.920678204075656</v>
      </c>
      <c r="EA93" s="2">
        <f t="shared" si="48"/>
        <v>6.2725323114352624E-2</v>
      </c>
      <c r="EB93" s="2">
        <f t="shared" si="48"/>
        <v>5.9961985974261667E-2</v>
      </c>
      <c r="EC93" s="2">
        <f t="shared" si="48"/>
        <v>5.9712043969980255E-2</v>
      </c>
      <c r="ED93" s="2">
        <f t="shared" si="48"/>
        <v>7.0199681241265494E-2</v>
      </c>
      <c r="EE93" s="2">
        <f t="shared" si="48"/>
        <v>6.2261230705018385E-2</v>
      </c>
      <c r="EF93" s="2">
        <f t="shared" si="48"/>
        <v>6.2324957662101096E-2</v>
      </c>
      <c r="EG93" s="2">
        <f t="shared" si="48"/>
        <v>6.6162519255991162E-2</v>
      </c>
      <c r="EH93" s="2">
        <f t="shared" si="48"/>
        <v>6.8820103826715467E-2</v>
      </c>
      <c r="EI93" s="2">
        <f t="shared" si="48"/>
        <v>7.0129770657426566E-2</v>
      </c>
      <c r="EJ93" s="2">
        <f t="shared" si="48"/>
        <v>6.9643632915559694E-2</v>
      </c>
      <c r="EK93" s="2">
        <f t="shared" si="48"/>
        <v>6.6854292290124545E-2</v>
      </c>
      <c r="EL93" s="2">
        <f t="shared" si="48"/>
        <v>6.8080874002396541E-2</v>
      </c>
      <c r="EM93" s="2">
        <f t="shared" si="48"/>
        <v>5.8438585469583797E-2</v>
      </c>
      <c r="EN93" s="2">
        <f t="shared" si="48"/>
        <v>5.1960850049251495E-2</v>
      </c>
      <c r="EO93" s="2">
        <f t="shared" si="48"/>
        <v>5.2317557852890634E-2</v>
      </c>
    </row>
    <row r="94" spans="2:145" x14ac:dyDescent="0.25">
      <c r="B94" s="2">
        <v>67</v>
      </c>
      <c r="C94" s="43">
        <v>112.28100000000001</v>
      </c>
      <c r="D94" s="43">
        <v>117.934</v>
      </c>
      <c r="E94" s="43">
        <v>112.967</v>
      </c>
      <c r="F94" s="43">
        <v>110.483</v>
      </c>
      <c r="G94" s="43">
        <v>104.18300000000001</v>
      </c>
      <c r="H94" s="43">
        <v>103.45</v>
      </c>
      <c r="I94" s="43">
        <v>106.983</v>
      </c>
      <c r="J94" s="43">
        <v>106.233</v>
      </c>
      <c r="K94" s="43">
        <v>111.68300000000001</v>
      </c>
      <c r="L94" s="43">
        <v>108.417</v>
      </c>
      <c r="M94" s="43">
        <v>100.4</v>
      </c>
      <c r="N94" s="43">
        <v>119.25</v>
      </c>
      <c r="O94" s="43">
        <v>100.133</v>
      </c>
      <c r="P94" s="43">
        <v>70.25</v>
      </c>
      <c r="Q94" s="43">
        <v>62.871000000000002</v>
      </c>
      <c r="S94" s="4">
        <f t="shared" si="56"/>
        <v>103.72074690966747</v>
      </c>
      <c r="T94" s="4">
        <f t="shared" si="56"/>
        <v>109.08083547011866</v>
      </c>
      <c r="U94" s="4">
        <f t="shared" si="56"/>
        <v>106.04410766464858</v>
      </c>
      <c r="V94" s="4">
        <f t="shared" si="52"/>
        <v>105.96316583274651</v>
      </c>
      <c r="W94" s="4">
        <f t="shared" si="52"/>
        <v>97.421510095655577</v>
      </c>
      <c r="X94" s="4">
        <f t="shared" si="52"/>
        <v>99.433515746576973</v>
      </c>
      <c r="Y94" s="4">
        <f t="shared" si="52"/>
        <v>102.61140105703143</v>
      </c>
      <c r="Z94" s="4">
        <f t="shared" si="52"/>
        <v>101.39908385240852</v>
      </c>
      <c r="AA94" s="4">
        <f t="shared" si="52"/>
        <v>103.98420557713726</v>
      </c>
      <c r="AB94" s="4">
        <f t="shared" si="40"/>
        <v>100.85367813867981</v>
      </c>
      <c r="AC94" s="4">
        <f t="shared" si="40"/>
        <v>93.375763512232965</v>
      </c>
      <c r="AD94" s="4">
        <f t="shared" si="40"/>
        <v>106.45662855264442</v>
      </c>
      <c r="AE94" s="4">
        <f t="shared" si="40"/>
        <v>94.603913084811609</v>
      </c>
      <c r="AF94" s="4">
        <f t="shared" si="53"/>
        <v>74.202939006115997</v>
      </c>
      <c r="AG94" s="4">
        <f t="shared" si="57"/>
        <v>66.186858047350555</v>
      </c>
      <c r="AI94" s="4">
        <f t="shared" si="43"/>
        <v>8.5602530903325373</v>
      </c>
      <c r="AJ94" s="4">
        <f t="shared" si="43"/>
        <v>8.8531645298813402</v>
      </c>
      <c r="AK94" s="4">
        <f t="shared" si="43"/>
        <v>6.9228923353514205</v>
      </c>
      <c r="AL94" s="4">
        <f t="shared" si="43"/>
        <v>4.5198341672534923</v>
      </c>
      <c r="AM94" s="4">
        <f t="shared" si="43"/>
        <v>6.7614899043444296</v>
      </c>
      <c r="AN94" s="4">
        <f t="shared" si="43"/>
        <v>4.0164842534230303</v>
      </c>
      <c r="AO94" s="4">
        <f t="shared" si="43"/>
        <v>4.3715989429685749</v>
      </c>
      <c r="AP94" s="4">
        <f t="shared" si="43"/>
        <v>4.8339161475914807</v>
      </c>
      <c r="AQ94" s="4">
        <f t="shared" si="43"/>
        <v>7.698794422862747</v>
      </c>
      <c r="AR94" s="4">
        <f t="shared" si="43"/>
        <v>7.5633218613201905</v>
      </c>
      <c r="AS94" s="4">
        <f t="shared" si="43"/>
        <v>7.0242364877670411</v>
      </c>
      <c r="AT94" s="4">
        <f t="shared" si="43"/>
        <v>12.793371447355582</v>
      </c>
      <c r="AU94" s="4">
        <f t="shared" si="43"/>
        <v>5.5290869151883868</v>
      </c>
      <c r="AV94" s="4">
        <f t="shared" si="43"/>
        <v>-3.9529390061159972</v>
      </c>
      <c r="AW94" s="4">
        <f t="shared" si="43"/>
        <v>-3.3158580473505523</v>
      </c>
      <c r="AY94" s="2">
        <f t="shared" si="31"/>
        <v>44.104248140593519</v>
      </c>
      <c r="AZ94" s="2">
        <f t="shared" si="31"/>
        <v>44.078320321486899</v>
      </c>
      <c r="BA94" s="2">
        <f t="shared" si="31"/>
        <v>43.518327144176027</v>
      </c>
      <c r="BB94" s="2">
        <f t="shared" si="31"/>
        <v>44.821563695660011</v>
      </c>
      <c r="BC94" s="2">
        <f t="shared" si="31"/>
        <v>48.926829898642374</v>
      </c>
      <c r="BD94" s="2">
        <f t="shared" si="31"/>
        <v>49.54583165351842</v>
      </c>
      <c r="BE94" s="2">
        <f t="shared" si="51"/>
        <v>48.146555999535167</v>
      </c>
      <c r="BF94" s="2">
        <f t="shared" si="51"/>
        <v>48.258498565387669</v>
      </c>
      <c r="BG94" s="2">
        <f t="shared" si="51"/>
        <v>46.000940616783794</v>
      </c>
      <c r="BH94" s="2">
        <f t="shared" si="51"/>
        <v>44.04136021662439</v>
      </c>
      <c r="BI94" s="2">
        <f t="shared" si="51"/>
        <v>42.267195740873966</v>
      </c>
      <c r="BJ94" s="2">
        <f t="shared" si="51"/>
        <v>43.937463589845812</v>
      </c>
      <c r="BK94" s="2">
        <f t="shared" si="51"/>
        <v>46.5499606358254</v>
      </c>
      <c r="BL94" s="2">
        <f t="shared" si="51"/>
        <v>46.264375134720183</v>
      </c>
      <c r="BM94" s="2">
        <f t="shared" si="51"/>
        <v>45.556400293519737</v>
      </c>
      <c r="BO94" s="2" t="str">
        <f t="shared" si="49"/>
        <v/>
      </c>
      <c r="BP94" s="2" t="str">
        <f t="shared" si="49"/>
        <v/>
      </c>
      <c r="BQ94" s="2" t="str">
        <f t="shared" si="49"/>
        <v/>
      </c>
      <c r="BR94" s="2" t="str">
        <f t="shared" si="49"/>
        <v/>
      </c>
      <c r="BS94" s="2" t="str">
        <f t="shared" si="49"/>
        <v/>
      </c>
      <c r="BT94" s="2" t="str">
        <f t="shared" si="49"/>
        <v/>
      </c>
      <c r="BU94" s="2" t="str">
        <f t="shared" si="49"/>
        <v/>
      </c>
      <c r="BV94" s="2" t="str">
        <f t="shared" si="44"/>
        <v/>
      </c>
      <c r="BW94" s="2" t="str">
        <f t="shared" si="32"/>
        <v/>
      </c>
      <c r="BX94" s="2" t="str">
        <f t="shared" si="32"/>
        <v/>
      </c>
      <c r="BY94" s="2" t="str">
        <f t="shared" si="32"/>
        <v/>
      </c>
      <c r="BZ94" s="2" t="str">
        <f t="shared" si="32"/>
        <v/>
      </c>
      <c r="CA94" s="2" t="str">
        <f t="shared" si="32"/>
        <v/>
      </c>
      <c r="CB94" s="2" t="str">
        <f t="shared" si="54"/>
        <v/>
      </c>
      <c r="CC94" s="2" t="str">
        <f t="shared" si="58"/>
        <v/>
      </c>
      <c r="CE94" s="2" t="str">
        <f t="shared" si="50"/>
        <v/>
      </c>
      <c r="CF94" s="2" t="str">
        <f t="shared" si="50"/>
        <v/>
      </c>
      <c r="CG94" s="2" t="str">
        <f t="shared" si="50"/>
        <v/>
      </c>
      <c r="CH94" s="2" t="str">
        <f t="shared" si="50"/>
        <v/>
      </c>
      <c r="CI94" s="2" t="str">
        <f t="shared" si="50"/>
        <v/>
      </c>
      <c r="CJ94" s="2" t="str">
        <f t="shared" si="50"/>
        <v/>
      </c>
      <c r="CK94" s="2" t="str">
        <f t="shared" si="50"/>
        <v/>
      </c>
      <c r="CL94" s="2" t="str">
        <f t="shared" si="45"/>
        <v/>
      </c>
      <c r="CM94" s="2" t="str">
        <f t="shared" si="33"/>
        <v/>
      </c>
      <c r="CN94" s="2" t="str">
        <f t="shared" si="33"/>
        <v/>
      </c>
      <c r="CO94" s="2" t="str">
        <f t="shared" si="33"/>
        <v/>
      </c>
      <c r="CP94" s="2" t="str">
        <f t="shared" si="33"/>
        <v/>
      </c>
      <c r="CQ94" s="2" t="str">
        <f t="shared" si="33"/>
        <v/>
      </c>
      <c r="CR94" s="2" t="str">
        <f t="shared" si="55"/>
        <v/>
      </c>
      <c r="CS94" s="2" t="str">
        <f t="shared" si="59"/>
        <v/>
      </c>
      <c r="CU94" s="2">
        <f t="shared" si="46"/>
        <v>44.306964022190648</v>
      </c>
      <c r="CV94" s="2">
        <f t="shared" si="46"/>
        <v>44.291426452140556</v>
      </c>
      <c r="CW94" s="2">
        <f t="shared" si="46"/>
        <v>43.724024520052645</v>
      </c>
      <c r="CX94" s="2">
        <f t="shared" si="46"/>
        <v>45.141743561115149</v>
      </c>
      <c r="CY94" s="2">
        <f t="shared" si="46"/>
        <v>49.303542318836364</v>
      </c>
      <c r="CZ94" s="2">
        <f t="shared" si="46"/>
        <v>49.855206184785253</v>
      </c>
      <c r="DA94" s="2">
        <f t="shared" si="46"/>
        <v>48.395427869425319</v>
      </c>
      <c r="DB94" s="2">
        <f t="shared" si="46"/>
        <v>48.53186426243002</v>
      </c>
      <c r="DC94" s="2">
        <f t="shared" si="46"/>
        <v>46.201896195630042</v>
      </c>
      <c r="DD94" s="2">
        <f t="shared" si="46"/>
        <v>44.310191537431216</v>
      </c>
      <c r="DE94" s="2">
        <f t="shared" si="46"/>
        <v>42.514375970274514</v>
      </c>
      <c r="DF94" s="2">
        <f t="shared" si="46"/>
        <v>44.13079590748481</v>
      </c>
      <c r="DG94" s="2">
        <f t="shared" si="46"/>
        <v>46.691960836298875</v>
      </c>
      <c r="DH94" s="2">
        <f t="shared" si="46"/>
        <v>46.382790238039597</v>
      </c>
      <c r="DI94" s="2">
        <f t="shared" si="46"/>
        <v>45.54317142595643</v>
      </c>
      <c r="DK94" s="2">
        <f t="shared" si="47"/>
        <v>41.3416879398753</v>
      </c>
      <c r="DL94" s="2">
        <f t="shared" si="47"/>
        <v>41.031370153388536</v>
      </c>
      <c r="DM94" s="2">
        <f t="shared" si="47"/>
        <v>40.56421017619838</v>
      </c>
      <c r="DN94" s="2">
        <f t="shared" si="47"/>
        <v>40.95390120677861</v>
      </c>
      <c r="DO94" s="2">
        <f t="shared" si="47"/>
        <v>43.752261765366484</v>
      </c>
      <c r="DP94" s="2">
        <f t="shared" si="47"/>
        <v>45.300858745439172</v>
      </c>
      <c r="DQ94" s="2">
        <f t="shared" si="47"/>
        <v>44.942979653300839</v>
      </c>
      <c r="DR94" s="2">
        <f t="shared" si="47"/>
        <v>44.88514172305841</v>
      </c>
      <c r="DS94" s="2">
        <f t="shared" si="47"/>
        <v>43.570863855295713</v>
      </c>
      <c r="DT94" s="2">
        <f t="shared" si="47"/>
        <v>40.766085126451941</v>
      </c>
      <c r="DU94" s="2">
        <f t="shared" si="47"/>
        <v>39.120651097666666</v>
      </c>
      <c r="DV94" s="2">
        <f t="shared" si="47"/>
        <v>41.523906590434102</v>
      </c>
      <c r="DW94" s="2">
        <f t="shared" si="47"/>
        <v>44.463366823920474</v>
      </c>
      <c r="DX94" s="2">
        <f t="shared" si="47"/>
        <v>44.293962774219175</v>
      </c>
      <c r="DY94" s="2">
        <f t="shared" si="47"/>
        <v>45.774943866905815</v>
      </c>
      <c r="EA94" s="2">
        <f t="shared" si="48"/>
        <v>6.8363240376202422E-2</v>
      </c>
      <c r="EB94" s="2">
        <f t="shared" si="48"/>
        <v>6.5368849837113926E-2</v>
      </c>
      <c r="EC94" s="2">
        <f t="shared" si="48"/>
        <v>6.509793092011508E-2</v>
      </c>
      <c r="ED94" s="2">
        <f t="shared" si="48"/>
        <v>7.645461274911336E-2</v>
      </c>
      <c r="EE94" s="2">
        <f t="shared" si="48"/>
        <v>6.7860454279963928E-2</v>
      </c>
      <c r="EF94" s="2">
        <f t="shared" si="48"/>
        <v>6.7929497120503543E-2</v>
      </c>
      <c r="EG94" s="2">
        <f t="shared" si="48"/>
        <v>7.2085619916848545E-2</v>
      </c>
      <c r="EH94" s="2">
        <f t="shared" si="48"/>
        <v>7.4962022498552355E-2</v>
      </c>
      <c r="EI94" s="2">
        <f t="shared" si="48"/>
        <v>7.6378984691885241E-2</v>
      </c>
      <c r="EJ94" s="2">
        <f t="shared" si="48"/>
        <v>7.585306128902182E-2</v>
      </c>
      <c r="EK94" s="2">
        <f t="shared" si="48"/>
        <v>7.283449268255035E-2</v>
      </c>
      <c r="EL94" s="2">
        <f t="shared" si="48"/>
        <v>7.4162073692383146E-2</v>
      </c>
      <c r="EM94" s="2">
        <f t="shared" si="48"/>
        <v>6.3717392977257578E-2</v>
      </c>
      <c r="EN94" s="2">
        <f t="shared" si="48"/>
        <v>5.6689748373391441E-2</v>
      </c>
      <c r="EO94" s="2">
        <f t="shared" si="48"/>
        <v>5.7076965272990082E-2</v>
      </c>
    </row>
    <row r="95" spans="2:145" x14ac:dyDescent="0.25">
      <c r="B95" s="2">
        <v>68</v>
      </c>
      <c r="C95" s="43">
        <v>127.938</v>
      </c>
      <c r="D95" s="43">
        <v>132.852</v>
      </c>
      <c r="E95" s="43">
        <v>125.967</v>
      </c>
      <c r="F95" s="43">
        <v>126.6</v>
      </c>
      <c r="G95" s="43">
        <v>119.3</v>
      </c>
      <c r="H95" s="43">
        <v>120.15</v>
      </c>
      <c r="I95" s="43">
        <v>125.767</v>
      </c>
      <c r="J95" s="43">
        <v>123.033</v>
      </c>
      <c r="K95" s="43">
        <v>128.233</v>
      </c>
      <c r="L95" s="43">
        <v>124.867</v>
      </c>
      <c r="M95" s="43">
        <v>119.2</v>
      </c>
      <c r="N95" s="43">
        <v>135.833</v>
      </c>
      <c r="O95" s="43">
        <v>117.31699999999999</v>
      </c>
      <c r="P95" s="43">
        <v>82.816999999999993</v>
      </c>
      <c r="Q95" s="43">
        <v>73.274000000000001</v>
      </c>
      <c r="S95" s="4">
        <f t="shared" si="56"/>
        <v>115.46584488093114</v>
      </c>
      <c r="T95" s="4">
        <f t="shared" si="56"/>
        <v>121.07300223376406</v>
      </c>
      <c r="U95" s="4">
        <f t="shared" si="56"/>
        <v>117.76579068915046</v>
      </c>
      <c r="V95" s="4">
        <f t="shared" si="52"/>
        <v>119.80254267979225</v>
      </c>
      <c r="W95" s="4">
        <f t="shared" si="52"/>
        <v>110.12217575412008</v>
      </c>
      <c r="X95" s="4">
        <f t="shared" si="52"/>
        <v>112.10069907310361</v>
      </c>
      <c r="Y95" s="4">
        <f t="shared" si="52"/>
        <v>115.69921091650144</v>
      </c>
      <c r="Z95" s="4">
        <f t="shared" si="52"/>
        <v>115.0132589393655</v>
      </c>
      <c r="AA95" s="4">
        <f t="shared" si="52"/>
        <v>117.97693569451542</v>
      </c>
      <c r="AB95" s="4">
        <f t="shared" si="40"/>
        <v>114.79038048240106</v>
      </c>
      <c r="AC95" s="4">
        <f t="shared" si="40"/>
        <v>106.59024543524937</v>
      </c>
      <c r="AD95" s="4">
        <f t="shared" si="40"/>
        <v>120.92522518373042</v>
      </c>
      <c r="AE95" s="4">
        <f t="shared" si="40"/>
        <v>106.51809817179975</v>
      </c>
      <c r="AF95" s="4">
        <f t="shared" si="53"/>
        <v>83.095379310147024</v>
      </c>
      <c r="AG95" s="4">
        <f t="shared" si="57"/>
        <v>74.228062566010109</v>
      </c>
      <c r="AI95" s="4">
        <f t="shared" ref="AI95:AW111" si="60">IF(OR($B95 &lt; C$230, $B95 &gt; C$232), 0, C95-S95)</f>
        <v>12.472155119068859</v>
      </c>
      <c r="AJ95" s="4">
        <f t="shared" si="60"/>
        <v>11.778997766235946</v>
      </c>
      <c r="AK95" s="4">
        <f t="shared" si="60"/>
        <v>8.201209310849535</v>
      </c>
      <c r="AL95" s="4">
        <f t="shared" si="60"/>
        <v>6.7974573202077408</v>
      </c>
      <c r="AM95" s="4">
        <f t="shared" si="60"/>
        <v>9.1778242458799184</v>
      </c>
      <c r="AN95" s="4">
        <f t="shared" si="60"/>
        <v>8.0493009268963931</v>
      </c>
      <c r="AO95" s="4">
        <f t="shared" si="60"/>
        <v>10.067789083498553</v>
      </c>
      <c r="AP95" s="4">
        <f t="shared" si="60"/>
        <v>8.0197410606345017</v>
      </c>
      <c r="AQ95" s="4">
        <f t="shared" si="60"/>
        <v>10.256064305484585</v>
      </c>
      <c r="AR95" s="4">
        <f t="shared" si="60"/>
        <v>10.076619517598942</v>
      </c>
      <c r="AS95" s="4">
        <f t="shared" si="60"/>
        <v>12.609754564750631</v>
      </c>
      <c r="AT95" s="4">
        <f t="shared" si="60"/>
        <v>14.90777481626958</v>
      </c>
      <c r="AU95" s="4">
        <f t="shared" si="60"/>
        <v>10.798901828200243</v>
      </c>
      <c r="AV95" s="4">
        <f t="shared" si="60"/>
        <v>-0.27837931014703088</v>
      </c>
      <c r="AW95" s="4">
        <f t="shared" si="60"/>
        <v>-0.95406256601010853</v>
      </c>
      <c r="AY95" s="2">
        <f t="shared" si="31"/>
        <v>43.870256402596475</v>
      </c>
      <c r="AZ95" s="2">
        <f t="shared" si="31"/>
        <v>43.827701631223277</v>
      </c>
      <c r="BA95" s="2">
        <f t="shared" si="31"/>
        <v>43.257737889007871</v>
      </c>
      <c r="BB95" s="2">
        <f t="shared" si="31"/>
        <v>44.508736641367612</v>
      </c>
      <c r="BC95" s="2">
        <f t="shared" si="31"/>
        <v>48.575770038260465</v>
      </c>
      <c r="BD95" s="2">
        <f t="shared" si="31"/>
        <v>49.214371581973694</v>
      </c>
      <c r="BE95" s="2">
        <f t="shared" si="51"/>
        <v>47.862344832182536</v>
      </c>
      <c r="BF95" s="2">
        <f t="shared" si="51"/>
        <v>47.941746984268647</v>
      </c>
      <c r="BG95" s="2">
        <f t="shared" si="51"/>
        <v>45.727382462512942</v>
      </c>
      <c r="BH95" s="2">
        <f t="shared" si="51"/>
        <v>43.752024984009545</v>
      </c>
      <c r="BI95" s="2">
        <f t="shared" si="51"/>
        <v>41.995981626913242</v>
      </c>
      <c r="BJ95" s="2">
        <f t="shared" si="51"/>
        <v>43.690322357461717</v>
      </c>
      <c r="BK95" s="2">
        <f t="shared" si="51"/>
        <v>46.311061703203045</v>
      </c>
      <c r="BL95" s="2">
        <f t="shared" si="51"/>
        <v>46.052988046497219</v>
      </c>
      <c r="BM95" s="2">
        <f t="shared" si="51"/>
        <v>45.446535043565042</v>
      </c>
      <c r="BO95" s="2" t="str">
        <f t="shared" si="49"/>
        <v/>
      </c>
      <c r="BP95" s="2" t="str">
        <f t="shared" si="49"/>
        <v/>
      </c>
      <c r="BQ95" s="2" t="str">
        <f t="shared" si="49"/>
        <v/>
      </c>
      <c r="BR95" s="2" t="str">
        <f t="shared" si="49"/>
        <v/>
      </c>
      <c r="BS95" s="2" t="str">
        <f t="shared" si="49"/>
        <v/>
      </c>
      <c r="BT95" s="2" t="str">
        <f t="shared" si="49"/>
        <v/>
      </c>
      <c r="BU95" s="2" t="str">
        <f t="shared" si="49"/>
        <v/>
      </c>
      <c r="BV95" s="2" t="str">
        <f t="shared" si="44"/>
        <v/>
      </c>
      <c r="BW95" s="2" t="str">
        <f t="shared" si="32"/>
        <v/>
      </c>
      <c r="BX95" s="2" t="str">
        <f t="shared" si="32"/>
        <v/>
      </c>
      <c r="BY95" s="2" t="str">
        <f t="shared" si="32"/>
        <v/>
      </c>
      <c r="BZ95" s="2" t="str">
        <f t="shared" si="32"/>
        <v/>
      </c>
      <c r="CA95" s="2" t="str">
        <f t="shared" si="32"/>
        <v/>
      </c>
      <c r="CB95" s="2" t="str">
        <f t="shared" si="54"/>
        <v/>
      </c>
      <c r="CC95" s="2" t="str">
        <f t="shared" si="58"/>
        <v/>
      </c>
      <c r="CE95" s="2" t="str">
        <f t="shared" si="50"/>
        <v/>
      </c>
      <c r="CF95" s="2" t="str">
        <f t="shared" si="50"/>
        <v/>
      </c>
      <c r="CG95" s="2" t="str">
        <f t="shared" si="50"/>
        <v/>
      </c>
      <c r="CH95" s="2" t="str">
        <f t="shared" si="50"/>
        <v/>
      </c>
      <c r="CI95" s="2" t="str">
        <f t="shared" si="50"/>
        <v/>
      </c>
      <c r="CJ95" s="2" t="str">
        <f t="shared" si="50"/>
        <v/>
      </c>
      <c r="CK95" s="2" t="str">
        <f t="shared" si="50"/>
        <v/>
      </c>
      <c r="CL95" s="2" t="str">
        <f t="shared" si="45"/>
        <v/>
      </c>
      <c r="CM95" s="2" t="str">
        <f t="shared" si="33"/>
        <v/>
      </c>
      <c r="CN95" s="2" t="str">
        <f t="shared" si="33"/>
        <v/>
      </c>
      <c r="CO95" s="2" t="str">
        <f t="shared" si="33"/>
        <v/>
      </c>
      <c r="CP95" s="2" t="str">
        <f t="shared" si="33"/>
        <v/>
      </c>
      <c r="CQ95" s="2" t="str">
        <f t="shared" si="33"/>
        <v/>
      </c>
      <c r="CR95" s="2" t="str">
        <f t="shared" si="55"/>
        <v/>
      </c>
      <c r="CS95" s="2" t="str">
        <f t="shared" si="59"/>
        <v/>
      </c>
      <c r="CU95" s="2">
        <f t="shared" ref="CU95:DI111" si="61">BO$228*$B95+BO$229</f>
        <v>44.083789885767388</v>
      </c>
      <c r="CV95" s="2">
        <f t="shared" si="61"/>
        <v>44.051772162591789</v>
      </c>
      <c r="CW95" s="2">
        <f t="shared" si="61"/>
        <v>43.474316118821569</v>
      </c>
      <c r="CX95" s="2">
        <f t="shared" si="61"/>
        <v>44.844077205526077</v>
      </c>
      <c r="CY95" s="2">
        <f t="shared" si="61"/>
        <v>48.972025076986363</v>
      </c>
      <c r="CZ95" s="2">
        <f t="shared" si="61"/>
        <v>49.539711523295324</v>
      </c>
      <c r="DA95" s="2">
        <f t="shared" si="61"/>
        <v>48.123779618817437</v>
      </c>
      <c r="DB95" s="2">
        <f t="shared" si="61"/>
        <v>48.228852679652086</v>
      </c>
      <c r="DC95" s="2">
        <f t="shared" si="61"/>
        <v>45.938091099678132</v>
      </c>
      <c r="DD95" s="2">
        <f t="shared" si="61"/>
        <v>44.034278858101899</v>
      </c>
      <c r="DE95" s="2">
        <f t="shared" si="61"/>
        <v>42.25555727241921</v>
      </c>
      <c r="DF95" s="2">
        <f t="shared" si="61"/>
        <v>43.893791754643004</v>
      </c>
      <c r="DG95" s="2">
        <f t="shared" si="61"/>
        <v>46.461256634865279</v>
      </c>
      <c r="DH95" s="2">
        <f t="shared" si="61"/>
        <v>46.178417420625649</v>
      </c>
      <c r="DI95" s="2">
        <f t="shared" si="61"/>
        <v>45.434410580267247</v>
      </c>
      <c r="DK95" s="2">
        <f t="shared" ref="DK95:DY111" si="62">CE$228*$B95+CE$229</f>
        <v>41.21632336573218</v>
      </c>
      <c r="DL95" s="2">
        <f t="shared" si="62"/>
        <v>40.905876959739849</v>
      </c>
      <c r="DM95" s="2">
        <f t="shared" si="62"/>
        <v>40.42103575405433</v>
      </c>
      <c r="DN95" s="2">
        <f t="shared" si="62"/>
        <v>40.81436449482608</v>
      </c>
      <c r="DO95" s="2">
        <f t="shared" si="62"/>
        <v>43.611687793853413</v>
      </c>
      <c r="DP95" s="2">
        <f t="shared" si="62"/>
        <v>45.14312179738188</v>
      </c>
      <c r="DQ95" s="2">
        <f t="shared" si="62"/>
        <v>44.793162835611021</v>
      </c>
      <c r="DR95" s="2">
        <f t="shared" si="62"/>
        <v>44.710574994078073</v>
      </c>
      <c r="DS95" s="2">
        <f t="shared" si="62"/>
        <v>43.403563650642248</v>
      </c>
      <c r="DT95" s="2">
        <f t="shared" si="62"/>
        <v>40.615795538597126</v>
      </c>
      <c r="DU95" s="2">
        <f t="shared" si="62"/>
        <v>38.982392018647502</v>
      </c>
      <c r="DV95" s="2">
        <f t="shared" si="62"/>
        <v>41.373716229076429</v>
      </c>
      <c r="DW95" s="2">
        <f t="shared" si="62"/>
        <v>44.298244965459844</v>
      </c>
      <c r="DX95" s="2">
        <f t="shared" si="62"/>
        <v>44.149503829455909</v>
      </c>
      <c r="DY95" s="2">
        <f t="shared" si="62"/>
        <v>45.629209529735974</v>
      </c>
      <c r="EA95" s="2">
        <f t="shared" ref="EA95:EO111" si="63">POWER(10,($B95-C$231)/C$229)/(1+POWER(10,($B95-C$231)/C$229))</f>
        <v>7.4467646502212728E-2</v>
      </c>
      <c r="EB95" s="2">
        <f t="shared" si="63"/>
        <v>7.1226317763342414E-2</v>
      </c>
      <c r="EC95" s="2">
        <f t="shared" si="63"/>
        <v>7.093296518487674E-2</v>
      </c>
      <c r="ED95" s="2">
        <f t="shared" si="63"/>
        <v>8.3216990448982356E-2</v>
      </c>
      <c r="EE95" s="2">
        <f t="shared" si="63"/>
        <v>7.3923527158033811E-2</v>
      </c>
      <c r="EF95" s="2">
        <f t="shared" si="63"/>
        <v>7.399824900742491E-2</v>
      </c>
      <c r="EG95" s="2">
        <f t="shared" si="63"/>
        <v>7.8494406187197441E-2</v>
      </c>
      <c r="EH95" s="2">
        <f t="shared" si="63"/>
        <v>8.160404636639533E-2</v>
      </c>
      <c r="EI95" s="2">
        <f t="shared" si="63"/>
        <v>8.3135275274033013E-2</v>
      </c>
      <c r="EJ95" s="2">
        <f t="shared" si="63"/>
        <v>8.2566988840315325E-2</v>
      </c>
      <c r="EK95" s="2">
        <f t="shared" si="63"/>
        <v>7.9304167489514493E-2</v>
      </c>
      <c r="EL95" s="2">
        <f t="shared" si="63"/>
        <v>8.0739404480960245E-2</v>
      </c>
      <c r="EM95" s="2">
        <f t="shared" si="63"/>
        <v>6.9437873954472165E-2</v>
      </c>
      <c r="EN95" s="2">
        <f t="shared" si="63"/>
        <v>6.1820954166959444E-2</v>
      </c>
      <c r="EO95" s="2">
        <f t="shared" si="63"/>
        <v>6.22409070010983E-2</v>
      </c>
    </row>
    <row r="96" spans="2:145" x14ac:dyDescent="0.25">
      <c r="B96" s="2">
        <v>69</v>
      </c>
      <c r="C96" s="43">
        <v>137.03100000000001</v>
      </c>
      <c r="D96" s="43">
        <v>143.279</v>
      </c>
      <c r="E96" s="43">
        <v>140.75399999999999</v>
      </c>
      <c r="F96" s="43">
        <v>143.11699999999999</v>
      </c>
      <c r="G96" s="43">
        <v>134.03299999999999</v>
      </c>
      <c r="H96" s="43">
        <v>136.68299999999999</v>
      </c>
      <c r="I96" s="43">
        <v>138.81700000000001</v>
      </c>
      <c r="J96" s="43">
        <v>140.05000000000001</v>
      </c>
      <c r="K96" s="43">
        <v>143.583</v>
      </c>
      <c r="L96" s="43">
        <v>139.93299999999999</v>
      </c>
      <c r="M96" s="43">
        <v>133.56700000000001</v>
      </c>
      <c r="N96" s="43">
        <v>147.53299999999999</v>
      </c>
      <c r="O96" s="43">
        <v>133.11699999999999</v>
      </c>
      <c r="P96" s="43">
        <v>97.132999999999996</v>
      </c>
      <c r="Q96" s="43">
        <v>85.257999999999996</v>
      </c>
      <c r="S96" s="4">
        <f t="shared" si="56"/>
        <v>127.98734801762208</v>
      </c>
      <c r="T96" s="4">
        <f t="shared" si="56"/>
        <v>133.78404577502073</v>
      </c>
      <c r="U96" s="4">
        <f t="shared" si="56"/>
        <v>130.25099754685914</v>
      </c>
      <c r="V96" s="4">
        <f t="shared" si="52"/>
        <v>134.74729035034554</v>
      </c>
      <c r="W96" s="4">
        <f t="shared" si="52"/>
        <v>124.43721934249393</v>
      </c>
      <c r="X96" s="4">
        <f t="shared" si="52"/>
        <v>126.28167877299438</v>
      </c>
      <c r="Y96" s="4">
        <f t="shared" si="52"/>
        <v>130.05819483251244</v>
      </c>
      <c r="Z96" s="4">
        <f t="shared" si="52"/>
        <v>130.11866504621028</v>
      </c>
      <c r="AA96" s="4">
        <f t="shared" si="52"/>
        <v>133.24753772433604</v>
      </c>
      <c r="AB96" s="4">
        <f t="shared" si="40"/>
        <v>130.08634591411402</v>
      </c>
      <c r="AC96" s="4">
        <f t="shared" si="40"/>
        <v>121.34307524702426</v>
      </c>
      <c r="AD96" s="4">
        <f t="shared" si="40"/>
        <v>136.60233778732885</v>
      </c>
      <c r="AE96" s="4">
        <f t="shared" si="40"/>
        <v>119.8659678470577</v>
      </c>
      <c r="AF96" s="4">
        <f t="shared" si="53"/>
        <v>93.718991398631843</v>
      </c>
      <c r="AG96" s="4">
        <f t="shared" si="57"/>
        <v>84.097084928760268</v>
      </c>
      <c r="AI96" s="4">
        <f t="shared" si="60"/>
        <v>9.0436519823779236</v>
      </c>
      <c r="AJ96" s="4">
        <f t="shared" si="60"/>
        <v>9.4949542249792671</v>
      </c>
      <c r="AK96" s="4">
        <f t="shared" si="60"/>
        <v>10.503002453140851</v>
      </c>
      <c r="AL96" s="4">
        <f t="shared" si="60"/>
        <v>8.3697096496544532</v>
      </c>
      <c r="AM96" s="4">
        <f t="shared" si="60"/>
        <v>9.5957806575060545</v>
      </c>
      <c r="AN96" s="4">
        <f t="shared" si="60"/>
        <v>10.40132122700561</v>
      </c>
      <c r="AO96" s="4">
        <f t="shared" si="60"/>
        <v>8.7588051674875658</v>
      </c>
      <c r="AP96" s="4">
        <f t="shared" si="60"/>
        <v>9.9313349537897295</v>
      </c>
      <c r="AQ96" s="4">
        <f t="shared" si="60"/>
        <v>10.335462275663957</v>
      </c>
      <c r="AR96" s="4">
        <f t="shared" si="60"/>
        <v>9.846654085885973</v>
      </c>
      <c r="AS96" s="4">
        <f t="shared" si="60"/>
        <v>12.223924752975748</v>
      </c>
      <c r="AT96" s="4">
        <f t="shared" si="60"/>
        <v>10.930662212671137</v>
      </c>
      <c r="AU96" s="4">
        <f t="shared" si="60"/>
        <v>13.251032152942287</v>
      </c>
      <c r="AV96" s="4">
        <f t="shared" si="60"/>
        <v>3.4140086013681525</v>
      </c>
      <c r="AW96" s="4">
        <f t="shared" si="60"/>
        <v>1.160915071239728</v>
      </c>
      <c r="AY96" s="2">
        <f t="shared" si="31"/>
        <v>43.636080476631776</v>
      </c>
      <c r="AZ96" s="2">
        <f t="shared" si="31"/>
        <v>43.576961133134731</v>
      </c>
      <c r="BA96" s="2">
        <f t="shared" si="31"/>
        <v>42.996978025781708</v>
      </c>
      <c r="BB96" s="2">
        <f t="shared" si="31"/>
        <v>44.195959512145691</v>
      </c>
      <c r="BC96" s="2">
        <f t="shared" si="31"/>
        <v>48.224467040633755</v>
      </c>
      <c r="BD96" s="2">
        <f t="shared" si="31"/>
        <v>48.88272674327289</v>
      </c>
      <c r="BE96" s="2">
        <f t="shared" si="51"/>
        <v>47.57803526962072</v>
      </c>
      <c r="BF96" s="2">
        <f t="shared" si="51"/>
        <v>47.624898156610605</v>
      </c>
      <c r="BG96" s="2">
        <f t="shared" si="51"/>
        <v>45.453813928316848</v>
      </c>
      <c r="BH96" s="2">
        <f t="shared" si="51"/>
        <v>43.462609951917216</v>
      </c>
      <c r="BI96" s="2">
        <f t="shared" si="51"/>
        <v>41.724684355993183</v>
      </c>
      <c r="BJ96" s="2">
        <f t="shared" si="51"/>
        <v>43.443038401144406</v>
      </c>
      <c r="BK96" s="2">
        <f t="shared" si="51"/>
        <v>46.07192291342335</v>
      </c>
      <c r="BL96" s="2">
        <f t="shared" si="51"/>
        <v>45.841366651794502</v>
      </c>
      <c r="BM96" s="2">
        <f t="shared" si="51"/>
        <v>45.336356366661406</v>
      </c>
      <c r="BO96" s="2" t="str">
        <f t="shared" si="49"/>
        <v/>
      </c>
      <c r="BP96" s="2" t="str">
        <f t="shared" si="49"/>
        <v/>
      </c>
      <c r="BQ96" s="2" t="str">
        <f t="shared" si="49"/>
        <v/>
      </c>
      <c r="BR96" s="2" t="str">
        <f t="shared" si="49"/>
        <v/>
      </c>
      <c r="BS96" s="2" t="str">
        <f t="shared" si="49"/>
        <v/>
      </c>
      <c r="BT96" s="2" t="str">
        <f t="shared" si="49"/>
        <v/>
      </c>
      <c r="BU96" s="2" t="str">
        <f t="shared" si="49"/>
        <v/>
      </c>
      <c r="BV96" s="2" t="str">
        <f t="shared" si="44"/>
        <v/>
      </c>
      <c r="BW96" s="2" t="str">
        <f t="shared" si="32"/>
        <v/>
      </c>
      <c r="BX96" s="2" t="str">
        <f t="shared" si="32"/>
        <v/>
      </c>
      <c r="BY96" s="2" t="str">
        <f t="shared" si="32"/>
        <v/>
      </c>
      <c r="BZ96" s="2" t="str">
        <f t="shared" si="32"/>
        <v/>
      </c>
      <c r="CA96" s="2" t="str">
        <f t="shared" si="32"/>
        <v/>
      </c>
      <c r="CB96" s="2" t="str">
        <f t="shared" si="54"/>
        <v/>
      </c>
      <c r="CC96" s="2" t="str">
        <f t="shared" si="58"/>
        <v/>
      </c>
      <c r="CE96" s="2" t="str">
        <f t="shared" si="50"/>
        <v/>
      </c>
      <c r="CF96" s="2" t="str">
        <f t="shared" si="50"/>
        <v/>
      </c>
      <c r="CG96" s="2" t="str">
        <f t="shared" si="50"/>
        <v/>
      </c>
      <c r="CH96" s="2" t="str">
        <f t="shared" si="50"/>
        <v/>
      </c>
      <c r="CI96" s="2" t="str">
        <f t="shared" si="50"/>
        <v/>
      </c>
      <c r="CJ96" s="2" t="str">
        <f t="shared" si="50"/>
        <v/>
      </c>
      <c r="CK96" s="2" t="str">
        <f t="shared" si="50"/>
        <v/>
      </c>
      <c r="CL96" s="2" t="str">
        <f t="shared" si="45"/>
        <v/>
      </c>
      <c r="CM96" s="2" t="str">
        <f t="shared" si="33"/>
        <v/>
      </c>
      <c r="CN96" s="2" t="str">
        <f t="shared" si="33"/>
        <v/>
      </c>
      <c r="CO96" s="2" t="str">
        <f t="shared" si="33"/>
        <v/>
      </c>
      <c r="CP96" s="2" t="str">
        <f t="shared" si="33"/>
        <v/>
      </c>
      <c r="CQ96" s="2" t="str">
        <f t="shared" si="33"/>
        <v/>
      </c>
      <c r="CR96" s="2" t="str">
        <f t="shared" si="55"/>
        <v/>
      </c>
      <c r="CS96" s="2" t="str">
        <f t="shared" si="59"/>
        <v/>
      </c>
      <c r="CU96" s="2">
        <f t="shared" si="61"/>
        <v>43.860615749344127</v>
      </c>
      <c r="CV96" s="2">
        <f t="shared" si="61"/>
        <v>43.812117873043015</v>
      </c>
      <c r="CW96" s="2">
        <f t="shared" si="61"/>
        <v>43.224607717590494</v>
      </c>
      <c r="CX96" s="2">
        <f t="shared" si="61"/>
        <v>44.546410849937004</v>
      </c>
      <c r="CY96" s="2">
        <f t="shared" si="61"/>
        <v>48.640507835136361</v>
      </c>
      <c r="CZ96" s="2">
        <f t="shared" si="61"/>
        <v>49.224216861805395</v>
      </c>
      <c r="DA96" s="2">
        <f t="shared" si="61"/>
        <v>47.852131368209555</v>
      </c>
      <c r="DB96" s="2">
        <f t="shared" si="61"/>
        <v>47.925841096874152</v>
      </c>
      <c r="DC96" s="2">
        <f t="shared" si="61"/>
        <v>45.674286003726223</v>
      </c>
      <c r="DD96" s="2">
        <f t="shared" si="61"/>
        <v>43.758366178772576</v>
      </c>
      <c r="DE96" s="2">
        <f t="shared" si="61"/>
        <v>41.996738574563892</v>
      </c>
      <c r="DF96" s="2">
        <f t="shared" si="61"/>
        <v>43.656787601801184</v>
      </c>
      <c r="DG96" s="2">
        <f t="shared" si="61"/>
        <v>46.230552433431683</v>
      </c>
      <c r="DH96" s="2">
        <f t="shared" si="61"/>
        <v>45.974044603211695</v>
      </c>
      <c r="DI96" s="2">
        <f t="shared" si="61"/>
        <v>45.325649734578064</v>
      </c>
      <c r="DK96" s="2">
        <f t="shared" si="62"/>
        <v>41.090958791589053</v>
      </c>
      <c r="DL96" s="2">
        <f t="shared" si="62"/>
        <v>40.780383766091155</v>
      </c>
      <c r="DM96" s="2">
        <f t="shared" si="62"/>
        <v>40.277861331910287</v>
      </c>
      <c r="DN96" s="2">
        <f t="shared" si="62"/>
        <v>40.67482778287355</v>
      </c>
      <c r="DO96" s="2">
        <f t="shared" si="62"/>
        <v>43.471113822340349</v>
      </c>
      <c r="DP96" s="2">
        <f t="shared" si="62"/>
        <v>44.985384849324582</v>
      </c>
      <c r="DQ96" s="2">
        <f t="shared" si="62"/>
        <v>44.643346017921203</v>
      </c>
      <c r="DR96" s="2">
        <f t="shared" si="62"/>
        <v>44.536008265097735</v>
      </c>
      <c r="DS96" s="2">
        <f t="shared" si="62"/>
        <v>43.236263445988783</v>
      </c>
      <c r="DT96" s="2">
        <f t="shared" si="62"/>
        <v>40.465505950742319</v>
      </c>
      <c r="DU96" s="2">
        <f t="shared" si="62"/>
        <v>38.844132939628345</v>
      </c>
      <c r="DV96" s="2">
        <f t="shared" si="62"/>
        <v>41.223525867718763</v>
      </c>
      <c r="DW96" s="2">
        <f t="shared" si="62"/>
        <v>44.133123106999214</v>
      </c>
      <c r="DX96" s="2">
        <f t="shared" si="62"/>
        <v>44.005044884692644</v>
      </c>
      <c r="DY96" s="2">
        <f t="shared" si="62"/>
        <v>45.483475192566139</v>
      </c>
      <c r="EA96" s="2">
        <f t="shared" si="63"/>
        <v>8.106970507075012E-2</v>
      </c>
      <c r="EB96" s="2">
        <f t="shared" si="63"/>
        <v>7.7565093643620422E-2</v>
      </c>
      <c r="EC96" s="2">
        <f t="shared" si="63"/>
        <v>7.7247805550881982E-2</v>
      </c>
      <c r="ED96" s="2">
        <f t="shared" si="63"/>
        <v>9.051887347392594E-2</v>
      </c>
      <c r="EE96" s="2">
        <f t="shared" si="63"/>
        <v>8.0481540674354757E-2</v>
      </c>
      <c r="EF96" s="2">
        <f t="shared" si="63"/>
        <v>8.0562314695892742E-2</v>
      </c>
      <c r="EG96" s="2">
        <f t="shared" si="63"/>
        <v>8.5420515449625492E-2</v>
      </c>
      <c r="EH96" s="2">
        <f t="shared" si="63"/>
        <v>8.8778106531534617E-2</v>
      </c>
      <c r="EI96" s="2">
        <f t="shared" si="63"/>
        <v>9.0430695446058806E-2</v>
      </c>
      <c r="EJ96" s="2">
        <f t="shared" si="63"/>
        <v>8.9817425087693845E-2</v>
      </c>
      <c r="EK96" s="2">
        <f t="shared" si="63"/>
        <v>8.629503657417549E-2</v>
      </c>
      <c r="EL96" s="2">
        <f t="shared" si="63"/>
        <v>8.7844722030030964E-2</v>
      </c>
      <c r="EM96" s="2">
        <f t="shared" si="63"/>
        <v>7.5630448191619418E-2</v>
      </c>
      <c r="EN96" s="2">
        <f t="shared" si="63"/>
        <v>6.7383428331307837E-2</v>
      </c>
      <c r="EO96" s="2">
        <f t="shared" si="63"/>
        <v>6.7838435065114777E-2</v>
      </c>
    </row>
    <row r="97" spans="2:145" x14ac:dyDescent="0.25">
      <c r="B97" s="2">
        <v>70</v>
      </c>
      <c r="C97" s="43">
        <v>147.65600000000001</v>
      </c>
      <c r="D97" s="43">
        <v>154.22999999999999</v>
      </c>
      <c r="E97" s="43">
        <v>151.393</v>
      </c>
      <c r="F97" s="43">
        <v>156.75</v>
      </c>
      <c r="G97" s="43">
        <v>148.167</v>
      </c>
      <c r="H97" s="43">
        <v>149.56700000000001</v>
      </c>
      <c r="I97" s="43">
        <v>151.9</v>
      </c>
      <c r="J97" s="43">
        <v>154.267</v>
      </c>
      <c r="K97" s="43">
        <v>154.85</v>
      </c>
      <c r="L97" s="43">
        <v>152.71700000000001</v>
      </c>
      <c r="M97" s="43">
        <v>148.15</v>
      </c>
      <c r="N97" s="43">
        <v>160.25</v>
      </c>
      <c r="O97" s="43">
        <v>144.55000000000001</v>
      </c>
      <c r="P97" s="43">
        <v>112.6</v>
      </c>
      <c r="Q97" s="43">
        <v>102.742</v>
      </c>
      <c r="S97" s="4">
        <f t="shared" si="56"/>
        <v>140.84455292356188</v>
      </c>
      <c r="T97" s="4">
        <f t="shared" si="56"/>
        <v>146.79698824527438</v>
      </c>
      <c r="U97" s="4">
        <f t="shared" si="56"/>
        <v>143.1106146762462</v>
      </c>
      <c r="V97" s="4">
        <f t="shared" si="52"/>
        <v>150.16217127987525</v>
      </c>
      <c r="W97" s="4">
        <f t="shared" si="52"/>
        <v>139.93966073898608</v>
      </c>
      <c r="X97" s="4">
        <f t="shared" si="52"/>
        <v>141.54433493138819</v>
      </c>
      <c r="Y97" s="4">
        <f t="shared" si="52"/>
        <v>145.14973409275194</v>
      </c>
      <c r="Z97" s="4">
        <f t="shared" si="52"/>
        <v>146.14494399236992</v>
      </c>
      <c r="AA97" s="4">
        <f t="shared" si="52"/>
        <v>149.15695973879932</v>
      </c>
      <c r="AB97" s="4">
        <f t="shared" si="40"/>
        <v>146.13299542272813</v>
      </c>
      <c r="AC97" s="4">
        <f t="shared" si="40"/>
        <v>137.13890374405622</v>
      </c>
      <c r="AD97" s="4">
        <f t="shared" si="40"/>
        <v>152.83869951039702</v>
      </c>
      <c r="AE97" s="4">
        <f t="shared" si="40"/>
        <v>134.30381345381144</v>
      </c>
      <c r="AF97" s="4">
        <f t="shared" si="53"/>
        <v>105.95500671061909</v>
      </c>
      <c r="AG97" s="4">
        <f t="shared" si="57"/>
        <v>95.615211729693158</v>
      </c>
      <c r="AI97" s="4">
        <f t="shared" si="60"/>
        <v>6.8114470764381281</v>
      </c>
      <c r="AJ97" s="4">
        <f t="shared" si="60"/>
        <v>7.4330117547256123</v>
      </c>
      <c r="AK97" s="4">
        <f t="shared" si="60"/>
        <v>8.2823853237538003</v>
      </c>
      <c r="AL97" s="4">
        <f t="shared" si="60"/>
        <v>6.5878287201247474</v>
      </c>
      <c r="AM97" s="4">
        <f t="shared" si="60"/>
        <v>8.227339261013924</v>
      </c>
      <c r="AN97" s="4">
        <f t="shared" si="60"/>
        <v>8.0226650686118148</v>
      </c>
      <c r="AO97" s="4">
        <f t="shared" si="60"/>
        <v>6.750265907248064</v>
      </c>
      <c r="AP97" s="4">
        <f t="shared" si="60"/>
        <v>8.1220560076300785</v>
      </c>
      <c r="AQ97" s="4">
        <f t="shared" si="60"/>
        <v>5.6930402612006787</v>
      </c>
      <c r="AR97" s="4">
        <f t="shared" si="60"/>
        <v>6.5840045772718838</v>
      </c>
      <c r="AS97" s="4">
        <f t="shared" si="60"/>
        <v>11.011096255943784</v>
      </c>
      <c r="AT97" s="4">
        <f t="shared" si="60"/>
        <v>7.4113004896029793</v>
      </c>
      <c r="AU97" s="4">
        <f t="shared" si="60"/>
        <v>10.246186546188568</v>
      </c>
      <c r="AV97" s="4">
        <f t="shared" si="60"/>
        <v>6.6449932893809063</v>
      </c>
      <c r="AW97" s="4">
        <f t="shared" si="60"/>
        <v>7.1267882703068466</v>
      </c>
      <c r="AY97" s="2">
        <f t="shared" si="31"/>
        <v>43.401781196231113</v>
      </c>
      <c r="AZ97" s="2">
        <f t="shared" si="31"/>
        <v>43.326171654258545</v>
      </c>
      <c r="BA97" s="2">
        <f t="shared" si="31"/>
        <v>42.736111428864525</v>
      </c>
      <c r="BB97" s="2">
        <f t="shared" si="31"/>
        <v>43.883367792876939</v>
      </c>
      <c r="BC97" s="2">
        <f t="shared" si="31"/>
        <v>47.873045947283394</v>
      </c>
      <c r="BD97" s="2">
        <f t="shared" si="31"/>
        <v>48.551001616273339</v>
      </c>
      <c r="BE97" s="2">
        <f t="shared" si="51"/>
        <v>47.29371696709935</v>
      </c>
      <c r="BF97" s="2">
        <f t="shared" si="51"/>
        <v>47.308051503740955</v>
      </c>
      <c r="BG97" s="2">
        <f t="shared" si="51"/>
        <v>45.180315156209303</v>
      </c>
      <c r="BH97" s="2">
        <f t="shared" si="51"/>
        <v>43.173214650656803</v>
      </c>
      <c r="BI97" s="2">
        <f t="shared" si="51"/>
        <v>41.453394624925039</v>
      </c>
      <c r="BJ97" s="2">
        <f t="shared" si="51"/>
        <v>43.195673355494961</v>
      </c>
      <c r="BK97" s="2">
        <f t="shared" si="51"/>
        <v>45.832573529528915</v>
      </c>
      <c r="BL97" s="2">
        <f t="shared" si="51"/>
        <v>45.62953106831889</v>
      </c>
      <c r="BM97" s="2">
        <f t="shared" si="51"/>
        <v>45.225819812544849</v>
      </c>
      <c r="BO97" s="2" t="str">
        <f t="shared" si="49"/>
        <v/>
      </c>
      <c r="BP97" s="2" t="str">
        <f t="shared" si="49"/>
        <v/>
      </c>
      <c r="BQ97" s="2" t="str">
        <f t="shared" si="49"/>
        <v/>
      </c>
      <c r="BR97" s="2" t="str">
        <f t="shared" si="49"/>
        <v/>
      </c>
      <c r="BS97" s="2" t="str">
        <f t="shared" si="49"/>
        <v/>
      </c>
      <c r="BT97" s="2" t="str">
        <f t="shared" si="49"/>
        <v/>
      </c>
      <c r="BU97" s="2" t="str">
        <f t="shared" si="49"/>
        <v/>
      </c>
      <c r="BV97" s="2" t="str">
        <f t="shared" si="44"/>
        <v/>
      </c>
      <c r="BW97" s="2" t="str">
        <f t="shared" si="44"/>
        <v/>
      </c>
      <c r="BX97" s="2" t="str">
        <f t="shared" si="44"/>
        <v/>
      </c>
      <c r="BY97" s="2" t="str">
        <f t="shared" si="44"/>
        <v/>
      </c>
      <c r="BZ97" s="2" t="str">
        <f t="shared" si="44"/>
        <v/>
      </c>
      <c r="CA97" s="2" t="str">
        <f t="shared" si="44"/>
        <v/>
      </c>
      <c r="CB97" s="2" t="str">
        <f t="shared" si="54"/>
        <v/>
      </c>
      <c r="CC97" s="2" t="str">
        <f t="shared" si="58"/>
        <v/>
      </c>
      <c r="CE97" s="2" t="str">
        <f t="shared" si="50"/>
        <v/>
      </c>
      <c r="CF97" s="2" t="str">
        <f t="shared" si="50"/>
        <v/>
      </c>
      <c r="CG97" s="2" t="str">
        <f t="shared" si="50"/>
        <v/>
      </c>
      <c r="CH97" s="2" t="str">
        <f t="shared" si="50"/>
        <v/>
      </c>
      <c r="CI97" s="2" t="str">
        <f t="shared" si="50"/>
        <v/>
      </c>
      <c r="CJ97" s="2" t="str">
        <f t="shared" si="50"/>
        <v/>
      </c>
      <c r="CK97" s="2" t="str">
        <f t="shared" si="50"/>
        <v/>
      </c>
      <c r="CL97" s="2" t="str">
        <f t="shared" si="45"/>
        <v/>
      </c>
      <c r="CM97" s="2" t="str">
        <f t="shared" si="45"/>
        <v/>
      </c>
      <c r="CN97" s="2" t="str">
        <f t="shared" si="45"/>
        <v/>
      </c>
      <c r="CO97" s="2" t="str">
        <f t="shared" si="45"/>
        <v/>
      </c>
      <c r="CP97" s="2" t="str">
        <f t="shared" si="45"/>
        <v/>
      </c>
      <c r="CQ97" s="2" t="str">
        <f t="shared" si="45"/>
        <v/>
      </c>
      <c r="CR97" s="2" t="str">
        <f t="shared" si="55"/>
        <v/>
      </c>
      <c r="CS97" s="2" t="str">
        <f t="shared" si="59"/>
        <v/>
      </c>
      <c r="CU97" s="2">
        <f t="shared" si="61"/>
        <v>43.637441612920867</v>
      </c>
      <c r="CV97" s="2">
        <f t="shared" si="61"/>
        <v>43.57246358349424</v>
      </c>
      <c r="CW97" s="2">
        <f t="shared" si="61"/>
        <v>42.974899316359419</v>
      </c>
      <c r="CX97" s="2">
        <f t="shared" si="61"/>
        <v>44.248744494347932</v>
      </c>
      <c r="CY97" s="2">
        <f t="shared" si="61"/>
        <v>48.30899059328636</v>
      </c>
      <c r="CZ97" s="2">
        <f t="shared" si="61"/>
        <v>48.908722200315466</v>
      </c>
      <c r="DA97" s="2">
        <f t="shared" si="61"/>
        <v>47.580483117601673</v>
      </c>
      <c r="DB97" s="2">
        <f t="shared" si="61"/>
        <v>47.622829514096225</v>
      </c>
      <c r="DC97" s="2">
        <f t="shared" si="61"/>
        <v>45.410480907774314</v>
      </c>
      <c r="DD97" s="2">
        <f t="shared" si="61"/>
        <v>43.482453499443253</v>
      </c>
      <c r="DE97" s="2">
        <f t="shared" si="61"/>
        <v>41.737919876708588</v>
      </c>
      <c r="DF97" s="2">
        <f t="shared" si="61"/>
        <v>43.419783448959365</v>
      </c>
      <c r="DG97" s="2">
        <f t="shared" si="61"/>
        <v>45.999848231998087</v>
      </c>
      <c r="DH97" s="2">
        <f t="shared" si="61"/>
        <v>45.769671785797748</v>
      </c>
      <c r="DI97" s="2">
        <f t="shared" si="61"/>
        <v>45.216888888888882</v>
      </c>
      <c r="DK97" s="2">
        <f t="shared" si="62"/>
        <v>40.965594217445926</v>
      </c>
      <c r="DL97" s="2">
        <f t="shared" si="62"/>
        <v>40.654890572442469</v>
      </c>
      <c r="DM97" s="2">
        <f t="shared" si="62"/>
        <v>40.134686909766238</v>
      </c>
      <c r="DN97" s="2">
        <f t="shared" si="62"/>
        <v>40.535291070921019</v>
      </c>
      <c r="DO97" s="2">
        <f t="shared" si="62"/>
        <v>43.330539850827286</v>
      </c>
      <c r="DP97" s="2">
        <f t="shared" si="62"/>
        <v>44.827647901267291</v>
      </c>
      <c r="DQ97" s="2">
        <f t="shared" si="62"/>
        <v>44.493529200231393</v>
      </c>
      <c r="DR97" s="2">
        <f t="shared" si="62"/>
        <v>44.361441536117397</v>
      </c>
      <c r="DS97" s="2">
        <f t="shared" si="62"/>
        <v>43.068963241335311</v>
      </c>
      <c r="DT97" s="2">
        <f t="shared" si="62"/>
        <v>40.315216362887512</v>
      </c>
      <c r="DU97" s="2">
        <f t="shared" si="62"/>
        <v>38.705873860609188</v>
      </c>
      <c r="DV97" s="2">
        <f t="shared" si="62"/>
        <v>41.07333550636109</v>
      </c>
      <c r="DW97" s="2">
        <f t="shared" si="62"/>
        <v>43.968001248538584</v>
      </c>
      <c r="DX97" s="2">
        <f t="shared" si="62"/>
        <v>43.860585939929379</v>
      </c>
      <c r="DY97" s="2">
        <f t="shared" si="62"/>
        <v>45.337740855396298</v>
      </c>
      <c r="EA97" s="2">
        <f t="shared" si="63"/>
        <v>8.820130112553122E-2</v>
      </c>
      <c r="EB97" s="2">
        <f t="shared" si="63"/>
        <v>8.4416714955459896E-2</v>
      </c>
      <c r="EC97" s="2">
        <f t="shared" si="63"/>
        <v>8.4073954096031453E-2</v>
      </c>
      <c r="ED97" s="2">
        <f t="shared" si="63"/>
        <v>9.8392698065351406E-2</v>
      </c>
      <c r="EE97" s="2">
        <f t="shared" si="63"/>
        <v>8.7566327067371108E-2</v>
      </c>
      <c r="EF97" s="2">
        <f t="shared" si="63"/>
        <v>8.7653533807399514E-2</v>
      </c>
      <c r="EG97" s="2">
        <f t="shared" si="63"/>
        <v>9.2896155296873839E-2</v>
      </c>
      <c r="EH97" s="2">
        <f t="shared" si="63"/>
        <v>9.6516578978239106E-2</v>
      </c>
      <c r="EI97" s="2">
        <f t="shared" si="63"/>
        <v>9.8297678836243754E-2</v>
      </c>
      <c r="EJ97" s="2">
        <f t="shared" si="63"/>
        <v>9.7636784191894657E-2</v>
      </c>
      <c r="EK97" s="2">
        <f t="shared" si="63"/>
        <v>9.3839358068048426E-2</v>
      </c>
      <c r="EL97" s="2">
        <f t="shared" si="63"/>
        <v>9.5510362448630176E-2</v>
      </c>
      <c r="EM97" s="2">
        <f t="shared" si="63"/>
        <v>8.2326427054248946E-2</v>
      </c>
      <c r="EN97" s="2">
        <f t="shared" si="63"/>
        <v>7.3407237176973075E-2</v>
      </c>
      <c r="EO97" s="2">
        <f t="shared" si="63"/>
        <v>7.3899696579747182E-2</v>
      </c>
    </row>
    <row r="98" spans="2:145" x14ac:dyDescent="0.25">
      <c r="B98" s="2">
        <v>71</v>
      </c>
      <c r="C98" s="43">
        <v>154.5</v>
      </c>
      <c r="D98" s="43">
        <v>161.37700000000001</v>
      </c>
      <c r="E98" s="43">
        <v>159</v>
      </c>
      <c r="F98" s="43">
        <v>166.53299999999999</v>
      </c>
      <c r="G98" s="43">
        <v>160.71700000000001</v>
      </c>
      <c r="H98" s="43">
        <v>161.25</v>
      </c>
      <c r="I98" s="43">
        <v>162.30000000000001</v>
      </c>
      <c r="J98" s="43">
        <v>164.11699999999999</v>
      </c>
      <c r="K98" s="43">
        <v>165.11699999999999</v>
      </c>
      <c r="L98" s="43">
        <v>165.06700000000001</v>
      </c>
      <c r="M98" s="43">
        <v>158.417</v>
      </c>
      <c r="N98" s="43">
        <v>169.96700000000001</v>
      </c>
      <c r="O98" s="43">
        <v>156.21700000000001</v>
      </c>
      <c r="P98" s="43">
        <v>128.267</v>
      </c>
      <c r="Q98" s="43">
        <v>114.855</v>
      </c>
      <c r="S98" s="4">
        <f t="shared" si="56"/>
        <v>153.35505962885364</v>
      </c>
      <c r="T98" s="4">
        <f t="shared" si="56"/>
        <v>159.47812989905421</v>
      </c>
      <c r="U98" s="4">
        <f t="shared" si="56"/>
        <v>155.75914917911336</v>
      </c>
      <c r="V98" s="4">
        <f t="shared" si="52"/>
        <v>165.01204495454527</v>
      </c>
      <c r="W98" s="4">
        <f t="shared" si="52"/>
        <v>155.94228973318383</v>
      </c>
      <c r="X98" s="4">
        <f t="shared" si="52"/>
        <v>157.20180090143867</v>
      </c>
      <c r="Y98" s="4">
        <f t="shared" si="52"/>
        <v>160.11219645910376</v>
      </c>
      <c r="Z98" s="4">
        <f t="shared" si="52"/>
        <v>162.16759016595566</v>
      </c>
      <c r="AA98" s="4">
        <f t="shared" si="52"/>
        <v>164.66054766228473</v>
      </c>
      <c r="AB98" s="4">
        <f t="shared" si="40"/>
        <v>161.94335520092071</v>
      </c>
      <c r="AC98" s="4">
        <f t="shared" si="40"/>
        <v>153.18314913595236</v>
      </c>
      <c r="AD98" s="4">
        <f t="shared" si="40"/>
        <v>168.57976835911623</v>
      </c>
      <c r="AE98" s="4">
        <f t="shared" si="40"/>
        <v>149.29114121458147</v>
      </c>
      <c r="AF98" s="4">
        <f t="shared" si="53"/>
        <v>119.51023528452757</v>
      </c>
      <c r="AG98" s="4">
        <f t="shared" si="57"/>
        <v>108.34263868517458</v>
      </c>
      <c r="AI98" s="4">
        <f t="shared" si="60"/>
        <v>1.1449403711463617</v>
      </c>
      <c r="AJ98" s="4">
        <f t="shared" si="60"/>
        <v>1.8988701009457998</v>
      </c>
      <c r="AK98" s="4">
        <f t="shared" si="60"/>
        <v>3.2408508208866351</v>
      </c>
      <c r="AL98" s="4">
        <f t="shared" si="60"/>
        <v>1.5209550454547127</v>
      </c>
      <c r="AM98" s="4">
        <f t="shared" si="60"/>
        <v>4.7747102668161858</v>
      </c>
      <c r="AN98" s="4">
        <f t="shared" si="60"/>
        <v>4.0481990985613265</v>
      </c>
      <c r="AO98" s="4">
        <f t="shared" si="60"/>
        <v>2.1878035408962546</v>
      </c>
      <c r="AP98" s="4">
        <f t="shared" si="60"/>
        <v>1.9494098340443315</v>
      </c>
      <c r="AQ98" s="4">
        <f t="shared" si="60"/>
        <v>0.4564523377152625</v>
      </c>
      <c r="AR98" s="4">
        <f t="shared" si="60"/>
        <v>3.123644799079301</v>
      </c>
      <c r="AS98" s="4">
        <f t="shared" si="60"/>
        <v>5.2338508640476391</v>
      </c>
      <c r="AT98" s="4">
        <f t="shared" si="60"/>
        <v>1.3872316408837833</v>
      </c>
      <c r="AU98" s="4">
        <f t="shared" si="60"/>
        <v>6.9258587854185407</v>
      </c>
      <c r="AV98" s="4">
        <f t="shared" si="60"/>
        <v>8.7567647154724284</v>
      </c>
      <c r="AW98" s="4">
        <f t="shared" si="60"/>
        <v>6.5123613148254265</v>
      </c>
      <c r="AY98" s="2">
        <f t="shared" si="31"/>
        <v>43.167430667691171</v>
      </c>
      <c r="AZ98" s="2">
        <f t="shared" si="31"/>
        <v>43.07541872347462</v>
      </c>
      <c r="BA98" s="2">
        <f t="shared" si="31"/>
        <v>42.475213706277444</v>
      </c>
      <c r="BB98" s="2">
        <f t="shared" si="31"/>
        <v>43.571117312816185</v>
      </c>
      <c r="BC98" s="2">
        <f t="shared" si="31"/>
        <v>47.521653761920291</v>
      </c>
      <c r="BD98" s="2">
        <f t="shared" si="31"/>
        <v>48.21931885835599</v>
      </c>
      <c r="BE98" s="2">
        <f t="shared" si="51"/>
        <v>47.009494440490542</v>
      </c>
      <c r="BF98" s="2">
        <f t="shared" si="51"/>
        <v>46.991322674207382</v>
      </c>
      <c r="BG98" s="2">
        <f t="shared" si="51"/>
        <v>44.906978690150524</v>
      </c>
      <c r="BH98" s="2">
        <f t="shared" si="51"/>
        <v>42.88395465061744</v>
      </c>
      <c r="BI98" s="2">
        <f t="shared" si="51"/>
        <v>41.182217979773064</v>
      </c>
      <c r="BJ98" s="2">
        <f t="shared" si="51"/>
        <v>42.94829969357852</v>
      </c>
      <c r="BK98" s="2">
        <f t="shared" si="51"/>
        <v>45.593049693136123</v>
      </c>
      <c r="BL98" s="2">
        <f t="shared" si="51"/>
        <v>45.417506854026001</v>
      </c>
      <c r="BM98" s="2">
        <f t="shared" si="51"/>
        <v>45.114876551305592</v>
      </c>
      <c r="BO98" s="2" t="str">
        <f t="shared" si="49"/>
        <v/>
      </c>
      <c r="BP98" s="2" t="str">
        <f t="shared" si="49"/>
        <v/>
      </c>
      <c r="BQ98" s="2" t="str">
        <f t="shared" si="49"/>
        <v/>
      </c>
      <c r="BR98" s="2" t="str">
        <f t="shared" si="49"/>
        <v/>
      </c>
      <c r="BS98" s="2" t="str">
        <f t="shared" si="49"/>
        <v/>
      </c>
      <c r="BT98" s="2" t="str">
        <f t="shared" si="49"/>
        <v/>
      </c>
      <c r="BU98" s="2" t="str">
        <f t="shared" si="49"/>
        <v/>
      </c>
      <c r="BV98" s="2" t="str">
        <f t="shared" si="44"/>
        <v/>
      </c>
      <c r="BW98" s="2" t="str">
        <f t="shared" si="44"/>
        <v/>
      </c>
      <c r="BX98" s="2" t="str">
        <f t="shared" si="44"/>
        <v/>
      </c>
      <c r="BY98" s="2" t="str">
        <f t="shared" si="44"/>
        <v/>
      </c>
      <c r="BZ98" s="2" t="str">
        <f t="shared" si="44"/>
        <v/>
      </c>
      <c r="CA98" s="2" t="str">
        <f t="shared" si="44"/>
        <v/>
      </c>
      <c r="CB98" s="2" t="str">
        <f t="shared" si="54"/>
        <v/>
      </c>
      <c r="CC98" s="2" t="str">
        <f t="shared" si="58"/>
        <v/>
      </c>
      <c r="CE98" s="2" t="str">
        <f t="shared" si="50"/>
        <v/>
      </c>
      <c r="CF98" s="2" t="str">
        <f t="shared" si="50"/>
        <v/>
      </c>
      <c r="CG98" s="2" t="str">
        <f t="shared" si="50"/>
        <v/>
      </c>
      <c r="CH98" s="2" t="str">
        <f t="shared" si="50"/>
        <v/>
      </c>
      <c r="CI98" s="2" t="str">
        <f t="shared" si="50"/>
        <v/>
      </c>
      <c r="CJ98" s="2" t="str">
        <f t="shared" si="50"/>
        <v/>
      </c>
      <c r="CK98" s="2" t="str">
        <f t="shared" si="50"/>
        <v/>
      </c>
      <c r="CL98" s="2" t="str">
        <f t="shared" si="45"/>
        <v/>
      </c>
      <c r="CM98" s="2" t="str">
        <f t="shared" si="45"/>
        <v/>
      </c>
      <c r="CN98" s="2" t="str">
        <f t="shared" si="45"/>
        <v/>
      </c>
      <c r="CO98" s="2" t="str">
        <f t="shared" si="45"/>
        <v/>
      </c>
      <c r="CP98" s="2" t="str">
        <f t="shared" si="45"/>
        <v/>
      </c>
      <c r="CQ98" s="2" t="str">
        <f t="shared" si="45"/>
        <v/>
      </c>
      <c r="CR98" s="2" t="str">
        <f t="shared" si="55"/>
        <v/>
      </c>
      <c r="CS98" s="2" t="str">
        <f t="shared" si="59"/>
        <v/>
      </c>
      <c r="CU98" s="2">
        <f t="shared" si="61"/>
        <v>43.414267476497599</v>
      </c>
      <c r="CV98" s="2">
        <f t="shared" si="61"/>
        <v>43.332809293945473</v>
      </c>
      <c r="CW98" s="2">
        <f t="shared" si="61"/>
        <v>42.725190915128344</v>
      </c>
      <c r="CX98" s="2">
        <f t="shared" si="61"/>
        <v>43.951078138758859</v>
      </c>
      <c r="CY98" s="2">
        <f t="shared" si="61"/>
        <v>47.977473351436359</v>
      </c>
      <c r="CZ98" s="2">
        <f t="shared" si="61"/>
        <v>48.593227538825531</v>
      </c>
      <c r="DA98" s="2">
        <f t="shared" si="61"/>
        <v>47.308834866993791</v>
      </c>
      <c r="DB98" s="2">
        <f t="shared" si="61"/>
        <v>47.319817931318298</v>
      </c>
      <c r="DC98" s="2">
        <f t="shared" si="61"/>
        <v>45.146675811822405</v>
      </c>
      <c r="DD98" s="2">
        <f t="shared" si="61"/>
        <v>43.206540820113936</v>
      </c>
      <c r="DE98" s="2">
        <f t="shared" si="61"/>
        <v>41.479101178853277</v>
      </c>
      <c r="DF98" s="2">
        <f t="shared" si="61"/>
        <v>43.182779296117559</v>
      </c>
      <c r="DG98" s="2">
        <f t="shared" si="61"/>
        <v>45.76914403056449</v>
      </c>
      <c r="DH98" s="2">
        <f t="shared" si="61"/>
        <v>45.5652989683838</v>
      </c>
      <c r="DI98" s="2">
        <f t="shared" si="61"/>
        <v>45.108128043199699</v>
      </c>
      <c r="DK98" s="2">
        <f t="shared" si="62"/>
        <v>40.840229643302806</v>
      </c>
      <c r="DL98" s="2">
        <f t="shared" si="62"/>
        <v>40.529397378793774</v>
      </c>
      <c r="DM98" s="2">
        <f t="shared" si="62"/>
        <v>39.991512487622188</v>
      </c>
      <c r="DN98" s="2">
        <f t="shared" si="62"/>
        <v>40.395754358968482</v>
      </c>
      <c r="DO98" s="2">
        <f t="shared" si="62"/>
        <v>43.189965879314222</v>
      </c>
      <c r="DP98" s="2">
        <f t="shared" si="62"/>
        <v>44.669910953209992</v>
      </c>
      <c r="DQ98" s="2">
        <f t="shared" si="62"/>
        <v>44.343712382541575</v>
      </c>
      <c r="DR98" s="2">
        <f t="shared" si="62"/>
        <v>44.186874807137052</v>
      </c>
      <c r="DS98" s="2">
        <f t="shared" si="62"/>
        <v>42.901663036681853</v>
      </c>
      <c r="DT98" s="2">
        <f t="shared" si="62"/>
        <v>40.164926775032697</v>
      </c>
      <c r="DU98" s="2">
        <f t="shared" si="62"/>
        <v>38.567614781590024</v>
      </c>
      <c r="DV98" s="2">
        <f t="shared" si="62"/>
        <v>40.923145145003417</v>
      </c>
      <c r="DW98" s="2">
        <f t="shared" si="62"/>
        <v>43.802879390077962</v>
      </c>
      <c r="DX98" s="2">
        <f t="shared" si="62"/>
        <v>43.716126995166107</v>
      </c>
      <c r="DY98" s="2">
        <f t="shared" si="62"/>
        <v>45.192006518226457</v>
      </c>
      <c r="EA98" s="2">
        <f t="shared" si="63"/>
        <v>9.5894786635696574E-2</v>
      </c>
      <c r="EB98" s="2">
        <f t="shared" si="63"/>
        <v>9.1813325426677972E-2</v>
      </c>
      <c r="EC98" s="2">
        <f t="shared" si="63"/>
        <v>9.1443531300404807E-2</v>
      </c>
      <c r="ED98" s="2">
        <f t="shared" si="63"/>
        <v>0.10687094888586257</v>
      </c>
      <c r="EE98" s="2">
        <f t="shared" si="63"/>
        <v>9.521020952349897E-2</v>
      </c>
      <c r="EF98" s="2">
        <f t="shared" si="63"/>
        <v>9.5304233627344942E-2</v>
      </c>
      <c r="EG98" s="2">
        <f t="shared" si="63"/>
        <v>0.10095381491754728</v>
      </c>
      <c r="EH98" s="2">
        <f t="shared" si="63"/>
        <v>0.10485196956672077</v>
      </c>
      <c r="EI98" s="2">
        <f t="shared" si="63"/>
        <v>0.10676871166440137</v>
      </c>
      <c r="EJ98" s="2">
        <f t="shared" si="63"/>
        <v>0.10605756177979667</v>
      </c>
      <c r="EK98" s="2">
        <f t="shared" si="63"/>
        <v>0.10196963288554979</v>
      </c>
      <c r="EL98" s="2">
        <f t="shared" si="63"/>
        <v>0.10376883462459285</v>
      </c>
      <c r="EM98" s="2">
        <f t="shared" si="63"/>
        <v>8.955780102153231E-2</v>
      </c>
      <c r="EN98" s="2">
        <f t="shared" si="63"/>
        <v>7.9923401662109386E-2</v>
      </c>
      <c r="EO98" s="2">
        <f t="shared" si="63"/>
        <v>8.045577967095234E-2</v>
      </c>
    </row>
    <row r="99" spans="2:145" x14ac:dyDescent="0.25">
      <c r="B99" s="2">
        <v>72</v>
      </c>
      <c r="C99" s="43">
        <v>161.59399999999999</v>
      </c>
      <c r="D99" s="43">
        <v>167.41</v>
      </c>
      <c r="E99" s="43">
        <v>165.47499999999999</v>
      </c>
      <c r="F99" s="43">
        <v>173</v>
      </c>
      <c r="G99" s="43">
        <v>169.75</v>
      </c>
      <c r="H99" s="43">
        <v>171.43299999999999</v>
      </c>
      <c r="I99" s="43">
        <v>170.417</v>
      </c>
      <c r="J99" s="43">
        <v>172.417</v>
      </c>
      <c r="K99" s="43">
        <v>172.65</v>
      </c>
      <c r="L99" s="43">
        <v>171.917</v>
      </c>
      <c r="M99" s="43">
        <v>165.93299999999999</v>
      </c>
      <c r="N99" s="43">
        <v>173.8</v>
      </c>
      <c r="O99" s="43">
        <v>164.18299999999999</v>
      </c>
      <c r="P99" s="43">
        <v>141</v>
      </c>
      <c r="Q99" s="43">
        <v>125.742</v>
      </c>
      <c r="S99" s="4">
        <f t="shared" si="56"/>
        <v>164.38301387436829</v>
      </c>
      <c r="T99" s="4">
        <f t="shared" si="56"/>
        <v>170.79655864889457</v>
      </c>
      <c r="U99" s="4">
        <f t="shared" si="56"/>
        <v>167.2520796495896</v>
      </c>
      <c r="V99" s="4">
        <f t="shared" si="52"/>
        <v>177.46902905599242</v>
      </c>
      <c r="W99" s="4">
        <f t="shared" si="52"/>
        <v>171.31205440319337</v>
      </c>
      <c r="X99" s="4">
        <f t="shared" si="52"/>
        <v>172.12036107066578</v>
      </c>
      <c r="Y99" s="4">
        <f t="shared" si="52"/>
        <v>173.45131568240308</v>
      </c>
      <c r="Z99" s="4">
        <f t="shared" si="52"/>
        <v>176.56772099335589</v>
      </c>
      <c r="AA99" s="4">
        <f t="shared" si="52"/>
        <v>177.89764775304516</v>
      </c>
      <c r="AB99" s="4">
        <f t="shared" si="40"/>
        <v>175.77542999750918</v>
      </c>
      <c r="AC99" s="4">
        <f t="shared" si="40"/>
        <v>168.12648960184183</v>
      </c>
      <c r="AD99" s="4">
        <f t="shared" si="40"/>
        <v>181.9649955593992</v>
      </c>
      <c r="AE99" s="4">
        <f t="shared" si="40"/>
        <v>163.97225981106894</v>
      </c>
      <c r="AF99" s="4">
        <f t="shared" si="53"/>
        <v>133.88063262270998</v>
      </c>
      <c r="AG99" s="4">
        <f t="shared" si="57"/>
        <v>121.51339212749032</v>
      </c>
      <c r="AI99" s="4">
        <f t="shared" si="60"/>
        <v>-2.789013874368294</v>
      </c>
      <c r="AJ99" s="4">
        <f t="shared" si="60"/>
        <v>-3.386558648894578</v>
      </c>
      <c r="AK99" s="4">
        <f t="shared" si="60"/>
        <v>-1.7770796495896093</v>
      </c>
      <c r="AL99" s="4">
        <f t="shared" si="60"/>
        <v>-4.4690290559924222</v>
      </c>
      <c r="AM99" s="4">
        <f t="shared" si="60"/>
        <v>-1.5620544031933719</v>
      </c>
      <c r="AN99" s="4">
        <f t="shared" si="60"/>
        <v>-0.68736107066578711</v>
      </c>
      <c r="AO99" s="4">
        <f t="shared" si="60"/>
        <v>-3.0343156824030757</v>
      </c>
      <c r="AP99" s="4">
        <f t="shared" si="60"/>
        <v>-4.1507209933558897</v>
      </c>
      <c r="AQ99" s="4">
        <f t="shared" si="60"/>
        <v>-5.2476477530451575</v>
      </c>
      <c r="AR99" s="4">
        <f t="shared" si="60"/>
        <v>-3.8584299975091767</v>
      </c>
      <c r="AS99" s="4">
        <f t="shared" si="60"/>
        <v>-2.1934896018418328</v>
      </c>
      <c r="AT99" s="4">
        <f t="shared" si="60"/>
        <v>-8.1649955593991876</v>
      </c>
      <c r="AU99" s="4">
        <f t="shared" si="60"/>
        <v>0.21074018893105517</v>
      </c>
      <c r="AV99" s="4">
        <f t="shared" si="60"/>
        <v>7.1193673772900183</v>
      </c>
      <c r="AW99" s="4">
        <f t="shared" si="60"/>
        <v>4.2286078725096843</v>
      </c>
      <c r="AY99" s="2">
        <f t="shared" si="31"/>
        <v>42.933113267222033</v>
      </c>
      <c r="AZ99" s="2">
        <f t="shared" si="31"/>
        <v>42.824801672519811</v>
      </c>
      <c r="BA99" s="2">
        <f t="shared" si="31"/>
        <v>42.214373259563615</v>
      </c>
      <c r="BB99" s="2">
        <f t="shared" si="31"/>
        <v>43.259385609223891</v>
      </c>
      <c r="BC99" s="2">
        <f t="shared" si="31"/>
        <v>47.170461323316879</v>
      </c>
      <c r="BD99" s="2">
        <f t="shared" si="31"/>
        <v>47.887820842971806</v>
      </c>
      <c r="BE99" s="2">
        <f t="shared" si="51"/>
        <v>46.725488225399339</v>
      </c>
      <c r="BF99" s="2">
        <f t="shared" si="51"/>
        <v>46.674844755645374</v>
      </c>
      <c r="BG99" s="2">
        <f t="shared" si="51"/>
        <v>44.633910338044508</v>
      </c>
      <c r="BH99" s="2">
        <f t="shared" si="51"/>
        <v>42.594962733999722</v>
      </c>
      <c r="BI99" s="2">
        <f t="shared" si="51"/>
        <v>40.911275952190195</v>
      </c>
      <c r="BJ99" s="2">
        <f t="shared" si="51"/>
        <v>42.70100160099738</v>
      </c>
      <c r="BK99" s="2">
        <f t="shared" si="51"/>
        <v>45.353395149581964</v>
      </c>
      <c r="BL99" s="2">
        <f t="shared" si="51"/>
        <v>45.205325642952559</v>
      </c>
      <c r="BM99" s="2">
        <f t="shared" si="51"/>
        <v>45.003473190079369</v>
      </c>
      <c r="BO99" s="2" t="str">
        <f t="shared" si="49"/>
        <v/>
      </c>
      <c r="BP99" s="2" t="str">
        <f t="shared" si="49"/>
        <v/>
      </c>
      <c r="BQ99" s="2" t="str">
        <f t="shared" si="49"/>
        <v/>
      </c>
      <c r="BR99" s="2" t="str">
        <f t="shared" si="49"/>
        <v/>
      </c>
      <c r="BS99" s="2" t="str">
        <f t="shared" si="49"/>
        <v/>
      </c>
      <c r="BT99" s="2" t="str">
        <f t="shared" si="49"/>
        <v/>
      </c>
      <c r="BU99" s="2" t="str">
        <f t="shared" si="49"/>
        <v/>
      </c>
      <c r="BV99" s="2" t="str">
        <f t="shared" si="44"/>
        <v/>
      </c>
      <c r="BW99" s="2" t="str">
        <f t="shared" si="44"/>
        <v/>
      </c>
      <c r="BX99" s="2" t="str">
        <f t="shared" si="44"/>
        <v/>
      </c>
      <c r="BY99" s="2" t="str">
        <f t="shared" si="44"/>
        <v/>
      </c>
      <c r="BZ99" s="2" t="str">
        <f t="shared" si="44"/>
        <v/>
      </c>
      <c r="CA99" s="2" t="str">
        <f t="shared" si="44"/>
        <v/>
      </c>
      <c r="CB99" s="2" t="str">
        <f t="shared" si="54"/>
        <v/>
      </c>
      <c r="CC99" s="2" t="str">
        <f t="shared" si="58"/>
        <v/>
      </c>
      <c r="CE99" s="2" t="str">
        <f t="shared" si="50"/>
        <v/>
      </c>
      <c r="CF99" s="2" t="str">
        <f t="shared" si="50"/>
        <v/>
      </c>
      <c r="CG99" s="2" t="str">
        <f t="shared" si="50"/>
        <v/>
      </c>
      <c r="CH99" s="2" t="str">
        <f t="shared" si="50"/>
        <v/>
      </c>
      <c r="CI99" s="2" t="str">
        <f t="shared" si="50"/>
        <v/>
      </c>
      <c r="CJ99" s="2" t="str">
        <f t="shared" si="50"/>
        <v/>
      </c>
      <c r="CK99" s="2" t="str">
        <f t="shared" si="50"/>
        <v/>
      </c>
      <c r="CL99" s="2" t="str">
        <f t="shared" si="45"/>
        <v/>
      </c>
      <c r="CM99" s="2" t="str">
        <f t="shared" si="45"/>
        <v/>
      </c>
      <c r="CN99" s="2" t="str">
        <f t="shared" si="45"/>
        <v/>
      </c>
      <c r="CO99" s="2" t="str">
        <f t="shared" si="45"/>
        <v/>
      </c>
      <c r="CP99" s="2" t="str">
        <f t="shared" si="45"/>
        <v/>
      </c>
      <c r="CQ99" s="2" t="str">
        <f t="shared" si="45"/>
        <v/>
      </c>
      <c r="CR99" s="2" t="str">
        <f t="shared" si="55"/>
        <v/>
      </c>
      <c r="CS99" s="2" t="str">
        <f t="shared" si="59"/>
        <v/>
      </c>
      <c r="CU99" s="2">
        <f t="shared" si="61"/>
        <v>43.191093340074339</v>
      </c>
      <c r="CV99" s="2">
        <f t="shared" si="61"/>
        <v>43.093155004396706</v>
      </c>
      <c r="CW99" s="2">
        <f t="shared" si="61"/>
        <v>42.475482513897262</v>
      </c>
      <c r="CX99" s="2">
        <f t="shared" si="61"/>
        <v>43.653411783169787</v>
      </c>
      <c r="CY99" s="2">
        <f t="shared" si="61"/>
        <v>47.645956109586351</v>
      </c>
      <c r="CZ99" s="2">
        <f t="shared" si="61"/>
        <v>48.277732877335609</v>
      </c>
      <c r="DA99" s="2">
        <f t="shared" si="61"/>
        <v>47.03718661638591</v>
      </c>
      <c r="DB99" s="2">
        <f t="shared" si="61"/>
        <v>47.016806348540371</v>
      </c>
      <c r="DC99" s="2">
        <f t="shared" si="61"/>
        <v>44.882870715870496</v>
      </c>
      <c r="DD99" s="2">
        <f t="shared" si="61"/>
        <v>42.930628140784613</v>
      </c>
      <c r="DE99" s="2">
        <f t="shared" si="61"/>
        <v>41.220282480997966</v>
      </c>
      <c r="DF99" s="2">
        <f t="shared" si="61"/>
        <v>42.945775143275739</v>
      </c>
      <c r="DG99" s="2">
        <f t="shared" si="61"/>
        <v>45.538439829130894</v>
      </c>
      <c r="DH99" s="2">
        <f t="shared" si="61"/>
        <v>45.360926150969853</v>
      </c>
      <c r="DI99" s="2">
        <f t="shared" si="61"/>
        <v>44.999367197510523</v>
      </c>
      <c r="DK99" s="2">
        <f t="shared" si="62"/>
        <v>40.714865069159679</v>
      </c>
      <c r="DL99" s="2">
        <f t="shared" si="62"/>
        <v>40.403904185145088</v>
      </c>
      <c r="DM99" s="2">
        <f t="shared" si="62"/>
        <v>39.848338065478139</v>
      </c>
      <c r="DN99" s="2">
        <f t="shared" si="62"/>
        <v>40.256217647015951</v>
      </c>
      <c r="DO99" s="2">
        <f t="shared" si="62"/>
        <v>43.049391907801159</v>
      </c>
      <c r="DP99" s="2">
        <f t="shared" si="62"/>
        <v>44.512174005152701</v>
      </c>
      <c r="DQ99" s="2">
        <f t="shared" si="62"/>
        <v>44.193895564851758</v>
      </c>
      <c r="DR99" s="2">
        <f t="shared" si="62"/>
        <v>44.012308078156714</v>
      </c>
      <c r="DS99" s="2">
        <f t="shared" si="62"/>
        <v>42.734362832028381</v>
      </c>
      <c r="DT99" s="2">
        <f t="shared" si="62"/>
        <v>40.01463718717789</v>
      </c>
      <c r="DU99" s="2">
        <f t="shared" si="62"/>
        <v>38.429355702570859</v>
      </c>
      <c r="DV99" s="2">
        <f t="shared" si="62"/>
        <v>40.772954783645744</v>
      </c>
      <c r="DW99" s="2">
        <f t="shared" si="62"/>
        <v>43.637757531617332</v>
      </c>
      <c r="DX99" s="2">
        <f t="shared" si="62"/>
        <v>43.571668050402842</v>
      </c>
      <c r="DY99" s="2">
        <f t="shared" si="62"/>
        <v>45.046272181056622</v>
      </c>
      <c r="EA99" s="2">
        <f t="shared" si="63"/>
        <v>0.10418267002379787</v>
      </c>
      <c r="EB99" s="2">
        <f t="shared" si="63"/>
        <v>9.978739430172151E-2</v>
      </c>
      <c r="EC99" s="2">
        <f t="shared" si="63"/>
        <v>9.9388998001525036E-2</v>
      </c>
      <c r="ED99" s="2">
        <f t="shared" si="63"/>
        <v>0.11598576888867387</v>
      </c>
      <c r="EE99" s="2">
        <f t="shared" si="63"/>
        <v>0.10344569669772141</v>
      </c>
      <c r="EF99" s="2">
        <f t="shared" si="63"/>
        <v>0.10354692293995882</v>
      </c>
      <c r="EG99" s="2">
        <f t="shared" si="63"/>
        <v>0.10962591776117828</v>
      </c>
      <c r="EH99" s="2">
        <f t="shared" si="63"/>
        <v>0.11381653844364777</v>
      </c>
      <c r="EI99" s="2">
        <f t="shared" si="63"/>
        <v>0.1158759433457513</v>
      </c>
      <c r="EJ99" s="2">
        <f t="shared" si="63"/>
        <v>0.11511195066284997</v>
      </c>
      <c r="EK99" s="2">
        <f t="shared" si="63"/>
        <v>0.11071825000794887</v>
      </c>
      <c r="EL99" s="2">
        <f t="shared" si="63"/>
        <v>0.11265245246507274</v>
      </c>
      <c r="EM99" s="2">
        <f t="shared" si="63"/>
        <v>9.7356975329859582E-2</v>
      </c>
      <c r="EN99" s="2">
        <f t="shared" si="63"/>
        <v>8.6963701865025181E-2</v>
      </c>
      <c r="EO99" s="2">
        <f t="shared" si="63"/>
        <v>8.7538514213726867E-2</v>
      </c>
    </row>
    <row r="100" spans="2:145" x14ac:dyDescent="0.25">
      <c r="B100" s="2">
        <v>73</v>
      </c>
      <c r="C100" s="43">
        <v>165.21899999999999</v>
      </c>
      <c r="D100" s="43">
        <v>172.459</v>
      </c>
      <c r="E100" s="43">
        <v>170</v>
      </c>
      <c r="F100" s="43">
        <v>178.7</v>
      </c>
      <c r="G100" s="43">
        <v>177.9</v>
      </c>
      <c r="H100" s="43">
        <v>177.45</v>
      </c>
      <c r="I100" s="43">
        <v>176.11699999999999</v>
      </c>
      <c r="J100" s="43">
        <v>179.03299999999999</v>
      </c>
      <c r="K100" s="43">
        <v>176.983</v>
      </c>
      <c r="L100" s="43">
        <v>175.983</v>
      </c>
      <c r="M100" s="43">
        <v>171.75</v>
      </c>
      <c r="N100" s="43">
        <v>177.3</v>
      </c>
      <c r="O100" s="43">
        <v>171.267</v>
      </c>
      <c r="P100" s="43">
        <v>151.69999999999999</v>
      </c>
      <c r="Q100" s="43">
        <v>131.661</v>
      </c>
      <c r="S100" s="4">
        <f t="shared" si="56"/>
        <v>172.04984066261085</v>
      </c>
      <c r="T100" s="4">
        <f t="shared" si="56"/>
        <v>179.07634159735733</v>
      </c>
      <c r="U100" s="4">
        <f t="shared" si="56"/>
        <v>176.0416689948899</v>
      </c>
      <c r="V100" s="4">
        <f t="shared" si="52"/>
        <v>184.42360431958809</v>
      </c>
      <c r="W100" s="4">
        <f t="shared" si="52"/>
        <v>184.02207722909782</v>
      </c>
      <c r="X100" s="4">
        <f t="shared" si="52"/>
        <v>184.28092175476149</v>
      </c>
      <c r="Y100" s="4">
        <f t="shared" si="52"/>
        <v>182.52337187408889</v>
      </c>
      <c r="Z100" s="4">
        <f t="shared" si="52"/>
        <v>186.41519637603906</v>
      </c>
      <c r="AA100" s="4">
        <f t="shared" si="52"/>
        <v>185.61470155430388</v>
      </c>
      <c r="AB100" s="4">
        <f t="shared" si="40"/>
        <v>184.54002365835223</v>
      </c>
      <c r="AC100" s="4">
        <f t="shared" si="40"/>
        <v>179.52893005663125</v>
      </c>
      <c r="AD100" s="4">
        <f t="shared" si="40"/>
        <v>189.79454254106179</v>
      </c>
      <c r="AE100" s="4">
        <f t="shared" si="40"/>
        <v>176.87941039507459</v>
      </c>
      <c r="AF100" s="4">
        <f t="shared" si="53"/>
        <v>148.25182630545888</v>
      </c>
      <c r="AG100" s="4">
        <f t="shared" si="57"/>
        <v>133.7585826655671</v>
      </c>
      <c r="AI100" s="4">
        <f t="shared" si="60"/>
        <v>-6.8308406626108535</v>
      </c>
      <c r="AJ100" s="4">
        <f t="shared" si="60"/>
        <v>-6.6173415973573242</v>
      </c>
      <c r="AK100" s="4">
        <f t="shared" si="60"/>
        <v>-6.0416689948899034</v>
      </c>
      <c r="AL100" s="4">
        <f t="shared" si="60"/>
        <v>-5.7236043195881052</v>
      </c>
      <c r="AM100" s="4">
        <f t="shared" si="60"/>
        <v>-6.1220772290978118</v>
      </c>
      <c r="AN100" s="4">
        <f t="shared" si="60"/>
        <v>-6.8309217547615049</v>
      </c>
      <c r="AO100" s="4">
        <f t="shared" si="60"/>
        <v>-6.4063718740889044</v>
      </c>
      <c r="AP100" s="4">
        <f t="shared" si="60"/>
        <v>-7.3821963760390759</v>
      </c>
      <c r="AQ100" s="4">
        <f t="shared" si="60"/>
        <v>-8.6317015543038735</v>
      </c>
      <c r="AR100" s="4">
        <f t="shared" si="60"/>
        <v>-8.5570236583522217</v>
      </c>
      <c r="AS100" s="4">
        <f t="shared" si="60"/>
        <v>-7.7789300566312534</v>
      </c>
      <c r="AT100" s="4">
        <f t="shared" si="60"/>
        <v>-12.494542541061776</v>
      </c>
      <c r="AU100" s="4">
        <f t="shared" si="60"/>
        <v>-5.6124103950745905</v>
      </c>
      <c r="AV100" s="4">
        <f t="shared" si="60"/>
        <v>3.4481736945411114</v>
      </c>
      <c r="AW100" s="4">
        <f t="shared" si="60"/>
        <v>-2.0975826655671028</v>
      </c>
      <c r="AY100" s="2">
        <f t="shared" si="31"/>
        <v>42.69892659926689</v>
      </c>
      <c r="AZ100" s="2">
        <f t="shared" si="31"/>
        <v>42.574434694357876</v>
      </c>
      <c r="BA100" s="2">
        <f t="shared" si="31"/>
        <v>41.953692311876765</v>
      </c>
      <c r="BB100" s="2">
        <f t="shared" si="31"/>
        <v>42.948373129452769</v>
      </c>
      <c r="BC100" s="2">
        <f t="shared" si="31"/>
        <v>46.819665092279244</v>
      </c>
      <c r="BD100" s="2">
        <f t="shared" si="31"/>
        <v>47.556671123813345</v>
      </c>
      <c r="BE100" s="2">
        <f t="shared" si="51"/>
        <v>46.4418359524688</v>
      </c>
      <c r="BF100" s="2">
        <f t="shared" si="51"/>
        <v>46.358769380796083</v>
      </c>
      <c r="BG100" s="2">
        <f t="shared" si="51"/>
        <v>44.361229940362655</v>
      </c>
      <c r="BH100" s="2">
        <f t="shared" si="51"/>
        <v>42.306389956002178</v>
      </c>
      <c r="BI100" s="2">
        <f t="shared" si="51"/>
        <v>40.640707107082761</v>
      </c>
      <c r="BJ100" s="2">
        <f t="shared" si="51"/>
        <v>42.453875790867599</v>
      </c>
      <c r="BK100" s="2">
        <f t="shared" si="51"/>
        <v>45.113661973244447</v>
      </c>
      <c r="BL100" s="2">
        <f t="shared" si="51"/>
        <v>44.993025797371807</v>
      </c>
      <c r="BM100" s="2">
        <f t="shared" si="51"/>
        <v>44.891551633441679</v>
      </c>
      <c r="BO100" s="2" t="str">
        <f t="shared" si="49"/>
        <v/>
      </c>
      <c r="BP100" s="2" t="str">
        <f t="shared" si="49"/>
        <v/>
      </c>
      <c r="BQ100" s="2" t="str">
        <f t="shared" si="49"/>
        <v/>
      </c>
      <c r="BR100" s="2" t="str">
        <f t="shared" si="49"/>
        <v/>
      </c>
      <c r="BS100" s="2" t="str">
        <f t="shared" si="49"/>
        <v/>
      </c>
      <c r="BT100" s="2" t="str">
        <f t="shared" si="49"/>
        <v/>
      </c>
      <c r="BU100" s="2" t="str">
        <f t="shared" si="49"/>
        <v/>
      </c>
      <c r="BV100" s="2" t="str">
        <f t="shared" si="44"/>
        <v/>
      </c>
      <c r="BW100" s="2" t="str">
        <f t="shared" si="44"/>
        <v/>
      </c>
      <c r="BX100" s="2" t="str">
        <f t="shared" si="44"/>
        <v/>
      </c>
      <c r="BY100" s="2" t="str">
        <f t="shared" si="44"/>
        <v/>
      </c>
      <c r="BZ100" s="2" t="str">
        <f t="shared" si="44"/>
        <v/>
      </c>
      <c r="CA100" s="2" t="str">
        <f t="shared" si="44"/>
        <v/>
      </c>
      <c r="CB100" s="2" t="str">
        <f t="shared" si="54"/>
        <v/>
      </c>
      <c r="CC100" s="2" t="str">
        <f t="shared" si="58"/>
        <v/>
      </c>
      <c r="CE100" s="2" t="str">
        <f t="shared" si="50"/>
        <v/>
      </c>
      <c r="CF100" s="2" t="str">
        <f t="shared" si="50"/>
        <v/>
      </c>
      <c r="CG100" s="2" t="str">
        <f t="shared" si="50"/>
        <v/>
      </c>
      <c r="CH100" s="2" t="str">
        <f t="shared" si="50"/>
        <v/>
      </c>
      <c r="CI100" s="2" t="str">
        <f t="shared" si="50"/>
        <v/>
      </c>
      <c r="CJ100" s="2" t="str">
        <f t="shared" si="50"/>
        <v/>
      </c>
      <c r="CK100" s="2" t="str">
        <f t="shared" si="50"/>
        <v/>
      </c>
      <c r="CL100" s="2" t="str">
        <f t="shared" si="45"/>
        <v/>
      </c>
      <c r="CM100" s="2" t="str">
        <f t="shared" si="45"/>
        <v/>
      </c>
      <c r="CN100" s="2" t="str">
        <f t="shared" si="45"/>
        <v/>
      </c>
      <c r="CO100" s="2" t="str">
        <f t="shared" si="45"/>
        <v/>
      </c>
      <c r="CP100" s="2" t="str">
        <f t="shared" si="45"/>
        <v/>
      </c>
      <c r="CQ100" s="2" t="str">
        <f t="shared" si="45"/>
        <v/>
      </c>
      <c r="CR100" s="2" t="str">
        <f t="shared" si="55"/>
        <v/>
      </c>
      <c r="CS100" s="2" t="str">
        <f t="shared" si="59"/>
        <v/>
      </c>
      <c r="CU100" s="2">
        <f t="shared" si="61"/>
        <v>42.967919203651078</v>
      </c>
      <c r="CV100" s="2">
        <f t="shared" si="61"/>
        <v>42.853500714847939</v>
      </c>
      <c r="CW100" s="2">
        <f t="shared" si="61"/>
        <v>42.225774112666187</v>
      </c>
      <c r="CX100" s="2">
        <f t="shared" si="61"/>
        <v>43.355745427580707</v>
      </c>
      <c r="CY100" s="2">
        <f t="shared" si="61"/>
        <v>47.314438867736357</v>
      </c>
      <c r="CZ100" s="2">
        <f t="shared" si="61"/>
        <v>47.962238215845673</v>
      </c>
      <c r="DA100" s="2">
        <f t="shared" si="61"/>
        <v>46.765538365778028</v>
      </c>
      <c r="DB100" s="2">
        <f t="shared" si="61"/>
        <v>46.713794765762437</v>
      </c>
      <c r="DC100" s="2">
        <f t="shared" si="61"/>
        <v>44.619065619918594</v>
      </c>
      <c r="DD100" s="2">
        <f t="shared" si="61"/>
        <v>42.654715461455297</v>
      </c>
      <c r="DE100" s="2">
        <f t="shared" si="61"/>
        <v>40.961463783142662</v>
      </c>
      <c r="DF100" s="2">
        <f t="shared" si="61"/>
        <v>42.708770990433926</v>
      </c>
      <c r="DG100" s="2">
        <f t="shared" si="61"/>
        <v>45.307735627697298</v>
      </c>
      <c r="DH100" s="2">
        <f t="shared" si="61"/>
        <v>45.156553333555905</v>
      </c>
      <c r="DI100" s="2">
        <f t="shared" si="61"/>
        <v>44.89060635182134</v>
      </c>
      <c r="DK100" s="2">
        <f t="shared" si="62"/>
        <v>40.589500495016551</v>
      </c>
      <c r="DL100" s="2">
        <f t="shared" si="62"/>
        <v>40.278410991496401</v>
      </c>
      <c r="DM100" s="2">
        <f t="shared" si="62"/>
        <v>39.705163643334089</v>
      </c>
      <c r="DN100" s="2">
        <f t="shared" si="62"/>
        <v>40.116680935063414</v>
      </c>
      <c r="DO100" s="2">
        <f t="shared" si="62"/>
        <v>42.908817936288095</v>
      </c>
      <c r="DP100" s="2">
        <f t="shared" si="62"/>
        <v>44.35443705709541</v>
      </c>
      <c r="DQ100" s="2">
        <f t="shared" si="62"/>
        <v>44.04407874716194</v>
      </c>
      <c r="DR100" s="2">
        <f t="shared" si="62"/>
        <v>43.837741349176376</v>
      </c>
      <c r="DS100" s="2">
        <f t="shared" si="62"/>
        <v>42.567062627374916</v>
      </c>
      <c r="DT100" s="2">
        <f t="shared" si="62"/>
        <v>39.864347599323082</v>
      </c>
      <c r="DU100" s="2">
        <f t="shared" si="62"/>
        <v>38.291096623551702</v>
      </c>
      <c r="DV100" s="2">
        <f t="shared" si="62"/>
        <v>40.622764422288071</v>
      </c>
      <c r="DW100" s="2">
        <f t="shared" si="62"/>
        <v>43.472635673156702</v>
      </c>
      <c r="DX100" s="2">
        <f t="shared" si="62"/>
        <v>43.427209105639577</v>
      </c>
      <c r="DY100" s="2">
        <f t="shared" si="62"/>
        <v>44.900537843886781</v>
      </c>
      <c r="EA100" s="2">
        <f t="shared" si="63"/>
        <v>0.11309724541252653</v>
      </c>
      <c r="EB100" s="2">
        <f t="shared" si="63"/>
        <v>0.1083713774939299</v>
      </c>
      <c r="EC100" s="2">
        <f t="shared" si="63"/>
        <v>0.1079428194478273</v>
      </c>
      <c r="ED100" s="2">
        <f t="shared" si="63"/>
        <v>0.125768504785571</v>
      </c>
      <c r="EE100" s="2">
        <f t="shared" si="63"/>
        <v>0.11230511729352628</v>
      </c>
      <c r="EF100" s="2">
        <f t="shared" si="63"/>
        <v>0.11241392587523047</v>
      </c>
      <c r="EG100" s="2">
        <f t="shared" si="63"/>
        <v>0.11894441170280275</v>
      </c>
      <c r="EH100" s="2">
        <f t="shared" si="63"/>
        <v>0.12344186061320581</v>
      </c>
      <c r="EI100" s="2">
        <f t="shared" si="63"/>
        <v>0.12565073271960672</v>
      </c>
      <c r="EJ100" s="2">
        <f t="shared" si="63"/>
        <v>0.12483139236951775</v>
      </c>
      <c r="EK100" s="2">
        <f t="shared" si="63"/>
        <v>0.12011706888614981</v>
      </c>
      <c r="EL100" s="2">
        <f t="shared" si="63"/>
        <v>0.12219290363639189</v>
      </c>
      <c r="EM100" s="2">
        <f t="shared" si="63"/>
        <v>0.10575644883683449</v>
      </c>
      <c r="EN100" s="2">
        <f t="shared" si="63"/>
        <v>9.4560431372953876E-2</v>
      </c>
      <c r="EO100" s="2">
        <f t="shared" si="63"/>
        <v>9.5180222077406673E-2</v>
      </c>
    </row>
    <row r="101" spans="2:145" x14ac:dyDescent="0.25">
      <c r="B101" s="2">
        <v>74</v>
      </c>
      <c r="C101" s="43">
        <v>163.78100000000001</v>
      </c>
      <c r="D101" s="43">
        <v>171.82</v>
      </c>
      <c r="E101" s="43">
        <v>169.65600000000001</v>
      </c>
      <c r="F101" s="43">
        <v>177.13300000000001</v>
      </c>
      <c r="G101" s="43">
        <v>181.55</v>
      </c>
      <c r="H101" s="43">
        <v>179.483</v>
      </c>
      <c r="I101" s="43">
        <v>176.65</v>
      </c>
      <c r="J101" s="43">
        <v>178.767</v>
      </c>
      <c r="K101" s="43">
        <v>174.9</v>
      </c>
      <c r="L101" s="43">
        <v>174.61699999999999</v>
      </c>
      <c r="M101" s="43">
        <v>173.083</v>
      </c>
      <c r="N101" s="43">
        <v>177.45</v>
      </c>
      <c r="O101" s="43">
        <v>173.9</v>
      </c>
      <c r="P101" s="43">
        <v>158.69999999999999</v>
      </c>
      <c r="Q101" s="43">
        <v>137.048</v>
      </c>
      <c r="S101" s="4">
        <f t="shared" si="56"/>
        <v>173.68698343159451</v>
      </c>
      <c r="T101" s="4">
        <f t="shared" si="56"/>
        <v>181.91871876054884</v>
      </c>
      <c r="U101" s="4">
        <f t="shared" si="56"/>
        <v>179.84802533124005</v>
      </c>
      <c r="V101" s="4">
        <f t="shared" si="52"/>
        <v>181.71889045096412</v>
      </c>
      <c r="W101" s="4">
        <f t="shared" si="52"/>
        <v>190.61225789013784</v>
      </c>
      <c r="X101" s="4">
        <f t="shared" si="52"/>
        <v>190.29728207506645</v>
      </c>
      <c r="Y101" s="4">
        <f t="shared" si="52"/>
        <v>183.3863473971202</v>
      </c>
      <c r="Z101" s="4">
        <f t="shared" si="52"/>
        <v>187.23809042924256</v>
      </c>
      <c r="AA101" s="4">
        <f t="shared" si="52"/>
        <v>183.3106106580949</v>
      </c>
      <c r="AB101" s="4">
        <f t="shared" si="40"/>
        <v>183.76854425991718</v>
      </c>
      <c r="AC101" s="4">
        <f t="shared" si="40"/>
        <v>183.42879492992213</v>
      </c>
      <c r="AD101" s="4">
        <f t="shared" si="40"/>
        <v>187.6926081863491</v>
      </c>
      <c r="AE101" s="4">
        <f t="shared" si="40"/>
        <v>185.49456306612294</v>
      </c>
      <c r="AF101" s="4">
        <f t="shared" si="53"/>
        <v>161.20322750623689</v>
      </c>
      <c r="AG101" s="4">
        <f t="shared" si="57"/>
        <v>142.2437768747663</v>
      </c>
      <c r="AI101" s="4">
        <f t="shared" si="60"/>
        <v>-9.9059834315945068</v>
      </c>
      <c r="AJ101" s="4">
        <f t="shared" si="60"/>
        <v>-10.098718760548849</v>
      </c>
      <c r="AK101" s="4">
        <f t="shared" si="60"/>
        <v>-10.192025331240046</v>
      </c>
      <c r="AL101" s="4">
        <f t="shared" si="60"/>
        <v>-4.585890450964115</v>
      </c>
      <c r="AM101" s="4">
        <f t="shared" si="60"/>
        <v>-9.062257890137829</v>
      </c>
      <c r="AN101" s="4">
        <f t="shared" si="60"/>
        <v>-10.814282075066444</v>
      </c>
      <c r="AO101" s="4">
        <f t="shared" si="60"/>
        <v>-6.7363473971201984</v>
      </c>
      <c r="AP101" s="4">
        <f t="shared" si="60"/>
        <v>-8.4710904292425653</v>
      </c>
      <c r="AQ101" s="4">
        <f t="shared" si="60"/>
        <v>-8.4106106580948961</v>
      </c>
      <c r="AR101" s="4">
        <f t="shared" si="60"/>
        <v>-9.1515442599171877</v>
      </c>
      <c r="AS101" s="4">
        <f t="shared" si="60"/>
        <v>-10.345794929922135</v>
      </c>
      <c r="AT101" s="4">
        <f t="shared" si="60"/>
        <v>-10.242608186349116</v>
      </c>
      <c r="AU101" s="4">
        <f t="shared" si="60"/>
        <v>-11.59456306612293</v>
      </c>
      <c r="AV101" s="4">
        <f t="shared" si="60"/>
        <v>-2.5032275062368967</v>
      </c>
      <c r="AW101" s="4">
        <f t="shared" si="60"/>
        <v>-5.1957768747662954</v>
      </c>
      <c r="AY101" s="2">
        <f t="shared" si="31"/>
        <v>42.464982382364845</v>
      </c>
      <c r="AZ101" s="2">
        <f t="shared" si="31"/>
        <v>42.324447822116753</v>
      </c>
      <c r="BA101" s="2">
        <f t="shared" si="31"/>
        <v>41.693287870692764</v>
      </c>
      <c r="BB101" s="2">
        <f t="shared" si="31"/>
        <v>42.63830420444809</v>
      </c>
      <c r="BC101" s="2">
        <f t="shared" si="31"/>
        <v>46.469488787160074</v>
      </c>
      <c r="BD101" s="2">
        <f t="shared" si="31"/>
        <v>47.226055771235337</v>
      </c>
      <c r="BE101" s="2">
        <f t="shared" si="51"/>
        <v>46.158693292128518</v>
      </c>
      <c r="BF101" s="2">
        <f t="shared" si="51"/>
        <v>46.043267675187096</v>
      </c>
      <c r="BG101" s="2">
        <f t="shared" si="51"/>
        <v>44.089072004642979</v>
      </c>
      <c r="BH101" s="2">
        <f t="shared" si="51"/>
        <v>42.018406543138283</v>
      </c>
      <c r="BI101" s="2">
        <f t="shared" si="51"/>
        <v>40.370667954495339</v>
      </c>
      <c r="BJ101" s="2">
        <f t="shared" si="51"/>
        <v>42.207032225105145</v>
      </c>
      <c r="BK101" s="2">
        <f t="shared" si="51"/>
        <v>44.873911274397877</v>
      </c>
      <c r="BL101" s="2">
        <f t="shared" si="51"/>
        <v>44.780653063692085</v>
      </c>
      <c r="BM101" s="2">
        <f t="shared" si="51"/>
        <v>44.77904900070898</v>
      </c>
      <c r="BO101" s="2" t="str">
        <f t="shared" si="49"/>
        <v/>
      </c>
      <c r="BP101" s="2" t="str">
        <f t="shared" si="49"/>
        <v/>
      </c>
      <c r="BQ101" s="2" t="str">
        <f t="shared" si="49"/>
        <v/>
      </c>
      <c r="BR101" s="2" t="str">
        <f t="shared" si="49"/>
        <v/>
      </c>
      <c r="BS101" s="2" t="str">
        <f t="shared" si="49"/>
        <v/>
      </c>
      <c r="BT101" s="2" t="str">
        <f t="shared" si="49"/>
        <v/>
      </c>
      <c r="BU101" s="2" t="str">
        <f t="shared" si="49"/>
        <v/>
      </c>
      <c r="BV101" s="2" t="str">
        <f t="shared" si="44"/>
        <v/>
      </c>
      <c r="BW101" s="2" t="str">
        <f t="shared" si="44"/>
        <v/>
      </c>
      <c r="BX101" s="2" t="str">
        <f t="shared" si="44"/>
        <v/>
      </c>
      <c r="BY101" s="2" t="str">
        <f t="shared" si="44"/>
        <v/>
      </c>
      <c r="BZ101" s="2" t="str">
        <f t="shared" si="44"/>
        <v/>
      </c>
      <c r="CA101" s="2" t="str">
        <f t="shared" si="44"/>
        <v/>
      </c>
      <c r="CB101" s="2" t="str">
        <f t="shared" si="54"/>
        <v/>
      </c>
      <c r="CC101" s="2" t="str">
        <f t="shared" si="58"/>
        <v/>
      </c>
      <c r="CE101" s="2" t="str">
        <f t="shared" si="50"/>
        <v/>
      </c>
      <c r="CF101" s="2" t="str">
        <f t="shared" si="50"/>
        <v/>
      </c>
      <c r="CG101" s="2" t="str">
        <f t="shared" si="50"/>
        <v/>
      </c>
      <c r="CH101" s="2" t="str">
        <f t="shared" si="50"/>
        <v/>
      </c>
      <c r="CI101" s="2" t="str">
        <f t="shared" si="50"/>
        <v/>
      </c>
      <c r="CJ101" s="2" t="str">
        <f t="shared" si="50"/>
        <v/>
      </c>
      <c r="CK101" s="2" t="str">
        <f t="shared" si="50"/>
        <v/>
      </c>
      <c r="CL101" s="2" t="str">
        <f t="shared" si="45"/>
        <v/>
      </c>
      <c r="CM101" s="2" t="str">
        <f t="shared" si="45"/>
        <v/>
      </c>
      <c r="CN101" s="2" t="str">
        <f t="shared" si="45"/>
        <v/>
      </c>
      <c r="CO101" s="2" t="str">
        <f t="shared" si="45"/>
        <v/>
      </c>
      <c r="CP101" s="2" t="str">
        <f t="shared" si="45"/>
        <v/>
      </c>
      <c r="CQ101" s="2" t="str">
        <f t="shared" si="45"/>
        <v/>
      </c>
      <c r="CR101" s="2" t="str">
        <f t="shared" si="55"/>
        <v/>
      </c>
      <c r="CS101" s="2" t="str">
        <f t="shared" si="59"/>
        <v/>
      </c>
      <c r="CU101" s="2">
        <f t="shared" si="61"/>
        <v>42.744745067227811</v>
      </c>
      <c r="CV101" s="2">
        <f t="shared" si="61"/>
        <v>42.613846425299165</v>
      </c>
      <c r="CW101" s="2">
        <f t="shared" si="61"/>
        <v>41.976065711435112</v>
      </c>
      <c r="CX101" s="2">
        <f t="shared" si="61"/>
        <v>43.058079071991635</v>
      </c>
      <c r="CY101" s="2">
        <f t="shared" si="61"/>
        <v>46.982921625886348</v>
      </c>
      <c r="CZ101" s="2">
        <f t="shared" si="61"/>
        <v>47.646743554355751</v>
      </c>
      <c r="DA101" s="2">
        <f t="shared" si="61"/>
        <v>46.493890115170146</v>
      </c>
      <c r="DB101" s="2">
        <f t="shared" si="61"/>
        <v>46.410783182984503</v>
      </c>
      <c r="DC101" s="2">
        <f t="shared" si="61"/>
        <v>44.355260523966685</v>
      </c>
      <c r="DD101" s="2">
        <f t="shared" si="61"/>
        <v>42.378802782125973</v>
      </c>
      <c r="DE101" s="2">
        <f t="shared" si="61"/>
        <v>40.702645085287344</v>
      </c>
      <c r="DF101" s="2">
        <f t="shared" si="61"/>
        <v>42.471766837592114</v>
      </c>
      <c r="DG101" s="2">
        <f t="shared" si="61"/>
        <v>45.077031426263694</v>
      </c>
      <c r="DH101" s="2">
        <f t="shared" si="61"/>
        <v>44.952180516141958</v>
      </c>
      <c r="DI101" s="2">
        <f t="shared" si="61"/>
        <v>44.781845506132157</v>
      </c>
      <c r="DK101" s="2">
        <f t="shared" si="62"/>
        <v>40.464135920873431</v>
      </c>
      <c r="DL101" s="2">
        <f t="shared" si="62"/>
        <v>40.152917797847707</v>
      </c>
      <c r="DM101" s="2">
        <f t="shared" si="62"/>
        <v>39.561989221190039</v>
      </c>
      <c r="DN101" s="2">
        <f t="shared" si="62"/>
        <v>39.977144223110884</v>
      </c>
      <c r="DO101" s="2">
        <f t="shared" si="62"/>
        <v>42.768243964775031</v>
      </c>
      <c r="DP101" s="2">
        <f t="shared" si="62"/>
        <v>44.196700109038112</v>
      </c>
      <c r="DQ101" s="2">
        <f t="shared" si="62"/>
        <v>43.894261929472123</v>
      </c>
      <c r="DR101" s="2">
        <f t="shared" si="62"/>
        <v>43.663174620196038</v>
      </c>
      <c r="DS101" s="2">
        <f t="shared" si="62"/>
        <v>42.399762422721452</v>
      </c>
      <c r="DT101" s="2">
        <f t="shared" si="62"/>
        <v>39.714058011468275</v>
      </c>
      <c r="DU101" s="2">
        <f t="shared" si="62"/>
        <v>38.152837544532538</v>
      </c>
      <c r="DV101" s="2">
        <f t="shared" si="62"/>
        <v>40.472574060930398</v>
      </c>
      <c r="DW101" s="2">
        <f t="shared" si="62"/>
        <v>43.307513814696073</v>
      </c>
      <c r="DX101" s="2">
        <f t="shared" si="62"/>
        <v>43.282750160876311</v>
      </c>
      <c r="DY101" s="2">
        <f t="shared" si="62"/>
        <v>44.754803506716939</v>
      </c>
      <c r="EA101" s="2">
        <f t="shared" si="63"/>
        <v>0.12267015823828262</v>
      </c>
      <c r="EB101" s="2">
        <f t="shared" si="63"/>
        <v>0.11759731670158992</v>
      </c>
      <c r="EC101" s="2">
        <f t="shared" si="63"/>
        <v>0.1171370674810895</v>
      </c>
      <c r="ED101" s="2">
        <f t="shared" si="63"/>
        <v>0.13624918673500727</v>
      </c>
      <c r="EE101" s="2">
        <f t="shared" si="63"/>
        <v>0.12182019124824126</v>
      </c>
      <c r="EF101" s="2">
        <f t="shared" si="63"/>
        <v>0.12193695232776353</v>
      </c>
      <c r="EG101" s="2">
        <f t="shared" si="63"/>
        <v>0.12894029418734962</v>
      </c>
      <c r="EH101" s="2">
        <f t="shared" si="63"/>
        <v>0.1337583208812044</v>
      </c>
      <c r="EI101" s="2">
        <f t="shared" si="63"/>
        <v>0.13612312850327069</v>
      </c>
      <c r="EJ101" s="2">
        <f t="shared" si="63"/>
        <v>0.13524606294610961</v>
      </c>
      <c r="EK101" s="2">
        <f t="shared" si="63"/>
        <v>0.13019693662594323</v>
      </c>
      <c r="EL101" s="2">
        <f t="shared" si="63"/>
        <v>0.13242075280455237</v>
      </c>
      <c r="EM101" s="2">
        <f t="shared" si="63"/>
        <v>0.11478843190821597</v>
      </c>
      <c r="EN101" s="2">
        <f t="shared" si="63"/>
        <v>0.10274609654056262</v>
      </c>
      <c r="EO101" s="2">
        <f t="shared" si="63"/>
        <v>0.10341341186494182</v>
      </c>
    </row>
    <row r="102" spans="2:145" x14ac:dyDescent="0.25">
      <c r="B102" s="2">
        <v>75</v>
      </c>
      <c r="C102" s="43">
        <v>158.31200000000001</v>
      </c>
      <c r="D102" s="43">
        <v>168.78700000000001</v>
      </c>
      <c r="E102" s="43">
        <v>168.88499999999999</v>
      </c>
      <c r="F102" s="43">
        <v>167.267</v>
      </c>
      <c r="G102" s="43">
        <v>180.56700000000001</v>
      </c>
      <c r="H102" s="43">
        <v>178.85</v>
      </c>
      <c r="I102" s="43">
        <v>170.3</v>
      </c>
      <c r="J102" s="43">
        <v>175.5</v>
      </c>
      <c r="K102" s="43">
        <v>168.96700000000001</v>
      </c>
      <c r="L102" s="43">
        <v>167.85</v>
      </c>
      <c r="M102" s="43">
        <v>168.18299999999999</v>
      </c>
      <c r="N102" s="43">
        <v>171.06700000000001</v>
      </c>
      <c r="O102" s="43">
        <v>175.333</v>
      </c>
      <c r="P102" s="43">
        <v>162.06700000000001</v>
      </c>
      <c r="Q102" s="43">
        <v>136.46799999999999</v>
      </c>
      <c r="S102" s="4">
        <f t="shared" si="56"/>
        <v>166.58460929260633</v>
      </c>
      <c r="T102" s="4">
        <f t="shared" si="56"/>
        <v>176.72756785500948</v>
      </c>
      <c r="U102" s="4">
        <f t="shared" si="56"/>
        <v>176.06097357474943</v>
      </c>
      <c r="V102" s="4">
        <f t="shared" si="52"/>
        <v>166.20288033328058</v>
      </c>
      <c r="W102" s="4">
        <f t="shared" si="52"/>
        <v>186.553756301162</v>
      </c>
      <c r="X102" s="4">
        <f t="shared" si="52"/>
        <v>185.85056792009109</v>
      </c>
      <c r="Y102" s="4">
        <f t="shared" si="52"/>
        <v>172.2177378302035</v>
      </c>
      <c r="Z102" s="4">
        <f t="shared" si="52"/>
        <v>174.70297831486337</v>
      </c>
      <c r="AA102" s="4">
        <f t="shared" si="52"/>
        <v>167.46110116855951</v>
      </c>
      <c r="AB102" s="4">
        <f t="shared" si="40"/>
        <v>169.55437477227497</v>
      </c>
      <c r="AC102" s="4">
        <f t="shared" si="40"/>
        <v>175.29183163530774</v>
      </c>
      <c r="AD102" s="4">
        <f t="shared" si="40"/>
        <v>172.17754343857007</v>
      </c>
      <c r="AE102" s="4">
        <f t="shared" si="40"/>
        <v>186.19473107436306</v>
      </c>
      <c r="AF102" s="4">
        <f t="shared" si="53"/>
        <v>170.17024309255308</v>
      </c>
      <c r="AG102" s="4">
        <f t="shared" si="57"/>
        <v>141.84437721248406</v>
      </c>
      <c r="AI102" s="4">
        <f t="shared" si="60"/>
        <v>-8.2726092926063188</v>
      </c>
      <c r="AJ102" s="4">
        <f t="shared" si="60"/>
        <v>-7.9405678550094763</v>
      </c>
      <c r="AK102" s="4">
        <f t="shared" si="60"/>
        <v>-7.1759735747494346</v>
      </c>
      <c r="AL102" s="4">
        <f t="shared" si="60"/>
        <v>1.0641196667194208</v>
      </c>
      <c r="AM102" s="4">
        <f t="shared" si="60"/>
        <v>-5.9867563011619893</v>
      </c>
      <c r="AN102" s="4">
        <f t="shared" si="60"/>
        <v>-7.0005679200911004</v>
      </c>
      <c r="AO102" s="4">
        <f t="shared" si="60"/>
        <v>-1.9177378302034924</v>
      </c>
      <c r="AP102" s="4">
        <f t="shared" si="60"/>
        <v>0.79702168513662741</v>
      </c>
      <c r="AQ102" s="4">
        <f t="shared" si="60"/>
        <v>1.5058988314405042</v>
      </c>
      <c r="AR102" s="4">
        <f t="shared" si="60"/>
        <v>-1.7043747722749742</v>
      </c>
      <c r="AS102" s="4">
        <f t="shared" si="60"/>
        <v>-7.1088316353077516</v>
      </c>
      <c r="AT102" s="4">
        <f t="shared" si="60"/>
        <v>-1.1105434385700619</v>
      </c>
      <c r="AU102" s="4">
        <f t="shared" si="60"/>
        <v>-10.861731074363064</v>
      </c>
      <c r="AV102" s="4">
        <f t="shared" si="60"/>
        <v>-8.1032430925530718</v>
      </c>
      <c r="AW102" s="4">
        <f t="shared" si="60"/>
        <v>-5.3763772124840727</v>
      </c>
      <c r="AY102" s="2">
        <f t="shared" si="31"/>
        <v>42.231407223177349</v>
      </c>
      <c r="AZ102" s="2">
        <f t="shared" si="31"/>
        <v>42.074987785410087</v>
      </c>
      <c r="BA102" s="2">
        <f t="shared" si="31"/>
        <v>41.433292585446509</v>
      </c>
      <c r="BB102" s="2">
        <f t="shared" si="31"/>
        <v>42.329427718788182</v>
      </c>
      <c r="BC102" s="2">
        <f t="shared" si="31"/>
        <v>46.120184791470088</v>
      </c>
      <c r="BD102" s="2">
        <f t="shared" si="31"/>
        <v>46.896184517600176</v>
      </c>
      <c r="BE102" s="2">
        <f t="shared" si="51"/>
        <v>45.876234715289506</v>
      </c>
      <c r="BF102" s="2">
        <f t="shared" si="51"/>
        <v>45.728530987009627</v>
      </c>
      <c r="BG102" s="2">
        <f t="shared" si="51"/>
        <v>43.8175861601717</v>
      </c>
      <c r="BH102" s="2">
        <f t="shared" si="51"/>
        <v>41.731202569639578</v>
      </c>
      <c r="BI102" s="2">
        <f t="shared" si="51"/>
        <v>40.101333672000813</v>
      </c>
      <c r="BJ102" s="2">
        <f t="shared" si="51"/>
        <v>41.960594702409509</v>
      </c>
      <c r="BK102" s="2">
        <f t="shared" si="51"/>
        <v>44.63421386493539</v>
      </c>
      <c r="BL102" s="2">
        <f t="shared" si="51"/>
        <v>44.568261216185022</v>
      </c>
      <c r="BM102" s="2">
        <f t="shared" si="51"/>
        <v>44.665897614795178</v>
      </c>
      <c r="BO102" s="2" t="str">
        <f t="shared" si="49"/>
        <v/>
      </c>
      <c r="BP102" s="2" t="str">
        <f t="shared" si="49"/>
        <v/>
      </c>
      <c r="BQ102" s="2" t="str">
        <f t="shared" si="49"/>
        <v/>
      </c>
      <c r="BR102" s="2" t="str">
        <f t="shared" si="49"/>
        <v/>
      </c>
      <c r="BS102" s="2" t="str">
        <f t="shared" si="49"/>
        <v/>
      </c>
      <c r="BT102" s="2" t="str">
        <f t="shared" si="49"/>
        <v/>
      </c>
      <c r="BU102" s="2" t="str">
        <f t="shared" si="49"/>
        <v/>
      </c>
      <c r="BV102" s="2" t="str">
        <f t="shared" si="44"/>
        <v/>
      </c>
      <c r="BW102" s="2" t="str">
        <f t="shared" si="44"/>
        <v/>
      </c>
      <c r="BX102" s="2" t="str">
        <f t="shared" si="44"/>
        <v/>
      </c>
      <c r="BY102" s="2" t="str">
        <f t="shared" si="44"/>
        <v/>
      </c>
      <c r="BZ102" s="2" t="str">
        <f t="shared" si="44"/>
        <v/>
      </c>
      <c r="CA102" s="2" t="str">
        <f t="shared" si="44"/>
        <v/>
      </c>
      <c r="CB102" s="2" t="str">
        <f t="shared" si="54"/>
        <v/>
      </c>
      <c r="CC102" s="2" t="str">
        <f t="shared" si="58"/>
        <v/>
      </c>
      <c r="CE102" s="2" t="str">
        <f t="shared" si="50"/>
        <v/>
      </c>
      <c r="CF102" s="2" t="str">
        <f t="shared" si="50"/>
        <v/>
      </c>
      <c r="CG102" s="2" t="str">
        <f t="shared" si="50"/>
        <v/>
      </c>
      <c r="CH102" s="2" t="str">
        <f t="shared" si="50"/>
        <v/>
      </c>
      <c r="CI102" s="2" t="str">
        <f t="shared" si="50"/>
        <v/>
      </c>
      <c r="CJ102" s="2" t="str">
        <f t="shared" si="50"/>
        <v/>
      </c>
      <c r="CK102" s="2" t="str">
        <f t="shared" si="50"/>
        <v/>
      </c>
      <c r="CL102" s="2" t="str">
        <f t="shared" si="45"/>
        <v/>
      </c>
      <c r="CM102" s="2" t="str">
        <f t="shared" si="45"/>
        <v/>
      </c>
      <c r="CN102" s="2" t="str">
        <f t="shared" si="45"/>
        <v/>
      </c>
      <c r="CO102" s="2" t="str">
        <f t="shared" si="45"/>
        <v/>
      </c>
      <c r="CP102" s="2" t="str">
        <f t="shared" si="45"/>
        <v/>
      </c>
      <c r="CQ102" s="2" t="str">
        <f t="shared" si="45"/>
        <v/>
      </c>
      <c r="CR102" s="2" t="str">
        <f t="shared" si="55"/>
        <v/>
      </c>
      <c r="CS102" s="2" t="str">
        <f t="shared" si="59"/>
        <v/>
      </c>
      <c r="CU102" s="2">
        <f t="shared" si="61"/>
        <v>42.521570930804558</v>
      </c>
      <c r="CV102" s="2">
        <f t="shared" si="61"/>
        <v>42.374192135750398</v>
      </c>
      <c r="CW102" s="2">
        <f t="shared" si="61"/>
        <v>41.726357310204037</v>
      </c>
      <c r="CX102" s="2">
        <f t="shared" si="61"/>
        <v>42.760412716402556</v>
      </c>
      <c r="CY102" s="2">
        <f t="shared" si="61"/>
        <v>46.651404384036354</v>
      </c>
      <c r="CZ102" s="2">
        <f t="shared" si="61"/>
        <v>47.331248892865815</v>
      </c>
      <c r="DA102" s="2">
        <f t="shared" si="61"/>
        <v>46.222241864562257</v>
      </c>
      <c r="DB102" s="2">
        <f t="shared" si="61"/>
        <v>46.107771600206576</v>
      </c>
      <c r="DC102" s="2">
        <f t="shared" si="61"/>
        <v>44.091455428014783</v>
      </c>
      <c r="DD102" s="2">
        <f t="shared" si="61"/>
        <v>42.10289010279665</v>
      </c>
      <c r="DE102" s="2">
        <f t="shared" si="61"/>
        <v>40.44382638743204</v>
      </c>
      <c r="DF102" s="2">
        <f t="shared" si="61"/>
        <v>42.234762684750294</v>
      </c>
      <c r="DG102" s="2">
        <f t="shared" si="61"/>
        <v>44.846327224830098</v>
      </c>
      <c r="DH102" s="2">
        <f t="shared" si="61"/>
        <v>44.74780769872801</v>
      </c>
      <c r="DI102" s="2">
        <f t="shared" si="61"/>
        <v>44.673084660442974</v>
      </c>
      <c r="DK102" s="2">
        <f t="shared" si="62"/>
        <v>40.338771346730304</v>
      </c>
      <c r="DL102" s="2">
        <f t="shared" si="62"/>
        <v>40.02742460419902</v>
      </c>
      <c r="DM102" s="2">
        <f t="shared" si="62"/>
        <v>39.41881479904599</v>
      </c>
      <c r="DN102" s="2">
        <f t="shared" si="62"/>
        <v>39.837607511158353</v>
      </c>
      <c r="DO102" s="2">
        <f t="shared" si="62"/>
        <v>42.627669993261968</v>
      </c>
      <c r="DP102" s="2">
        <f t="shared" si="62"/>
        <v>44.038963160980821</v>
      </c>
      <c r="DQ102" s="2">
        <f t="shared" si="62"/>
        <v>43.744445111782312</v>
      </c>
      <c r="DR102" s="2">
        <f t="shared" si="62"/>
        <v>43.488607891215693</v>
      </c>
      <c r="DS102" s="2">
        <f t="shared" si="62"/>
        <v>42.232462218067987</v>
      </c>
      <c r="DT102" s="2">
        <f t="shared" si="62"/>
        <v>39.563768423613467</v>
      </c>
      <c r="DU102" s="2">
        <f t="shared" si="62"/>
        <v>38.014578465513381</v>
      </c>
      <c r="DV102" s="2">
        <f t="shared" si="62"/>
        <v>40.322383699572725</v>
      </c>
      <c r="DW102" s="2">
        <f t="shared" si="62"/>
        <v>43.142391956235443</v>
      </c>
      <c r="DX102" s="2">
        <f t="shared" si="62"/>
        <v>43.138291216113046</v>
      </c>
      <c r="DY102" s="2">
        <f t="shared" si="62"/>
        <v>44.609069169547098</v>
      </c>
      <c r="EA102" s="2">
        <f t="shared" si="63"/>
        <v>0.13293190531290447</v>
      </c>
      <c r="EB102" s="2">
        <f t="shared" si="63"/>
        <v>0.12749637376417816</v>
      </c>
      <c r="EC102" s="2">
        <f t="shared" si="63"/>
        <v>0.12700295805620881</v>
      </c>
      <c r="ED102" s="2">
        <f t="shared" si="63"/>
        <v>0.14745594295544528</v>
      </c>
      <c r="EE102" s="2">
        <f t="shared" si="63"/>
        <v>0.1320215354632365</v>
      </c>
      <c r="EF102" s="2">
        <f t="shared" si="63"/>
        <v>0.13214660290634764</v>
      </c>
      <c r="EG102" s="2">
        <f t="shared" si="63"/>
        <v>0.13964307156531466</v>
      </c>
      <c r="EH102" s="2">
        <f t="shared" si="63"/>
        <v>0.14479454334798561</v>
      </c>
      <c r="EI102" s="2">
        <f t="shared" si="63"/>
        <v>0.14732128464897329</v>
      </c>
      <c r="EJ102" s="2">
        <f t="shared" si="63"/>
        <v>0.14638429351548238</v>
      </c>
      <c r="EK102" s="2">
        <f t="shared" si="63"/>
        <v>0.14098713941091726</v>
      </c>
      <c r="EL102" s="2">
        <f t="shared" si="63"/>
        <v>0.14336487927644237</v>
      </c>
      <c r="EM102" s="2">
        <f t="shared" si="63"/>
        <v>0.12448440020239337</v>
      </c>
      <c r="EN102" s="2">
        <f t="shared" si="63"/>
        <v>0.11155305613974195</v>
      </c>
      <c r="EO102" s="2">
        <f t="shared" si="63"/>
        <v>0.11227041372664896</v>
      </c>
    </row>
    <row r="103" spans="2:145" x14ac:dyDescent="0.25">
      <c r="B103" s="2">
        <v>76</v>
      </c>
      <c r="C103" s="43">
        <v>151.03100000000001</v>
      </c>
      <c r="D103" s="43">
        <v>160.721</v>
      </c>
      <c r="E103" s="43">
        <v>161.70500000000001</v>
      </c>
      <c r="F103" s="43">
        <v>141.43299999999999</v>
      </c>
      <c r="G103" s="43">
        <v>169.61699999999999</v>
      </c>
      <c r="H103" s="43">
        <v>169.65</v>
      </c>
      <c r="I103" s="43">
        <v>153.93299999999999</v>
      </c>
      <c r="J103" s="43">
        <v>156.11699999999999</v>
      </c>
      <c r="K103" s="43">
        <v>148.06700000000001</v>
      </c>
      <c r="L103" s="43">
        <v>149.80000000000001</v>
      </c>
      <c r="M103" s="43">
        <v>156.65</v>
      </c>
      <c r="N103" s="43">
        <v>153.5</v>
      </c>
      <c r="O103" s="43">
        <v>169.31700000000001</v>
      </c>
      <c r="P103" s="43">
        <v>163</v>
      </c>
      <c r="Q103" s="43">
        <v>128.75800000000001</v>
      </c>
      <c r="S103" s="4">
        <f t="shared" si="56"/>
        <v>149.68055339616291</v>
      </c>
      <c r="T103" s="4">
        <f t="shared" si="56"/>
        <v>162.04141808323922</v>
      </c>
      <c r="U103" s="4">
        <f t="shared" si="56"/>
        <v>162.95294916403259</v>
      </c>
      <c r="V103" s="4">
        <f t="shared" si="52"/>
        <v>138.98696762129873</v>
      </c>
      <c r="W103" s="4">
        <f t="shared" si="52"/>
        <v>168.74406340230632</v>
      </c>
      <c r="X103" s="4">
        <f t="shared" si="52"/>
        <v>168.10707833539536</v>
      </c>
      <c r="Y103" s="4">
        <f t="shared" si="52"/>
        <v>148.50319259085066</v>
      </c>
      <c r="Z103" s="4">
        <f t="shared" si="52"/>
        <v>148.49305658025193</v>
      </c>
      <c r="AA103" s="4">
        <f t="shared" si="52"/>
        <v>139.25616883971256</v>
      </c>
      <c r="AB103" s="4">
        <f t="shared" si="40"/>
        <v>142.3112177621253</v>
      </c>
      <c r="AC103" s="4">
        <f t="shared" si="40"/>
        <v>153.23004004717117</v>
      </c>
      <c r="AD103" s="4">
        <f t="shared" si="40"/>
        <v>144.14578631398649</v>
      </c>
      <c r="AE103" s="4">
        <f t="shared" si="40"/>
        <v>175.52529624965226</v>
      </c>
      <c r="AF103" s="4">
        <f t="shared" si="53"/>
        <v>171.22792269669475</v>
      </c>
      <c r="AG103" s="4">
        <f t="shared" si="57"/>
        <v>127.60000053808665</v>
      </c>
      <c r="AI103" s="4">
        <f t="shared" si="60"/>
        <v>1.3504466038370992</v>
      </c>
      <c r="AJ103" s="4">
        <f t="shared" si="60"/>
        <v>-1.3204180832392183</v>
      </c>
      <c r="AK103" s="4">
        <f t="shared" si="60"/>
        <v>-1.2479491640325762</v>
      </c>
      <c r="AL103" s="4">
        <f t="shared" si="60"/>
        <v>2.4460323787012612</v>
      </c>
      <c r="AM103" s="4">
        <f t="shared" si="60"/>
        <v>0.87293659769366627</v>
      </c>
      <c r="AN103" s="4">
        <f t="shared" si="60"/>
        <v>1.5429216646046484</v>
      </c>
      <c r="AO103" s="4">
        <f t="shared" si="60"/>
        <v>5.4298074091493334</v>
      </c>
      <c r="AP103" s="4">
        <f t="shared" si="60"/>
        <v>7.6239434197480591</v>
      </c>
      <c r="AQ103" s="4">
        <f t="shared" si="60"/>
        <v>8.8108311602874494</v>
      </c>
      <c r="AR103" s="4">
        <f t="shared" si="60"/>
        <v>7.488782237874716</v>
      </c>
      <c r="AS103" s="4">
        <f t="shared" si="60"/>
        <v>3.4199599528288331</v>
      </c>
      <c r="AT103" s="4">
        <f t="shared" si="60"/>
        <v>9.3542136860135088</v>
      </c>
      <c r="AU103" s="4">
        <f t="shared" si="60"/>
        <v>-6.2082962496522498</v>
      </c>
      <c r="AV103" s="4">
        <f t="shared" si="60"/>
        <v>-8.2279226966947476</v>
      </c>
      <c r="AW103" s="4">
        <f t="shared" si="60"/>
        <v>1.1579994619133629</v>
      </c>
      <c r="AY103" s="2">
        <f t="shared" si="31"/>
        <v>41.998343233787324</v>
      </c>
      <c r="AZ103" s="2">
        <f t="shared" si="31"/>
        <v>41.826218694661478</v>
      </c>
      <c r="BA103" s="2">
        <f t="shared" si="31"/>
        <v>41.173855454410955</v>
      </c>
      <c r="BB103" s="2">
        <f t="shared" si="31"/>
        <v>42.022017396047971</v>
      </c>
      <c r="BC103" s="2">
        <f t="shared" si="31"/>
        <v>45.77203524679426</v>
      </c>
      <c r="BD103" s="2">
        <f t="shared" si="31"/>
        <v>46.567291639738912</v>
      </c>
      <c r="BE103" s="2">
        <f t="shared" si="51"/>
        <v>45.594654010426858</v>
      </c>
      <c r="BF103" s="2">
        <f t="shared" si="51"/>
        <v>45.414771333697992</v>
      </c>
      <c r="BG103" s="2">
        <f t="shared" si="51"/>
        <v>43.546937383075047</v>
      </c>
      <c r="BH103" s="2">
        <f t="shared" si="51"/>
        <v>41.444988347195512</v>
      </c>
      <c r="BI103" s="2">
        <f t="shared" si="51"/>
        <v>39.832898578019112</v>
      </c>
      <c r="BJ103" s="2">
        <f t="shared" si="51"/>
        <v>41.714701268835903</v>
      </c>
      <c r="BK103" s="2">
        <f t="shared" si="51"/>
        <v>44.394650856163096</v>
      </c>
      <c r="BL103" s="2">
        <f t="shared" si="51"/>
        <v>44.355912669042361</v>
      </c>
      <c r="BM103" s="2">
        <f t="shared" si="51"/>
        <v>44.552025078482693</v>
      </c>
      <c r="BO103" s="2" t="str">
        <f t="shared" si="49"/>
        <v/>
      </c>
      <c r="BP103" s="2" t="str">
        <f t="shared" si="49"/>
        <v/>
      </c>
      <c r="BQ103" s="2" t="str">
        <f t="shared" si="49"/>
        <v/>
      </c>
      <c r="BR103" s="2" t="str">
        <f t="shared" si="49"/>
        <v/>
      </c>
      <c r="BS103" s="2" t="str">
        <f t="shared" si="49"/>
        <v/>
      </c>
      <c r="BT103" s="2" t="str">
        <f t="shared" si="49"/>
        <v/>
      </c>
      <c r="BU103" s="2" t="str">
        <f t="shared" si="49"/>
        <v/>
      </c>
      <c r="BV103" s="2" t="str">
        <f t="shared" si="44"/>
        <v/>
      </c>
      <c r="BW103" s="2" t="str">
        <f t="shared" si="44"/>
        <v/>
      </c>
      <c r="BX103" s="2" t="str">
        <f t="shared" si="44"/>
        <v/>
      </c>
      <c r="BY103" s="2" t="str">
        <f t="shared" si="44"/>
        <v/>
      </c>
      <c r="BZ103" s="2" t="str">
        <f t="shared" si="44"/>
        <v/>
      </c>
      <c r="CA103" s="2" t="str">
        <f t="shared" si="44"/>
        <v/>
      </c>
      <c r="CB103" s="2" t="str">
        <f t="shared" si="54"/>
        <v/>
      </c>
      <c r="CC103" s="2" t="str">
        <f t="shared" si="58"/>
        <v/>
      </c>
      <c r="CE103" s="2" t="str">
        <f t="shared" si="50"/>
        <v/>
      </c>
      <c r="CF103" s="2" t="str">
        <f t="shared" si="50"/>
        <v/>
      </c>
      <c r="CG103" s="2" t="str">
        <f t="shared" si="50"/>
        <v/>
      </c>
      <c r="CH103" s="2" t="str">
        <f t="shared" si="50"/>
        <v/>
      </c>
      <c r="CI103" s="2" t="str">
        <f t="shared" si="50"/>
        <v/>
      </c>
      <c r="CJ103" s="2" t="str">
        <f t="shared" si="50"/>
        <v/>
      </c>
      <c r="CK103" s="2" t="str">
        <f t="shared" si="50"/>
        <v/>
      </c>
      <c r="CL103" s="2" t="str">
        <f t="shared" si="45"/>
        <v/>
      </c>
      <c r="CM103" s="2" t="str">
        <f t="shared" si="45"/>
        <v/>
      </c>
      <c r="CN103" s="2" t="str">
        <f t="shared" si="45"/>
        <v/>
      </c>
      <c r="CO103" s="2" t="str">
        <f t="shared" si="45"/>
        <v/>
      </c>
      <c r="CP103" s="2" t="str">
        <f t="shared" si="45"/>
        <v/>
      </c>
      <c r="CQ103" s="2" t="str">
        <f t="shared" si="45"/>
        <v/>
      </c>
      <c r="CR103" s="2" t="str">
        <f t="shared" si="55"/>
        <v/>
      </c>
      <c r="CS103" s="2" t="str">
        <f t="shared" si="59"/>
        <v/>
      </c>
      <c r="CU103" s="2">
        <f t="shared" si="61"/>
        <v>42.29839679438129</v>
      </c>
      <c r="CV103" s="2">
        <f t="shared" si="61"/>
        <v>42.134537846201624</v>
      </c>
      <c r="CW103" s="2">
        <f t="shared" si="61"/>
        <v>41.476648908972962</v>
      </c>
      <c r="CX103" s="2">
        <f t="shared" si="61"/>
        <v>42.462746360813483</v>
      </c>
      <c r="CY103" s="2">
        <f t="shared" si="61"/>
        <v>46.319887142186346</v>
      </c>
      <c r="CZ103" s="2">
        <f t="shared" si="61"/>
        <v>47.015754231375887</v>
      </c>
      <c r="DA103" s="2">
        <f t="shared" si="61"/>
        <v>45.950593613954375</v>
      </c>
      <c r="DB103" s="2">
        <f t="shared" si="61"/>
        <v>45.804760017428649</v>
      </c>
      <c r="DC103" s="2">
        <f t="shared" si="61"/>
        <v>43.827650332062873</v>
      </c>
      <c r="DD103" s="2">
        <f t="shared" si="61"/>
        <v>41.826977423467333</v>
      </c>
      <c r="DE103" s="2">
        <f t="shared" si="61"/>
        <v>40.185007689576722</v>
      </c>
      <c r="DF103" s="2">
        <f t="shared" si="61"/>
        <v>41.997758531908481</v>
      </c>
      <c r="DG103" s="2">
        <f t="shared" si="61"/>
        <v>44.615623023396502</v>
      </c>
      <c r="DH103" s="2">
        <f t="shared" si="61"/>
        <v>44.543434881314056</v>
      </c>
      <c r="DI103" s="2">
        <f t="shared" si="61"/>
        <v>44.564323814753791</v>
      </c>
      <c r="DK103" s="2">
        <f t="shared" si="62"/>
        <v>40.213406772587177</v>
      </c>
      <c r="DL103" s="2">
        <f t="shared" si="62"/>
        <v>39.901931410550333</v>
      </c>
      <c r="DM103" s="2">
        <f t="shared" si="62"/>
        <v>39.27564037690194</v>
      </c>
      <c r="DN103" s="2">
        <f t="shared" si="62"/>
        <v>39.698070799205823</v>
      </c>
      <c r="DO103" s="2">
        <f t="shared" si="62"/>
        <v>42.487096021748897</v>
      </c>
      <c r="DP103" s="2">
        <f t="shared" si="62"/>
        <v>43.881226212923522</v>
      </c>
      <c r="DQ103" s="2">
        <f t="shared" si="62"/>
        <v>43.594628294092495</v>
      </c>
      <c r="DR103" s="2">
        <f t="shared" si="62"/>
        <v>43.314041162235355</v>
      </c>
      <c r="DS103" s="2">
        <f t="shared" si="62"/>
        <v>42.065162013414522</v>
      </c>
      <c r="DT103" s="2">
        <f t="shared" si="62"/>
        <v>39.413478835758653</v>
      </c>
      <c r="DU103" s="2">
        <f t="shared" si="62"/>
        <v>37.876319386494217</v>
      </c>
      <c r="DV103" s="2">
        <f t="shared" si="62"/>
        <v>40.172193338215052</v>
      </c>
      <c r="DW103" s="2">
        <f t="shared" si="62"/>
        <v>42.97727009777482</v>
      </c>
      <c r="DX103" s="2">
        <f t="shared" si="62"/>
        <v>42.993832271349781</v>
      </c>
      <c r="DY103" s="2">
        <f t="shared" si="62"/>
        <v>44.463334832377257</v>
      </c>
      <c r="EA103" s="2">
        <f t="shared" si="63"/>
        <v>0.14391126933824461</v>
      </c>
      <c r="EB103" s="2">
        <f t="shared" si="63"/>
        <v>0.13809829919718916</v>
      </c>
      <c r="EC103" s="2">
        <f t="shared" si="63"/>
        <v>0.1375703229451371</v>
      </c>
      <c r="ED103" s="2">
        <f t="shared" si="63"/>
        <v>0.15941435258653838</v>
      </c>
      <c r="EE103" s="2">
        <f t="shared" si="63"/>
        <v>0.14293810389791226</v>
      </c>
      <c r="EF103" s="2">
        <f t="shared" si="63"/>
        <v>0.14307180825851784</v>
      </c>
      <c r="EG103" s="2">
        <f t="shared" si="63"/>
        <v>0.15108015407815251</v>
      </c>
      <c r="EH103" s="2">
        <f t="shared" si="63"/>
        <v>0.15657675811844771</v>
      </c>
      <c r="EI103" s="2">
        <f t="shared" si="63"/>
        <v>0.1592708138928885</v>
      </c>
      <c r="EJ103" s="2">
        <f t="shared" si="63"/>
        <v>0.15827192865046344</v>
      </c>
      <c r="EK103" s="2">
        <f t="shared" si="63"/>
        <v>0.15251478992962572</v>
      </c>
      <c r="EL103" s="2">
        <f t="shared" si="63"/>
        <v>0.15505185136659172</v>
      </c>
      <c r="EM103" s="2">
        <f t="shared" si="63"/>
        <v>0.13487458274568942</v>
      </c>
      <c r="EN103" s="2">
        <f t="shared" si="63"/>
        <v>0.12101309785224063</v>
      </c>
      <c r="EO103" s="2">
        <f t="shared" si="63"/>
        <v>0.12178295079008312</v>
      </c>
    </row>
    <row r="104" spans="2:145" x14ac:dyDescent="0.25">
      <c r="B104" s="2">
        <v>77</v>
      </c>
      <c r="C104" s="43">
        <v>131.81200000000001</v>
      </c>
      <c r="D104" s="43">
        <v>144.721</v>
      </c>
      <c r="E104" s="43">
        <v>148.70500000000001</v>
      </c>
      <c r="F104" s="43">
        <v>107.75</v>
      </c>
      <c r="G104" s="43">
        <v>145.93299999999999</v>
      </c>
      <c r="H104" s="43">
        <v>149.05000000000001</v>
      </c>
      <c r="I104" s="43">
        <v>121.06699999999999</v>
      </c>
      <c r="J104" s="43">
        <v>119.7</v>
      </c>
      <c r="K104" s="43">
        <v>109.7</v>
      </c>
      <c r="L104" s="43">
        <v>114.31699999999999</v>
      </c>
      <c r="M104" s="43">
        <v>128.68299999999999</v>
      </c>
      <c r="N104" s="43">
        <v>115.8</v>
      </c>
      <c r="O104" s="43">
        <v>161.267</v>
      </c>
      <c r="P104" s="43">
        <v>157.38300000000001</v>
      </c>
      <c r="Q104" s="43">
        <v>106.694</v>
      </c>
      <c r="S104" s="4">
        <f t="shared" si="56"/>
        <v>125.15148216748452</v>
      </c>
      <c r="T104" s="4">
        <f t="shared" si="56"/>
        <v>139.03482984806823</v>
      </c>
      <c r="U104" s="4">
        <f t="shared" si="56"/>
        <v>141.22112350881662</v>
      </c>
      <c r="V104" s="4">
        <f t="shared" si="52"/>
        <v>106.62223261237223</v>
      </c>
      <c r="W104" s="4">
        <f t="shared" si="52"/>
        <v>139.13377014200444</v>
      </c>
      <c r="X104" s="4">
        <f t="shared" si="52"/>
        <v>139.06672952001915</v>
      </c>
      <c r="Y104" s="4">
        <f t="shared" si="52"/>
        <v>117.31372117956447</v>
      </c>
      <c r="Z104" s="4">
        <f t="shared" si="52"/>
        <v>114.87666798880173</v>
      </c>
      <c r="AA104" s="4">
        <f t="shared" si="52"/>
        <v>105.95205703954539</v>
      </c>
      <c r="AB104" s="4">
        <f t="shared" si="40"/>
        <v>108.71648324388802</v>
      </c>
      <c r="AC104" s="4">
        <f t="shared" si="40"/>
        <v>121.3087743269339</v>
      </c>
      <c r="AD104" s="4">
        <f t="shared" si="40"/>
        <v>110.32565696687125</v>
      </c>
      <c r="AE104" s="4">
        <f t="shared" si="40"/>
        <v>152.89003050064736</v>
      </c>
      <c r="AF104" s="4">
        <f t="shared" si="53"/>
        <v>160.51115987993194</v>
      </c>
      <c r="AG104" s="4">
        <f t="shared" si="57"/>
        <v>101.42758688389105</v>
      </c>
      <c r="AI104" s="4">
        <f t="shared" si="60"/>
        <v>6.6605178325154952</v>
      </c>
      <c r="AJ104" s="4">
        <f t="shared" si="60"/>
        <v>5.6861701519317762</v>
      </c>
      <c r="AK104" s="4">
        <f t="shared" si="60"/>
        <v>7.4838764911833948</v>
      </c>
      <c r="AL104" s="4">
        <f t="shared" si="60"/>
        <v>1.1277673876277703</v>
      </c>
      <c r="AM104" s="4">
        <f t="shared" si="60"/>
        <v>6.7992298579955559</v>
      </c>
      <c r="AN104" s="4">
        <f t="shared" si="60"/>
        <v>9.9832704799808596</v>
      </c>
      <c r="AO104" s="4">
        <f t="shared" si="60"/>
        <v>3.7532788204355256</v>
      </c>
      <c r="AP104" s="4">
        <f t="shared" si="60"/>
        <v>4.8233320111982749</v>
      </c>
      <c r="AQ104" s="4">
        <f t="shared" si="60"/>
        <v>3.7479429604546084</v>
      </c>
      <c r="AR104" s="4">
        <f t="shared" si="60"/>
        <v>5.600516756111972</v>
      </c>
      <c r="AS104" s="4">
        <f t="shared" si="60"/>
        <v>7.3742256730660927</v>
      </c>
      <c r="AT104" s="4">
        <f t="shared" si="60"/>
        <v>5.474343033128747</v>
      </c>
      <c r="AU104" s="4">
        <f t="shared" si="60"/>
        <v>8.37696949935264</v>
      </c>
      <c r="AV104" s="4">
        <f t="shared" si="60"/>
        <v>-3.1281598799319283</v>
      </c>
      <c r="AW104" s="4">
        <f t="shared" si="60"/>
        <v>5.26641311610895</v>
      </c>
      <c r="AY104" s="2">
        <f t="shared" si="31"/>
        <v>41.765948442513668</v>
      </c>
      <c r="AZ104" s="2">
        <f t="shared" si="31"/>
        <v>41.578322498478329</v>
      </c>
      <c r="BA104" s="2">
        <f t="shared" si="31"/>
        <v>40.915142329654692</v>
      </c>
      <c r="BB104" s="2">
        <f t="shared" si="31"/>
        <v>41.716371614256431</v>
      </c>
      <c r="BC104" s="2">
        <f t="shared" si="31"/>
        <v>45.425352735186216</v>
      </c>
      <c r="BD104" s="2">
        <f t="shared" si="31"/>
        <v>46.239636499344392</v>
      </c>
      <c r="BE104" s="2">
        <f t="shared" si="51"/>
        <v>45.314164492691056</v>
      </c>
      <c r="BF104" s="2">
        <f t="shared" si="51"/>
        <v>45.102221495302182</v>
      </c>
      <c r="BG104" s="2">
        <f t="shared" si="51"/>
        <v>43.277305939348423</v>
      </c>
      <c r="BH104" s="2">
        <f t="shared" si="51"/>
        <v>41.159994459254264</v>
      </c>
      <c r="BI104" s="2">
        <f t="shared" si="51"/>
        <v>39.565576291956702</v>
      </c>
      <c r="BJ104" s="2">
        <f t="shared" si="51"/>
        <v>41.46950440331036</v>
      </c>
      <c r="BK104" s="2">
        <f t="shared" si="51"/>
        <v>44.155314157854853</v>
      </c>
      <c r="BL104" s="2">
        <f t="shared" si="51"/>
        <v>44.143679033539904</v>
      </c>
      <c r="BM104" s="2">
        <f t="shared" si="51"/>
        <v>44.43735445479745</v>
      </c>
      <c r="BO104" s="2" t="str">
        <f t="shared" si="49"/>
        <v/>
      </c>
      <c r="BP104" s="2" t="str">
        <f t="shared" si="49"/>
        <v/>
      </c>
      <c r="BQ104" s="2" t="str">
        <f t="shared" si="49"/>
        <v/>
      </c>
      <c r="BR104" s="2" t="str">
        <f t="shared" si="49"/>
        <v/>
      </c>
      <c r="BS104" s="2" t="str">
        <f t="shared" si="49"/>
        <v/>
      </c>
      <c r="BT104" s="2" t="str">
        <f t="shared" si="49"/>
        <v/>
      </c>
      <c r="BU104" s="2" t="str">
        <f t="shared" si="49"/>
        <v/>
      </c>
      <c r="BV104" s="2" t="str">
        <f t="shared" si="44"/>
        <v/>
      </c>
      <c r="BW104" s="2" t="str">
        <f t="shared" si="44"/>
        <v/>
      </c>
      <c r="BX104" s="2" t="str">
        <f t="shared" si="44"/>
        <v/>
      </c>
      <c r="BY104" s="2" t="str">
        <f t="shared" si="44"/>
        <v/>
      </c>
      <c r="BZ104" s="2" t="str">
        <f t="shared" si="44"/>
        <v/>
      </c>
      <c r="CA104" s="2" t="str">
        <f t="shared" si="44"/>
        <v/>
      </c>
      <c r="CB104" s="2" t="str">
        <f t="shared" si="54"/>
        <v/>
      </c>
      <c r="CC104" s="2" t="str">
        <f t="shared" si="58"/>
        <v/>
      </c>
      <c r="CE104" s="2" t="str">
        <f t="shared" si="50"/>
        <v/>
      </c>
      <c r="CF104" s="2" t="str">
        <f t="shared" si="50"/>
        <v/>
      </c>
      <c r="CG104" s="2" t="str">
        <f t="shared" si="50"/>
        <v/>
      </c>
      <c r="CH104" s="2" t="str">
        <f t="shared" si="50"/>
        <v/>
      </c>
      <c r="CI104" s="2" t="str">
        <f t="shared" si="50"/>
        <v/>
      </c>
      <c r="CJ104" s="2" t="str">
        <f t="shared" si="50"/>
        <v/>
      </c>
      <c r="CK104" s="2" t="str">
        <f t="shared" si="50"/>
        <v/>
      </c>
      <c r="CL104" s="2" t="str">
        <f t="shared" si="45"/>
        <v/>
      </c>
      <c r="CM104" s="2" t="str">
        <f t="shared" si="45"/>
        <v/>
      </c>
      <c r="CN104" s="2" t="str">
        <f t="shared" si="45"/>
        <v/>
      </c>
      <c r="CO104" s="2" t="str">
        <f t="shared" si="45"/>
        <v/>
      </c>
      <c r="CP104" s="2" t="str">
        <f t="shared" si="45"/>
        <v/>
      </c>
      <c r="CQ104" s="2" t="str">
        <f t="shared" si="45"/>
        <v/>
      </c>
      <c r="CR104" s="2" t="str">
        <f t="shared" si="55"/>
        <v/>
      </c>
      <c r="CS104" s="2" t="str">
        <f t="shared" si="59"/>
        <v/>
      </c>
      <c r="CU104" s="2">
        <f t="shared" si="61"/>
        <v>42.07522265795803</v>
      </c>
      <c r="CV104" s="2">
        <f t="shared" si="61"/>
        <v>41.894883556652857</v>
      </c>
      <c r="CW104" s="2">
        <f t="shared" si="61"/>
        <v>41.226940507741887</v>
      </c>
      <c r="CX104" s="2">
        <f t="shared" si="61"/>
        <v>42.165080005224411</v>
      </c>
      <c r="CY104" s="2">
        <f t="shared" si="61"/>
        <v>45.988369900336345</v>
      </c>
      <c r="CZ104" s="2">
        <f t="shared" si="61"/>
        <v>46.700259569885958</v>
      </c>
      <c r="DA104" s="2">
        <f t="shared" si="61"/>
        <v>45.678945363346493</v>
      </c>
      <c r="DB104" s="2">
        <f t="shared" si="61"/>
        <v>45.501748434650715</v>
      </c>
      <c r="DC104" s="2">
        <f t="shared" si="61"/>
        <v>43.563845236110964</v>
      </c>
      <c r="DD104" s="2">
        <f t="shared" si="61"/>
        <v>41.551064744138017</v>
      </c>
      <c r="DE104" s="2">
        <f t="shared" si="61"/>
        <v>39.926188991721418</v>
      </c>
      <c r="DF104" s="2">
        <f t="shared" si="61"/>
        <v>41.760754379066668</v>
      </c>
      <c r="DG104" s="2">
        <f t="shared" si="61"/>
        <v>44.384918821962906</v>
      </c>
      <c r="DH104" s="2">
        <f t="shared" si="61"/>
        <v>44.339062063900109</v>
      </c>
      <c r="DI104" s="2">
        <f t="shared" si="61"/>
        <v>44.455562969064616</v>
      </c>
      <c r="DK104" s="2">
        <f t="shared" si="62"/>
        <v>40.088042198444057</v>
      </c>
      <c r="DL104" s="2">
        <f t="shared" si="62"/>
        <v>39.776438216901639</v>
      </c>
      <c r="DM104" s="2">
        <f t="shared" si="62"/>
        <v>39.13246595475789</v>
      </c>
      <c r="DN104" s="2">
        <f t="shared" si="62"/>
        <v>39.558534087253285</v>
      </c>
      <c r="DO104" s="2">
        <f t="shared" si="62"/>
        <v>42.346522050235833</v>
      </c>
      <c r="DP104" s="2">
        <f t="shared" si="62"/>
        <v>43.723489264866231</v>
      </c>
      <c r="DQ104" s="2">
        <f t="shared" si="62"/>
        <v>43.444811476402677</v>
      </c>
      <c r="DR104" s="2">
        <f t="shared" si="62"/>
        <v>43.139474433255018</v>
      </c>
      <c r="DS104" s="2">
        <f t="shared" si="62"/>
        <v>41.897861808761057</v>
      </c>
      <c r="DT104" s="2">
        <f t="shared" si="62"/>
        <v>39.263189247903846</v>
      </c>
      <c r="DU104" s="2">
        <f t="shared" si="62"/>
        <v>37.738060307475052</v>
      </c>
      <c r="DV104" s="2">
        <f t="shared" si="62"/>
        <v>40.02200297685738</v>
      </c>
      <c r="DW104" s="2">
        <f t="shared" si="62"/>
        <v>42.81214823931419</v>
      </c>
      <c r="DX104" s="2">
        <f t="shared" si="62"/>
        <v>42.849373326586516</v>
      </c>
      <c r="DY104" s="2">
        <f t="shared" si="62"/>
        <v>44.317600495207415</v>
      </c>
      <c r="EA104" s="2">
        <f t="shared" si="63"/>
        <v>0.15563469032903168</v>
      </c>
      <c r="EB104" s="2">
        <f t="shared" si="63"/>
        <v>0.14943083601661583</v>
      </c>
      <c r="EC104" s="2">
        <f t="shared" si="63"/>
        <v>0.14886701661902391</v>
      </c>
      <c r="ED104" s="2">
        <f t="shared" si="63"/>
        <v>0.17214674327212545</v>
      </c>
      <c r="EE104" s="2">
        <f t="shared" si="63"/>
        <v>0.15459656425091897</v>
      </c>
      <c r="EF104" s="2">
        <f t="shared" si="63"/>
        <v>0.15473920502526325</v>
      </c>
      <c r="EG104" s="2">
        <f t="shared" si="63"/>
        <v>0.16327619073646532</v>
      </c>
      <c r="EH104" s="2">
        <f t="shared" si="63"/>
        <v>0.16912811092721722</v>
      </c>
      <c r="EI104" s="2">
        <f t="shared" si="63"/>
        <v>0.17199408593057863</v>
      </c>
      <c r="EJ104" s="2">
        <f t="shared" si="63"/>
        <v>0.17093162872168963</v>
      </c>
      <c r="EK104" s="2">
        <f t="shared" si="63"/>
        <v>0.1648041554232974</v>
      </c>
      <c r="EL104" s="2">
        <f t="shared" si="63"/>
        <v>0.16750524277722728</v>
      </c>
      <c r="EM104" s="2">
        <f t="shared" si="63"/>
        <v>0.14598738470894881</v>
      </c>
      <c r="EN104" s="2">
        <f t="shared" si="63"/>
        <v>0.13115694941249942</v>
      </c>
      <c r="EO104" s="2">
        <f t="shared" si="63"/>
        <v>0.1319816451393484</v>
      </c>
    </row>
    <row r="105" spans="2:145" x14ac:dyDescent="0.25">
      <c r="B105" s="2">
        <v>78</v>
      </c>
      <c r="C105" s="43">
        <v>107.312</v>
      </c>
      <c r="D105" s="43">
        <v>122.738</v>
      </c>
      <c r="E105" s="43">
        <v>123.705</v>
      </c>
      <c r="F105" s="43">
        <v>72.95</v>
      </c>
      <c r="G105" s="43">
        <v>108.967</v>
      </c>
      <c r="H105" s="43">
        <v>113.417</v>
      </c>
      <c r="I105" s="43">
        <v>84.55</v>
      </c>
      <c r="J105" s="43">
        <v>76.183000000000007</v>
      </c>
      <c r="K105" s="43">
        <v>68.95</v>
      </c>
      <c r="L105" s="43">
        <v>71.917000000000002</v>
      </c>
      <c r="M105" s="43">
        <v>86.266999999999996</v>
      </c>
      <c r="N105" s="43">
        <v>69.099999999999994</v>
      </c>
      <c r="O105" s="43">
        <v>136.06700000000001</v>
      </c>
      <c r="P105" s="43">
        <v>144.833</v>
      </c>
      <c r="Q105" s="43">
        <v>76.322999999999993</v>
      </c>
      <c r="S105" s="4">
        <f t="shared" si="56"/>
        <v>98.193870462811006</v>
      </c>
      <c r="T105" s="4">
        <f t="shared" si="56"/>
        <v>111.84444139751201</v>
      </c>
      <c r="U105" s="4">
        <f t="shared" si="56"/>
        <v>114.5715898230698</v>
      </c>
      <c r="V105" s="4">
        <f t="shared" si="52"/>
        <v>77.75000021949765</v>
      </c>
      <c r="W105" s="4">
        <f t="shared" si="52"/>
        <v>105.47437522158957</v>
      </c>
      <c r="X105" s="4">
        <f t="shared" si="52"/>
        <v>106.15431297769712</v>
      </c>
      <c r="Y105" s="4">
        <f t="shared" si="52"/>
        <v>87.255744149756964</v>
      </c>
      <c r="Z105" s="4">
        <f t="shared" si="52"/>
        <v>83.74492217361643</v>
      </c>
      <c r="AA105" s="4">
        <f t="shared" si="52"/>
        <v>76.907556189184362</v>
      </c>
      <c r="AB105" s="4">
        <f t="shared" si="40"/>
        <v>78.339420138239007</v>
      </c>
      <c r="AC105" s="4">
        <f t="shared" si="40"/>
        <v>88.570014226879039</v>
      </c>
      <c r="AD105" s="4">
        <f t="shared" si="40"/>
        <v>79.890067822011389</v>
      </c>
      <c r="AE105" s="4">
        <f t="shared" si="40"/>
        <v>122.54895148654145</v>
      </c>
      <c r="AF105" s="4">
        <f t="shared" si="53"/>
        <v>137.57545607377938</v>
      </c>
      <c r="AG105" s="4">
        <f t="shared" si="57"/>
        <v>74.010506163819826</v>
      </c>
      <c r="AI105" s="4">
        <f t="shared" si="60"/>
        <v>9.1181295371889917</v>
      </c>
      <c r="AJ105" s="4">
        <f t="shared" si="60"/>
        <v>10.893558602487985</v>
      </c>
      <c r="AK105" s="4">
        <f t="shared" si="60"/>
        <v>9.1334101769301981</v>
      </c>
      <c r="AL105" s="4">
        <f t="shared" si="60"/>
        <v>-4.8000002194976474</v>
      </c>
      <c r="AM105" s="4">
        <f t="shared" si="60"/>
        <v>3.4926247784104305</v>
      </c>
      <c r="AN105" s="4">
        <f t="shared" si="60"/>
        <v>7.2626870223028845</v>
      </c>
      <c r="AO105" s="4">
        <f t="shared" si="60"/>
        <v>-2.705744149756967</v>
      </c>
      <c r="AP105" s="4">
        <f t="shared" si="60"/>
        <v>-7.5619221736164235</v>
      </c>
      <c r="AQ105" s="4">
        <f t="shared" si="60"/>
        <v>-7.9575561891843591</v>
      </c>
      <c r="AR105" s="4">
        <f t="shared" si="60"/>
        <v>-6.4224201382390049</v>
      </c>
      <c r="AS105" s="4">
        <f t="shared" si="60"/>
        <v>-2.3030142268790428</v>
      </c>
      <c r="AT105" s="4">
        <f t="shared" si="60"/>
        <v>-10.790067822011395</v>
      </c>
      <c r="AU105" s="4">
        <f t="shared" si="60"/>
        <v>13.518048513458552</v>
      </c>
      <c r="AV105" s="4">
        <f t="shared" si="60"/>
        <v>7.2575439262206203</v>
      </c>
      <c r="AW105" s="4">
        <f t="shared" si="60"/>
        <v>2.3124938361801668</v>
      </c>
      <c r="AY105" s="2">
        <f t="shared" si="31"/>
        <v>41.534396944758484</v>
      </c>
      <c r="AZ105" s="2">
        <f t="shared" si="31"/>
        <v>41.331499154706599</v>
      </c>
      <c r="BA105" s="2">
        <f t="shared" si="31"/>
        <v>40.657336164428592</v>
      </c>
      <c r="BB105" s="2">
        <f t="shared" si="31"/>
        <v>41.412812665487905</v>
      </c>
      <c r="BC105" s="2">
        <f t="shared" si="31"/>
        <v>45.08048044845453</v>
      </c>
      <c r="BD105" s="2">
        <f t="shared" si="31"/>
        <v>45.913503656646199</v>
      </c>
      <c r="BE105" s="2">
        <f t="shared" si="51"/>
        <v>45.034998837831672</v>
      </c>
      <c r="BF105" s="2">
        <f t="shared" si="51"/>
        <v>44.791134682700253</v>
      </c>
      <c r="BG105" s="2">
        <f t="shared" si="51"/>
        <v>43.008886992607088</v>
      </c>
      <c r="BH105" s="2">
        <f t="shared" si="51"/>
        <v>40.876471369512124</v>
      </c>
      <c r="BI105" s="2">
        <f t="shared" si="51"/>
        <v>39.299599514540006</v>
      </c>
      <c r="BJ105" s="2">
        <f t="shared" si="51"/>
        <v>41.225170928372805</v>
      </c>
      <c r="BK105" s="2">
        <f t="shared" si="51"/>
        <v>43.916306844130354</v>
      </c>
      <c r="BL105" s="2">
        <f t="shared" si="51"/>
        <v>43.931641593408287</v>
      </c>
      <c r="BM105" s="2">
        <f t="shared" si="51"/>
        <v>44.321804568460749</v>
      </c>
      <c r="BO105" s="2" t="str">
        <f t="shared" si="49"/>
        <v/>
      </c>
      <c r="BP105" s="2" t="str">
        <f t="shared" si="49"/>
        <v/>
      </c>
      <c r="BQ105" s="2" t="str">
        <f t="shared" si="49"/>
        <v/>
      </c>
      <c r="BR105" s="2" t="str">
        <f t="shared" si="49"/>
        <v/>
      </c>
      <c r="BS105" s="2" t="str">
        <f t="shared" si="49"/>
        <v/>
      </c>
      <c r="BT105" s="2" t="str">
        <f t="shared" si="49"/>
        <v/>
      </c>
      <c r="BU105" s="2" t="str">
        <f t="shared" si="49"/>
        <v/>
      </c>
      <c r="BV105" s="2" t="str">
        <f t="shared" si="44"/>
        <v/>
      </c>
      <c r="BW105" s="2" t="str">
        <f t="shared" si="44"/>
        <v/>
      </c>
      <c r="BX105" s="2" t="str">
        <f t="shared" si="44"/>
        <v/>
      </c>
      <c r="BY105" s="2" t="str">
        <f t="shared" si="44"/>
        <v/>
      </c>
      <c r="BZ105" s="2" t="str">
        <f t="shared" si="44"/>
        <v/>
      </c>
      <c r="CA105" s="2" t="str">
        <f t="shared" si="44"/>
        <v/>
      </c>
      <c r="CB105" s="2" t="str">
        <f t="shared" si="54"/>
        <v/>
      </c>
      <c r="CC105" s="2" t="str">
        <f t="shared" si="58"/>
        <v/>
      </c>
      <c r="CE105" s="2" t="str">
        <f t="shared" si="50"/>
        <v/>
      </c>
      <c r="CF105" s="2" t="str">
        <f t="shared" si="50"/>
        <v/>
      </c>
      <c r="CG105" s="2" t="str">
        <f t="shared" si="50"/>
        <v/>
      </c>
      <c r="CH105" s="2" t="str">
        <f t="shared" si="50"/>
        <v/>
      </c>
      <c r="CI105" s="2" t="str">
        <f t="shared" si="50"/>
        <v/>
      </c>
      <c r="CJ105" s="2" t="str">
        <f t="shared" si="50"/>
        <v/>
      </c>
      <c r="CK105" s="2" t="str">
        <f t="shared" si="50"/>
        <v/>
      </c>
      <c r="CL105" s="2" t="str">
        <f t="shared" si="45"/>
        <v/>
      </c>
      <c r="CM105" s="2" t="str">
        <f t="shared" si="45"/>
        <v/>
      </c>
      <c r="CN105" s="2" t="str">
        <f t="shared" si="45"/>
        <v/>
      </c>
      <c r="CO105" s="2" t="str">
        <f t="shared" si="45"/>
        <v/>
      </c>
      <c r="CP105" s="2" t="str">
        <f t="shared" si="45"/>
        <v/>
      </c>
      <c r="CQ105" s="2" t="str">
        <f t="shared" si="45"/>
        <v/>
      </c>
      <c r="CR105" s="2" t="str">
        <f t="shared" si="55"/>
        <v/>
      </c>
      <c r="CS105" s="2" t="str">
        <f t="shared" si="59"/>
        <v/>
      </c>
      <c r="CU105" s="2">
        <f t="shared" si="61"/>
        <v>41.852048521534769</v>
      </c>
      <c r="CV105" s="2">
        <f t="shared" si="61"/>
        <v>41.65522926710409</v>
      </c>
      <c r="CW105" s="2">
        <f t="shared" si="61"/>
        <v>40.977232106510812</v>
      </c>
      <c r="CX105" s="2">
        <f t="shared" si="61"/>
        <v>41.867413649635338</v>
      </c>
      <c r="CY105" s="2">
        <f t="shared" si="61"/>
        <v>45.656852658486343</v>
      </c>
      <c r="CZ105" s="2">
        <f t="shared" si="61"/>
        <v>46.384764908396029</v>
      </c>
      <c r="DA105" s="2">
        <f t="shared" si="61"/>
        <v>45.407297112738611</v>
      </c>
      <c r="DB105" s="2">
        <f t="shared" si="61"/>
        <v>45.198736851872781</v>
      </c>
      <c r="DC105" s="2">
        <f t="shared" si="61"/>
        <v>43.300040140159055</v>
      </c>
      <c r="DD105" s="2">
        <f t="shared" si="61"/>
        <v>41.275152064808694</v>
      </c>
      <c r="DE105" s="2">
        <f t="shared" si="61"/>
        <v>39.667370293866107</v>
      </c>
      <c r="DF105" s="2">
        <f t="shared" si="61"/>
        <v>41.523750226224848</v>
      </c>
      <c r="DG105" s="2">
        <f t="shared" si="61"/>
        <v>44.154214620529302</v>
      </c>
      <c r="DH105" s="2">
        <f t="shared" si="61"/>
        <v>44.134689246486161</v>
      </c>
      <c r="DI105" s="2">
        <f t="shared" si="61"/>
        <v>44.346802123375426</v>
      </c>
      <c r="DK105" s="2">
        <f t="shared" si="62"/>
        <v>39.96267762430093</v>
      </c>
      <c r="DL105" s="2">
        <f t="shared" si="62"/>
        <v>39.650945023252945</v>
      </c>
      <c r="DM105" s="2">
        <f t="shared" si="62"/>
        <v>38.989291532613848</v>
      </c>
      <c r="DN105" s="2">
        <f t="shared" si="62"/>
        <v>39.418997375300755</v>
      </c>
      <c r="DO105" s="2">
        <f t="shared" si="62"/>
        <v>42.20594807872277</v>
      </c>
      <c r="DP105" s="2">
        <f t="shared" si="62"/>
        <v>43.56575231680894</v>
      </c>
      <c r="DQ105" s="2">
        <f t="shared" si="62"/>
        <v>43.294994658712866</v>
      </c>
      <c r="DR105" s="2">
        <f t="shared" si="62"/>
        <v>42.96490770427468</v>
      </c>
      <c r="DS105" s="2">
        <f t="shared" si="62"/>
        <v>41.730561604107592</v>
      </c>
      <c r="DT105" s="2">
        <f t="shared" si="62"/>
        <v>39.112899660049038</v>
      </c>
      <c r="DU105" s="2">
        <f t="shared" si="62"/>
        <v>37.599801228455895</v>
      </c>
      <c r="DV105" s="2">
        <f t="shared" si="62"/>
        <v>39.871812615499714</v>
      </c>
      <c r="DW105" s="2">
        <f t="shared" si="62"/>
        <v>42.647026380853561</v>
      </c>
      <c r="DX105" s="2">
        <f t="shared" si="62"/>
        <v>42.704914381823244</v>
      </c>
      <c r="DY105" s="2">
        <f t="shared" si="62"/>
        <v>44.171866158037581</v>
      </c>
      <c r="EA105" s="2">
        <f t="shared" si="63"/>
        <v>0.16812557938800943</v>
      </c>
      <c r="EB105" s="2">
        <f t="shared" si="63"/>
        <v>0.16151906267319754</v>
      </c>
      <c r="EC105" s="2">
        <f t="shared" si="63"/>
        <v>0.1609182619856297</v>
      </c>
      <c r="ED105" s="2">
        <f t="shared" si="63"/>
        <v>0.18567144358284474</v>
      </c>
      <c r="EE105" s="2">
        <f t="shared" si="63"/>
        <v>0.16702061639481811</v>
      </c>
      <c r="EF105" s="2">
        <f t="shared" si="63"/>
        <v>0.16717245363012406</v>
      </c>
      <c r="EG105" s="2">
        <f t="shared" si="63"/>
        <v>0.17625235164471298</v>
      </c>
      <c r="EH105" s="2">
        <f t="shared" si="63"/>
        <v>0.18246792491305472</v>
      </c>
      <c r="EI105" s="2">
        <f t="shared" si="63"/>
        <v>0.18550948029175074</v>
      </c>
      <c r="EJ105" s="2">
        <f t="shared" si="63"/>
        <v>0.18438212598074596</v>
      </c>
      <c r="EK105" s="2">
        <f t="shared" si="63"/>
        <v>0.17787593434182891</v>
      </c>
      <c r="EL105" s="2">
        <f t="shared" si="63"/>
        <v>0.18074489975500646</v>
      </c>
      <c r="EM105" s="2">
        <f t="shared" si="63"/>
        <v>0.15784874784461886</v>
      </c>
      <c r="EN105" s="2">
        <f t="shared" si="63"/>
        <v>0.1420137240458067</v>
      </c>
      <c r="EO105" s="2">
        <f t="shared" si="63"/>
        <v>0.14289545815468935</v>
      </c>
    </row>
    <row r="106" spans="2:145" x14ac:dyDescent="0.25">
      <c r="B106" s="2">
        <v>79</v>
      </c>
      <c r="C106" s="43">
        <v>74.75</v>
      </c>
      <c r="D106" s="43">
        <v>89.507999999999996</v>
      </c>
      <c r="E106" s="43">
        <v>93.638999999999996</v>
      </c>
      <c r="F106" s="43">
        <v>52.232999999999997</v>
      </c>
      <c r="G106" s="43">
        <v>70.082999999999998</v>
      </c>
      <c r="H106" s="43">
        <v>74.667000000000002</v>
      </c>
      <c r="I106" s="43">
        <v>53.433</v>
      </c>
      <c r="J106" s="43">
        <v>49.466999999999999</v>
      </c>
      <c r="K106" s="43">
        <v>46.832999999999998</v>
      </c>
      <c r="L106" s="43">
        <v>44</v>
      </c>
      <c r="M106" s="43">
        <v>51.433</v>
      </c>
      <c r="N106" s="43">
        <v>45.533000000000001</v>
      </c>
      <c r="O106" s="43">
        <v>96.55</v>
      </c>
      <c r="P106" s="43">
        <v>116.8</v>
      </c>
      <c r="Q106" s="43">
        <v>51.323</v>
      </c>
      <c r="S106" s="4">
        <f t="shared" si="56"/>
        <v>74.569910474870099</v>
      </c>
      <c r="T106" s="4">
        <f t="shared" si="56"/>
        <v>85.966296616891739</v>
      </c>
      <c r="U106" s="4">
        <f t="shared" si="56"/>
        <v>88.40651479607439</v>
      </c>
      <c r="V106" s="4">
        <f t="shared" si="52"/>
        <v>57.841877752424359</v>
      </c>
      <c r="W106" s="4">
        <f t="shared" si="52"/>
        <v>76.917127246367571</v>
      </c>
      <c r="X106" s="4">
        <f t="shared" si="52"/>
        <v>78.090662303606905</v>
      </c>
      <c r="Y106" s="4">
        <f t="shared" si="52"/>
        <v>65.120727145889745</v>
      </c>
      <c r="Z106" s="4">
        <f t="shared" si="52"/>
        <v>62.061038251505238</v>
      </c>
      <c r="AA106" s="4">
        <f t="shared" si="52"/>
        <v>57.615319002110823</v>
      </c>
      <c r="AB106" s="4">
        <f t="shared" si="40"/>
        <v>57.476229491976788</v>
      </c>
      <c r="AC106" s="4">
        <f t="shared" si="40"/>
        <v>63.344549728793616</v>
      </c>
      <c r="AD106" s="4">
        <f t="shared" si="40"/>
        <v>58.807578089261561</v>
      </c>
      <c r="AE106" s="4">
        <f t="shared" si="40"/>
        <v>92.189522145957866</v>
      </c>
      <c r="AF106" s="4">
        <f t="shared" si="53"/>
        <v>107.74858411937285</v>
      </c>
      <c r="AG106" s="4">
        <f t="shared" si="57"/>
        <v>55.470902032656824</v>
      </c>
      <c r="AI106" s="4">
        <f t="shared" si="60"/>
        <v>0.18008952512990106</v>
      </c>
      <c r="AJ106" s="4">
        <f t="shared" si="60"/>
        <v>3.5417033831082563</v>
      </c>
      <c r="AK106" s="4">
        <f t="shared" si="60"/>
        <v>5.2324852039256058</v>
      </c>
      <c r="AL106" s="4">
        <f t="shared" si="60"/>
        <v>-5.6088777524243625</v>
      </c>
      <c r="AM106" s="4">
        <f t="shared" si="60"/>
        <v>-6.8341272463675722</v>
      </c>
      <c r="AN106" s="4">
        <f t="shared" si="60"/>
        <v>-3.4236623036069034</v>
      </c>
      <c r="AO106" s="4">
        <f t="shared" si="60"/>
        <v>-11.687727145889745</v>
      </c>
      <c r="AP106" s="4">
        <f t="shared" si="60"/>
        <v>-12.594038251505239</v>
      </c>
      <c r="AQ106" s="4">
        <f t="shared" si="60"/>
        <v>-10.782319002110825</v>
      </c>
      <c r="AR106" s="4">
        <f t="shared" si="60"/>
        <v>-13.476229491976788</v>
      </c>
      <c r="AS106" s="4">
        <f t="shared" si="60"/>
        <v>-11.911549728793617</v>
      </c>
      <c r="AT106" s="4">
        <f t="shared" si="60"/>
        <v>-13.27457808926156</v>
      </c>
      <c r="AU106" s="4">
        <f t="shared" si="60"/>
        <v>4.3604778540421307</v>
      </c>
      <c r="AV106" s="4">
        <f t="shared" si="60"/>
        <v>9.0514158806271467</v>
      </c>
      <c r="AW106" s="4">
        <f t="shared" si="60"/>
        <v>-4.1479020326568232</v>
      </c>
      <c r="AY106" s="2">
        <f t="shared" si="31"/>
        <v>41.303878738395909</v>
      </c>
      <c r="AZ106" s="2">
        <f t="shared" si="31"/>
        <v>41.085966453164772</v>
      </c>
      <c r="BA106" s="2">
        <f t="shared" si="31"/>
        <v>40.400636944417677</v>
      </c>
      <c r="BB106" s="2">
        <f t="shared" si="31"/>
        <v>41.111685377167774</v>
      </c>
      <c r="BC106" s="2">
        <f t="shared" si="31"/>
        <v>44.737791738376728</v>
      </c>
      <c r="BD106" s="2">
        <f t="shared" si="31"/>
        <v>45.589202470069196</v>
      </c>
      <c r="BE106" s="2">
        <f t="shared" si="51"/>
        <v>44.757408473555174</v>
      </c>
      <c r="BF106" s="2">
        <f t="shared" si="51"/>
        <v>44.481783709845388</v>
      </c>
      <c r="BG106" s="2">
        <f t="shared" si="51"/>
        <v>42.741889825170247</v>
      </c>
      <c r="BH106" s="2">
        <f t="shared" si="51"/>
        <v>40.594688535860008</v>
      </c>
      <c r="BI106" s="2">
        <f t="shared" si="51"/>
        <v>39.035219361962312</v>
      </c>
      <c r="BJ106" s="2">
        <f t="shared" si="51"/>
        <v>40.981881596393087</v>
      </c>
      <c r="BK106" s="2">
        <f t="shared" si="51"/>
        <v>43.677743348825175</v>
      </c>
      <c r="BL106" s="2">
        <f t="shared" si="51"/>
        <v>43.719891668107117</v>
      </c>
      <c r="BM106" s="2">
        <f t="shared" si="51"/>
        <v>44.205290444937347</v>
      </c>
      <c r="BO106" s="2" t="str">
        <f t="shared" si="49"/>
        <v/>
      </c>
      <c r="BP106" s="2" t="str">
        <f t="shared" si="49"/>
        <v/>
      </c>
      <c r="BQ106" s="2" t="str">
        <f t="shared" si="49"/>
        <v/>
      </c>
      <c r="BR106" s="2" t="str">
        <f t="shared" si="49"/>
        <v/>
      </c>
      <c r="BS106" s="2" t="str">
        <f t="shared" si="49"/>
        <v/>
      </c>
      <c r="BT106" s="2" t="str">
        <f t="shared" si="49"/>
        <v/>
      </c>
      <c r="BU106" s="2" t="str">
        <f t="shared" si="49"/>
        <v/>
      </c>
      <c r="BV106" s="2" t="str">
        <f t="shared" si="44"/>
        <v/>
      </c>
      <c r="BW106" s="2" t="str">
        <f t="shared" si="44"/>
        <v/>
      </c>
      <c r="BX106" s="2" t="str">
        <f t="shared" si="44"/>
        <v/>
      </c>
      <c r="BY106" s="2" t="str">
        <f t="shared" si="44"/>
        <v/>
      </c>
      <c r="BZ106" s="2" t="str">
        <f t="shared" si="44"/>
        <v/>
      </c>
      <c r="CA106" s="2" t="str">
        <f t="shared" si="44"/>
        <v/>
      </c>
      <c r="CB106" s="2" t="str">
        <f t="shared" si="54"/>
        <v/>
      </c>
      <c r="CC106" s="2" t="str">
        <f t="shared" si="58"/>
        <v/>
      </c>
      <c r="CE106" s="2" t="str">
        <f t="shared" si="50"/>
        <v/>
      </c>
      <c r="CF106" s="2" t="str">
        <f t="shared" si="50"/>
        <v/>
      </c>
      <c r="CG106" s="2" t="str">
        <f t="shared" si="50"/>
        <v/>
      </c>
      <c r="CH106" s="2" t="str">
        <f t="shared" si="50"/>
        <v/>
      </c>
      <c r="CI106" s="2" t="str">
        <f t="shared" si="50"/>
        <v/>
      </c>
      <c r="CJ106" s="2" t="str">
        <f t="shared" si="50"/>
        <v/>
      </c>
      <c r="CK106" s="2" t="str">
        <f t="shared" si="50"/>
        <v/>
      </c>
      <c r="CL106" s="2" t="str">
        <f t="shared" si="45"/>
        <v/>
      </c>
      <c r="CM106" s="2" t="str">
        <f t="shared" si="45"/>
        <v/>
      </c>
      <c r="CN106" s="2" t="str">
        <f t="shared" si="45"/>
        <v/>
      </c>
      <c r="CO106" s="2" t="str">
        <f t="shared" si="45"/>
        <v/>
      </c>
      <c r="CP106" s="2" t="str">
        <f t="shared" si="45"/>
        <v/>
      </c>
      <c r="CQ106" s="2" t="str">
        <f t="shared" si="45"/>
        <v/>
      </c>
      <c r="CR106" s="2" t="str">
        <f t="shared" si="55"/>
        <v/>
      </c>
      <c r="CS106" s="2" t="str">
        <f t="shared" si="59"/>
        <v/>
      </c>
      <c r="CU106" s="2">
        <f t="shared" si="61"/>
        <v>41.628874385111502</v>
      </c>
      <c r="CV106" s="2">
        <f t="shared" si="61"/>
        <v>41.415574977555323</v>
      </c>
      <c r="CW106" s="2">
        <f t="shared" si="61"/>
        <v>40.727523705279737</v>
      </c>
      <c r="CX106" s="2">
        <f t="shared" si="61"/>
        <v>41.569747294046266</v>
      </c>
      <c r="CY106" s="2">
        <f t="shared" si="61"/>
        <v>45.325335416636342</v>
      </c>
      <c r="CZ106" s="2">
        <f t="shared" si="61"/>
        <v>46.0692702469061</v>
      </c>
      <c r="DA106" s="2">
        <f t="shared" si="61"/>
        <v>45.135648862130722</v>
      </c>
      <c r="DB106" s="2">
        <f t="shared" si="61"/>
        <v>44.895725269094854</v>
      </c>
      <c r="DC106" s="2">
        <f t="shared" si="61"/>
        <v>43.036235044207146</v>
      </c>
      <c r="DD106" s="2">
        <f t="shared" si="61"/>
        <v>40.99923938547937</v>
      </c>
      <c r="DE106" s="2">
        <f t="shared" si="61"/>
        <v>39.408551596010795</v>
      </c>
      <c r="DF106" s="2">
        <f t="shared" si="61"/>
        <v>41.286746073383036</v>
      </c>
      <c r="DG106" s="2">
        <f t="shared" si="61"/>
        <v>43.923510419095706</v>
      </c>
      <c r="DH106" s="2">
        <f t="shared" si="61"/>
        <v>43.930316429072214</v>
      </c>
      <c r="DI106" s="2">
        <f t="shared" si="61"/>
        <v>44.23804127768625</v>
      </c>
      <c r="DK106" s="2">
        <f t="shared" si="62"/>
        <v>39.837313050157803</v>
      </c>
      <c r="DL106" s="2">
        <f t="shared" si="62"/>
        <v>39.525451829604258</v>
      </c>
      <c r="DM106" s="2">
        <f t="shared" si="62"/>
        <v>38.846117110469798</v>
      </c>
      <c r="DN106" s="2">
        <f t="shared" si="62"/>
        <v>39.279460663348225</v>
      </c>
      <c r="DO106" s="2">
        <f t="shared" si="62"/>
        <v>42.065374107209706</v>
      </c>
      <c r="DP106" s="2">
        <f t="shared" si="62"/>
        <v>43.408015368751641</v>
      </c>
      <c r="DQ106" s="2">
        <f t="shared" si="62"/>
        <v>43.145177841023049</v>
      </c>
      <c r="DR106" s="2">
        <f t="shared" si="62"/>
        <v>42.790340975294342</v>
      </c>
      <c r="DS106" s="2">
        <f t="shared" si="62"/>
        <v>41.563261399454127</v>
      </c>
      <c r="DT106" s="2">
        <f t="shared" si="62"/>
        <v>38.962610072194224</v>
      </c>
      <c r="DU106" s="2">
        <f t="shared" si="62"/>
        <v>37.461542149436738</v>
      </c>
      <c r="DV106" s="2">
        <f t="shared" si="62"/>
        <v>39.721622254142041</v>
      </c>
      <c r="DW106" s="2">
        <f t="shared" si="62"/>
        <v>42.481904522392931</v>
      </c>
      <c r="DX106" s="2">
        <f t="shared" si="62"/>
        <v>42.560455437059986</v>
      </c>
      <c r="DY106" s="2">
        <f t="shared" si="62"/>
        <v>44.026131820867739</v>
      </c>
      <c r="EA106" s="2">
        <f t="shared" si="63"/>
        <v>0.18140358377626553</v>
      </c>
      <c r="EB106" s="2">
        <f t="shared" si="63"/>
        <v>0.17438468215568456</v>
      </c>
      <c r="EC106" s="2">
        <f t="shared" si="63"/>
        <v>0.17374594187338727</v>
      </c>
      <c r="ED106" s="2">
        <f t="shared" si="63"/>
        <v>0.20000200443858265</v>
      </c>
      <c r="EE106" s="2">
        <f t="shared" si="63"/>
        <v>0.18023026118765448</v>
      </c>
      <c r="EF106" s="2">
        <f t="shared" si="63"/>
        <v>0.18039150656994785</v>
      </c>
      <c r="EG106" s="2">
        <f t="shared" si="63"/>
        <v>0.19002556910628401</v>
      </c>
      <c r="EH106" s="2">
        <f t="shared" si="63"/>
        <v>0.19661092773815614</v>
      </c>
      <c r="EI106" s="2">
        <f t="shared" si="63"/>
        <v>0.19983060802574765</v>
      </c>
      <c r="EJ106" s="2">
        <f t="shared" si="63"/>
        <v>0.19863744815044701</v>
      </c>
      <c r="EK106" s="2">
        <f t="shared" si="63"/>
        <v>0.19174649342631142</v>
      </c>
      <c r="EL106" s="2">
        <f t="shared" si="63"/>
        <v>0.19478617170224455</v>
      </c>
      <c r="EM106" s="2">
        <f t="shared" si="63"/>
        <v>0.17048145462823414</v>
      </c>
      <c r="EN106" s="2">
        <f t="shared" si="63"/>
        <v>0.15361030220737878</v>
      </c>
      <c r="EO106" s="2">
        <f t="shared" si="63"/>
        <v>0.15455106742570704</v>
      </c>
    </row>
    <row r="107" spans="2:145" x14ac:dyDescent="0.25">
      <c r="B107" s="2">
        <v>80</v>
      </c>
      <c r="C107" s="43">
        <v>54.25</v>
      </c>
      <c r="D107" s="43">
        <v>62.951000000000001</v>
      </c>
      <c r="E107" s="43">
        <v>60.508000000000003</v>
      </c>
      <c r="F107" s="43">
        <v>41.15</v>
      </c>
      <c r="G107" s="43">
        <v>49.683</v>
      </c>
      <c r="H107" s="43">
        <v>48.832999999999998</v>
      </c>
      <c r="I107" s="43">
        <v>42.75</v>
      </c>
      <c r="J107" s="43">
        <v>42.616999999999997</v>
      </c>
      <c r="K107" s="43">
        <v>39.267000000000003</v>
      </c>
      <c r="L107" s="43">
        <v>38.700000000000003</v>
      </c>
      <c r="M107" s="43">
        <v>36.216999999999999</v>
      </c>
      <c r="N107" s="43">
        <v>39.817</v>
      </c>
      <c r="O107" s="43">
        <v>59.4</v>
      </c>
      <c r="P107" s="43">
        <v>77.900000000000006</v>
      </c>
      <c r="Q107" s="43">
        <v>40.645000000000003</v>
      </c>
      <c r="S107" s="4">
        <f t="shared" si="56"/>
        <v>57.750352222467399</v>
      </c>
      <c r="T107" s="4">
        <f t="shared" si="56"/>
        <v>65.683509571622153</v>
      </c>
      <c r="U107" s="4">
        <f t="shared" si="56"/>
        <v>67.29944470274117</v>
      </c>
      <c r="V107" s="4">
        <f t="shared" si="52"/>
        <v>47.07025182803266</v>
      </c>
      <c r="W107" s="4">
        <f t="shared" si="52"/>
        <v>58.333649802860009</v>
      </c>
      <c r="X107" s="4">
        <f t="shared" si="52"/>
        <v>59.608494891443243</v>
      </c>
      <c r="Y107" s="4">
        <f t="shared" si="52"/>
        <v>52.448020773898676</v>
      </c>
      <c r="Z107" s="4">
        <f t="shared" si="52"/>
        <v>50.494401671378952</v>
      </c>
      <c r="AA107" s="4">
        <f t="shared" si="52"/>
        <v>47.701742622829613</v>
      </c>
      <c r="AB107" s="4">
        <f t="shared" si="40"/>
        <v>46.412707804585942</v>
      </c>
      <c r="AC107" s="4">
        <f t="shared" si="40"/>
        <v>48.43779947845676</v>
      </c>
      <c r="AD107" s="4">
        <f t="shared" si="40"/>
        <v>47.402105157874409</v>
      </c>
      <c r="AE107" s="4">
        <f t="shared" si="40"/>
        <v>68.536393451024082</v>
      </c>
      <c r="AF107" s="4">
        <f t="shared" si="53"/>
        <v>79.738236579573964</v>
      </c>
      <c r="AG107" s="4">
        <f t="shared" si="57"/>
        <v>47.115305966051054</v>
      </c>
      <c r="AI107" s="4">
        <f t="shared" si="60"/>
        <v>-3.5003522224673986</v>
      </c>
      <c r="AJ107" s="4">
        <f t="shared" si="60"/>
        <v>-2.7325095716221526</v>
      </c>
      <c r="AK107" s="4">
        <f t="shared" si="60"/>
        <v>-6.7914447027411669</v>
      </c>
      <c r="AL107" s="4">
        <f t="shared" si="60"/>
        <v>-5.9202518280326615</v>
      </c>
      <c r="AM107" s="4">
        <f t="shared" si="60"/>
        <v>-8.6506498028600092</v>
      </c>
      <c r="AN107" s="4">
        <f t="shared" si="60"/>
        <v>-10.775494891443245</v>
      </c>
      <c r="AO107" s="4">
        <f t="shared" si="60"/>
        <v>-9.6980207738986763</v>
      </c>
      <c r="AP107" s="4">
        <f t="shared" si="60"/>
        <v>-7.877401671378955</v>
      </c>
      <c r="AQ107" s="4">
        <f t="shared" si="60"/>
        <v>-8.4347426228296101</v>
      </c>
      <c r="AR107" s="4">
        <f t="shared" si="60"/>
        <v>-7.7127078045859392</v>
      </c>
      <c r="AS107" s="4">
        <f t="shared" si="60"/>
        <v>-12.220799478456762</v>
      </c>
      <c r="AT107" s="4">
        <f t="shared" si="60"/>
        <v>-7.5851051578744091</v>
      </c>
      <c r="AU107" s="4">
        <f t="shared" si="60"/>
        <v>-9.1363934510240838</v>
      </c>
      <c r="AV107" s="4">
        <f t="shared" si="60"/>
        <v>-1.8382365795739588</v>
      </c>
      <c r="AW107" s="4">
        <f t="shared" si="60"/>
        <v>-6.4703059660510505</v>
      </c>
      <c r="AY107" s="2">
        <f t="shared" si="31"/>
        <v>41.074599188547708</v>
      </c>
      <c r="AZ107" s="2">
        <f t="shared" si="31"/>
        <v>40.841959427896171</v>
      </c>
      <c r="BA107" s="2">
        <f t="shared" si="31"/>
        <v>40.145261243604324</v>
      </c>
      <c r="BB107" s="2">
        <f t="shared" si="31"/>
        <v>40.813355021449581</v>
      </c>
      <c r="BC107" s="2">
        <f t="shared" si="31"/>
        <v>44.397688943079828</v>
      </c>
      <c r="BD107" s="2">
        <f t="shared" si="31"/>
        <v>45.267066095740986</v>
      </c>
      <c r="BE107" s="2">
        <f t="shared" si="51"/>
        <v>44.481662464253588</v>
      </c>
      <c r="BF107" s="2">
        <f t="shared" si="51"/>
        <v>44.174459604406884</v>
      </c>
      <c r="BG107" s="2">
        <f t="shared" si="51"/>
        <v>42.476536626089242</v>
      </c>
      <c r="BH107" s="2">
        <f t="shared" si="51"/>
        <v>40.31493296673402</v>
      </c>
      <c r="BI107" s="2">
        <f t="shared" si="51"/>
        <v>38.772704191245715</v>
      </c>
      <c r="BJ107" s="2">
        <f t="shared" si="51"/>
        <v>40.739830304070111</v>
      </c>
      <c r="BK107" s="2">
        <f t="shared" si="51"/>
        <v>43.439749451258805</v>
      </c>
      <c r="BL107" s="2">
        <f t="shared" si="51"/>
        <v>43.508530830862291</v>
      </c>
      <c r="BM107" s="2">
        <f t="shared" si="51"/>
        <v>44.08772390221268</v>
      </c>
      <c r="BO107" s="2" t="str">
        <f t="shared" si="49"/>
        <v/>
      </c>
      <c r="BP107" s="2" t="str">
        <f t="shared" si="49"/>
        <v/>
      </c>
      <c r="BQ107" s="2" t="str">
        <f t="shared" si="49"/>
        <v/>
      </c>
      <c r="BR107" s="2" t="str">
        <f t="shared" si="49"/>
        <v/>
      </c>
      <c r="BS107" s="2" t="str">
        <f t="shared" si="49"/>
        <v/>
      </c>
      <c r="BT107" s="2" t="str">
        <f t="shared" si="49"/>
        <v/>
      </c>
      <c r="BU107" s="2" t="str">
        <f t="shared" si="49"/>
        <v/>
      </c>
      <c r="BV107" s="2" t="str">
        <f t="shared" si="44"/>
        <v/>
      </c>
      <c r="BW107" s="2" t="str">
        <f t="shared" si="44"/>
        <v/>
      </c>
      <c r="BX107" s="2" t="str">
        <f t="shared" si="44"/>
        <v/>
      </c>
      <c r="BY107" s="2" t="str">
        <f t="shared" si="44"/>
        <v/>
      </c>
      <c r="BZ107" s="2" t="str">
        <f t="shared" si="44"/>
        <v/>
      </c>
      <c r="CA107" s="2" t="str">
        <f t="shared" si="44"/>
        <v/>
      </c>
      <c r="CB107" s="2" t="str">
        <f t="shared" si="54"/>
        <v/>
      </c>
      <c r="CC107" s="2" t="str">
        <f t="shared" si="58"/>
        <v/>
      </c>
      <c r="CE107" s="2" t="str">
        <f t="shared" si="50"/>
        <v/>
      </c>
      <c r="CF107" s="2" t="str">
        <f t="shared" si="50"/>
        <v/>
      </c>
      <c r="CG107" s="2" t="str">
        <f t="shared" si="50"/>
        <v/>
      </c>
      <c r="CH107" s="2" t="str">
        <f t="shared" si="50"/>
        <v/>
      </c>
      <c r="CI107" s="2" t="str">
        <f t="shared" si="50"/>
        <v/>
      </c>
      <c r="CJ107" s="2" t="str">
        <f t="shared" si="50"/>
        <v/>
      </c>
      <c r="CK107" s="2" t="str">
        <f t="shared" si="50"/>
        <v/>
      </c>
      <c r="CL107" s="2" t="str">
        <f t="shared" si="45"/>
        <v/>
      </c>
      <c r="CM107" s="2" t="str">
        <f t="shared" si="45"/>
        <v/>
      </c>
      <c r="CN107" s="2" t="str">
        <f t="shared" si="45"/>
        <v/>
      </c>
      <c r="CO107" s="2" t="str">
        <f t="shared" si="45"/>
        <v/>
      </c>
      <c r="CP107" s="2" t="str">
        <f t="shared" si="45"/>
        <v/>
      </c>
      <c r="CQ107" s="2" t="str">
        <f t="shared" si="45"/>
        <v/>
      </c>
      <c r="CR107" s="2" t="str">
        <f t="shared" si="55"/>
        <v/>
      </c>
      <c r="CS107" s="2" t="str">
        <f t="shared" si="59"/>
        <v/>
      </c>
      <c r="CU107" s="2">
        <f t="shared" si="61"/>
        <v>41.405700248688248</v>
      </c>
      <c r="CV107" s="2">
        <f t="shared" si="61"/>
        <v>41.175920688006549</v>
      </c>
      <c r="CW107" s="2">
        <f t="shared" si="61"/>
        <v>40.477815304048661</v>
      </c>
      <c r="CX107" s="2">
        <f t="shared" si="61"/>
        <v>41.272080938457194</v>
      </c>
      <c r="CY107" s="2">
        <f t="shared" si="61"/>
        <v>44.993818174786341</v>
      </c>
      <c r="CZ107" s="2">
        <f t="shared" si="61"/>
        <v>45.753775585416165</v>
      </c>
      <c r="DA107" s="2">
        <f t="shared" si="61"/>
        <v>44.86400061152284</v>
      </c>
      <c r="DB107" s="2">
        <f t="shared" si="61"/>
        <v>44.592713686316927</v>
      </c>
      <c r="DC107" s="2">
        <f t="shared" si="61"/>
        <v>42.772429948255237</v>
      </c>
      <c r="DD107" s="2">
        <f t="shared" si="61"/>
        <v>40.723326706150047</v>
      </c>
      <c r="DE107" s="2">
        <f t="shared" si="61"/>
        <v>39.149732898155484</v>
      </c>
      <c r="DF107" s="2">
        <f t="shared" si="61"/>
        <v>41.049741920541223</v>
      </c>
      <c r="DG107" s="2">
        <f t="shared" si="61"/>
        <v>43.69280621766211</v>
      </c>
      <c r="DH107" s="2">
        <f t="shared" si="61"/>
        <v>43.725943611658266</v>
      </c>
      <c r="DI107" s="2">
        <f t="shared" si="61"/>
        <v>44.129280431997067</v>
      </c>
      <c r="DK107" s="2">
        <f t="shared" si="62"/>
        <v>39.711948476014683</v>
      </c>
      <c r="DL107" s="2">
        <f t="shared" si="62"/>
        <v>39.399958635955571</v>
      </c>
      <c r="DM107" s="2">
        <f t="shared" si="62"/>
        <v>38.702942688325749</v>
      </c>
      <c r="DN107" s="2">
        <f t="shared" si="62"/>
        <v>39.139923951395687</v>
      </c>
      <c r="DO107" s="2">
        <f t="shared" si="62"/>
        <v>41.924800135696643</v>
      </c>
      <c r="DP107" s="2">
        <f t="shared" si="62"/>
        <v>43.250278420694343</v>
      </c>
      <c r="DQ107" s="2">
        <f t="shared" si="62"/>
        <v>42.995361023333231</v>
      </c>
      <c r="DR107" s="2">
        <f t="shared" si="62"/>
        <v>42.615774246314004</v>
      </c>
      <c r="DS107" s="2">
        <f t="shared" si="62"/>
        <v>41.395961194800662</v>
      </c>
      <c r="DT107" s="2">
        <f t="shared" si="62"/>
        <v>38.812320484339416</v>
      </c>
      <c r="DU107" s="2">
        <f t="shared" si="62"/>
        <v>37.323283070417574</v>
      </c>
      <c r="DV107" s="2">
        <f t="shared" si="62"/>
        <v>39.571431892784368</v>
      </c>
      <c r="DW107" s="2">
        <f t="shared" si="62"/>
        <v>42.316782663932301</v>
      </c>
      <c r="DX107" s="2">
        <f t="shared" si="62"/>
        <v>42.415996492296713</v>
      </c>
      <c r="DY107" s="2">
        <f t="shared" si="62"/>
        <v>43.880397483697898</v>
      </c>
      <c r="EA107" s="2">
        <f t="shared" si="63"/>
        <v>0.1954838161544154</v>
      </c>
      <c r="EB107" s="2">
        <f t="shared" si="63"/>
        <v>0.18804526804201849</v>
      </c>
      <c r="EC107" s="2">
        <f t="shared" si="63"/>
        <v>0.18736784685186433</v>
      </c>
      <c r="ED107" s="2">
        <f t="shared" si="63"/>
        <v>0.21514640797618664</v>
      </c>
      <c r="EE107" s="2">
        <f t="shared" si="63"/>
        <v>0.1942410321847868</v>
      </c>
      <c r="EF107" s="2">
        <f t="shared" si="63"/>
        <v>0.19441183977903831</v>
      </c>
      <c r="EG107" s="2">
        <f t="shared" si="63"/>
        <v>0.20460775298016001</v>
      </c>
      <c r="EH107" s="2">
        <f t="shared" si="63"/>
        <v>0.2115664614943531</v>
      </c>
      <c r="EI107" s="2">
        <f t="shared" si="63"/>
        <v>0.21496552059273499</v>
      </c>
      <c r="EJ107" s="2">
        <f t="shared" si="63"/>
        <v>0.21370612756513052</v>
      </c>
      <c r="EK107" s="2">
        <f t="shared" si="63"/>
        <v>0.20642708120634465</v>
      </c>
      <c r="EL107" s="2">
        <f t="shared" si="63"/>
        <v>0.20963912214094807</v>
      </c>
      <c r="EM107" s="2">
        <f t="shared" si="63"/>
        <v>0.18390438573335294</v>
      </c>
      <c r="EN107" s="2">
        <f t="shared" si="63"/>
        <v>0.16597065452683291</v>
      </c>
      <c r="EO107" s="2">
        <f t="shared" si="63"/>
        <v>0.16697218539228531</v>
      </c>
    </row>
    <row r="108" spans="2:145" x14ac:dyDescent="0.25">
      <c r="B108" s="2">
        <v>81</v>
      </c>
      <c r="C108" s="43">
        <v>43.811999999999998</v>
      </c>
      <c r="D108" s="43">
        <v>45.917999999999999</v>
      </c>
      <c r="E108" s="43">
        <v>44.148000000000003</v>
      </c>
      <c r="F108" s="43">
        <v>38.700000000000003</v>
      </c>
      <c r="G108" s="43">
        <v>42.033000000000001</v>
      </c>
      <c r="H108" s="43">
        <v>42.55</v>
      </c>
      <c r="I108" s="43">
        <v>41.45</v>
      </c>
      <c r="J108" s="43">
        <v>41.667000000000002</v>
      </c>
      <c r="K108" s="43">
        <v>37.883000000000003</v>
      </c>
      <c r="L108" s="43">
        <v>38.5</v>
      </c>
      <c r="M108" s="43">
        <v>35.317</v>
      </c>
      <c r="N108" s="43">
        <v>39.049999999999997</v>
      </c>
      <c r="O108" s="43">
        <v>44.45</v>
      </c>
      <c r="P108" s="43">
        <v>51.582999999999998</v>
      </c>
      <c r="Q108" s="43">
        <v>38.984000000000002</v>
      </c>
      <c r="S108" s="4">
        <f t="shared" si="56"/>
        <v>47.919661173909596</v>
      </c>
      <c r="T108" s="4">
        <f t="shared" si="56"/>
        <v>52.451395141303038</v>
      </c>
      <c r="U108" s="4">
        <f t="shared" si="56"/>
        <v>53.145049236526319</v>
      </c>
      <c r="V108" s="4">
        <f t="shared" si="52"/>
        <v>42.401960249336625</v>
      </c>
      <c r="W108" s="4">
        <f t="shared" si="52"/>
        <v>48.905656516146109</v>
      </c>
      <c r="X108" s="4">
        <f t="shared" si="52"/>
        <v>50.061446290251737</v>
      </c>
      <c r="Y108" s="4">
        <f t="shared" si="52"/>
        <v>46.710605309291367</v>
      </c>
      <c r="Z108" s="4">
        <f t="shared" si="52"/>
        <v>45.660716010930031</v>
      </c>
      <c r="AA108" s="4">
        <f t="shared" si="52"/>
        <v>43.669129176457133</v>
      </c>
      <c r="AB108" s="4">
        <f t="shared" si="40"/>
        <v>41.785825216125311</v>
      </c>
      <c r="AC108" s="4">
        <f t="shared" si="40"/>
        <v>41.574145162156157</v>
      </c>
      <c r="AD108" s="4">
        <f t="shared" si="40"/>
        <v>42.49932522317625</v>
      </c>
      <c r="AE108" s="4">
        <f t="shared" si="40"/>
        <v>53.949557144846118</v>
      </c>
      <c r="AF108" s="4">
        <f t="shared" si="53"/>
        <v>59.926166337918403</v>
      </c>
      <c r="AG108" s="4">
        <f t="shared" si="57"/>
        <v>44.534675531916378</v>
      </c>
      <c r="AI108" s="4">
        <f t="shared" si="60"/>
        <v>-4.1076611739095981</v>
      </c>
      <c r="AJ108" s="4">
        <f t="shared" si="60"/>
        <v>-6.5333951413030391</v>
      </c>
      <c r="AK108" s="4">
        <f t="shared" si="60"/>
        <v>-8.9970492365263155</v>
      </c>
      <c r="AL108" s="4">
        <f t="shared" si="60"/>
        <v>-3.7019602493366222</v>
      </c>
      <c r="AM108" s="4">
        <f t="shared" si="60"/>
        <v>-6.8726565161461082</v>
      </c>
      <c r="AN108" s="4">
        <f t="shared" si="60"/>
        <v>-7.5114462902517403</v>
      </c>
      <c r="AO108" s="4">
        <f t="shared" si="60"/>
        <v>-5.2606053092913641</v>
      </c>
      <c r="AP108" s="4">
        <f t="shared" si="60"/>
        <v>-3.9937160109300294</v>
      </c>
      <c r="AQ108" s="4">
        <f t="shared" si="60"/>
        <v>-5.7861291764571305</v>
      </c>
      <c r="AR108" s="4">
        <f t="shared" si="60"/>
        <v>-3.2858252161253105</v>
      </c>
      <c r="AS108" s="4">
        <f t="shared" si="60"/>
        <v>-6.2571451621561565</v>
      </c>
      <c r="AT108" s="4">
        <f t="shared" si="60"/>
        <v>-3.4493252231762526</v>
      </c>
      <c r="AU108" s="4">
        <f t="shared" si="60"/>
        <v>-9.4995571448461149</v>
      </c>
      <c r="AV108" s="4">
        <f t="shared" si="60"/>
        <v>-8.3431663379184045</v>
      </c>
      <c r="AW108" s="4">
        <f t="shared" si="60"/>
        <v>-5.5506755319163759</v>
      </c>
      <c r="AY108" s="2">
        <f t="shared" si="31"/>
        <v>40.846778069913682</v>
      </c>
      <c r="AZ108" s="2">
        <f t="shared" si="31"/>
        <v>40.599729299815699</v>
      </c>
      <c r="BA108" s="2">
        <f t="shared" si="31"/>
        <v>39.891441347704358</v>
      </c>
      <c r="BB108" s="2">
        <f t="shared" si="31"/>
        <v>40.518204453857791</v>
      </c>
      <c r="BC108" s="2">
        <f t="shared" si="31"/>
        <v>44.060601391834126</v>
      </c>
      <c r="BD108" s="2">
        <f t="shared" si="31"/>
        <v>44.947449806693484</v>
      </c>
      <c r="BE108" s="2">
        <f t="shared" si="51"/>
        <v>44.208045832576914</v>
      </c>
      <c r="BF108" s="2">
        <f t="shared" si="51"/>
        <v>43.869469601095055</v>
      </c>
      <c r="BG108" s="2">
        <f t="shared" si="51"/>
        <v>42.213060808420494</v>
      </c>
      <c r="BH108" s="2">
        <f t="shared" si="51"/>
        <v>40.037507167247796</v>
      </c>
      <c r="BI108" s="2">
        <f t="shared" si="51"/>
        <v>38.512337862261774</v>
      </c>
      <c r="BJ108" s="2">
        <f t="shared" si="51"/>
        <v>40.49922289373913</v>
      </c>
      <c r="BK108" s="2">
        <f t="shared" si="51"/>
        <v>43.202462013118591</v>
      </c>
      <c r="BL108" s="2">
        <f t="shared" si="51"/>
        <v>43.297670946406512</v>
      </c>
      <c r="BM108" s="2">
        <f t="shared" si="51"/>
        <v>43.969014307919849</v>
      </c>
      <c r="BO108" s="2" t="str">
        <f t="shared" si="49"/>
        <v/>
      </c>
      <c r="BP108" s="2" t="str">
        <f t="shared" si="49"/>
        <v/>
      </c>
      <c r="BQ108" s="2" t="str">
        <f t="shared" si="49"/>
        <v/>
      </c>
      <c r="BR108" s="2" t="str">
        <f t="shared" si="49"/>
        <v/>
      </c>
      <c r="BS108" s="2" t="str">
        <f t="shared" si="49"/>
        <v/>
      </c>
      <c r="BT108" s="2" t="str">
        <f t="shared" si="49"/>
        <v/>
      </c>
      <c r="BU108" s="2" t="str">
        <f t="shared" si="49"/>
        <v/>
      </c>
      <c r="BV108" s="2" t="str">
        <f t="shared" si="44"/>
        <v/>
      </c>
      <c r="BW108" s="2" t="str">
        <f t="shared" si="44"/>
        <v/>
      </c>
      <c r="BX108" s="2" t="str">
        <f t="shared" si="44"/>
        <v/>
      </c>
      <c r="BY108" s="2" t="str">
        <f t="shared" si="44"/>
        <v/>
      </c>
      <c r="BZ108" s="2" t="str">
        <f t="shared" si="44"/>
        <v/>
      </c>
      <c r="CA108" s="2" t="str">
        <f t="shared" si="44"/>
        <v/>
      </c>
      <c r="CB108" s="2" t="str">
        <f t="shared" si="54"/>
        <v/>
      </c>
      <c r="CC108" s="2">
        <f t="shared" si="58"/>
        <v>38.984000000000002</v>
      </c>
      <c r="CE108" s="2" t="str">
        <f t="shared" si="50"/>
        <v/>
      </c>
      <c r="CF108" s="2" t="str">
        <f t="shared" si="50"/>
        <v/>
      </c>
      <c r="CG108" s="2" t="str">
        <f t="shared" si="50"/>
        <v/>
      </c>
      <c r="CH108" s="2" t="str">
        <f t="shared" si="50"/>
        <v/>
      </c>
      <c r="CI108" s="2" t="str">
        <f t="shared" si="50"/>
        <v/>
      </c>
      <c r="CJ108" s="2" t="str">
        <f t="shared" si="50"/>
        <v/>
      </c>
      <c r="CK108" s="2" t="str">
        <f t="shared" si="50"/>
        <v/>
      </c>
      <c r="CL108" s="2" t="str">
        <f t="shared" si="45"/>
        <v/>
      </c>
      <c r="CM108" s="2" t="str">
        <f t="shared" si="45"/>
        <v/>
      </c>
      <c r="CN108" s="2" t="str">
        <f t="shared" si="45"/>
        <v/>
      </c>
      <c r="CO108" s="2" t="str">
        <f t="shared" si="45"/>
        <v/>
      </c>
      <c r="CP108" s="2" t="str">
        <f t="shared" si="45"/>
        <v/>
      </c>
      <c r="CQ108" s="2" t="str">
        <f t="shared" si="45"/>
        <v/>
      </c>
      <c r="CR108" s="2" t="str">
        <f t="shared" si="55"/>
        <v/>
      </c>
      <c r="CS108" s="2">
        <f t="shared" si="59"/>
        <v>38.984000000000002</v>
      </c>
      <c r="CU108" s="2">
        <f t="shared" si="61"/>
        <v>41.182526112264981</v>
      </c>
      <c r="CV108" s="2">
        <f t="shared" si="61"/>
        <v>40.936266398457775</v>
      </c>
      <c r="CW108" s="2">
        <f t="shared" si="61"/>
        <v>40.228106902817586</v>
      </c>
      <c r="CX108" s="2">
        <f t="shared" si="61"/>
        <v>40.974414582868114</v>
      </c>
      <c r="CY108" s="2">
        <f t="shared" si="61"/>
        <v>44.66230093293634</v>
      </c>
      <c r="CZ108" s="2">
        <f t="shared" si="61"/>
        <v>45.438280923926243</v>
      </c>
      <c r="DA108" s="2">
        <f t="shared" si="61"/>
        <v>44.592352360914958</v>
      </c>
      <c r="DB108" s="2">
        <f t="shared" si="61"/>
        <v>44.289702103539</v>
      </c>
      <c r="DC108" s="2">
        <f t="shared" si="61"/>
        <v>42.508624852303335</v>
      </c>
      <c r="DD108" s="2">
        <f t="shared" si="61"/>
        <v>40.447414026820731</v>
      </c>
      <c r="DE108" s="2">
        <f t="shared" si="61"/>
        <v>38.890914200300173</v>
      </c>
      <c r="DF108" s="2">
        <f t="shared" si="61"/>
        <v>40.812737767699403</v>
      </c>
      <c r="DG108" s="2">
        <f t="shared" si="61"/>
        <v>43.462102016228513</v>
      </c>
      <c r="DH108" s="2">
        <f t="shared" si="61"/>
        <v>43.521570794244312</v>
      </c>
      <c r="DI108" s="2">
        <f t="shared" si="61"/>
        <v>44.020519586307884</v>
      </c>
      <c r="DK108" s="2">
        <f t="shared" si="62"/>
        <v>39.586583901871556</v>
      </c>
      <c r="DL108" s="2">
        <f t="shared" si="62"/>
        <v>39.274465442306877</v>
      </c>
      <c r="DM108" s="2">
        <f t="shared" si="62"/>
        <v>38.559768266181699</v>
      </c>
      <c r="DN108" s="2">
        <f t="shared" si="62"/>
        <v>39.000387239443157</v>
      </c>
      <c r="DO108" s="2">
        <f t="shared" si="62"/>
        <v>41.784226164183579</v>
      </c>
      <c r="DP108" s="2">
        <f t="shared" si="62"/>
        <v>43.092541472637052</v>
      </c>
      <c r="DQ108" s="2">
        <f t="shared" si="62"/>
        <v>42.845544205643414</v>
      </c>
      <c r="DR108" s="2">
        <f t="shared" si="62"/>
        <v>42.441207517333666</v>
      </c>
      <c r="DS108" s="2">
        <f t="shared" si="62"/>
        <v>41.228660990147191</v>
      </c>
      <c r="DT108" s="2">
        <f t="shared" si="62"/>
        <v>38.662030896484609</v>
      </c>
      <c r="DU108" s="2">
        <f t="shared" si="62"/>
        <v>37.18502399139841</v>
      </c>
      <c r="DV108" s="2">
        <f t="shared" si="62"/>
        <v>39.421241531426695</v>
      </c>
      <c r="DW108" s="2">
        <f t="shared" si="62"/>
        <v>42.151660805471671</v>
      </c>
      <c r="DX108" s="2">
        <f t="shared" si="62"/>
        <v>42.271537547533448</v>
      </c>
      <c r="DY108" s="2">
        <f t="shared" si="62"/>
        <v>43.734663146528064</v>
      </c>
      <c r="EA108" s="2">
        <f t="shared" si="63"/>
        <v>0.21037606510108714</v>
      </c>
      <c r="EB108" s="2">
        <f t="shared" si="63"/>
        <v>0.20251348237370762</v>
      </c>
      <c r="EC108" s="2">
        <f t="shared" si="63"/>
        <v>0.20179689405988729</v>
      </c>
      <c r="ED108" s="2">
        <f t="shared" si="63"/>
        <v>0.23110628661241922</v>
      </c>
      <c r="EE108" s="2">
        <f t="shared" si="63"/>
        <v>0.20906320698644179</v>
      </c>
      <c r="EF108" s="2">
        <f t="shared" si="63"/>
        <v>0.20924366385320661</v>
      </c>
      <c r="EG108" s="2">
        <f t="shared" si="63"/>
        <v>0.2200050000787315</v>
      </c>
      <c r="EH108" s="2">
        <f t="shared" si="63"/>
        <v>0.22733769716178268</v>
      </c>
      <c r="EI108" s="2">
        <f t="shared" si="63"/>
        <v>0.23091592866141733</v>
      </c>
      <c r="EJ108" s="2">
        <f t="shared" si="63"/>
        <v>0.22959041821783319</v>
      </c>
      <c r="EK108" s="2">
        <f t="shared" si="63"/>
        <v>0.22192303822537135</v>
      </c>
      <c r="EL108" s="2">
        <f t="shared" si="63"/>
        <v>0.22530774125560118</v>
      </c>
      <c r="EM108" s="2">
        <f t="shared" si="63"/>
        <v>0.19813174446792578</v>
      </c>
      <c r="EN108" s="2">
        <f t="shared" si="63"/>
        <v>0.17911511427950269</v>
      </c>
      <c r="EO108" s="2">
        <f t="shared" si="63"/>
        <v>0.18017882832273538</v>
      </c>
    </row>
    <row r="109" spans="2:145" x14ac:dyDescent="0.25">
      <c r="B109" s="2">
        <v>82</v>
      </c>
      <c r="C109" s="43">
        <v>40.375</v>
      </c>
      <c r="D109" s="43">
        <v>39.738</v>
      </c>
      <c r="E109" s="43">
        <v>38.590000000000003</v>
      </c>
      <c r="F109" s="43">
        <v>37.9</v>
      </c>
      <c r="G109" s="43">
        <v>40.966999999999999</v>
      </c>
      <c r="H109" s="43">
        <v>40.466999999999999</v>
      </c>
      <c r="I109" s="43">
        <v>41.5</v>
      </c>
      <c r="J109" s="43">
        <v>39.700000000000003</v>
      </c>
      <c r="K109" s="43">
        <v>41.116999999999997</v>
      </c>
      <c r="L109" s="43">
        <v>37.482999999999997</v>
      </c>
      <c r="M109" s="43">
        <v>35.767000000000003</v>
      </c>
      <c r="N109" s="43">
        <v>37.732999999999997</v>
      </c>
      <c r="O109" s="43">
        <v>39.049999999999997</v>
      </c>
      <c r="P109" s="43">
        <v>42.082999999999998</v>
      </c>
      <c r="Q109" s="43">
        <v>42.225999999999999</v>
      </c>
      <c r="S109" s="4">
        <f t="shared" si="56"/>
        <v>43.141733784331151</v>
      </c>
      <c r="T109" s="4">
        <f t="shared" si="56"/>
        <v>45.200371377985306</v>
      </c>
      <c r="U109" s="4">
        <f t="shared" si="56"/>
        <v>45.182103148467135</v>
      </c>
      <c r="V109" s="4">
        <f t="shared" si="52"/>
        <v>40.680218570252336</v>
      </c>
      <c r="W109" s="4">
        <f t="shared" si="52"/>
        <v>45.067249413703948</v>
      </c>
      <c r="X109" s="4">
        <f t="shared" si="52"/>
        <v>46.091707834405639</v>
      </c>
      <c r="Y109" s="4">
        <f t="shared" si="52"/>
        <v>44.563551699033368</v>
      </c>
      <c r="Z109" s="4">
        <f t="shared" si="52"/>
        <v>43.964400087501801</v>
      </c>
      <c r="AA109" s="4">
        <f t="shared" si="52"/>
        <v>42.271378452514156</v>
      </c>
      <c r="AB109" s="4">
        <f t="shared" si="40"/>
        <v>40.157813164195879</v>
      </c>
      <c r="AC109" s="4">
        <f t="shared" si="40"/>
        <v>39.02100493876295</v>
      </c>
      <c r="AD109" s="4">
        <f t="shared" si="40"/>
        <v>40.739388482817226</v>
      </c>
      <c r="AE109" s="4">
        <f t="shared" si="40"/>
        <v>46.739476732054165</v>
      </c>
      <c r="AF109" s="4">
        <f t="shared" si="53"/>
        <v>49.188486567971609</v>
      </c>
      <c r="AG109" s="4">
        <f t="shared" si="57"/>
        <v>43.921682366619173</v>
      </c>
      <c r="AI109" s="4">
        <f t="shared" si="60"/>
        <v>-2.7667337843311515</v>
      </c>
      <c r="AJ109" s="4">
        <f t="shared" si="60"/>
        <v>-5.4623713779853063</v>
      </c>
      <c r="AK109" s="4">
        <f t="shared" si="60"/>
        <v>-6.5921031484671317</v>
      </c>
      <c r="AL109" s="4">
        <f t="shared" si="60"/>
        <v>-2.7802185702523374</v>
      </c>
      <c r="AM109" s="4">
        <f t="shared" si="60"/>
        <v>-4.1002494137039491</v>
      </c>
      <c r="AN109" s="4">
        <f t="shared" si="60"/>
        <v>-5.6247078344056405</v>
      </c>
      <c r="AO109" s="4">
        <f t="shared" si="60"/>
        <v>-3.0635516990333684</v>
      </c>
      <c r="AP109" s="4">
        <f t="shared" si="60"/>
        <v>-4.264400087501798</v>
      </c>
      <c r="AQ109" s="4">
        <f t="shared" si="60"/>
        <v>-1.1543784525141589</v>
      </c>
      <c r="AR109" s="4">
        <f t="shared" si="60"/>
        <v>-2.6748131641958821</v>
      </c>
      <c r="AS109" s="4">
        <f t="shared" si="60"/>
        <v>-3.2540049387629466</v>
      </c>
      <c r="AT109" s="4">
        <f t="shared" si="60"/>
        <v>-3.0063884828172291</v>
      </c>
      <c r="AU109" s="4">
        <f t="shared" si="60"/>
        <v>-7.6894767320541675</v>
      </c>
      <c r="AV109" s="4">
        <f t="shared" si="60"/>
        <v>-7.1054865679716102</v>
      </c>
      <c r="AW109" s="4">
        <f t="shared" si="60"/>
        <v>-1.6956823666191738</v>
      </c>
      <c r="AY109" s="2">
        <f t="shared" ref="AY109:BG138" si="64">IF(OR($B109 &lt; C$230, $B109 &gt; C$232), #N/A, ((1-EA109)*CU109) + (EA109*DK109))</f>
        <v>40.620648141728644</v>
      </c>
      <c r="AZ109" s="2">
        <f t="shared" si="64"/>
        <v>40.359541897548418</v>
      </c>
      <c r="BA109" s="2">
        <f t="shared" si="64"/>
        <v>39.63942389392475</v>
      </c>
      <c r="BB109" s="2">
        <f t="shared" si="64"/>
        <v>40.226630443846268</v>
      </c>
      <c r="BC109" s="2">
        <f t="shared" si="64"/>
        <v>43.726982504440869</v>
      </c>
      <c r="BD109" s="2">
        <f t="shared" si="64"/>
        <v>44.630728563319501</v>
      </c>
      <c r="BE109" s="2">
        <f t="shared" si="51"/>
        <v>43.936857273696191</v>
      </c>
      <c r="BF109" s="2">
        <f t="shared" si="51"/>
        <v>43.567134477230205</v>
      </c>
      <c r="BG109" s="2">
        <f t="shared" si="51"/>
        <v>41.951704830791201</v>
      </c>
      <c r="BH109" s="2">
        <f t="shared" si="51"/>
        <v>39.762726438193894</v>
      </c>
      <c r="BI109" s="2">
        <f t="shared" si="51"/>
        <v>38.254417394745637</v>
      </c>
      <c r="BJ109" s="2">
        <f t="shared" si="51"/>
        <v>40.260275509315967</v>
      </c>
      <c r="BK109" s="2">
        <f t="shared" si="51"/>
        <v>42.966028429017889</v>
      </c>
      <c r="BL109" s="2">
        <f t="shared" si="51"/>
        <v>43.087433992748061</v>
      </c>
      <c r="BM109" s="2">
        <f t="shared" si="51"/>
        <v>43.849069510631907</v>
      </c>
      <c r="BO109" s="2" t="str">
        <f t="shared" si="49"/>
        <v/>
      </c>
      <c r="BP109" s="2" t="str">
        <f t="shared" si="49"/>
        <v/>
      </c>
      <c r="BQ109" s="2" t="str">
        <f t="shared" si="49"/>
        <v/>
      </c>
      <c r="BR109" s="2">
        <f t="shared" si="49"/>
        <v>37.9</v>
      </c>
      <c r="BS109" s="2" t="str">
        <f t="shared" si="49"/>
        <v/>
      </c>
      <c r="BT109" s="2" t="str">
        <f t="shared" si="49"/>
        <v/>
      </c>
      <c r="BU109" s="2">
        <f t="shared" si="49"/>
        <v>41.5</v>
      </c>
      <c r="BV109" s="2">
        <f t="shared" si="44"/>
        <v>39.700000000000003</v>
      </c>
      <c r="BW109" s="2">
        <f t="shared" si="44"/>
        <v>41.116999999999997</v>
      </c>
      <c r="BX109" s="2">
        <f t="shared" si="44"/>
        <v>37.482999999999997</v>
      </c>
      <c r="BY109" s="2">
        <f t="shared" si="44"/>
        <v>35.767000000000003</v>
      </c>
      <c r="BZ109" s="2">
        <f t="shared" si="44"/>
        <v>37.732999999999997</v>
      </c>
      <c r="CA109" s="2" t="str">
        <f t="shared" si="44"/>
        <v/>
      </c>
      <c r="CB109" s="2" t="str">
        <f t="shared" si="54"/>
        <v/>
      </c>
      <c r="CC109" s="2">
        <f t="shared" si="58"/>
        <v>42.225999999999999</v>
      </c>
      <c r="CE109" s="2" t="str">
        <f t="shared" si="50"/>
        <v/>
      </c>
      <c r="CF109" s="2" t="str">
        <f t="shared" si="50"/>
        <v/>
      </c>
      <c r="CG109" s="2" t="str">
        <f t="shared" si="50"/>
        <v/>
      </c>
      <c r="CH109" s="2">
        <f t="shared" si="50"/>
        <v>37.9</v>
      </c>
      <c r="CI109" s="2" t="str">
        <f t="shared" si="50"/>
        <v/>
      </c>
      <c r="CJ109" s="2" t="str">
        <f t="shared" si="50"/>
        <v/>
      </c>
      <c r="CK109" s="2">
        <f t="shared" si="50"/>
        <v>41.5</v>
      </c>
      <c r="CL109" s="2">
        <f t="shared" si="45"/>
        <v>39.700000000000003</v>
      </c>
      <c r="CM109" s="2">
        <f t="shared" si="45"/>
        <v>41.116999999999997</v>
      </c>
      <c r="CN109" s="2">
        <f t="shared" si="45"/>
        <v>37.482999999999997</v>
      </c>
      <c r="CO109" s="2">
        <f t="shared" si="45"/>
        <v>35.767000000000003</v>
      </c>
      <c r="CP109" s="2">
        <f t="shared" si="45"/>
        <v>37.732999999999997</v>
      </c>
      <c r="CQ109" s="2" t="str">
        <f t="shared" si="45"/>
        <v/>
      </c>
      <c r="CR109" s="2" t="str">
        <f t="shared" si="55"/>
        <v/>
      </c>
      <c r="CS109" s="2">
        <f t="shared" si="59"/>
        <v>42.225999999999999</v>
      </c>
      <c r="CU109" s="2">
        <f t="shared" si="61"/>
        <v>40.95935197584172</v>
      </c>
      <c r="CV109" s="2">
        <f t="shared" si="61"/>
        <v>40.696612108909008</v>
      </c>
      <c r="CW109" s="2">
        <f t="shared" si="61"/>
        <v>39.978398501586511</v>
      </c>
      <c r="CX109" s="2">
        <f t="shared" si="61"/>
        <v>40.676748227279042</v>
      </c>
      <c r="CY109" s="2">
        <f t="shared" si="61"/>
        <v>44.330783691086339</v>
      </c>
      <c r="CZ109" s="2">
        <f t="shared" si="61"/>
        <v>45.122786262436307</v>
      </c>
      <c r="DA109" s="2">
        <f t="shared" si="61"/>
        <v>44.320704110307076</v>
      </c>
      <c r="DB109" s="2">
        <f t="shared" si="61"/>
        <v>43.986690520761066</v>
      </c>
      <c r="DC109" s="2">
        <f t="shared" si="61"/>
        <v>42.244819756351426</v>
      </c>
      <c r="DD109" s="2">
        <f t="shared" si="61"/>
        <v>40.171501347491414</v>
      </c>
      <c r="DE109" s="2">
        <f t="shared" si="61"/>
        <v>38.632095502444869</v>
      </c>
      <c r="DF109" s="2">
        <f t="shared" si="61"/>
        <v>40.57573361485759</v>
      </c>
      <c r="DG109" s="2">
        <f t="shared" si="61"/>
        <v>43.231397814794917</v>
      </c>
      <c r="DH109" s="2">
        <f t="shared" si="61"/>
        <v>43.317197976830371</v>
      </c>
      <c r="DI109" s="2">
        <f t="shared" si="61"/>
        <v>43.911758740618701</v>
      </c>
      <c r="DK109" s="2">
        <f t="shared" si="62"/>
        <v>39.461219327728429</v>
      </c>
      <c r="DL109" s="2">
        <f t="shared" si="62"/>
        <v>39.14897224865819</v>
      </c>
      <c r="DM109" s="2">
        <f t="shared" si="62"/>
        <v>38.416593844037649</v>
      </c>
      <c r="DN109" s="2">
        <f t="shared" si="62"/>
        <v>38.860850527490626</v>
      </c>
      <c r="DO109" s="2">
        <f t="shared" si="62"/>
        <v>41.643652192670515</v>
      </c>
      <c r="DP109" s="2">
        <f t="shared" si="62"/>
        <v>42.934804524579761</v>
      </c>
      <c r="DQ109" s="2">
        <f t="shared" si="62"/>
        <v>42.695727387953596</v>
      </c>
      <c r="DR109" s="2">
        <f t="shared" si="62"/>
        <v>42.266640788353321</v>
      </c>
      <c r="DS109" s="2">
        <f t="shared" si="62"/>
        <v>41.061360785493726</v>
      </c>
      <c r="DT109" s="2">
        <f t="shared" si="62"/>
        <v>38.511741308629801</v>
      </c>
      <c r="DU109" s="2">
        <f t="shared" si="62"/>
        <v>37.046764912379253</v>
      </c>
      <c r="DV109" s="2">
        <f t="shared" si="62"/>
        <v>39.271051170069022</v>
      </c>
      <c r="DW109" s="2">
        <f t="shared" si="62"/>
        <v>41.986538947011042</v>
      </c>
      <c r="DX109" s="2">
        <f t="shared" si="62"/>
        <v>42.127078602770183</v>
      </c>
      <c r="DY109" s="2">
        <f t="shared" si="62"/>
        <v>43.588928809358222</v>
      </c>
      <c r="EA109" s="2">
        <f t="shared" si="63"/>
        <v>0.22608400834173675</v>
      </c>
      <c r="EB109" s="2">
        <f t="shared" si="63"/>
        <v>0.21779628453480313</v>
      </c>
      <c r="EC109" s="2">
        <f t="shared" si="63"/>
        <v>0.21704033601343942</v>
      </c>
      <c r="ED109" s="2">
        <f t="shared" si="63"/>
        <v>0.24787617908498691</v>
      </c>
      <c r="EE109" s="2">
        <f t="shared" si="63"/>
        <v>0.2247010192844788</v>
      </c>
      <c r="EF109" s="2">
        <f t="shared" si="63"/>
        <v>0.22489113624817372</v>
      </c>
      <c r="EG109" s="2">
        <f t="shared" si="63"/>
        <v>0.23621682165080995</v>
      </c>
      <c r="EH109" s="2">
        <f t="shared" si="63"/>
        <v>0.24392087951059752</v>
      </c>
      <c r="EI109" s="2">
        <f t="shared" si="63"/>
        <v>0.24767645755204568</v>
      </c>
      <c r="EJ109" s="2">
        <f t="shared" si="63"/>
        <v>0.24628554714324183</v>
      </c>
      <c r="EK109" s="2">
        <f t="shared" si="63"/>
        <v>0.23823302853419207</v>
      </c>
      <c r="EL109" s="2">
        <f t="shared" si="63"/>
        <v>0.24178918540805761</v>
      </c>
      <c r="EM109" s="2">
        <f t="shared" si="63"/>
        <v>0.21317226606534337</v>
      </c>
      <c r="EN109" s="2">
        <f t="shared" si="63"/>
        <v>0.19305961157362311</v>
      </c>
      <c r="EO109" s="2">
        <f t="shared" si="63"/>
        <v>0.1941865481370722</v>
      </c>
    </row>
    <row r="110" spans="2:145" x14ac:dyDescent="0.25">
      <c r="B110" s="2">
        <v>83</v>
      </c>
      <c r="C110" s="43">
        <v>36.094000000000001</v>
      </c>
      <c r="D110" s="43">
        <v>36.573999999999998</v>
      </c>
      <c r="E110" s="43">
        <v>37.622999999999998</v>
      </c>
      <c r="F110" s="43">
        <v>36.75</v>
      </c>
      <c r="G110" s="43">
        <v>39.85</v>
      </c>
      <c r="H110" s="43">
        <v>42.55</v>
      </c>
      <c r="I110" s="43">
        <v>41.417000000000002</v>
      </c>
      <c r="J110" s="43">
        <v>39.883000000000003</v>
      </c>
      <c r="K110" s="43">
        <v>40.183</v>
      </c>
      <c r="L110" s="43">
        <v>38.017000000000003</v>
      </c>
      <c r="M110" s="43">
        <v>35.633000000000003</v>
      </c>
      <c r="N110" s="43">
        <v>38.35</v>
      </c>
      <c r="O110" s="43">
        <v>38.65</v>
      </c>
      <c r="P110" s="43">
        <v>42.317</v>
      </c>
      <c r="Q110" s="43">
        <v>37.984000000000002</v>
      </c>
      <c r="S110" s="4">
        <f t="shared" si="56"/>
        <v>41.147813615908554</v>
      </c>
      <c r="T110" s="4">
        <f t="shared" si="56"/>
        <v>41.805781351909893</v>
      </c>
      <c r="U110" s="4">
        <f t="shared" si="56"/>
        <v>41.364919442814802</v>
      </c>
      <c r="V110" s="4">
        <f t="shared" si="52"/>
        <v>40.025973992380052</v>
      </c>
      <c r="W110" s="4">
        <f t="shared" si="52"/>
        <v>43.690405300404997</v>
      </c>
      <c r="X110" s="4">
        <f t="shared" si="52"/>
        <v>44.649578678627769</v>
      </c>
      <c r="Y110" s="4">
        <f t="shared" si="52"/>
        <v>43.792847702611489</v>
      </c>
      <c r="Z110" s="4">
        <f t="shared" si="52"/>
        <v>43.336356563023287</v>
      </c>
      <c r="AA110" s="4">
        <f t="shared" si="52"/>
        <v>41.747740251011102</v>
      </c>
      <c r="AB110" s="4">
        <f t="shared" si="40"/>
        <v>39.560925674319307</v>
      </c>
      <c r="AC110" s="4">
        <f t="shared" si="40"/>
        <v>38.150051886925013</v>
      </c>
      <c r="AD110" s="4">
        <f t="shared" si="40"/>
        <v>40.114342617941233</v>
      </c>
      <c r="AE110" s="4">
        <f t="shared" si="40"/>
        <v>43.809366692722293</v>
      </c>
      <c r="AF110" s="4">
        <f t="shared" si="53"/>
        <v>44.648787480104708</v>
      </c>
      <c r="AG110" s="4">
        <f t="shared" si="57"/>
        <v>43.734242583497746</v>
      </c>
      <c r="AI110" s="4">
        <f t="shared" si="60"/>
        <v>-5.0538136159085525</v>
      </c>
      <c r="AJ110" s="4">
        <f t="shared" si="60"/>
        <v>-5.2317813519098948</v>
      </c>
      <c r="AK110" s="4">
        <f t="shared" si="60"/>
        <v>-3.7419194428148046</v>
      </c>
      <c r="AL110" s="4">
        <f t="shared" si="60"/>
        <v>-3.2759739923800524</v>
      </c>
      <c r="AM110" s="4">
        <f t="shared" si="60"/>
        <v>-3.8404053004049956</v>
      </c>
      <c r="AN110" s="4">
        <f t="shared" si="60"/>
        <v>-2.0995786786277719</v>
      </c>
      <c r="AO110" s="4">
        <f t="shared" si="60"/>
        <v>-2.3758477026114875</v>
      </c>
      <c r="AP110" s="4">
        <f t="shared" si="60"/>
        <v>-3.4533565630232843</v>
      </c>
      <c r="AQ110" s="4">
        <f t="shared" si="60"/>
        <v>-1.5647402510111021</v>
      </c>
      <c r="AR110" s="4">
        <f t="shared" si="60"/>
        <v>-1.5439256743193042</v>
      </c>
      <c r="AS110" s="4">
        <f t="shared" si="60"/>
        <v>-2.5170518869250103</v>
      </c>
      <c r="AT110" s="4">
        <f t="shared" si="60"/>
        <v>-1.7643426179412316</v>
      </c>
      <c r="AU110" s="4">
        <f t="shared" si="60"/>
        <v>-5.1593666927222941</v>
      </c>
      <c r="AV110" s="4">
        <f t="shared" si="60"/>
        <v>-2.3317874801047083</v>
      </c>
      <c r="AW110" s="4">
        <f t="shared" si="60"/>
        <v>-5.7502425834977444</v>
      </c>
      <c r="AY110" s="2">
        <f t="shared" si="64"/>
        <v>40.396453221374571</v>
      </c>
      <c r="AZ110" s="2">
        <f t="shared" si="64"/>
        <v>40.121675515638785</v>
      </c>
      <c r="BA110" s="2">
        <f t="shared" si="64"/>
        <v>39.389467985720032</v>
      </c>
      <c r="BB110" s="2">
        <f t="shared" si="64"/>
        <v>39.939039188149607</v>
      </c>
      <c r="BC110" s="2">
        <f t="shared" si="64"/>
        <v>43.397305923138084</v>
      </c>
      <c r="BD110" s="2">
        <f t="shared" si="64"/>
        <v>44.317293784816499</v>
      </c>
      <c r="BE110" s="2">
        <f t="shared" si="51"/>
        <v>43.668406235707081</v>
      </c>
      <c r="BF110" s="2">
        <f t="shared" si="51"/>
        <v>43.267785211007933</v>
      </c>
      <c r="BG110" s="2">
        <f t="shared" si="51"/>
        <v>41.692717515231344</v>
      </c>
      <c r="BH110" s="2">
        <f t="shared" si="51"/>
        <v>39.490915512216425</v>
      </c>
      <c r="BI110" s="2">
        <f t="shared" si="51"/>
        <v>37.999249996724259</v>
      </c>
      <c r="BJ110" s="2">
        <f t="shared" si="51"/>
        <v>40.023212487865948</v>
      </c>
      <c r="BK110" s="2">
        <f t="shared" si="51"/>
        <v>42.73060575758339</v>
      </c>
      <c r="BL110" s="2">
        <f t="shared" si="51"/>
        <v>42.877951632396559</v>
      </c>
      <c r="BM110" s="2">
        <f t="shared" si="51"/>
        <v>43.727796948920002</v>
      </c>
      <c r="BO110" s="2" t="str">
        <f t="shared" si="49"/>
        <v/>
      </c>
      <c r="BP110" s="2" t="str">
        <f t="shared" si="49"/>
        <v/>
      </c>
      <c r="BQ110" s="2" t="str">
        <f t="shared" si="49"/>
        <v/>
      </c>
      <c r="BR110" s="2">
        <f t="shared" si="49"/>
        <v>36.75</v>
      </c>
      <c r="BS110" s="2">
        <f t="shared" si="49"/>
        <v>39.85</v>
      </c>
      <c r="BT110" s="2">
        <f t="shared" si="49"/>
        <v>42.55</v>
      </c>
      <c r="BU110" s="2">
        <f t="shared" si="49"/>
        <v>41.417000000000002</v>
      </c>
      <c r="BV110" s="2">
        <f t="shared" si="44"/>
        <v>39.883000000000003</v>
      </c>
      <c r="BW110" s="2">
        <f t="shared" si="44"/>
        <v>40.183</v>
      </c>
      <c r="BX110" s="2">
        <f t="shared" si="44"/>
        <v>38.017000000000003</v>
      </c>
      <c r="BY110" s="2">
        <f t="shared" si="44"/>
        <v>35.633000000000003</v>
      </c>
      <c r="BZ110" s="2">
        <f t="shared" si="44"/>
        <v>38.35</v>
      </c>
      <c r="CA110" s="2" t="str">
        <f t="shared" si="44"/>
        <v/>
      </c>
      <c r="CB110" s="2" t="str">
        <f t="shared" si="54"/>
        <v/>
      </c>
      <c r="CC110" s="2">
        <f t="shared" si="58"/>
        <v>37.984000000000002</v>
      </c>
      <c r="CE110" s="2" t="str">
        <f t="shared" si="50"/>
        <v/>
      </c>
      <c r="CF110" s="2" t="str">
        <f t="shared" si="50"/>
        <v/>
      </c>
      <c r="CG110" s="2" t="str">
        <f t="shared" si="50"/>
        <v/>
      </c>
      <c r="CH110" s="2">
        <f t="shared" si="50"/>
        <v>36.75</v>
      </c>
      <c r="CI110" s="2">
        <f t="shared" si="50"/>
        <v>39.85</v>
      </c>
      <c r="CJ110" s="2">
        <f t="shared" si="50"/>
        <v>42.55</v>
      </c>
      <c r="CK110" s="2">
        <f t="shared" si="50"/>
        <v>41.417000000000002</v>
      </c>
      <c r="CL110" s="2">
        <f t="shared" si="45"/>
        <v>39.883000000000003</v>
      </c>
      <c r="CM110" s="2">
        <f t="shared" si="45"/>
        <v>40.183</v>
      </c>
      <c r="CN110" s="2">
        <f t="shared" si="45"/>
        <v>38.017000000000003</v>
      </c>
      <c r="CO110" s="2">
        <f t="shared" si="45"/>
        <v>35.633000000000003</v>
      </c>
      <c r="CP110" s="2">
        <f t="shared" si="45"/>
        <v>38.35</v>
      </c>
      <c r="CQ110" s="2" t="str">
        <f t="shared" si="45"/>
        <v/>
      </c>
      <c r="CR110" s="2" t="str">
        <f t="shared" si="55"/>
        <v/>
      </c>
      <c r="CS110" s="2">
        <f t="shared" si="59"/>
        <v>37.984000000000002</v>
      </c>
      <c r="CU110" s="2">
        <f t="shared" si="61"/>
        <v>40.73617783941846</v>
      </c>
      <c r="CV110" s="2">
        <f t="shared" si="61"/>
        <v>40.456957819360241</v>
      </c>
      <c r="CW110" s="2">
        <f t="shared" si="61"/>
        <v>39.728690100355436</v>
      </c>
      <c r="CX110" s="2">
        <f t="shared" si="61"/>
        <v>40.379081871689962</v>
      </c>
      <c r="CY110" s="2">
        <f t="shared" si="61"/>
        <v>43.99926644923633</v>
      </c>
      <c r="CZ110" s="2">
        <f t="shared" si="61"/>
        <v>44.807291600946385</v>
      </c>
      <c r="DA110" s="2">
        <f t="shared" si="61"/>
        <v>44.049055859699195</v>
      </c>
      <c r="DB110" s="2">
        <f t="shared" si="61"/>
        <v>43.683678937983132</v>
      </c>
      <c r="DC110" s="2">
        <f t="shared" si="61"/>
        <v>41.981014660399524</v>
      </c>
      <c r="DD110" s="2">
        <f t="shared" si="61"/>
        <v>39.895588668162091</v>
      </c>
      <c r="DE110" s="2">
        <f t="shared" si="61"/>
        <v>38.373276804589551</v>
      </c>
      <c r="DF110" s="2">
        <f t="shared" si="61"/>
        <v>40.338729462015777</v>
      </c>
      <c r="DG110" s="2">
        <f t="shared" si="61"/>
        <v>43.000693613361321</v>
      </c>
      <c r="DH110" s="2">
        <f t="shared" si="61"/>
        <v>43.112825159416417</v>
      </c>
      <c r="DI110" s="2">
        <f t="shared" si="61"/>
        <v>43.802997894929518</v>
      </c>
      <c r="DK110" s="2">
        <f t="shared" si="62"/>
        <v>39.335854753585309</v>
      </c>
      <c r="DL110" s="2">
        <f t="shared" si="62"/>
        <v>39.023479055009503</v>
      </c>
      <c r="DM110" s="2">
        <f t="shared" si="62"/>
        <v>38.2734194218936</v>
      </c>
      <c r="DN110" s="2">
        <f t="shared" si="62"/>
        <v>38.721313815538096</v>
      </c>
      <c r="DO110" s="2">
        <f t="shared" si="62"/>
        <v>41.503078221157452</v>
      </c>
      <c r="DP110" s="2">
        <f t="shared" si="62"/>
        <v>42.777067576522462</v>
      </c>
      <c r="DQ110" s="2">
        <f t="shared" si="62"/>
        <v>42.545910570263786</v>
      </c>
      <c r="DR110" s="2">
        <f t="shared" si="62"/>
        <v>42.092074059372983</v>
      </c>
      <c r="DS110" s="2">
        <f t="shared" si="62"/>
        <v>40.894060580840261</v>
      </c>
      <c r="DT110" s="2">
        <f t="shared" si="62"/>
        <v>38.361451720774994</v>
      </c>
      <c r="DU110" s="2">
        <f t="shared" si="62"/>
        <v>36.908505833360088</v>
      </c>
      <c r="DV110" s="2">
        <f t="shared" si="62"/>
        <v>39.120860808711349</v>
      </c>
      <c r="DW110" s="2">
        <f t="shared" si="62"/>
        <v>41.821417088550419</v>
      </c>
      <c r="DX110" s="2">
        <f t="shared" si="62"/>
        <v>41.982619658006918</v>
      </c>
      <c r="DY110" s="2">
        <f t="shared" si="62"/>
        <v>43.443194472188381</v>
      </c>
      <c r="EA110" s="2">
        <f t="shared" si="63"/>
        <v>0.24260445427260866</v>
      </c>
      <c r="EB110" s="2">
        <f t="shared" si="63"/>
        <v>0.23389415459762011</v>
      </c>
      <c r="EC110" s="2">
        <f t="shared" si="63"/>
        <v>0.23309898265382825</v>
      </c>
      <c r="ED110" s="2">
        <f t="shared" si="63"/>
        <v>0.26544285366543513</v>
      </c>
      <c r="EE110" s="2">
        <f t="shared" si="63"/>
        <v>0.24115189685095631</v>
      </c>
      <c r="EF110" s="2">
        <f t="shared" si="63"/>
        <v>0.24135159974226184</v>
      </c>
      <c r="EG110" s="2">
        <f t="shared" si="63"/>
        <v>0.25323541687383516</v>
      </c>
      <c r="EH110" s="2">
        <f t="shared" si="63"/>
        <v>0.26130463192496112</v>
      </c>
      <c r="EI110" s="2">
        <f t="shared" si="63"/>
        <v>0.2652339694838633</v>
      </c>
      <c r="EJ110" s="2">
        <f t="shared" si="63"/>
        <v>0.26377903005001924</v>
      </c>
      <c r="EK110" s="2">
        <f t="shared" si="63"/>
        <v>0.25534832080359154</v>
      </c>
      <c r="EL110" s="2">
        <f t="shared" si="63"/>
        <v>0.25907307269444979</v>
      </c>
      <c r="EM110" s="2">
        <f t="shared" si="63"/>
        <v>0.22902843404030165</v>
      </c>
      <c r="EN110" s="2">
        <f t="shared" si="63"/>
        <v>0.2078148856353523</v>
      </c>
      <c r="EO110" s="2">
        <f t="shared" si="63"/>
        <v>0.20900564379460368</v>
      </c>
    </row>
    <row r="111" spans="2:145" x14ac:dyDescent="0.25">
      <c r="B111" s="2">
        <v>84</v>
      </c>
      <c r="C111" s="43">
        <v>38.969000000000001</v>
      </c>
      <c r="D111" s="43">
        <v>37.984000000000002</v>
      </c>
      <c r="E111" s="43">
        <v>38.835999999999999</v>
      </c>
      <c r="F111" s="43">
        <v>38.533000000000001</v>
      </c>
      <c r="G111" s="43">
        <v>41.25</v>
      </c>
      <c r="H111" s="43">
        <v>41.3</v>
      </c>
      <c r="I111" s="43">
        <v>42.633000000000003</v>
      </c>
      <c r="J111" s="43">
        <v>41</v>
      </c>
      <c r="K111" s="43">
        <v>39.1</v>
      </c>
      <c r="L111" s="43">
        <v>37.1</v>
      </c>
      <c r="M111" s="43">
        <v>35.633000000000003</v>
      </c>
      <c r="N111" s="43">
        <v>38.966999999999999</v>
      </c>
      <c r="O111" s="43">
        <v>40.299999999999997</v>
      </c>
      <c r="P111" s="43">
        <v>39.65</v>
      </c>
      <c r="Q111" s="43">
        <v>39.725999999999999</v>
      </c>
      <c r="S111" s="4">
        <f t="shared" si="56"/>
        <v>40.360958763332469</v>
      </c>
      <c r="T111" s="4">
        <f t="shared" si="56"/>
        <v>40.38350617543643</v>
      </c>
      <c r="U111" s="4">
        <f t="shared" si="56"/>
        <v>39.739442790146562</v>
      </c>
      <c r="V111" s="4">
        <f t="shared" si="52"/>
        <v>39.669059614846013</v>
      </c>
      <c r="W111" s="4">
        <f t="shared" si="52"/>
        <v>43.122494667006002</v>
      </c>
      <c r="X111" s="4">
        <f t="shared" si="52"/>
        <v>44.067439698172834</v>
      </c>
      <c r="Y111" s="4">
        <f t="shared" si="52"/>
        <v>43.422527132192833</v>
      </c>
      <c r="Z111" s="4">
        <f t="shared" si="52"/>
        <v>42.980935250149891</v>
      </c>
      <c r="AA111" s="4">
        <f t="shared" si="52"/>
        <v>41.443751359527376</v>
      </c>
      <c r="AB111" s="4">
        <f t="shared" si="40"/>
        <v>39.232098510051934</v>
      </c>
      <c r="AC111" s="4">
        <f t="shared" si="40"/>
        <v>37.770359204246958</v>
      </c>
      <c r="AD111" s="4">
        <f t="shared" si="40"/>
        <v>39.801981065895724</v>
      </c>
      <c r="AE111" s="4">
        <f t="shared" si="40"/>
        <v>42.746173782185856</v>
      </c>
      <c r="AF111" s="4">
        <f t="shared" si="53"/>
        <v>43.072931052468462</v>
      </c>
      <c r="AG111" s="4">
        <f t="shared" si="57"/>
        <v>43.605715620439796</v>
      </c>
      <c r="AI111" s="4">
        <f t="shared" si="60"/>
        <v>-1.3919587633324682</v>
      </c>
      <c r="AJ111" s="4">
        <f t="shared" si="60"/>
        <v>-2.3995061754364286</v>
      </c>
      <c r="AK111" s="4">
        <f t="shared" si="60"/>
        <v>-0.90344279014656337</v>
      </c>
      <c r="AL111" s="4">
        <f t="shared" si="60"/>
        <v>-1.1360596148460118</v>
      </c>
      <c r="AM111" s="4">
        <f t="shared" si="60"/>
        <v>-1.8724946670060021</v>
      </c>
      <c r="AN111" s="4">
        <f t="shared" si="60"/>
        <v>-2.7674396981728364</v>
      </c>
      <c r="AO111" s="4">
        <f t="shared" si="60"/>
        <v>-0.78952713219283055</v>
      </c>
      <c r="AP111" s="4">
        <f t="shared" si="60"/>
        <v>-1.9809352501498907</v>
      </c>
      <c r="AQ111" s="4">
        <f t="shared" si="60"/>
        <v>-2.3437513595273742</v>
      </c>
      <c r="AR111" s="4">
        <f t="shared" si="60"/>
        <v>-2.1320985100519323</v>
      </c>
      <c r="AS111" s="4">
        <f t="shared" si="60"/>
        <v>-2.1373592042469554</v>
      </c>
      <c r="AT111" s="4">
        <f t="shared" si="60"/>
        <v>-0.83498106589572529</v>
      </c>
      <c r="AU111" s="4">
        <f t="shared" si="60"/>
        <v>-2.4461737821858591</v>
      </c>
      <c r="AV111" s="4">
        <f t="shared" si="60"/>
        <v>-3.4229310524684635</v>
      </c>
      <c r="AW111" s="4">
        <f t="shared" si="60"/>
        <v>-3.8797156204397965</v>
      </c>
      <c r="AY111" s="2">
        <f t="shared" si="64"/>
        <v>40.174445737950222</v>
      </c>
      <c r="AZ111" s="2">
        <f t="shared" si="64"/>
        <v>39.886418185521663</v>
      </c>
      <c r="BA111" s="2">
        <f t="shared" si="64"/>
        <v>39.141842755684976</v>
      </c>
      <c r="BB111" s="2">
        <f t="shared" si="64"/>
        <v>39.655841032404183</v>
      </c>
      <c r="BC111" s="2">
        <f t="shared" si="64"/>
        <v>43.072060644974634</v>
      </c>
      <c r="BD111" s="2">
        <f t="shared" si="64"/>
        <v>44.007549296349602</v>
      </c>
      <c r="BE111" s="2">
        <f t="shared" si="51"/>
        <v>43.403009362502047</v>
      </c>
      <c r="BF111" s="2">
        <f t="shared" si="51"/>
        <v>42.97175896930046</v>
      </c>
      <c r="BG111" s="2">
        <f t="shared" si="51"/>
        <v>41.43635087414026</v>
      </c>
      <c r="BH111" s="2">
        <f t="shared" si="51"/>
        <v>39.222404537985192</v>
      </c>
      <c r="BI111" s="2">
        <f t="shared" si="51"/>
        <v>37.747149464059049</v>
      </c>
      <c r="BJ111" s="2">
        <f t="shared" si="51"/>
        <v>39.788263784799881</v>
      </c>
      <c r="BK111" s="2">
        <f t="shared" si="51"/>
        <v>42.496359507029609</v>
      </c>
      <c r="BL111" s="2">
        <f t="shared" si="51"/>
        <v>42.669364501695</v>
      </c>
      <c r="BM111" s="2">
        <f t="shared" si="51"/>
        <v>43.605104935115492</v>
      </c>
      <c r="BO111" s="2">
        <f t="shared" si="49"/>
        <v>38.969000000000001</v>
      </c>
      <c r="BP111" s="2">
        <f t="shared" si="49"/>
        <v>37.984000000000002</v>
      </c>
      <c r="BQ111" s="2">
        <f t="shared" si="49"/>
        <v>38.835999999999999</v>
      </c>
      <c r="BR111" s="2">
        <f t="shared" si="49"/>
        <v>38.533000000000001</v>
      </c>
      <c r="BS111" s="2">
        <f t="shared" si="49"/>
        <v>41.25</v>
      </c>
      <c r="BT111" s="2">
        <f t="shared" si="49"/>
        <v>41.3</v>
      </c>
      <c r="BU111" s="2">
        <f t="shared" si="49"/>
        <v>42.633000000000003</v>
      </c>
      <c r="BV111" s="2">
        <f t="shared" si="44"/>
        <v>41</v>
      </c>
      <c r="BW111" s="2">
        <f t="shared" si="44"/>
        <v>39.1</v>
      </c>
      <c r="BX111" s="2">
        <f t="shared" si="44"/>
        <v>37.1</v>
      </c>
      <c r="BY111" s="2">
        <f t="shared" si="44"/>
        <v>35.633000000000003</v>
      </c>
      <c r="BZ111" s="2">
        <f t="shared" si="44"/>
        <v>38.966999999999999</v>
      </c>
      <c r="CA111" s="2">
        <f t="shared" si="44"/>
        <v>40.299999999999997</v>
      </c>
      <c r="CB111" s="2">
        <f t="shared" si="54"/>
        <v>39.65</v>
      </c>
      <c r="CC111" s="2">
        <f t="shared" si="58"/>
        <v>39.725999999999999</v>
      </c>
      <c r="CE111" s="2">
        <f t="shared" si="50"/>
        <v>38.969000000000001</v>
      </c>
      <c r="CF111" s="2">
        <f t="shared" si="50"/>
        <v>37.984000000000002</v>
      </c>
      <c r="CG111" s="2">
        <f t="shared" si="50"/>
        <v>38.835999999999999</v>
      </c>
      <c r="CH111" s="2">
        <f t="shared" si="50"/>
        <v>38.533000000000001</v>
      </c>
      <c r="CI111" s="2">
        <f t="shared" si="50"/>
        <v>41.25</v>
      </c>
      <c r="CJ111" s="2">
        <f t="shared" si="50"/>
        <v>41.3</v>
      </c>
      <c r="CK111" s="2">
        <f t="shared" si="50"/>
        <v>42.633000000000003</v>
      </c>
      <c r="CL111" s="2">
        <f t="shared" si="45"/>
        <v>41</v>
      </c>
      <c r="CM111" s="2">
        <f t="shared" si="45"/>
        <v>39.1</v>
      </c>
      <c r="CN111" s="2">
        <f t="shared" si="45"/>
        <v>37.1</v>
      </c>
      <c r="CO111" s="2">
        <f t="shared" si="45"/>
        <v>35.633000000000003</v>
      </c>
      <c r="CP111" s="2">
        <f t="shared" si="45"/>
        <v>38.966999999999999</v>
      </c>
      <c r="CQ111" s="2">
        <f t="shared" si="45"/>
        <v>40.299999999999997</v>
      </c>
      <c r="CR111" s="2">
        <f t="shared" si="55"/>
        <v>39.65</v>
      </c>
      <c r="CS111" s="2">
        <f t="shared" si="59"/>
        <v>39.725999999999999</v>
      </c>
      <c r="CU111" s="2">
        <f t="shared" si="61"/>
        <v>40.513003702995192</v>
      </c>
      <c r="CV111" s="2">
        <f t="shared" si="61"/>
        <v>40.217303529811474</v>
      </c>
      <c r="CW111" s="2">
        <f t="shared" si="61"/>
        <v>39.478981699124361</v>
      </c>
      <c r="CX111" s="2">
        <f t="shared" si="61"/>
        <v>40.08141551610089</v>
      </c>
      <c r="CY111" s="2">
        <f t="shared" si="61"/>
        <v>43.667749207386336</v>
      </c>
      <c r="CZ111" s="2">
        <f t="shared" si="61"/>
        <v>44.491796939456449</v>
      </c>
      <c r="DA111" s="2">
        <f t="shared" si="61"/>
        <v>43.777407609091313</v>
      </c>
      <c r="DB111" s="2">
        <f t="shared" si="61"/>
        <v>43.380667355205205</v>
      </c>
      <c r="DC111" s="2">
        <f t="shared" si="61"/>
        <v>41.717209564447614</v>
      </c>
      <c r="DD111" s="2">
        <f t="shared" si="61"/>
        <v>39.619675988832768</v>
      </c>
      <c r="DE111" s="2">
        <f t="shared" si="61"/>
        <v>38.114458106734247</v>
      </c>
      <c r="DF111" s="2">
        <f t="shared" si="61"/>
        <v>40.101725309173958</v>
      </c>
      <c r="DG111" s="2">
        <f t="shared" si="61"/>
        <v>42.769989411927725</v>
      </c>
      <c r="DH111" s="2">
        <f t="shared" si="61"/>
        <v>42.908452342002469</v>
      </c>
      <c r="DI111" s="2">
        <f t="shared" si="61"/>
        <v>43.694237049240343</v>
      </c>
      <c r="DK111" s="2">
        <f t="shared" si="62"/>
        <v>39.210490179442182</v>
      </c>
      <c r="DL111" s="2">
        <f t="shared" si="62"/>
        <v>38.897985861360809</v>
      </c>
      <c r="DM111" s="2">
        <f t="shared" si="62"/>
        <v>38.13024499974955</v>
      </c>
      <c r="DN111" s="2">
        <f t="shared" si="62"/>
        <v>38.581777103585559</v>
      </c>
      <c r="DO111" s="2">
        <f t="shared" si="62"/>
        <v>41.362504249644388</v>
      </c>
      <c r="DP111" s="2">
        <f t="shared" si="62"/>
        <v>42.619330628465171</v>
      </c>
      <c r="DQ111" s="2">
        <f t="shared" si="62"/>
        <v>42.396093752573968</v>
      </c>
      <c r="DR111" s="2">
        <f t="shared" si="62"/>
        <v>41.917507330392645</v>
      </c>
      <c r="DS111" s="2">
        <f t="shared" si="62"/>
        <v>40.726760376186796</v>
      </c>
      <c r="DT111" s="2">
        <f t="shared" si="62"/>
        <v>38.21116213292018</v>
      </c>
      <c r="DU111" s="2">
        <f t="shared" si="62"/>
        <v>36.770246754340931</v>
      </c>
      <c r="DV111" s="2">
        <f t="shared" si="62"/>
        <v>38.970670447353683</v>
      </c>
      <c r="DW111" s="2">
        <f t="shared" si="62"/>
        <v>41.656295230089789</v>
      </c>
      <c r="DX111" s="2">
        <f t="shared" si="62"/>
        <v>41.838160713243653</v>
      </c>
      <c r="DY111" s="2">
        <f t="shared" si="62"/>
        <v>43.29746013501854</v>
      </c>
      <c r="EA111" s="2">
        <f t="shared" si="63"/>
        <v>0.25992664100825991</v>
      </c>
      <c r="EB111" s="2">
        <f t="shared" si="63"/>
        <v>0.25080035855078664</v>
      </c>
      <c r="EC111" s="2">
        <f t="shared" si="63"/>
        <v>0.24996646387368537</v>
      </c>
      <c r="ED111" s="2">
        <f t="shared" si="63"/>
        <v>0.28378473113588265</v>
      </c>
      <c r="EE111" s="2">
        <f t="shared" si="63"/>
        <v>0.25840575441283897</v>
      </c>
      <c r="EF111" s="2">
        <f t="shared" si="63"/>
        <v>0.25861487614722095</v>
      </c>
      <c r="EG111" s="2">
        <f t="shared" si="63"/>
        <v>0.27104502341938563</v>
      </c>
      <c r="EH111" s="2">
        <f t="shared" si="63"/>
        <v>0.27946935329724354</v>
      </c>
      <c r="EI111" s="2">
        <f t="shared" si="63"/>
        <v>0.28356698519842749</v>
      </c>
      <c r="EJ111" s="2">
        <f t="shared" si="63"/>
        <v>0.28205008362532524</v>
      </c>
      <c r="EK111" s="2">
        <f t="shared" si="63"/>
        <v>0.27325215043097378</v>
      </c>
      <c r="EL111" s="2">
        <f t="shared" si="63"/>
        <v>0.27714086642057856</v>
      </c>
      <c r="EM111" s="2">
        <f t="shared" si="63"/>
        <v>0.24569572990544064</v>
      </c>
      <c r="EN111" s="2">
        <f t="shared" si="63"/>
        <v>0.22338569590116047</v>
      </c>
      <c r="EO111" s="2">
        <f t="shared" si="63"/>
        <v>0.22464037329305209</v>
      </c>
    </row>
    <row r="112" spans="2:145" x14ac:dyDescent="0.25">
      <c r="B112" s="2">
        <v>85</v>
      </c>
      <c r="C112" s="43">
        <v>38.75</v>
      </c>
      <c r="D112" s="43">
        <v>38.377000000000002</v>
      </c>
      <c r="E112" s="43">
        <v>36.033000000000001</v>
      </c>
      <c r="F112" s="43">
        <v>39.366999999999997</v>
      </c>
      <c r="G112" s="43">
        <v>40.417000000000002</v>
      </c>
      <c r="H112" s="43">
        <v>40.466999999999999</v>
      </c>
      <c r="I112" s="43">
        <v>40.299999999999997</v>
      </c>
      <c r="J112" s="43">
        <v>40.35</v>
      </c>
      <c r="K112" s="43">
        <v>39.332999999999998</v>
      </c>
      <c r="L112" s="43">
        <v>37.616999999999997</v>
      </c>
      <c r="M112" s="43">
        <v>36.317</v>
      </c>
      <c r="N112" s="43">
        <v>38.866999999999997</v>
      </c>
      <c r="O112" s="43">
        <v>41.4</v>
      </c>
      <c r="P112" s="43">
        <v>39.1</v>
      </c>
      <c r="Q112" s="43">
        <v>41.838999999999999</v>
      </c>
      <c r="S112" s="4">
        <f t="shared" si="56"/>
        <v>39.993333793019588</v>
      </c>
      <c r="T112" s="4">
        <f t="shared" si="56"/>
        <v>39.778188780656798</v>
      </c>
      <c r="U112" s="4">
        <f t="shared" si="56"/>
        <v>39.04982146135697</v>
      </c>
      <c r="V112" s="4">
        <f t="shared" si="52"/>
        <v>39.379045353731698</v>
      </c>
      <c r="W112" s="4">
        <f t="shared" si="52"/>
        <v>42.758550401512132</v>
      </c>
      <c r="X112" s="4">
        <f t="shared" si="52"/>
        <v>43.710432830978142</v>
      </c>
      <c r="Y112" s="4">
        <f t="shared" si="52"/>
        <v>43.14340093334404</v>
      </c>
      <c r="Z112" s="4">
        <f t="shared" si="52"/>
        <v>42.680347462357702</v>
      </c>
      <c r="AA112" s="4">
        <f t="shared" si="52"/>
        <v>41.18364099774714</v>
      </c>
      <c r="AB112" s="4">
        <f t="shared" si="40"/>
        <v>38.958579388782525</v>
      </c>
      <c r="AC112" s="4">
        <f t="shared" si="40"/>
        <v>37.501223086117058</v>
      </c>
      <c r="AD112" s="4">
        <f t="shared" si="40"/>
        <v>39.557303714351853</v>
      </c>
      <c r="AE112" s="4">
        <f t="shared" si="40"/>
        <v>42.310147508930967</v>
      </c>
      <c r="AF112" s="4">
        <f t="shared" si="53"/>
        <v>42.533642788852219</v>
      </c>
      <c r="AG112" s="4">
        <f t="shared" si="57"/>
        <v>43.481430075297759</v>
      </c>
      <c r="AI112" s="4">
        <f t="shared" ref="AI112:AW128" si="65">IF(OR($B112 &lt; C$230, $B112 &gt; C$232), 0, C112-S112)</f>
        <v>-1.2433337930195876</v>
      </c>
      <c r="AJ112" s="4">
        <f t="shared" si="65"/>
        <v>-1.4011887806567955</v>
      </c>
      <c r="AK112" s="4">
        <f t="shared" si="65"/>
        <v>-3.0168214613569688</v>
      </c>
      <c r="AL112" s="4">
        <f t="shared" si="65"/>
        <v>-1.2045353731700459E-2</v>
      </c>
      <c r="AM112" s="4">
        <f t="shared" si="65"/>
        <v>-2.34155040151213</v>
      </c>
      <c r="AN112" s="4">
        <f t="shared" si="65"/>
        <v>-3.2434328309781435</v>
      </c>
      <c r="AO112" s="4">
        <f t="shared" si="65"/>
        <v>-2.8434009333440429</v>
      </c>
      <c r="AP112" s="4">
        <f t="shared" si="65"/>
        <v>-2.3303474623577003</v>
      </c>
      <c r="AQ112" s="4">
        <f t="shared" si="65"/>
        <v>-1.8506409977471421</v>
      </c>
      <c r="AR112" s="4">
        <f t="shared" si="65"/>
        <v>-1.3415793887825274</v>
      </c>
      <c r="AS112" s="4">
        <f t="shared" si="65"/>
        <v>-1.1842230861170577</v>
      </c>
      <c r="AT112" s="4">
        <f t="shared" si="65"/>
        <v>-0.690303714351856</v>
      </c>
      <c r="AU112" s="4">
        <f t="shared" si="65"/>
        <v>-0.91014750893096874</v>
      </c>
      <c r="AV112" s="4">
        <f t="shared" si="65"/>
        <v>-3.4336427888522181</v>
      </c>
      <c r="AW112" s="4">
        <f t="shared" si="65"/>
        <v>-1.6424300752977601</v>
      </c>
      <c r="AY112" s="2">
        <f t="shared" si="64"/>
        <v>39.954883766652948</v>
      </c>
      <c r="AZ112" s="2">
        <f t="shared" si="64"/>
        <v>39.654064355746456</v>
      </c>
      <c r="BA112" s="2">
        <f t="shared" si="64"/>
        <v>38.8968243688238</v>
      </c>
      <c r="BB112" s="2">
        <f t="shared" si="64"/>
        <v>39.377444466426383</v>
      </c>
      <c r="BC112" s="2">
        <f t="shared" si="64"/>
        <v>42.751745160797768</v>
      </c>
      <c r="BD112" s="2">
        <f t="shared" si="64"/>
        <v>43.701906458386198</v>
      </c>
      <c r="BE112" s="2">
        <f t="shared" si="51"/>
        <v>43.140986323194319</v>
      </c>
      <c r="BF112" s="2">
        <f t="shared" si="51"/>
        <v>42.679394463070317</v>
      </c>
      <c r="BG112" s="2">
        <f t="shared" si="51"/>
        <v>41.182856483506782</v>
      </c>
      <c r="BH112" s="2">
        <f t="shared" si="51"/>
        <v>38.95752445433493</v>
      </c>
      <c r="BI112" s="2">
        <f t="shared" si="51"/>
        <v>37.498431978814594</v>
      </c>
      <c r="BJ112" s="2">
        <f t="shared" si="51"/>
        <v>39.555661951235884</v>
      </c>
      <c r="BK112" s="2">
        <f t="shared" si="51"/>
        <v>42.263462059294099</v>
      </c>
      <c r="BL112" s="2">
        <f t="shared" si="51"/>
        <v>42.461821192586669</v>
      </c>
      <c r="BM112" s="2">
        <f t="shared" si="51"/>
        <v>43.480904102675062</v>
      </c>
      <c r="BO112" s="2">
        <f t="shared" si="49"/>
        <v>38.75</v>
      </c>
      <c r="BP112" s="2">
        <f t="shared" si="49"/>
        <v>38.377000000000002</v>
      </c>
      <c r="BQ112" s="2">
        <f t="shared" si="49"/>
        <v>36.033000000000001</v>
      </c>
      <c r="BR112" s="2">
        <f t="shared" si="49"/>
        <v>39.366999999999997</v>
      </c>
      <c r="BS112" s="2">
        <f t="shared" si="49"/>
        <v>40.417000000000002</v>
      </c>
      <c r="BT112" s="2">
        <f t="shared" si="49"/>
        <v>40.466999999999999</v>
      </c>
      <c r="BU112" s="2">
        <f t="shared" si="49"/>
        <v>40.299999999999997</v>
      </c>
      <c r="BV112" s="2">
        <f t="shared" si="44"/>
        <v>40.35</v>
      </c>
      <c r="BW112" s="2">
        <f t="shared" si="44"/>
        <v>39.332999999999998</v>
      </c>
      <c r="BX112" s="2">
        <f t="shared" si="44"/>
        <v>37.616999999999997</v>
      </c>
      <c r="BY112" s="2">
        <f t="shared" si="44"/>
        <v>36.317</v>
      </c>
      <c r="BZ112" s="2">
        <f t="shared" si="44"/>
        <v>38.866999999999997</v>
      </c>
      <c r="CA112" s="2">
        <f t="shared" si="44"/>
        <v>41.4</v>
      </c>
      <c r="CB112" s="2">
        <f t="shared" si="54"/>
        <v>39.1</v>
      </c>
      <c r="CC112" s="2">
        <f t="shared" si="58"/>
        <v>41.838999999999999</v>
      </c>
      <c r="CE112" s="2">
        <f t="shared" si="50"/>
        <v>38.75</v>
      </c>
      <c r="CF112" s="2">
        <f t="shared" si="50"/>
        <v>38.377000000000002</v>
      </c>
      <c r="CG112" s="2">
        <f t="shared" si="50"/>
        <v>36.033000000000001</v>
      </c>
      <c r="CH112" s="2">
        <f t="shared" si="50"/>
        <v>39.366999999999997</v>
      </c>
      <c r="CI112" s="2">
        <f t="shared" si="50"/>
        <v>40.417000000000002</v>
      </c>
      <c r="CJ112" s="2">
        <f t="shared" si="50"/>
        <v>40.466999999999999</v>
      </c>
      <c r="CK112" s="2">
        <f t="shared" si="50"/>
        <v>40.299999999999997</v>
      </c>
      <c r="CL112" s="2">
        <f t="shared" si="45"/>
        <v>40.35</v>
      </c>
      <c r="CM112" s="2">
        <f t="shared" si="45"/>
        <v>39.332999999999998</v>
      </c>
      <c r="CN112" s="2">
        <f t="shared" si="45"/>
        <v>37.616999999999997</v>
      </c>
      <c r="CO112" s="2">
        <f t="shared" si="45"/>
        <v>36.317</v>
      </c>
      <c r="CP112" s="2">
        <f t="shared" si="45"/>
        <v>38.866999999999997</v>
      </c>
      <c r="CQ112" s="2">
        <f t="shared" si="45"/>
        <v>41.4</v>
      </c>
      <c r="CR112" s="2">
        <f t="shared" si="55"/>
        <v>39.1</v>
      </c>
      <c r="CS112" s="2">
        <f t="shared" si="59"/>
        <v>41.838999999999999</v>
      </c>
      <c r="CU112" s="2">
        <f t="shared" ref="CU112:DI128" si="66">BO$228*$B112+BO$229</f>
        <v>40.289829566571939</v>
      </c>
      <c r="CV112" s="2">
        <f t="shared" si="66"/>
        <v>39.9776492402627</v>
      </c>
      <c r="CW112" s="2">
        <f t="shared" si="66"/>
        <v>39.229273297893286</v>
      </c>
      <c r="CX112" s="2">
        <f t="shared" si="66"/>
        <v>39.783749160511817</v>
      </c>
      <c r="CY112" s="2">
        <f t="shared" si="66"/>
        <v>43.336231965536328</v>
      </c>
      <c r="CZ112" s="2">
        <f t="shared" si="66"/>
        <v>44.176302277966521</v>
      </c>
      <c r="DA112" s="2">
        <f t="shared" si="66"/>
        <v>43.505759358483431</v>
      </c>
      <c r="DB112" s="2">
        <f t="shared" si="66"/>
        <v>43.077655772427278</v>
      </c>
      <c r="DC112" s="2">
        <f t="shared" si="66"/>
        <v>41.453404468495705</v>
      </c>
      <c r="DD112" s="2">
        <f t="shared" si="66"/>
        <v>39.343763309503444</v>
      </c>
      <c r="DE112" s="2">
        <f t="shared" si="66"/>
        <v>37.855639408878936</v>
      </c>
      <c r="DF112" s="2">
        <f t="shared" si="66"/>
        <v>39.864721156332145</v>
      </c>
      <c r="DG112" s="2">
        <f t="shared" si="66"/>
        <v>42.539285210494128</v>
      </c>
      <c r="DH112" s="2">
        <f t="shared" si="66"/>
        <v>42.704079524588522</v>
      </c>
      <c r="DI112" s="2">
        <f t="shared" si="66"/>
        <v>43.585476203551153</v>
      </c>
      <c r="DK112" s="2">
        <f t="shared" ref="DK112:DY128" si="67">CE$228*$B112+CE$229</f>
        <v>39.085125605299055</v>
      </c>
      <c r="DL112" s="2">
        <f t="shared" si="67"/>
        <v>38.772492667712122</v>
      </c>
      <c r="DM112" s="2">
        <f t="shared" si="67"/>
        <v>37.9870705776055</v>
      </c>
      <c r="DN112" s="2">
        <f t="shared" si="67"/>
        <v>38.442240391633028</v>
      </c>
      <c r="DO112" s="2">
        <f t="shared" si="67"/>
        <v>41.221930278131325</v>
      </c>
      <c r="DP112" s="2">
        <f t="shared" si="67"/>
        <v>42.461593680407873</v>
      </c>
      <c r="DQ112" s="2">
        <f t="shared" si="67"/>
        <v>42.24627693488415</v>
      </c>
      <c r="DR112" s="2">
        <f t="shared" si="67"/>
        <v>41.742940601412307</v>
      </c>
      <c r="DS112" s="2">
        <f t="shared" si="67"/>
        <v>40.559460171533331</v>
      </c>
      <c r="DT112" s="2">
        <f t="shared" si="67"/>
        <v>38.060872545065372</v>
      </c>
      <c r="DU112" s="2">
        <f t="shared" si="67"/>
        <v>36.631987675321767</v>
      </c>
      <c r="DV112" s="2">
        <f t="shared" si="67"/>
        <v>38.82048008599601</v>
      </c>
      <c r="DW112" s="2">
        <f t="shared" si="67"/>
        <v>41.491173371629159</v>
      </c>
      <c r="DX112" s="2">
        <f t="shared" si="67"/>
        <v>41.693701768480388</v>
      </c>
      <c r="DY112" s="2">
        <f t="shared" si="67"/>
        <v>43.151725797848698</v>
      </c>
      <c r="EA112" s="2">
        <f t="shared" ref="EA112:EO128" si="68">POWER(10,($B112-C$231)/C$229)/(1+POWER(10,($B112-C$231)/C$229))</f>
        <v>0.27803162493554834</v>
      </c>
      <c r="EB112" s="2">
        <f t="shared" si="68"/>
        <v>0.26850028609262977</v>
      </c>
      <c r="EC112" s="2">
        <f t="shared" si="68"/>
        <v>0.26762856306776317</v>
      </c>
      <c r="ED112" s="2">
        <f t="shared" si="68"/>
        <v>0.30287144110509329</v>
      </c>
      <c r="EE112" s="2">
        <f t="shared" si="68"/>
        <v>0.27644437320387111</v>
      </c>
      <c r="EF112" s="2">
        <f t="shared" si="68"/>
        <v>0.27666264708519761</v>
      </c>
      <c r="EG112" s="2">
        <f t="shared" si="68"/>
        <v>0.28962137815840133</v>
      </c>
      <c r="EH112" s="2">
        <f t="shared" si="68"/>
        <v>0.29838674048644537</v>
      </c>
      <c r="EI112" s="2">
        <f t="shared" si="68"/>
        <v>0.30264523853247166</v>
      </c>
      <c r="EJ112" s="2">
        <f t="shared" si="68"/>
        <v>0.30106916806568207</v>
      </c>
      <c r="EK112" s="2">
        <f t="shared" si="68"/>
        <v>0.29191919585316634</v>
      </c>
      <c r="EL112" s="2">
        <f t="shared" si="68"/>
        <v>0.29596537990674421</v>
      </c>
      <c r="EM112" s="2">
        <f t="shared" si="68"/>
        <v>0.26316194605599397</v>
      </c>
      <c r="EN112" s="2">
        <f t="shared" si="68"/>
        <v>0.23977005683003258</v>
      </c>
      <c r="EO112" s="2">
        <f t="shared" si="68"/>
        <v>0.24108819150667407</v>
      </c>
    </row>
    <row r="113" spans="2:145" x14ac:dyDescent="0.25">
      <c r="B113" s="2">
        <v>86</v>
      </c>
      <c r="C113" s="43">
        <v>37.780999999999999</v>
      </c>
      <c r="D113" s="43">
        <v>37.622999999999998</v>
      </c>
      <c r="E113" s="43">
        <v>38.475000000000001</v>
      </c>
      <c r="F113" s="43">
        <v>38.033000000000001</v>
      </c>
      <c r="G113" s="43">
        <v>41.4</v>
      </c>
      <c r="H113" s="43">
        <v>40.950000000000003</v>
      </c>
      <c r="I113" s="43">
        <v>39.933</v>
      </c>
      <c r="J113" s="43">
        <v>41.517000000000003</v>
      </c>
      <c r="K113" s="43">
        <v>40.616999999999997</v>
      </c>
      <c r="L113" s="43">
        <v>36.817</v>
      </c>
      <c r="M113" s="43">
        <v>34.35</v>
      </c>
      <c r="N113" s="43">
        <v>39.183</v>
      </c>
      <c r="O113" s="43">
        <v>40.033000000000001</v>
      </c>
      <c r="P113" s="43">
        <v>40.283000000000001</v>
      </c>
      <c r="Q113" s="43">
        <v>40.305999999999997</v>
      </c>
      <c r="S113" s="4">
        <f t="shared" si="56"/>
        <v>39.744595489069049</v>
      </c>
      <c r="T113" s="4">
        <f t="shared" si="56"/>
        <v>39.451106294308815</v>
      </c>
      <c r="U113" s="4">
        <f t="shared" si="56"/>
        <v>38.687839801118024</v>
      </c>
      <c r="V113" s="4">
        <f t="shared" si="52"/>
        <v>39.104435050470762</v>
      </c>
      <c r="W113" s="4">
        <f t="shared" si="52"/>
        <v>42.437581246314508</v>
      </c>
      <c r="X113" s="4">
        <f t="shared" si="52"/>
        <v>43.40173955631991</v>
      </c>
      <c r="Y113" s="4">
        <f t="shared" si="52"/>
        <v>42.882902075032575</v>
      </c>
      <c r="Z113" s="4">
        <f t="shared" si="52"/>
        <v>42.391115899808305</v>
      </c>
      <c r="AA113" s="4">
        <f t="shared" si="52"/>
        <v>40.932574844162787</v>
      </c>
      <c r="AB113" s="4">
        <f t="shared" si="40"/>
        <v>38.69672057712188</v>
      </c>
      <c r="AC113" s="4">
        <f t="shared" si="40"/>
        <v>37.25369005543088</v>
      </c>
      <c r="AD113" s="4">
        <f t="shared" si="40"/>
        <v>39.325832130590108</v>
      </c>
      <c r="AE113" s="4">
        <f t="shared" si="40"/>
        <v>42.03912237920288</v>
      </c>
      <c r="AF113" s="4">
        <f t="shared" si="53"/>
        <v>42.265418788302128</v>
      </c>
      <c r="AG113" s="4">
        <f t="shared" si="57"/>
        <v>43.356191819358848</v>
      </c>
      <c r="AI113" s="4">
        <f t="shared" si="65"/>
        <v>-1.9635954890690499</v>
      </c>
      <c r="AJ113" s="4">
        <f t="shared" si="65"/>
        <v>-1.8281062943088173</v>
      </c>
      <c r="AK113" s="4">
        <f t="shared" si="65"/>
        <v>-0.21283980111802236</v>
      </c>
      <c r="AL113" s="4">
        <f t="shared" si="65"/>
        <v>-1.071435050470761</v>
      </c>
      <c r="AM113" s="4">
        <f t="shared" si="65"/>
        <v>-1.0375812463145095</v>
      </c>
      <c r="AN113" s="4">
        <f t="shared" si="65"/>
        <v>-2.4517395563199074</v>
      </c>
      <c r="AO113" s="4">
        <f t="shared" si="65"/>
        <v>-2.9499020750325755</v>
      </c>
      <c r="AP113" s="4">
        <f t="shared" si="65"/>
        <v>-0.87411589980830229</v>
      </c>
      <c r="AQ113" s="4">
        <f t="shared" si="65"/>
        <v>-0.31557484416278925</v>
      </c>
      <c r="AR113" s="4">
        <f t="shared" si="65"/>
        <v>-1.8797205771218799</v>
      </c>
      <c r="AS113" s="4">
        <f t="shared" si="65"/>
        <v>-2.9036900554308787</v>
      </c>
      <c r="AT113" s="4">
        <f t="shared" si="65"/>
        <v>-0.14283213059010791</v>
      </c>
      <c r="AU113" s="4">
        <f t="shared" si="65"/>
        <v>-2.0061223792028784</v>
      </c>
      <c r="AV113" s="4">
        <f t="shared" si="65"/>
        <v>-1.9824187883021267</v>
      </c>
      <c r="AW113" s="4">
        <f t="shared" si="65"/>
        <v>-3.0501918193588509</v>
      </c>
      <c r="AY113" s="2">
        <f t="shared" si="64"/>
        <v>39.738027568233406</v>
      </c>
      <c r="AZ113" s="2">
        <f t="shared" si="64"/>
        <v>39.424911003583212</v>
      </c>
      <c r="BA113" s="2">
        <f t="shared" si="64"/>
        <v>38.654692481917998</v>
      </c>
      <c r="BB113" s="2">
        <f t="shared" si="64"/>
        <v>39.1042495019611</v>
      </c>
      <c r="BC113" s="2">
        <f t="shared" si="64"/>
        <v>42.436860652503682</v>
      </c>
      <c r="BD113" s="2">
        <f t="shared" si="64"/>
        <v>43.400778522362181</v>
      </c>
      <c r="BE113" s="2">
        <f t="shared" si="51"/>
        <v>42.882655083873772</v>
      </c>
      <c r="BF113" s="2">
        <f t="shared" si="51"/>
        <v>42.391026743324574</v>
      </c>
      <c r="BG113" s="2">
        <f t="shared" si="51"/>
        <v>40.932481466044628</v>
      </c>
      <c r="BH113" s="2">
        <f t="shared" ref="BH113:BM155" si="69">IF(OR($B113 &lt; L$230, $B113 &gt; L$232), #N/A, ((1-EJ113)*DD113) + (EJ113*DT113))</f>
        <v>38.696601830776608</v>
      </c>
      <c r="BI113" s="2">
        <f t="shared" si="69"/>
        <v>37.253411365916364</v>
      </c>
      <c r="BJ113" s="2">
        <f t="shared" si="69"/>
        <v>39.325638705390418</v>
      </c>
      <c r="BK113" s="2">
        <f t="shared" si="69"/>
        <v>42.032090729940855</v>
      </c>
      <c r="BL113" s="2">
        <f t="shared" si="69"/>
        <v>42.255476909518066</v>
      </c>
      <c r="BM113" s="2">
        <f t="shared" si="69"/>
        <v>43.355108996842915</v>
      </c>
      <c r="BO113" s="2">
        <f t="shared" si="49"/>
        <v>37.780999999999999</v>
      </c>
      <c r="BP113" s="2">
        <f t="shared" si="49"/>
        <v>37.622999999999998</v>
      </c>
      <c r="BQ113" s="2">
        <f t="shared" si="49"/>
        <v>38.475000000000001</v>
      </c>
      <c r="BR113" s="2">
        <f t="shared" si="49"/>
        <v>38.033000000000001</v>
      </c>
      <c r="BS113" s="2">
        <f t="shared" si="49"/>
        <v>41.4</v>
      </c>
      <c r="BT113" s="2">
        <f t="shared" si="49"/>
        <v>40.950000000000003</v>
      </c>
      <c r="BU113" s="2">
        <f t="shared" si="49"/>
        <v>39.933</v>
      </c>
      <c r="BV113" s="2">
        <f t="shared" si="44"/>
        <v>41.517000000000003</v>
      </c>
      <c r="BW113" s="2">
        <f t="shared" si="44"/>
        <v>40.616999999999997</v>
      </c>
      <c r="BX113" s="2">
        <f t="shared" si="44"/>
        <v>36.817</v>
      </c>
      <c r="BY113" s="2">
        <f t="shared" si="44"/>
        <v>34.35</v>
      </c>
      <c r="BZ113" s="2">
        <f t="shared" si="44"/>
        <v>39.183</v>
      </c>
      <c r="CA113" s="2">
        <f t="shared" si="44"/>
        <v>40.033000000000001</v>
      </c>
      <c r="CB113" s="2">
        <f t="shared" si="54"/>
        <v>40.283000000000001</v>
      </c>
      <c r="CC113" s="2">
        <f t="shared" si="58"/>
        <v>40.305999999999997</v>
      </c>
      <c r="CE113" s="2">
        <f t="shared" si="50"/>
        <v>37.780999999999999</v>
      </c>
      <c r="CF113" s="2">
        <f t="shared" si="50"/>
        <v>37.622999999999998</v>
      </c>
      <c r="CG113" s="2">
        <f t="shared" si="50"/>
        <v>38.475000000000001</v>
      </c>
      <c r="CH113" s="2">
        <f t="shared" si="50"/>
        <v>38.033000000000001</v>
      </c>
      <c r="CI113" s="2">
        <f t="shared" si="50"/>
        <v>41.4</v>
      </c>
      <c r="CJ113" s="2">
        <f t="shared" si="50"/>
        <v>40.950000000000003</v>
      </c>
      <c r="CK113" s="2">
        <f t="shared" si="50"/>
        <v>39.933</v>
      </c>
      <c r="CL113" s="2">
        <f t="shared" si="45"/>
        <v>41.517000000000003</v>
      </c>
      <c r="CM113" s="2">
        <f t="shared" si="45"/>
        <v>40.616999999999997</v>
      </c>
      <c r="CN113" s="2">
        <f t="shared" si="45"/>
        <v>36.817</v>
      </c>
      <c r="CO113" s="2">
        <f t="shared" si="45"/>
        <v>34.35</v>
      </c>
      <c r="CP113" s="2">
        <f t="shared" si="45"/>
        <v>39.183</v>
      </c>
      <c r="CQ113" s="2">
        <f t="shared" si="45"/>
        <v>40.033000000000001</v>
      </c>
      <c r="CR113" s="2">
        <f t="shared" si="55"/>
        <v>40.283000000000001</v>
      </c>
      <c r="CS113" s="2">
        <f t="shared" si="59"/>
        <v>40.305999999999997</v>
      </c>
      <c r="CU113" s="2">
        <f t="shared" si="66"/>
        <v>40.066655430148671</v>
      </c>
      <c r="CV113" s="2">
        <f t="shared" si="66"/>
        <v>39.737994950713933</v>
      </c>
      <c r="CW113" s="2">
        <f t="shared" si="66"/>
        <v>38.979564896662211</v>
      </c>
      <c r="CX113" s="2">
        <f t="shared" si="66"/>
        <v>39.486082804922745</v>
      </c>
      <c r="CY113" s="2">
        <f t="shared" si="66"/>
        <v>43.004714723686334</v>
      </c>
      <c r="CZ113" s="2">
        <f t="shared" si="66"/>
        <v>43.860807616476592</v>
      </c>
      <c r="DA113" s="2">
        <f t="shared" si="66"/>
        <v>43.234111107875549</v>
      </c>
      <c r="DB113" s="2">
        <f t="shared" si="66"/>
        <v>42.774644189649344</v>
      </c>
      <c r="DC113" s="2">
        <f t="shared" si="66"/>
        <v>41.189599372543796</v>
      </c>
      <c r="DD113" s="2">
        <f t="shared" si="66"/>
        <v>39.067850630174128</v>
      </c>
      <c r="DE113" s="2">
        <f t="shared" si="66"/>
        <v>37.596820711023625</v>
      </c>
      <c r="DF113" s="2">
        <f t="shared" si="66"/>
        <v>39.627717003490332</v>
      </c>
      <c r="DG113" s="2">
        <f t="shared" si="66"/>
        <v>42.308581009060532</v>
      </c>
      <c r="DH113" s="2">
        <f t="shared" si="66"/>
        <v>42.499706707174575</v>
      </c>
      <c r="DI113" s="2">
        <f t="shared" si="66"/>
        <v>43.476715357861977</v>
      </c>
      <c r="DK113" s="2">
        <f t="shared" si="67"/>
        <v>38.959761031155935</v>
      </c>
      <c r="DL113" s="2">
        <f t="shared" si="67"/>
        <v>38.646999474063435</v>
      </c>
      <c r="DM113" s="2">
        <f t="shared" si="67"/>
        <v>37.843896155461451</v>
      </c>
      <c r="DN113" s="2">
        <f t="shared" si="67"/>
        <v>38.302703679680491</v>
      </c>
      <c r="DO113" s="2">
        <f t="shared" si="67"/>
        <v>41.081356306618261</v>
      </c>
      <c r="DP113" s="2">
        <f t="shared" si="67"/>
        <v>42.303856732350582</v>
      </c>
      <c r="DQ113" s="2">
        <f t="shared" si="67"/>
        <v>42.09646011719434</v>
      </c>
      <c r="DR113" s="2">
        <f t="shared" si="67"/>
        <v>41.568373872431962</v>
      </c>
      <c r="DS113" s="2">
        <f t="shared" si="67"/>
        <v>40.392159966879866</v>
      </c>
      <c r="DT113" s="2">
        <f t="shared" si="67"/>
        <v>37.910582957210565</v>
      </c>
      <c r="DU113" s="2">
        <f t="shared" si="67"/>
        <v>36.49372859630261</v>
      </c>
      <c r="DV113" s="2">
        <f t="shared" si="67"/>
        <v>38.670289724638337</v>
      </c>
      <c r="DW113" s="2">
        <f t="shared" si="67"/>
        <v>41.32605151316853</v>
      </c>
      <c r="DX113" s="2">
        <f t="shared" si="67"/>
        <v>41.549242823717123</v>
      </c>
      <c r="DY113" s="2">
        <f t="shared" si="67"/>
        <v>43.005991460678857</v>
      </c>
      <c r="EA113" s="2">
        <f t="shared" si="68"/>
        <v>0.29689179222002954</v>
      </c>
      <c r="EB113" s="2">
        <f t="shared" si="68"/>
        <v>0.28697089385918328</v>
      </c>
      <c r="EC113" s="2">
        <f t="shared" si="68"/>
        <v>0.28606265450321366</v>
      </c>
      <c r="ED113" s="2">
        <f t="shared" si="68"/>
        <v>0.32266354443550133</v>
      </c>
      <c r="EE113" s="2">
        <f t="shared" si="68"/>
        <v>0.29524090057446339</v>
      </c>
      <c r="EF113" s="2">
        <f t="shared" si="68"/>
        <v>0.29546795522239222</v>
      </c>
      <c r="EG113" s="2">
        <f t="shared" si="68"/>
        <v>0.30893132153941533</v>
      </c>
      <c r="EH113" s="2">
        <f t="shared" si="68"/>
        <v>0.31801946947488507</v>
      </c>
      <c r="EI113" s="2">
        <f t="shared" si="68"/>
        <v>0.32242939673278276</v>
      </c>
      <c r="EJ113" s="2">
        <f t="shared" si="68"/>
        <v>0.32079769276438463</v>
      </c>
      <c r="EK113" s="2">
        <f t="shared" si="68"/>
        <v>0.31131520253330663</v>
      </c>
      <c r="EL113" s="2">
        <f t="shared" si="68"/>
        <v>0.31551043590706823</v>
      </c>
      <c r="EM113" s="2">
        <f t="shared" si="68"/>
        <v>0.28140659417930514</v>
      </c>
      <c r="EN113" s="2">
        <f t="shared" si="68"/>
        <v>0.25695852510259948</v>
      </c>
      <c r="EO113" s="2">
        <f t="shared" si="68"/>
        <v>0.25833904279508924</v>
      </c>
    </row>
    <row r="114" spans="2:145" x14ac:dyDescent="0.25">
      <c r="B114" s="2">
        <v>87</v>
      </c>
      <c r="C114" s="43">
        <v>37.875</v>
      </c>
      <c r="D114" s="43">
        <v>38.131</v>
      </c>
      <c r="E114" s="43">
        <v>36.459000000000003</v>
      </c>
      <c r="F114" s="43">
        <v>37.082999999999998</v>
      </c>
      <c r="G114" s="43">
        <v>40.567</v>
      </c>
      <c r="H114" s="43">
        <v>40.9</v>
      </c>
      <c r="I114" s="43">
        <v>41.017000000000003</v>
      </c>
      <c r="J114" s="43">
        <v>40.5</v>
      </c>
      <c r="K114" s="43">
        <v>40.299999999999997</v>
      </c>
      <c r="L114" s="43">
        <v>37.732999999999997</v>
      </c>
      <c r="M114" s="43">
        <v>36.299999999999997</v>
      </c>
      <c r="N114" s="43">
        <v>36.299999999999997</v>
      </c>
      <c r="O114" s="43">
        <v>39.383000000000003</v>
      </c>
      <c r="P114" s="43">
        <v>40.817</v>
      </c>
      <c r="Q114" s="43">
        <v>40.274000000000001</v>
      </c>
      <c r="S114" s="4">
        <f t="shared" si="56"/>
        <v>39.52506366963501</v>
      </c>
      <c r="T114" s="4">
        <f t="shared" si="56"/>
        <v>39.204001880907889</v>
      </c>
      <c r="U114" s="4">
        <f t="shared" si="56"/>
        <v>38.421975517295394</v>
      </c>
      <c r="V114" s="4">
        <f t="shared" si="52"/>
        <v>38.836748446710253</v>
      </c>
      <c r="W114" s="4">
        <f t="shared" si="52"/>
        <v>42.127970903575388</v>
      </c>
      <c r="X114" s="4">
        <f t="shared" si="52"/>
        <v>43.104674578715439</v>
      </c>
      <c r="Y114" s="4">
        <f t="shared" si="52"/>
        <v>42.628383392042899</v>
      </c>
      <c r="Z114" s="4">
        <f t="shared" si="52"/>
        <v>42.107028113618405</v>
      </c>
      <c r="AA114" s="4">
        <f t="shared" si="52"/>
        <v>40.685558210260126</v>
      </c>
      <c r="AB114" s="4">
        <f t="shared" si="40"/>
        <v>38.440051893998486</v>
      </c>
      <c r="AC114" s="4">
        <f t="shared" si="40"/>
        <v>37.012469629387766</v>
      </c>
      <c r="AD114" s="4">
        <f t="shared" si="40"/>
        <v>39.098551504738282</v>
      </c>
      <c r="AE114" s="4">
        <f t="shared" si="40"/>
        <v>41.803310691776737</v>
      </c>
      <c r="AF114" s="4">
        <f t="shared" si="53"/>
        <v>42.051559495893834</v>
      </c>
      <c r="AG114" s="4">
        <f t="shared" si="57"/>
        <v>43.229880128214383</v>
      </c>
      <c r="AI114" s="4">
        <f t="shared" si="65"/>
        <v>-1.6500636696350099</v>
      </c>
      <c r="AJ114" s="4">
        <f t="shared" si="65"/>
        <v>-1.0730018809078885</v>
      </c>
      <c r="AK114" s="4">
        <f t="shared" si="65"/>
        <v>-1.9629755172953907</v>
      </c>
      <c r="AL114" s="4">
        <f t="shared" si="65"/>
        <v>-1.7537484467102544</v>
      </c>
      <c r="AM114" s="4">
        <f t="shared" si="65"/>
        <v>-1.560970903575388</v>
      </c>
      <c r="AN114" s="4">
        <f t="shared" si="65"/>
        <v>-2.2046745787154407</v>
      </c>
      <c r="AO114" s="4">
        <f t="shared" si="65"/>
        <v>-1.6113833920428959</v>
      </c>
      <c r="AP114" s="4">
        <f t="shared" si="65"/>
        <v>-1.607028113618405</v>
      </c>
      <c r="AQ114" s="4">
        <f t="shared" si="65"/>
        <v>-0.38555821026012893</v>
      </c>
      <c r="AR114" s="4">
        <f t="shared" si="65"/>
        <v>-0.70705189399848933</v>
      </c>
      <c r="AS114" s="4">
        <f t="shared" si="65"/>
        <v>-0.71246962938776903</v>
      </c>
      <c r="AT114" s="4">
        <f t="shared" si="65"/>
        <v>-2.7985515047382847</v>
      </c>
      <c r="AU114" s="4">
        <f t="shared" si="65"/>
        <v>-2.4203106917767343</v>
      </c>
      <c r="AV114" s="4">
        <f t="shared" si="65"/>
        <v>-1.2345594958938335</v>
      </c>
      <c r="AW114" s="4">
        <f t="shared" si="65"/>
        <v>-2.9558801282143818</v>
      </c>
      <c r="AY114" s="2">
        <f t="shared" si="64"/>
        <v>39.524135684172123</v>
      </c>
      <c r="AZ114" s="2">
        <f t="shared" si="64"/>
        <v>39.199253229469647</v>
      </c>
      <c r="BA114" s="2">
        <f t="shared" si="64"/>
        <v>38.415726201856359</v>
      </c>
      <c r="BB114" s="2">
        <f t="shared" si="64"/>
        <v>38.836640586130642</v>
      </c>
      <c r="BC114" s="2">
        <f t="shared" si="64"/>
        <v>42.127903351289689</v>
      </c>
      <c r="BD114" s="2">
        <f t="shared" si="64"/>
        <v>43.104574299090302</v>
      </c>
      <c r="BE114" s="2">
        <f t="shared" si="64"/>
        <v>42.6283267116034</v>
      </c>
      <c r="BF114" s="2">
        <f t="shared" si="64"/>
        <v>42.10698154715422</v>
      </c>
      <c r="BG114" s="2">
        <f t="shared" si="64"/>
        <v>40.685464175227914</v>
      </c>
      <c r="BH114" s="2">
        <f t="shared" si="69"/>
        <v>38.439953286651203</v>
      </c>
      <c r="BI114" s="2">
        <f t="shared" si="69"/>
        <v>37.012393901480522</v>
      </c>
      <c r="BJ114" s="2">
        <f t="shared" si="69"/>
        <v>39.098421164820444</v>
      </c>
      <c r="BK114" s="2">
        <f t="shared" si="69"/>
        <v>41.802425476928633</v>
      </c>
      <c r="BL114" s="2">
        <f t="shared" si="69"/>
        <v>42.05049179530797</v>
      </c>
      <c r="BM114" s="2">
        <f t="shared" si="69"/>
        <v>43.227639778298297</v>
      </c>
      <c r="BO114" s="2">
        <f t="shared" si="49"/>
        <v>37.875</v>
      </c>
      <c r="BP114" s="2">
        <f t="shared" si="49"/>
        <v>38.131</v>
      </c>
      <c r="BQ114" s="2">
        <f t="shared" si="49"/>
        <v>36.459000000000003</v>
      </c>
      <c r="BR114" s="2">
        <f t="shared" si="49"/>
        <v>37.082999999999998</v>
      </c>
      <c r="BS114" s="2">
        <f t="shared" si="49"/>
        <v>40.567</v>
      </c>
      <c r="BT114" s="2">
        <f t="shared" si="49"/>
        <v>40.9</v>
      </c>
      <c r="BU114" s="2">
        <f t="shared" si="49"/>
        <v>41.017000000000003</v>
      </c>
      <c r="BV114" s="2">
        <f t="shared" si="44"/>
        <v>40.5</v>
      </c>
      <c r="BW114" s="2">
        <f t="shared" si="44"/>
        <v>40.299999999999997</v>
      </c>
      <c r="BX114" s="2">
        <f t="shared" si="44"/>
        <v>37.732999999999997</v>
      </c>
      <c r="BY114" s="2">
        <f t="shared" si="44"/>
        <v>36.299999999999997</v>
      </c>
      <c r="BZ114" s="2">
        <f t="shared" si="44"/>
        <v>36.299999999999997</v>
      </c>
      <c r="CA114" s="2">
        <f t="shared" si="44"/>
        <v>39.383000000000003</v>
      </c>
      <c r="CB114" s="2">
        <f t="shared" si="54"/>
        <v>40.817</v>
      </c>
      <c r="CC114" s="2">
        <f t="shared" si="58"/>
        <v>40.274000000000001</v>
      </c>
      <c r="CE114" s="2">
        <f t="shared" si="50"/>
        <v>37.875</v>
      </c>
      <c r="CF114" s="2">
        <f t="shared" si="50"/>
        <v>38.131</v>
      </c>
      <c r="CG114" s="2">
        <f t="shared" si="50"/>
        <v>36.459000000000003</v>
      </c>
      <c r="CH114" s="2">
        <f t="shared" si="50"/>
        <v>37.082999999999998</v>
      </c>
      <c r="CI114" s="2">
        <f t="shared" si="50"/>
        <v>40.567</v>
      </c>
      <c r="CJ114" s="2">
        <f t="shared" si="50"/>
        <v>40.9</v>
      </c>
      <c r="CK114" s="2">
        <f t="shared" si="50"/>
        <v>41.017000000000003</v>
      </c>
      <c r="CL114" s="2">
        <f t="shared" si="45"/>
        <v>40.5</v>
      </c>
      <c r="CM114" s="2">
        <f t="shared" si="45"/>
        <v>40.299999999999997</v>
      </c>
      <c r="CN114" s="2">
        <f t="shared" si="45"/>
        <v>37.732999999999997</v>
      </c>
      <c r="CO114" s="2">
        <f t="shared" si="45"/>
        <v>36.299999999999997</v>
      </c>
      <c r="CP114" s="2">
        <f t="shared" si="45"/>
        <v>36.299999999999997</v>
      </c>
      <c r="CQ114" s="2">
        <f t="shared" si="45"/>
        <v>39.383000000000003</v>
      </c>
      <c r="CR114" s="2">
        <f t="shared" si="55"/>
        <v>40.817</v>
      </c>
      <c r="CS114" s="2">
        <f t="shared" si="59"/>
        <v>40.274000000000001</v>
      </c>
      <c r="CU114" s="2">
        <f t="shared" si="66"/>
        <v>39.843481293725411</v>
      </c>
      <c r="CV114" s="2">
        <f t="shared" si="66"/>
        <v>39.498340661165159</v>
      </c>
      <c r="CW114" s="2">
        <f t="shared" si="66"/>
        <v>38.729856495431129</v>
      </c>
      <c r="CX114" s="2">
        <f t="shared" si="66"/>
        <v>39.188416449333673</v>
      </c>
      <c r="CY114" s="2">
        <f t="shared" si="66"/>
        <v>42.673197481836326</v>
      </c>
      <c r="CZ114" s="2">
        <f t="shared" si="66"/>
        <v>43.545312954986663</v>
      </c>
      <c r="DA114" s="2">
        <f t="shared" si="66"/>
        <v>42.962462857267667</v>
      </c>
      <c r="DB114" s="2">
        <f t="shared" si="66"/>
        <v>42.47163260687141</v>
      </c>
      <c r="DC114" s="2">
        <f t="shared" si="66"/>
        <v>40.925794276591887</v>
      </c>
      <c r="DD114" s="2">
        <f t="shared" si="66"/>
        <v>38.791937950844812</v>
      </c>
      <c r="DE114" s="2">
        <f t="shared" si="66"/>
        <v>37.338002013168314</v>
      </c>
      <c r="DF114" s="2">
        <f t="shared" si="66"/>
        <v>39.390712850648512</v>
      </c>
      <c r="DG114" s="2">
        <f t="shared" si="66"/>
        <v>42.077876807626936</v>
      </c>
      <c r="DH114" s="2">
        <f t="shared" si="66"/>
        <v>42.295333889760627</v>
      </c>
      <c r="DI114" s="2">
        <f t="shared" si="66"/>
        <v>43.367954512172794</v>
      </c>
      <c r="DK114" s="2">
        <f t="shared" si="67"/>
        <v>38.834396457012808</v>
      </c>
      <c r="DL114" s="2">
        <f t="shared" si="67"/>
        <v>38.521506280414741</v>
      </c>
      <c r="DM114" s="2">
        <f t="shared" si="67"/>
        <v>37.700721733317408</v>
      </c>
      <c r="DN114" s="2">
        <f t="shared" si="67"/>
        <v>38.16316696772796</v>
      </c>
      <c r="DO114" s="2">
        <f t="shared" si="67"/>
        <v>40.940782335105197</v>
      </c>
      <c r="DP114" s="2">
        <f t="shared" si="67"/>
        <v>42.14611978429329</v>
      </c>
      <c r="DQ114" s="2">
        <f t="shared" si="67"/>
        <v>41.946643299504522</v>
      </c>
      <c r="DR114" s="2">
        <f t="shared" si="67"/>
        <v>41.393807143451625</v>
      </c>
      <c r="DS114" s="2">
        <f t="shared" si="67"/>
        <v>40.224859762226401</v>
      </c>
      <c r="DT114" s="2">
        <f t="shared" si="67"/>
        <v>37.76029336935575</v>
      </c>
      <c r="DU114" s="2">
        <f t="shared" si="67"/>
        <v>36.355469517283446</v>
      </c>
      <c r="DV114" s="2">
        <f t="shared" si="67"/>
        <v>38.520099363280664</v>
      </c>
      <c r="DW114" s="2">
        <f t="shared" si="67"/>
        <v>41.1609296547079</v>
      </c>
      <c r="DX114" s="2">
        <f t="shared" si="67"/>
        <v>41.40478387895385</v>
      </c>
      <c r="DY114" s="2">
        <f t="shared" si="67"/>
        <v>42.860257123509022</v>
      </c>
      <c r="EA114" s="2">
        <f t="shared" si="68"/>
        <v>0.31647052649572444</v>
      </c>
      <c r="EB114" s="2">
        <f t="shared" si="68"/>
        <v>0.30618028766119831</v>
      </c>
      <c r="EC114" s="2">
        <f t="shared" si="68"/>
        <v>0.30523727808939932</v>
      </c>
      <c r="ED114" s="2">
        <f t="shared" si="68"/>
        <v>0.34311245166600207</v>
      </c>
      <c r="EE114" s="2">
        <f t="shared" si="68"/>
        <v>0.31475950298376421</v>
      </c>
      <c r="EF114" s="2">
        <f t="shared" si="68"/>
        <v>0.31499485927161325</v>
      </c>
      <c r="EG114" s="2">
        <f t="shared" si="68"/>
        <v>0.32893257775036178</v>
      </c>
      <c r="EH114" s="2">
        <f t="shared" si="68"/>
        <v>0.33832106597315215</v>
      </c>
      <c r="EI114" s="2">
        <f t="shared" si="68"/>
        <v>0.34287097644425624</v>
      </c>
      <c r="EJ114" s="2">
        <f t="shared" si="68"/>
        <v>0.34118791540159699</v>
      </c>
      <c r="EK114" s="2">
        <f t="shared" si="68"/>
        <v>0.33139678641829073</v>
      </c>
      <c r="EL114" s="2">
        <f t="shared" si="68"/>
        <v>0.33573071181307079</v>
      </c>
      <c r="EM114" s="2">
        <f t="shared" si="68"/>
        <v>0.30040044273153671</v>
      </c>
      <c r="EN114" s="2">
        <f t="shared" si="68"/>
        <v>0.27493357080626174</v>
      </c>
      <c r="EO114" s="2">
        <f t="shared" si="68"/>
        <v>0.27637474016519081</v>
      </c>
    </row>
    <row r="115" spans="2:145" x14ac:dyDescent="0.25">
      <c r="B115" s="2">
        <v>88</v>
      </c>
      <c r="C115" s="43">
        <v>38.655999999999999</v>
      </c>
      <c r="D115" s="43">
        <v>37.131</v>
      </c>
      <c r="E115" s="43">
        <v>36.655999999999999</v>
      </c>
      <c r="F115" s="43">
        <v>36.783000000000001</v>
      </c>
      <c r="G115" s="43">
        <v>40.716999999999999</v>
      </c>
      <c r="H115" s="43">
        <v>40.783000000000001</v>
      </c>
      <c r="I115" s="43">
        <v>42.2</v>
      </c>
      <c r="J115" s="43">
        <v>41.633000000000003</v>
      </c>
      <c r="K115" s="43">
        <v>38.9</v>
      </c>
      <c r="L115" s="43">
        <v>34.332999999999998</v>
      </c>
      <c r="M115" s="43">
        <v>36.25</v>
      </c>
      <c r="N115" s="43">
        <v>36.683</v>
      </c>
      <c r="O115" s="43">
        <v>38.667000000000002</v>
      </c>
      <c r="P115" s="43">
        <v>40.1</v>
      </c>
      <c r="Q115" s="43">
        <v>41.628999999999998</v>
      </c>
      <c r="S115" s="4">
        <f t="shared" si="56"/>
        <v>39.31356900100851</v>
      </c>
      <c r="T115" s="4">
        <f t="shared" si="56"/>
        <v>38.978311357389458</v>
      </c>
      <c r="U115" s="4">
        <f t="shared" si="56"/>
        <v>38.181640688172941</v>
      </c>
      <c r="V115" s="4">
        <f t="shared" si="52"/>
        <v>38.575237701144857</v>
      </c>
      <c r="W115" s="4">
        <f t="shared" si="52"/>
        <v>41.825385573892028</v>
      </c>
      <c r="X115" s="4">
        <f t="shared" si="52"/>
        <v>42.813744153192928</v>
      </c>
      <c r="Y115" s="4">
        <f t="shared" si="52"/>
        <v>42.378411728911118</v>
      </c>
      <c r="Z115" s="4">
        <f t="shared" si="52"/>
        <v>41.827694207754817</v>
      </c>
      <c r="AA115" s="4">
        <f t="shared" si="52"/>
        <v>40.442286214235772</v>
      </c>
      <c r="AB115" s="4">
        <f t="shared" si="40"/>
        <v>38.18814516699392</v>
      </c>
      <c r="AC115" s="4">
        <f t="shared" si="40"/>
        <v>36.775839949134323</v>
      </c>
      <c r="AD115" s="4">
        <f t="shared" si="40"/>
        <v>38.874558949433819</v>
      </c>
      <c r="AE115" s="4">
        <f t="shared" si="40"/>
        <v>41.574834278979999</v>
      </c>
      <c r="AF115" s="4">
        <f t="shared" si="53"/>
        <v>41.847119389322557</v>
      </c>
      <c r="AG115" s="4">
        <f t="shared" si="57"/>
        <v>43.102954982065853</v>
      </c>
      <c r="AI115" s="4">
        <f t="shared" si="65"/>
        <v>-0.65756900100851112</v>
      </c>
      <c r="AJ115" s="4">
        <f t="shared" si="65"/>
        <v>-1.847311357389458</v>
      </c>
      <c r="AK115" s="4">
        <f t="shared" si="65"/>
        <v>-1.5256406881729419</v>
      </c>
      <c r="AL115" s="4">
        <f t="shared" si="65"/>
        <v>-1.792237701144856</v>
      </c>
      <c r="AM115" s="4">
        <f t="shared" si="65"/>
        <v>-1.1083855738920292</v>
      </c>
      <c r="AN115" s="4">
        <f t="shared" si="65"/>
        <v>-2.0307441531929271</v>
      </c>
      <c r="AO115" s="4">
        <f t="shared" si="65"/>
        <v>-0.17841172891111512</v>
      </c>
      <c r="AP115" s="4">
        <f t="shared" si="65"/>
        <v>-0.19469420775481439</v>
      </c>
      <c r="AQ115" s="4">
        <f t="shared" si="65"/>
        <v>-1.5422862142357729</v>
      </c>
      <c r="AR115" s="4">
        <f t="shared" si="65"/>
        <v>-3.8551451669939212</v>
      </c>
      <c r="AS115" s="4">
        <f t="shared" si="65"/>
        <v>-0.52583994913432264</v>
      </c>
      <c r="AT115" s="4">
        <f t="shared" si="65"/>
        <v>-2.1915589494338192</v>
      </c>
      <c r="AU115" s="4">
        <f t="shared" si="65"/>
        <v>-2.9078342789799976</v>
      </c>
      <c r="AV115" s="4">
        <f t="shared" si="65"/>
        <v>-1.7471193893225561</v>
      </c>
      <c r="AW115" s="4">
        <f t="shared" si="65"/>
        <v>-1.4739549820658553</v>
      </c>
      <c r="AY115" s="2">
        <f t="shared" si="64"/>
        <v>39.313460666249661</v>
      </c>
      <c r="AZ115" s="2">
        <f t="shared" si="64"/>
        <v>38.97737941740435</v>
      </c>
      <c r="BA115" s="2">
        <f t="shared" si="64"/>
        <v>38.180199615372651</v>
      </c>
      <c r="BB115" s="2">
        <f t="shared" si="64"/>
        <v>38.574979246073688</v>
      </c>
      <c r="BC115" s="2">
        <f t="shared" si="64"/>
        <v>41.825356213688266</v>
      </c>
      <c r="BD115" s="2">
        <f t="shared" si="64"/>
        <v>42.813691270921176</v>
      </c>
      <c r="BE115" s="2">
        <f t="shared" si="64"/>
        <v>42.378299835056403</v>
      </c>
      <c r="BF115" s="2">
        <f t="shared" si="64"/>
        <v>41.827569339376865</v>
      </c>
      <c r="BG115" s="2">
        <f t="shared" si="64"/>
        <v>40.442029697408195</v>
      </c>
      <c r="BH115" s="2">
        <f t="shared" si="69"/>
        <v>38.187879636055605</v>
      </c>
      <c r="BI115" s="2">
        <f t="shared" si="69"/>
        <v>36.775672800181276</v>
      </c>
      <c r="BJ115" s="2">
        <f t="shared" si="69"/>
        <v>38.87422783137508</v>
      </c>
      <c r="BK115" s="2">
        <f t="shared" si="69"/>
        <v>41.574646289413856</v>
      </c>
      <c r="BL115" s="2">
        <f t="shared" si="69"/>
        <v>41.847028933540315</v>
      </c>
      <c r="BM115" s="2">
        <f t="shared" si="69"/>
        <v>43.098423999207675</v>
      </c>
      <c r="BO115" s="2">
        <f t="shared" si="49"/>
        <v>38.655999999999999</v>
      </c>
      <c r="BP115" s="2">
        <f t="shared" si="49"/>
        <v>37.131</v>
      </c>
      <c r="BQ115" s="2">
        <f t="shared" si="49"/>
        <v>36.655999999999999</v>
      </c>
      <c r="BR115" s="2">
        <f t="shared" ref="BR115:BW164" si="70">IF(AND( (_xlfn.NORM.DIST($B115, F$7, ABS(F$11), TRUE) * _xlfn.NORM.DIST(($B115 - F$7)*F$15, 0, ABS(F$11), TRUE) * 2)
                + (_xlfn.NORM.DIST($B115, F$8, ABS(F$12), TRUE) * _xlfn.NORM.DIST(($B115 - F$8)*F$16, 0, ABS(F$12), TRUE) * 2)
                + (_xlfn.NORM.DIST($B115, F$9, ABS(F$13), TRUE) * _xlfn.NORM.DIST(($B115 - F$9)*F$17, 0, ABS(F$13), TRUE) * 2)
                + (_xlfn.NORM.DIST($B115, F$10, ABS(F$14), TRUE) * _xlfn.NORM.DIST(($B115 - F$10)*F$18, 0, ABS(F$14), TRUE) * 2) &lt; $CB$22,
                 $B115 &lt; F$9,
                 $B115 &gt; F$230), F115, "")</f>
        <v>36.783000000000001</v>
      </c>
      <c r="BS115" s="2">
        <f t="shared" si="70"/>
        <v>40.716999999999999</v>
      </c>
      <c r="BT115" s="2">
        <f t="shared" si="70"/>
        <v>40.783000000000001</v>
      </c>
      <c r="BU115" s="2">
        <f t="shared" si="70"/>
        <v>42.2</v>
      </c>
      <c r="BV115" s="2">
        <f t="shared" si="44"/>
        <v>41.633000000000003</v>
      </c>
      <c r="BW115" s="2">
        <f t="shared" si="44"/>
        <v>38.9</v>
      </c>
      <c r="BX115" s="2">
        <f t="shared" si="44"/>
        <v>34.332999999999998</v>
      </c>
      <c r="BY115" s="2">
        <f t="shared" si="44"/>
        <v>36.25</v>
      </c>
      <c r="BZ115" s="2">
        <f t="shared" si="44"/>
        <v>36.683</v>
      </c>
      <c r="CA115" s="2">
        <f t="shared" si="44"/>
        <v>38.667000000000002</v>
      </c>
      <c r="CB115" s="2">
        <f t="shared" si="54"/>
        <v>40.1</v>
      </c>
      <c r="CC115" s="2">
        <f t="shared" si="58"/>
        <v>41.628999999999998</v>
      </c>
      <c r="CE115" s="2">
        <f t="shared" si="50"/>
        <v>38.655999999999999</v>
      </c>
      <c r="CF115" s="2">
        <f t="shared" si="50"/>
        <v>37.131</v>
      </c>
      <c r="CG115" s="2">
        <f t="shared" si="50"/>
        <v>36.655999999999999</v>
      </c>
      <c r="CH115" s="2">
        <f t="shared" ref="CH115:CM164" si="71">IF(AND( (_xlfn.NORM.DIST($B115, F$7, ABS(F$11), TRUE) * _xlfn.NORM.DIST(($B115 - F$7)*F$15, 0, ABS(F$11), TRUE) * 2)
                + (_xlfn.NORM.DIST($B115, F$8, ABS(F$12), TRUE) * _xlfn.NORM.DIST(($B115 - F$8)*F$16, 0, ABS(F$12), TRUE) * 2)
                + (_xlfn.NORM.DIST($B115, F$9, ABS(F$13), TRUE) * _xlfn.NORM.DIST(($B115 - F$9)*F$17, 0, ABS(F$13), TRUE) * 2)
                + (_xlfn.NORM.DIST($B115, F$10, ABS(F$14), TRUE) * _xlfn.NORM.DIST(($B115 - F$10)*F$18, 0, ABS(F$14), TRUE) * 2) &lt; $CR$22,
                 $B115 &gt; F$8,
                 $B115 &lt; F$232), F115, "")</f>
        <v>36.783000000000001</v>
      </c>
      <c r="CI115" s="2">
        <f t="shared" si="71"/>
        <v>40.716999999999999</v>
      </c>
      <c r="CJ115" s="2">
        <f t="shared" si="71"/>
        <v>40.783000000000001</v>
      </c>
      <c r="CK115" s="2">
        <f t="shared" si="71"/>
        <v>42.2</v>
      </c>
      <c r="CL115" s="2">
        <f t="shared" si="45"/>
        <v>41.633000000000003</v>
      </c>
      <c r="CM115" s="2">
        <f t="shared" si="45"/>
        <v>38.9</v>
      </c>
      <c r="CN115" s="2">
        <f t="shared" si="45"/>
        <v>34.332999999999998</v>
      </c>
      <c r="CO115" s="2">
        <f t="shared" si="45"/>
        <v>36.25</v>
      </c>
      <c r="CP115" s="2">
        <f t="shared" si="45"/>
        <v>36.683</v>
      </c>
      <c r="CQ115" s="2">
        <f t="shared" si="45"/>
        <v>38.667000000000002</v>
      </c>
      <c r="CR115" s="2">
        <f t="shared" si="55"/>
        <v>40.1</v>
      </c>
      <c r="CS115" s="2">
        <f t="shared" si="59"/>
        <v>41.628999999999998</v>
      </c>
      <c r="CU115" s="2">
        <f t="shared" si="66"/>
        <v>39.62030715730215</v>
      </c>
      <c r="CV115" s="2">
        <f t="shared" si="66"/>
        <v>39.258686371616392</v>
      </c>
      <c r="CW115" s="2">
        <f t="shared" si="66"/>
        <v>38.480148094200054</v>
      </c>
      <c r="CX115" s="2">
        <f t="shared" si="66"/>
        <v>38.8907500937446</v>
      </c>
      <c r="CY115" s="2">
        <f t="shared" si="66"/>
        <v>42.341680239986324</v>
      </c>
      <c r="CZ115" s="2">
        <f t="shared" si="66"/>
        <v>43.229818293496734</v>
      </c>
      <c r="DA115" s="2">
        <f t="shared" si="66"/>
        <v>42.690814606659785</v>
      </c>
      <c r="DB115" s="2">
        <f t="shared" si="66"/>
        <v>42.168621024093483</v>
      </c>
      <c r="DC115" s="2">
        <f t="shared" si="66"/>
        <v>40.661989180639978</v>
      </c>
      <c r="DD115" s="2">
        <f t="shared" si="66"/>
        <v>38.516025271515488</v>
      </c>
      <c r="DE115" s="2">
        <f t="shared" si="66"/>
        <v>37.079183315313003</v>
      </c>
      <c r="DF115" s="2">
        <f t="shared" si="66"/>
        <v>39.153708697806699</v>
      </c>
      <c r="DG115" s="2">
        <f t="shared" si="66"/>
        <v>41.84717260619334</v>
      </c>
      <c r="DH115" s="2">
        <f t="shared" si="66"/>
        <v>42.090961072346673</v>
      </c>
      <c r="DI115" s="2">
        <f t="shared" si="66"/>
        <v>43.259193666483611</v>
      </c>
      <c r="DK115" s="2">
        <f t="shared" si="67"/>
        <v>38.709031882869681</v>
      </c>
      <c r="DL115" s="2">
        <f t="shared" si="67"/>
        <v>38.396013086766047</v>
      </c>
      <c r="DM115" s="2">
        <f t="shared" si="67"/>
        <v>37.557547311173352</v>
      </c>
      <c r="DN115" s="2">
        <f t="shared" si="67"/>
        <v>38.02363025577543</v>
      </c>
      <c r="DO115" s="2">
        <f t="shared" si="67"/>
        <v>40.800208363592134</v>
      </c>
      <c r="DP115" s="2">
        <f t="shared" si="67"/>
        <v>41.988382836235992</v>
      </c>
      <c r="DQ115" s="2">
        <f t="shared" si="67"/>
        <v>41.796826481814705</v>
      </c>
      <c r="DR115" s="2">
        <f t="shared" si="67"/>
        <v>41.219240414471287</v>
      </c>
      <c r="DS115" s="2">
        <f t="shared" si="67"/>
        <v>40.057559557572937</v>
      </c>
      <c r="DT115" s="2">
        <f t="shared" si="67"/>
        <v>37.610003781500943</v>
      </c>
      <c r="DU115" s="2">
        <f t="shared" si="67"/>
        <v>36.217210438264289</v>
      </c>
      <c r="DV115" s="2">
        <f t="shared" si="67"/>
        <v>38.369909001922991</v>
      </c>
      <c r="DW115" s="2">
        <f t="shared" si="67"/>
        <v>40.995807796247277</v>
      </c>
      <c r="DX115" s="2">
        <f t="shared" si="67"/>
        <v>41.260324934190585</v>
      </c>
      <c r="DY115" s="2">
        <f t="shared" si="67"/>
        <v>42.714522786339181</v>
      </c>
      <c r="EA115" s="2">
        <f t="shared" si="68"/>
        <v>0.33672206375136138</v>
      </c>
      <c r="EB115" s="2">
        <f t="shared" si="68"/>
        <v>0.32608747616526373</v>
      </c>
      <c r="EC115" s="2">
        <f t="shared" si="68"/>
        <v>0.32511188408423214</v>
      </c>
      <c r="ED115" s="2">
        <f t="shared" si="68"/>
        <v>0.36416056217841425</v>
      </c>
      <c r="EE115" s="2">
        <f t="shared" si="68"/>
        <v>0.33495520366277859</v>
      </c>
      <c r="EF115" s="2">
        <f t="shared" si="68"/>
        <v>0.3351982740155901</v>
      </c>
      <c r="EG115" s="2">
        <f t="shared" si="68"/>
        <v>0.34957373920099294</v>
      </c>
      <c r="EH115" s="2">
        <f t="shared" si="68"/>
        <v>0.35923599161387898</v>
      </c>
      <c r="EI115" s="2">
        <f t="shared" si="68"/>
        <v>0.36391248019190048</v>
      </c>
      <c r="EJ115" s="2">
        <f t="shared" si="68"/>
        <v>0.36218305975790255</v>
      </c>
      <c r="EK115" s="2">
        <f t="shared" si="68"/>
        <v>0.352111444818203</v>
      </c>
      <c r="EL115" s="2">
        <f t="shared" si="68"/>
        <v>0.35657179748776191</v>
      </c>
      <c r="EM115" s="2">
        <f t="shared" si="68"/>
        <v>0.32010521646618589</v>
      </c>
      <c r="EN115" s="2">
        <f t="shared" si="68"/>
        <v>0.29366906591357173</v>
      </c>
      <c r="EO115" s="2">
        <f t="shared" si="68"/>
        <v>0.29516846436384503</v>
      </c>
    </row>
    <row r="116" spans="2:145" x14ac:dyDescent="0.25">
      <c r="B116" s="2">
        <v>89</v>
      </c>
      <c r="C116" s="43">
        <v>38.719000000000001</v>
      </c>
      <c r="D116" s="43">
        <v>38.164000000000001</v>
      </c>
      <c r="E116" s="43">
        <v>38.442999999999998</v>
      </c>
      <c r="F116" s="43">
        <v>38.75</v>
      </c>
      <c r="G116" s="43">
        <v>42.033000000000001</v>
      </c>
      <c r="H116" s="43">
        <v>42.567</v>
      </c>
      <c r="I116" s="43">
        <v>42.616999999999997</v>
      </c>
      <c r="J116" s="43">
        <v>43.133000000000003</v>
      </c>
      <c r="K116" s="43">
        <v>41.383000000000003</v>
      </c>
      <c r="L116" s="43">
        <v>37.35</v>
      </c>
      <c r="M116" s="43">
        <v>37.549999999999997</v>
      </c>
      <c r="N116" s="43">
        <v>38.567</v>
      </c>
      <c r="O116" s="43">
        <v>41.332999999999998</v>
      </c>
      <c r="P116" s="43">
        <v>41.582999999999998</v>
      </c>
      <c r="Q116" s="43">
        <v>43.081000000000003</v>
      </c>
      <c r="S116" s="4">
        <f t="shared" si="56"/>
        <v>39.106255066015258</v>
      </c>
      <c r="T116" s="4">
        <f t="shared" si="56"/>
        <v>38.760167479424155</v>
      </c>
      <c r="U116" s="4">
        <f t="shared" si="56"/>
        <v>37.949613460749731</v>
      </c>
      <c r="V116" s="4">
        <f t="shared" si="52"/>
        <v>38.320257506747659</v>
      </c>
      <c r="W116" s="4">
        <f t="shared" si="52"/>
        <v>41.529754588616136</v>
      </c>
      <c r="X116" s="4">
        <f t="shared" si="52"/>
        <v>42.528641135758875</v>
      </c>
      <c r="Y116" s="4">
        <f t="shared" si="52"/>
        <v>42.13315813856461</v>
      </c>
      <c r="Z116" s="4">
        <f t="shared" si="52"/>
        <v>41.553433770578422</v>
      </c>
      <c r="AA116" s="4">
        <f t="shared" si="52"/>
        <v>40.203084202868723</v>
      </c>
      <c r="AB116" s="4">
        <f t="shared" si="40"/>
        <v>37.941385232725771</v>
      </c>
      <c r="AC116" s="4">
        <f t="shared" si="40"/>
        <v>36.543987138505912</v>
      </c>
      <c r="AD116" s="4">
        <f t="shared" si="40"/>
        <v>38.654144247719401</v>
      </c>
      <c r="AE116" s="4">
        <f t="shared" si="40"/>
        <v>41.349221073699326</v>
      </c>
      <c r="AF116" s="4">
        <f t="shared" si="53"/>
        <v>41.645263950726694</v>
      </c>
      <c r="AG116" s="4">
        <f t="shared" si="57"/>
        <v>42.976352674649085</v>
      </c>
      <c r="AI116" s="4">
        <f t="shared" si="65"/>
        <v>-0.38725506601525694</v>
      </c>
      <c r="AJ116" s="4">
        <f t="shared" si="65"/>
        <v>-0.59616747942415316</v>
      </c>
      <c r="AK116" s="4">
        <f t="shared" si="65"/>
        <v>0.49338653925026676</v>
      </c>
      <c r="AL116" s="4">
        <f t="shared" si="65"/>
        <v>0.42974249325234126</v>
      </c>
      <c r="AM116" s="4">
        <f t="shared" si="65"/>
        <v>0.50324541138386536</v>
      </c>
      <c r="AN116" s="4">
        <f t="shared" si="65"/>
        <v>3.8358864241125445E-2</v>
      </c>
      <c r="AO116" s="4">
        <f t="shared" si="65"/>
        <v>0.48384186143538699</v>
      </c>
      <c r="AP116" s="4">
        <f t="shared" si="65"/>
        <v>1.5795662294215802</v>
      </c>
      <c r="AQ116" s="4">
        <f t="shared" si="65"/>
        <v>1.1799157971312795</v>
      </c>
      <c r="AR116" s="4">
        <f t="shared" si="65"/>
        <v>-0.59138523272577004</v>
      </c>
      <c r="AS116" s="4">
        <f t="shared" si="65"/>
        <v>1.0060128614940851</v>
      </c>
      <c r="AT116" s="4">
        <f t="shared" si="65"/>
        <v>-8.714424771940088E-2</v>
      </c>
      <c r="AU116" s="4">
        <f t="shared" si="65"/>
        <v>-1.6221073699327349E-2</v>
      </c>
      <c r="AV116" s="4">
        <f t="shared" si="65"/>
        <v>-6.2263950726695327E-2</v>
      </c>
      <c r="AW116" s="4">
        <f t="shared" si="65"/>
        <v>0.1046473253509177</v>
      </c>
      <c r="AY116" s="2">
        <f t="shared" si="64"/>
        <v>39.106244547055866</v>
      </c>
      <c r="AZ116" s="2">
        <f t="shared" si="64"/>
        <v>38.75956607645449</v>
      </c>
      <c r="BA116" s="2">
        <f t="shared" si="64"/>
        <v>37.948376992940716</v>
      </c>
      <c r="BB116" s="2">
        <f t="shared" si="64"/>
        <v>38.319596696802634</v>
      </c>
      <c r="BC116" s="2">
        <f t="shared" si="64"/>
        <v>41.52968012568148</v>
      </c>
      <c r="BD116" s="2">
        <f t="shared" si="64"/>
        <v>42.528508322730737</v>
      </c>
      <c r="BE116" s="2">
        <f t="shared" si="64"/>
        <v>42.132854918518277</v>
      </c>
      <c r="BF116" s="2">
        <f t="shared" si="64"/>
        <v>41.553079227802563</v>
      </c>
      <c r="BG116" s="2">
        <f t="shared" si="64"/>
        <v>40.202385312092133</v>
      </c>
      <c r="BH116" s="2">
        <f t="shared" si="69"/>
        <v>37.940659936717822</v>
      </c>
      <c r="BI116" s="2">
        <f t="shared" si="69"/>
        <v>36.543522540512882</v>
      </c>
      <c r="BJ116" s="2">
        <f t="shared" si="69"/>
        <v>38.653264443953894</v>
      </c>
      <c r="BK116" s="2">
        <f t="shared" si="69"/>
        <v>41.348930307113733</v>
      </c>
      <c r="BL116" s="2">
        <f t="shared" si="69"/>
        <v>41.645252050931234</v>
      </c>
      <c r="BM116" s="2">
        <f t="shared" si="69"/>
        <v>42.967398401256531</v>
      </c>
      <c r="BO116" s="2">
        <f t="shared" ref="BO116:BV178" si="72">IF(AND( (_xlfn.NORM.DIST($B116, C$7, ABS(C$11), TRUE) * _xlfn.NORM.DIST(($B116 - C$7)*C$15, 0, ABS(C$11), TRUE) * 2)
                + (_xlfn.NORM.DIST($B116, C$8, ABS(C$12), TRUE) * _xlfn.NORM.DIST(($B116 - C$8)*C$16, 0, ABS(C$12), TRUE) * 2)
                + (_xlfn.NORM.DIST($B116, C$9, ABS(C$13), TRUE) * _xlfn.NORM.DIST(($B116 - C$9)*C$17, 0, ABS(C$13), TRUE) * 2)
                + (_xlfn.NORM.DIST($B116, C$10, ABS(C$14), TRUE) * _xlfn.NORM.DIST(($B116 - C$10)*C$18, 0, ABS(C$14), TRUE) * 2) &lt; $CB$22,
                 $B116 &lt; C$9,
                 $B116 &gt; C$230), C116, "")</f>
        <v>38.719000000000001</v>
      </c>
      <c r="BP116" s="2">
        <f t="shared" si="72"/>
        <v>38.164000000000001</v>
      </c>
      <c r="BQ116" s="2">
        <f t="shared" si="72"/>
        <v>38.442999999999998</v>
      </c>
      <c r="BR116" s="2">
        <f t="shared" si="70"/>
        <v>38.75</v>
      </c>
      <c r="BS116" s="2">
        <f t="shared" si="70"/>
        <v>42.033000000000001</v>
      </c>
      <c r="BT116" s="2">
        <f t="shared" si="70"/>
        <v>42.567</v>
      </c>
      <c r="BU116" s="2">
        <f t="shared" si="70"/>
        <v>42.616999999999997</v>
      </c>
      <c r="BV116" s="2">
        <f t="shared" si="44"/>
        <v>43.133000000000003</v>
      </c>
      <c r="BW116" s="2">
        <f t="shared" si="44"/>
        <v>41.383000000000003</v>
      </c>
      <c r="BX116" s="2">
        <f t="shared" si="44"/>
        <v>37.35</v>
      </c>
      <c r="BY116" s="2">
        <f t="shared" si="44"/>
        <v>37.549999999999997</v>
      </c>
      <c r="BZ116" s="2">
        <f t="shared" si="44"/>
        <v>38.567</v>
      </c>
      <c r="CA116" s="2">
        <f t="shared" si="44"/>
        <v>41.332999999999998</v>
      </c>
      <c r="CB116" s="2">
        <f t="shared" si="54"/>
        <v>41.582999999999998</v>
      </c>
      <c r="CC116" s="2">
        <f t="shared" si="58"/>
        <v>43.081000000000003</v>
      </c>
      <c r="CE116" s="2">
        <f t="shared" ref="CE116:CL178" si="73">IF(AND( (_xlfn.NORM.DIST($B116, C$7, ABS(C$11), TRUE) * _xlfn.NORM.DIST(($B116 - C$7)*C$15, 0, ABS(C$11), TRUE) * 2)
                + (_xlfn.NORM.DIST($B116, C$8, ABS(C$12), TRUE) * _xlfn.NORM.DIST(($B116 - C$8)*C$16, 0, ABS(C$12), TRUE) * 2)
                + (_xlfn.NORM.DIST($B116, C$9, ABS(C$13), TRUE) * _xlfn.NORM.DIST(($B116 - C$9)*C$17, 0, ABS(C$13), TRUE) * 2)
                + (_xlfn.NORM.DIST($B116, C$10, ABS(C$14), TRUE) * _xlfn.NORM.DIST(($B116 - C$10)*C$18, 0, ABS(C$14), TRUE) * 2) &lt; $CR$22,
                 $B116 &gt; C$8,
                 $B116 &lt; C$232), C116, "")</f>
        <v>38.719000000000001</v>
      </c>
      <c r="CF116" s="2">
        <f t="shared" si="73"/>
        <v>38.164000000000001</v>
      </c>
      <c r="CG116" s="2">
        <f t="shared" si="73"/>
        <v>38.442999999999998</v>
      </c>
      <c r="CH116" s="2">
        <f t="shared" si="71"/>
        <v>38.75</v>
      </c>
      <c r="CI116" s="2">
        <f t="shared" si="71"/>
        <v>42.033000000000001</v>
      </c>
      <c r="CJ116" s="2">
        <f t="shared" si="71"/>
        <v>42.567</v>
      </c>
      <c r="CK116" s="2">
        <f t="shared" si="71"/>
        <v>42.616999999999997</v>
      </c>
      <c r="CL116" s="2">
        <f t="shared" si="45"/>
        <v>43.133000000000003</v>
      </c>
      <c r="CM116" s="2">
        <f t="shared" si="45"/>
        <v>41.383000000000003</v>
      </c>
      <c r="CN116" s="2">
        <f t="shared" si="45"/>
        <v>37.35</v>
      </c>
      <c r="CO116" s="2">
        <f t="shared" si="45"/>
        <v>37.549999999999997</v>
      </c>
      <c r="CP116" s="2">
        <f t="shared" si="45"/>
        <v>38.567</v>
      </c>
      <c r="CQ116" s="2">
        <f t="shared" si="45"/>
        <v>41.332999999999998</v>
      </c>
      <c r="CR116" s="2">
        <f t="shared" si="55"/>
        <v>41.582999999999998</v>
      </c>
      <c r="CS116" s="2">
        <f t="shared" si="59"/>
        <v>43.081000000000003</v>
      </c>
      <c r="CU116" s="2">
        <f t="shared" si="66"/>
        <v>39.397133020878883</v>
      </c>
      <c r="CV116" s="2">
        <f t="shared" si="66"/>
        <v>39.019032082067625</v>
      </c>
      <c r="CW116" s="2">
        <f t="shared" si="66"/>
        <v>38.230439692968979</v>
      </c>
      <c r="CX116" s="2">
        <f t="shared" si="66"/>
        <v>38.593083738155521</v>
      </c>
      <c r="CY116" s="2">
        <f t="shared" si="66"/>
        <v>42.010162998136323</v>
      </c>
      <c r="CZ116" s="2">
        <f t="shared" si="66"/>
        <v>42.914323632006798</v>
      </c>
      <c r="DA116" s="2">
        <f t="shared" si="66"/>
        <v>42.419166356051903</v>
      </c>
      <c r="DB116" s="2">
        <f t="shared" si="66"/>
        <v>41.865609441315556</v>
      </c>
      <c r="DC116" s="2">
        <f t="shared" si="66"/>
        <v>40.398184084688076</v>
      </c>
      <c r="DD116" s="2">
        <f t="shared" si="66"/>
        <v>38.240112592186165</v>
      </c>
      <c r="DE116" s="2">
        <f t="shared" si="66"/>
        <v>36.820364617457699</v>
      </c>
      <c r="DF116" s="2">
        <f t="shared" si="66"/>
        <v>38.916704544964887</v>
      </c>
      <c r="DG116" s="2">
        <f t="shared" si="66"/>
        <v>41.616468404759736</v>
      </c>
      <c r="DH116" s="2">
        <f t="shared" si="66"/>
        <v>41.886588254932732</v>
      </c>
      <c r="DI116" s="2">
        <f t="shared" si="66"/>
        <v>43.150432820794428</v>
      </c>
      <c r="DK116" s="2">
        <f t="shared" si="67"/>
        <v>38.583667308726561</v>
      </c>
      <c r="DL116" s="2">
        <f t="shared" si="67"/>
        <v>38.27051989311736</v>
      </c>
      <c r="DM116" s="2">
        <f t="shared" si="67"/>
        <v>37.414372889029309</v>
      </c>
      <c r="DN116" s="2">
        <f t="shared" si="67"/>
        <v>37.8840935438229</v>
      </c>
      <c r="DO116" s="2">
        <f t="shared" si="67"/>
        <v>40.659634392079063</v>
      </c>
      <c r="DP116" s="2">
        <f t="shared" si="67"/>
        <v>41.830645888178701</v>
      </c>
      <c r="DQ116" s="2">
        <f t="shared" si="67"/>
        <v>41.647009664124887</v>
      </c>
      <c r="DR116" s="2">
        <f t="shared" si="67"/>
        <v>41.044673685490949</v>
      </c>
      <c r="DS116" s="2">
        <f t="shared" si="67"/>
        <v>39.890259352919472</v>
      </c>
      <c r="DT116" s="2">
        <f t="shared" si="67"/>
        <v>37.459714193646136</v>
      </c>
      <c r="DU116" s="2">
        <f t="shared" si="67"/>
        <v>36.078951359245124</v>
      </c>
      <c r="DV116" s="2">
        <f t="shared" si="67"/>
        <v>38.219718640565318</v>
      </c>
      <c r="DW116" s="2">
        <f t="shared" si="67"/>
        <v>40.83068593778664</v>
      </c>
      <c r="DX116" s="2">
        <f t="shared" si="67"/>
        <v>41.11586598942732</v>
      </c>
      <c r="DY116" s="2">
        <f t="shared" si="67"/>
        <v>42.56878844916934</v>
      </c>
      <c r="EA116" s="2">
        <f t="shared" si="68"/>
        <v>0.35759156099323031</v>
      </c>
      <c r="EB116" s="2">
        <f t="shared" si="68"/>
        <v>0.34664232519315746</v>
      </c>
      <c r="EC116" s="2">
        <f t="shared" si="68"/>
        <v>0.34563677711992102</v>
      </c>
      <c r="ED116" s="2">
        <f t="shared" si="68"/>
        <v>0.38574164147688828</v>
      </c>
      <c r="EE116" s="2">
        <f t="shared" si="68"/>
        <v>0.35577393199953422</v>
      </c>
      <c r="EF116" s="2">
        <f t="shared" si="68"/>
        <v>0.35602402233819469</v>
      </c>
      <c r="EG116" s="2">
        <f t="shared" si="68"/>
        <v>0.37079447802117343</v>
      </c>
      <c r="EH116" s="2">
        <f t="shared" si="68"/>
        <v>0.38069996500404329</v>
      </c>
      <c r="EI116" s="2">
        <f t="shared" si="68"/>
        <v>0.38548777082417851</v>
      </c>
      <c r="EJ116" s="2">
        <f t="shared" si="68"/>
        <v>0.38371767039574439</v>
      </c>
      <c r="EK116" s="2">
        <f t="shared" si="68"/>
        <v>0.37339779654364286</v>
      </c>
      <c r="EL116" s="2">
        <f t="shared" si="68"/>
        <v>0.37797048598555966</v>
      </c>
      <c r="EM116" s="2">
        <f t="shared" si="68"/>
        <v>0.34047348838996727</v>
      </c>
      <c r="EN116" s="2">
        <f t="shared" si="68"/>
        <v>0.31312992345334156</v>
      </c>
      <c r="EO116" s="2">
        <f t="shared" si="68"/>
        <v>0.31468441622930726</v>
      </c>
    </row>
    <row r="117" spans="2:145" x14ac:dyDescent="0.25">
      <c r="B117" s="2">
        <v>90</v>
      </c>
      <c r="C117" s="43">
        <v>36.155999999999999</v>
      </c>
      <c r="D117" s="43">
        <v>38.622999999999998</v>
      </c>
      <c r="E117" s="43">
        <v>36.966999999999999</v>
      </c>
      <c r="F117" s="43">
        <v>38.200000000000003</v>
      </c>
      <c r="G117" s="43">
        <v>38.317</v>
      </c>
      <c r="H117" s="43">
        <v>40.767000000000003</v>
      </c>
      <c r="I117" s="43">
        <v>42.35</v>
      </c>
      <c r="J117" s="43">
        <v>40.966999999999999</v>
      </c>
      <c r="K117" s="43">
        <v>40.049999999999997</v>
      </c>
      <c r="L117" s="43">
        <v>37.767000000000003</v>
      </c>
      <c r="M117" s="43">
        <v>35.4</v>
      </c>
      <c r="N117" s="43">
        <v>36.767000000000003</v>
      </c>
      <c r="O117" s="43">
        <v>40.15</v>
      </c>
      <c r="P117" s="43">
        <v>39.716999999999999</v>
      </c>
      <c r="Q117" s="43">
        <v>43.515999999999998</v>
      </c>
      <c r="S117" s="4">
        <f t="shared" si="56"/>
        <v>38.902715213205141</v>
      </c>
      <c r="T117" s="4">
        <f t="shared" si="56"/>
        <v>38.547156177125494</v>
      </c>
      <c r="U117" s="4">
        <f t="shared" si="56"/>
        <v>37.722852775046356</v>
      </c>
      <c r="V117" s="4">
        <f t="shared" si="52"/>
        <v>38.072413186791394</v>
      </c>
      <c r="W117" s="4">
        <f t="shared" si="52"/>
        <v>41.241511725653758</v>
      </c>
      <c r="X117" s="4">
        <f t="shared" si="52"/>
        <v>42.249736374770201</v>
      </c>
      <c r="Y117" s="4">
        <f t="shared" si="52"/>
        <v>41.89304423428117</v>
      </c>
      <c r="Z117" s="4">
        <f t="shared" si="52"/>
        <v>41.28473753875577</v>
      </c>
      <c r="AA117" s="4">
        <f t="shared" si="52"/>
        <v>39.96854139566851</v>
      </c>
      <c r="AB117" s="4">
        <f t="shared" si="40"/>
        <v>37.700445249275013</v>
      </c>
      <c r="AC117" s="4">
        <f t="shared" si="40"/>
        <v>36.317437779023358</v>
      </c>
      <c r="AD117" s="4">
        <f t="shared" si="40"/>
        <v>38.437968006004361</v>
      </c>
      <c r="AE117" s="4">
        <f t="shared" si="40"/>
        <v>41.126183685085799</v>
      </c>
      <c r="AF117" s="4">
        <f t="shared" si="53"/>
        <v>41.445343544326974</v>
      </c>
      <c r="AG117" s="4">
        <f t="shared" si="57"/>
        <v>42.851802001733837</v>
      </c>
      <c r="AI117" s="4">
        <f t="shared" si="65"/>
        <v>-2.7467152132051424</v>
      </c>
      <c r="AJ117" s="4">
        <f t="shared" si="65"/>
        <v>7.584382287450353E-2</v>
      </c>
      <c r="AK117" s="4">
        <f t="shared" si="65"/>
        <v>-0.75585277504635684</v>
      </c>
      <c r="AL117" s="4">
        <f t="shared" si="65"/>
        <v>0.12758681320860887</v>
      </c>
      <c r="AM117" s="4">
        <f t="shared" si="65"/>
        <v>-2.9245117256537583</v>
      </c>
      <c r="AN117" s="4">
        <f t="shared" si="65"/>
        <v>-1.482736374770198</v>
      </c>
      <c r="AO117" s="4">
        <f t="shared" si="65"/>
        <v>0.45695576571883123</v>
      </c>
      <c r="AP117" s="4">
        <f t="shared" si="65"/>
        <v>-0.31773753875577171</v>
      </c>
      <c r="AQ117" s="4">
        <f t="shared" si="65"/>
        <v>8.145860433148755E-2</v>
      </c>
      <c r="AR117" s="4">
        <f t="shared" si="65"/>
        <v>6.6554750724989731E-2</v>
      </c>
      <c r="AS117" s="4">
        <f t="shared" si="65"/>
        <v>-0.91743777902335921</v>
      </c>
      <c r="AT117" s="4">
        <f t="shared" si="65"/>
        <v>-1.6709680060043581</v>
      </c>
      <c r="AU117" s="4">
        <f t="shared" si="65"/>
        <v>-0.97618368508580033</v>
      </c>
      <c r="AV117" s="4">
        <f t="shared" si="65"/>
        <v>-1.7283435443269752</v>
      </c>
      <c r="AW117" s="4">
        <f t="shared" si="65"/>
        <v>0.66419799826616099</v>
      </c>
      <c r="AY117" s="2">
        <f t="shared" si="64"/>
        <v>38.902714183575384</v>
      </c>
      <c r="AZ117" s="2">
        <f t="shared" si="64"/>
        <v>38.546072508694799</v>
      </c>
      <c r="BA117" s="2">
        <f t="shared" si="64"/>
        <v>37.720507798459678</v>
      </c>
      <c r="BB117" s="2">
        <f t="shared" si="64"/>
        <v>38.070786671459082</v>
      </c>
      <c r="BC117" s="2">
        <f t="shared" si="64"/>
        <v>41.241304894061287</v>
      </c>
      <c r="BD117" s="2">
        <f t="shared" si="64"/>
        <v>42.249378306916306</v>
      </c>
      <c r="BE117" s="2">
        <f t="shared" si="64"/>
        <v>41.892248533326381</v>
      </c>
      <c r="BF117" s="2">
        <f t="shared" si="64"/>
        <v>41.283772956150976</v>
      </c>
      <c r="BG117" s="2">
        <f t="shared" si="64"/>
        <v>39.966716067803503</v>
      </c>
      <c r="BH117" s="2">
        <f t="shared" si="69"/>
        <v>37.698545645276354</v>
      </c>
      <c r="BI117" s="2">
        <f t="shared" si="69"/>
        <v>36.316193213011445</v>
      </c>
      <c r="BJ117" s="2">
        <f t="shared" si="69"/>
        <v>38.435719833555773</v>
      </c>
      <c r="BK117" s="2">
        <f t="shared" si="69"/>
        <v>41.125448740182584</v>
      </c>
      <c r="BL117" s="2">
        <f t="shared" si="69"/>
        <v>41.445322960453744</v>
      </c>
      <c r="BM117" s="2">
        <f t="shared" si="69"/>
        <v>42.834510676632135</v>
      </c>
      <c r="BO117" s="2">
        <f t="shared" si="72"/>
        <v>36.155999999999999</v>
      </c>
      <c r="BP117" s="2">
        <f t="shared" si="72"/>
        <v>38.622999999999998</v>
      </c>
      <c r="BQ117" s="2">
        <f t="shared" si="72"/>
        <v>36.966999999999999</v>
      </c>
      <c r="BR117" s="2">
        <f t="shared" si="70"/>
        <v>38.200000000000003</v>
      </c>
      <c r="BS117" s="2">
        <f t="shared" si="70"/>
        <v>38.317</v>
      </c>
      <c r="BT117" s="2">
        <f t="shared" si="70"/>
        <v>40.767000000000003</v>
      </c>
      <c r="BU117" s="2">
        <f t="shared" si="70"/>
        <v>42.35</v>
      </c>
      <c r="BV117" s="2">
        <f t="shared" si="44"/>
        <v>40.966999999999999</v>
      </c>
      <c r="BW117" s="2">
        <f t="shared" si="44"/>
        <v>40.049999999999997</v>
      </c>
      <c r="BX117" s="2">
        <f t="shared" si="44"/>
        <v>37.767000000000003</v>
      </c>
      <c r="BY117" s="2">
        <f t="shared" si="44"/>
        <v>35.4</v>
      </c>
      <c r="BZ117" s="2">
        <f t="shared" si="44"/>
        <v>36.767000000000003</v>
      </c>
      <c r="CA117" s="2">
        <f t="shared" si="44"/>
        <v>40.15</v>
      </c>
      <c r="CB117" s="2">
        <f t="shared" si="54"/>
        <v>39.716999999999999</v>
      </c>
      <c r="CC117" s="2">
        <f t="shared" si="58"/>
        <v>43.515999999999998</v>
      </c>
      <c r="CE117" s="2">
        <f t="shared" si="73"/>
        <v>36.155999999999999</v>
      </c>
      <c r="CF117" s="2">
        <f t="shared" si="73"/>
        <v>38.622999999999998</v>
      </c>
      <c r="CG117" s="2">
        <f t="shared" si="73"/>
        <v>36.966999999999999</v>
      </c>
      <c r="CH117" s="2">
        <f t="shared" si="71"/>
        <v>38.200000000000003</v>
      </c>
      <c r="CI117" s="2">
        <f t="shared" si="71"/>
        <v>38.317</v>
      </c>
      <c r="CJ117" s="2">
        <f t="shared" si="71"/>
        <v>40.767000000000003</v>
      </c>
      <c r="CK117" s="2">
        <f t="shared" si="71"/>
        <v>42.35</v>
      </c>
      <c r="CL117" s="2">
        <f t="shared" si="45"/>
        <v>40.966999999999999</v>
      </c>
      <c r="CM117" s="2">
        <f t="shared" si="45"/>
        <v>40.049999999999997</v>
      </c>
      <c r="CN117" s="2">
        <f t="shared" si="45"/>
        <v>37.767000000000003</v>
      </c>
      <c r="CO117" s="2">
        <f t="shared" si="45"/>
        <v>35.4</v>
      </c>
      <c r="CP117" s="2">
        <f t="shared" si="45"/>
        <v>36.767000000000003</v>
      </c>
      <c r="CQ117" s="2">
        <f t="shared" si="45"/>
        <v>40.15</v>
      </c>
      <c r="CR117" s="2">
        <f t="shared" si="55"/>
        <v>39.716999999999999</v>
      </c>
      <c r="CS117" s="2">
        <f t="shared" si="59"/>
        <v>43.515999999999998</v>
      </c>
      <c r="CU117" s="2">
        <f t="shared" si="66"/>
        <v>39.173958884455629</v>
      </c>
      <c r="CV117" s="2">
        <f t="shared" si="66"/>
        <v>38.779377792518858</v>
      </c>
      <c r="CW117" s="2">
        <f t="shared" si="66"/>
        <v>37.980731291737904</v>
      </c>
      <c r="CX117" s="2">
        <f t="shared" si="66"/>
        <v>38.295417382566448</v>
      </c>
      <c r="CY117" s="2">
        <f t="shared" si="66"/>
        <v>41.678645756286322</v>
      </c>
      <c r="CZ117" s="2">
        <f t="shared" si="66"/>
        <v>42.598828970516877</v>
      </c>
      <c r="DA117" s="2">
        <f t="shared" si="66"/>
        <v>42.147518105444021</v>
      </c>
      <c r="DB117" s="2">
        <f t="shared" si="66"/>
        <v>41.562597858537622</v>
      </c>
      <c r="DC117" s="2">
        <f t="shared" si="66"/>
        <v>40.134378988736167</v>
      </c>
      <c r="DD117" s="2">
        <f t="shared" si="66"/>
        <v>37.964199912856841</v>
      </c>
      <c r="DE117" s="2">
        <f t="shared" si="66"/>
        <v>36.561545919602381</v>
      </c>
      <c r="DF117" s="2">
        <f t="shared" si="66"/>
        <v>38.679700392123067</v>
      </c>
      <c r="DG117" s="2">
        <f t="shared" si="66"/>
        <v>41.38576420332614</v>
      </c>
      <c r="DH117" s="2">
        <f t="shared" si="66"/>
        <v>41.682215437518778</v>
      </c>
      <c r="DI117" s="2">
        <f t="shared" si="66"/>
        <v>43.041671975105245</v>
      </c>
      <c r="DK117" s="2">
        <f t="shared" si="67"/>
        <v>38.458302734583434</v>
      </c>
      <c r="DL117" s="2">
        <f t="shared" si="67"/>
        <v>38.145026699468673</v>
      </c>
      <c r="DM117" s="2">
        <f t="shared" si="67"/>
        <v>37.271198466885259</v>
      </c>
      <c r="DN117" s="2">
        <f t="shared" si="67"/>
        <v>37.744556831870362</v>
      </c>
      <c r="DO117" s="2">
        <f t="shared" si="67"/>
        <v>40.519060420565999</v>
      </c>
      <c r="DP117" s="2">
        <f t="shared" si="67"/>
        <v>41.672908940121403</v>
      </c>
      <c r="DQ117" s="2">
        <f t="shared" si="67"/>
        <v>41.49719284643507</v>
      </c>
      <c r="DR117" s="2">
        <f t="shared" si="67"/>
        <v>40.870106956510611</v>
      </c>
      <c r="DS117" s="2">
        <f t="shared" si="67"/>
        <v>39.722959148266</v>
      </c>
      <c r="DT117" s="2">
        <f t="shared" si="67"/>
        <v>37.309424605791328</v>
      </c>
      <c r="DU117" s="2">
        <f t="shared" si="67"/>
        <v>35.94069228022596</v>
      </c>
      <c r="DV117" s="2">
        <f t="shared" si="67"/>
        <v>38.069528279207645</v>
      </c>
      <c r="DW117" s="2">
        <f t="shared" si="67"/>
        <v>40.665564079326018</v>
      </c>
      <c r="DX117" s="2">
        <f t="shared" si="67"/>
        <v>40.971407044664055</v>
      </c>
      <c r="DY117" s="2">
        <f t="shared" si="67"/>
        <v>42.423054111999498</v>
      </c>
      <c r="EA117" s="2">
        <f t="shared" si="68"/>
        <v>0.37901539856631067</v>
      </c>
      <c r="EB117" s="2">
        <f t="shared" si="68"/>
        <v>0.36778573629036448</v>
      </c>
      <c r="EC117" s="2">
        <f t="shared" si="68"/>
        <v>0.36675328351759667</v>
      </c>
      <c r="ED117" s="2">
        <f t="shared" si="68"/>
        <v>0.40778144454801302</v>
      </c>
      <c r="EE117" s="2">
        <f t="shared" si="68"/>
        <v>0.37715280519080152</v>
      </c>
      <c r="EF117" s="2">
        <f t="shared" si="68"/>
        <v>0.37740911971773194</v>
      </c>
      <c r="EG117" s="2">
        <f t="shared" si="68"/>
        <v>0.39252599923098891</v>
      </c>
      <c r="EH117" s="2">
        <f t="shared" si="68"/>
        <v>0.40264052794121508</v>
      </c>
      <c r="EI117" s="2">
        <f t="shared" si="68"/>
        <v>0.40752269200497448</v>
      </c>
      <c r="EJ117" s="2">
        <f t="shared" si="68"/>
        <v>0.40571821312422679</v>
      </c>
      <c r="EK117" s="2">
        <f t="shared" si="68"/>
        <v>0.39518606484672153</v>
      </c>
      <c r="EL117" s="2">
        <f t="shared" si="68"/>
        <v>0.39985530869568919</v>
      </c>
      <c r="EM117" s="2">
        <f t="shared" si="68"/>
        <v>0.36144878967490113</v>
      </c>
      <c r="EN117" s="2">
        <f t="shared" si="68"/>
        <v>0.3332719189114231</v>
      </c>
      <c r="EO117" s="2">
        <f t="shared" si="68"/>
        <v>0.33487765360196148</v>
      </c>
    </row>
    <row r="118" spans="2:145" x14ac:dyDescent="0.25">
      <c r="B118" s="2">
        <v>91</v>
      </c>
      <c r="C118" s="43">
        <v>37.188000000000002</v>
      </c>
      <c r="D118" s="43">
        <v>36</v>
      </c>
      <c r="E118" s="43">
        <v>36.508000000000003</v>
      </c>
      <c r="F118" s="43">
        <v>37.183</v>
      </c>
      <c r="G118" s="43">
        <v>40.082999999999998</v>
      </c>
      <c r="H118" s="43">
        <v>41.4</v>
      </c>
      <c r="I118" s="43">
        <v>41.15</v>
      </c>
      <c r="J118" s="43">
        <v>40.216999999999999</v>
      </c>
      <c r="K118" s="43">
        <v>40.533000000000001</v>
      </c>
      <c r="L118" s="43">
        <v>36.183</v>
      </c>
      <c r="M118" s="43">
        <v>36.4</v>
      </c>
      <c r="N118" s="43">
        <v>37.332999999999998</v>
      </c>
      <c r="O118" s="43">
        <v>42.2</v>
      </c>
      <c r="P118" s="43">
        <v>39.966999999999999</v>
      </c>
      <c r="Q118" s="43">
        <v>42.628999999999998</v>
      </c>
      <c r="S118" s="4">
        <f t="shared" si="56"/>
        <v>38.703077110559455</v>
      </c>
      <c r="T118" s="4">
        <f t="shared" si="56"/>
        <v>38.339314598495889</v>
      </c>
      <c r="U118" s="4">
        <f t="shared" si="56"/>
        <v>37.50154513856215</v>
      </c>
      <c r="V118" s="4">
        <f t="shared" si="52"/>
        <v>37.832643534518873</v>
      </c>
      <c r="W118" s="4">
        <f t="shared" si="52"/>
        <v>40.961172382226728</v>
      </c>
      <c r="X118" s="4">
        <f t="shared" si="52"/>
        <v>41.977549292474365</v>
      </c>
      <c r="Y118" s="4">
        <f t="shared" si="52"/>
        <v>41.658711621440844</v>
      </c>
      <c r="Z118" s="4">
        <f t="shared" si="52"/>
        <v>41.022389523367096</v>
      </c>
      <c r="AA118" s="4">
        <f t="shared" si="52"/>
        <v>39.7397472479675</v>
      </c>
      <c r="AB118" s="4">
        <f t="shared" si="40"/>
        <v>37.466520598813524</v>
      </c>
      <c r="AC118" s="4">
        <f t="shared" si="40"/>
        <v>36.097098776036361</v>
      </c>
      <c r="AD118" s="4">
        <f t="shared" si="40"/>
        <v>38.227276478951623</v>
      </c>
      <c r="AE118" s="4">
        <f t="shared" si="40"/>
        <v>40.906190351506154</v>
      </c>
      <c r="AF118" s="4">
        <f t="shared" si="53"/>
        <v>41.247462301073732</v>
      </c>
      <c r="AG118" s="4">
        <f t="shared" si="57"/>
        <v>42.732348806057658</v>
      </c>
      <c r="AI118" s="4">
        <f t="shared" si="65"/>
        <v>-1.5150771105594529</v>
      </c>
      <c r="AJ118" s="4">
        <f t="shared" si="65"/>
        <v>-2.3393145984958892</v>
      </c>
      <c r="AK118" s="4">
        <f t="shared" si="65"/>
        <v>-0.99354513856214766</v>
      </c>
      <c r="AL118" s="4">
        <f t="shared" si="65"/>
        <v>-0.64964353451887291</v>
      </c>
      <c r="AM118" s="4">
        <f t="shared" si="65"/>
        <v>-0.87817238222672955</v>
      </c>
      <c r="AN118" s="4">
        <f t="shared" si="65"/>
        <v>-0.57754929247436593</v>
      </c>
      <c r="AO118" s="4">
        <f t="shared" si="65"/>
        <v>-0.50871162144084536</v>
      </c>
      <c r="AP118" s="4">
        <f t="shared" si="65"/>
        <v>-0.80538952336709713</v>
      </c>
      <c r="AQ118" s="4">
        <f t="shared" si="65"/>
        <v>0.79325275203250101</v>
      </c>
      <c r="AR118" s="4">
        <f t="shared" si="65"/>
        <v>-1.2835205988135243</v>
      </c>
      <c r="AS118" s="4">
        <f t="shared" si="65"/>
        <v>0.30290122396363728</v>
      </c>
      <c r="AT118" s="4">
        <f t="shared" si="65"/>
        <v>-0.89427647895162465</v>
      </c>
      <c r="AU118" s="4">
        <f t="shared" si="65"/>
        <v>1.2938096484938484</v>
      </c>
      <c r="AV118" s="4">
        <f t="shared" si="65"/>
        <v>-1.280462301073733</v>
      </c>
      <c r="AW118" s="4">
        <f t="shared" si="65"/>
        <v>-0.10334880605766017</v>
      </c>
      <c r="AY118" s="2">
        <f t="shared" si="64"/>
        <v>38.703076626988796</v>
      </c>
      <c r="AZ118" s="2">
        <f t="shared" si="64"/>
        <v>38.337135474522412</v>
      </c>
      <c r="BA118" s="2">
        <f t="shared" si="64"/>
        <v>37.49682166139808</v>
      </c>
      <c r="BB118" s="2">
        <f t="shared" si="64"/>
        <v>37.828798747539409</v>
      </c>
      <c r="BC118" s="2">
        <f t="shared" si="64"/>
        <v>40.960620323954707</v>
      </c>
      <c r="BD118" s="2">
        <f t="shared" si="64"/>
        <v>41.976620690054993</v>
      </c>
      <c r="BE118" s="2">
        <f t="shared" si="64"/>
        <v>41.656707830362066</v>
      </c>
      <c r="BF118" s="2">
        <f t="shared" si="64"/>
        <v>41.01987919525358</v>
      </c>
      <c r="BG118" s="2">
        <f t="shared" si="64"/>
        <v>39.735180640650512</v>
      </c>
      <c r="BH118" s="2">
        <f t="shared" si="69"/>
        <v>37.461755096124584</v>
      </c>
      <c r="BI118" s="2">
        <f t="shared" si="69"/>
        <v>36.093905094643389</v>
      </c>
      <c r="BJ118" s="2">
        <f t="shared" si="69"/>
        <v>38.22176192860077</v>
      </c>
      <c r="BK118" s="2">
        <f t="shared" si="69"/>
        <v>40.904363677596479</v>
      </c>
      <c r="BL118" s="2">
        <f t="shared" si="69"/>
        <v>41.247398803757036</v>
      </c>
      <c r="BM118" s="2">
        <f t="shared" si="69"/>
        <v>42.69972112644308</v>
      </c>
      <c r="BO118" s="2">
        <f t="shared" si="72"/>
        <v>37.188000000000002</v>
      </c>
      <c r="BP118" s="2">
        <f t="shared" si="72"/>
        <v>36</v>
      </c>
      <c r="BQ118" s="2">
        <f t="shared" si="72"/>
        <v>36.508000000000003</v>
      </c>
      <c r="BR118" s="2">
        <f t="shared" si="70"/>
        <v>37.183</v>
      </c>
      <c r="BS118" s="2">
        <f t="shared" si="70"/>
        <v>40.082999999999998</v>
      </c>
      <c r="BT118" s="2">
        <f t="shared" si="70"/>
        <v>41.4</v>
      </c>
      <c r="BU118" s="2">
        <f t="shared" si="70"/>
        <v>41.15</v>
      </c>
      <c r="BV118" s="2">
        <f t="shared" si="44"/>
        <v>40.216999999999999</v>
      </c>
      <c r="BW118" s="2">
        <f t="shared" si="44"/>
        <v>40.533000000000001</v>
      </c>
      <c r="BX118" s="2">
        <f t="shared" si="44"/>
        <v>36.183</v>
      </c>
      <c r="BY118" s="2">
        <f t="shared" si="44"/>
        <v>36.4</v>
      </c>
      <c r="BZ118" s="2">
        <f t="shared" si="44"/>
        <v>37.332999999999998</v>
      </c>
      <c r="CA118" s="2">
        <f t="shared" si="44"/>
        <v>42.2</v>
      </c>
      <c r="CB118" s="2">
        <f t="shared" si="54"/>
        <v>39.966999999999999</v>
      </c>
      <c r="CC118" s="2">
        <f t="shared" si="58"/>
        <v>42.628999999999998</v>
      </c>
      <c r="CE118" s="2">
        <f t="shared" si="73"/>
        <v>37.188000000000002</v>
      </c>
      <c r="CF118" s="2">
        <f t="shared" si="73"/>
        <v>36</v>
      </c>
      <c r="CG118" s="2">
        <f t="shared" si="73"/>
        <v>36.508000000000003</v>
      </c>
      <c r="CH118" s="2">
        <f t="shared" si="71"/>
        <v>37.183</v>
      </c>
      <c r="CI118" s="2">
        <f t="shared" si="71"/>
        <v>40.082999999999998</v>
      </c>
      <c r="CJ118" s="2">
        <f t="shared" si="71"/>
        <v>41.4</v>
      </c>
      <c r="CK118" s="2">
        <f t="shared" si="71"/>
        <v>41.15</v>
      </c>
      <c r="CL118" s="2">
        <f t="shared" si="45"/>
        <v>40.216999999999999</v>
      </c>
      <c r="CM118" s="2">
        <f t="shared" si="45"/>
        <v>40.533000000000001</v>
      </c>
      <c r="CN118" s="2">
        <f t="shared" si="45"/>
        <v>36.183</v>
      </c>
      <c r="CO118" s="2">
        <f t="shared" si="45"/>
        <v>36.4</v>
      </c>
      <c r="CP118" s="2">
        <f t="shared" si="45"/>
        <v>37.332999999999998</v>
      </c>
      <c r="CQ118" s="2">
        <f t="shared" si="45"/>
        <v>42.2</v>
      </c>
      <c r="CR118" s="2">
        <f t="shared" si="55"/>
        <v>39.966999999999999</v>
      </c>
      <c r="CS118" s="2">
        <f t="shared" si="59"/>
        <v>42.628999999999998</v>
      </c>
      <c r="CU118" s="2">
        <f t="shared" si="66"/>
        <v>38.950784748032362</v>
      </c>
      <c r="CV118" s="2">
        <f t="shared" si="66"/>
        <v>38.539723502970084</v>
      </c>
      <c r="CW118" s="2">
        <f t="shared" si="66"/>
        <v>37.731022890506829</v>
      </c>
      <c r="CX118" s="2">
        <f t="shared" si="66"/>
        <v>37.997751026977369</v>
      </c>
      <c r="CY118" s="2">
        <f t="shared" si="66"/>
        <v>41.347128514436321</v>
      </c>
      <c r="CZ118" s="2">
        <f t="shared" si="66"/>
        <v>42.283334309026941</v>
      </c>
      <c r="DA118" s="2">
        <f t="shared" si="66"/>
        <v>41.875869854836139</v>
      </c>
      <c r="DB118" s="2">
        <f t="shared" si="66"/>
        <v>41.259586275759695</v>
      </c>
      <c r="DC118" s="2">
        <f t="shared" si="66"/>
        <v>39.870573892784265</v>
      </c>
      <c r="DD118" s="2">
        <f t="shared" si="66"/>
        <v>37.688287233527525</v>
      </c>
      <c r="DE118" s="2">
        <f t="shared" si="66"/>
        <v>36.302727221747077</v>
      </c>
      <c r="DF118" s="2">
        <f t="shared" si="66"/>
        <v>38.442696239281261</v>
      </c>
      <c r="DG118" s="2">
        <f t="shared" si="66"/>
        <v>41.155060001892544</v>
      </c>
      <c r="DH118" s="2">
        <f t="shared" si="66"/>
        <v>41.47784262010483</v>
      </c>
      <c r="DI118" s="2">
        <f t="shared" si="66"/>
        <v>42.93291112941607</v>
      </c>
      <c r="DK118" s="2">
        <f t="shared" si="67"/>
        <v>38.332938160440307</v>
      </c>
      <c r="DL118" s="2">
        <f t="shared" si="67"/>
        <v>38.019533505819979</v>
      </c>
      <c r="DM118" s="2">
        <f t="shared" si="67"/>
        <v>37.12802404474121</v>
      </c>
      <c r="DN118" s="2">
        <f t="shared" si="67"/>
        <v>37.605020119917832</v>
      </c>
      <c r="DO118" s="2">
        <f t="shared" si="67"/>
        <v>40.378486449052936</v>
      </c>
      <c r="DP118" s="2">
        <f t="shared" si="67"/>
        <v>41.515171992064111</v>
      </c>
      <c r="DQ118" s="2">
        <f t="shared" si="67"/>
        <v>41.347376028745259</v>
      </c>
      <c r="DR118" s="2">
        <f t="shared" si="67"/>
        <v>40.695540227530273</v>
      </c>
      <c r="DS118" s="2">
        <f t="shared" si="67"/>
        <v>39.555658943612542</v>
      </c>
      <c r="DT118" s="2">
        <f t="shared" si="67"/>
        <v>37.159135017936521</v>
      </c>
      <c r="DU118" s="2">
        <f t="shared" si="67"/>
        <v>35.802433201206803</v>
      </c>
      <c r="DV118" s="2">
        <f t="shared" si="67"/>
        <v>37.919337917849973</v>
      </c>
      <c r="DW118" s="2">
        <f t="shared" si="67"/>
        <v>40.500442220865388</v>
      </c>
      <c r="DX118" s="2">
        <f t="shared" si="67"/>
        <v>40.82694809990079</v>
      </c>
      <c r="DY118" s="2">
        <f t="shared" si="67"/>
        <v>42.277319774829664</v>
      </c>
      <c r="EA118" s="2">
        <f t="shared" si="68"/>
        <v>0.40092172720247182</v>
      </c>
      <c r="EB118" s="2">
        <f t="shared" si="68"/>
        <v>0.38945006547138328</v>
      </c>
      <c r="EC118" s="2">
        <f t="shared" si="68"/>
        <v>0.38839415821997242</v>
      </c>
      <c r="ED118" s="2">
        <f t="shared" si="68"/>
        <v>0.4301985822886728</v>
      </c>
      <c r="EE118" s="2">
        <f t="shared" si="68"/>
        <v>0.39902065406237835</v>
      </c>
      <c r="EF118" s="2">
        <f t="shared" si="68"/>
        <v>0.39928230297033818</v>
      </c>
      <c r="EG118" s="2">
        <f t="shared" si="68"/>
        <v>0.41469174028985795</v>
      </c>
      <c r="EH118" s="2">
        <f t="shared" si="68"/>
        <v>0.42497785643311625</v>
      </c>
      <c r="EI118" s="2">
        <f t="shared" si="68"/>
        <v>0.42993593187575968</v>
      </c>
      <c r="EJ118" s="2">
        <f t="shared" si="68"/>
        <v>0.4281039193040711</v>
      </c>
      <c r="EK118" s="2">
        <f t="shared" si="68"/>
        <v>0.41739880656214956</v>
      </c>
      <c r="EL118" s="2">
        <f t="shared" si="68"/>
        <v>0.42214731596561894</v>
      </c>
      <c r="EM118" s="2">
        <f t="shared" si="68"/>
        <v>0.38296595595479277</v>
      </c>
      <c r="EN118" s="2">
        <f t="shared" si="68"/>
        <v>0.35404172134611545</v>
      </c>
      <c r="EO118" s="2">
        <f t="shared" si="68"/>
        <v>0.35569413986568971</v>
      </c>
    </row>
    <row r="119" spans="2:145" x14ac:dyDescent="0.25">
      <c r="B119" s="2">
        <v>92</v>
      </c>
      <c r="C119" s="43">
        <v>38.969000000000001</v>
      </c>
      <c r="D119" s="43">
        <v>38.902000000000001</v>
      </c>
      <c r="E119" s="43">
        <v>36.18</v>
      </c>
      <c r="F119" s="43">
        <v>37.866999999999997</v>
      </c>
      <c r="G119" s="43">
        <v>40.133000000000003</v>
      </c>
      <c r="H119" s="43">
        <v>41.267000000000003</v>
      </c>
      <c r="I119" s="43">
        <v>43.283000000000001</v>
      </c>
      <c r="J119" s="43">
        <v>43.216999999999999</v>
      </c>
      <c r="K119" s="43">
        <v>40.082999999999998</v>
      </c>
      <c r="L119" s="43">
        <v>34.75</v>
      </c>
      <c r="M119" s="43">
        <v>35.299999999999997</v>
      </c>
      <c r="N119" s="43">
        <v>36.832999999999998</v>
      </c>
      <c r="O119" s="43">
        <v>40.582999999999998</v>
      </c>
      <c r="P119" s="43">
        <v>40.950000000000003</v>
      </c>
      <c r="Q119" s="43">
        <v>43.951999999999998</v>
      </c>
      <c r="S119" s="4">
        <f t="shared" si="56"/>
        <v>38.507515572258399</v>
      </c>
      <c r="T119" s="4">
        <f t="shared" si="56"/>
        <v>38.137250696237651</v>
      </c>
      <c r="U119" s="4">
        <f t="shared" si="56"/>
        <v>37.286805185318897</v>
      </c>
      <c r="V119" s="4">
        <f t="shared" si="52"/>
        <v>37.602560137753649</v>
      </c>
      <c r="W119" s="4">
        <f t="shared" si="52"/>
        <v>40.689380193303435</v>
      </c>
      <c r="X119" s="4">
        <f t="shared" si="52"/>
        <v>41.712825803759273</v>
      </c>
      <c r="Y119" s="4">
        <f t="shared" si="52"/>
        <v>41.43126712317229</v>
      </c>
      <c r="Z119" s="4">
        <f t="shared" si="52"/>
        <v>40.767837672626477</v>
      </c>
      <c r="AA119" s="4">
        <f t="shared" si="52"/>
        <v>39.518851318853251</v>
      </c>
      <c r="AB119" s="4">
        <f t="shared" si="40"/>
        <v>37.241919585228906</v>
      </c>
      <c r="AC119" s="4">
        <f t="shared" si="40"/>
        <v>35.884693427470914</v>
      </c>
      <c r="AD119" s="4">
        <f t="shared" si="40"/>
        <v>38.024518212485944</v>
      </c>
      <c r="AE119" s="4">
        <f t="shared" si="40"/>
        <v>40.690198748067047</v>
      </c>
      <c r="AF119" s="4">
        <f t="shared" si="53"/>
        <v>41.051819170451886</v>
      </c>
      <c r="AG119" s="4">
        <f t="shared" si="57"/>
        <v>42.623163629650371</v>
      </c>
      <c r="AI119" s="4">
        <f t="shared" si="65"/>
        <v>0.46148442774160259</v>
      </c>
      <c r="AJ119" s="4">
        <f t="shared" si="65"/>
        <v>0.76474930376235051</v>
      </c>
      <c r="AK119" s="4">
        <f t="shared" si="65"/>
        <v>-1.1068051853188976</v>
      </c>
      <c r="AL119" s="4">
        <f t="shared" si="65"/>
        <v>0.26443986224634841</v>
      </c>
      <c r="AM119" s="4">
        <f t="shared" si="65"/>
        <v>-0.55638019330343269</v>
      </c>
      <c r="AN119" s="4">
        <f t="shared" si="65"/>
        <v>-0.44582580375926995</v>
      </c>
      <c r="AO119" s="4">
        <f t="shared" si="65"/>
        <v>1.851732876827711</v>
      </c>
      <c r="AP119" s="4">
        <f t="shared" si="65"/>
        <v>2.4491623273735215</v>
      </c>
      <c r="AQ119" s="4">
        <f t="shared" si="65"/>
        <v>0.56414868114674732</v>
      </c>
      <c r="AR119" s="4">
        <f t="shared" si="65"/>
        <v>-2.4919195852289064</v>
      </c>
      <c r="AS119" s="4">
        <f t="shared" si="65"/>
        <v>-0.58469342747091702</v>
      </c>
      <c r="AT119" s="4">
        <f t="shared" si="65"/>
        <v>-1.1915182124859456</v>
      </c>
      <c r="AU119" s="4">
        <f t="shared" si="65"/>
        <v>-0.10719874806704865</v>
      </c>
      <c r="AV119" s="4">
        <f t="shared" si="65"/>
        <v>-0.10181917045188271</v>
      </c>
      <c r="AW119" s="4">
        <f t="shared" si="65"/>
        <v>1.3288363703496273</v>
      </c>
      <c r="AY119" s="2">
        <f t="shared" si="64"/>
        <v>38.507514685977711</v>
      </c>
      <c r="AZ119" s="2">
        <f t="shared" si="64"/>
        <v>38.132964044761849</v>
      </c>
      <c r="BA119" s="2">
        <f t="shared" si="64"/>
        <v>37.277523486758668</v>
      </c>
      <c r="BB119" s="2">
        <f t="shared" si="64"/>
        <v>37.593832441643514</v>
      </c>
      <c r="BC119" s="2">
        <f t="shared" si="64"/>
        <v>40.687967707721</v>
      </c>
      <c r="BD119" s="2">
        <f t="shared" si="64"/>
        <v>41.710514550129155</v>
      </c>
      <c r="BE119" s="2">
        <f t="shared" si="64"/>
        <v>41.426425426411711</v>
      </c>
      <c r="BF119" s="2">
        <f t="shared" si="64"/>
        <v>40.76158835792603</v>
      </c>
      <c r="BG119" s="2">
        <f t="shared" si="64"/>
        <v>39.507907643095081</v>
      </c>
      <c r="BH119" s="2">
        <f t="shared" si="69"/>
        <v>37.230468523809989</v>
      </c>
      <c r="BI119" s="2">
        <f t="shared" si="69"/>
        <v>35.87684366019883</v>
      </c>
      <c r="BJ119" s="2">
        <f t="shared" si="69"/>
        <v>38.011534064331684</v>
      </c>
      <c r="BK119" s="2">
        <f t="shared" si="69"/>
        <v>40.685824887107685</v>
      </c>
      <c r="BL119" s="2">
        <f t="shared" si="69"/>
        <v>41.051629168327125</v>
      </c>
      <c r="BM119" s="2">
        <f t="shared" si="69"/>
        <v>42.563004147553926</v>
      </c>
      <c r="BO119" s="2">
        <f t="shared" si="72"/>
        <v>38.969000000000001</v>
      </c>
      <c r="BP119" s="2">
        <f t="shared" si="72"/>
        <v>38.902000000000001</v>
      </c>
      <c r="BQ119" s="2">
        <f t="shared" si="72"/>
        <v>36.18</v>
      </c>
      <c r="BR119" s="2">
        <f t="shared" si="70"/>
        <v>37.866999999999997</v>
      </c>
      <c r="BS119" s="2">
        <f t="shared" si="70"/>
        <v>40.133000000000003</v>
      </c>
      <c r="BT119" s="2">
        <f t="shared" si="70"/>
        <v>41.267000000000003</v>
      </c>
      <c r="BU119" s="2">
        <f t="shared" si="70"/>
        <v>43.283000000000001</v>
      </c>
      <c r="BV119" s="2">
        <f t="shared" si="44"/>
        <v>43.216999999999999</v>
      </c>
      <c r="BW119" s="2">
        <f t="shared" si="44"/>
        <v>40.082999999999998</v>
      </c>
      <c r="BX119" s="2">
        <f t="shared" si="44"/>
        <v>34.75</v>
      </c>
      <c r="BY119" s="2">
        <f t="shared" si="44"/>
        <v>35.299999999999997</v>
      </c>
      <c r="BZ119" s="2">
        <f t="shared" si="44"/>
        <v>36.832999999999998</v>
      </c>
      <c r="CA119" s="2">
        <f t="shared" si="44"/>
        <v>40.582999999999998</v>
      </c>
      <c r="CB119" s="2">
        <f t="shared" si="54"/>
        <v>40.950000000000003</v>
      </c>
      <c r="CC119" s="2">
        <f t="shared" si="58"/>
        <v>43.951999999999998</v>
      </c>
      <c r="CE119" s="2">
        <f t="shared" si="73"/>
        <v>38.969000000000001</v>
      </c>
      <c r="CF119" s="2">
        <f t="shared" si="73"/>
        <v>38.902000000000001</v>
      </c>
      <c r="CG119" s="2">
        <f t="shared" si="73"/>
        <v>36.18</v>
      </c>
      <c r="CH119" s="2">
        <f t="shared" si="71"/>
        <v>37.866999999999997</v>
      </c>
      <c r="CI119" s="2">
        <f t="shared" si="71"/>
        <v>40.133000000000003</v>
      </c>
      <c r="CJ119" s="2">
        <f t="shared" si="71"/>
        <v>41.267000000000003</v>
      </c>
      <c r="CK119" s="2">
        <f t="shared" si="71"/>
        <v>43.283000000000001</v>
      </c>
      <c r="CL119" s="2">
        <f t="shared" si="45"/>
        <v>43.216999999999999</v>
      </c>
      <c r="CM119" s="2">
        <f t="shared" si="45"/>
        <v>40.082999999999998</v>
      </c>
      <c r="CN119" s="2">
        <f t="shared" si="45"/>
        <v>34.75</v>
      </c>
      <c r="CO119" s="2">
        <f t="shared" si="45"/>
        <v>35.299999999999997</v>
      </c>
      <c r="CP119" s="2">
        <f t="shared" si="45"/>
        <v>36.832999999999998</v>
      </c>
      <c r="CQ119" s="2">
        <f t="shared" si="45"/>
        <v>40.582999999999998</v>
      </c>
      <c r="CR119" s="2">
        <f t="shared" si="55"/>
        <v>40.950000000000003</v>
      </c>
      <c r="CS119" s="2">
        <f t="shared" si="59"/>
        <v>43.951999999999998</v>
      </c>
      <c r="CU119" s="2">
        <f t="shared" si="66"/>
        <v>38.727610611609101</v>
      </c>
      <c r="CV119" s="2">
        <f t="shared" si="66"/>
        <v>38.30006921342131</v>
      </c>
      <c r="CW119" s="2">
        <f t="shared" si="66"/>
        <v>37.481314489275746</v>
      </c>
      <c r="CX119" s="2">
        <f t="shared" si="66"/>
        <v>37.700084671388296</v>
      </c>
      <c r="CY119" s="2">
        <f t="shared" si="66"/>
        <v>41.015611272586312</v>
      </c>
      <c r="CZ119" s="2">
        <f t="shared" si="66"/>
        <v>41.967839647537012</v>
      </c>
      <c r="DA119" s="2">
        <f t="shared" si="66"/>
        <v>41.60422160422825</v>
      </c>
      <c r="DB119" s="2">
        <f t="shared" si="66"/>
        <v>40.956574692981761</v>
      </c>
      <c r="DC119" s="2">
        <f t="shared" si="66"/>
        <v>39.606768796832355</v>
      </c>
      <c r="DD119" s="2">
        <f t="shared" si="66"/>
        <v>37.412374554198209</v>
      </c>
      <c r="DE119" s="2">
        <f t="shared" si="66"/>
        <v>36.043908523891766</v>
      </c>
      <c r="DF119" s="2">
        <f t="shared" si="66"/>
        <v>38.205692086439441</v>
      </c>
      <c r="DG119" s="2">
        <f t="shared" si="66"/>
        <v>40.924355800458947</v>
      </c>
      <c r="DH119" s="2">
        <f t="shared" si="66"/>
        <v>41.273469802690883</v>
      </c>
      <c r="DI119" s="2">
        <f t="shared" si="66"/>
        <v>42.824150283726887</v>
      </c>
      <c r="DK119" s="2">
        <f t="shared" si="67"/>
        <v>38.207573586297187</v>
      </c>
      <c r="DL119" s="2">
        <f t="shared" si="67"/>
        <v>37.894040312171292</v>
      </c>
      <c r="DM119" s="2">
        <f t="shared" si="67"/>
        <v>36.98484962259716</v>
      </c>
      <c r="DN119" s="2">
        <f t="shared" si="67"/>
        <v>37.465483407965294</v>
      </c>
      <c r="DO119" s="2">
        <f t="shared" si="67"/>
        <v>40.237912477539872</v>
      </c>
      <c r="DP119" s="2">
        <f t="shared" si="67"/>
        <v>41.35743504400682</v>
      </c>
      <c r="DQ119" s="2">
        <f t="shared" si="67"/>
        <v>41.197559211055442</v>
      </c>
      <c r="DR119" s="2">
        <f t="shared" si="67"/>
        <v>40.520973498549935</v>
      </c>
      <c r="DS119" s="2">
        <f t="shared" si="67"/>
        <v>39.38835873895907</v>
      </c>
      <c r="DT119" s="2">
        <f t="shared" si="67"/>
        <v>37.008845430081706</v>
      </c>
      <c r="DU119" s="2">
        <f t="shared" si="67"/>
        <v>35.664174122187639</v>
      </c>
      <c r="DV119" s="2">
        <f t="shared" si="67"/>
        <v>37.7691475564923</v>
      </c>
      <c r="DW119" s="2">
        <f t="shared" si="67"/>
        <v>40.335320362404758</v>
      </c>
      <c r="DX119" s="2">
        <f t="shared" si="67"/>
        <v>40.682489155137525</v>
      </c>
      <c r="DY119" s="2">
        <f t="shared" si="67"/>
        <v>42.131585437659822</v>
      </c>
      <c r="EA119" s="2">
        <f t="shared" si="68"/>
        <v>0.42323126031146335</v>
      </c>
      <c r="EB119" s="2">
        <f t="shared" si="68"/>
        <v>0.41155978834265222</v>
      </c>
      <c r="EC119" s="2">
        <f t="shared" si="68"/>
        <v>0.41048423804985884</v>
      </c>
      <c r="ED119" s="2">
        <f t="shared" si="68"/>
        <v>0.45290561608443031</v>
      </c>
      <c r="EE119" s="2">
        <f t="shared" si="68"/>
        <v>0.42129879453619373</v>
      </c>
      <c r="EF119" s="2">
        <f t="shared" si="68"/>
        <v>0.4215648045897003</v>
      </c>
      <c r="EG119" s="2">
        <f t="shared" si="68"/>
        <v>0.43720831038583685</v>
      </c>
      <c r="EH119" s="2">
        <f t="shared" si="68"/>
        <v>0.44762580440133459</v>
      </c>
      <c r="EI119" s="2">
        <f t="shared" si="68"/>
        <v>0.45264011511152535</v>
      </c>
      <c r="EJ119" s="2">
        <f t="shared" si="68"/>
        <v>0.4507878601984191</v>
      </c>
      <c r="EK119" s="2">
        <f t="shared" si="68"/>
        <v>0.43995187937463109</v>
      </c>
      <c r="EL119" s="2">
        <f t="shared" si="68"/>
        <v>0.44476109259980651</v>
      </c>
      <c r="EM119" s="2">
        <f t="shared" si="68"/>
        <v>0.40495171927043955</v>
      </c>
      <c r="EN119" s="2">
        <f t="shared" si="68"/>
        <v>0.37537715538093336</v>
      </c>
      <c r="EO119" s="2">
        <f t="shared" si="68"/>
        <v>0.37707102469314707</v>
      </c>
    </row>
    <row r="120" spans="2:145" x14ac:dyDescent="0.25">
      <c r="B120" s="2">
        <v>93</v>
      </c>
      <c r="C120" s="43">
        <v>39.719000000000001</v>
      </c>
      <c r="D120" s="43">
        <v>38.671999999999997</v>
      </c>
      <c r="E120" s="43">
        <v>37.082000000000001</v>
      </c>
      <c r="F120" s="43">
        <v>39.216999999999999</v>
      </c>
      <c r="G120" s="43">
        <v>40.133000000000003</v>
      </c>
      <c r="H120" s="43">
        <v>41.317</v>
      </c>
      <c r="I120" s="43">
        <v>41.667000000000002</v>
      </c>
      <c r="J120" s="43">
        <v>41.35</v>
      </c>
      <c r="K120" s="43">
        <v>38.6</v>
      </c>
      <c r="L120" s="43">
        <v>36.5</v>
      </c>
      <c r="M120" s="43">
        <v>36</v>
      </c>
      <c r="N120" s="43">
        <v>39.082999999999998</v>
      </c>
      <c r="O120" s="43">
        <v>41.616999999999997</v>
      </c>
      <c r="P120" s="43">
        <v>42.417000000000002</v>
      </c>
      <c r="Q120" s="43">
        <v>44.371000000000002</v>
      </c>
      <c r="S120" s="4">
        <f t="shared" si="56"/>
        <v>38.316184614851664</v>
      </c>
      <c r="T120" s="4">
        <f t="shared" si="56"/>
        <v>37.941923038948808</v>
      </c>
      <c r="U120" s="4">
        <f t="shared" si="56"/>
        <v>37.080496806483225</v>
      </c>
      <c r="V120" s="4">
        <f t="shared" si="52"/>
        <v>37.385057993593243</v>
      </c>
      <c r="W120" s="4">
        <f t="shared" si="52"/>
        <v>40.427096230020091</v>
      </c>
      <c r="X120" s="4">
        <f t="shared" si="52"/>
        <v>41.456813013452539</v>
      </c>
      <c r="Y120" s="4">
        <f t="shared" si="52"/>
        <v>41.212779862945681</v>
      </c>
      <c r="Z120" s="4">
        <f t="shared" si="52"/>
        <v>40.523929597131833</v>
      </c>
      <c r="AA120" s="4">
        <f t="shared" si="52"/>
        <v>39.310114266819348</v>
      </c>
      <c r="AB120" s="4">
        <f t="shared" si="40"/>
        <v>37.03117950932495</v>
      </c>
      <c r="AC120" s="4">
        <f t="shared" si="40"/>
        <v>35.683635705932119</v>
      </c>
      <c r="AD120" s="4">
        <f t="shared" si="40"/>
        <v>37.834497110618869</v>
      </c>
      <c r="AE120" s="4">
        <f t="shared" si="40"/>
        <v>40.480051075870477</v>
      </c>
      <c r="AF120" s="4">
        <f t="shared" si="53"/>
        <v>40.858697393292893</v>
      </c>
      <c r="AG120" s="4">
        <f t="shared" si="57"/>
        <v>42.532737671863295</v>
      </c>
      <c r="AI120" s="4">
        <f t="shared" si="65"/>
        <v>1.4028153851483367</v>
      </c>
      <c r="AJ120" s="4">
        <f t="shared" si="65"/>
        <v>0.73007696105118924</v>
      </c>
      <c r="AK120" s="4">
        <f t="shared" si="65"/>
        <v>1.503193516775525E-3</v>
      </c>
      <c r="AL120" s="4">
        <f t="shared" si="65"/>
        <v>1.8319420064067558</v>
      </c>
      <c r="AM120" s="4">
        <f t="shared" si="65"/>
        <v>-0.294096230020088</v>
      </c>
      <c r="AN120" s="4">
        <f t="shared" si="65"/>
        <v>-0.13981301345253883</v>
      </c>
      <c r="AO120" s="4">
        <f t="shared" si="65"/>
        <v>0.45422013705432107</v>
      </c>
      <c r="AP120" s="4">
        <f t="shared" si="65"/>
        <v>0.82607040286816869</v>
      </c>
      <c r="AQ120" s="4">
        <f t="shared" si="65"/>
        <v>-0.71011426681934608</v>
      </c>
      <c r="AR120" s="4">
        <f t="shared" si="65"/>
        <v>-0.53117950932495006</v>
      </c>
      <c r="AS120" s="4">
        <f t="shared" si="65"/>
        <v>0.31636429406788125</v>
      </c>
      <c r="AT120" s="4">
        <f t="shared" si="65"/>
        <v>1.248502889381129</v>
      </c>
      <c r="AU120" s="4">
        <f t="shared" si="65"/>
        <v>1.1369489241295199</v>
      </c>
      <c r="AV120" s="4">
        <f t="shared" si="65"/>
        <v>1.5583026067071089</v>
      </c>
      <c r="AW120" s="4">
        <f t="shared" si="65"/>
        <v>1.8382623281367074</v>
      </c>
      <c r="AY120" s="2">
        <f t="shared" si="64"/>
        <v>38.316182856165682</v>
      </c>
      <c r="AZ120" s="2">
        <f t="shared" si="64"/>
        <v>37.93373483790306</v>
      </c>
      <c r="BA120" s="2">
        <f t="shared" si="64"/>
        <v>37.062788888283606</v>
      </c>
      <c r="BB120" s="2">
        <f t="shared" si="64"/>
        <v>37.366032327346943</v>
      </c>
      <c r="BC120" s="2">
        <f t="shared" si="64"/>
        <v>40.423632059509202</v>
      </c>
      <c r="BD120" s="2">
        <f t="shared" si="64"/>
        <v>41.451292200191034</v>
      </c>
      <c r="BE120" s="2">
        <f t="shared" si="64"/>
        <v>41.20155491416952</v>
      </c>
      <c r="BF120" s="2">
        <f t="shared" si="64"/>
        <v>40.509048154147365</v>
      </c>
      <c r="BG120" s="2">
        <f t="shared" si="64"/>
        <v>39.284992540477596</v>
      </c>
      <c r="BH120" s="2">
        <f t="shared" si="69"/>
        <v>37.00482383845943</v>
      </c>
      <c r="BI120" s="2">
        <f t="shared" si="69"/>
        <v>35.665155236866291</v>
      </c>
      <c r="BJ120" s="2">
        <f t="shared" si="69"/>
        <v>37.805151746958622</v>
      </c>
      <c r="BK120" s="2">
        <f t="shared" si="69"/>
        <v>40.469966720350541</v>
      </c>
      <c r="BL120" s="2">
        <f t="shared" si="69"/>
        <v>40.858153169481326</v>
      </c>
      <c r="BM120" s="2">
        <f t="shared" si="69"/>
        <v>42.424349479028137</v>
      </c>
      <c r="BO120" s="2">
        <f t="shared" si="72"/>
        <v>39.719000000000001</v>
      </c>
      <c r="BP120" s="2">
        <f t="shared" si="72"/>
        <v>38.671999999999997</v>
      </c>
      <c r="BQ120" s="2">
        <f t="shared" si="72"/>
        <v>37.082000000000001</v>
      </c>
      <c r="BR120" s="2">
        <f t="shared" si="70"/>
        <v>39.216999999999999</v>
      </c>
      <c r="BS120" s="2">
        <f t="shared" si="70"/>
        <v>40.133000000000003</v>
      </c>
      <c r="BT120" s="2">
        <f t="shared" si="70"/>
        <v>41.317</v>
      </c>
      <c r="BU120" s="2">
        <f t="shared" si="70"/>
        <v>41.667000000000002</v>
      </c>
      <c r="BV120" s="2">
        <f t="shared" si="44"/>
        <v>41.35</v>
      </c>
      <c r="BW120" s="2">
        <f t="shared" si="44"/>
        <v>38.6</v>
      </c>
      <c r="BX120" s="2">
        <f t="shared" si="44"/>
        <v>36.5</v>
      </c>
      <c r="BY120" s="2">
        <f t="shared" si="44"/>
        <v>36</v>
      </c>
      <c r="BZ120" s="2">
        <f t="shared" si="44"/>
        <v>39.082999999999998</v>
      </c>
      <c r="CA120" s="2">
        <f t="shared" si="44"/>
        <v>41.616999999999997</v>
      </c>
      <c r="CB120" s="2">
        <f t="shared" si="54"/>
        <v>42.417000000000002</v>
      </c>
      <c r="CC120" s="2">
        <f t="shared" si="58"/>
        <v>44.371000000000002</v>
      </c>
      <c r="CE120" s="2">
        <f t="shared" si="73"/>
        <v>39.719000000000001</v>
      </c>
      <c r="CF120" s="2">
        <f t="shared" si="73"/>
        <v>38.671999999999997</v>
      </c>
      <c r="CG120" s="2">
        <f t="shared" si="73"/>
        <v>37.082000000000001</v>
      </c>
      <c r="CH120" s="2">
        <f t="shared" si="71"/>
        <v>39.216999999999999</v>
      </c>
      <c r="CI120" s="2">
        <f t="shared" si="71"/>
        <v>40.133000000000003</v>
      </c>
      <c r="CJ120" s="2">
        <f t="shared" si="71"/>
        <v>41.317</v>
      </c>
      <c r="CK120" s="2">
        <f t="shared" si="71"/>
        <v>41.667000000000002</v>
      </c>
      <c r="CL120" s="2">
        <f t="shared" si="45"/>
        <v>41.35</v>
      </c>
      <c r="CM120" s="2">
        <f t="shared" si="45"/>
        <v>38.6</v>
      </c>
      <c r="CN120" s="2">
        <f t="shared" si="45"/>
        <v>36.5</v>
      </c>
      <c r="CO120" s="2">
        <f t="shared" si="45"/>
        <v>36</v>
      </c>
      <c r="CP120" s="2">
        <f t="shared" si="45"/>
        <v>39.082999999999998</v>
      </c>
      <c r="CQ120" s="2">
        <f t="shared" si="45"/>
        <v>41.616999999999997</v>
      </c>
      <c r="CR120" s="2">
        <f t="shared" si="55"/>
        <v>42.417000000000002</v>
      </c>
      <c r="CS120" s="2">
        <f t="shared" si="59"/>
        <v>44.371000000000002</v>
      </c>
      <c r="CU120" s="2">
        <f t="shared" si="66"/>
        <v>38.504436475185841</v>
      </c>
      <c r="CV120" s="2">
        <f t="shared" si="66"/>
        <v>38.060414923872543</v>
      </c>
      <c r="CW120" s="2">
        <f t="shared" si="66"/>
        <v>37.231606088044671</v>
      </c>
      <c r="CX120" s="2">
        <f t="shared" si="66"/>
        <v>37.402418315799224</v>
      </c>
      <c r="CY120" s="2">
        <f t="shared" si="66"/>
        <v>40.684094030736318</v>
      </c>
      <c r="CZ120" s="2">
        <f t="shared" si="66"/>
        <v>41.652344986047083</v>
      </c>
      <c r="DA120" s="2">
        <f t="shared" si="66"/>
        <v>41.332573353620369</v>
      </c>
      <c r="DB120" s="2">
        <f t="shared" si="66"/>
        <v>40.653563110203834</v>
      </c>
      <c r="DC120" s="2">
        <f t="shared" si="66"/>
        <v>39.342963700880446</v>
      </c>
      <c r="DD120" s="2">
        <f t="shared" si="66"/>
        <v>37.136461874868886</v>
      </c>
      <c r="DE120" s="2">
        <f t="shared" si="66"/>
        <v>35.785089826036454</v>
      </c>
      <c r="DF120" s="2">
        <f t="shared" si="66"/>
        <v>37.968687933597622</v>
      </c>
      <c r="DG120" s="2">
        <f t="shared" si="66"/>
        <v>40.693651599025344</v>
      </c>
      <c r="DH120" s="2">
        <f t="shared" si="66"/>
        <v>41.069096985276936</v>
      </c>
      <c r="DI120" s="2">
        <f t="shared" si="66"/>
        <v>42.715389438037704</v>
      </c>
      <c r="DK120" s="2">
        <f t="shared" si="67"/>
        <v>38.08220901215406</v>
      </c>
      <c r="DL120" s="2">
        <f t="shared" si="67"/>
        <v>37.768547118522605</v>
      </c>
      <c r="DM120" s="2">
        <f t="shared" si="67"/>
        <v>36.841675200453111</v>
      </c>
      <c r="DN120" s="2">
        <f t="shared" si="67"/>
        <v>37.325946696012764</v>
      </c>
      <c r="DO120" s="2">
        <f t="shared" si="67"/>
        <v>40.097338506026809</v>
      </c>
      <c r="DP120" s="2">
        <f t="shared" si="67"/>
        <v>41.199698095949522</v>
      </c>
      <c r="DQ120" s="2">
        <f t="shared" si="67"/>
        <v>41.047742393365624</v>
      </c>
      <c r="DR120" s="2">
        <f t="shared" si="67"/>
        <v>40.346406769569597</v>
      </c>
      <c r="DS120" s="2">
        <f t="shared" si="67"/>
        <v>39.221058534305605</v>
      </c>
      <c r="DT120" s="2">
        <f t="shared" si="67"/>
        <v>36.858555842226899</v>
      </c>
      <c r="DU120" s="2">
        <f t="shared" si="67"/>
        <v>35.525915043168482</v>
      </c>
      <c r="DV120" s="2">
        <f t="shared" si="67"/>
        <v>37.618957195134634</v>
      </c>
      <c r="DW120" s="2">
        <f t="shared" si="67"/>
        <v>40.170198503944128</v>
      </c>
      <c r="DX120" s="2">
        <f t="shared" si="67"/>
        <v>40.538030210374259</v>
      </c>
      <c r="DY120" s="2">
        <f t="shared" si="67"/>
        <v>41.985851100489981</v>
      </c>
      <c r="EA120" s="2">
        <f t="shared" si="68"/>
        <v>0.44585830033039564</v>
      </c>
      <c r="EB120" s="2">
        <f t="shared" si="68"/>
        <v>0.43403240661505477</v>
      </c>
      <c r="EC120" s="2">
        <f t="shared" si="68"/>
        <v>0.43294133687068614</v>
      </c>
      <c r="ED120" s="2">
        <f t="shared" si="68"/>
        <v>0.47581035361732499</v>
      </c>
      <c r="EE120" s="2">
        <f t="shared" si="68"/>
        <v>0.44390203459279542</v>
      </c>
      <c r="EF120" s="2">
        <f t="shared" si="68"/>
        <v>0.44417136238959654</v>
      </c>
      <c r="EG120" s="2">
        <f t="shared" si="68"/>
        <v>0.45998665079690632</v>
      </c>
      <c r="EH120" s="2">
        <f t="shared" si="68"/>
        <v>0.47049315588946977</v>
      </c>
      <c r="EI120" s="2">
        <f t="shared" si="68"/>
        <v>0.47554309658613825</v>
      </c>
      <c r="EJ120" s="2">
        <f t="shared" si="68"/>
        <v>0.47367822554263861</v>
      </c>
      <c r="EK120" s="2">
        <f t="shared" si="68"/>
        <v>0.46275562708299717</v>
      </c>
      <c r="EL120" s="2">
        <f t="shared" si="68"/>
        <v>0.46760598555825139</v>
      </c>
      <c r="EM120" s="2">
        <f t="shared" si="68"/>
        <v>0.42732554411602736</v>
      </c>
      <c r="EN120" s="2">
        <f t="shared" si="68"/>
        <v>0.39720770676015243</v>
      </c>
      <c r="EO120" s="2">
        <f t="shared" si="68"/>
        <v>0.39893716893326953</v>
      </c>
    </row>
    <row r="121" spans="2:145" x14ac:dyDescent="0.25">
      <c r="B121" s="2">
        <v>94</v>
      </c>
      <c r="C121" s="43">
        <v>39.405999999999999</v>
      </c>
      <c r="D121" s="43">
        <v>38.426000000000002</v>
      </c>
      <c r="E121" s="43">
        <v>37.540999999999997</v>
      </c>
      <c r="F121" s="43">
        <v>38.633000000000003</v>
      </c>
      <c r="G121" s="43">
        <v>41</v>
      </c>
      <c r="H121" s="43">
        <v>42.8</v>
      </c>
      <c r="I121" s="43">
        <v>40.25</v>
      </c>
      <c r="J121" s="43">
        <v>41.683</v>
      </c>
      <c r="K121" s="43">
        <v>39.9</v>
      </c>
      <c r="L121" s="43">
        <v>38.267000000000003</v>
      </c>
      <c r="M121" s="43">
        <v>35.216999999999999</v>
      </c>
      <c r="N121" s="43">
        <v>38.767000000000003</v>
      </c>
      <c r="O121" s="43">
        <v>39.933</v>
      </c>
      <c r="P121" s="43">
        <v>41.366999999999997</v>
      </c>
      <c r="Q121" s="43">
        <v>43.225999999999999</v>
      </c>
      <c r="S121" s="4">
        <f t="shared" si="56"/>
        <v>38.129207171757677</v>
      </c>
      <c r="T121" s="4">
        <f t="shared" si="56"/>
        <v>37.754770554822954</v>
      </c>
      <c r="U121" s="4">
        <f t="shared" si="56"/>
        <v>36.885553600842314</v>
      </c>
      <c r="V121" s="4">
        <f t="shared" si="52"/>
        <v>37.185312813448611</v>
      </c>
      <c r="W121" s="4">
        <f t="shared" si="52"/>
        <v>40.175979282099121</v>
      </c>
      <c r="X121" s="4">
        <f t="shared" si="52"/>
        <v>41.211789690235214</v>
      </c>
      <c r="Y121" s="4">
        <f t="shared" si="52"/>
        <v>41.007176857744632</v>
      </c>
      <c r="Z121" s="4">
        <f t="shared" si="52"/>
        <v>40.296257640342155</v>
      </c>
      <c r="AA121" s="4">
        <f t="shared" si="52"/>
        <v>39.121735158214356</v>
      </c>
      <c r="AB121" s="4">
        <f t="shared" si="40"/>
        <v>36.843015691322087</v>
      </c>
      <c r="AC121" s="4">
        <f t="shared" si="40"/>
        <v>35.500617012748059</v>
      </c>
      <c r="AD121" s="4">
        <f t="shared" si="40"/>
        <v>37.666363172435908</v>
      </c>
      <c r="AE121" s="4">
        <f t="shared" si="40"/>
        <v>40.279292770242634</v>
      </c>
      <c r="AF121" s="4">
        <f t="shared" si="53"/>
        <v>40.66858850401087</v>
      </c>
      <c r="AG121" s="4">
        <f t="shared" si="57"/>
        <v>42.474581367468922</v>
      </c>
      <c r="AI121" s="4">
        <f t="shared" si="65"/>
        <v>1.2767928282423213</v>
      </c>
      <c r="AJ121" s="4">
        <f t="shared" si="65"/>
        <v>0.67122944517704752</v>
      </c>
      <c r="AK121" s="4">
        <f t="shared" si="65"/>
        <v>0.65544639915768244</v>
      </c>
      <c r="AL121" s="4">
        <f t="shared" si="65"/>
        <v>1.4476871865513914</v>
      </c>
      <c r="AM121" s="4">
        <f t="shared" si="65"/>
        <v>0.82402071790087916</v>
      </c>
      <c r="AN121" s="4">
        <f t="shared" si="65"/>
        <v>1.5882103097647828</v>
      </c>
      <c r="AO121" s="4">
        <f t="shared" si="65"/>
        <v>-0.75717685774463206</v>
      </c>
      <c r="AP121" s="4">
        <f t="shared" si="65"/>
        <v>1.3867423596578448</v>
      </c>
      <c r="AQ121" s="4">
        <f t="shared" si="65"/>
        <v>0.77826484178564215</v>
      </c>
      <c r="AR121" s="4">
        <f t="shared" si="65"/>
        <v>1.423984308677916</v>
      </c>
      <c r="AS121" s="4">
        <f t="shared" si="65"/>
        <v>-0.28361701274805995</v>
      </c>
      <c r="AT121" s="4">
        <f t="shared" si="65"/>
        <v>1.1006368275640952</v>
      </c>
      <c r="AU121" s="4">
        <f t="shared" si="65"/>
        <v>-0.34629277024263416</v>
      </c>
      <c r="AV121" s="4">
        <f t="shared" si="65"/>
        <v>0.69841149598912722</v>
      </c>
      <c r="AW121" s="4">
        <f t="shared" si="65"/>
        <v>0.75141863253107744</v>
      </c>
      <c r="AY121" s="2">
        <f t="shared" si="64"/>
        <v>38.129203783490802</v>
      </c>
      <c r="AZ121" s="2">
        <f t="shared" si="64"/>
        <v>37.739587838389554</v>
      </c>
      <c r="BA121" s="2">
        <f t="shared" si="64"/>
        <v>36.852760129939398</v>
      </c>
      <c r="BB121" s="2">
        <f t="shared" si="64"/>
        <v>37.145484395827189</v>
      </c>
      <c r="BC121" s="2">
        <f t="shared" si="64"/>
        <v>40.167835419035981</v>
      </c>
      <c r="BD121" s="2">
        <f t="shared" si="64"/>
        <v>41.199133704907709</v>
      </c>
      <c r="BE121" s="2">
        <f t="shared" si="64"/>
        <v>40.982207189391019</v>
      </c>
      <c r="BF121" s="2">
        <f t="shared" si="64"/>
        <v>40.262360080383935</v>
      </c>
      <c r="BG121" s="2">
        <f t="shared" si="64"/>
        <v>39.066495312455579</v>
      </c>
      <c r="BH121" s="2">
        <f t="shared" si="69"/>
        <v>36.784913339466343</v>
      </c>
      <c r="BI121" s="2">
        <f t="shared" si="69"/>
        <v>35.458943490380591</v>
      </c>
      <c r="BJ121" s="2">
        <f t="shared" si="69"/>
        <v>37.602700010507235</v>
      </c>
      <c r="BK121" s="2">
        <f t="shared" si="69"/>
        <v>40.256905241284741</v>
      </c>
      <c r="BL121" s="2">
        <f t="shared" si="69"/>
        <v>40.667096598220681</v>
      </c>
      <c r="BM121" s="2">
        <f t="shared" si="69"/>
        <v>42.283763143825979</v>
      </c>
      <c r="BO121" s="2">
        <f t="shared" si="72"/>
        <v>39.405999999999999</v>
      </c>
      <c r="BP121" s="2">
        <f t="shared" si="72"/>
        <v>38.426000000000002</v>
      </c>
      <c r="BQ121" s="2">
        <f t="shared" si="72"/>
        <v>37.540999999999997</v>
      </c>
      <c r="BR121" s="2">
        <f t="shared" si="70"/>
        <v>38.633000000000003</v>
      </c>
      <c r="BS121" s="2">
        <f t="shared" si="70"/>
        <v>41</v>
      </c>
      <c r="BT121" s="2">
        <f t="shared" si="70"/>
        <v>42.8</v>
      </c>
      <c r="BU121" s="2">
        <f t="shared" si="70"/>
        <v>40.25</v>
      </c>
      <c r="BV121" s="2">
        <f t="shared" si="44"/>
        <v>41.683</v>
      </c>
      <c r="BW121" s="2">
        <f t="shared" si="44"/>
        <v>39.9</v>
      </c>
      <c r="BX121" s="2">
        <f t="shared" si="44"/>
        <v>38.267000000000003</v>
      </c>
      <c r="BY121" s="2">
        <f t="shared" si="44"/>
        <v>35.216999999999999</v>
      </c>
      <c r="BZ121" s="2">
        <f t="shared" si="44"/>
        <v>38.767000000000003</v>
      </c>
      <c r="CA121" s="2">
        <f t="shared" si="44"/>
        <v>39.933</v>
      </c>
      <c r="CB121" s="2">
        <f t="shared" si="54"/>
        <v>41.366999999999997</v>
      </c>
      <c r="CC121" s="2">
        <f t="shared" si="58"/>
        <v>43.225999999999999</v>
      </c>
      <c r="CE121" s="2">
        <f t="shared" si="73"/>
        <v>39.405999999999999</v>
      </c>
      <c r="CF121" s="2">
        <f t="shared" si="73"/>
        <v>38.426000000000002</v>
      </c>
      <c r="CG121" s="2">
        <f t="shared" si="73"/>
        <v>37.540999999999997</v>
      </c>
      <c r="CH121" s="2">
        <f t="shared" si="71"/>
        <v>38.633000000000003</v>
      </c>
      <c r="CI121" s="2">
        <f t="shared" si="71"/>
        <v>41</v>
      </c>
      <c r="CJ121" s="2">
        <f t="shared" si="71"/>
        <v>42.8</v>
      </c>
      <c r="CK121" s="2">
        <f t="shared" si="71"/>
        <v>40.25</v>
      </c>
      <c r="CL121" s="2">
        <f t="shared" si="45"/>
        <v>41.683</v>
      </c>
      <c r="CM121" s="2">
        <f t="shared" si="45"/>
        <v>39.9</v>
      </c>
      <c r="CN121" s="2">
        <f t="shared" si="45"/>
        <v>38.267000000000003</v>
      </c>
      <c r="CO121" s="2">
        <f t="shared" si="45"/>
        <v>35.216999999999999</v>
      </c>
      <c r="CP121" s="2">
        <f t="shared" si="45"/>
        <v>38.767000000000003</v>
      </c>
      <c r="CQ121" s="2">
        <f t="shared" si="45"/>
        <v>39.933</v>
      </c>
      <c r="CR121" s="2">
        <f t="shared" si="55"/>
        <v>41.366999999999997</v>
      </c>
      <c r="CS121" s="2">
        <f t="shared" si="59"/>
        <v>43.225999999999999</v>
      </c>
      <c r="CU121" s="2">
        <f t="shared" si="66"/>
        <v>38.281262338762573</v>
      </c>
      <c r="CV121" s="2">
        <f t="shared" si="66"/>
        <v>37.820760634323776</v>
      </c>
      <c r="CW121" s="2">
        <f t="shared" si="66"/>
        <v>36.981897686813596</v>
      </c>
      <c r="CX121" s="2">
        <f t="shared" si="66"/>
        <v>37.104751960210152</v>
      </c>
      <c r="CY121" s="2">
        <f t="shared" si="66"/>
        <v>40.35257678888631</v>
      </c>
      <c r="CZ121" s="2">
        <f t="shared" si="66"/>
        <v>41.336850324557155</v>
      </c>
      <c r="DA121" s="2">
        <f t="shared" si="66"/>
        <v>41.060925103012487</v>
      </c>
      <c r="DB121" s="2">
        <f t="shared" si="66"/>
        <v>40.350551527425907</v>
      </c>
      <c r="DC121" s="2">
        <f t="shared" si="66"/>
        <v>39.079158604928537</v>
      </c>
      <c r="DD121" s="2">
        <f t="shared" si="66"/>
        <v>36.860549195539562</v>
      </c>
      <c r="DE121" s="2">
        <f t="shared" si="66"/>
        <v>35.526271128181143</v>
      </c>
      <c r="DF121" s="2">
        <f t="shared" si="66"/>
        <v>37.731683780755816</v>
      </c>
      <c r="DG121" s="2">
        <f t="shared" si="66"/>
        <v>40.462947397591748</v>
      </c>
      <c r="DH121" s="2">
        <f t="shared" si="66"/>
        <v>40.864724167862988</v>
      </c>
      <c r="DI121" s="2">
        <f t="shared" si="66"/>
        <v>42.606628592348521</v>
      </c>
      <c r="DK121" s="2">
        <f t="shared" si="67"/>
        <v>37.956844438010933</v>
      </c>
      <c r="DL121" s="2">
        <f t="shared" si="67"/>
        <v>37.643053924873911</v>
      </c>
      <c r="DM121" s="2">
        <f t="shared" si="67"/>
        <v>36.698500778309061</v>
      </c>
      <c r="DN121" s="2">
        <f t="shared" si="67"/>
        <v>37.186409984060234</v>
      </c>
      <c r="DO121" s="2">
        <f t="shared" si="67"/>
        <v>39.956764534513745</v>
      </c>
      <c r="DP121" s="2">
        <f t="shared" si="67"/>
        <v>41.041961147892231</v>
      </c>
      <c r="DQ121" s="2">
        <f t="shared" si="67"/>
        <v>40.897925575675814</v>
      </c>
      <c r="DR121" s="2">
        <f t="shared" si="67"/>
        <v>40.171840040589252</v>
      </c>
      <c r="DS121" s="2">
        <f t="shared" si="67"/>
        <v>39.05375832965214</v>
      </c>
      <c r="DT121" s="2">
        <f t="shared" si="67"/>
        <v>36.708266254372091</v>
      </c>
      <c r="DU121" s="2">
        <f t="shared" si="67"/>
        <v>35.387655964149317</v>
      </c>
      <c r="DV121" s="2">
        <f t="shared" si="67"/>
        <v>37.468766833776961</v>
      </c>
      <c r="DW121" s="2">
        <f t="shared" si="67"/>
        <v>40.005076645483499</v>
      </c>
      <c r="DX121" s="2">
        <f t="shared" si="67"/>
        <v>40.393571265610987</v>
      </c>
      <c r="DY121" s="2">
        <f t="shared" si="67"/>
        <v>41.84011676332014</v>
      </c>
      <c r="EA121" s="2">
        <f t="shared" si="68"/>
        <v>0.46871197587885516</v>
      </c>
      <c r="EB121" s="2">
        <f t="shared" si="68"/>
        <v>0.45677957903506744</v>
      </c>
      <c r="EC121" s="2">
        <f t="shared" si="68"/>
        <v>0.45567736626218575</v>
      </c>
      <c r="ED121" s="2">
        <f t="shared" si="68"/>
        <v>0.49881730779839428</v>
      </c>
      <c r="EE121" s="2">
        <f t="shared" si="68"/>
        <v>0.46673989450674785</v>
      </c>
      <c r="EF121" s="2">
        <f t="shared" si="68"/>
        <v>0.46701144208466222</v>
      </c>
      <c r="EG121" s="2">
        <f t="shared" si="68"/>
        <v>0.48293338580589967</v>
      </c>
      <c r="EH121" s="2">
        <f t="shared" si="68"/>
        <v>0.49348505013883748</v>
      </c>
      <c r="EI121" s="2">
        <f t="shared" si="68"/>
        <v>0.49854941866425551</v>
      </c>
      <c r="EJ121" s="2">
        <f t="shared" si="68"/>
        <v>0.49667976920701845</v>
      </c>
      <c r="EK121" s="2">
        <f t="shared" si="68"/>
        <v>0.48571625096583881</v>
      </c>
      <c r="EL121" s="2">
        <f t="shared" si="68"/>
        <v>0.49058750959461384</v>
      </c>
      <c r="EM121" s="2">
        <f t="shared" si="68"/>
        <v>0.45000069420965177</v>
      </c>
      <c r="EN121" s="2">
        <f t="shared" si="68"/>
        <v>0.41945527385630776</v>
      </c>
      <c r="EO121" s="2">
        <f t="shared" si="68"/>
        <v>0.42121391516137102</v>
      </c>
    </row>
    <row r="122" spans="2:145" x14ac:dyDescent="0.25">
      <c r="B122" s="2">
        <v>95</v>
      </c>
      <c r="C122" s="43">
        <v>38.969000000000001</v>
      </c>
      <c r="D122" s="43">
        <v>38.442999999999998</v>
      </c>
      <c r="E122" s="43">
        <v>38.131</v>
      </c>
      <c r="F122" s="43">
        <v>37.450000000000003</v>
      </c>
      <c r="G122" s="43">
        <v>41.417000000000002</v>
      </c>
      <c r="H122" s="43">
        <v>43</v>
      </c>
      <c r="I122" s="43">
        <v>41.832999999999998</v>
      </c>
      <c r="J122" s="43">
        <v>40.317</v>
      </c>
      <c r="K122" s="43">
        <v>41.966999999999999</v>
      </c>
      <c r="L122" s="43">
        <v>36.5</v>
      </c>
      <c r="M122" s="43">
        <v>37.549999999999997</v>
      </c>
      <c r="N122" s="43">
        <v>38.65</v>
      </c>
      <c r="O122" s="43">
        <v>40.549999999999997</v>
      </c>
      <c r="P122" s="43">
        <v>40.933</v>
      </c>
      <c r="Q122" s="43">
        <v>43.402999999999999</v>
      </c>
      <c r="S122" s="4">
        <f t="shared" si="56"/>
        <v>37.946671732080077</v>
      </c>
      <c r="T122" s="4">
        <f t="shared" si="56"/>
        <v>37.577950208775441</v>
      </c>
      <c r="U122" s="4">
        <f t="shared" si="56"/>
        <v>36.706492690106487</v>
      </c>
      <c r="V122" s="4">
        <f t="shared" si="52"/>
        <v>37.012281859335765</v>
      </c>
      <c r="W122" s="4">
        <f t="shared" si="52"/>
        <v>39.939083272661868</v>
      </c>
      <c r="X122" s="4">
        <f t="shared" si="52"/>
        <v>40.982006189621842</v>
      </c>
      <c r="Y122" s="4">
        <f t="shared" si="52"/>
        <v>40.821742309981843</v>
      </c>
      <c r="Z122" s="4">
        <f t="shared" si="52"/>
        <v>40.095435856225301</v>
      </c>
      <c r="AA122" s="4">
        <f t="shared" si="52"/>
        <v>38.96879050945455</v>
      </c>
      <c r="AB122" s="4">
        <f t="shared" si="40"/>
        <v>36.693470240619767</v>
      </c>
      <c r="AC122" s="4">
        <f t="shared" si="40"/>
        <v>35.348278491909078</v>
      </c>
      <c r="AD122" s="4">
        <f t="shared" si="40"/>
        <v>37.536805857298759</v>
      </c>
      <c r="AE122" s="4">
        <f t="shared" si="40"/>
        <v>40.094591973956241</v>
      </c>
      <c r="AF122" s="4">
        <f t="shared" si="53"/>
        <v>40.48248349884075</v>
      </c>
      <c r="AG122" s="4">
        <f t="shared" si="57"/>
        <v>42.469527836457111</v>
      </c>
      <c r="AI122" s="4">
        <f t="shared" si="65"/>
        <v>1.0223282679199244</v>
      </c>
      <c r="AJ122" s="4">
        <f t="shared" si="65"/>
        <v>0.86504979122455694</v>
      </c>
      <c r="AK122" s="4">
        <f t="shared" si="65"/>
        <v>1.4245073098935137</v>
      </c>
      <c r="AL122" s="4">
        <f t="shared" si="65"/>
        <v>0.43771814066423786</v>
      </c>
      <c r="AM122" s="4">
        <f t="shared" si="65"/>
        <v>1.4779167273381333</v>
      </c>
      <c r="AN122" s="4">
        <f t="shared" si="65"/>
        <v>2.0179938103781581</v>
      </c>
      <c r="AO122" s="4">
        <f t="shared" si="65"/>
        <v>1.0112576900181551</v>
      </c>
      <c r="AP122" s="4">
        <f t="shared" si="65"/>
        <v>0.22156414377469957</v>
      </c>
      <c r="AQ122" s="4">
        <f t="shared" si="65"/>
        <v>2.9982094905454488</v>
      </c>
      <c r="AR122" s="4">
        <f t="shared" si="65"/>
        <v>-0.19347024061976725</v>
      </c>
      <c r="AS122" s="4">
        <f t="shared" si="65"/>
        <v>2.2017215080909196</v>
      </c>
      <c r="AT122" s="4">
        <f t="shared" si="65"/>
        <v>1.1131941427012393</v>
      </c>
      <c r="AU122" s="4">
        <f t="shared" si="65"/>
        <v>0.45540802604375585</v>
      </c>
      <c r="AV122" s="4">
        <f t="shared" si="65"/>
        <v>0.45051650115924957</v>
      </c>
      <c r="AW122" s="4">
        <f t="shared" si="65"/>
        <v>0.93347216354288776</v>
      </c>
      <c r="AY122" s="2">
        <f t="shared" si="64"/>
        <v>37.946665413725484</v>
      </c>
      <c r="AZ122" s="2">
        <f t="shared" si="64"/>
        <v>37.550622977132463</v>
      </c>
      <c r="BA122" s="2">
        <f t="shared" si="64"/>
        <v>36.647542748869292</v>
      </c>
      <c r="BB122" s="2">
        <f t="shared" si="64"/>
        <v>36.932213828407185</v>
      </c>
      <c r="BC122" s="2">
        <f t="shared" si="64"/>
        <v>39.920731516578172</v>
      </c>
      <c r="BD122" s="2">
        <f t="shared" si="64"/>
        <v>40.954162529793571</v>
      </c>
      <c r="BE122" s="2">
        <f t="shared" si="64"/>
        <v>40.768447759403685</v>
      </c>
      <c r="BF122" s="2">
        <f t="shared" si="64"/>
        <v>40.021577000775821</v>
      </c>
      <c r="BG122" s="2">
        <f t="shared" si="64"/>
        <v>38.852438966517816</v>
      </c>
      <c r="BH122" s="2">
        <f t="shared" si="69"/>
        <v>36.570781515621654</v>
      </c>
      <c r="BI122" s="2">
        <f t="shared" si="69"/>
        <v>35.258266900564983</v>
      </c>
      <c r="BJ122" s="2">
        <f t="shared" si="69"/>
        <v>37.404231482327489</v>
      </c>
      <c r="BK122" s="2">
        <f t="shared" si="69"/>
        <v>40.046735693867362</v>
      </c>
      <c r="BL122" s="2">
        <f t="shared" si="69"/>
        <v>40.47856924186172</v>
      </c>
      <c r="BM122" s="2">
        <f t="shared" si="69"/>
        <v>42.141268030296857</v>
      </c>
      <c r="BO122" s="2">
        <f t="shared" si="72"/>
        <v>38.969000000000001</v>
      </c>
      <c r="BP122" s="2">
        <f t="shared" si="72"/>
        <v>38.442999999999998</v>
      </c>
      <c r="BQ122" s="2">
        <f t="shared" si="72"/>
        <v>38.131</v>
      </c>
      <c r="BR122" s="2">
        <f t="shared" si="70"/>
        <v>37.450000000000003</v>
      </c>
      <c r="BS122" s="2">
        <f t="shared" si="70"/>
        <v>41.417000000000002</v>
      </c>
      <c r="BT122" s="2">
        <f t="shared" si="70"/>
        <v>43</v>
      </c>
      <c r="BU122" s="2">
        <f t="shared" si="70"/>
        <v>41.832999999999998</v>
      </c>
      <c r="BV122" s="2">
        <f t="shared" si="44"/>
        <v>40.317</v>
      </c>
      <c r="BW122" s="2">
        <f t="shared" si="44"/>
        <v>41.966999999999999</v>
      </c>
      <c r="BX122" s="2">
        <f t="shared" si="44"/>
        <v>36.5</v>
      </c>
      <c r="BY122" s="2">
        <f t="shared" si="44"/>
        <v>37.549999999999997</v>
      </c>
      <c r="BZ122" s="2">
        <f t="shared" si="44"/>
        <v>38.65</v>
      </c>
      <c r="CA122" s="2">
        <f t="shared" si="44"/>
        <v>40.549999999999997</v>
      </c>
      <c r="CB122" s="2">
        <f t="shared" si="54"/>
        <v>40.933</v>
      </c>
      <c r="CC122" s="2">
        <f t="shared" si="58"/>
        <v>43.402999999999999</v>
      </c>
      <c r="CE122" s="2">
        <f t="shared" si="73"/>
        <v>38.969000000000001</v>
      </c>
      <c r="CF122" s="2">
        <f t="shared" si="73"/>
        <v>38.442999999999998</v>
      </c>
      <c r="CG122" s="2">
        <f t="shared" si="73"/>
        <v>38.131</v>
      </c>
      <c r="CH122" s="2">
        <f t="shared" si="71"/>
        <v>37.450000000000003</v>
      </c>
      <c r="CI122" s="2">
        <f t="shared" si="71"/>
        <v>41.417000000000002</v>
      </c>
      <c r="CJ122" s="2">
        <f t="shared" si="71"/>
        <v>43</v>
      </c>
      <c r="CK122" s="2">
        <f t="shared" si="71"/>
        <v>41.832999999999998</v>
      </c>
      <c r="CL122" s="2">
        <f t="shared" si="45"/>
        <v>40.317</v>
      </c>
      <c r="CM122" s="2">
        <f t="shared" si="45"/>
        <v>41.966999999999999</v>
      </c>
      <c r="CN122" s="2">
        <f t="shared" si="45"/>
        <v>36.5</v>
      </c>
      <c r="CO122" s="2">
        <f t="shared" si="45"/>
        <v>37.549999999999997</v>
      </c>
      <c r="CP122" s="2">
        <f t="shared" si="45"/>
        <v>38.65</v>
      </c>
      <c r="CQ122" s="2">
        <f t="shared" si="45"/>
        <v>40.549999999999997</v>
      </c>
      <c r="CR122" s="2">
        <f t="shared" si="55"/>
        <v>40.933</v>
      </c>
      <c r="CS122" s="2">
        <f t="shared" si="59"/>
        <v>43.402999999999999</v>
      </c>
      <c r="CU122" s="2">
        <f t="shared" si="66"/>
        <v>38.05808820233932</v>
      </c>
      <c r="CV122" s="2">
        <f t="shared" si="66"/>
        <v>37.581106344775009</v>
      </c>
      <c r="CW122" s="2">
        <f t="shared" si="66"/>
        <v>36.732189285582521</v>
      </c>
      <c r="CX122" s="2">
        <f t="shared" si="66"/>
        <v>36.807085604621079</v>
      </c>
      <c r="CY122" s="2">
        <f t="shared" si="66"/>
        <v>40.021059547036316</v>
      </c>
      <c r="CZ122" s="2">
        <f t="shared" si="66"/>
        <v>41.021355663067226</v>
      </c>
      <c r="DA122" s="2">
        <f t="shared" si="66"/>
        <v>40.789276852404605</v>
      </c>
      <c r="DB122" s="2">
        <f t="shared" si="66"/>
        <v>40.047539944647973</v>
      </c>
      <c r="DC122" s="2">
        <f t="shared" si="66"/>
        <v>38.815353508976628</v>
      </c>
      <c r="DD122" s="2">
        <f t="shared" si="66"/>
        <v>36.584636516210239</v>
      </c>
      <c r="DE122" s="2">
        <f t="shared" si="66"/>
        <v>35.267452430325832</v>
      </c>
      <c r="DF122" s="2">
        <f t="shared" si="66"/>
        <v>37.494679627913996</v>
      </c>
      <c r="DG122" s="2">
        <f t="shared" si="66"/>
        <v>40.232243196158151</v>
      </c>
      <c r="DH122" s="2">
        <f t="shared" si="66"/>
        <v>40.660351350449034</v>
      </c>
      <c r="DI122" s="2">
        <f t="shared" si="66"/>
        <v>42.497867746659338</v>
      </c>
      <c r="DK122" s="2">
        <f t="shared" si="67"/>
        <v>37.831479863867813</v>
      </c>
      <c r="DL122" s="2">
        <f t="shared" si="67"/>
        <v>37.517560731225224</v>
      </c>
      <c r="DM122" s="2">
        <f t="shared" si="67"/>
        <v>36.555326356165011</v>
      </c>
      <c r="DN122" s="2">
        <f t="shared" si="67"/>
        <v>37.046873272107703</v>
      </c>
      <c r="DO122" s="2">
        <f t="shared" si="67"/>
        <v>39.816190563000681</v>
      </c>
      <c r="DP122" s="2">
        <f t="shared" si="67"/>
        <v>40.884224199834932</v>
      </c>
      <c r="DQ122" s="2">
        <f t="shared" si="67"/>
        <v>40.748108757985996</v>
      </c>
      <c r="DR122" s="2">
        <f t="shared" si="67"/>
        <v>39.997273311608915</v>
      </c>
      <c r="DS122" s="2">
        <f t="shared" si="67"/>
        <v>38.886458124998676</v>
      </c>
      <c r="DT122" s="2">
        <f t="shared" si="67"/>
        <v>36.557976666517277</v>
      </c>
      <c r="DU122" s="2">
        <f t="shared" si="67"/>
        <v>35.24939688513016</v>
      </c>
      <c r="DV122" s="2">
        <f t="shared" si="67"/>
        <v>37.318576472419288</v>
      </c>
      <c r="DW122" s="2">
        <f t="shared" si="67"/>
        <v>39.839954787022876</v>
      </c>
      <c r="DX122" s="2">
        <f t="shared" si="67"/>
        <v>40.249112320847729</v>
      </c>
      <c r="DY122" s="2">
        <f t="shared" si="67"/>
        <v>41.694382426150298</v>
      </c>
      <c r="EA122" s="2">
        <f t="shared" si="68"/>
        <v>0.49169765492917838</v>
      </c>
      <c r="EB122" s="2">
        <f t="shared" si="68"/>
        <v>0.479708447832772</v>
      </c>
      <c r="EC122" s="2">
        <f t="shared" si="68"/>
        <v>0.47859965337003468</v>
      </c>
      <c r="ED122" s="2">
        <f t="shared" si="68"/>
        <v>0.52182927127844903</v>
      </c>
      <c r="EE122" s="2">
        <f t="shared" si="68"/>
        <v>0.48971800651234343</v>
      </c>
      <c r="EF122" s="2">
        <f t="shared" si="68"/>
        <v>0.48999063883561406</v>
      </c>
      <c r="EG122" s="2">
        <f t="shared" si="68"/>
        <v>0.5059523229110815</v>
      </c>
      <c r="EH122" s="2">
        <f t="shared" si="68"/>
        <v>0.51650453397138307</v>
      </c>
      <c r="EI122" s="2">
        <f t="shared" si="68"/>
        <v>0.52156188466988262</v>
      </c>
      <c r="EJ122" s="2">
        <f t="shared" si="68"/>
        <v>0.51969537518594455</v>
      </c>
      <c r="EK122" s="2">
        <f t="shared" si="68"/>
        <v>0.50873732481089151</v>
      </c>
      <c r="EL122" s="2">
        <f t="shared" si="68"/>
        <v>0.51360888640763058</v>
      </c>
      <c r="EM122" s="2">
        <f t="shared" si="68"/>
        <v>0.47288550456973877</v>
      </c>
      <c r="EN122" s="2">
        <f t="shared" si="68"/>
        <v>0.44203515596161808</v>
      </c>
      <c r="EO122" s="2">
        <f t="shared" si="68"/>
        <v>0.44381609378571518</v>
      </c>
    </row>
    <row r="123" spans="2:145" x14ac:dyDescent="0.25">
      <c r="B123" s="2">
        <v>96</v>
      </c>
      <c r="C123" s="43">
        <v>39.469000000000001</v>
      </c>
      <c r="D123" s="43">
        <v>38.475000000000001</v>
      </c>
      <c r="E123" s="43">
        <v>39.442999999999998</v>
      </c>
      <c r="F123" s="43">
        <v>37.866999999999997</v>
      </c>
      <c r="G123" s="43">
        <v>40.466999999999999</v>
      </c>
      <c r="H123" s="43">
        <v>41.65</v>
      </c>
      <c r="I123" s="43">
        <v>40.633000000000003</v>
      </c>
      <c r="J123" s="43">
        <v>40.482999999999997</v>
      </c>
      <c r="K123" s="43">
        <v>40.267000000000003</v>
      </c>
      <c r="L123" s="43">
        <v>39.832999999999998</v>
      </c>
      <c r="M123" s="43">
        <v>36</v>
      </c>
      <c r="N123" s="43">
        <v>38.5</v>
      </c>
      <c r="O123" s="43">
        <v>40.783000000000001</v>
      </c>
      <c r="P123" s="43">
        <v>39.133000000000003</v>
      </c>
      <c r="Q123" s="43">
        <v>41.5</v>
      </c>
      <c r="S123" s="4">
        <f t="shared" si="56"/>
        <v>37.768630357913104</v>
      </c>
      <c r="T123" s="4">
        <f t="shared" si="56"/>
        <v>37.414642504715019</v>
      </c>
      <c r="U123" s="4">
        <f t="shared" si="56"/>
        <v>36.550065097795709</v>
      </c>
      <c r="V123" s="4">
        <f t="shared" si="52"/>
        <v>36.880758891989394</v>
      </c>
      <c r="W123" s="4">
        <f t="shared" si="52"/>
        <v>39.722042688750584</v>
      </c>
      <c r="X123" s="4">
        <f t="shared" si="52"/>
        <v>40.77523125644246</v>
      </c>
      <c r="Y123" s="4">
        <f t="shared" si="52"/>
        <v>40.66943779677483</v>
      </c>
      <c r="Z123" s="4">
        <f t="shared" si="52"/>
        <v>39.940640501016254</v>
      </c>
      <c r="AA123" s="4">
        <f t="shared" si="52"/>
        <v>38.877560562979546</v>
      </c>
      <c r="AB123" s="4">
        <f t="shared" si="40"/>
        <v>36.610569811575481</v>
      </c>
      <c r="AC123" s="4">
        <f t="shared" si="40"/>
        <v>35.249357923529502</v>
      </c>
      <c r="AD123" s="4">
        <f t="shared" si="40"/>
        <v>37.474769983176159</v>
      </c>
      <c r="AE123" s="4">
        <f t="shared" si="40"/>
        <v>39.938032739320306</v>
      </c>
      <c r="AF123" s="4">
        <f t="shared" si="53"/>
        <v>40.302491303257831</v>
      </c>
      <c r="AG123" s="4">
        <f t="shared" si="57"/>
        <v>42.548696269222283</v>
      </c>
      <c r="AI123" s="4">
        <f t="shared" si="65"/>
        <v>1.7003696420868977</v>
      </c>
      <c r="AJ123" s="4">
        <f t="shared" si="65"/>
        <v>1.0603574952849826</v>
      </c>
      <c r="AK123" s="4">
        <f t="shared" si="65"/>
        <v>2.8929349022042885</v>
      </c>
      <c r="AL123" s="4">
        <f t="shared" si="65"/>
        <v>0.98624110801060283</v>
      </c>
      <c r="AM123" s="4">
        <f t="shared" si="65"/>
        <v>0.744957311249415</v>
      </c>
      <c r="AN123" s="4">
        <f t="shared" si="65"/>
        <v>0.87476874355753864</v>
      </c>
      <c r="AO123" s="4">
        <f t="shared" si="65"/>
        <v>-3.6437796774826836E-2</v>
      </c>
      <c r="AP123" s="4">
        <f t="shared" si="65"/>
        <v>0.54235949898374258</v>
      </c>
      <c r="AQ123" s="4">
        <f t="shared" si="65"/>
        <v>1.3894394370204566</v>
      </c>
      <c r="AR123" s="4">
        <f t="shared" si="65"/>
        <v>3.2224301884245179</v>
      </c>
      <c r="AS123" s="4">
        <f t="shared" si="65"/>
        <v>0.75064207647049841</v>
      </c>
      <c r="AT123" s="4">
        <f t="shared" si="65"/>
        <v>1.0252300168238406</v>
      </c>
      <c r="AU123" s="4">
        <f t="shared" si="65"/>
        <v>0.84496726067969519</v>
      </c>
      <c r="AV123" s="4">
        <f t="shared" si="65"/>
        <v>-1.1694913032578285</v>
      </c>
      <c r="AW123" s="4">
        <f t="shared" si="65"/>
        <v>-1.0486962692222832</v>
      </c>
      <c r="AY123" s="2">
        <f t="shared" si="64"/>
        <v>37.768618954433464</v>
      </c>
      <c r="AZ123" s="2">
        <f t="shared" si="64"/>
        <v>37.366897628475868</v>
      </c>
      <c r="BA123" s="2">
        <f t="shared" si="64"/>
        <v>36.447203009621482</v>
      </c>
      <c r="BB123" s="2">
        <f t="shared" si="64"/>
        <v>36.726184287292661</v>
      </c>
      <c r="BC123" s="2">
        <f t="shared" si="64"/>
        <v>39.682402039620932</v>
      </c>
      <c r="BD123" s="2">
        <f t="shared" si="64"/>
        <v>40.716442519850247</v>
      </c>
      <c r="BE123" s="2">
        <f t="shared" si="64"/>
        <v>40.56029515626507</v>
      </c>
      <c r="BF123" s="2">
        <f t="shared" si="64"/>
        <v>39.786701930498459</v>
      </c>
      <c r="BG123" s="2">
        <f t="shared" si="64"/>
        <v>38.642808972943328</v>
      </c>
      <c r="BH123" s="2">
        <f t="shared" si="69"/>
        <v>36.362424032163631</v>
      </c>
      <c r="BI123" s="2">
        <f t="shared" si="69"/>
        <v>35.063137342293331</v>
      </c>
      <c r="BJ123" s="2">
        <f t="shared" si="69"/>
        <v>37.209765243068887</v>
      </c>
      <c r="BK123" s="2">
        <f t="shared" si="69"/>
        <v>39.839530415213957</v>
      </c>
      <c r="BL123" s="2">
        <f t="shared" si="69"/>
        <v>40.292662484214915</v>
      </c>
      <c r="BM123" s="2">
        <f t="shared" si="69"/>
        <v>41.99690407113934</v>
      </c>
      <c r="BO123" s="2">
        <f t="shared" si="72"/>
        <v>39.469000000000001</v>
      </c>
      <c r="BP123" s="2">
        <f t="shared" si="72"/>
        <v>38.475000000000001</v>
      </c>
      <c r="BQ123" s="2">
        <f t="shared" si="72"/>
        <v>39.442999999999998</v>
      </c>
      <c r="BR123" s="2">
        <f t="shared" si="70"/>
        <v>37.866999999999997</v>
      </c>
      <c r="BS123" s="2">
        <f t="shared" si="70"/>
        <v>40.466999999999999</v>
      </c>
      <c r="BT123" s="2">
        <f t="shared" si="70"/>
        <v>41.65</v>
      </c>
      <c r="BU123" s="2">
        <f t="shared" si="70"/>
        <v>40.633000000000003</v>
      </c>
      <c r="BV123" s="2">
        <f t="shared" si="44"/>
        <v>40.482999999999997</v>
      </c>
      <c r="BW123" s="2">
        <f t="shared" si="44"/>
        <v>40.267000000000003</v>
      </c>
      <c r="BX123" s="2">
        <f t="shared" si="44"/>
        <v>39.832999999999998</v>
      </c>
      <c r="BY123" s="2">
        <f t="shared" si="44"/>
        <v>36</v>
      </c>
      <c r="BZ123" s="2">
        <f t="shared" si="44"/>
        <v>38.5</v>
      </c>
      <c r="CA123" s="2">
        <f t="shared" si="44"/>
        <v>40.783000000000001</v>
      </c>
      <c r="CB123" s="2">
        <f t="shared" si="54"/>
        <v>39.133000000000003</v>
      </c>
      <c r="CC123" s="2">
        <f t="shared" si="58"/>
        <v>41.5</v>
      </c>
      <c r="CE123" s="2">
        <f t="shared" si="73"/>
        <v>39.469000000000001</v>
      </c>
      <c r="CF123" s="2">
        <f t="shared" si="73"/>
        <v>38.475000000000001</v>
      </c>
      <c r="CG123" s="2">
        <f t="shared" si="73"/>
        <v>39.442999999999998</v>
      </c>
      <c r="CH123" s="2">
        <f t="shared" si="71"/>
        <v>37.866999999999997</v>
      </c>
      <c r="CI123" s="2">
        <f t="shared" si="71"/>
        <v>40.466999999999999</v>
      </c>
      <c r="CJ123" s="2">
        <f t="shared" si="71"/>
        <v>41.65</v>
      </c>
      <c r="CK123" s="2">
        <f t="shared" si="71"/>
        <v>40.633000000000003</v>
      </c>
      <c r="CL123" s="2">
        <f t="shared" si="45"/>
        <v>40.482999999999997</v>
      </c>
      <c r="CM123" s="2">
        <f t="shared" si="45"/>
        <v>40.267000000000003</v>
      </c>
      <c r="CN123" s="2">
        <f t="shared" si="45"/>
        <v>39.832999999999998</v>
      </c>
      <c r="CO123" s="2">
        <f t="shared" si="45"/>
        <v>36</v>
      </c>
      <c r="CP123" s="2">
        <f t="shared" si="45"/>
        <v>38.5</v>
      </c>
      <c r="CQ123" s="2">
        <f t="shared" si="45"/>
        <v>40.783000000000001</v>
      </c>
      <c r="CR123" s="2">
        <f t="shared" si="55"/>
        <v>39.133000000000003</v>
      </c>
      <c r="CS123" s="2">
        <f t="shared" si="59"/>
        <v>41.5</v>
      </c>
      <c r="CU123" s="2">
        <f t="shared" si="66"/>
        <v>37.834914065916053</v>
      </c>
      <c r="CV123" s="2">
        <f t="shared" si="66"/>
        <v>37.341452055226235</v>
      </c>
      <c r="CW123" s="2">
        <f t="shared" si="66"/>
        <v>36.482480884351446</v>
      </c>
      <c r="CX123" s="2">
        <f t="shared" si="66"/>
        <v>36.509419249032</v>
      </c>
      <c r="CY123" s="2">
        <f t="shared" si="66"/>
        <v>39.689542305186308</v>
      </c>
      <c r="CZ123" s="2">
        <f t="shared" si="66"/>
        <v>40.705861001577297</v>
      </c>
      <c r="DA123" s="2">
        <f t="shared" si="66"/>
        <v>40.517628601796723</v>
      </c>
      <c r="DB123" s="2">
        <f t="shared" si="66"/>
        <v>39.744528361870039</v>
      </c>
      <c r="DC123" s="2">
        <f t="shared" si="66"/>
        <v>38.551548413024726</v>
      </c>
      <c r="DD123" s="2">
        <f t="shared" si="66"/>
        <v>36.308723836880922</v>
      </c>
      <c r="DE123" s="2">
        <f t="shared" si="66"/>
        <v>35.008633732470528</v>
      </c>
      <c r="DF123" s="2">
        <f t="shared" si="66"/>
        <v>37.257675475072183</v>
      </c>
      <c r="DG123" s="2">
        <f t="shared" si="66"/>
        <v>40.001538994724555</v>
      </c>
      <c r="DH123" s="2">
        <f t="shared" si="66"/>
        <v>40.455978533035093</v>
      </c>
      <c r="DI123" s="2">
        <f t="shared" si="66"/>
        <v>42.389106900970155</v>
      </c>
      <c r="DK123" s="2">
        <f t="shared" si="67"/>
        <v>37.706115289724686</v>
      </c>
      <c r="DL123" s="2">
        <f t="shared" si="67"/>
        <v>37.392067537576537</v>
      </c>
      <c r="DM123" s="2">
        <f t="shared" si="67"/>
        <v>36.412151934020969</v>
      </c>
      <c r="DN123" s="2">
        <f t="shared" si="67"/>
        <v>36.907336560155166</v>
      </c>
      <c r="DO123" s="2">
        <f t="shared" si="67"/>
        <v>39.675616591487611</v>
      </c>
      <c r="DP123" s="2">
        <f t="shared" si="67"/>
        <v>40.726487251777641</v>
      </c>
      <c r="DQ123" s="2">
        <f t="shared" si="67"/>
        <v>40.598291940296178</v>
      </c>
      <c r="DR123" s="2">
        <f t="shared" si="67"/>
        <v>39.822706582628577</v>
      </c>
      <c r="DS123" s="2">
        <f t="shared" si="67"/>
        <v>38.719157920345211</v>
      </c>
      <c r="DT123" s="2">
        <f t="shared" si="67"/>
        <v>36.407687078662477</v>
      </c>
      <c r="DU123" s="2">
        <f t="shared" si="67"/>
        <v>35.111137806110996</v>
      </c>
      <c r="DV123" s="2">
        <f t="shared" si="67"/>
        <v>37.168386111061615</v>
      </c>
      <c r="DW123" s="2">
        <f t="shared" si="67"/>
        <v>39.674832928562246</v>
      </c>
      <c r="DX123" s="2">
        <f t="shared" si="67"/>
        <v>40.104653376084457</v>
      </c>
      <c r="DY123" s="2">
        <f t="shared" si="67"/>
        <v>41.548648088980457</v>
      </c>
      <c r="EA123" s="2">
        <f t="shared" si="68"/>
        <v>0.51471848912669393</v>
      </c>
      <c r="EB123" s="2">
        <f t="shared" si="68"/>
        <v>0.50272312083342774</v>
      </c>
      <c r="EC123" s="2">
        <f t="shared" si="68"/>
        <v>0.50161241656804367</v>
      </c>
      <c r="ED123" s="2">
        <f t="shared" si="68"/>
        <v>0.54474895210972007</v>
      </c>
      <c r="EE123" s="2">
        <f t="shared" si="68"/>
        <v>0.51273964982090503</v>
      </c>
      <c r="EF123" s="2">
        <f t="shared" si="68"/>
        <v>0.51301221357088267</v>
      </c>
      <c r="EG123" s="2">
        <f t="shared" si="68"/>
        <v>0.52894605234617009</v>
      </c>
      <c r="EH123" s="2">
        <f t="shared" si="68"/>
        <v>0.53945418838168213</v>
      </c>
      <c r="EI123" s="2">
        <f t="shared" si="68"/>
        <v>0.54448319416692637</v>
      </c>
      <c r="EJ123" s="2">
        <f t="shared" si="68"/>
        <v>0.54262768999873956</v>
      </c>
      <c r="EK123" s="2">
        <f t="shared" si="68"/>
        <v>0.53172140274125756</v>
      </c>
      <c r="EL123" s="2">
        <f t="shared" si="68"/>
        <v>0.53657266499988121</v>
      </c>
      <c r="EM123" s="2">
        <f t="shared" si="68"/>
        <v>0.49588482213890073</v>
      </c>
      <c r="EN123" s="2">
        <f t="shared" si="68"/>
        <v>0.46485725712811965</v>
      </c>
      <c r="EO123" s="2">
        <f t="shared" si="68"/>
        <v>0.46665324253345747</v>
      </c>
    </row>
    <row r="124" spans="2:145" x14ac:dyDescent="0.25">
      <c r="B124" s="2">
        <v>97</v>
      </c>
      <c r="C124" s="43">
        <v>40.344000000000001</v>
      </c>
      <c r="D124" s="43">
        <v>37.966999999999999</v>
      </c>
      <c r="E124" s="43">
        <v>37.033000000000001</v>
      </c>
      <c r="F124" s="43">
        <v>37.883000000000003</v>
      </c>
      <c r="G124" s="43">
        <v>40.85</v>
      </c>
      <c r="H124" s="43">
        <v>41.433</v>
      </c>
      <c r="I124" s="43">
        <v>42.767000000000003</v>
      </c>
      <c r="J124" s="43">
        <v>41.817</v>
      </c>
      <c r="K124" s="43">
        <v>37.917000000000002</v>
      </c>
      <c r="L124" s="43">
        <v>39.582999999999998</v>
      </c>
      <c r="M124" s="43">
        <v>37.5</v>
      </c>
      <c r="N124" s="43">
        <v>39.6</v>
      </c>
      <c r="O124" s="43">
        <v>42.85</v>
      </c>
      <c r="P124" s="43">
        <v>41.732999999999997</v>
      </c>
      <c r="Q124" s="43">
        <v>43.225999999999999</v>
      </c>
      <c r="S124" s="4">
        <f t="shared" si="56"/>
        <v>37.595097660230586</v>
      </c>
      <c r="T124" s="4">
        <f t="shared" si="56"/>
        <v>37.269398619943424</v>
      </c>
      <c r="U124" s="4">
        <f t="shared" si="56"/>
        <v>36.425988381361556</v>
      </c>
      <c r="V124" s="4">
        <f t="shared" si="52"/>
        <v>36.813868246257606</v>
      </c>
      <c r="W124" s="4">
        <f t="shared" si="52"/>
        <v>39.534931365688109</v>
      </c>
      <c r="X124" s="4">
        <f t="shared" si="52"/>
        <v>40.605100378826293</v>
      </c>
      <c r="Y124" s="4">
        <f t="shared" si="52"/>
        <v>40.572181228289367</v>
      </c>
      <c r="Z124" s="4">
        <f t="shared" si="52"/>
        <v>39.864592428525981</v>
      </c>
      <c r="AA124" s="4">
        <f t="shared" si="52"/>
        <v>38.89124615131999</v>
      </c>
      <c r="AB124" s="4">
        <f t="shared" si="40"/>
        <v>36.640517029332074</v>
      </c>
      <c r="AC124" s="4">
        <f t="shared" si="40"/>
        <v>35.242538142295373</v>
      </c>
      <c r="AD124" s="4">
        <f t="shared" si="40"/>
        <v>37.527762390885982</v>
      </c>
      <c r="AE124" s="4">
        <f t="shared" si="40"/>
        <v>39.830559293375295</v>
      </c>
      <c r="AF124" s="4">
        <f t="shared" si="53"/>
        <v>40.133068238219963</v>
      </c>
      <c r="AG124" s="4">
        <f t="shared" si="57"/>
        <v>42.757072672975653</v>
      </c>
      <c r="AI124" s="4">
        <f t="shared" si="65"/>
        <v>2.7489023397694154</v>
      </c>
      <c r="AJ124" s="4">
        <f t="shared" si="65"/>
        <v>0.69760138005657524</v>
      </c>
      <c r="AK124" s="4">
        <f t="shared" si="65"/>
        <v>0.60701161863844533</v>
      </c>
      <c r="AL124" s="4">
        <f t="shared" si="65"/>
        <v>1.069131753742397</v>
      </c>
      <c r="AM124" s="4">
        <f t="shared" si="65"/>
        <v>1.315068634311892</v>
      </c>
      <c r="AN124" s="4">
        <f t="shared" si="65"/>
        <v>0.82789962117370663</v>
      </c>
      <c r="AO124" s="4">
        <f t="shared" si="65"/>
        <v>2.1948187717106364</v>
      </c>
      <c r="AP124" s="4">
        <f t="shared" si="65"/>
        <v>1.9524075714740192</v>
      </c>
      <c r="AQ124" s="4">
        <f t="shared" si="65"/>
        <v>-0.97424615131998848</v>
      </c>
      <c r="AR124" s="4">
        <f t="shared" si="65"/>
        <v>2.9424829706679247</v>
      </c>
      <c r="AS124" s="4">
        <f t="shared" si="65"/>
        <v>2.2574618577046266</v>
      </c>
      <c r="AT124" s="4">
        <f t="shared" si="65"/>
        <v>2.0722376091140191</v>
      </c>
      <c r="AU124" s="4">
        <f t="shared" si="65"/>
        <v>3.0194407066247066</v>
      </c>
      <c r="AV124" s="4">
        <f t="shared" si="65"/>
        <v>1.5999317617800344</v>
      </c>
      <c r="AW124" s="4">
        <f t="shared" si="65"/>
        <v>0.46892732702434614</v>
      </c>
      <c r="AY124" s="2">
        <f t="shared" si="64"/>
        <v>37.595077740789051</v>
      </c>
      <c r="AZ124" s="2">
        <f t="shared" si="64"/>
        <v>37.188425139949132</v>
      </c>
      <c r="BA124" s="2">
        <f t="shared" si="64"/>
        <v>36.251766305582819</v>
      </c>
      <c r="BB124" s="2">
        <f t="shared" si="64"/>
        <v>36.52729875986919</v>
      </c>
      <c r="BC124" s="2">
        <f t="shared" si="64"/>
        <v>39.452854672857541</v>
      </c>
      <c r="BD124" s="2">
        <f t="shared" si="64"/>
        <v>40.485976347147528</v>
      </c>
      <c r="BE124" s="2">
        <f t="shared" si="64"/>
        <v>40.357720527934674</v>
      </c>
      <c r="BF124" s="2">
        <f t="shared" si="64"/>
        <v>39.557688076124805</v>
      </c>
      <c r="BG124" s="2">
        <f t="shared" si="64"/>
        <v>38.437553647614429</v>
      </c>
      <c r="BH124" s="2">
        <f t="shared" si="69"/>
        <v>36.159787950135559</v>
      </c>
      <c r="BI124" s="2">
        <f t="shared" si="69"/>
        <v>34.873519837595978</v>
      </c>
      <c r="BJ124" s="2">
        <f t="shared" si="69"/>
        <v>37.019286530613222</v>
      </c>
      <c r="BK124" s="2">
        <f t="shared" si="69"/>
        <v>39.635337283759505</v>
      </c>
      <c r="BL124" s="2">
        <f t="shared" si="69"/>
        <v>40.109447285305563</v>
      </c>
      <c r="BM124" s="2">
        <f t="shared" si="69"/>
        <v>41.85072799426122</v>
      </c>
      <c r="BO124" s="2">
        <f t="shared" si="72"/>
        <v>40.344000000000001</v>
      </c>
      <c r="BP124" s="2">
        <f t="shared" si="72"/>
        <v>37.966999999999999</v>
      </c>
      <c r="BQ124" s="2">
        <f t="shared" si="72"/>
        <v>37.033000000000001</v>
      </c>
      <c r="BR124" s="2">
        <f t="shared" si="70"/>
        <v>37.883000000000003</v>
      </c>
      <c r="BS124" s="2">
        <f t="shared" si="70"/>
        <v>40.85</v>
      </c>
      <c r="BT124" s="2">
        <f t="shared" si="70"/>
        <v>41.433</v>
      </c>
      <c r="BU124" s="2">
        <f t="shared" si="70"/>
        <v>42.767000000000003</v>
      </c>
      <c r="BV124" s="2">
        <f t="shared" si="44"/>
        <v>41.817</v>
      </c>
      <c r="BW124" s="2">
        <f t="shared" si="44"/>
        <v>37.917000000000002</v>
      </c>
      <c r="BX124" s="2">
        <f t="shared" si="44"/>
        <v>39.582999999999998</v>
      </c>
      <c r="BY124" s="2">
        <f t="shared" si="44"/>
        <v>37.5</v>
      </c>
      <c r="BZ124" s="2">
        <f t="shared" si="44"/>
        <v>39.6</v>
      </c>
      <c r="CA124" s="2">
        <f t="shared" si="44"/>
        <v>42.85</v>
      </c>
      <c r="CB124" s="2">
        <f t="shared" si="54"/>
        <v>41.732999999999997</v>
      </c>
      <c r="CC124" s="2">
        <f t="shared" si="58"/>
        <v>43.225999999999999</v>
      </c>
      <c r="CE124" s="2">
        <f t="shared" si="73"/>
        <v>40.344000000000001</v>
      </c>
      <c r="CF124" s="2">
        <f t="shared" si="73"/>
        <v>37.966999999999999</v>
      </c>
      <c r="CG124" s="2">
        <f t="shared" si="73"/>
        <v>37.033000000000001</v>
      </c>
      <c r="CH124" s="2">
        <f t="shared" si="71"/>
        <v>37.883000000000003</v>
      </c>
      <c r="CI124" s="2">
        <f t="shared" si="71"/>
        <v>40.85</v>
      </c>
      <c r="CJ124" s="2">
        <f t="shared" si="71"/>
        <v>41.433</v>
      </c>
      <c r="CK124" s="2">
        <f t="shared" si="71"/>
        <v>42.767000000000003</v>
      </c>
      <c r="CL124" s="2">
        <f t="shared" si="45"/>
        <v>41.817</v>
      </c>
      <c r="CM124" s="2">
        <f t="shared" si="45"/>
        <v>37.917000000000002</v>
      </c>
      <c r="CN124" s="2">
        <f t="shared" si="45"/>
        <v>39.582999999999998</v>
      </c>
      <c r="CO124" s="2">
        <f t="shared" si="45"/>
        <v>37.5</v>
      </c>
      <c r="CP124" s="2">
        <f t="shared" si="45"/>
        <v>39.6</v>
      </c>
      <c r="CQ124" s="2">
        <f t="shared" si="45"/>
        <v>42.85</v>
      </c>
      <c r="CR124" s="2">
        <f t="shared" si="55"/>
        <v>41.732999999999997</v>
      </c>
      <c r="CS124" s="2">
        <f t="shared" si="59"/>
        <v>43.225999999999999</v>
      </c>
      <c r="CU124" s="2">
        <f t="shared" si="66"/>
        <v>37.611739929492792</v>
      </c>
      <c r="CV124" s="2">
        <f t="shared" si="66"/>
        <v>37.101797765677468</v>
      </c>
      <c r="CW124" s="2">
        <f t="shared" si="66"/>
        <v>36.232772483120371</v>
      </c>
      <c r="CX124" s="2">
        <f t="shared" si="66"/>
        <v>36.211752893442927</v>
      </c>
      <c r="CY124" s="2">
        <f t="shared" si="66"/>
        <v>39.358025063336306</v>
      </c>
      <c r="CZ124" s="2">
        <f t="shared" si="66"/>
        <v>40.390366340087368</v>
      </c>
      <c r="DA124" s="2">
        <f t="shared" si="66"/>
        <v>40.245980351188834</v>
      </c>
      <c r="DB124" s="2">
        <f t="shared" si="66"/>
        <v>39.441516779092112</v>
      </c>
      <c r="DC124" s="2">
        <f t="shared" si="66"/>
        <v>38.287743317072817</v>
      </c>
      <c r="DD124" s="2">
        <f t="shared" si="66"/>
        <v>36.032811157551606</v>
      </c>
      <c r="DE124" s="2">
        <f t="shared" si="66"/>
        <v>34.74981503461521</v>
      </c>
      <c r="DF124" s="2">
        <f t="shared" si="66"/>
        <v>37.02067132223037</v>
      </c>
      <c r="DG124" s="2">
        <f t="shared" si="66"/>
        <v>39.770834793290959</v>
      </c>
      <c r="DH124" s="2">
        <f t="shared" si="66"/>
        <v>40.251605715621139</v>
      </c>
      <c r="DI124" s="2">
        <f t="shared" si="66"/>
        <v>42.280346055280972</v>
      </c>
      <c r="DK124" s="2">
        <f t="shared" si="67"/>
        <v>37.580750715581559</v>
      </c>
      <c r="DL124" s="2">
        <f t="shared" si="67"/>
        <v>37.266574343927843</v>
      </c>
      <c r="DM124" s="2">
        <f t="shared" si="67"/>
        <v>36.268977511876912</v>
      </c>
      <c r="DN124" s="2">
        <f t="shared" si="67"/>
        <v>36.767799848202635</v>
      </c>
      <c r="DO124" s="2">
        <f t="shared" si="67"/>
        <v>39.535042619974547</v>
      </c>
      <c r="DP124" s="2">
        <f t="shared" si="67"/>
        <v>40.56875030372035</v>
      </c>
      <c r="DQ124" s="2">
        <f t="shared" si="67"/>
        <v>40.448475122606361</v>
      </c>
      <c r="DR124" s="2">
        <f t="shared" si="67"/>
        <v>39.648139853648232</v>
      </c>
      <c r="DS124" s="2">
        <f t="shared" si="67"/>
        <v>38.551857715691746</v>
      </c>
      <c r="DT124" s="2">
        <f t="shared" si="67"/>
        <v>36.257397490807662</v>
      </c>
      <c r="DU124" s="2">
        <f t="shared" si="67"/>
        <v>34.972878727091839</v>
      </c>
      <c r="DV124" s="2">
        <f t="shared" si="67"/>
        <v>37.018195749703942</v>
      </c>
      <c r="DW124" s="2">
        <f t="shared" si="67"/>
        <v>39.509711070101616</v>
      </c>
      <c r="DX124" s="2">
        <f t="shared" si="67"/>
        <v>39.960194431321192</v>
      </c>
      <c r="DY124" s="2">
        <f t="shared" si="67"/>
        <v>41.402913751810623</v>
      </c>
      <c r="EA124" s="2">
        <f t="shared" si="68"/>
        <v>0.53767703664476429</v>
      </c>
      <c r="EB124" s="2">
        <f t="shared" si="68"/>
        <v>0.52572626031858971</v>
      </c>
      <c r="EC124" s="2">
        <f t="shared" si="68"/>
        <v>0.52461835040001581</v>
      </c>
      <c r="ED124" s="2">
        <f t="shared" si="68"/>
        <v>0.56748061242890258</v>
      </c>
      <c r="EE124" s="2">
        <f t="shared" si="68"/>
        <v>0.53570736893083382</v>
      </c>
      <c r="EF124" s="2">
        <f t="shared" si="68"/>
        <v>0.53597871194786906</v>
      </c>
      <c r="EG124" s="2">
        <f t="shared" si="68"/>
        <v>0.55181758997341157</v>
      </c>
      <c r="EH124" s="2">
        <f t="shared" si="68"/>
        <v>0.56223777176026746</v>
      </c>
      <c r="EI124" s="2">
        <f t="shared" si="68"/>
        <v>0.56721758194546856</v>
      </c>
      <c r="EJ124" s="2">
        <f t="shared" si="68"/>
        <v>0.56538076357115474</v>
      </c>
      <c r="EK124" s="2">
        <f t="shared" si="68"/>
        <v>0.55457166339933961</v>
      </c>
      <c r="EL124" s="2">
        <f t="shared" si="68"/>
        <v>0.55938236604478597</v>
      </c>
      <c r="EM124" s="2">
        <f t="shared" si="68"/>
        <v>0.51890156848447755</v>
      </c>
      <c r="EN124" s="2">
        <f t="shared" si="68"/>
        <v>0.48782747262886428</v>
      </c>
      <c r="EO124" s="2">
        <f t="shared" si="68"/>
        <v>0.48963100551525884</v>
      </c>
    </row>
    <row r="125" spans="2:145" x14ac:dyDescent="0.25">
      <c r="B125" s="2">
        <v>98</v>
      </c>
      <c r="C125" s="43">
        <v>38.188000000000002</v>
      </c>
      <c r="D125" s="43">
        <v>36.704999999999998</v>
      </c>
      <c r="E125" s="43">
        <v>37.524999999999999</v>
      </c>
      <c r="F125" s="43">
        <v>37.616999999999997</v>
      </c>
      <c r="G125" s="43">
        <v>41.2</v>
      </c>
      <c r="H125" s="43">
        <v>41.767000000000003</v>
      </c>
      <c r="I125" s="43">
        <v>42.15</v>
      </c>
      <c r="J125" s="43">
        <v>43.116999999999997</v>
      </c>
      <c r="K125" s="43">
        <v>36.75</v>
      </c>
      <c r="L125" s="43">
        <v>39.549999999999997</v>
      </c>
      <c r="M125" s="43">
        <v>37.200000000000003</v>
      </c>
      <c r="N125" s="43">
        <v>39.567</v>
      </c>
      <c r="O125" s="43">
        <v>41.767000000000003</v>
      </c>
      <c r="P125" s="43">
        <v>38.917000000000002</v>
      </c>
      <c r="Q125" s="43">
        <v>44.258000000000003</v>
      </c>
      <c r="S125" s="4">
        <f t="shared" si="56"/>
        <v>37.426050731390291</v>
      </c>
      <c r="T125" s="4">
        <f t="shared" si="56"/>
        <v>37.148478547626631</v>
      </c>
      <c r="U125" s="4">
        <f t="shared" si="56"/>
        <v>36.347651931308299</v>
      </c>
      <c r="V125" s="4">
        <f t="shared" si="52"/>
        <v>36.845594431787177</v>
      </c>
      <c r="W125" s="4">
        <f t="shared" si="52"/>
        <v>39.394920679042066</v>
      </c>
      <c r="X125" s="4">
        <f t="shared" si="52"/>
        <v>40.494360709572632</v>
      </c>
      <c r="Y125" s="4">
        <f t="shared" si="52"/>
        <v>40.564984536896205</v>
      </c>
      <c r="Z125" s="4">
        <f t="shared" si="52"/>
        <v>39.919727641808031</v>
      </c>
      <c r="AA125" s="4">
        <f t="shared" si="52"/>
        <v>39.076492280109719</v>
      </c>
      <c r="AB125" s="4">
        <f t="shared" si="40"/>
        <v>36.85481443185499</v>
      </c>
      <c r="AC125" s="4">
        <f t="shared" si="40"/>
        <v>35.389754310911052</v>
      </c>
      <c r="AD125" s="4">
        <f t="shared" si="40"/>
        <v>37.769251082769777</v>
      </c>
      <c r="AE125" s="4">
        <f t="shared" ref="AE125:AE188" si="74">BK125 + (O$3 * _xlfn.NORM.DIST($B125, O$7, ABS(O$11), FALSE) * _xlfn.NORM.DIST(($B125 - O$7)*O$15, 0, ABS(O$11), TRUE) * 2)
               + (O$4 * _xlfn.NORM.DIST($B125, O$8, ABS(O$12), FALSE) * _xlfn.NORM.DIST(($B125 - O$8)*O$16, 0, ABS(O$12), TRUE) * 2)
               + (O$5 * _xlfn.NORM.DIST($B125, O$9, ABS(O$13), FALSE) * _xlfn.NORM.DIST(($B125 - O$9)*O$17, 0, ABS(O$13), TRUE) * 2)
               + (O$6 * _xlfn.NORM.DIST($B125, O$10, ABS(O$14), FALSE) * _xlfn.NORM.DIST(($B125 - O$10)*O$18, 0, ABS(O$14), TRUE) * 2)</f>
        <v>39.806729853531671</v>
      </c>
      <c r="AF125" s="4">
        <f t="shared" si="53"/>
        <v>39.983302358669732</v>
      </c>
      <c r="AG125" s="4">
        <f t="shared" si="57"/>
        <v>43.157505172943992</v>
      </c>
      <c r="AI125" s="4">
        <f t="shared" si="65"/>
        <v>0.76194926860971179</v>
      </c>
      <c r="AJ125" s="4">
        <f t="shared" si="65"/>
        <v>-0.44347854762663275</v>
      </c>
      <c r="AK125" s="4">
        <f t="shared" si="65"/>
        <v>1.1773480686916997</v>
      </c>
      <c r="AL125" s="4">
        <f t="shared" si="65"/>
        <v>0.77140556821282047</v>
      </c>
      <c r="AM125" s="4">
        <f t="shared" si="65"/>
        <v>1.8050793209579368</v>
      </c>
      <c r="AN125" s="4">
        <f t="shared" si="65"/>
        <v>1.2726392904273709</v>
      </c>
      <c r="AO125" s="4">
        <f t="shared" si="65"/>
        <v>1.5850154631037938</v>
      </c>
      <c r="AP125" s="4">
        <f t="shared" si="65"/>
        <v>3.1972723581919666</v>
      </c>
      <c r="AQ125" s="4">
        <f t="shared" si="65"/>
        <v>-2.3264922801097185</v>
      </c>
      <c r="AR125" s="4">
        <f t="shared" si="65"/>
        <v>2.695185568145007</v>
      </c>
      <c r="AS125" s="4">
        <f t="shared" si="65"/>
        <v>1.8102456890889513</v>
      </c>
      <c r="AT125" s="4">
        <f t="shared" si="65"/>
        <v>1.7977489172302228</v>
      </c>
      <c r="AU125" s="4">
        <f t="shared" si="65"/>
        <v>1.9602701464683321</v>
      </c>
      <c r="AV125" s="4">
        <f t="shared" si="65"/>
        <v>-1.0663023586697307</v>
      </c>
      <c r="AW125" s="4">
        <f t="shared" si="65"/>
        <v>1.1004948270560106</v>
      </c>
      <c r="AY125" s="2">
        <f t="shared" si="64"/>
        <v>37.426017055196141</v>
      </c>
      <c r="AZ125" s="2">
        <f t="shared" si="64"/>
        <v>37.015174464689117</v>
      </c>
      <c r="BA125" s="2">
        <f t="shared" si="64"/>
        <v>36.061216581253298</v>
      </c>
      <c r="BB125" s="2">
        <f t="shared" si="64"/>
        <v>36.33540191825702</v>
      </c>
      <c r="BC125" s="2">
        <f t="shared" si="64"/>
        <v>39.232023001868853</v>
      </c>
      <c r="BD125" s="2">
        <f t="shared" si="64"/>
        <v>40.262705499406309</v>
      </c>
      <c r="BE125" s="2">
        <f t="shared" si="64"/>
        <v>40.160648425453076</v>
      </c>
      <c r="BF125" s="2">
        <f t="shared" si="64"/>
        <v>39.334440128309978</v>
      </c>
      <c r="BG125" s="2">
        <f t="shared" si="64"/>
        <v>38.236585464151709</v>
      </c>
      <c r="BH125" s="2">
        <f t="shared" si="69"/>
        <v>35.962773165040417</v>
      </c>
      <c r="BI125" s="2">
        <f t="shared" si="69"/>
        <v>34.689333489438994</v>
      </c>
      <c r="BJ125" s="2">
        <f t="shared" si="69"/>
        <v>36.832747297607227</v>
      </c>
      <c r="BK125" s="2">
        <f t="shared" si="69"/>
        <v>39.434178768965495</v>
      </c>
      <c r="BL125" s="2">
        <f t="shared" si="69"/>
        <v>39.928972627254524</v>
      </c>
      <c r="BM125" s="2">
        <f t="shared" si="69"/>
        <v>41.702812639335697</v>
      </c>
      <c r="BO125" s="2">
        <f t="shared" si="72"/>
        <v>38.188000000000002</v>
      </c>
      <c r="BP125" s="2">
        <f t="shared" si="72"/>
        <v>36.704999999999998</v>
      </c>
      <c r="BQ125" s="2">
        <f t="shared" si="72"/>
        <v>37.524999999999999</v>
      </c>
      <c r="BR125" s="2">
        <f t="shared" si="70"/>
        <v>37.616999999999997</v>
      </c>
      <c r="BS125" s="2">
        <f t="shared" si="70"/>
        <v>41.2</v>
      </c>
      <c r="BT125" s="2">
        <f t="shared" si="70"/>
        <v>41.767000000000003</v>
      </c>
      <c r="BU125" s="2">
        <f t="shared" si="70"/>
        <v>42.15</v>
      </c>
      <c r="BV125" s="2">
        <f t="shared" si="44"/>
        <v>43.116999999999997</v>
      </c>
      <c r="BW125" s="2">
        <f t="shared" si="44"/>
        <v>36.75</v>
      </c>
      <c r="BX125" s="2">
        <f t="shared" si="44"/>
        <v>39.549999999999997</v>
      </c>
      <c r="BY125" s="2">
        <f t="shared" si="44"/>
        <v>37.200000000000003</v>
      </c>
      <c r="BZ125" s="2">
        <f t="shared" si="44"/>
        <v>39.567</v>
      </c>
      <c r="CA125" s="2">
        <f t="shared" si="44"/>
        <v>41.767000000000003</v>
      </c>
      <c r="CB125" s="2">
        <f t="shared" si="54"/>
        <v>38.917000000000002</v>
      </c>
      <c r="CC125" s="2">
        <f t="shared" si="58"/>
        <v>44.258000000000003</v>
      </c>
      <c r="CE125" s="2">
        <f t="shared" si="73"/>
        <v>38.188000000000002</v>
      </c>
      <c r="CF125" s="2">
        <f t="shared" si="73"/>
        <v>36.704999999999998</v>
      </c>
      <c r="CG125" s="2">
        <f t="shared" si="73"/>
        <v>37.524999999999999</v>
      </c>
      <c r="CH125" s="2">
        <f t="shared" si="71"/>
        <v>37.616999999999997</v>
      </c>
      <c r="CI125" s="2">
        <f t="shared" si="71"/>
        <v>41.2</v>
      </c>
      <c r="CJ125" s="2">
        <f t="shared" si="71"/>
        <v>41.767000000000003</v>
      </c>
      <c r="CK125" s="2">
        <f t="shared" si="71"/>
        <v>42.15</v>
      </c>
      <c r="CL125" s="2">
        <f t="shared" si="45"/>
        <v>43.116999999999997</v>
      </c>
      <c r="CM125" s="2">
        <f t="shared" si="45"/>
        <v>36.75</v>
      </c>
      <c r="CN125" s="2">
        <f t="shared" si="45"/>
        <v>39.549999999999997</v>
      </c>
      <c r="CO125" s="2">
        <f t="shared" si="45"/>
        <v>37.200000000000003</v>
      </c>
      <c r="CP125" s="2">
        <f t="shared" si="45"/>
        <v>39.567</v>
      </c>
      <c r="CQ125" s="2">
        <f t="shared" si="45"/>
        <v>41.767000000000003</v>
      </c>
      <c r="CR125" s="2">
        <f t="shared" si="55"/>
        <v>38.917000000000002</v>
      </c>
      <c r="CS125" s="2">
        <f t="shared" si="59"/>
        <v>44.258000000000003</v>
      </c>
      <c r="CU125" s="2">
        <f t="shared" si="66"/>
        <v>37.388565793069532</v>
      </c>
      <c r="CV125" s="2">
        <f t="shared" si="66"/>
        <v>36.862143476128693</v>
      </c>
      <c r="CW125" s="2">
        <f t="shared" si="66"/>
        <v>35.983064081889296</v>
      </c>
      <c r="CX125" s="2">
        <f t="shared" si="66"/>
        <v>35.914086537853848</v>
      </c>
      <c r="CY125" s="2">
        <f t="shared" si="66"/>
        <v>39.026507821486305</v>
      </c>
      <c r="CZ125" s="2">
        <f t="shared" si="66"/>
        <v>40.074871678597432</v>
      </c>
      <c r="DA125" s="2">
        <f t="shared" si="66"/>
        <v>39.974332100580952</v>
      </c>
      <c r="DB125" s="2">
        <f t="shared" si="66"/>
        <v>39.138505196314185</v>
      </c>
      <c r="DC125" s="2">
        <f t="shared" si="66"/>
        <v>38.023938221120915</v>
      </c>
      <c r="DD125" s="2">
        <f t="shared" si="66"/>
        <v>35.756898478222283</v>
      </c>
      <c r="DE125" s="2">
        <f t="shared" si="66"/>
        <v>34.490996336759906</v>
      </c>
      <c r="DF125" s="2">
        <f t="shared" si="66"/>
        <v>36.783667169388551</v>
      </c>
      <c r="DG125" s="2">
        <f t="shared" si="66"/>
        <v>39.540130591857363</v>
      </c>
      <c r="DH125" s="2">
        <f t="shared" si="66"/>
        <v>40.047232898207191</v>
      </c>
      <c r="DI125" s="2">
        <f t="shared" si="66"/>
        <v>42.171585209591797</v>
      </c>
      <c r="DK125" s="2">
        <f t="shared" si="67"/>
        <v>37.455386141438439</v>
      </c>
      <c r="DL125" s="2">
        <f t="shared" si="67"/>
        <v>37.141081150279149</v>
      </c>
      <c r="DM125" s="2">
        <f t="shared" si="67"/>
        <v>36.125803089732869</v>
      </c>
      <c r="DN125" s="2">
        <f t="shared" si="67"/>
        <v>36.628263136250098</v>
      </c>
      <c r="DO125" s="2">
        <f t="shared" si="67"/>
        <v>39.394468648461483</v>
      </c>
      <c r="DP125" s="2">
        <f t="shared" si="67"/>
        <v>40.411013355663052</v>
      </c>
      <c r="DQ125" s="2">
        <f t="shared" si="67"/>
        <v>40.298658304916543</v>
      </c>
      <c r="DR125" s="2">
        <f t="shared" si="67"/>
        <v>39.473573124667894</v>
      </c>
      <c r="DS125" s="2">
        <f t="shared" si="67"/>
        <v>38.384557511038281</v>
      </c>
      <c r="DT125" s="2">
        <f t="shared" si="67"/>
        <v>36.107107902952855</v>
      </c>
      <c r="DU125" s="2">
        <f t="shared" si="67"/>
        <v>34.834619648072675</v>
      </c>
      <c r="DV125" s="2">
        <f t="shared" si="67"/>
        <v>36.868005388346276</v>
      </c>
      <c r="DW125" s="2">
        <f t="shared" si="67"/>
        <v>39.344589211640987</v>
      </c>
      <c r="DX125" s="2">
        <f t="shared" si="67"/>
        <v>39.815735486557926</v>
      </c>
      <c r="DY125" s="2">
        <f t="shared" si="67"/>
        <v>41.257179414640781</v>
      </c>
      <c r="EA125" s="2">
        <f t="shared" si="68"/>
        <v>0.56047690622392132</v>
      </c>
      <c r="EB125" s="2">
        <f t="shared" si="68"/>
        <v>0.54862072334437939</v>
      </c>
      <c r="EC125" s="2">
        <f t="shared" si="68"/>
        <v>0.54752026474535909</v>
      </c>
      <c r="ED125" s="2">
        <f t="shared" si="68"/>
        <v>0.58993165184812424</v>
      </c>
      <c r="EE125" s="2">
        <f t="shared" si="68"/>
        <v>0.55852461815564136</v>
      </c>
      <c r="EF125" s="2">
        <f t="shared" si="68"/>
        <v>0.55879360883953988</v>
      </c>
      <c r="EG125" s="2">
        <f t="shared" si="68"/>
        <v>0.57447200497968443</v>
      </c>
      <c r="EH125" s="2">
        <f t="shared" si="68"/>
        <v>0.58476182115812614</v>
      </c>
      <c r="EI125" s="2">
        <f t="shared" si="68"/>
        <v>0.58967240238181495</v>
      </c>
      <c r="EJ125" s="2">
        <f t="shared" si="68"/>
        <v>0.5878616401500949</v>
      </c>
      <c r="EK125" s="2">
        <f t="shared" si="68"/>
        <v>0.57719353183976441</v>
      </c>
      <c r="EL125" s="2">
        <f t="shared" si="68"/>
        <v>0.58194409160195326</v>
      </c>
      <c r="EM125" s="2">
        <f t="shared" si="68"/>
        <v>0.54183837085853515</v>
      </c>
      <c r="EN125" s="2">
        <f t="shared" si="68"/>
        <v>0.510849214728329</v>
      </c>
      <c r="EO125" s="2">
        <f t="shared" si="68"/>
        <v>0.51265266782480634</v>
      </c>
    </row>
    <row r="126" spans="2:145" x14ac:dyDescent="0.25">
      <c r="B126" s="2">
        <v>99</v>
      </c>
      <c r="C126" s="43">
        <v>37.655999999999999</v>
      </c>
      <c r="D126" s="43">
        <v>39.148000000000003</v>
      </c>
      <c r="E126" s="43">
        <v>35.360999999999997</v>
      </c>
      <c r="F126" s="43">
        <v>37.183</v>
      </c>
      <c r="G126" s="43">
        <v>42</v>
      </c>
      <c r="H126" s="43">
        <v>43.35</v>
      </c>
      <c r="I126" s="43">
        <v>42.8</v>
      </c>
      <c r="J126" s="43">
        <v>38.767000000000003</v>
      </c>
      <c r="K126" s="43">
        <v>38.299999999999997</v>
      </c>
      <c r="L126" s="43">
        <v>39.65</v>
      </c>
      <c r="M126" s="43">
        <v>35.567</v>
      </c>
      <c r="N126" s="43">
        <v>38.933</v>
      </c>
      <c r="O126" s="43">
        <v>40.332999999999998</v>
      </c>
      <c r="P126" s="43">
        <v>41.383000000000003</v>
      </c>
      <c r="Q126" s="43">
        <v>47.484000000000002</v>
      </c>
      <c r="S126" s="4">
        <f t="shared" si="56"/>
        <v>37.261430008380962</v>
      </c>
      <c r="T126" s="4">
        <f t="shared" si="56"/>
        <v>37.060094504425933</v>
      </c>
      <c r="U126" s="4">
        <f t="shared" si="56"/>
        <v>36.332610828764189</v>
      </c>
      <c r="V126" s="4">
        <f t="shared" si="52"/>
        <v>37.0225490203633</v>
      </c>
      <c r="W126" s="4">
        <f t="shared" si="52"/>
        <v>39.329671313920315</v>
      </c>
      <c r="X126" s="4">
        <f t="shared" si="52"/>
        <v>40.478848509129485</v>
      </c>
      <c r="Y126" s="4">
        <f t="shared" si="52"/>
        <v>40.700398496068885</v>
      </c>
      <c r="Z126" s="4">
        <f t="shared" si="52"/>
        <v>40.184507572090439</v>
      </c>
      <c r="AA126" s="4">
        <f t="shared" si="52"/>
        <v>39.529199057470308</v>
      </c>
      <c r="AB126" s="4">
        <f t="shared" si="52"/>
        <v>37.356710488264042</v>
      </c>
      <c r="AC126" s="4">
        <f t="shared" si="52"/>
        <v>35.783841232189047</v>
      </c>
      <c r="AD126" s="4">
        <f t="shared" si="52"/>
        <v>38.305725253400119</v>
      </c>
      <c r="AE126" s="4">
        <f t="shared" si="74"/>
        <v>39.920621179032217</v>
      </c>
      <c r="AF126" s="4">
        <f t="shared" si="53"/>
        <v>39.870861902764887</v>
      </c>
      <c r="AG126" s="4">
        <f t="shared" si="57"/>
        <v>43.834685672631188</v>
      </c>
      <c r="AI126" s="4">
        <f t="shared" si="65"/>
        <v>0.39456999161903639</v>
      </c>
      <c r="AJ126" s="4">
        <f t="shared" si="65"/>
        <v>2.0879054955740699</v>
      </c>
      <c r="AK126" s="4">
        <f t="shared" si="65"/>
        <v>-0.97161082876419158</v>
      </c>
      <c r="AL126" s="4">
        <f t="shared" si="65"/>
        <v>0.16045097963669974</v>
      </c>
      <c r="AM126" s="4">
        <f t="shared" si="65"/>
        <v>2.6703286860796851</v>
      </c>
      <c r="AN126" s="4">
        <f t="shared" si="65"/>
        <v>2.8711514908705169</v>
      </c>
      <c r="AO126" s="4">
        <f t="shared" si="65"/>
        <v>2.0996015039311118</v>
      </c>
      <c r="AP126" s="4">
        <f t="shared" si="65"/>
        <v>-1.417507572090436</v>
      </c>
      <c r="AQ126" s="4">
        <f t="shared" si="65"/>
        <v>-1.2291990574703107</v>
      </c>
      <c r="AR126" s="4">
        <f t="shared" si="65"/>
        <v>2.2932895117359564</v>
      </c>
      <c r="AS126" s="4">
        <f t="shared" si="65"/>
        <v>-0.21684123218904716</v>
      </c>
      <c r="AT126" s="4">
        <f t="shared" si="65"/>
        <v>0.62727474659988047</v>
      </c>
      <c r="AU126" s="4">
        <f t="shared" si="65"/>
        <v>0.41237882096778122</v>
      </c>
      <c r="AV126" s="4">
        <f t="shared" si="65"/>
        <v>1.5121380972351162</v>
      </c>
      <c r="AW126" s="4">
        <f t="shared" si="65"/>
        <v>3.6493143273688133</v>
      </c>
      <c r="AY126" s="2">
        <f t="shared" si="64"/>
        <v>37.261374905557503</v>
      </c>
      <c r="AZ126" s="2">
        <f t="shared" si="64"/>
        <v>36.847070914691336</v>
      </c>
      <c r="BA126" s="2">
        <f t="shared" si="64"/>
        <v>35.875496801254805</v>
      </c>
      <c r="BB126" s="2">
        <f t="shared" si="64"/>
        <v>36.150283884976659</v>
      </c>
      <c r="BC126" s="2">
        <f t="shared" si="64"/>
        <v>39.019768282734688</v>
      </c>
      <c r="BD126" s="2">
        <f t="shared" si="64"/>
        <v>40.046511808795344</v>
      </c>
      <c r="BE126" s="2">
        <f t="shared" si="64"/>
        <v>39.968958747449463</v>
      </c>
      <c r="BF126" s="2">
        <f t="shared" si="64"/>
        <v>39.116816743096443</v>
      </c>
      <c r="BG126" s="2">
        <f t="shared" si="64"/>
        <v>38.039783233317664</v>
      </c>
      <c r="BH126" s="2">
        <f t="shared" si="69"/>
        <v>35.771234994484487</v>
      </c>
      <c r="BI126" s="2">
        <f t="shared" si="69"/>
        <v>34.510453551771036</v>
      </c>
      <c r="BJ126" s="2">
        <f t="shared" si="69"/>
        <v>36.650067591858281</v>
      </c>
      <c r="BK126" s="2">
        <f t="shared" si="69"/>
        <v>39.236051621473692</v>
      </c>
      <c r="BL126" s="2">
        <f t="shared" si="69"/>
        <v>39.751264493582369</v>
      </c>
      <c r="BM126" s="2">
        <f t="shared" si="69"/>
        <v>41.553245854479627</v>
      </c>
      <c r="BO126" s="2">
        <f t="shared" si="72"/>
        <v>37.655999999999999</v>
      </c>
      <c r="BP126" s="2">
        <f t="shared" si="72"/>
        <v>39.148000000000003</v>
      </c>
      <c r="BQ126" s="2">
        <f t="shared" si="72"/>
        <v>35.360999999999997</v>
      </c>
      <c r="BR126" s="2" t="str">
        <f t="shared" si="70"/>
        <v/>
      </c>
      <c r="BS126" s="2">
        <f t="shared" si="70"/>
        <v>42</v>
      </c>
      <c r="BT126" s="2">
        <f t="shared" si="70"/>
        <v>43.35</v>
      </c>
      <c r="BU126" s="2">
        <f t="shared" si="70"/>
        <v>42.8</v>
      </c>
      <c r="BV126" s="2">
        <f t="shared" si="44"/>
        <v>38.767000000000003</v>
      </c>
      <c r="BW126" s="2">
        <f t="shared" si="44"/>
        <v>38.299999999999997</v>
      </c>
      <c r="BX126" s="2">
        <f t="shared" si="44"/>
        <v>39.65</v>
      </c>
      <c r="BY126" s="2">
        <f t="shared" si="44"/>
        <v>35.567</v>
      </c>
      <c r="BZ126" s="2">
        <f t="shared" si="44"/>
        <v>38.933</v>
      </c>
      <c r="CA126" s="2">
        <f t="shared" si="44"/>
        <v>40.332999999999998</v>
      </c>
      <c r="CB126" s="2">
        <f t="shared" si="54"/>
        <v>41.383000000000003</v>
      </c>
      <c r="CC126" s="2">
        <f t="shared" si="58"/>
        <v>47.484000000000002</v>
      </c>
      <c r="CE126" s="2">
        <f t="shared" si="73"/>
        <v>37.655999999999999</v>
      </c>
      <c r="CF126" s="2">
        <f t="shared" si="73"/>
        <v>39.148000000000003</v>
      </c>
      <c r="CG126" s="2">
        <f t="shared" si="73"/>
        <v>35.360999999999997</v>
      </c>
      <c r="CH126" s="2" t="str">
        <f t="shared" si="71"/>
        <v/>
      </c>
      <c r="CI126" s="2">
        <f t="shared" si="71"/>
        <v>42</v>
      </c>
      <c r="CJ126" s="2">
        <f t="shared" si="71"/>
        <v>43.35</v>
      </c>
      <c r="CK126" s="2">
        <f t="shared" si="71"/>
        <v>42.8</v>
      </c>
      <c r="CL126" s="2">
        <f t="shared" si="45"/>
        <v>38.767000000000003</v>
      </c>
      <c r="CM126" s="2">
        <f t="shared" si="45"/>
        <v>38.299999999999997</v>
      </c>
      <c r="CN126" s="2">
        <f t="shared" si="45"/>
        <v>39.65</v>
      </c>
      <c r="CO126" s="2">
        <f t="shared" si="45"/>
        <v>35.567</v>
      </c>
      <c r="CP126" s="2">
        <f t="shared" si="45"/>
        <v>38.933</v>
      </c>
      <c r="CQ126" s="2">
        <f t="shared" si="45"/>
        <v>40.332999999999998</v>
      </c>
      <c r="CR126" s="2">
        <f t="shared" si="55"/>
        <v>41.383000000000003</v>
      </c>
      <c r="CS126" s="2">
        <f t="shared" si="59"/>
        <v>47.484000000000002</v>
      </c>
      <c r="CU126" s="2">
        <f t="shared" si="66"/>
        <v>37.165391656646264</v>
      </c>
      <c r="CV126" s="2">
        <f t="shared" si="66"/>
        <v>36.622489186579926</v>
      </c>
      <c r="CW126" s="2">
        <f t="shared" si="66"/>
        <v>35.733355680658221</v>
      </c>
      <c r="CX126" s="2">
        <f t="shared" si="66"/>
        <v>35.616420182264775</v>
      </c>
      <c r="CY126" s="2">
        <f t="shared" si="66"/>
        <v>38.694990579636304</v>
      </c>
      <c r="CZ126" s="2">
        <f t="shared" si="66"/>
        <v>39.759377017107511</v>
      </c>
      <c r="DA126" s="2">
        <f t="shared" si="66"/>
        <v>39.70268384997307</v>
      </c>
      <c r="DB126" s="2">
        <f t="shared" si="66"/>
        <v>38.835493613536251</v>
      </c>
      <c r="DC126" s="2">
        <f t="shared" si="66"/>
        <v>37.760133125169006</v>
      </c>
      <c r="DD126" s="2">
        <f t="shared" si="66"/>
        <v>35.480985798892959</v>
      </c>
      <c r="DE126" s="2">
        <f t="shared" si="66"/>
        <v>34.232177638904595</v>
      </c>
      <c r="DF126" s="2">
        <f t="shared" si="66"/>
        <v>36.546663016546738</v>
      </c>
      <c r="DG126" s="2">
        <f t="shared" si="66"/>
        <v>39.309426390423766</v>
      </c>
      <c r="DH126" s="2">
        <f t="shared" si="66"/>
        <v>39.842860080793244</v>
      </c>
      <c r="DI126" s="2">
        <f t="shared" si="66"/>
        <v>42.062824363902614</v>
      </c>
      <c r="DK126" s="2">
        <f t="shared" si="67"/>
        <v>37.330021567295312</v>
      </c>
      <c r="DL126" s="2">
        <f t="shared" si="67"/>
        <v>37.015587956630462</v>
      </c>
      <c r="DM126" s="2">
        <f t="shared" si="67"/>
        <v>35.98262866758882</v>
      </c>
      <c r="DN126" s="2">
        <f t="shared" si="67"/>
        <v>36.488726424297568</v>
      </c>
      <c r="DO126" s="2">
        <f t="shared" si="67"/>
        <v>39.25389467694842</v>
      </c>
      <c r="DP126" s="2">
        <f t="shared" si="67"/>
        <v>40.253276407605753</v>
      </c>
      <c r="DQ126" s="2">
        <f t="shared" si="67"/>
        <v>40.148841487226733</v>
      </c>
      <c r="DR126" s="2">
        <f t="shared" si="67"/>
        <v>39.299006395687556</v>
      </c>
      <c r="DS126" s="2">
        <f t="shared" si="67"/>
        <v>38.217257306384809</v>
      </c>
      <c r="DT126" s="2">
        <f t="shared" si="67"/>
        <v>35.956818315098047</v>
      </c>
      <c r="DU126" s="2">
        <f t="shared" si="67"/>
        <v>34.69636056905351</v>
      </c>
      <c r="DV126" s="2">
        <f t="shared" si="67"/>
        <v>36.717815026988603</v>
      </c>
      <c r="DW126" s="2">
        <f t="shared" si="67"/>
        <v>39.179467353180357</v>
      </c>
      <c r="DX126" s="2">
        <f t="shared" si="67"/>
        <v>39.671276541794661</v>
      </c>
      <c r="DY126" s="2">
        <f t="shared" si="67"/>
        <v>41.11144507747094</v>
      </c>
      <c r="EA126" s="2">
        <f t="shared" si="68"/>
        <v>0.58302436375520306</v>
      </c>
      <c r="EB126" s="2">
        <f t="shared" si="68"/>
        <v>0.5713111951038149</v>
      </c>
      <c r="EC126" s="2">
        <f t="shared" si="68"/>
        <v>0.5702227198655857</v>
      </c>
      <c r="ED126" s="2">
        <f t="shared" si="68"/>
        <v>0.61201408059144935</v>
      </c>
      <c r="EE126" s="2">
        <f t="shared" si="68"/>
        <v>0.58109737370026238</v>
      </c>
      <c r="EF126" s="2">
        <f t="shared" si="68"/>
        <v>0.5813629196791843</v>
      </c>
      <c r="EG126" s="2">
        <f t="shared" si="68"/>
        <v>0.59681797473075759</v>
      </c>
      <c r="EH126" s="2">
        <f t="shared" si="68"/>
        <v>0.60693715555045502</v>
      </c>
      <c r="EI126" s="2">
        <f t="shared" si="68"/>
        <v>0.61175960415149322</v>
      </c>
      <c r="EJ126" s="2">
        <f t="shared" si="68"/>
        <v>0.60998184383520959</v>
      </c>
      <c r="EK126" s="2">
        <f t="shared" si="68"/>
        <v>0.59949622183902307</v>
      </c>
      <c r="EL126" s="2">
        <f t="shared" si="68"/>
        <v>0.60416804362729881</v>
      </c>
      <c r="EM126" s="2">
        <f t="shared" si="68"/>
        <v>0.56459920376787975</v>
      </c>
      <c r="EN126" s="2">
        <f t="shared" si="68"/>
        <v>0.53382502625517902</v>
      </c>
      <c r="EO126" s="2">
        <f t="shared" si="68"/>
        <v>0.53562077363935234</v>
      </c>
    </row>
    <row r="127" spans="2:145" x14ac:dyDescent="0.25">
      <c r="B127" s="2">
        <v>100</v>
      </c>
      <c r="C127" s="43">
        <v>39</v>
      </c>
      <c r="D127" s="43">
        <v>37.18</v>
      </c>
      <c r="E127" s="43">
        <v>36.704999999999998</v>
      </c>
      <c r="F127" s="43">
        <v>36.283000000000001</v>
      </c>
      <c r="G127" s="43">
        <v>41.567</v>
      </c>
      <c r="H127" s="43">
        <v>42.433</v>
      </c>
      <c r="I127" s="43">
        <v>39.4</v>
      </c>
      <c r="J127" s="43">
        <v>38.482999999999997</v>
      </c>
      <c r="K127" s="43">
        <v>38.732999999999997</v>
      </c>
      <c r="L127" s="43">
        <v>37.982999999999997</v>
      </c>
      <c r="M127" s="43">
        <v>35.183</v>
      </c>
      <c r="N127" s="43">
        <v>37.767000000000003</v>
      </c>
      <c r="O127" s="43">
        <v>39.5</v>
      </c>
      <c r="P127" s="43">
        <v>41.332999999999998</v>
      </c>
      <c r="Q127" s="43">
        <v>44.838999999999999</v>
      </c>
      <c r="S127" s="4">
        <f t="shared" si="56"/>
        <v>37.101140983917269</v>
      </c>
      <c r="T127" s="4">
        <f t="shared" si="56"/>
        <v>37.014437706127396</v>
      </c>
      <c r="U127" s="4">
        <f t="shared" si="56"/>
        <v>36.402608600455558</v>
      </c>
      <c r="V127" s="4">
        <f t="shared" si="52"/>
        <v>37.403758987295092</v>
      </c>
      <c r="W127" s="4">
        <f t="shared" si="52"/>
        <v>39.381018144345241</v>
      </c>
      <c r="X127" s="4">
        <f t="shared" si="52"/>
        <v>40.611573522015767</v>
      </c>
      <c r="Y127" s="4">
        <f t="shared" si="52"/>
        <v>41.052052886870463</v>
      </c>
      <c r="Z127" s="4">
        <f t="shared" si="52"/>
        <v>40.767704082538231</v>
      </c>
      <c r="AA127" s="4">
        <f t="shared" si="52"/>
        <v>40.376942805142164</v>
      </c>
      <c r="AB127" s="4">
        <f t="shared" si="52"/>
        <v>38.284092890825455</v>
      </c>
      <c r="AC127" s="4">
        <f t="shared" si="52"/>
        <v>36.554148191131056</v>
      </c>
      <c r="AD127" s="4">
        <f t="shared" si="52"/>
        <v>39.280776029425617</v>
      </c>
      <c r="AE127" s="4">
        <f t="shared" si="74"/>
        <v>40.252149266771653</v>
      </c>
      <c r="AF127" s="4">
        <f t="shared" si="53"/>
        <v>39.828296131506569</v>
      </c>
      <c r="AG127" s="4">
        <f t="shared" si="57"/>
        <v>44.898413880436522</v>
      </c>
      <c r="AI127" s="4">
        <f t="shared" si="65"/>
        <v>1.8988590160827314</v>
      </c>
      <c r="AJ127" s="4">
        <f t="shared" si="65"/>
        <v>0.16556229387260402</v>
      </c>
      <c r="AK127" s="4">
        <f t="shared" si="65"/>
        <v>0.30239139954444028</v>
      </c>
      <c r="AL127" s="4">
        <f t="shared" si="65"/>
        <v>-1.1207589872950905</v>
      </c>
      <c r="AM127" s="4">
        <f t="shared" si="65"/>
        <v>2.1859818556547594</v>
      </c>
      <c r="AN127" s="4">
        <f t="shared" si="65"/>
        <v>1.8214264779842324</v>
      </c>
      <c r="AO127" s="4">
        <f t="shared" si="65"/>
        <v>-1.6520528868704645</v>
      </c>
      <c r="AP127" s="4">
        <f t="shared" si="65"/>
        <v>-2.2847040825382336</v>
      </c>
      <c r="AQ127" s="4">
        <f t="shared" si="65"/>
        <v>-1.6439428051421672</v>
      </c>
      <c r="AR127" s="4">
        <f t="shared" si="65"/>
        <v>-0.30109289082545843</v>
      </c>
      <c r="AS127" s="4">
        <f t="shared" si="65"/>
        <v>-1.3711481911310557</v>
      </c>
      <c r="AT127" s="4">
        <f t="shared" si="65"/>
        <v>-1.513776029425614</v>
      </c>
      <c r="AU127" s="4">
        <f t="shared" si="65"/>
        <v>-0.75214926677165295</v>
      </c>
      <c r="AV127" s="4">
        <f t="shared" si="65"/>
        <v>1.5047038684934293</v>
      </c>
      <c r="AW127" s="4">
        <f t="shared" si="65"/>
        <v>-5.9413880436522959E-2</v>
      </c>
      <c r="AY127" s="2">
        <f t="shared" si="64"/>
        <v>37.101053721757324</v>
      </c>
      <c r="AZ127" s="2">
        <f t="shared" si="64"/>
        <v>36.68399799991542</v>
      </c>
      <c r="BA127" s="2">
        <f t="shared" si="64"/>
        <v>35.694510442332714</v>
      </c>
      <c r="BB127" s="2">
        <f t="shared" si="64"/>
        <v>35.971685232827141</v>
      </c>
      <c r="BC127" s="2">
        <f t="shared" si="64"/>
        <v>38.815882991688369</v>
      </c>
      <c r="BD127" s="2">
        <f t="shared" si="64"/>
        <v>39.837220447425452</v>
      </c>
      <c r="BE127" s="2">
        <f t="shared" si="64"/>
        <v>39.782489749613184</v>
      </c>
      <c r="BF127" s="2">
        <f t="shared" si="64"/>
        <v>38.904634094028765</v>
      </c>
      <c r="BG127" s="2">
        <f t="shared" si="64"/>
        <v>37.846995048780428</v>
      </c>
      <c r="BH127" s="2">
        <f t="shared" si="69"/>
        <v>35.584987792598845</v>
      </c>
      <c r="BI127" s="2">
        <f t="shared" si="69"/>
        <v>34.336714537979979</v>
      </c>
      <c r="BJ127" s="2">
        <f t="shared" si="69"/>
        <v>36.471137690992542</v>
      </c>
      <c r="BK127" s="2">
        <f t="shared" si="69"/>
        <v>39.040927212296666</v>
      </c>
      <c r="BL127" s="2">
        <f t="shared" si="69"/>
        <v>39.576325425102517</v>
      </c>
      <c r="BM127" s="2">
        <f t="shared" si="69"/>
        <v>41.402129007839605</v>
      </c>
      <c r="BO127" s="2" t="str">
        <f t="shared" si="72"/>
        <v/>
      </c>
      <c r="BP127" s="2" t="str">
        <f t="shared" si="72"/>
        <v/>
      </c>
      <c r="BQ127" s="2" t="str">
        <f t="shared" si="72"/>
        <v/>
      </c>
      <c r="BR127" s="2" t="str">
        <f t="shared" si="70"/>
        <v/>
      </c>
      <c r="BS127" s="2">
        <f t="shared" si="70"/>
        <v>41.567</v>
      </c>
      <c r="BT127" s="2">
        <f t="shared" si="70"/>
        <v>42.433</v>
      </c>
      <c r="BU127" s="2">
        <f t="shared" si="70"/>
        <v>39.4</v>
      </c>
      <c r="BV127" s="2" t="str">
        <f t="shared" si="44"/>
        <v/>
      </c>
      <c r="BW127" s="2" t="str">
        <f t="shared" si="44"/>
        <v/>
      </c>
      <c r="BX127" s="2" t="str">
        <f t="shared" si="44"/>
        <v/>
      </c>
      <c r="BY127" s="2" t="str">
        <f t="shared" si="44"/>
        <v/>
      </c>
      <c r="BZ127" s="2" t="str">
        <f t="shared" si="44"/>
        <v/>
      </c>
      <c r="CA127" s="2">
        <f t="shared" si="44"/>
        <v>39.5</v>
      </c>
      <c r="CB127" s="2">
        <f t="shared" si="54"/>
        <v>41.332999999999998</v>
      </c>
      <c r="CC127" s="2">
        <f t="shared" si="58"/>
        <v>44.838999999999999</v>
      </c>
      <c r="CE127" s="2" t="str">
        <f t="shared" si="73"/>
        <v/>
      </c>
      <c r="CF127" s="2" t="str">
        <f t="shared" si="73"/>
        <v/>
      </c>
      <c r="CG127" s="2" t="str">
        <f t="shared" si="73"/>
        <v/>
      </c>
      <c r="CH127" s="2" t="str">
        <f t="shared" si="71"/>
        <v/>
      </c>
      <c r="CI127" s="2">
        <f t="shared" si="71"/>
        <v>41.567</v>
      </c>
      <c r="CJ127" s="2">
        <f t="shared" si="71"/>
        <v>42.433</v>
      </c>
      <c r="CK127" s="2">
        <f t="shared" si="71"/>
        <v>39.4</v>
      </c>
      <c r="CL127" s="2" t="str">
        <f t="shared" si="45"/>
        <v/>
      </c>
      <c r="CM127" s="2" t="str">
        <f t="shared" si="45"/>
        <v/>
      </c>
      <c r="CN127" s="2" t="str">
        <f t="shared" si="45"/>
        <v/>
      </c>
      <c r="CO127" s="2" t="str">
        <f t="shared" si="45"/>
        <v/>
      </c>
      <c r="CP127" s="2" t="str">
        <f t="shared" si="45"/>
        <v/>
      </c>
      <c r="CQ127" s="2">
        <f t="shared" si="45"/>
        <v>39.5</v>
      </c>
      <c r="CR127" s="2">
        <f t="shared" si="55"/>
        <v>41.332999999999998</v>
      </c>
      <c r="CS127" s="2">
        <f t="shared" si="59"/>
        <v>44.838999999999999</v>
      </c>
      <c r="CU127" s="2">
        <f t="shared" si="66"/>
        <v>36.942217520223011</v>
      </c>
      <c r="CV127" s="2">
        <f t="shared" si="66"/>
        <v>36.382834897031159</v>
      </c>
      <c r="CW127" s="2">
        <f t="shared" si="66"/>
        <v>35.483647279427146</v>
      </c>
      <c r="CX127" s="2">
        <f t="shared" si="66"/>
        <v>35.318753826675703</v>
      </c>
      <c r="CY127" s="2">
        <f t="shared" si="66"/>
        <v>38.363473337786303</v>
      </c>
      <c r="CZ127" s="2">
        <f t="shared" si="66"/>
        <v>39.443882355617575</v>
      </c>
      <c r="DA127" s="2">
        <f t="shared" si="66"/>
        <v>39.431035599365188</v>
      </c>
      <c r="DB127" s="2">
        <f t="shared" si="66"/>
        <v>38.532482030758317</v>
      </c>
      <c r="DC127" s="2">
        <f t="shared" si="66"/>
        <v>37.496328029217096</v>
      </c>
      <c r="DD127" s="2">
        <f t="shared" si="66"/>
        <v>35.205073119563636</v>
      </c>
      <c r="DE127" s="2">
        <f t="shared" si="66"/>
        <v>33.973358941049284</v>
      </c>
      <c r="DF127" s="2">
        <f t="shared" si="66"/>
        <v>36.309658863704925</v>
      </c>
      <c r="DG127" s="2">
        <f t="shared" si="66"/>
        <v>39.07872218899017</v>
      </c>
      <c r="DH127" s="2">
        <f t="shared" si="66"/>
        <v>39.638487263379297</v>
      </c>
      <c r="DI127" s="2">
        <f t="shared" si="66"/>
        <v>41.954063518213431</v>
      </c>
      <c r="DK127" s="2">
        <f t="shared" si="67"/>
        <v>37.204656993152184</v>
      </c>
      <c r="DL127" s="2">
        <f t="shared" si="67"/>
        <v>36.890094762981775</v>
      </c>
      <c r="DM127" s="2">
        <f t="shared" si="67"/>
        <v>35.83945424544477</v>
      </c>
      <c r="DN127" s="2">
        <f t="shared" si="67"/>
        <v>36.349189712345037</v>
      </c>
      <c r="DO127" s="2">
        <f t="shared" si="67"/>
        <v>39.113320705435356</v>
      </c>
      <c r="DP127" s="2">
        <f t="shared" si="67"/>
        <v>40.095539459548462</v>
      </c>
      <c r="DQ127" s="2">
        <f t="shared" si="67"/>
        <v>39.999024669536915</v>
      </c>
      <c r="DR127" s="2">
        <f t="shared" si="67"/>
        <v>39.124439666707218</v>
      </c>
      <c r="DS127" s="2">
        <f t="shared" si="67"/>
        <v>38.049957101731351</v>
      </c>
      <c r="DT127" s="2">
        <f t="shared" si="67"/>
        <v>35.806528727243233</v>
      </c>
      <c r="DU127" s="2">
        <f t="shared" si="67"/>
        <v>34.558101490034353</v>
      </c>
      <c r="DV127" s="2">
        <f t="shared" si="67"/>
        <v>36.56762466563093</v>
      </c>
      <c r="DW127" s="2">
        <f t="shared" si="67"/>
        <v>39.014345494719734</v>
      </c>
      <c r="DX127" s="2">
        <f t="shared" si="67"/>
        <v>39.526817597031396</v>
      </c>
      <c r="DY127" s="2">
        <f t="shared" si="67"/>
        <v>40.965710740301105</v>
      </c>
      <c r="EA127" s="2">
        <f t="shared" si="68"/>
        <v>0.60522984504384025</v>
      </c>
      <c r="EB127" s="2">
        <f t="shared" si="68"/>
        <v>0.59370575734367692</v>
      </c>
      <c r="EC127" s="2">
        <f t="shared" si="68"/>
        <v>0.59263359923966774</v>
      </c>
      <c r="ED127" s="2">
        <f t="shared" si="68"/>
        <v>0.63364583399317476</v>
      </c>
      <c r="EE127" s="2">
        <f t="shared" si="68"/>
        <v>0.60333565658898503</v>
      </c>
      <c r="EF127" s="2">
        <f t="shared" si="68"/>
        <v>0.60359672201101378</v>
      </c>
      <c r="EG127" s="2">
        <f t="shared" si="68"/>
        <v>0.61876921353739878</v>
      </c>
      <c r="EH127" s="2">
        <f t="shared" si="68"/>
        <v>0.6286802309322217</v>
      </c>
      <c r="EI127" s="2">
        <f t="shared" si="68"/>
        <v>0.63339704681838271</v>
      </c>
      <c r="EJ127" s="2">
        <f t="shared" si="68"/>
        <v>0.63165870961102444</v>
      </c>
      <c r="EK127" s="2">
        <f t="shared" si="68"/>
        <v>0.62139414612698041</v>
      </c>
      <c r="EL127" s="2">
        <f t="shared" si="68"/>
        <v>0.62596990020379273</v>
      </c>
      <c r="EM127" s="2">
        <f t="shared" si="68"/>
        <v>0.58709098256471393</v>
      </c>
      <c r="EN127" s="2">
        <f t="shared" si="68"/>
        <v>0.55665822518999852</v>
      </c>
      <c r="EO127" s="2">
        <f t="shared" si="68"/>
        <v>0.55843877075922987</v>
      </c>
    </row>
    <row r="128" spans="2:145" x14ac:dyDescent="0.25">
      <c r="B128" s="2">
        <v>101</v>
      </c>
      <c r="C128" s="43">
        <v>37.125</v>
      </c>
      <c r="D128" s="43">
        <v>35.917999999999999</v>
      </c>
      <c r="E128" s="43">
        <v>36.131</v>
      </c>
      <c r="F128" s="43">
        <v>36.6</v>
      </c>
      <c r="G128" s="43">
        <v>38.35</v>
      </c>
      <c r="H128" s="43">
        <v>40.332999999999998</v>
      </c>
      <c r="I128" s="43">
        <v>39.917000000000002</v>
      </c>
      <c r="J128" s="43">
        <v>39.567</v>
      </c>
      <c r="K128" s="43">
        <v>38.85</v>
      </c>
      <c r="L128" s="43">
        <v>37.232999999999997</v>
      </c>
      <c r="M128" s="43">
        <v>37.866999999999997</v>
      </c>
      <c r="N128" s="43">
        <v>38.582999999999998</v>
      </c>
      <c r="O128" s="43">
        <v>38.317</v>
      </c>
      <c r="P128" s="43">
        <v>39.033000000000001</v>
      </c>
      <c r="Q128" s="43">
        <v>45.838999999999999</v>
      </c>
      <c r="S128" s="4">
        <f t="shared" si="56"/>
        <v>36.94505662976345</v>
      </c>
      <c r="T128" s="4">
        <f t="shared" si="56"/>
        <v>37.023339253711846</v>
      </c>
      <c r="U128" s="4">
        <f t="shared" si="56"/>
        <v>36.582813223734078</v>
      </c>
      <c r="V128" s="4">
        <f t="shared" si="52"/>
        <v>38.056959791884381</v>
      </c>
      <c r="W128" s="4">
        <f t="shared" si="52"/>
        <v>39.607950256684944</v>
      </c>
      <c r="X128" s="4">
        <f t="shared" si="52"/>
        <v>40.965643476255423</v>
      </c>
      <c r="Y128" s="4">
        <f t="shared" si="52"/>
        <v>41.71532804189065</v>
      </c>
      <c r="Z128" s="4">
        <f t="shared" si="52"/>
        <v>41.807306439881742</v>
      </c>
      <c r="AA128" s="4">
        <f t="shared" si="52"/>
        <v>41.774280597438405</v>
      </c>
      <c r="AB128" s="4">
        <f t="shared" si="52"/>
        <v>39.804788372462099</v>
      </c>
      <c r="AC128" s="4">
        <f t="shared" si="52"/>
        <v>37.866372252770297</v>
      </c>
      <c r="AD128" s="4">
        <f t="shared" si="52"/>
        <v>40.872369904748894</v>
      </c>
      <c r="AE128" s="4">
        <f t="shared" si="74"/>
        <v>40.912246807342896</v>
      </c>
      <c r="AF128" s="4">
        <f t="shared" si="53"/>
        <v>39.912203314143149</v>
      </c>
      <c r="AG128" s="4">
        <f t="shared" si="57"/>
        <v>46.485152659733721</v>
      </c>
      <c r="AI128" s="4">
        <f t="shared" si="65"/>
        <v>0.17994337023655049</v>
      </c>
      <c r="AJ128" s="4">
        <f t="shared" si="65"/>
        <v>-1.1053392537118469</v>
      </c>
      <c r="AK128" s="4">
        <f t="shared" si="65"/>
        <v>-0.45181322373407795</v>
      </c>
      <c r="AL128" s="4">
        <f t="shared" si="65"/>
        <v>-1.4569597918843797</v>
      </c>
      <c r="AM128" s="4">
        <f t="shared" si="65"/>
        <v>-1.2579502566849428</v>
      </c>
      <c r="AN128" s="4">
        <f t="shared" si="65"/>
        <v>-0.63264347625542428</v>
      </c>
      <c r="AO128" s="4">
        <f t="shared" si="65"/>
        <v>-1.7983280418906489</v>
      </c>
      <c r="AP128" s="4">
        <f t="shared" si="65"/>
        <v>-2.2403064398817421</v>
      </c>
      <c r="AQ128" s="4">
        <f t="shared" si="65"/>
        <v>-2.9242805974384041</v>
      </c>
      <c r="AR128" s="4">
        <f t="shared" si="65"/>
        <v>-2.5717883724621018</v>
      </c>
      <c r="AS128" s="4">
        <f t="shared" si="65"/>
        <v>6.2774722970004859E-4</v>
      </c>
      <c r="AT128" s="4">
        <f t="shared" si="65"/>
        <v>-2.2893699047488951</v>
      </c>
      <c r="AU128" s="4">
        <f t="shared" si="65"/>
        <v>-2.595246807342896</v>
      </c>
      <c r="AV128" s="4">
        <f t="shared" si="65"/>
        <v>-0.87920331414314745</v>
      </c>
      <c r="AW128" s="4">
        <f t="shared" si="65"/>
        <v>-0.6461526597337226</v>
      </c>
      <c r="AY128" s="2">
        <f t="shared" si="64"/>
        <v>36.944922887845621</v>
      </c>
      <c r="AZ128" s="2">
        <f t="shared" si="64"/>
        <v>36.525800267750775</v>
      </c>
      <c r="BA128" s="2">
        <f t="shared" si="64"/>
        <v>35.518123936839856</v>
      </c>
      <c r="BB128" s="2">
        <f t="shared" si="64"/>
        <v>35.79930299682335</v>
      </c>
      <c r="BC128" s="2">
        <f t="shared" si="64"/>
        <v>38.620095987360486</v>
      </c>
      <c r="BD128" s="2">
        <f t="shared" si="64"/>
        <v>39.634604248894284</v>
      </c>
      <c r="BE128" s="2">
        <f t="shared" si="64"/>
        <v>39.601041980021513</v>
      </c>
      <c r="BF128" s="2">
        <f t="shared" si="64"/>
        <v>38.697670331962229</v>
      </c>
      <c r="BG128" s="2">
        <f t="shared" si="64"/>
        <v>37.658041866876211</v>
      </c>
      <c r="BH128" s="2">
        <f t="shared" si="69"/>
        <v>35.403809426210415</v>
      </c>
      <c r="BI128" s="2">
        <f t="shared" si="69"/>
        <v>34.167914224773781</v>
      </c>
      <c r="BJ128" s="2">
        <f t="shared" si="69"/>
        <v>36.295820890184302</v>
      </c>
      <c r="BK128" s="2">
        <f t="shared" si="69"/>
        <v>38.848752498951846</v>
      </c>
      <c r="BL128" s="2">
        <f t="shared" si="69"/>
        <v>39.404134668447519</v>
      </c>
      <c r="BM128" s="2">
        <f t="shared" si="69"/>
        <v>41.24957516739962</v>
      </c>
      <c r="BO128" s="2" t="str">
        <f t="shared" si="72"/>
        <v/>
      </c>
      <c r="BP128" s="2" t="str">
        <f t="shared" si="72"/>
        <v/>
      </c>
      <c r="BQ128" s="2" t="str">
        <f t="shared" si="72"/>
        <v/>
      </c>
      <c r="BR128" s="2" t="str">
        <f t="shared" si="70"/>
        <v/>
      </c>
      <c r="BS128" s="2">
        <f t="shared" si="70"/>
        <v>38.35</v>
      </c>
      <c r="BT128" s="2" t="str">
        <f t="shared" si="70"/>
        <v/>
      </c>
      <c r="BU128" s="2" t="str">
        <f t="shared" si="70"/>
        <v/>
      </c>
      <c r="BV128" s="2" t="str">
        <f t="shared" si="44"/>
        <v/>
      </c>
      <c r="BW128" s="2" t="str">
        <f t="shared" si="44"/>
        <v/>
      </c>
      <c r="BX128" s="2" t="str">
        <f t="shared" si="44"/>
        <v/>
      </c>
      <c r="BY128" s="2" t="str">
        <f t="shared" si="44"/>
        <v/>
      </c>
      <c r="BZ128" s="2" t="str">
        <f t="shared" si="44"/>
        <v/>
      </c>
      <c r="CA128" s="2">
        <f t="shared" si="44"/>
        <v>38.317</v>
      </c>
      <c r="CB128" s="2">
        <f t="shared" si="54"/>
        <v>39.033000000000001</v>
      </c>
      <c r="CC128" s="2">
        <f t="shared" si="58"/>
        <v>45.838999999999999</v>
      </c>
      <c r="CE128" s="2" t="str">
        <f t="shared" si="73"/>
        <v/>
      </c>
      <c r="CF128" s="2" t="str">
        <f t="shared" si="73"/>
        <v/>
      </c>
      <c r="CG128" s="2" t="str">
        <f t="shared" si="73"/>
        <v/>
      </c>
      <c r="CH128" s="2" t="str">
        <f t="shared" si="71"/>
        <v/>
      </c>
      <c r="CI128" s="2">
        <f t="shared" si="71"/>
        <v>38.35</v>
      </c>
      <c r="CJ128" s="2" t="str">
        <f t="shared" si="71"/>
        <v/>
      </c>
      <c r="CK128" s="2" t="str">
        <f t="shared" si="71"/>
        <v/>
      </c>
      <c r="CL128" s="2" t="str">
        <f t="shared" si="45"/>
        <v/>
      </c>
      <c r="CM128" s="2" t="str">
        <f t="shared" si="45"/>
        <v/>
      </c>
      <c r="CN128" s="2" t="str">
        <f t="shared" si="45"/>
        <v/>
      </c>
      <c r="CO128" s="2" t="str">
        <f t="shared" si="45"/>
        <v/>
      </c>
      <c r="CP128" s="2" t="str">
        <f t="shared" si="45"/>
        <v/>
      </c>
      <c r="CQ128" s="2">
        <f t="shared" si="45"/>
        <v>38.317</v>
      </c>
      <c r="CR128" s="2">
        <f t="shared" si="55"/>
        <v>39.033000000000001</v>
      </c>
      <c r="CS128" s="2">
        <f t="shared" si="59"/>
        <v>45.838999999999999</v>
      </c>
      <c r="CU128" s="2">
        <f t="shared" si="66"/>
        <v>36.719043383799743</v>
      </c>
      <c r="CV128" s="2">
        <f t="shared" si="66"/>
        <v>36.143180607482392</v>
      </c>
      <c r="CW128" s="2">
        <f t="shared" si="66"/>
        <v>35.233938878196071</v>
      </c>
      <c r="CX128" s="2">
        <f t="shared" si="66"/>
        <v>35.021087471086631</v>
      </c>
      <c r="CY128" s="2">
        <f t="shared" si="66"/>
        <v>38.031956095936302</v>
      </c>
      <c r="CZ128" s="2">
        <f t="shared" si="66"/>
        <v>39.128387694127646</v>
      </c>
      <c r="DA128" s="2">
        <f t="shared" si="66"/>
        <v>39.159387348757306</v>
      </c>
      <c r="DB128" s="2">
        <f t="shared" si="66"/>
        <v>38.22947044798039</v>
      </c>
      <c r="DC128" s="2">
        <f t="shared" si="66"/>
        <v>37.232522933265187</v>
      </c>
      <c r="DD128" s="2">
        <f t="shared" si="66"/>
        <v>34.92916044023432</v>
      </c>
      <c r="DE128" s="2">
        <f t="shared" si="66"/>
        <v>33.714540243193973</v>
      </c>
      <c r="DF128" s="2">
        <f t="shared" si="66"/>
        <v>36.072654710863105</v>
      </c>
      <c r="DG128" s="2">
        <f t="shared" si="66"/>
        <v>38.848017987556574</v>
      </c>
      <c r="DH128" s="2">
        <f t="shared" si="66"/>
        <v>39.434114445965349</v>
      </c>
      <c r="DI128" s="2">
        <f t="shared" si="66"/>
        <v>41.845302672524248</v>
      </c>
      <c r="DK128" s="2">
        <f t="shared" si="67"/>
        <v>37.079292419009057</v>
      </c>
      <c r="DL128" s="2">
        <f t="shared" si="67"/>
        <v>36.764601569333081</v>
      </c>
      <c r="DM128" s="2">
        <f t="shared" si="67"/>
        <v>35.696279823300721</v>
      </c>
      <c r="DN128" s="2">
        <f t="shared" si="67"/>
        <v>36.209653000392507</v>
      </c>
      <c r="DO128" s="2">
        <f t="shared" si="67"/>
        <v>38.972746733922293</v>
      </c>
      <c r="DP128" s="2">
        <f t="shared" si="67"/>
        <v>39.937802511491171</v>
      </c>
      <c r="DQ128" s="2">
        <f t="shared" si="67"/>
        <v>39.849207851847098</v>
      </c>
      <c r="DR128" s="2">
        <f t="shared" si="67"/>
        <v>38.94987293772688</v>
      </c>
      <c r="DS128" s="2">
        <f t="shared" si="67"/>
        <v>37.882656897077879</v>
      </c>
      <c r="DT128" s="2">
        <f t="shared" si="67"/>
        <v>35.656239139388425</v>
      </c>
      <c r="DU128" s="2">
        <f t="shared" si="67"/>
        <v>34.419842411015189</v>
      </c>
      <c r="DV128" s="2">
        <f t="shared" si="67"/>
        <v>36.417434304273257</v>
      </c>
      <c r="DW128" s="2">
        <f t="shared" si="67"/>
        <v>38.849223636259097</v>
      </c>
      <c r="DX128" s="2">
        <f t="shared" si="67"/>
        <v>39.382358652268131</v>
      </c>
      <c r="DY128" s="2">
        <f t="shared" si="67"/>
        <v>40.819976403131264</v>
      </c>
      <c r="EA128" s="2">
        <f t="shared" si="68"/>
        <v>0.62700932402119813</v>
      </c>
      <c r="EB128" s="2">
        <f t="shared" si="68"/>
        <v>0.61571733777515747</v>
      </c>
      <c r="EC128" s="2">
        <f t="shared" si="68"/>
        <v>0.6146655658617115</v>
      </c>
      <c r="ED128" s="2">
        <f t="shared" si="68"/>
        <v>0.65475188918796812</v>
      </c>
      <c r="EE128" s="2">
        <f t="shared" si="68"/>
        <v>0.62515491510762489</v>
      </c>
      <c r="EF128" s="2">
        <f t="shared" si="68"/>
        <v>0.62541053599131802</v>
      </c>
      <c r="EG128" s="2">
        <f t="shared" si="68"/>
        <v>0.6402457295571562</v>
      </c>
      <c r="EH128" s="2">
        <f t="shared" si="68"/>
        <v>0.64991430574678222</v>
      </c>
      <c r="EI128" s="2">
        <f t="shared" si="68"/>
        <v>0.65450962001058532</v>
      </c>
      <c r="EJ128" s="2">
        <f t="shared" si="68"/>
        <v>0.65281651976369037</v>
      </c>
      <c r="EK128" s="2">
        <f t="shared" si="68"/>
        <v>0.64280814984639223</v>
      </c>
      <c r="EL128" s="2">
        <f t="shared" si="68"/>
        <v>0.64727200677367325</v>
      </c>
      <c r="EM128" s="2">
        <f t="shared" si="68"/>
        <v>0.60922505347994416</v>
      </c>
      <c r="EN128" s="2">
        <f t="shared" si="68"/>
        <v>0.57925452159464075</v>
      </c>
      <c r="EO128" s="2">
        <f t="shared" si="68"/>
        <v>0.58101262291593536</v>
      </c>
    </row>
    <row r="129" spans="2:145" x14ac:dyDescent="0.25">
      <c r="B129" s="2">
        <v>102</v>
      </c>
      <c r="C129" s="43">
        <v>38.875</v>
      </c>
      <c r="D129" s="43">
        <v>37.540999999999997</v>
      </c>
      <c r="E129" s="43">
        <v>37.229999999999997</v>
      </c>
      <c r="F129" s="43">
        <v>36.667000000000002</v>
      </c>
      <c r="G129" s="43">
        <v>40.582999999999998</v>
      </c>
      <c r="H129" s="43">
        <v>39.283000000000001</v>
      </c>
      <c r="I129" s="43">
        <v>41.533000000000001</v>
      </c>
      <c r="J129" s="43">
        <v>40.15</v>
      </c>
      <c r="K129" s="43">
        <v>40.6</v>
      </c>
      <c r="L129" s="43">
        <v>37.383000000000003</v>
      </c>
      <c r="M129" s="43">
        <v>37.383000000000003</v>
      </c>
      <c r="N129" s="43">
        <v>39.232999999999997</v>
      </c>
      <c r="O129" s="43">
        <v>37.65</v>
      </c>
      <c r="P129" s="43">
        <v>40.85</v>
      </c>
      <c r="Q129" s="43">
        <v>48.048000000000002</v>
      </c>
      <c r="S129" s="4">
        <f t="shared" si="56"/>
        <v>36.793020356632617</v>
      </c>
      <c r="T129" s="4">
        <f t="shared" si="56"/>
        <v>37.09940571153259</v>
      </c>
      <c r="U129" s="4">
        <f t="shared" si="56"/>
        <v>36.899931456291014</v>
      </c>
      <c r="V129" s="4">
        <f t="shared" si="52"/>
        <v>39.049802524359947</v>
      </c>
      <c r="W129" s="4">
        <f t="shared" si="52"/>
        <v>40.087244238209244</v>
      </c>
      <c r="X129" s="4">
        <f t="shared" si="52"/>
        <v>41.634073073259565</v>
      </c>
      <c r="Y129" s="4">
        <f t="shared" si="52"/>
        <v>42.802584220424315</v>
      </c>
      <c r="Z129" s="4">
        <f t="shared" si="52"/>
        <v>43.459868214918444</v>
      </c>
      <c r="AA129" s="4">
        <f t="shared" si="52"/>
        <v>43.886679501326078</v>
      </c>
      <c r="AB129" s="4">
        <f t="shared" si="52"/>
        <v>42.099613244567401</v>
      </c>
      <c r="AC129" s="4">
        <f t="shared" si="52"/>
        <v>39.91182992495385</v>
      </c>
      <c r="AD129" s="4">
        <f t="shared" si="52"/>
        <v>43.27874760740778</v>
      </c>
      <c r="AE129" s="4">
        <f t="shared" si="74"/>
        <v>42.044397917827951</v>
      </c>
      <c r="AF129" s="4">
        <f t="shared" si="53"/>
        <v>40.215128898436276</v>
      </c>
      <c r="AG129" s="4">
        <f t="shared" si="57"/>
        <v>48.756652286284144</v>
      </c>
      <c r="AI129" s="4">
        <f t="shared" ref="AI129:AW145" si="75">IF(OR($B129 &lt; C$230, $B129 &gt; C$232), 0, C129-S129)</f>
        <v>2.0819796433673829</v>
      </c>
      <c r="AJ129" s="4">
        <f t="shared" si="75"/>
        <v>0.44159428846740667</v>
      </c>
      <c r="AK129" s="4">
        <f t="shared" si="75"/>
        <v>0.33006854370898253</v>
      </c>
      <c r="AL129" s="4">
        <f t="shared" si="75"/>
        <v>-2.3828025243599456</v>
      </c>
      <c r="AM129" s="4">
        <f t="shared" si="75"/>
        <v>0.49575576179075398</v>
      </c>
      <c r="AN129" s="4">
        <f t="shared" si="75"/>
        <v>-2.3510730732595633</v>
      </c>
      <c r="AO129" s="4">
        <f t="shared" si="75"/>
        <v>-1.2695842204243135</v>
      </c>
      <c r="AP129" s="4">
        <f t="shared" si="75"/>
        <v>-3.3098682149184455</v>
      </c>
      <c r="AQ129" s="4">
        <f t="shared" si="75"/>
        <v>-3.286679501326077</v>
      </c>
      <c r="AR129" s="4">
        <f t="shared" si="75"/>
        <v>-4.7166132445673981</v>
      </c>
      <c r="AS129" s="4">
        <f t="shared" si="75"/>
        <v>-2.5288299249538468</v>
      </c>
      <c r="AT129" s="4">
        <f t="shared" si="75"/>
        <v>-4.0457476074077832</v>
      </c>
      <c r="AU129" s="4">
        <f t="shared" si="75"/>
        <v>-4.394397917827952</v>
      </c>
      <c r="AV129" s="4">
        <f t="shared" si="75"/>
        <v>0.63487110156372495</v>
      </c>
      <c r="AW129" s="4">
        <f t="shared" si="75"/>
        <v>-0.70865228628414201</v>
      </c>
      <c r="AY129" s="2">
        <f t="shared" si="64"/>
        <v>36.792821991599354</v>
      </c>
      <c r="AZ129" s="2">
        <f t="shared" si="64"/>
        <v>36.372287013178827</v>
      </c>
      <c r="BA129" s="2">
        <f t="shared" si="64"/>
        <v>35.346169953836409</v>
      </c>
      <c r="BB129" s="2">
        <f t="shared" si="64"/>
        <v>35.632797441362712</v>
      </c>
      <c r="BC129" s="2">
        <f t="shared" si="64"/>
        <v>38.432079049084642</v>
      </c>
      <c r="BD129" s="2">
        <f t="shared" si="64"/>
        <v>39.438389158564199</v>
      </c>
      <c r="BE129" s="2">
        <f t="shared" si="64"/>
        <v>39.424382964614821</v>
      </c>
      <c r="BF129" s="2">
        <f t="shared" si="64"/>
        <v>38.495670755890316</v>
      </c>
      <c r="BG129" s="2">
        <f t="shared" si="64"/>
        <v>37.472721565911506</v>
      </c>
      <c r="BH129" s="2">
        <f t="shared" si="69"/>
        <v>35.227446416724391</v>
      </c>
      <c r="BI129" s="2">
        <f t="shared" si="69"/>
        <v>34.003818373743727</v>
      </c>
      <c r="BJ129" s="2">
        <f t="shared" si="69"/>
        <v>36.123956816624784</v>
      </c>
      <c r="BK129" s="2">
        <f t="shared" si="69"/>
        <v>38.659451567700373</v>
      </c>
      <c r="BL129" s="2">
        <f t="shared" si="69"/>
        <v>39.234648905163787</v>
      </c>
      <c r="BM129" s="2">
        <f t="shared" si="69"/>
        <v>41.095707017596027</v>
      </c>
      <c r="BO129" s="2" t="str">
        <f t="shared" si="72"/>
        <v/>
      </c>
      <c r="BP129" s="2" t="str">
        <f t="shared" si="72"/>
        <v/>
      </c>
      <c r="BQ129" s="2" t="str">
        <f t="shared" si="72"/>
        <v/>
      </c>
      <c r="BR129" s="2" t="str">
        <f t="shared" si="70"/>
        <v/>
      </c>
      <c r="BS129" s="2" t="str">
        <f t="shared" si="70"/>
        <v/>
      </c>
      <c r="BT129" s="2" t="str">
        <f t="shared" si="70"/>
        <v/>
      </c>
      <c r="BU129" s="2" t="str">
        <f t="shared" si="70"/>
        <v/>
      </c>
      <c r="BV129" s="2" t="str">
        <f t="shared" si="44"/>
        <v/>
      </c>
      <c r="BW129" s="2" t="str">
        <f t="shared" si="44"/>
        <v/>
      </c>
      <c r="BX129" s="2" t="str">
        <f t="shared" si="44"/>
        <v/>
      </c>
      <c r="BY129" s="2" t="str">
        <f t="shared" si="44"/>
        <v/>
      </c>
      <c r="BZ129" s="2" t="str">
        <f t="shared" si="44"/>
        <v/>
      </c>
      <c r="CA129" s="2" t="str">
        <f t="shared" si="44"/>
        <v/>
      </c>
      <c r="CB129" s="2">
        <f t="shared" si="54"/>
        <v>40.85</v>
      </c>
      <c r="CC129" s="2" t="str">
        <f t="shared" si="58"/>
        <v/>
      </c>
      <c r="CE129" s="2" t="str">
        <f t="shared" si="73"/>
        <v/>
      </c>
      <c r="CF129" s="2" t="str">
        <f t="shared" si="73"/>
        <v/>
      </c>
      <c r="CG129" s="2" t="str">
        <f t="shared" si="73"/>
        <v/>
      </c>
      <c r="CH129" s="2" t="str">
        <f t="shared" si="71"/>
        <v/>
      </c>
      <c r="CI129" s="2" t="str">
        <f t="shared" si="71"/>
        <v/>
      </c>
      <c r="CJ129" s="2" t="str">
        <f t="shared" si="71"/>
        <v/>
      </c>
      <c r="CK129" s="2" t="str">
        <f t="shared" si="71"/>
        <v/>
      </c>
      <c r="CL129" s="2" t="str">
        <f t="shared" si="45"/>
        <v/>
      </c>
      <c r="CM129" s="2" t="str">
        <f t="shared" si="45"/>
        <v/>
      </c>
      <c r="CN129" s="2" t="str">
        <f t="shared" si="45"/>
        <v/>
      </c>
      <c r="CO129" s="2" t="str">
        <f t="shared" si="45"/>
        <v/>
      </c>
      <c r="CP129" s="2" t="str">
        <f t="shared" si="45"/>
        <v/>
      </c>
      <c r="CQ129" s="2" t="str">
        <f t="shared" si="45"/>
        <v/>
      </c>
      <c r="CR129" s="2">
        <f t="shared" si="55"/>
        <v>40.85</v>
      </c>
      <c r="CS129" s="2" t="str">
        <f t="shared" si="59"/>
        <v/>
      </c>
      <c r="CU129" s="2">
        <f t="shared" ref="CU129:DI145" si="76">BO$228*$B129+BO$229</f>
        <v>36.495869247376483</v>
      </c>
      <c r="CV129" s="2">
        <f t="shared" si="76"/>
        <v>35.903526317933618</v>
      </c>
      <c r="CW129" s="2">
        <f t="shared" si="76"/>
        <v>34.984230476964996</v>
      </c>
      <c r="CX129" s="2">
        <f t="shared" si="76"/>
        <v>34.723421115497558</v>
      </c>
      <c r="CY129" s="2">
        <f t="shared" si="76"/>
        <v>37.7004388540863</v>
      </c>
      <c r="CZ129" s="2">
        <f t="shared" si="76"/>
        <v>38.812893032637717</v>
      </c>
      <c r="DA129" s="2">
        <f t="shared" si="76"/>
        <v>38.887739098149424</v>
      </c>
      <c r="DB129" s="2">
        <f t="shared" si="76"/>
        <v>37.926458865202463</v>
      </c>
      <c r="DC129" s="2">
        <f t="shared" si="76"/>
        <v>36.968717837313278</v>
      </c>
      <c r="DD129" s="2">
        <f t="shared" si="76"/>
        <v>34.653247760905003</v>
      </c>
      <c r="DE129" s="2">
        <f t="shared" si="76"/>
        <v>33.455721545338662</v>
      </c>
      <c r="DF129" s="2">
        <f t="shared" si="76"/>
        <v>35.835650558021293</v>
      </c>
      <c r="DG129" s="2">
        <f t="shared" si="76"/>
        <v>38.617313786122978</v>
      </c>
      <c r="DH129" s="2">
        <f t="shared" si="76"/>
        <v>39.229741628551395</v>
      </c>
      <c r="DI129" s="2">
        <f t="shared" si="76"/>
        <v>41.736541826835065</v>
      </c>
      <c r="DK129" s="2">
        <f t="shared" ref="DK129:DY145" si="77">CE$228*$B129+CE$229</f>
        <v>36.953927844865937</v>
      </c>
      <c r="DL129" s="2">
        <f t="shared" si="77"/>
        <v>36.639108375684394</v>
      </c>
      <c r="DM129" s="2">
        <f t="shared" si="77"/>
        <v>35.553105401156671</v>
      </c>
      <c r="DN129" s="2">
        <f t="shared" si="77"/>
        <v>36.070116288439969</v>
      </c>
      <c r="DO129" s="2">
        <f t="shared" si="77"/>
        <v>38.832172762409229</v>
      </c>
      <c r="DP129" s="2">
        <f t="shared" si="77"/>
        <v>39.78006556343388</v>
      </c>
      <c r="DQ129" s="2">
        <f t="shared" si="77"/>
        <v>39.699391034157287</v>
      </c>
      <c r="DR129" s="2">
        <f t="shared" si="77"/>
        <v>38.775306208746542</v>
      </c>
      <c r="DS129" s="2">
        <f t="shared" si="77"/>
        <v>37.715356692424415</v>
      </c>
      <c r="DT129" s="2">
        <f t="shared" si="77"/>
        <v>35.505949551533618</v>
      </c>
      <c r="DU129" s="2">
        <f t="shared" si="77"/>
        <v>34.281583331996032</v>
      </c>
      <c r="DV129" s="2">
        <f t="shared" si="77"/>
        <v>36.267243942915584</v>
      </c>
      <c r="DW129" s="2">
        <f t="shared" si="77"/>
        <v>38.684101777798475</v>
      </c>
      <c r="DX129" s="2">
        <f t="shared" si="77"/>
        <v>39.237899707504866</v>
      </c>
      <c r="DY129" s="2">
        <f t="shared" si="77"/>
        <v>40.674242065961423</v>
      </c>
      <c r="EA129" s="2">
        <f t="shared" ref="EA129:EO145" si="78">POWER(10,($B129-C$231)/C$229)/(1+POWER(10,($B129-C$231)/C$229))</f>
        <v>0.64828549414948766</v>
      </c>
      <c r="EB129" s="2">
        <f t="shared" si="78"/>
        <v>0.63726499349177101</v>
      </c>
      <c r="EC129" s="2">
        <f t="shared" si="78"/>
        <v>0.63623735460953112</v>
      </c>
      <c r="ED129" s="2">
        <f t="shared" si="78"/>
        <v>0.67526515586912639</v>
      </c>
      <c r="EE129" s="2">
        <f t="shared" si="78"/>
        <v>0.64647722368107985</v>
      </c>
      <c r="EF129" s="2">
        <f t="shared" si="78"/>
        <v>0.64672652087377391</v>
      </c>
      <c r="EG129" s="2">
        <f t="shared" si="78"/>
        <v>0.6611748739304355</v>
      </c>
      <c r="EH129" s="2">
        <f t="shared" si="78"/>
        <v>0.67057038584970718</v>
      </c>
      <c r="EI129" s="2">
        <f t="shared" si="78"/>
        <v>0.67503013692370795</v>
      </c>
      <c r="EJ129" s="2">
        <f t="shared" si="78"/>
        <v>0.67338741648013478</v>
      </c>
      <c r="EK129" s="2">
        <f t="shared" si="78"/>
        <v>0.66366653265730935</v>
      </c>
      <c r="EL129" s="2">
        <f t="shared" si="78"/>
        <v>0.66800435014569126</v>
      </c>
      <c r="EM129" s="2">
        <f t="shared" si="78"/>
        <v>0.63091853071630921</v>
      </c>
      <c r="EN129" s="2">
        <f t="shared" si="78"/>
        <v>0.60152354989222245</v>
      </c>
      <c r="EO129" s="2">
        <f t="shared" si="78"/>
        <v>0.6032523331380697</v>
      </c>
    </row>
    <row r="130" spans="2:145" x14ac:dyDescent="0.25">
      <c r="B130" s="2">
        <v>103</v>
      </c>
      <c r="C130" s="43">
        <v>36.344000000000001</v>
      </c>
      <c r="D130" s="43">
        <v>37.639000000000003</v>
      </c>
      <c r="E130" s="43">
        <v>36.279000000000003</v>
      </c>
      <c r="F130" s="43">
        <v>35.533000000000001</v>
      </c>
      <c r="G130" s="43">
        <v>39.317</v>
      </c>
      <c r="H130" s="43">
        <v>39.832999999999998</v>
      </c>
      <c r="I130" s="43">
        <v>42.832999999999998</v>
      </c>
      <c r="J130" s="43">
        <v>40.482999999999997</v>
      </c>
      <c r="K130" s="43">
        <v>42.482999999999997</v>
      </c>
      <c r="L130" s="43">
        <v>41.783000000000001</v>
      </c>
      <c r="M130" s="43">
        <v>37.85</v>
      </c>
      <c r="N130" s="43">
        <v>39.982999999999997</v>
      </c>
      <c r="O130" s="43">
        <v>40.15</v>
      </c>
      <c r="P130" s="43">
        <v>41.482999999999997</v>
      </c>
      <c r="Q130" s="43">
        <v>50.79</v>
      </c>
      <c r="S130" s="4">
        <f t="shared" si="56"/>
        <v>36.644849310041842</v>
      </c>
      <c r="T130" s="4">
        <f t="shared" si="56"/>
        <v>37.254476382257366</v>
      </c>
      <c r="U130" s="4">
        <f t="shared" si="56"/>
        <v>37.378881279946576</v>
      </c>
      <c r="V130" s="4">
        <f t="shared" si="52"/>
        <v>40.434471529824691</v>
      </c>
      <c r="W130" s="4">
        <f t="shared" si="52"/>
        <v>40.90958033615135</v>
      </c>
      <c r="X130" s="4">
        <f t="shared" si="52"/>
        <v>42.72401539013223</v>
      </c>
      <c r="Y130" s="4">
        <f t="shared" si="52"/>
        <v>44.430143000241337</v>
      </c>
      <c r="Z130" s="4">
        <f t="shared" si="52"/>
        <v>45.875952772526993</v>
      </c>
      <c r="AA130" s="4">
        <f t="shared" si="52"/>
        <v>46.858898686475726</v>
      </c>
      <c r="AB130" s="4">
        <f t="shared" si="52"/>
        <v>45.328591558736257</v>
      </c>
      <c r="AC130" s="4">
        <f t="shared" si="52"/>
        <v>42.881100060428103</v>
      </c>
      <c r="AD130" s="4">
        <f t="shared" si="52"/>
        <v>46.688327029713768</v>
      </c>
      <c r="AE130" s="4">
        <f t="shared" si="74"/>
        <v>43.819242417857716</v>
      </c>
      <c r="AF130" s="4">
        <f t="shared" si="53"/>
        <v>40.878721441382886</v>
      </c>
      <c r="AG130" s="4">
        <f t="shared" si="57"/>
        <v>51.894336218340065</v>
      </c>
      <c r="AI130" s="4">
        <f t="shared" si="75"/>
        <v>-0.30084931004184057</v>
      </c>
      <c r="AJ130" s="4">
        <f t="shared" si="75"/>
        <v>0.38452361774263721</v>
      </c>
      <c r="AK130" s="4">
        <f t="shared" si="75"/>
        <v>-1.0998812799465725</v>
      </c>
      <c r="AL130" s="4">
        <f t="shared" si="75"/>
        <v>-4.9014715298246898</v>
      </c>
      <c r="AM130" s="4">
        <f t="shared" si="75"/>
        <v>-1.5925803361513502</v>
      </c>
      <c r="AN130" s="4">
        <f t="shared" si="75"/>
        <v>-2.8910153901322317</v>
      </c>
      <c r="AO130" s="4">
        <f t="shared" si="75"/>
        <v>-1.5971430002413385</v>
      </c>
      <c r="AP130" s="4">
        <f t="shared" si="75"/>
        <v>-5.3929527725269963</v>
      </c>
      <c r="AQ130" s="4">
        <f t="shared" si="75"/>
        <v>-4.375898686475729</v>
      </c>
      <c r="AR130" s="4">
        <f t="shared" si="75"/>
        <v>-3.5455915587362554</v>
      </c>
      <c r="AS130" s="4">
        <f t="shared" si="75"/>
        <v>-5.031100060428102</v>
      </c>
      <c r="AT130" s="4">
        <f t="shared" si="75"/>
        <v>-6.7053270297137715</v>
      </c>
      <c r="AU130" s="4">
        <f t="shared" si="75"/>
        <v>-3.669242417857717</v>
      </c>
      <c r="AV130" s="4">
        <f t="shared" si="75"/>
        <v>0.60427855861711066</v>
      </c>
      <c r="AW130" s="4">
        <f t="shared" si="75"/>
        <v>-1.104336218340066</v>
      </c>
      <c r="AY130" s="2">
        <f t="shared" si="64"/>
        <v>36.644564645948634</v>
      </c>
      <c r="AZ130" s="2">
        <f t="shared" si="64"/>
        <v>36.223236695201216</v>
      </c>
      <c r="BA130" s="2">
        <f t="shared" si="64"/>
        <v>35.178451369953422</v>
      </c>
      <c r="BB130" s="2">
        <f t="shared" si="64"/>
        <v>35.471799308216575</v>
      </c>
      <c r="BC130" s="2">
        <f t="shared" si="64"/>
        <v>38.251454502724798</v>
      </c>
      <c r="BD130" s="2">
        <f t="shared" si="64"/>
        <v>39.248260572783053</v>
      </c>
      <c r="BE130" s="2">
        <f t="shared" si="64"/>
        <v>39.252252442789398</v>
      </c>
      <c r="BF130" s="2">
        <f t="shared" si="64"/>
        <v>38.298353478035011</v>
      </c>
      <c r="BG130" s="2">
        <f t="shared" si="64"/>
        <v>37.290813318810748</v>
      </c>
      <c r="BH130" s="2">
        <f t="shared" si="69"/>
        <v>35.055619533991319</v>
      </c>
      <c r="BI130" s="2">
        <f t="shared" si="69"/>
        <v>33.844165970450646</v>
      </c>
      <c r="BJ130" s="2">
        <f t="shared" si="69"/>
        <v>35.955365128104724</v>
      </c>
      <c r="BK130" s="2">
        <f t="shared" si="69"/>
        <v>38.47292767632316</v>
      </c>
      <c r="BL130" s="2">
        <f t="shared" si="69"/>
        <v>39.067803522340448</v>
      </c>
      <c r="BM130" s="2">
        <f t="shared" si="69"/>
        <v>40.940654592221712</v>
      </c>
      <c r="BO130" s="2" t="str">
        <f t="shared" si="72"/>
        <v/>
      </c>
      <c r="BP130" s="2" t="str">
        <f t="shared" si="72"/>
        <v/>
      </c>
      <c r="BQ130" s="2" t="str">
        <f t="shared" si="72"/>
        <v/>
      </c>
      <c r="BR130" s="2" t="str">
        <f t="shared" si="70"/>
        <v/>
      </c>
      <c r="BS130" s="2" t="str">
        <f t="shared" si="70"/>
        <v/>
      </c>
      <c r="BT130" s="2" t="str">
        <f t="shared" si="70"/>
        <v/>
      </c>
      <c r="BU130" s="2" t="str">
        <f t="shared" si="70"/>
        <v/>
      </c>
      <c r="BV130" s="2" t="str">
        <f t="shared" si="44"/>
        <v/>
      </c>
      <c r="BW130" s="2" t="str">
        <f t="shared" si="44"/>
        <v/>
      </c>
      <c r="BX130" s="2" t="str">
        <f t="shared" si="44"/>
        <v/>
      </c>
      <c r="BY130" s="2" t="str">
        <f t="shared" si="44"/>
        <v/>
      </c>
      <c r="BZ130" s="2" t="str">
        <f t="shared" si="44"/>
        <v/>
      </c>
      <c r="CA130" s="2" t="str">
        <f t="shared" si="44"/>
        <v/>
      </c>
      <c r="CB130" s="2">
        <f t="shared" si="54"/>
        <v>41.482999999999997</v>
      </c>
      <c r="CC130" s="2" t="str">
        <f t="shared" si="58"/>
        <v/>
      </c>
      <c r="CE130" s="2" t="str">
        <f t="shared" si="73"/>
        <v/>
      </c>
      <c r="CF130" s="2" t="str">
        <f t="shared" si="73"/>
        <v/>
      </c>
      <c r="CG130" s="2" t="str">
        <f t="shared" si="73"/>
        <v/>
      </c>
      <c r="CH130" s="2" t="str">
        <f t="shared" si="71"/>
        <v/>
      </c>
      <c r="CI130" s="2" t="str">
        <f t="shared" si="71"/>
        <v/>
      </c>
      <c r="CJ130" s="2" t="str">
        <f t="shared" si="71"/>
        <v/>
      </c>
      <c r="CK130" s="2" t="str">
        <f t="shared" si="71"/>
        <v/>
      </c>
      <c r="CL130" s="2" t="str">
        <f t="shared" si="45"/>
        <v/>
      </c>
      <c r="CM130" s="2" t="str">
        <f t="shared" si="45"/>
        <v/>
      </c>
      <c r="CN130" s="2" t="str">
        <f t="shared" si="45"/>
        <v/>
      </c>
      <c r="CO130" s="2" t="str">
        <f t="shared" si="45"/>
        <v/>
      </c>
      <c r="CP130" s="2" t="str">
        <f t="shared" si="45"/>
        <v/>
      </c>
      <c r="CQ130" s="2" t="str">
        <f t="shared" si="45"/>
        <v/>
      </c>
      <c r="CR130" s="2">
        <f t="shared" si="55"/>
        <v>41.482999999999997</v>
      </c>
      <c r="CS130" s="2" t="str">
        <f t="shared" si="59"/>
        <v/>
      </c>
      <c r="CU130" s="2">
        <f t="shared" si="76"/>
        <v>36.272695110953222</v>
      </c>
      <c r="CV130" s="2">
        <f t="shared" si="76"/>
        <v>35.663872028384844</v>
      </c>
      <c r="CW130" s="2">
        <f t="shared" si="76"/>
        <v>34.734522075733921</v>
      </c>
      <c r="CX130" s="2">
        <f t="shared" si="76"/>
        <v>34.425754759908486</v>
      </c>
      <c r="CY130" s="2">
        <f t="shared" si="76"/>
        <v>37.368921612236299</v>
      </c>
      <c r="CZ130" s="2">
        <f t="shared" si="76"/>
        <v>38.497398371147789</v>
      </c>
      <c r="DA130" s="2">
        <f t="shared" si="76"/>
        <v>38.616090847541543</v>
      </c>
      <c r="DB130" s="2">
        <f t="shared" si="76"/>
        <v>37.623447282424536</v>
      </c>
      <c r="DC130" s="2">
        <f t="shared" si="76"/>
        <v>36.704912741361369</v>
      </c>
      <c r="DD130" s="2">
        <f t="shared" si="76"/>
        <v>34.37733508157568</v>
      </c>
      <c r="DE130" s="2">
        <f t="shared" si="76"/>
        <v>33.196902847483358</v>
      </c>
      <c r="DF130" s="2">
        <f t="shared" si="76"/>
        <v>35.59864640517948</v>
      </c>
      <c r="DG130" s="2">
        <f t="shared" si="76"/>
        <v>38.386609584689381</v>
      </c>
      <c r="DH130" s="2">
        <f t="shared" si="76"/>
        <v>39.025368811137454</v>
      </c>
      <c r="DI130" s="2">
        <f t="shared" si="76"/>
        <v>41.627780981145882</v>
      </c>
      <c r="DK130" s="2">
        <f t="shared" si="77"/>
        <v>36.82856327072281</v>
      </c>
      <c r="DL130" s="2">
        <f t="shared" si="77"/>
        <v>36.513615182035707</v>
      </c>
      <c r="DM130" s="2">
        <f t="shared" si="77"/>
        <v>35.409930979012621</v>
      </c>
      <c r="DN130" s="2">
        <f t="shared" si="77"/>
        <v>35.930579576487439</v>
      </c>
      <c r="DO130" s="2">
        <f t="shared" si="77"/>
        <v>38.691598790896165</v>
      </c>
      <c r="DP130" s="2">
        <f t="shared" si="77"/>
        <v>39.622328615376581</v>
      </c>
      <c r="DQ130" s="2">
        <f t="shared" si="77"/>
        <v>39.54957421646747</v>
      </c>
      <c r="DR130" s="2">
        <f t="shared" si="77"/>
        <v>38.600739479766204</v>
      </c>
      <c r="DS130" s="2">
        <f t="shared" si="77"/>
        <v>37.54805648777095</v>
      </c>
      <c r="DT130" s="2">
        <f t="shared" si="77"/>
        <v>35.355659963678811</v>
      </c>
      <c r="DU130" s="2">
        <f t="shared" si="77"/>
        <v>34.143324252976868</v>
      </c>
      <c r="DV130" s="2">
        <f t="shared" si="77"/>
        <v>36.117053581557911</v>
      </c>
      <c r="DW130" s="2">
        <f t="shared" si="77"/>
        <v>38.518979919337845</v>
      </c>
      <c r="DX130" s="2">
        <f t="shared" si="77"/>
        <v>39.093440762741594</v>
      </c>
      <c r="DY130" s="2">
        <f t="shared" si="77"/>
        <v>40.528507728791581</v>
      </c>
      <c r="EA130" s="2">
        <f t="shared" si="78"/>
        <v>0.6689887313379359</v>
      </c>
      <c r="EB130" s="2">
        <f t="shared" si="78"/>
        <v>0.65827499099357201</v>
      </c>
      <c r="EC130" s="2">
        <f t="shared" si="78"/>
        <v>0.65727486277497171</v>
      </c>
      <c r="ED130" s="2">
        <f t="shared" si="78"/>
        <v>0.69512712495408702</v>
      </c>
      <c r="EE130" s="2">
        <f t="shared" si="78"/>
        <v>0.66723226553487269</v>
      </c>
      <c r="EF130" s="2">
        <f t="shared" si="78"/>
        <v>0.66747445496056079</v>
      </c>
      <c r="EG130" s="2">
        <f t="shared" si="78"/>
        <v>0.68149215768014071</v>
      </c>
      <c r="EH130" s="2">
        <f t="shared" si="78"/>
        <v>0.69058793004414121</v>
      </c>
      <c r="EI130" s="2">
        <f t="shared" si="78"/>
        <v>0.69489998584981327</v>
      </c>
      <c r="EJ130" s="2">
        <f t="shared" si="78"/>
        <v>0.69331207334471046</v>
      </c>
      <c r="EK130" s="2">
        <f t="shared" si="78"/>
        <v>0.68390583645958336</v>
      </c>
      <c r="EL130" s="2">
        <f t="shared" si="78"/>
        <v>0.68810529479407168</v>
      </c>
      <c r="EM130" s="2">
        <f t="shared" si="78"/>
        <v>0.65209544013778042</v>
      </c>
      <c r="EN130" s="2">
        <f t="shared" si="78"/>
        <v>0.62338026460241858</v>
      </c>
      <c r="EO130" s="2">
        <f t="shared" si="78"/>
        <v>0.62507332681165195</v>
      </c>
    </row>
    <row r="131" spans="2:145" x14ac:dyDescent="0.25">
      <c r="B131" s="2">
        <v>104</v>
      </c>
      <c r="C131" s="43">
        <v>37.719000000000001</v>
      </c>
      <c r="D131" s="43">
        <v>36.917999999999999</v>
      </c>
      <c r="E131" s="43">
        <v>37.426000000000002</v>
      </c>
      <c r="F131" s="43">
        <v>37.667000000000002</v>
      </c>
      <c r="G131" s="43">
        <v>39.049999999999997</v>
      </c>
      <c r="H131" s="43">
        <v>41.433</v>
      </c>
      <c r="I131" s="43">
        <v>41.567</v>
      </c>
      <c r="J131" s="43">
        <v>43.232999999999997</v>
      </c>
      <c r="K131" s="43">
        <v>45.832999999999998</v>
      </c>
      <c r="L131" s="43">
        <v>45.133000000000003</v>
      </c>
      <c r="M131" s="43">
        <v>40.683</v>
      </c>
      <c r="N131" s="43">
        <v>44.533000000000001</v>
      </c>
      <c r="O131" s="43">
        <v>41.3</v>
      </c>
      <c r="P131" s="43">
        <v>41.75</v>
      </c>
      <c r="Q131" s="43">
        <v>53.177</v>
      </c>
      <c r="S131" s="4">
        <f t="shared" si="56"/>
        <v>36.500337787370448</v>
      </c>
      <c r="T131" s="4">
        <f t="shared" si="56"/>
        <v>37.497257864753287</v>
      </c>
      <c r="U131" s="4">
        <f t="shared" si="56"/>
        <v>38.037719483483343</v>
      </c>
      <c r="V131" s="4">
        <f t="shared" si="56"/>
        <v>42.224263954968464</v>
      </c>
      <c r="W131" s="4">
        <f t="shared" si="56"/>
        <v>42.16876468935471</v>
      </c>
      <c r="X131" s="4">
        <f t="shared" si="56"/>
        <v>44.342818670713967</v>
      </c>
      <c r="Y131" s="4">
        <f t="shared" si="56"/>
        <v>46.6943335890941</v>
      </c>
      <c r="Z131" s="4">
        <f t="shared" si="56"/>
        <v>49.157577933402315</v>
      </c>
      <c r="AA131" s="4">
        <f t="shared" si="56"/>
        <v>50.763869873826309</v>
      </c>
      <c r="AB131" s="4">
        <f t="shared" si="56"/>
        <v>49.576002334444112</v>
      </c>
      <c r="AC131" s="4">
        <f t="shared" si="56"/>
        <v>46.917235385795287</v>
      </c>
      <c r="AD131" s="4">
        <f t="shared" si="56"/>
        <v>51.229259488001645</v>
      </c>
      <c r="AE131" s="4">
        <f t="shared" si="74"/>
        <v>46.418611179506001</v>
      </c>
      <c r="AF131" s="4">
        <f t="shared" si="53"/>
        <v>42.104627176598342</v>
      </c>
      <c r="AG131" s="4">
        <f t="shared" si="57"/>
        <v>56.088302516974572</v>
      </c>
      <c r="AI131" s="4">
        <f t="shared" si="75"/>
        <v>1.2186622126295532</v>
      </c>
      <c r="AJ131" s="4">
        <f t="shared" si="75"/>
        <v>-0.57925786475328778</v>
      </c>
      <c r="AK131" s="4">
        <f t="shared" si="75"/>
        <v>-0.61171948348334126</v>
      </c>
      <c r="AL131" s="4">
        <f t="shared" si="75"/>
        <v>-4.5572639549684624</v>
      </c>
      <c r="AM131" s="4">
        <f t="shared" si="75"/>
        <v>-3.1187646893547125</v>
      </c>
      <c r="AN131" s="4">
        <f t="shared" si="75"/>
        <v>-2.9098186707139675</v>
      </c>
      <c r="AO131" s="4">
        <f t="shared" si="75"/>
        <v>-5.1273335890940999</v>
      </c>
      <c r="AP131" s="4">
        <f t="shared" si="75"/>
        <v>-5.9245779334023183</v>
      </c>
      <c r="AQ131" s="4">
        <f t="shared" si="75"/>
        <v>-4.9308698738263104</v>
      </c>
      <c r="AR131" s="4">
        <f t="shared" si="75"/>
        <v>-4.4430023344441096</v>
      </c>
      <c r="AS131" s="4">
        <f t="shared" si="75"/>
        <v>-6.2342353857952872</v>
      </c>
      <c r="AT131" s="4">
        <f t="shared" si="75"/>
        <v>-6.6962594880016439</v>
      </c>
      <c r="AU131" s="4">
        <f t="shared" si="75"/>
        <v>-5.1186111795060043</v>
      </c>
      <c r="AV131" s="4">
        <f t="shared" si="75"/>
        <v>-0.35462717659834198</v>
      </c>
      <c r="AW131" s="4">
        <f t="shared" si="75"/>
        <v>-2.9113025169745725</v>
      </c>
      <c r="AY131" s="2">
        <f t="shared" si="64"/>
        <v>36.499942719667246</v>
      </c>
      <c r="AZ131" s="2">
        <f t="shared" si="64"/>
        <v>36.07840187180652</v>
      </c>
      <c r="BA131" s="2">
        <f t="shared" si="64"/>
        <v>35.014745758622468</v>
      </c>
      <c r="BB131" s="2">
        <f t="shared" si="64"/>
        <v>35.31591727037717</v>
      </c>
      <c r="BC131" s="2">
        <f t="shared" si="64"/>
        <v>38.077803613336236</v>
      </c>
      <c r="BD131" s="2">
        <f t="shared" si="64"/>
        <v>39.063870301253651</v>
      </c>
      <c r="BE131" s="2">
        <f t="shared" si="64"/>
        <v>39.084367941951669</v>
      </c>
      <c r="BF131" s="2">
        <f t="shared" si="64"/>
        <v>38.105415360266136</v>
      </c>
      <c r="BG131" s="2">
        <f t="shared" si="64"/>
        <v>37.112082111567702</v>
      </c>
      <c r="BH131" s="2">
        <f t="shared" si="69"/>
        <v>34.888029624300188</v>
      </c>
      <c r="BI131" s="2">
        <f t="shared" si="69"/>
        <v>33.688674771544285</v>
      </c>
      <c r="BJ131" s="2">
        <f t="shared" si="69"/>
        <v>35.789849446158662</v>
      </c>
      <c r="BK131" s="2">
        <f t="shared" si="69"/>
        <v>38.289065702787532</v>
      </c>
      <c r="BL131" s="2">
        <f t="shared" si="69"/>
        <v>38.903514361893578</v>
      </c>
      <c r="BM131" s="2">
        <f t="shared" si="69"/>
        <v>40.784552908921647</v>
      </c>
      <c r="BO131" s="2" t="str">
        <f t="shared" si="72"/>
        <v/>
      </c>
      <c r="BP131" s="2" t="str">
        <f t="shared" si="72"/>
        <v/>
      </c>
      <c r="BQ131" s="2" t="str">
        <f t="shared" si="72"/>
        <v/>
      </c>
      <c r="BR131" s="2" t="str">
        <f t="shared" si="70"/>
        <v/>
      </c>
      <c r="BS131" s="2" t="str">
        <f t="shared" si="70"/>
        <v/>
      </c>
      <c r="BT131" s="2" t="str">
        <f t="shared" si="70"/>
        <v/>
      </c>
      <c r="BU131" s="2" t="str">
        <f t="shared" si="70"/>
        <v/>
      </c>
      <c r="BV131" s="2" t="str">
        <f t="shared" si="44"/>
        <v/>
      </c>
      <c r="BW131" s="2" t="str">
        <f t="shared" si="44"/>
        <v/>
      </c>
      <c r="BX131" s="2" t="str">
        <f t="shared" si="44"/>
        <v/>
      </c>
      <c r="BY131" s="2" t="str">
        <f t="shared" si="44"/>
        <v/>
      </c>
      <c r="BZ131" s="2" t="str">
        <f t="shared" si="44"/>
        <v/>
      </c>
      <c r="CA131" s="2" t="str">
        <f t="shared" si="44"/>
        <v/>
      </c>
      <c r="CB131" s="2">
        <f t="shared" si="54"/>
        <v>41.75</v>
      </c>
      <c r="CC131" s="2" t="str">
        <f t="shared" si="58"/>
        <v/>
      </c>
      <c r="CE131" s="2" t="str">
        <f t="shared" si="73"/>
        <v/>
      </c>
      <c r="CF131" s="2" t="str">
        <f t="shared" si="73"/>
        <v/>
      </c>
      <c r="CG131" s="2" t="str">
        <f t="shared" si="73"/>
        <v/>
      </c>
      <c r="CH131" s="2" t="str">
        <f t="shared" si="71"/>
        <v/>
      </c>
      <c r="CI131" s="2" t="str">
        <f t="shared" si="71"/>
        <v/>
      </c>
      <c r="CJ131" s="2" t="str">
        <f t="shared" si="71"/>
        <v/>
      </c>
      <c r="CK131" s="2" t="str">
        <f t="shared" si="71"/>
        <v/>
      </c>
      <c r="CL131" s="2" t="str">
        <f t="shared" si="45"/>
        <v/>
      </c>
      <c r="CM131" s="2" t="str">
        <f t="shared" si="45"/>
        <v/>
      </c>
      <c r="CN131" s="2" t="str">
        <f t="shared" si="45"/>
        <v/>
      </c>
      <c r="CO131" s="2" t="str">
        <f t="shared" si="45"/>
        <v/>
      </c>
      <c r="CP131" s="2" t="str">
        <f t="shared" si="45"/>
        <v/>
      </c>
      <c r="CQ131" s="2" t="str">
        <f t="shared" si="45"/>
        <v/>
      </c>
      <c r="CR131" s="2">
        <f t="shared" si="55"/>
        <v>41.75</v>
      </c>
      <c r="CS131" s="2" t="str">
        <f t="shared" si="59"/>
        <v/>
      </c>
      <c r="CU131" s="2">
        <f t="shared" si="76"/>
        <v>36.049520974529955</v>
      </c>
      <c r="CV131" s="2">
        <f t="shared" si="76"/>
        <v>35.424217738836077</v>
      </c>
      <c r="CW131" s="2">
        <f t="shared" si="76"/>
        <v>34.484813674502846</v>
      </c>
      <c r="CX131" s="2">
        <f t="shared" si="76"/>
        <v>34.128088404319406</v>
      </c>
      <c r="CY131" s="2">
        <f t="shared" si="76"/>
        <v>37.037404370386291</v>
      </c>
      <c r="CZ131" s="2">
        <f t="shared" si="76"/>
        <v>38.18190370965786</v>
      </c>
      <c r="DA131" s="2">
        <f t="shared" si="76"/>
        <v>38.344442596933661</v>
      </c>
      <c r="DB131" s="2">
        <f t="shared" si="76"/>
        <v>37.320435699646602</v>
      </c>
      <c r="DC131" s="2">
        <f t="shared" si="76"/>
        <v>36.441107645409467</v>
      </c>
      <c r="DD131" s="2">
        <f t="shared" si="76"/>
        <v>34.101422402246357</v>
      </c>
      <c r="DE131" s="2">
        <f t="shared" si="76"/>
        <v>32.93808414962804</v>
      </c>
      <c r="DF131" s="2">
        <f t="shared" si="76"/>
        <v>35.36164225233766</v>
      </c>
      <c r="DG131" s="2">
        <f t="shared" si="76"/>
        <v>38.155905383255778</v>
      </c>
      <c r="DH131" s="2">
        <f t="shared" si="76"/>
        <v>38.8209959937235</v>
      </c>
      <c r="DI131" s="2">
        <f t="shared" si="76"/>
        <v>41.519020135456699</v>
      </c>
      <c r="DK131" s="2">
        <f t="shared" si="77"/>
        <v>36.703198696579683</v>
      </c>
      <c r="DL131" s="2">
        <f t="shared" si="77"/>
        <v>36.388121988387013</v>
      </c>
      <c r="DM131" s="2">
        <f t="shared" si="77"/>
        <v>35.266756556868572</v>
      </c>
      <c r="DN131" s="2">
        <f t="shared" si="77"/>
        <v>35.791042864534909</v>
      </c>
      <c r="DO131" s="2">
        <f t="shared" si="77"/>
        <v>38.551024819383102</v>
      </c>
      <c r="DP131" s="2">
        <f t="shared" si="77"/>
        <v>39.464591667319283</v>
      </c>
      <c r="DQ131" s="2">
        <f t="shared" si="77"/>
        <v>39.399757398777652</v>
      </c>
      <c r="DR131" s="2">
        <f t="shared" si="77"/>
        <v>38.426172750785867</v>
      </c>
      <c r="DS131" s="2">
        <f t="shared" si="77"/>
        <v>37.380756283117485</v>
      </c>
      <c r="DT131" s="2">
        <f t="shared" si="77"/>
        <v>35.205370375824003</v>
      </c>
      <c r="DU131" s="2">
        <f t="shared" si="77"/>
        <v>34.005065173957711</v>
      </c>
      <c r="DV131" s="2">
        <f t="shared" si="77"/>
        <v>35.966863220200239</v>
      </c>
      <c r="DW131" s="2">
        <f t="shared" si="77"/>
        <v>38.353858060877215</v>
      </c>
      <c r="DX131" s="2">
        <f t="shared" si="77"/>
        <v>38.948981817978336</v>
      </c>
      <c r="DY131" s="2">
        <f t="shared" si="77"/>
        <v>40.38277339162174</v>
      </c>
      <c r="EA131" s="2">
        <f t="shared" si="78"/>
        <v>0.68905781846887371</v>
      </c>
      <c r="EB131" s="2">
        <f t="shared" si="78"/>
        <v>0.67868165668448688</v>
      </c>
      <c r="EC131" s="2">
        <f t="shared" si="78"/>
        <v>0.67771201205431109</v>
      </c>
      <c r="ED131" s="2">
        <f t="shared" si="78"/>
        <v>0.71428827095110781</v>
      </c>
      <c r="EE131" s="2">
        <f t="shared" si="78"/>
        <v>0.68735807820216344</v>
      </c>
      <c r="EF131" s="2">
        <f t="shared" si="78"/>
        <v>0.68759247822344949</v>
      </c>
      <c r="EG131" s="2">
        <f t="shared" si="78"/>
        <v>0.70114182396106528</v>
      </c>
      <c r="EH131" s="2">
        <f t="shared" si="78"/>
        <v>0.70991530925978474</v>
      </c>
      <c r="EI131" s="2">
        <f t="shared" si="78"/>
        <v>0.7140695353902341</v>
      </c>
      <c r="EJ131" s="2">
        <f t="shared" si="78"/>
        <v>0.71254012044120041</v>
      </c>
      <c r="EK131" s="2">
        <f t="shared" si="78"/>
        <v>0.70347138777637186</v>
      </c>
      <c r="EL131" s="2">
        <f t="shared" si="78"/>
        <v>0.70752207302611314</v>
      </c>
      <c r="EM131" s="2">
        <f t="shared" si="78"/>
        <v>0.67268763995408509</v>
      </c>
      <c r="EN131" s="2">
        <f t="shared" si="78"/>
        <v>0.64474615568181881</v>
      </c>
      <c r="EO131" s="2">
        <f t="shared" si="78"/>
        <v>0.64639765132011984</v>
      </c>
    </row>
    <row r="132" spans="2:145" x14ac:dyDescent="0.25">
      <c r="B132" s="2">
        <v>105</v>
      </c>
      <c r="C132" s="43">
        <v>37.219000000000001</v>
      </c>
      <c r="D132" s="43">
        <v>39</v>
      </c>
      <c r="E132" s="43">
        <v>39.475000000000001</v>
      </c>
      <c r="F132" s="43">
        <v>41.267000000000003</v>
      </c>
      <c r="G132" s="43">
        <v>39.982999999999997</v>
      </c>
      <c r="H132" s="43">
        <v>42.433</v>
      </c>
      <c r="I132" s="43">
        <v>44.183</v>
      </c>
      <c r="J132" s="43">
        <v>48.7</v>
      </c>
      <c r="K132" s="43">
        <v>50.95</v>
      </c>
      <c r="L132" s="43">
        <v>50.283000000000001</v>
      </c>
      <c r="M132" s="43">
        <v>46.732999999999997</v>
      </c>
      <c r="N132" s="43">
        <v>49.482999999999997</v>
      </c>
      <c r="O132" s="43">
        <v>43.85</v>
      </c>
      <c r="P132" s="43">
        <v>41.633000000000003</v>
      </c>
      <c r="Q132" s="43">
        <v>58.354999999999997</v>
      </c>
      <c r="S132" s="4">
        <f t="shared" si="56"/>
        <v>36.359260555987568</v>
      </c>
      <c r="T132" s="4">
        <f t="shared" si="56"/>
        <v>37.829992059698291</v>
      </c>
      <c r="U132" s="4">
        <f t="shared" si="56"/>
        <v>38.880523032447762</v>
      </c>
      <c r="V132" s="4">
        <f t="shared" si="56"/>
        <v>44.361203522818016</v>
      </c>
      <c r="W132" s="4">
        <f t="shared" si="56"/>
        <v>43.941778423287715</v>
      </c>
      <c r="X132" s="4">
        <f t="shared" si="56"/>
        <v>46.573450108013965</v>
      </c>
      <c r="Y132" s="4">
        <f t="shared" si="56"/>
        <v>49.634034491455459</v>
      </c>
      <c r="Z132" s="4">
        <f t="shared" si="56"/>
        <v>53.293786826305194</v>
      </c>
      <c r="AA132" s="4">
        <f t="shared" si="56"/>
        <v>55.528658582976789</v>
      </c>
      <c r="AB132" s="4">
        <f t="shared" si="56"/>
        <v>54.770439067824682</v>
      </c>
      <c r="AC132" s="4">
        <f t="shared" si="56"/>
        <v>52.043944104060763</v>
      </c>
      <c r="AD132" s="4">
        <f t="shared" si="56"/>
        <v>56.894488878805362</v>
      </c>
      <c r="AE132" s="4">
        <f t="shared" si="74"/>
        <v>50.005469923428066</v>
      </c>
      <c r="AF132" s="4">
        <f t="shared" si="53"/>
        <v>44.157185953151604</v>
      </c>
      <c r="AG132" s="4">
        <f t="shared" si="57"/>
        <v>61.520286572284853</v>
      </c>
      <c r="AI132" s="4">
        <f t="shared" si="75"/>
        <v>0.8597394440124333</v>
      </c>
      <c r="AJ132" s="4">
        <f t="shared" si="75"/>
        <v>1.1700079403017085</v>
      </c>
      <c r="AK132" s="4">
        <f t="shared" si="75"/>
        <v>0.59447696755223944</v>
      </c>
      <c r="AL132" s="4">
        <f t="shared" si="75"/>
        <v>-3.0942035228180131</v>
      </c>
      <c r="AM132" s="4">
        <f t="shared" si="75"/>
        <v>-3.9587784232877183</v>
      </c>
      <c r="AN132" s="4">
        <f t="shared" si="75"/>
        <v>-4.1404501080139653</v>
      </c>
      <c r="AO132" s="4">
        <f t="shared" si="75"/>
        <v>-5.4510344914554594</v>
      </c>
      <c r="AP132" s="4">
        <f t="shared" si="75"/>
        <v>-4.5937868263051911</v>
      </c>
      <c r="AQ132" s="4">
        <f t="shared" si="75"/>
        <v>-4.5786585829767859</v>
      </c>
      <c r="AR132" s="4">
        <f t="shared" si="75"/>
        <v>-4.4874390678246812</v>
      </c>
      <c r="AS132" s="4">
        <f t="shared" si="75"/>
        <v>-5.3109441040607663</v>
      </c>
      <c r="AT132" s="4">
        <f t="shared" si="75"/>
        <v>-7.4114888788053648</v>
      </c>
      <c r="AU132" s="4">
        <f t="shared" si="75"/>
        <v>-6.1554699234280648</v>
      </c>
      <c r="AV132" s="4">
        <f t="shared" si="75"/>
        <v>-2.5241859531516013</v>
      </c>
      <c r="AW132" s="4">
        <f t="shared" si="75"/>
        <v>-3.165286572284856</v>
      </c>
      <c r="AY132" s="2">
        <f t="shared" si="64"/>
        <v>36.358730808211021</v>
      </c>
      <c r="AZ132" s="2">
        <f t="shared" si="64"/>
        <v>35.937514454845129</v>
      </c>
      <c r="BA132" s="2">
        <f t="shared" si="64"/>
        <v>34.85481021418741</v>
      </c>
      <c r="BB132" s="2">
        <f t="shared" si="64"/>
        <v>35.164745331701383</v>
      </c>
      <c r="BC132" s="2">
        <f t="shared" si="64"/>
        <v>37.910675412553239</v>
      </c>
      <c r="BD132" s="2">
        <f t="shared" si="64"/>
        <v>38.884843877889104</v>
      </c>
      <c r="BE132" s="2">
        <f t="shared" si="64"/>
        <v>38.920430481640039</v>
      </c>
      <c r="BF132" s="2">
        <f t="shared" si="64"/>
        <v>37.916538005831853</v>
      </c>
      <c r="BG132" s="2">
        <f t="shared" si="64"/>
        <v>36.93628324813227</v>
      </c>
      <c r="BH132" s="2">
        <f t="shared" si="69"/>
        <v>34.724363463115019</v>
      </c>
      <c r="BI132" s="2">
        <f t="shared" si="69"/>
        <v>33.537046953734368</v>
      </c>
      <c r="BJ132" s="2">
        <f t="shared" si="69"/>
        <v>35.627201376325985</v>
      </c>
      <c r="BK132" s="2">
        <f t="shared" si="69"/>
        <v>38.10773489276292</v>
      </c>
      <c r="BL132" s="2">
        <f t="shared" si="69"/>
        <v>38.741679866541205</v>
      </c>
      <c r="BM132" s="2">
        <f t="shared" si="69"/>
        <v>40.627539591108587</v>
      </c>
      <c r="BO132" s="2" t="str">
        <f t="shared" si="72"/>
        <v/>
      </c>
      <c r="BP132" s="2" t="str">
        <f t="shared" si="72"/>
        <v/>
      </c>
      <c r="BQ132" s="2" t="str">
        <f t="shared" si="72"/>
        <v/>
      </c>
      <c r="BR132" s="2" t="str">
        <f t="shared" si="70"/>
        <v/>
      </c>
      <c r="BS132" s="2" t="str">
        <f t="shared" si="70"/>
        <v/>
      </c>
      <c r="BT132" s="2" t="str">
        <f t="shared" si="70"/>
        <v/>
      </c>
      <c r="BU132" s="2" t="str">
        <f t="shared" si="70"/>
        <v/>
      </c>
      <c r="BV132" s="2" t="str">
        <f t="shared" si="44"/>
        <v/>
      </c>
      <c r="BW132" s="2" t="str">
        <f t="shared" si="44"/>
        <v/>
      </c>
      <c r="BX132" s="2" t="str">
        <f t="shared" si="44"/>
        <v/>
      </c>
      <c r="BY132" s="2" t="str">
        <f t="shared" si="44"/>
        <v/>
      </c>
      <c r="BZ132" s="2" t="str">
        <f t="shared" si="44"/>
        <v/>
      </c>
      <c r="CA132" s="2" t="str">
        <f t="shared" si="44"/>
        <v/>
      </c>
      <c r="CB132" s="2" t="str">
        <f t="shared" si="54"/>
        <v/>
      </c>
      <c r="CC132" s="2" t="str">
        <f t="shared" si="58"/>
        <v/>
      </c>
      <c r="CE132" s="2" t="str">
        <f t="shared" si="73"/>
        <v/>
      </c>
      <c r="CF132" s="2" t="str">
        <f t="shared" si="73"/>
        <v/>
      </c>
      <c r="CG132" s="2" t="str">
        <f t="shared" si="73"/>
        <v/>
      </c>
      <c r="CH132" s="2" t="str">
        <f t="shared" si="71"/>
        <v/>
      </c>
      <c r="CI132" s="2" t="str">
        <f t="shared" si="71"/>
        <v/>
      </c>
      <c r="CJ132" s="2" t="str">
        <f t="shared" si="71"/>
        <v/>
      </c>
      <c r="CK132" s="2" t="str">
        <f t="shared" si="71"/>
        <v/>
      </c>
      <c r="CL132" s="2" t="str">
        <f t="shared" si="45"/>
        <v/>
      </c>
      <c r="CM132" s="2" t="str">
        <f t="shared" si="45"/>
        <v/>
      </c>
      <c r="CN132" s="2" t="str">
        <f t="shared" si="45"/>
        <v/>
      </c>
      <c r="CO132" s="2" t="str">
        <f t="shared" si="45"/>
        <v/>
      </c>
      <c r="CP132" s="2" t="str">
        <f t="shared" si="45"/>
        <v/>
      </c>
      <c r="CQ132" s="2" t="str">
        <f t="shared" si="45"/>
        <v/>
      </c>
      <c r="CR132" s="2" t="str">
        <f t="shared" si="55"/>
        <v/>
      </c>
      <c r="CS132" s="2" t="str">
        <f t="shared" si="59"/>
        <v/>
      </c>
      <c r="CU132" s="2">
        <f t="shared" si="76"/>
        <v>35.826346838106701</v>
      </c>
      <c r="CV132" s="2">
        <f t="shared" si="76"/>
        <v>35.18456344928731</v>
      </c>
      <c r="CW132" s="2">
        <f t="shared" si="76"/>
        <v>34.23510527327177</v>
      </c>
      <c r="CX132" s="2">
        <f t="shared" si="76"/>
        <v>33.830422048730334</v>
      </c>
      <c r="CY132" s="2">
        <f t="shared" si="76"/>
        <v>36.70588712853629</v>
      </c>
      <c r="CZ132" s="2">
        <f t="shared" si="76"/>
        <v>37.866409048167931</v>
      </c>
      <c r="DA132" s="2">
        <f t="shared" si="76"/>
        <v>38.072794346325779</v>
      </c>
      <c r="DB132" s="2">
        <f t="shared" si="76"/>
        <v>37.017424116868668</v>
      </c>
      <c r="DC132" s="2">
        <f t="shared" si="76"/>
        <v>36.177302549457558</v>
      </c>
      <c r="DD132" s="2">
        <f t="shared" si="76"/>
        <v>33.825509722917033</v>
      </c>
      <c r="DE132" s="2">
        <f t="shared" si="76"/>
        <v>32.679265451772736</v>
      </c>
      <c r="DF132" s="2">
        <f t="shared" si="76"/>
        <v>35.124638099495847</v>
      </c>
      <c r="DG132" s="2">
        <f t="shared" si="76"/>
        <v>37.925201181822182</v>
      </c>
      <c r="DH132" s="2">
        <f t="shared" si="76"/>
        <v>38.616623176309552</v>
      </c>
      <c r="DI132" s="2">
        <f t="shared" si="76"/>
        <v>41.410259289767524</v>
      </c>
      <c r="DK132" s="2">
        <f t="shared" si="77"/>
        <v>36.577834122436563</v>
      </c>
      <c r="DL132" s="2">
        <f t="shared" si="77"/>
        <v>36.262628794738326</v>
      </c>
      <c r="DM132" s="2">
        <f t="shared" si="77"/>
        <v>35.123582134724529</v>
      </c>
      <c r="DN132" s="2">
        <f t="shared" si="77"/>
        <v>35.651506152582371</v>
      </c>
      <c r="DO132" s="2">
        <f t="shared" si="77"/>
        <v>38.410450847870038</v>
      </c>
      <c r="DP132" s="2">
        <f t="shared" si="77"/>
        <v>39.306854719261992</v>
      </c>
      <c r="DQ132" s="2">
        <f t="shared" si="77"/>
        <v>39.249940581087834</v>
      </c>
      <c r="DR132" s="2">
        <f t="shared" si="77"/>
        <v>38.251606021805522</v>
      </c>
      <c r="DS132" s="2">
        <f t="shared" si="77"/>
        <v>37.21345607846402</v>
      </c>
      <c r="DT132" s="2">
        <f t="shared" si="77"/>
        <v>35.055080787969189</v>
      </c>
      <c r="DU132" s="2">
        <f t="shared" si="77"/>
        <v>33.866806094938546</v>
      </c>
      <c r="DV132" s="2">
        <f t="shared" si="77"/>
        <v>35.816672858842566</v>
      </c>
      <c r="DW132" s="2">
        <f t="shared" si="77"/>
        <v>38.188736202416585</v>
      </c>
      <c r="DX132" s="2">
        <f t="shared" si="77"/>
        <v>38.804522873215063</v>
      </c>
      <c r="DY132" s="2">
        <f t="shared" si="77"/>
        <v>40.237039054451898</v>
      </c>
      <c r="EA132" s="2">
        <f t="shared" si="78"/>
        <v>0.70844042368471072</v>
      </c>
      <c r="EB132" s="2">
        <f t="shared" si="78"/>
        <v>0.698427983734901</v>
      </c>
      <c r="EC132" s="2">
        <f t="shared" si="78"/>
        <v>0.69749136730735906</v>
      </c>
      <c r="ED132" s="2">
        <f t="shared" si="78"/>
        <v>0.73270821493012517</v>
      </c>
      <c r="EE132" s="2">
        <f t="shared" si="78"/>
        <v>0.70680155300258185</v>
      </c>
      <c r="EF132" s="2">
        <f t="shared" si="78"/>
        <v>0.70702758886257933</v>
      </c>
      <c r="EG132" s="2">
        <f t="shared" si="78"/>
        <v>0.72007717502116408</v>
      </c>
      <c r="EH132" s="2">
        <f t="shared" si="78"/>
        <v>0.728510023819536</v>
      </c>
      <c r="EI132" s="2">
        <f t="shared" si="78"/>
        <v>0.73249830013364603</v>
      </c>
      <c r="EJ132" s="2">
        <f t="shared" si="78"/>
        <v>0.73103032898700993</v>
      </c>
      <c r="EK132" s="2">
        <f t="shared" si="78"/>
        <v>0.72231759552659192</v>
      </c>
      <c r="EL132" s="2">
        <f t="shared" si="78"/>
        <v>0.72621103209405502</v>
      </c>
      <c r="EM132" s="2">
        <f t="shared" si="78"/>
        <v>0.69263550069751723</v>
      </c>
      <c r="EN132" s="2">
        <f t="shared" si="78"/>
        <v>0.66555024990029166</v>
      </c>
      <c r="EO132" s="2">
        <f t="shared" si="78"/>
        <v>0.66715495957020432</v>
      </c>
    </row>
    <row r="133" spans="2:145" x14ac:dyDescent="0.25">
      <c r="B133" s="2">
        <v>106</v>
      </c>
      <c r="C133" s="43">
        <v>37.155999999999999</v>
      </c>
      <c r="D133" s="43">
        <v>37.246000000000002</v>
      </c>
      <c r="E133" s="43">
        <v>40.197000000000003</v>
      </c>
      <c r="F133" s="43">
        <v>44.082999999999998</v>
      </c>
      <c r="G133" s="43">
        <v>43.45</v>
      </c>
      <c r="H133" s="43">
        <v>46.232999999999997</v>
      </c>
      <c r="I133" s="43">
        <v>47.917000000000002</v>
      </c>
      <c r="J133" s="43">
        <v>55</v>
      </c>
      <c r="K133" s="43">
        <v>57.6</v>
      </c>
      <c r="L133" s="43">
        <v>57.267000000000003</v>
      </c>
      <c r="M133" s="43">
        <v>52.783000000000001</v>
      </c>
      <c r="N133" s="43">
        <v>59.067</v>
      </c>
      <c r="O133" s="43">
        <v>49.167000000000002</v>
      </c>
      <c r="P133" s="43">
        <v>45.817</v>
      </c>
      <c r="Q133" s="43">
        <v>65.274000000000001</v>
      </c>
      <c r="S133" s="4">
        <f t="shared" si="56"/>
        <v>36.22137588606865</v>
      </c>
      <c r="T133" s="4">
        <f t="shared" si="56"/>
        <v>38.244065551875423</v>
      </c>
      <c r="U133" s="4">
        <f t="shared" si="56"/>
        <v>39.888046522418698</v>
      </c>
      <c r="V133" s="4">
        <f t="shared" si="56"/>
        <v>46.677530014216565</v>
      </c>
      <c r="W133" s="4">
        <f t="shared" si="56"/>
        <v>46.257475747023051</v>
      </c>
      <c r="X133" s="4">
        <f t="shared" si="56"/>
        <v>49.436921963057657</v>
      </c>
      <c r="Y133" s="4">
        <f t="shared" si="56"/>
        <v>53.177692631060808</v>
      </c>
      <c r="Z133" s="4">
        <f t="shared" si="56"/>
        <v>58.073448062124996</v>
      </c>
      <c r="AA133" s="4">
        <f t="shared" si="56"/>
        <v>60.840030333816671</v>
      </c>
      <c r="AB133" s="4">
        <f t="shared" si="56"/>
        <v>60.582109043311192</v>
      </c>
      <c r="AC133" s="4">
        <f t="shared" si="56"/>
        <v>58.066253914488946</v>
      </c>
      <c r="AD133" s="4">
        <f t="shared" si="56"/>
        <v>63.441128625601024</v>
      </c>
      <c r="AE133" s="4">
        <f t="shared" si="74"/>
        <v>54.67643043398715</v>
      </c>
      <c r="AF133" s="4">
        <f t="shared" si="53"/>
        <v>47.349963163389489</v>
      </c>
      <c r="AG133" s="4">
        <f t="shared" si="57"/>
        <v>68.34078031142333</v>
      </c>
      <c r="AI133" s="4">
        <f t="shared" si="75"/>
        <v>0.93462411393134914</v>
      </c>
      <c r="AJ133" s="4">
        <f t="shared" si="75"/>
        <v>-0.99806555187542045</v>
      </c>
      <c r="AK133" s="4">
        <f t="shared" si="75"/>
        <v>0.30895347758130498</v>
      </c>
      <c r="AL133" s="4">
        <f t="shared" si="75"/>
        <v>-2.5945300142165664</v>
      </c>
      <c r="AM133" s="4">
        <f t="shared" si="75"/>
        <v>-2.807475747023048</v>
      </c>
      <c r="AN133" s="4">
        <f t="shared" si="75"/>
        <v>-3.2039219630576596</v>
      </c>
      <c r="AO133" s="4">
        <f t="shared" si="75"/>
        <v>-5.260692631060806</v>
      </c>
      <c r="AP133" s="4">
        <f t="shared" si="75"/>
        <v>-3.0734480621249958</v>
      </c>
      <c r="AQ133" s="4">
        <f t="shared" si="75"/>
        <v>-3.2400303338166694</v>
      </c>
      <c r="AR133" s="4">
        <f t="shared" si="75"/>
        <v>-3.3151090433111889</v>
      </c>
      <c r="AS133" s="4">
        <f t="shared" si="75"/>
        <v>-5.2832539144889452</v>
      </c>
      <c r="AT133" s="4">
        <f t="shared" si="75"/>
        <v>-4.3741286256010241</v>
      </c>
      <c r="AU133" s="4">
        <f t="shared" si="75"/>
        <v>-5.5094304339871485</v>
      </c>
      <c r="AV133" s="4">
        <f t="shared" si="75"/>
        <v>-1.5329631633894891</v>
      </c>
      <c r="AW133" s="4">
        <f t="shared" si="75"/>
        <v>-3.0667803114233294</v>
      </c>
      <c r="AY133" s="2">
        <f t="shared" si="64"/>
        <v>36.220690779171889</v>
      </c>
      <c r="AZ133" s="2">
        <f t="shared" si="64"/>
        <v>35.800291087444805</v>
      </c>
      <c r="BA133" s="2">
        <f t="shared" si="64"/>
        <v>34.698386326728347</v>
      </c>
      <c r="BB133" s="2">
        <f t="shared" si="64"/>
        <v>35.017869940001333</v>
      </c>
      <c r="BC133" s="2">
        <f t="shared" si="64"/>
        <v>37.749595636904814</v>
      </c>
      <c r="BD133" s="2">
        <f t="shared" si="64"/>
        <v>38.710787952887046</v>
      </c>
      <c r="BE133" s="2">
        <f t="shared" si="64"/>
        <v>38.760130211099657</v>
      </c>
      <c r="BF133" s="2">
        <f t="shared" si="64"/>
        <v>37.731393608561724</v>
      </c>
      <c r="BG133" s="2">
        <f t="shared" si="64"/>
        <v>36.763166698483182</v>
      </c>
      <c r="BH133" s="2">
        <f t="shared" si="69"/>
        <v>34.564299442345003</v>
      </c>
      <c r="BI133" s="2">
        <f t="shared" si="69"/>
        <v>33.388974672901945</v>
      </c>
      <c r="BJ133" s="2">
        <f t="shared" si="69"/>
        <v>35.467204478161904</v>
      </c>
      <c r="BK133" s="2">
        <f t="shared" si="69"/>
        <v>37.928791793606891</v>
      </c>
      <c r="BL133" s="2">
        <f t="shared" si="69"/>
        <v>38.58218352729947</v>
      </c>
      <c r="BM133" s="2">
        <f t="shared" si="69"/>
        <v>40.469752558627178</v>
      </c>
      <c r="BO133" s="2" t="str">
        <f t="shared" si="72"/>
        <v/>
      </c>
      <c r="BP133" s="2" t="str">
        <f t="shared" si="72"/>
        <v/>
      </c>
      <c r="BQ133" s="2" t="str">
        <f t="shared" si="72"/>
        <v/>
      </c>
      <c r="BR133" s="2" t="str">
        <f t="shared" si="70"/>
        <v/>
      </c>
      <c r="BS133" s="2" t="str">
        <f t="shared" si="70"/>
        <v/>
      </c>
      <c r="BT133" s="2" t="str">
        <f t="shared" si="70"/>
        <v/>
      </c>
      <c r="BU133" s="2" t="str">
        <f t="shared" si="70"/>
        <v/>
      </c>
      <c r="BV133" s="2" t="str">
        <f t="shared" si="44"/>
        <v/>
      </c>
      <c r="BW133" s="2" t="str">
        <f t="shared" si="44"/>
        <v/>
      </c>
      <c r="BX133" s="2" t="str">
        <f t="shared" si="44"/>
        <v/>
      </c>
      <c r="BY133" s="2" t="str">
        <f t="shared" si="44"/>
        <v/>
      </c>
      <c r="BZ133" s="2" t="str">
        <f t="shared" si="44"/>
        <v/>
      </c>
      <c r="CA133" s="2" t="str">
        <f t="shared" si="44"/>
        <v/>
      </c>
      <c r="CB133" s="2" t="str">
        <f t="shared" si="54"/>
        <v/>
      </c>
      <c r="CC133" s="2" t="str">
        <f t="shared" si="58"/>
        <v/>
      </c>
      <c r="CE133" s="2" t="str">
        <f t="shared" si="73"/>
        <v/>
      </c>
      <c r="CF133" s="2" t="str">
        <f t="shared" si="73"/>
        <v/>
      </c>
      <c r="CG133" s="2" t="str">
        <f t="shared" si="73"/>
        <v/>
      </c>
      <c r="CH133" s="2" t="str">
        <f t="shared" si="71"/>
        <v/>
      </c>
      <c r="CI133" s="2" t="str">
        <f t="shared" si="71"/>
        <v/>
      </c>
      <c r="CJ133" s="2" t="str">
        <f t="shared" si="71"/>
        <v/>
      </c>
      <c r="CK133" s="2" t="str">
        <f t="shared" si="71"/>
        <v/>
      </c>
      <c r="CL133" s="2" t="str">
        <f t="shared" si="45"/>
        <v/>
      </c>
      <c r="CM133" s="2" t="str">
        <f t="shared" si="45"/>
        <v/>
      </c>
      <c r="CN133" s="2" t="str">
        <f t="shared" si="45"/>
        <v/>
      </c>
      <c r="CO133" s="2" t="str">
        <f t="shared" si="45"/>
        <v/>
      </c>
      <c r="CP133" s="2" t="str">
        <f t="shared" si="45"/>
        <v/>
      </c>
      <c r="CQ133" s="2" t="str">
        <f t="shared" si="45"/>
        <v/>
      </c>
      <c r="CR133" s="2" t="str">
        <f t="shared" si="55"/>
        <v/>
      </c>
      <c r="CS133" s="2" t="str">
        <f t="shared" si="59"/>
        <v/>
      </c>
      <c r="CU133" s="2">
        <f t="shared" si="76"/>
        <v>35.603172701683434</v>
      </c>
      <c r="CV133" s="2">
        <f t="shared" si="76"/>
        <v>34.944909159738543</v>
      </c>
      <c r="CW133" s="2">
        <f t="shared" si="76"/>
        <v>33.985396872040688</v>
      </c>
      <c r="CX133" s="2">
        <f t="shared" si="76"/>
        <v>33.532755693141254</v>
      </c>
      <c r="CY133" s="2">
        <f t="shared" si="76"/>
        <v>36.374369886686289</v>
      </c>
      <c r="CZ133" s="2">
        <f t="shared" si="76"/>
        <v>37.550914386678002</v>
      </c>
      <c r="DA133" s="2">
        <f t="shared" si="76"/>
        <v>37.801146095717897</v>
      </c>
      <c r="DB133" s="2">
        <f t="shared" si="76"/>
        <v>36.714412534090741</v>
      </c>
      <c r="DC133" s="2">
        <f t="shared" si="76"/>
        <v>35.913497453505656</v>
      </c>
      <c r="DD133" s="2">
        <f t="shared" si="76"/>
        <v>33.549597043587717</v>
      </c>
      <c r="DE133" s="2">
        <f t="shared" si="76"/>
        <v>32.420446753917425</v>
      </c>
      <c r="DF133" s="2">
        <f t="shared" si="76"/>
        <v>34.887633946654034</v>
      </c>
      <c r="DG133" s="2">
        <f t="shared" si="76"/>
        <v>37.694496980388585</v>
      </c>
      <c r="DH133" s="2">
        <f t="shared" si="76"/>
        <v>38.412250358895605</v>
      </c>
      <c r="DI133" s="2">
        <f t="shared" si="76"/>
        <v>41.301498444078341</v>
      </c>
      <c r="DK133" s="2">
        <f t="shared" si="77"/>
        <v>36.452469548293436</v>
      </c>
      <c r="DL133" s="2">
        <f t="shared" si="77"/>
        <v>36.137135601089632</v>
      </c>
      <c r="DM133" s="2">
        <f t="shared" si="77"/>
        <v>34.980407712580472</v>
      </c>
      <c r="DN133" s="2">
        <f t="shared" si="77"/>
        <v>35.511969440629841</v>
      </c>
      <c r="DO133" s="2">
        <f t="shared" si="77"/>
        <v>38.269876876356975</v>
      </c>
      <c r="DP133" s="2">
        <f t="shared" si="77"/>
        <v>39.1491177712047</v>
      </c>
      <c r="DQ133" s="2">
        <f t="shared" si="77"/>
        <v>39.100123763398017</v>
      </c>
      <c r="DR133" s="2">
        <f t="shared" si="77"/>
        <v>38.077039292825184</v>
      </c>
      <c r="DS133" s="2">
        <f t="shared" si="77"/>
        <v>37.046155873810555</v>
      </c>
      <c r="DT133" s="2">
        <f t="shared" si="77"/>
        <v>34.904791200114381</v>
      </c>
      <c r="DU133" s="2">
        <f t="shared" si="77"/>
        <v>33.728547015919389</v>
      </c>
      <c r="DV133" s="2">
        <f t="shared" si="77"/>
        <v>35.666482497484893</v>
      </c>
      <c r="DW133" s="2">
        <f t="shared" si="77"/>
        <v>38.023614343955956</v>
      </c>
      <c r="DX133" s="2">
        <f t="shared" si="77"/>
        <v>38.660063928451798</v>
      </c>
      <c r="DY133" s="2">
        <f t="shared" si="77"/>
        <v>40.091304717282064</v>
      </c>
      <c r="EA133" s="2">
        <f t="shared" si="78"/>
        <v>0.72709333603827631</v>
      </c>
      <c r="EB133" s="2">
        <f t="shared" si="78"/>
        <v>0.71746599306831071</v>
      </c>
      <c r="EC133" s="2">
        <f t="shared" si="78"/>
        <v>0.71656450928802917</v>
      </c>
      <c r="ED133" s="2">
        <f t="shared" si="78"/>
        <v>0.75035566458879621</v>
      </c>
      <c r="EE133" s="2">
        <f t="shared" si="78"/>
        <v>0.72551869115367673</v>
      </c>
      <c r="EF133" s="2">
        <f t="shared" si="78"/>
        <v>0.72573589659399385</v>
      </c>
      <c r="EG133" s="2">
        <f t="shared" si="78"/>
        <v>0.73826066393769074</v>
      </c>
      <c r="EH133" s="2">
        <f t="shared" si="78"/>
        <v>0.74633869322771684</v>
      </c>
      <c r="EI133" s="2">
        <f t="shared" si="78"/>
        <v>0.75015488318958767</v>
      </c>
      <c r="EJ133" s="2">
        <f t="shared" si="78"/>
        <v>0.74875057117863453</v>
      </c>
      <c r="EK133" s="2">
        <f t="shared" si="78"/>
        <v>0.74040801543931656</v>
      </c>
      <c r="EL133" s="2">
        <f t="shared" si="78"/>
        <v>0.74413765152364697</v>
      </c>
      <c r="EM133" s="2">
        <f t="shared" si="78"/>
        <v>0.71188833879421443</v>
      </c>
      <c r="EN133" s="2">
        <f t="shared" si="78"/>
        <v>0.68572987632677351</v>
      </c>
      <c r="EO133" s="2">
        <f t="shared" si="78"/>
        <v>0.68728325641963639</v>
      </c>
    </row>
    <row r="134" spans="2:145" x14ac:dyDescent="0.25">
      <c r="B134" s="2">
        <v>107</v>
      </c>
      <c r="C134" s="43">
        <v>36.5</v>
      </c>
      <c r="D134" s="43">
        <v>39.82</v>
      </c>
      <c r="E134" s="43">
        <v>41.606999999999999</v>
      </c>
      <c r="F134" s="43">
        <v>48.5</v>
      </c>
      <c r="G134" s="43">
        <v>44.866999999999997</v>
      </c>
      <c r="H134" s="43">
        <v>48.7</v>
      </c>
      <c r="I134" s="43">
        <v>52.3</v>
      </c>
      <c r="J134" s="43">
        <v>61.2</v>
      </c>
      <c r="K134" s="43">
        <v>66.55</v>
      </c>
      <c r="L134" s="43">
        <v>67.367000000000004</v>
      </c>
      <c r="M134" s="43">
        <v>62.067</v>
      </c>
      <c r="N134" s="43">
        <v>68.3</v>
      </c>
      <c r="O134" s="43">
        <v>56.7</v>
      </c>
      <c r="P134" s="43">
        <v>50.732999999999997</v>
      </c>
      <c r="Q134" s="43">
        <v>73.596999999999994</v>
      </c>
      <c r="S134" s="4">
        <f t="shared" si="56"/>
        <v>36.086428283578975</v>
      </c>
      <c r="T134" s="4">
        <f t="shared" si="56"/>
        <v>38.714789229920115</v>
      </c>
      <c r="U134" s="4">
        <f t="shared" si="56"/>
        <v>41.006702267505894</v>
      </c>
      <c r="V134" s="4">
        <f t="shared" si="56"/>
        <v>48.865584294340145</v>
      </c>
      <c r="W134" s="4">
        <f t="shared" si="56"/>
        <v>49.052275219210088</v>
      </c>
      <c r="X134" s="4">
        <f t="shared" si="56"/>
        <v>52.840213703397609</v>
      </c>
      <c r="Y134" s="4">
        <f t="shared" si="56"/>
        <v>57.077816022819292</v>
      </c>
      <c r="Z134" s="4">
        <f t="shared" si="56"/>
        <v>62.990833243370552</v>
      </c>
      <c r="AA134" s="4">
        <f t="shared" si="56"/>
        <v>66.056058905884314</v>
      </c>
      <c r="AB134" s="4">
        <f t="shared" si="56"/>
        <v>66.324730555884685</v>
      </c>
      <c r="AC134" s="4">
        <f t="shared" si="56"/>
        <v>64.455345424532482</v>
      </c>
      <c r="AD134" s="4">
        <f t="shared" si="56"/>
        <v>70.279217939680919</v>
      </c>
      <c r="AE134" s="4">
        <f t="shared" si="74"/>
        <v>60.393727712284836</v>
      </c>
      <c r="AF134" s="4">
        <f t="shared" si="53"/>
        <v>52.007326350577294</v>
      </c>
      <c r="AG134" s="4">
        <f t="shared" si="57"/>
        <v>76.641613435087947</v>
      </c>
      <c r="AI134" s="4">
        <f t="shared" si="75"/>
        <v>0.41357171642102486</v>
      </c>
      <c r="AJ134" s="4">
        <f t="shared" si="75"/>
        <v>1.1052107700798857</v>
      </c>
      <c r="AK134" s="4">
        <f t="shared" si="75"/>
        <v>0.60029773249410567</v>
      </c>
      <c r="AL134" s="4">
        <f t="shared" si="75"/>
        <v>-0.36558429434014528</v>
      </c>
      <c r="AM134" s="4">
        <f t="shared" si="75"/>
        <v>-4.1852752192100908</v>
      </c>
      <c r="AN134" s="4">
        <f t="shared" si="75"/>
        <v>-4.1402137033976061</v>
      </c>
      <c r="AO134" s="4">
        <f t="shared" si="75"/>
        <v>-4.7778160228192945</v>
      </c>
      <c r="AP134" s="4">
        <f t="shared" si="75"/>
        <v>-1.7908332433705496</v>
      </c>
      <c r="AQ134" s="4">
        <f t="shared" si="75"/>
        <v>0.49394109411568365</v>
      </c>
      <c r="AR134" s="4">
        <f t="shared" si="75"/>
        <v>1.0422694441153197</v>
      </c>
      <c r="AS134" s="4">
        <f t="shared" si="75"/>
        <v>-2.3883454245324813</v>
      </c>
      <c r="AT134" s="4">
        <f t="shared" si="75"/>
        <v>-1.9792179396809217</v>
      </c>
      <c r="AU134" s="4">
        <f t="shared" si="75"/>
        <v>-3.6937277122848329</v>
      </c>
      <c r="AV134" s="4">
        <f t="shared" si="75"/>
        <v>-1.2743263505772973</v>
      </c>
      <c r="AW134" s="4">
        <f t="shared" si="75"/>
        <v>-3.0446134350879532</v>
      </c>
      <c r="AY134" s="2">
        <f t="shared" si="64"/>
        <v>36.085576239217687</v>
      </c>
      <c r="AZ134" s="2">
        <f t="shared" si="64"/>
        <v>35.666438458783887</v>
      </c>
      <c r="BA134" s="2">
        <f t="shared" si="64"/>
        <v>34.545205133113015</v>
      </c>
      <c r="BB134" s="2">
        <f t="shared" si="64"/>
        <v>34.874876618338156</v>
      </c>
      <c r="BC134" s="2">
        <f t="shared" si="64"/>
        <v>37.594075478725898</v>
      </c>
      <c r="BD134" s="2">
        <f t="shared" si="64"/>
        <v>38.541297520256649</v>
      </c>
      <c r="BE134" s="2">
        <f t="shared" si="64"/>
        <v>38.603151806806281</v>
      </c>
      <c r="BF134" s="2">
        <f t="shared" si="64"/>
        <v>37.549650488598502</v>
      </c>
      <c r="BG134" s="2">
        <f t="shared" si="64"/>
        <v>36.59248116866366</v>
      </c>
      <c r="BH134" s="2">
        <f t="shared" si="69"/>
        <v>34.407512929243552</v>
      </c>
      <c r="BI134" s="2">
        <f t="shared" si="69"/>
        <v>33.244145365030249</v>
      </c>
      <c r="BJ134" s="2">
        <f t="shared" si="69"/>
        <v>35.309638064077788</v>
      </c>
      <c r="BK134" s="2">
        <f t="shared" si="69"/>
        <v>37.752083263897617</v>
      </c>
      <c r="BL134" s="2">
        <f t="shared" si="69"/>
        <v>38.424896530535015</v>
      </c>
      <c r="BM134" s="2">
        <f t="shared" si="69"/>
        <v>40.311327859654163</v>
      </c>
      <c r="BO134" s="2" t="str">
        <f t="shared" si="72"/>
        <v/>
      </c>
      <c r="BP134" s="2" t="str">
        <f t="shared" si="72"/>
        <v/>
      </c>
      <c r="BQ134" s="2" t="str">
        <f t="shared" si="72"/>
        <v/>
      </c>
      <c r="BR134" s="2" t="str">
        <f t="shared" si="70"/>
        <v/>
      </c>
      <c r="BS134" s="2" t="str">
        <f t="shared" si="70"/>
        <v/>
      </c>
      <c r="BT134" s="2" t="str">
        <f t="shared" si="70"/>
        <v/>
      </c>
      <c r="BU134" s="2" t="str">
        <f t="shared" si="70"/>
        <v/>
      </c>
      <c r="BV134" s="2" t="str">
        <f t="shared" si="44"/>
        <v/>
      </c>
      <c r="BW134" s="2" t="str">
        <f t="shared" si="44"/>
        <v/>
      </c>
      <c r="BX134" s="2" t="str">
        <f t="shared" si="44"/>
        <v/>
      </c>
      <c r="BY134" s="2" t="str">
        <f t="shared" si="44"/>
        <v/>
      </c>
      <c r="BZ134" s="2" t="str">
        <f t="shared" si="44"/>
        <v/>
      </c>
      <c r="CA134" s="2" t="str">
        <f t="shared" si="44"/>
        <v/>
      </c>
      <c r="CB134" s="2" t="str">
        <f t="shared" si="54"/>
        <v/>
      </c>
      <c r="CC134" s="2" t="str">
        <f t="shared" si="58"/>
        <v/>
      </c>
      <c r="CE134" s="2" t="str">
        <f t="shared" si="73"/>
        <v/>
      </c>
      <c r="CF134" s="2" t="str">
        <f t="shared" si="73"/>
        <v/>
      </c>
      <c r="CG134" s="2" t="str">
        <f t="shared" si="73"/>
        <v/>
      </c>
      <c r="CH134" s="2" t="str">
        <f t="shared" si="71"/>
        <v/>
      </c>
      <c r="CI134" s="2" t="str">
        <f t="shared" si="71"/>
        <v/>
      </c>
      <c r="CJ134" s="2" t="str">
        <f t="shared" si="71"/>
        <v/>
      </c>
      <c r="CK134" s="2" t="str">
        <f t="shared" si="71"/>
        <v/>
      </c>
      <c r="CL134" s="2" t="str">
        <f t="shared" si="45"/>
        <v/>
      </c>
      <c r="CM134" s="2" t="str">
        <f t="shared" si="45"/>
        <v/>
      </c>
      <c r="CN134" s="2" t="str">
        <f t="shared" si="45"/>
        <v/>
      </c>
      <c r="CO134" s="2" t="str">
        <f t="shared" si="45"/>
        <v/>
      </c>
      <c r="CP134" s="2" t="str">
        <f t="shared" si="45"/>
        <v/>
      </c>
      <c r="CQ134" s="2" t="str">
        <f t="shared" si="45"/>
        <v/>
      </c>
      <c r="CR134" s="2" t="str">
        <f t="shared" si="55"/>
        <v/>
      </c>
      <c r="CS134" s="2" t="str">
        <f t="shared" si="59"/>
        <v/>
      </c>
      <c r="CU134" s="2">
        <f t="shared" si="76"/>
        <v>35.379998565260173</v>
      </c>
      <c r="CV134" s="2">
        <f t="shared" si="76"/>
        <v>34.705254870189769</v>
      </c>
      <c r="CW134" s="2">
        <f t="shared" si="76"/>
        <v>33.735688470809613</v>
      </c>
      <c r="CX134" s="2">
        <f t="shared" si="76"/>
        <v>33.235089337552182</v>
      </c>
      <c r="CY134" s="2">
        <f t="shared" si="76"/>
        <v>36.042852644836287</v>
      </c>
      <c r="CZ134" s="2">
        <f t="shared" si="76"/>
        <v>37.235419725188066</v>
      </c>
      <c r="DA134" s="2">
        <f t="shared" si="76"/>
        <v>37.529497845110015</v>
      </c>
      <c r="DB134" s="2">
        <f t="shared" si="76"/>
        <v>36.411400951312814</v>
      </c>
      <c r="DC134" s="2">
        <f t="shared" si="76"/>
        <v>35.649692357553747</v>
      </c>
      <c r="DD134" s="2">
        <f t="shared" si="76"/>
        <v>33.273684364258401</v>
      </c>
      <c r="DE134" s="2">
        <f t="shared" si="76"/>
        <v>32.161628056062114</v>
      </c>
      <c r="DF134" s="2">
        <f t="shared" si="76"/>
        <v>34.650629793812215</v>
      </c>
      <c r="DG134" s="2">
        <f t="shared" si="76"/>
        <v>37.463792778954989</v>
      </c>
      <c r="DH134" s="2">
        <f t="shared" si="76"/>
        <v>38.20787754148165</v>
      </c>
      <c r="DI134" s="2">
        <f t="shared" si="76"/>
        <v>41.192737598389158</v>
      </c>
      <c r="DK134" s="2">
        <f t="shared" si="77"/>
        <v>36.327104974150309</v>
      </c>
      <c r="DL134" s="2">
        <f t="shared" si="77"/>
        <v>36.011642407440945</v>
      </c>
      <c r="DM134" s="2">
        <f t="shared" si="77"/>
        <v>34.83723329043643</v>
      </c>
      <c r="DN134" s="2">
        <f t="shared" si="77"/>
        <v>35.37243272867731</v>
      </c>
      <c r="DO134" s="2">
        <f t="shared" si="77"/>
        <v>38.129302904843911</v>
      </c>
      <c r="DP134" s="2">
        <f t="shared" si="77"/>
        <v>38.991380823147409</v>
      </c>
      <c r="DQ134" s="2">
        <f t="shared" si="77"/>
        <v>38.950306945708206</v>
      </c>
      <c r="DR134" s="2">
        <f t="shared" si="77"/>
        <v>37.902472563844846</v>
      </c>
      <c r="DS134" s="2">
        <f t="shared" si="77"/>
        <v>36.87885566915709</v>
      </c>
      <c r="DT134" s="2">
        <f t="shared" si="77"/>
        <v>34.754501612259574</v>
      </c>
      <c r="DU134" s="2">
        <f t="shared" si="77"/>
        <v>33.590287936900225</v>
      </c>
      <c r="DV134" s="2">
        <f t="shared" si="77"/>
        <v>35.51629213612722</v>
      </c>
      <c r="DW134" s="2">
        <f t="shared" si="77"/>
        <v>37.858492485495333</v>
      </c>
      <c r="DX134" s="2">
        <f t="shared" si="77"/>
        <v>38.515604983688533</v>
      </c>
      <c r="DY134" s="2">
        <f t="shared" si="77"/>
        <v>39.945570380112223</v>
      </c>
      <c r="EA134" s="2">
        <f t="shared" si="78"/>
        <v>0.74498247222753289</v>
      </c>
      <c r="EB134" s="2">
        <f t="shared" si="78"/>
        <v>0.73575685712417926</v>
      </c>
      <c r="EC134" s="2">
        <f t="shared" si="78"/>
        <v>0.73489216950577818</v>
      </c>
      <c r="ED134" s="2">
        <f t="shared" si="78"/>
        <v>0.76720815550502797</v>
      </c>
      <c r="EE134" s="2">
        <f t="shared" si="78"/>
        <v>0.74347462943302678</v>
      </c>
      <c r="EF134" s="2">
        <f t="shared" si="78"/>
        <v>0.74368264569538634</v>
      </c>
      <c r="EG134" s="2">
        <f t="shared" si="78"/>
        <v>0.75566377020265241</v>
      </c>
      <c r="EH134" s="2">
        <f t="shared" si="78"/>
        <v>0.7633768410041627</v>
      </c>
      <c r="EI134" s="2">
        <f t="shared" si="78"/>
        <v>0.76701671959287365</v>
      </c>
      <c r="EJ134" s="2">
        <f t="shared" si="78"/>
        <v>0.76567757872594056</v>
      </c>
      <c r="EK134" s="2">
        <f t="shared" si="78"/>
        <v>0.75771520113876922</v>
      </c>
      <c r="EL134" s="2">
        <f t="shared" si="78"/>
        <v>0.76127635228213708</v>
      </c>
      <c r="EM134" s="2">
        <f t="shared" si="78"/>
        <v>0.73040460929039208</v>
      </c>
      <c r="EN134" s="2">
        <f t="shared" si="78"/>
        <v>0.70523118606843427</v>
      </c>
      <c r="EO134" s="2">
        <f t="shared" si="78"/>
        <v>0.70672939908790833</v>
      </c>
    </row>
    <row r="135" spans="2:145" x14ac:dyDescent="0.25">
      <c r="B135" s="2">
        <v>108</v>
      </c>
      <c r="C135" s="43">
        <v>37.219000000000001</v>
      </c>
      <c r="D135" s="43">
        <v>41.82</v>
      </c>
      <c r="E135" s="43">
        <v>43.835999999999999</v>
      </c>
      <c r="F135" s="43">
        <v>50.033000000000001</v>
      </c>
      <c r="G135" s="43">
        <v>49.15</v>
      </c>
      <c r="H135" s="43">
        <v>53.25</v>
      </c>
      <c r="I135" s="43">
        <v>62.167000000000002</v>
      </c>
      <c r="J135" s="43">
        <v>67.516999999999996</v>
      </c>
      <c r="K135" s="43">
        <v>70.882999999999996</v>
      </c>
      <c r="L135" s="43">
        <v>71.05</v>
      </c>
      <c r="M135" s="43">
        <v>68.8</v>
      </c>
      <c r="N135" s="43">
        <v>77.2</v>
      </c>
      <c r="O135" s="43">
        <v>64.983000000000004</v>
      </c>
      <c r="P135" s="43">
        <v>59.167000000000002</v>
      </c>
      <c r="Q135" s="43">
        <v>85.951999999999998</v>
      </c>
      <c r="S135" s="4">
        <f t="shared" si="56"/>
        <v>35.954151349402466</v>
      </c>
      <c r="T135" s="4">
        <f t="shared" si="56"/>
        <v>39.196510604380713</v>
      </c>
      <c r="U135" s="4">
        <f t="shared" si="56"/>
        <v>42.13845650699804</v>
      </c>
      <c r="V135" s="4">
        <f t="shared" si="56"/>
        <v>50.489209821291652</v>
      </c>
      <c r="W135" s="4">
        <f t="shared" si="56"/>
        <v>52.115753652965488</v>
      </c>
      <c r="X135" s="4">
        <f t="shared" si="56"/>
        <v>56.514412794264167</v>
      </c>
      <c r="Y135" s="4">
        <f t="shared" si="56"/>
        <v>60.853693681323676</v>
      </c>
      <c r="Z135" s="4">
        <f t="shared" si="56"/>
        <v>67.201431332205459</v>
      </c>
      <c r="AA135" s="4">
        <f t="shared" si="56"/>
        <v>70.197958795686176</v>
      </c>
      <c r="AB135" s="4">
        <f t="shared" si="56"/>
        <v>70.940995967390549</v>
      </c>
      <c r="AC135" s="4">
        <f t="shared" si="56"/>
        <v>70.270853884405682</v>
      </c>
      <c r="AD135" s="4">
        <f t="shared" si="56"/>
        <v>76.406955547655045</v>
      </c>
      <c r="AE135" s="4">
        <f t="shared" si="74"/>
        <v>66.896981860256787</v>
      </c>
      <c r="AF135" s="4">
        <f t="shared" si="53"/>
        <v>58.392615582265584</v>
      </c>
      <c r="AG135" s="4">
        <f t="shared" si="57"/>
        <v>86.426250533755208</v>
      </c>
      <c r="AI135" s="4">
        <f t="shared" si="75"/>
        <v>1.2648486505975356</v>
      </c>
      <c r="AJ135" s="4">
        <f t="shared" si="75"/>
        <v>2.6234893956192877</v>
      </c>
      <c r="AK135" s="4">
        <f t="shared" si="75"/>
        <v>1.6975434930019588</v>
      </c>
      <c r="AL135" s="4">
        <f t="shared" si="75"/>
        <v>-0.456209821291651</v>
      </c>
      <c r="AM135" s="4">
        <f t="shared" si="75"/>
        <v>-2.9657536529654891</v>
      </c>
      <c r="AN135" s="4">
        <f t="shared" si="75"/>
        <v>-3.2644127942641674</v>
      </c>
      <c r="AO135" s="4">
        <f t="shared" si="75"/>
        <v>1.3133063186763252</v>
      </c>
      <c r="AP135" s="4">
        <f t="shared" si="75"/>
        <v>0.31556866779453685</v>
      </c>
      <c r="AQ135" s="4">
        <f t="shared" si="75"/>
        <v>0.68504120431381921</v>
      </c>
      <c r="AR135" s="4">
        <f t="shared" si="75"/>
        <v>0.10900403260944813</v>
      </c>
      <c r="AS135" s="4">
        <f t="shared" si="75"/>
        <v>-1.4708538844056847</v>
      </c>
      <c r="AT135" s="4">
        <f t="shared" si="75"/>
        <v>0.79304445234495802</v>
      </c>
      <c r="AU135" s="4">
        <f t="shared" si="75"/>
        <v>-1.9139818602567829</v>
      </c>
      <c r="AV135" s="4">
        <f t="shared" si="75"/>
        <v>0.77438441773441724</v>
      </c>
      <c r="AW135" s="4">
        <f t="shared" si="75"/>
        <v>-0.47425053375521031</v>
      </c>
      <c r="AY135" s="2">
        <f t="shared" si="64"/>
        <v>35.953136788745802</v>
      </c>
      <c r="AZ135" s="2">
        <f t="shared" si="64"/>
        <v>35.535658392120006</v>
      </c>
      <c r="BA135" s="2">
        <f t="shared" si="64"/>
        <v>34.394991888060673</v>
      </c>
      <c r="BB135" s="2">
        <f t="shared" si="64"/>
        <v>34.735355962080654</v>
      </c>
      <c r="BC135" s="2">
        <f t="shared" si="64"/>
        <v>37.443619890256613</v>
      </c>
      <c r="BD135" s="2">
        <f t="shared" si="64"/>
        <v>38.375962767557567</v>
      </c>
      <c r="BE135" s="2">
        <f t="shared" si="64"/>
        <v>38.44917948570945</v>
      </c>
      <c r="BF135" s="2">
        <f t="shared" si="64"/>
        <v>37.370978176410652</v>
      </c>
      <c r="BG135" s="2">
        <f t="shared" si="64"/>
        <v>36.423977797253336</v>
      </c>
      <c r="BH135" s="2">
        <f t="shared" si="69"/>
        <v>34.253681166593559</v>
      </c>
      <c r="BI135" s="2">
        <f t="shared" si="69"/>
        <v>33.102246650263609</v>
      </c>
      <c r="BJ135" s="2">
        <f t="shared" si="69"/>
        <v>35.154280726995502</v>
      </c>
      <c r="BK135" s="2">
        <f t="shared" si="69"/>
        <v>37.577449455021977</v>
      </c>
      <c r="BL135" s="2">
        <f t="shared" si="69"/>
        <v>38.269680502152653</v>
      </c>
      <c r="BM135" s="2">
        <f t="shared" si="69"/>
        <v>40.152397704143851</v>
      </c>
      <c r="BO135" s="2" t="str">
        <f t="shared" si="72"/>
        <v/>
      </c>
      <c r="BP135" s="2" t="str">
        <f t="shared" si="72"/>
        <v/>
      </c>
      <c r="BQ135" s="2" t="str">
        <f t="shared" si="72"/>
        <v/>
      </c>
      <c r="BR135" s="2" t="str">
        <f t="shared" si="70"/>
        <v/>
      </c>
      <c r="BS135" s="2" t="str">
        <f t="shared" si="70"/>
        <v/>
      </c>
      <c r="BT135" s="2" t="str">
        <f t="shared" si="70"/>
        <v/>
      </c>
      <c r="BU135" s="2" t="str">
        <f t="shared" si="70"/>
        <v/>
      </c>
      <c r="BV135" s="2" t="str">
        <f t="shared" si="44"/>
        <v/>
      </c>
      <c r="BW135" s="2" t="str">
        <f t="shared" si="44"/>
        <v/>
      </c>
      <c r="BX135" s="2" t="str">
        <f t="shared" si="44"/>
        <v/>
      </c>
      <c r="BY135" s="2" t="str">
        <f t="shared" si="44"/>
        <v/>
      </c>
      <c r="BZ135" s="2" t="str">
        <f t="shared" si="44"/>
        <v/>
      </c>
      <c r="CA135" s="2" t="str">
        <f t="shared" si="44"/>
        <v/>
      </c>
      <c r="CB135" s="2" t="str">
        <f t="shared" si="54"/>
        <v/>
      </c>
      <c r="CC135" s="2" t="str">
        <f t="shared" si="58"/>
        <v/>
      </c>
      <c r="CE135" s="2" t="str">
        <f t="shared" si="73"/>
        <v/>
      </c>
      <c r="CF135" s="2" t="str">
        <f t="shared" si="73"/>
        <v/>
      </c>
      <c r="CG135" s="2" t="str">
        <f t="shared" si="73"/>
        <v/>
      </c>
      <c r="CH135" s="2" t="str">
        <f t="shared" si="71"/>
        <v/>
      </c>
      <c r="CI135" s="2" t="str">
        <f t="shared" si="71"/>
        <v/>
      </c>
      <c r="CJ135" s="2" t="str">
        <f t="shared" si="71"/>
        <v/>
      </c>
      <c r="CK135" s="2" t="str">
        <f t="shared" si="71"/>
        <v/>
      </c>
      <c r="CL135" s="2" t="str">
        <f t="shared" si="45"/>
        <v/>
      </c>
      <c r="CM135" s="2" t="str">
        <f t="shared" si="45"/>
        <v/>
      </c>
      <c r="CN135" s="2" t="str">
        <f t="shared" si="45"/>
        <v/>
      </c>
      <c r="CO135" s="2" t="str">
        <f t="shared" si="45"/>
        <v/>
      </c>
      <c r="CP135" s="2" t="str">
        <f t="shared" si="45"/>
        <v/>
      </c>
      <c r="CQ135" s="2" t="str">
        <f t="shared" si="45"/>
        <v/>
      </c>
      <c r="CR135" s="2" t="str">
        <f t="shared" si="55"/>
        <v/>
      </c>
      <c r="CS135" s="2" t="str">
        <f t="shared" si="59"/>
        <v/>
      </c>
      <c r="CU135" s="2">
        <f t="shared" si="76"/>
        <v>35.156824428836913</v>
      </c>
      <c r="CV135" s="2">
        <f t="shared" si="76"/>
        <v>34.465600580641002</v>
      </c>
      <c r="CW135" s="2">
        <f t="shared" si="76"/>
        <v>33.485980069578538</v>
      </c>
      <c r="CX135" s="2">
        <f t="shared" si="76"/>
        <v>32.93742298196311</v>
      </c>
      <c r="CY135" s="2">
        <f t="shared" si="76"/>
        <v>35.711335402986286</v>
      </c>
      <c r="CZ135" s="2">
        <f t="shared" si="76"/>
        <v>36.919925063698138</v>
      </c>
      <c r="DA135" s="2">
        <f t="shared" si="76"/>
        <v>37.257849594502133</v>
      </c>
      <c r="DB135" s="2">
        <f t="shared" si="76"/>
        <v>36.10838936853488</v>
      </c>
      <c r="DC135" s="2">
        <f t="shared" si="76"/>
        <v>35.385887261601837</v>
      </c>
      <c r="DD135" s="2">
        <f t="shared" si="76"/>
        <v>32.997771684929077</v>
      </c>
      <c r="DE135" s="2">
        <f t="shared" si="76"/>
        <v>31.902809358206802</v>
      </c>
      <c r="DF135" s="2">
        <f t="shared" si="76"/>
        <v>34.413625640970402</v>
      </c>
      <c r="DG135" s="2">
        <f t="shared" si="76"/>
        <v>37.233088577521386</v>
      </c>
      <c r="DH135" s="2">
        <f t="shared" si="76"/>
        <v>38.00350472406771</v>
      </c>
      <c r="DI135" s="2">
        <f t="shared" si="76"/>
        <v>41.083976752699975</v>
      </c>
      <c r="DK135" s="2">
        <f t="shared" si="77"/>
        <v>36.201740400007182</v>
      </c>
      <c r="DL135" s="2">
        <f t="shared" si="77"/>
        <v>35.886149213792251</v>
      </c>
      <c r="DM135" s="2">
        <f t="shared" si="77"/>
        <v>34.69405886829238</v>
      </c>
      <c r="DN135" s="2">
        <f t="shared" si="77"/>
        <v>35.23289601672478</v>
      </c>
      <c r="DO135" s="2">
        <f t="shared" si="77"/>
        <v>37.988728933330847</v>
      </c>
      <c r="DP135" s="2">
        <f t="shared" si="77"/>
        <v>38.833643875090111</v>
      </c>
      <c r="DQ135" s="2">
        <f t="shared" si="77"/>
        <v>38.800490128018389</v>
      </c>
      <c r="DR135" s="2">
        <f t="shared" si="77"/>
        <v>37.727905834864501</v>
      </c>
      <c r="DS135" s="2">
        <f t="shared" si="77"/>
        <v>36.711555464503618</v>
      </c>
      <c r="DT135" s="2">
        <f t="shared" si="77"/>
        <v>34.60421202440476</v>
      </c>
      <c r="DU135" s="2">
        <f t="shared" si="77"/>
        <v>33.452028857881061</v>
      </c>
      <c r="DV135" s="2">
        <f t="shared" si="77"/>
        <v>35.366101774769554</v>
      </c>
      <c r="DW135" s="2">
        <f t="shared" si="77"/>
        <v>37.693370627034696</v>
      </c>
      <c r="DX135" s="2">
        <f t="shared" si="77"/>
        <v>38.371146038925268</v>
      </c>
      <c r="DY135" s="2">
        <f t="shared" si="77"/>
        <v>39.799836042942381</v>
      </c>
      <c r="EA135" s="2">
        <f t="shared" si="78"/>
        <v>0.76208267638693472</v>
      </c>
      <c r="EB135" s="2">
        <f t="shared" si="78"/>
        <v>0.75327080432667937</v>
      </c>
      <c r="EC135" s="2">
        <f t="shared" si="78"/>
        <v>0.7524441447444441</v>
      </c>
      <c r="ED135" s="2">
        <f t="shared" si="78"/>
        <v>0.78325162303821783</v>
      </c>
      <c r="EE135" s="2">
        <f t="shared" si="78"/>
        <v>0.76064345673636924</v>
      </c>
      <c r="EF135" s="2">
        <f t="shared" si="78"/>
        <v>0.76084202924271538</v>
      </c>
      <c r="EG135" s="2">
        <f t="shared" si="78"/>
        <v>0.77226668515693364</v>
      </c>
      <c r="EH135" s="2">
        <f t="shared" si="78"/>
        <v>0.77960850298560347</v>
      </c>
      <c r="EI135" s="2">
        <f t="shared" si="78"/>
        <v>0.78306964999175621</v>
      </c>
      <c r="EJ135" s="2">
        <f t="shared" si="78"/>
        <v>0.781796529134963</v>
      </c>
      <c r="EK135" s="2">
        <f t="shared" si="78"/>
        <v>0.77422036858495702</v>
      </c>
      <c r="EL135" s="2">
        <f t="shared" si="78"/>
        <v>0.77761012559006992</v>
      </c>
      <c r="EM135" s="2">
        <f t="shared" si="78"/>
        <v>0.74815187310630893</v>
      </c>
      <c r="EN135" s="2">
        <f t="shared" si="78"/>
        <v>0.72400942801563983</v>
      </c>
      <c r="EO135" s="2">
        <f t="shared" si="78"/>
        <v>0.72544935416927603</v>
      </c>
    </row>
    <row r="136" spans="2:145" x14ac:dyDescent="0.25">
      <c r="B136" s="2">
        <v>109</v>
      </c>
      <c r="C136" s="43">
        <v>36.030999999999999</v>
      </c>
      <c r="D136" s="43">
        <v>41.377000000000002</v>
      </c>
      <c r="E136" s="43">
        <v>45.851999999999997</v>
      </c>
      <c r="F136" s="43">
        <v>51.317</v>
      </c>
      <c r="G136" s="43">
        <v>54.7</v>
      </c>
      <c r="H136" s="43">
        <v>58.732999999999997</v>
      </c>
      <c r="I136" s="43">
        <v>64.7</v>
      </c>
      <c r="J136" s="43">
        <v>72.683000000000007</v>
      </c>
      <c r="K136" s="43">
        <v>74.783000000000001</v>
      </c>
      <c r="L136" s="43">
        <v>75.099999999999994</v>
      </c>
      <c r="M136" s="43">
        <v>77.417000000000002</v>
      </c>
      <c r="N136" s="43">
        <v>82.45</v>
      </c>
      <c r="O136" s="43">
        <v>73.983000000000004</v>
      </c>
      <c r="P136" s="43">
        <v>67.216999999999999</v>
      </c>
      <c r="Q136" s="43">
        <v>100.40300000000001</v>
      </c>
      <c r="S136" s="4">
        <f t="shared" si="56"/>
        <v>35.824271852975833</v>
      </c>
      <c r="T136" s="4">
        <f t="shared" si="56"/>
        <v>39.620851400934193</v>
      </c>
      <c r="U136" s="4">
        <f t="shared" si="56"/>
        <v>43.137712918840307</v>
      </c>
      <c r="V136" s="4">
        <f t="shared" si="56"/>
        <v>51.076738101486249</v>
      </c>
      <c r="W136" s="4">
        <f t="shared" si="56"/>
        <v>55.044871709978061</v>
      </c>
      <c r="X136" s="4">
        <f t="shared" si="56"/>
        <v>59.967104500918303</v>
      </c>
      <c r="Y136" s="4">
        <f t="shared" si="56"/>
        <v>63.795184765161565</v>
      </c>
      <c r="Z136" s="4">
        <f t="shared" si="56"/>
        <v>69.633378167991779</v>
      </c>
      <c r="AA136" s="4">
        <f t="shared" si="56"/>
        <v>72.131304376754059</v>
      </c>
      <c r="AB136" s="4">
        <f t="shared" si="56"/>
        <v>73.191022870191617</v>
      </c>
      <c r="AC136" s="4">
        <f t="shared" si="56"/>
        <v>74.233560581794464</v>
      </c>
      <c r="AD136" s="4">
        <f t="shared" si="56"/>
        <v>80.502648827458003</v>
      </c>
      <c r="AE136" s="4">
        <f t="shared" si="74"/>
        <v>73.61034581950392</v>
      </c>
      <c r="AF136" s="4">
        <f t="shared" si="53"/>
        <v>66.594845222600384</v>
      </c>
      <c r="AG136" s="4">
        <f t="shared" si="57"/>
        <v>97.579486848731548</v>
      </c>
      <c r="AI136" s="4">
        <f t="shared" si="75"/>
        <v>0.20672814702416531</v>
      </c>
      <c r="AJ136" s="4">
        <f t="shared" si="75"/>
        <v>1.7561485990658099</v>
      </c>
      <c r="AK136" s="4">
        <f t="shared" si="75"/>
        <v>2.7142870811596893</v>
      </c>
      <c r="AL136" s="4">
        <f t="shared" si="75"/>
        <v>0.24026189851375079</v>
      </c>
      <c r="AM136" s="4">
        <f t="shared" si="75"/>
        <v>-0.34487170997805805</v>
      </c>
      <c r="AN136" s="4">
        <f t="shared" si="75"/>
        <v>-1.2341045009183063</v>
      </c>
      <c r="AO136" s="4">
        <f t="shared" si="75"/>
        <v>0.90481523483843773</v>
      </c>
      <c r="AP136" s="4">
        <f t="shared" si="75"/>
        <v>3.0496218320082278</v>
      </c>
      <c r="AQ136" s="4">
        <f t="shared" si="75"/>
        <v>2.6516956232459421</v>
      </c>
      <c r="AR136" s="4">
        <f t="shared" si="75"/>
        <v>1.9089771298083775</v>
      </c>
      <c r="AS136" s="4">
        <f t="shared" si="75"/>
        <v>3.1834394182055377</v>
      </c>
      <c r="AT136" s="4">
        <f t="shared" si="75"/>
        <v>1.9473511725419996</v>
      </c>
      <c r="AU136" s="4">
        <f t="shared" si="75"/>
        <v>0.37265418049608456</v>
      </c>
      <c r="AV136" s="4">
        <f t="shared" si="75"/>
        <v>0.622154777399615</v>
      </c>
      <c r="AW136" s="4">
        <f t="shared" si="75"/>
        <v>2.8235131512684575</v>
      </c>
      <c r="AY136" s="2">
        <f t="shared" si="64"/>
        <v>35.823121954611331</v>
      </c>
      <c r="AZ136" s="2">
        <f t="shared" si="64"/>
        <v>35.407652569447599</v>
      </c>
      <c r="BA136" s="2">
        <f t="shared" si="64"/>
        <v>34.247470523588483</v>
      </c>
      <c r="BB136" s="2">
        <f t="shared" si="64"/>
        <v>34.598908894198871</v>
      </c>
      <c r="BC136" s="2">
        <f t="shared" si="64"/>
        <v>37.297735229596505</v>
      </c>
      <c r="BD136" s="2">
        <f t="shared" si="64"/>
        <v>38.214375374585458</v>
      </c>
      <c r="BE136" s="2">
        <f t="shared" si="64"/>
        <v>38.297901523070038</v>
      </c>
      <c r="BF136" s="2">
        <f t="shared" si="64"/>
        <v>37.195051942384097</v>
      </c>
      <c r="BG136" s="2">
        <f t="shared" si="64"/>
        <v>36.257413409920993</v>
      </c>
      <c r="BH136" s="2">
        <f t="shared" si="69"/>
        <v>34.102487618788878</v>
      </c>
      <c r="BI136" s="2">
        <f t="shared" si="69"/>
        <v>32.962970734470623</v>
      </c>
      <c r="BJ136" s="2">
        <f t="shared" si="69"/>
        <v>35.000913520175345</v>
      </c>
      <c r="BK136" s="2">
        <f t="shared" si="69"/>
        <v>37.404726673533958</v>
      </c>
      <c r="BL136" s="2">
        <f t="shared" si="69"/>
        <v>38.116390251777432</v>
      </c>
      <c r="BM136" s="2">
        <f t="shared" si="69"/>
        <v>39.993088744794761</v>
      </c>
      <c r="BO136" s="2" t="str">
        <f t="shared" si="72"/>
        <v/>
      </c>
      <c r="BP136" s="2" t="str">
        <f t="shared" si="72"/>
        <v/>
      </c>
      <c r="BQ136" s="2" t="str">
        <f t="shared" si="72"/>
        <v/>
      </c>
      <c r="BR136" s="2" t="str">
        <f t="shared" si="70"/>
        <v/>
      </c>
      <c r="BS136" s="2" t="str">
        <f t="shared" si="70"/>
        <v/>
      </c>
      <c r="BT136" s="2" t="str">
        <f t="shared" si="70"/>
        <v/>
      </c>
      <c r="BU136" s="2" t="str">
        <f t="shared" si="70"/>
        <v/>
      </c>
      <c r="BV136" s="2" t="str">
        <f t="shared" si="44"/>
        <v/>
      </c>
      <c r="BW136" s="2" t="str">
        <f t="shared" si="44"/>
        <v/>
      </c>
      <c r="BX136" s="2" t="str">
        <f t="shared" ref="BX136:CA199" si="79">IF(AND( (_xlfn.NORM.DIST($B136, L$7, ABS(L$11), TRUE) * _xlfn.NORM.DIST(($B136 - L$7)*L$15, 0, ABS(L$11), TRUE) * 2)
                + (_xlfn.NORM.DIST($B136, L$8, ABS(L$12), TRUE) * _xlfn.NORM.DIST(($B136 - L$8)*L$16, 0, ABS(L$12), TRUE) * 2)
                + (_xlfn.NORM.DIST($B136, L$9, ABS(L$13), TRUE) * _xlfn.NORM.DIST(($B136 - L$9)*L$17, 0, ABS(L$13), TRUE) * 2)
                + (_xlfn.NORM.DIST($B136, L$10, ABS(L$14), TRUE) * _xlfn.NORM.DIST(($B136 - L$10)*L$18, 0, ABS(L$14), TRUE) * 2) &lt; $CB$22,
                 $B136 &lt; L$9,
                 $B136 &gt; L$230), L136, "")</f>
        <v/>
      </c>
      <c r="BY136" s="2" t="str">
        <f t="shared" si="79"/>
        <v/>
      </c>
      <c r="BZ136" s="2" t="str">
        <f t="shared" si="79"/>
        <v/>
      </c>
      <c r="CA136" s="2" t="str">
        <f t="shared" si="79"/>
        <v/>
      </c>
      <c r="CB136" s="2" t="str">
        <f t="shared" si="54"/>
        <v/>
      </c>
      <c r="CC136" s="2" t="str">
        <f t="shared" si="58"/>
        <v/>
      </c>
      <c r="CE136" s="2" t="str">
        <f t="shared" si="73"/>
        <v/>
      </c>
      <c r="CF136" s="2" t="str">
        <f t="shared" si="73"/>
        <v/>
      </c>
      <c r="CG136" s="2" t="str">
        <f t="shared" si="73"/>
        <v/>
      </c>
      <c r="CH136" s="2" t="str">
        <f t="shared" si="71"/>
        <v/>
      </c>
      <c r="CI136" s="2" t="str">
        <f t="shared" si="71"/>
        <v/>
      </c>
      <c r="CJ136" s="2" t="str">
        <f t="shared" si="71"/>
        <v/>
      </c>
      <c r="CK136" s="2" t="str">
        <f t="shared" si="71"/>
        <v/>
      </c>
      <c r="CL136" s="2" t="str">
        <f t="shared" si="45"/>
        <v/>
      </c>
      <c r="CM136" s="2" t="str">
        <f t="shared" si="45"/>
        <v/>
      </c>
      <c r="CN136" s="2" t="str">
        <f t="shared" ref="CN136:CQ199" si="80">IF(AND( (_xlfn.NORM.DIST($B136, L$7, ABS(L$11), TRUE) * _xlfn.NORM.DIST(($B136 - L$7)*L$15, 0, ABS(L$11), TRUE) * 2)
                + (_xlfn.NORM.DIST($B136, L$8, ABS(L$12), TRUE) * _xlfn.NORM.DIST(($B136 - L$8)*L$16, 0, ABS(L$12), TRUE) * 2)
                + (_xlfn.NORM.DIST($B136, L$9, ABS(L$13), TRUE) * _xlfn.NORM.DIST(($B136 - L$9)*L$17, 0, ABS(L$13), TRUE) * 2)
                + (_xlfn.NORM.DIST($B136, L$10, ABS(L$14), TRUE) * _xlfn.NORM.DIST(($B136 - L$10)*L$18, 0, ABS(L$14), TRUE) * 2) &lt; $CR$22,
                 $B136 &gt; L$8,
                 $B136 &lt; L$232), L136, "")</f>
        <v/>
      </c>
      <c r="CO136" s="2" t="str">
        <f t="shared" si="80"/>
        <v/>
      </c>
      <c r="CP136" s="2" t="str">
        <f t="shared" si="80"/>
        <v/>
      </c>
      <c r="CQ136" s="2" t="str">
        <f t="shared" si="80"/>
        <v/>
      </c>
      <c r="CR136" s="2" t="str">
        <f t="shared" si="55"/>
        <v/>
      </c>
      <c r="CS136" s="2" t="str">
        <f t="shared" si="59"/>
        <v/>
      </c>
      <c r="CU136" s="2">
        <f t="shared" si="76"/>
        <v>34.933650292413645</v>
      </c>
      <c r="CV136" s="2">
        <f t="shared" si="76"/>
        <v>34.225946291092228</v>
      </c>
      <c r="CW136" s="2">
        <f t="shared" si="76"/>
        <v>33.236271668347463</v>
      </c>
      <c r="CX136" s="2">
        <f t="shared" si="76"/>
        <v>32.639756626374037</v>
      </c>
      <c r="CY136" s="2">
        <f t="shared" si="76"/>
        <v>35.379818161136285</v>
      </c>
      <c r="CZ136" s="2">
        <f t="shared" si="76"/>
        <v>36.604430402208209</v>
      </c>
      <c r="DA136" s="2">
        <f t="shared" si="76"/>
        <v>36.986201343894244</v>
      </c>
      <c r="DB136" s="2">
        <f t="shared" si="76"/>
        <v>35.805377785756953</v>
      </c>
      <c r="DC136" s="2">
        <f t="shared" si="76"/>
        <v>35.122082165649928</v>
      </c>
      <c r="DD136" s="2">
        <f t="shared" si="76"/>
        <v>32.721859005599754</v>
      </c>
      <c r="DE136" s="2">
        <f t="shared" si="76"/>
        <v>31.643990660351495</v>
      </c>
      <c r="DF136" s="2">
        <f t="shared" si="76"/>
        <v>34.176621488128589</v>
      </c>
      <c r="DG136" s="2">
        <f t="shared" si="76"/>
        <v>37.00238437608779</v>
      </c>
      <c r="DH136" s="2">
        <f t="shared" si="76"/>
        <v>37.799131906653756</v>
      </c>
      <c r="DI136" s="2">
        <f t="shared" si="76"/>
        <v>40.975215907010792</v>
      </c>
      <c r="DK136" s="2">
        <f t="shared" si="77"/>
        <v>36.076375825864062</v>
      </c>
      <c r="DL136" s="2">
        <f t="shared" si="77"/>
        <v>35.760656020143564</v>
      </c>
      <c r="DM136" s="2">
        <f t="shared" si="77"/>
        <v>34.550884446148331</v>
      </c>
      <c r="DN136" s="2">
        <f t="shared" si="77"/>
        <v>35.093359304772243</v>
      </c>
      <c r="DO136" s="2">
        <f t="shared" si="77"/>
        <v>37.848154961817777</v>
      </c>
      <c r="DP136" s="2">
        <f t="shared" si="77"/>
        <v>38.675906927032813</v>
      </c>
      <c r="DQ136" s="2">
        <f t="shared" si="77"/>
        <v>38.650673310328571</v>
      </c>
      <c r="DR136" s="2">
        <f t="shared" si="77"/>
        <v>37.553339105884163</v>
      </c>
      <c r="DS136" s="2">
        <f t="shared" si="77"/>
        <v>36.544255259850161</v>
      </c>
      <c r="DT136" s="2">
        <f t="shared" si="77"/>
        <v>34.453922436549952</v>
      </c>
      <c r="DU136" s="2">
        <f t="shared" si="77"/>
        <v>33.313769778861904</v>
      </c>
      <c r="DV136" s="2">
        <f t="shared" si="77"/>
        <v>35.215911413411881</v>
      </c>
      <c r="DW136" s="2">
        <f t="shared" si="77"/>
        <v>37.528248768574073</v>
      </c>
      <c r="DX136" s="2">
        <f t="shared" si="77"/>
        <v>38.226687094162003</v>
      </c>
      <c r="DY136" s="2">
        <f t="shared" si="77"/>
        <v>39.654101705772547</v>
      </c>
      <c r="EA136" s="2">
        <f t="shared" si="78"/>
        <v>0.77837734098052336</v>
      </c>
      <c r="EB136" s="2">
        <f t="shared" si="78"/>
        <v>0.76998682942202379</v>
      </c>
      <c r="EC136" s="2">
        <f t="shared" si="78"/>
        <v>0.76919901610312003</v>
      </c>
      <c r="ED136" s="2">
        <f t="shared" si="78"/>
        <v>0.79847983745430018</v>
      </c>
      <c r="EE136" s="2">
        <f t="shared" si="78"/>
        <v>0.77700784914388454</v>
      </c>
      <c r="EF136" s="2">
        <f t="shared" si="78"/>
        <v>0.77719682221046094</v>
      </c>
      <c r="EG136" s="2">
        <f t="shared" si="78"/>
        <v>0.78805783793748707</v>
      </c>
      <c r="EH136" s="2">
        <f t="shared" si="78"/>
        <v>0.79502569114401878</v>
      </c>
      <c r="EI136" s="2">
        <f t="shared" si="78"/>
        <v>0.79830735717126244</v>
      </c>
      <c r="EJ136" s="2">
        <f t="shared" si="78"/>
        <v>0.79710049211749823</v>
      </c>
      <c r="EK136" s="2">
        <f t="shared" si="78"/>
        <v>0.78991290494504351</v>
      </c>
      <c r="EL136" s="2">
        <f t="shared" si="78"/>
        <v>0.79313001309241504</v>
      </c>
      <c r="EM136" s="2">
        <f t="shared" si="78"/>
        <v>0.76510656206231697</v>
      </c>
      <c r="EN136" s="2">
        <f t="shared" si="78"/>
        <v>0.74202899273104672</v>
      </c>
      <c r="EO136" s="2">
        <f t="shared" si="78"/>
        <v>0.7434082241304395</v>
      </c>
    </row>
    <row r="137" spans="2:145" x14ac:dyDescent="0.25">
      <c r="B137" s="2">
        <v>110</v>
      </c>
      <c r="C137" s="43">
        <v>33.780999999999999</v>
      </c>
      <c r="D137" s="43">
        <v>41.066000000000003</v>
      </c>
      <c r="E137" s="43">
        <v>45.442999999999998</v>
      </c>
      <c r="F137" s="43">
        <v>52.45</v>
      </c>
      <c r="G137" s="43">
        <v>58.482999999999997</v>
      </c>
      <c r="H137" s="43">
        <v>62.966999999999999</v>
      </c>
      <c r="I137" s="43">
        <v>66.367000000000004</v>
      </c>
      <c r="J137" s="43">
        <v>71.400000000000006</v>
      </c>
      <c r="K137" s="43">
        <v>74.667000000000002</v>
      </c>
      <c r="L137" s="43">
        <v>74.867000000000004</v>
      </c>
      <c r="M137" s="43">
        <v>78</v>
      </c>
      <c r="N137" s="43">
        <v>85.832999999999998</v>
      </c>
      <c r="O137" s="43">
        <v>81.466999999999999</v>
      </c>
      <c r="P137" s="43">
        <v>77.117000000000004</v>
      </c>
      <c r="Q137" s="43">
        <v>114.09699999999999</v>
      </c>
      <c r="S137" s="4">
        <f t="shared" si="56"/>
        <v>35.69651647961706</v>
      </c>
      <c r="T137" s="4">
        <f t="shared" si="56"/>
        <v>39.902321251015699</v>
      </c>
      <c r="U137" s="4">
        <f t="shared" si="56"/>
        <v>43.824195474489628</v>
      </c>
      <c r="V137" s="4">
        <f t="shared" si="56"/>
        <v>50.30010582696201</v>
      </c>
      <c r="W137" s="4">
        <f t="shared" si="56"/>
        <v>57.253177687021839</v>
      </c>
      <c r="X137" s="4">
        <f t="shared" si="56"/>
        <v>62.503507013637631</v>
      </c>
      <c r="Y137" s="4">
        <f t="shared" si="56"/>
        <v>65.099475482659855</v>
      </c>
      <c r="Z137" s="4">
        <f t="shared" si="56"/>
        <v>69.334995620821715</v>
      </c>
      <c r="AA137" s="4">
        <f t="shared" si="56"/>
        <v>70.981906539130236</v>
      </c>
      <c r="AB137" s="4">
        <f t="shared" si="56"/>
        <v>72.099023384077498</v>
      </c>
      <c r="AC137" s="4">
        <f t="shared" si="56"/>
        <v>75.065168960967057</v>
      </c>
      <c r="AD137" s="4">
        <f t="shared" si="56"/>
        <v>81.276225613128844</v>
      </c>
      <c r="AE137" s="4">
        <f t="shared" si="74"/>
        <v>79.595546380272069</v>
      </c>
      <c r="AF137" s="4">
        <f t="shared" si="53"/>
        <v>76.368122058238242</v>
      </c>
      <c r="AG137" s="4">
        <f t="shared" si="57"/>
        <v>109.83274137909382</v>
      </c>
      <c r="AI137" s="4">
        <f t="shared" si="75"/>
        <v>-1.915516479617061</v>
      </c>
      <c r="AJ137" s="4">
        <f t="shared" si="75"/>
        <v>1.163678748984303</v>
      </c>
      <c r="AK137" s="4">
        <f t="shared" si="75"/>
        <v>1.6188045255103702</v>
      </c>
      <c r="AL137" s="4">
        <f t="shared" si="75"/>
        <v>2.1498941730379926</v>
      </c>
      <c r="AM137" s="4">
        <f t="shared" si="75"/>
        <v>1.2298223129781576</v>
      </c>
      <c r="AN137" s="4">
        <f t="shared" si="75"/>
        <v>0.46349298636236824</v>
      </c>
      <c r="AO137" s="4">
        <f t="shared" si="75"/>
        <v>1.2675245173401493</v>
      </c>
      <c r="AP137" s="4">
        <f t="shared" si="75"/>
        <v>2.0650043791782906</v>
      </c>
      <c r="AQ137" s="4">
        <f t="shared" si="75"/>
        <v>3.6850934608697656</v>
      </c>
      <c r="AR137" s="4">
        <f t="shared" si="75"/>
        <v>2.7679766159225068</v>
      </c>
      <c r="AS137" s="4">
        <f t="shared" si="75"/>
        <v>2.9348310390329431</v>
      </c>
      <c r="AT137" s="4">
        <f t="shared" si="75"/>
        <v>4.5567743868711545</v>
      </c>
      <c r="AU137" s="4">
        <f t="shared" si="75"/>
        <v>1.8714536197279301</v>
      </c>
      <c r="AV137" s="4">
        <f t="shared" si="75"/>
        <v>0.74887794176176214</v>
      </c>
      <c r="AW137" s="4">
        <f t="shared" si="75"/>
        <v>4.2642586209061761</v>
      </c>
      <c r="AY137" s="2">
        <f t="shared" si="64"/>
        <v>35.695284717952042</v>
      </c>
      <c r="AZ137" s="2">
        <f t="shared" si="64"/>
        <v>35.282126787357427</v>
      </c>
      <c r="BA137" s="2">
        <f t="shared" si="64"/>
        <v>34.102367693640907</v>
      </c>
      <c r="BB137" s="2">
        <f t="shared" si="64"/>
        <v>34.465151115098848</v>
      </c>
      <c r="BC137" s="2">
        <f t="shared" si="64"/>
        <v>37.155936089987144</v>
      </c>
      <c r="BD137" s="2">
        <f t="shared" si="64"/>
        <v>38.056134131512877</v>
      </c>
      <c r="BE137" s="2">
        <f t="shared" si="64"/>
        <v>38.149014198006952</v>
      </c>
      <c r="BF137" s="2">
        <f t="shared" si="64"/>
        <v>37.021556704987951</v>
      </c>
      <c r="BG137" s="2">
        <f t="shared" si="64"/>
        <v>36.092553290396467</v>
      </c>
      <c r="BH137" s="2">
        <f t="shared" si="69"/>
        <v>33.95362570317441</v>
      </c>
      <c r="BI137" s="2">
        <f t="shared" si="69"/>
        <v>32.826018236557616</v>
      </c>
      <c r="BJ137" s="2">
        <f t="shared" si="69"/>
        <v>34.849322736555095</v>
      </c>
      <c r="BK137" s="2">
        <f t="shared" si="69"/>
        <v>37.233750048540799</v>
      </c>
      <c r="BL137" s="2">
        <f t="shared" si="69"/>
        <v>37.964876429797663</v>
      </c>
      <c r="BM137" s="2">
        <f t="shared" si="69"/>
        <v>39.833520636246973</v>
      </c>
      <c r="BO137" s="2" t="str">
        <f t="shared" si="72"/>
        <v/>
      </c>
      <c r="BP137" s="2" t="str">
        <f t="shared" si="72"/>
        <v/>
      </c>
      <c r="BQ137" s="2" t="str">
        <f t="shared" si="72"/>
        <v/>
      </c>
      <c r="BR137" s="2" t="str">
        <f t="shared" si="70"/>
        <v/>
      </c>
      <c r="BS137" s="2" t="str">
        <f t="shared" si="70"/>
        <v/>
      </c>
      <c r="BT137" s="2" t="str">
        <f t="shared" si="70"/>
        <v/>
      </c>
      <c r="BU137" s="2" t="str">
        <f t="shared" si="70"/>
        <v/>
      </c>
      <c r="BV137" s="2" t="str">
        <f t="shared" si="70"/>
        <v/>
      </c>
      <c r="BW137" s="2" t="str">
        <f t="shared" si="70"/>
        <v/>
      </c>
      <c r="BX137" s="2" t="str">
        <f t="shared" si="79"/>
        <v/>
      </c>
      <c r="BY137" s="2" t="str">
        <f t="shared" si="79"/>
        <v/>
      </c>
      <c r="BZ137" s="2" t="str">
        <f t="shared" si="79"/>
        <v/>
      </c>
      <c r="CA137" s="2" t="str">
        <f t="shared" si="79"/>
        <v/>
      </c>
      <c r="CB137" s="2" t="str">
        <f t="shared" si="54"/>
        <v/>
      </c>
      <c r="CC137" s="2" t="str">
        <f t="shared" si="58"/>
        <v/>
      </c>
      <c r="CE137" s="2" t="str">
        <f t="shared" si="73"/>
        <v/>
      </c>
      <c r="CF137" s="2" t="str">
        <f t="shared" si="73"/>
        <v/>
      </c>
      <c r="CG137" s="2" t="str">
        <f t="shared" si="73"/>
        <v/>
      </c>
      <c r="CH137" s="2" t="str">
        <f t="shared" si="71"/>
        <v/>
      </c>
      <c r="CI137" s="2" t="str">
        <f t="shared" si="71"/>
        <v/>
      </c>
      <c r="CJ137" s="2" t="str">
        <f t="shared" si="71"/>
        <v/>
      </c>
      <c r="CK137" s="2" t="str">
        <f t="shared" si="71"/>
        <v/>
      </c>
      <c r="CL137" s="2" t="str">
        <f t="shared" si="71"/>
        <v/>
      </c>
      <c r="CM137" s="2" t="str">
        <f t="shared" si="71"/>
        <v/>
      </c>
      <c r="CN137" s="2" t="str">
        <f t="shared" si="80"/>
        <v/>
      </c>
      <c r="CO137" s="2" t="str">
        <f t="shared" si="80"/>
        <v/>
      </c>
      <c r="CP137" s="2" t="str">
        <f t="shared" si="80"/>
        <v/>
      </c>
      <c r="CQ137" s="2" t="str">
        <f t="shared" si="80"/>
        <v/>
      </c>
      <c r="CR137" s="2" t="str">
        <f t="shared" si="55"/>
        <v/>
      </c>
      <c r="CS137" s="2" t="str">
        <f t="shared" si="59"/>
        <v/>
      </c>
      <c r="CU137" s="2">
        <f t="shared" si="76"/>
        <v>34.710476155990385</v>
      </c>
      <c r="CV137" s="2">
        <f t="shared" si="76"/>
        <v>33.986292001543461</v>
      </c>
      <c r="CW137" s="2">
        <f t="shared" si="76"/>
        <v>32.986563267116388</v>
      </c>
      <c r="CX137" s="2">
        <f t="shared" si="76"/>
        <v>32.342090270784965</v>
      </c>
      <c r="CY137" s="2">
        <f t="shared" si="76"/>
        <v>35.048300919286284</v>
      </c>
      <c r="CZ137" s="2">
        <f t="shared" si="76"/>
        <v>36.28893574071828</v>
      </c>
      <c r="DA137" s="2">
        <f t="shared" si="76"/>
        <v>36.714553093286362</v>
      </c>
      <c r="DB137" s="2">
        <f t="shared" si="76"/>
        <v>35.502366202979019</v>
      </c>
      <c r="DC137" s="2">
        <f t="shared" si="76"/>
        <v>34.858277069698019</v>
      </c>
      <c r="DD137" s="2">
        <f t="shared" si="76"/>
        <v>32.44594632627043</v>
      </c>
      <c r="DE137" s="2">
        <f t="shared" si="76"/>
        <v>31.385171962496184</v>
      </c>
      <c r="DF137" s="2">
        <f t="shared" si="76"/>
        <v>33.939617335286769</v>
      </c>
      <c r="DG137" s="2">
        <f t="shared" si="76"/>
        <v>36.771680174654193</v>
      </c>
      <c r="DH137" s="2">
        <f t="shared" si="76"/>
        <v>37.594759089239808</v>
      </c>
      <c r="DI137" s="2">
        <f t="shared" si="76"/>
        <v>40.866455061321609</v>
      </c>
      <c r="DK137" s="2">
        <f t="shared" si="77"/>
        <v>35.951011251720935</v>
      </c>
      <c r="DL137" s="2">
        <f t="shared" si="77"/>
        <v>35.635162826494877</v>
      </c>
      <c r="DM137" s="2">
        <f t="shared" si="77"/>
        <v>34.407710024004281</v>
      </c>
      <c r="DN137" s="2">
        <f t="shared" si="77"/>
        <v>34.953822592819712</v>
      </c>
      <c r="DO137" s="2">
        <f t="shared" si="77"/>
        <v>37.707580990304713</v>
      </c>
      <c r="DP137" s="2">
        <f t="shared" si="77"/>
        <v>38.518169978975521</v>
      </c>
      <c r="DQ137" s="2">
        <f t="shared" si="77"/>
        <v>38.500856492638761</v>
      </c>
      <c r="DR137" s="2">
        <f t="shared" si="77"/>
        <v>37.378772376903825</v>
      </c>
      <c r="DS137" s="2">
        <f t="shared" si="77"/>
        <v>36.376955055196689</v>
      </c>
      <c r="DT137" s="2">
        <f t="shared" si="77"/>
        <v>34.303632848695145</v>
      </c>
      <c r="DU137" s="2">
        <f t="shared" si="77"/>
        <v>33.175510699842746</v>
      </c>
      <c r="DV137" s="2">
        <f t="shared" si="77"/>
        <v>35.065721052054208</v>
      </c>
      <c r="DW137" s="2">
        <f t="shared" si="77"/>
        <v>37.363126910113444</v>
      </c>
      <c r="DX137" s="2">
        <f t="shared" si="77"/>
        <v>38.082228149398738</v>
      </c>
      <c r="DY137" s="2">
        <f t="shared" si="77"/>
        <v>39.508367368602705</v>
      </c>
      <c r="EA137" s="2">
        <f t="shared" si="78"/>
        <v>0.79385788064440155</v>
      </c>
      <c r="EB137" s="2">
        <f t="shared" si="78"/>
        <v>0.78589223983155265</v>
      </c>
      <c r="EC137" s="2">
        <f t="shared" si="78"/>
        <v>0.78514370251807941</v>
      </c>
      <c r="ED137" s="2">
        <f t="shared" si="78"/>
        <v>0.81289373585569003</v>
      </c>
      <c r="EE137" s="2">
        <f t="shared" si="78"/>
        <v>0.79255855510310891</v>
      </c>
      <c r="EF137" s="2">
        <f t="shared" si="78"/>
        <v>0.79273786507789878</v>
      </c>
      <c r="EG137" s="2">
        <f t="shared" si="78"/>
        <v>0.803033295038589</v>
      </c>
      <c r="EH137" s="2">
        <f t="shared" si="78"/>
        <v>0.80962774644431235</v>
      </c>
      <c r="EI137" s="2">
        <f t="shared" si="78"/>
        <v>0.81273069899222838</v>
      </c>
      <c r="EJ137" s="2">
        <f t="shared" si="78"/>
        <v>0.81158976969704644</v>
      </c>
      <c r="EK137" s="2">
        <f t="shared" si="78"/>
        <v>0.80478975514817275</v>
      </c>
      <c r="EL137" s="2">
        <f t="shared" si="78"/>
        <v>0.80783447183684343</v>
      </c>
      <c r="EM137" s="2">
        <f t="shared" si="78"/>
        <v>0.78125357058198897</v>
      </c>
      <c r="EN137" s="2">
        <f t="shared" si="78"/>
        <v>0.7592632452143433</v>
      </c>
      <c r="EO137" s="2">
        <f t="shared" si="78"/>
        <v>0.76058006461033212</v>
      </c>
    </row>
    <row r="138" spans="2:145" x14ac:dyDescent="0.25">
      <c r="B138" s="2">
        <v>111</v>
      </c>
      <c r="C138" s="43">
        <v>35.061999999999998</v>
      </c>
      <c r="D138" s="43">
        <v>42.279000000000003</v>
      </c>
      <c r="E138" s="43">
        <v>44.311</v>
      </c>
      <c r="F138" s="43">
        <v>51.8</v>
      </c>
      <c r="G138" s="43">
        <v>58.332999999999998</v>
      </c>
      <c r="H138" s="43">
        <v>66.75</v>
      </c>
      <c r="I138" s="43">
        <v>67.766999999999996</v>
      </c>
      <c r="J138" s="43">
        <v>68.3</v>
      </c>
      <c r="K138" s="43">
        <v>68.783000000000001</v>
      </c>
      <c r="L138" s="43">
        <v>70.25</v>
      </c>
      <c r="M138" s="43">
        <v>74.7</v>
      </c>
      <c r="N138" s="43">
        <v>81.167000000000002</v>
      </c>
      <c r="O138" s="43">
        <v>86.867000000000004</v>
      </c>
      <c r="P138" s="43">
        <v>89.05</v>
      </c>
      <c r="Q138" s="43">
        <v>127.758</v>
      </c>
      <c r="S138" s="4">
        <f t="shared" si="56"/>
        <v>35.570621896792034</v>
      </c>
      <c r="T138" s="4">
        <f t="shared" si="56"/>
        <v>39.954799068525489</v>
      </c>
      <c r="U138" s="4">
        <f t="shared" si="56"/>
        <v>44.018855772953771</v>
      </c>
      <c r="V138" s="4">
        <f t="shared" si="56"/>
        <v>48.16483890825149</v>
      </c>
      <c r="W138" s="4">
        <f t="shared" si="56"/>
        <v>58.095030568602539</v>
      </c>
      <c r="X138" s="4">
        <f t="shared" si="56"/>
        <v>63.381000574872601</v>
      </c>
      <c r="Y138" s="4">
        <f t="shared" si="56"/>
        <v>64.163474417815223</v>
      </c>
      <c r="Z138" s="4">
        <f t="shared" si="56"/>
        <v>65.968890000589681</v>
      </c>
      <c r="AA138" s="4">
        <f t="shared" si="56"/>
        <v>66.631159900863381</v>
      </c>
      <c r="AB138" s="4">
        <f t="shared" si="56"/>
        <v>67.49796550562084</v>
      </c>
      <c r="AC138" s="4">
        <f t="shared" si="56"/>
        <v>72.060622600951717</v>
      </c>
      <c r="AD138" s="4">
        <f t="shared" si="56"/>
        <v>78.032583752580905</v>
      </c>
      <c r="AE138" s="4">
        <f t="shared" si="74"/>
        <v>83.640723350503549</v>
      </c>
      <c r="AF138" s="4">
        <f t="shared" si="53"/>
        <v>86.936660411587866</v>
      </c>
      <c r="AG138" s="4">
        <f t="shared" si="57"/>
        <v>122.70613658597863</v>
      </c>
      <c r="AI138" s="4">
        <f t="shared" si="75"/>
        <v>-0.50862189679203595</v>
      </c>
      <c r="AJ138" s="4">
        <f t="shared" si="75"/>
        <v>2.3242009314745147</v>
      </c>
      <c r="AK138" s="4">
        <f t="shared" si="75"/>
        <v>0.29214422704622933</v>
      </c>
      <c r="AL138" s="4">
        <f t="shared" si="75"/>
        <v>3.6351610917485075</v>
      </c>
      <c r="AM138" s="4">
        <f t="shared" si="75"/>
        <v>0.23796943139745963</v>
      </c>
      <c r="AN138" s="4">
        <f t="shared" si="75"/>
        <v>3.3689994251273987</v>
      </c>
      <c r="AO138" s="4">
        <f t="shared" si="75"/>
        <v>3.6035255821847727</v>
      </c>
      <c r="AP138" s="4">
        <f t="shared" si="75"/>
        <v>2.3311099994103159</v>
      </c>
      <c r="AQ138" s="4">
        <f t="shared" si="75"/>
        <v>2.1518400991366207</v>
      </c>
      <c r="AR138" s="4">
        <f t="shared" si="75"/>
        <v>2.7520344943791599</v>
      </c>
      <c r="AS138" s="4">
        <f t="shared" si="75"/>
        <v>2.6393773990482856</v>
      </c>
      <c r="AT138" s="4">
        <f t="shared" si="75"/>
        <v>3.1344162474190966</v>
      </c>
      <c r="AU138" s="4">
        <f t="shared" si="75"/>
        <v>3.2262766494964552</v>
      </c>
      <c r="AV138" s="4">
        <f t="shared" si="75"/>
        <v>2.1133395884121313</v>
      </c>
      <c r="AW138" s="4">
        <f t="shared" si="75"/>
        <v>5.0518634140213692</v>
      </c>
      <c r="AY138" s="2">
        <f t="shared" si="64"/>
        <v>35.569384581237323</v>
      </c>
      <c r="AZ138" s="2">
        <f t="shared" si="64"/>
        <v>35.158794671035722</v>
      </c>
      <c r="BA138" s="2">
        <f t="shared" si="64"/>
        <v>33.959416330583998</v>
      </c>
      <c r="BB138" s="2">
        <f t="shared" si="64"/>
        <v>34.333716723525292</v>
      </c>
      <c r="BC138" s="2">
        <f t="shared" si="64"/>
        <v>37.017751207341391</v>
      </c>
      <c r="BD138" s="2">
        <f t="shared" si="64"/>
        <v>37.900849791192542</v>
      </c>
      <c r="BE138" s="2">
        <f t="shared" si="64"/>
        <v>38.002225122904527</v>
      </c>
      <c r="BF138" s="2">
        <f t="shared" si="64"/>
        <v>36.850190284104009</v>
      </c>
      <c r="BG138" s="2">
        <f t="shared" si="64"/>
        <v>35.929173450838626</v>
      </c>
      <c r="BH138" s="2">
        <f t="shared" si="69"/>
        <v>33.806801878432296</v>
      </c>
      <c r="BI138" s="2">
        <f t="shared" si="69"/>
        <v>32.691101402193738</v>
      </c>
      <c r="BJ138" s="2">
        <f t="shared" si="69"/>
        <v>34.699302257920039</v>
      </c>
      <c r="BK138" s="2">
        <f t="shared" si="69"/>
        <v>37.064355945770934</v>
      </c>
      <c r="BL138" s="2">
        <f t="shared" si="69"/>
        <v>37.814988023603021</v>
      </c>
      <c r="BM138" s="2">
        <f t="shared" si="69"/>
        <v>39.673804888160234</v>
      </c>
      <c r="BO138" s="2" t="str">
        <f t="shared" si="72"/>
        <v/>
      </c>
      <c r="BP138" s="2" t="str">
        <f t="shared" si="72"/>
        <v/>
      </c>
      <c r="BQ138" s="2" t="str">
        <f t="shared" si="72"/>
        <v/>
      </c>
      <c r="BR138" s="2" t="str">
        <f t="shared" si="70"/>
        <v/>
      </c>
      <c r="BS138" s="2" t="str">
        <f t="shared" si="70"/>
        <v/>
      </c>
      <c r="BT138" s="2" t="str">
        <f t="shared" si="70"/>
        <v/>
      </c>
      <c r="BU138" s="2" t="str">
        <f t="shared" si="70"/>
        <v/>
      </c>
      <c r="BV138" s="2" t="str">
        <f t="shared" si="70"/>
        <v/>
      </c>
      <c r="BW138" s="2" t="str">
        <f t="shared" si="70"/>
        <v/>
      </c>
      <c r="BX138" s="2" t="str">
        <f t="shared" si="79"/>
        <v/>
      </c>
      <c r="BY138" s="2" t="str">
        <f t="shared" si="79"/>
        <v/>
      </c>
      <c r="BZ138" s="2" t="str">
        <f t="shared" si="79"/>
        <v/>
      </c>
      <c r="CA138" s="2" t="str">
        <f t="shared" si="79"/>
        <v/>
      </c>
      <c r="CB138" s="2" t="str">
        <f t="shared" si="54"/>
        <v/>
      </c>
      <c r="CC138" s="2" t="str">
        <f t="shared" si="58"/>
        <v/>
      </c>
      <c r="CE138" s="2" t="str">
        <f t="shared" si="73"/>
        <v/>
      </c>
      <c r="CF138" s="2" t="str">
        <f t="shared" si="73"/>
        <v/>
      </c>
      <c r="CG138" s="2" t="str">
        <f t="shared" si="73"/>
        <v/>
      </c>
      <c r="CH138" s="2" t="str">
        <f t="shared" si="71"/>
        <v/>
      </c>
      <c r="CI138" s="2" t="str">
        <f t="shared" si="71"/>
        <v/>
      </c>
      <c r="CJ138" s="2" t="str">
        <f t="shared" si="71"/>
        <v/>
      </c>
      <c r="CK138" s="2" t="str">
        <f t="shared" si="71"/>
        <v/>
      </c>
      <c r="CL138" s="2" t="str">
        <f t="shared" si="71"/>
        <v/>
      </c>
      <c r="CM138" s="2" t="str">
        <f t="shared" si="71"/>
        <v/>
      </c>
      <c r="CN138" s="2" t="str">
        <f t="shared" si="80"/>
        <v/>
      </c>
      <c r="CO138" s="2" t="str">
        <f t="shared" si="80"/>
        <v/>
      </c>
      <c r="CP138" s="2" t="str">
        <f t="shared" si="80"/>
        <v/>
      </c>
      <c r="CQ138" s="2" t="str">
        <f t="shared" si="80"/>
        <v/>
      </c>
      <c r="CR138" s="2" t="str">
        <f t="shared" si="55"/>
        <v/>
      </c>
      <c r="CS138" s="2" t="str">
        <f t="shared" si="59"/>
        <v/>
      </c>
      <c r="CU138" s="2">
        <f t="shared" si="76"/>
        <v>34.487302019567124</v>
      </c>
      <c r="CV138" s="2">
        <f t="shared" si="76"/>
        <v>33.746637711994694</v>
      </c>
      <c r="CW138" s="2">
        <f t="shared" si="76"/>
        <v>32.736854865885306</v>
      </c>
      <c r="CX138" s="2">
        <f t="shared" si="76"/>
        <v>32.044423915195885</v>
      </c>
      <c r="CY138" s="2">
        <f t="shared" si="76"/>
        <v>34.716783677436283</v>
      </c>
      <c r="CZ138" s="2">
        <f t="shared" si="76"/>
        <v>35.973441079228351</v>
      </c>
      <c r="DA138" s="2">
        <f t="shared" si="76"/>
        <v>36.44290484267848</v>
      </c>
      <c r="DB138" s="2">
        <f t="shared" si="76"/>
        <v>35.199354620201092</v>
      </c>
      <c r="DC138" s="2">
        <f t="shared" si="76"/>
        <v>34.59447197374611</v>
      </c>
      <c r="DD138" s="2">
        <f t="shared" si="76"/>
        <v>32.170033646941114</v>
      </c>
      <c r="DE138" s="2">
        <f t="shared" si="76"/>
        <v>31.126353264640873</v>
      </c>
      <c r="DF138" s="2">
        <f t="shared" si="76"/>
        <v>33.702613182444956</v>
      </c>
      <c r="DG138" s="2">
        <f t="shared" si="76"/>
        <v>36.540975973220597</v>
      </c>
      <c r="DH138" s="2">
        <f t="shared" si="76"/>
        <v>37.390386271825861</v>
      </c>
      <c r="DI138" s="2">
        <f t="shared" si="76"/>
        <v>40.757694215632426</v>
      </c>
      <c r="DK138" s="2">
        <f t="shared" si="77"/>
        <v>35.825646677577808</v>
      </c>
      <c r="DL138" s="2">
        <f t="shared" si="77"/>
        <v>35.509669632846183</v>
      </c>
      <c r="DM138" s="2">
        <f t="shared" si="77"/>
        <v>34.264535601860231</v>
      </c>
      <c r="DN138" s="2">
        <f t="shared" si="77"/>
        <v>34.814285880867175</v>
      </c>
      <c r="DO138" s="2">
        <f t="shared" si="77"/>
        <v>37.567007018791649</v>
      </c>
      <c r="DP138" s="2">
        <f t="shared" si="77"/>
        <v>38.36043303091823</v>
      </c>
      <c r="DQ138" s="2">
        <f t="shared" si="77"/>
        <v>38.351039674948943</v>
      </c>
      <c r="DR138" s="2">
        <f t="shared" si="77"/>
        <v>37.204205647923487</v>
      </c>
      <c r="DS138" s="2">
        <f t="shared" si="77"/>
        <v>36.209654850543231</v>
      </c>
      <c r="DT138" s="2">
        <f t="shared" si="77"/>
        <v>34.15334326084033</v>
      </c>
      <c r="DU138" s="2">
        <f t="shared" si="77"/>
        <v>33.037251620823582</v>
      </c>
      <c r="DV138" s="2">
        <f t="shared" si="77"/>
        <v>34.915530690696535</v>
      </c>
      <c r="DW138" s="2">
        <f t="shared" si="77"/>
        <v>37.198005051652814</v>
      </c>
      <c r="DX138" s="2">
        <f t="shared" si="77"/>
        <v>37.937769204635472</v>
      </c>
      <c r="DY138" s="2">
        <f t="shared" si="77"/>
        <v>39.362633031432864</v>
      </c>
      <c r="EA138" s="2">
        <f t="shared" si="78"/>
        <v>0.80852309245856346</v>
      </c>
      <c r="EB138" s="2">
        <f t="shared" si="78"/>
        <v>0.80098207090827822</v>
      </c>
      <c r="EC138" s="2">
        <f t="shared" si="78"/>
        <v>0.80027288157069532</v>
      </c>
      <c r="ED138" s="2">
        <f t="shared" si="78"/>
        <v>0.82650068368103191</v>
      </c>
      <c r="EE138" s="2">
        <f t="shared" si="78"/>
        <v>0.80729376414794485</v>
      </c>
      <c r="EF138" s="2">
        <f t="shared" si="78"/>
        <v>0.80746343137004617</v>
      </c>
      <c r="EG138" s="2">
        <f t="shared" si="78"/>
        <v>0.81719606699419378</v>
      </c>
      <c r="EH138" s="2">
        <f t="shared" si="78"/>
        <v>0.8234206138389959</v>
      </c>
      <c r="EI138" s="2">
        <f t="shared" si="78"/>
        <v>0.82634697052955741</v>
      </c>
      <c r="EJ138" s="2">
        <f t="shared" si="78"/>
        <v>0.8252711629190731</v>
      </c>
      <c r="EK138" s="2">
        <f t="shared" si="78"/>
        <v>0.81885471955644584</v>
      </c>
      <c r="EL138" s="2">
        <f t="shared" si="78"/>
        <v>0.82172865730317901</v>
      </c>
      <c r="EM138" s="2">
        <f t="shared" si="78"/>
        <v>0.79658570637270965</v>
      </c>
      <c r="EN138" s="2">
        <f t="shared" si="78"/>
        <v>0.77569417372545135</v>
      </c>
      <c r="EO138" s="2">
        <f t="shared" si="78"/>
        <v>0.77694752011474311</v>
      </c>
    </row>
    <row r="139" spans="2:145" x14ac:dyDescent="0.25">
      <c r="B139" s="2">
        <v>112</v>
      </c>
      <c r="C139" s="43">
        <v>35.5</v>
      </c>
      <c r="D139" s="43">
        <v>40.770000000000003</v>
      </c>
      <c r="E139" s="43">
        <v>43.328000000000003</v>
      </c>
      <c r="F139" s="43">
        <v>47.05</v>
      </c>
      <c r="G139" s="43">
        <v>57.716999999999999</v>
      </c>
      <c r="H139" s="43">
        <v>65.849999999999994</v>
      </c>
      <c r="I139" s="43">
        <v>64.533000000000001</v>
      </c>
      <c r="J139" s="43">
        <v>64.316999999999993</v>
      </c>
      <c r="K139" s="43">
        <v>61.267000000000003</v>
      </c>
      <c r="L139" s="43">
        <v>63.05</v>
      </c>
      <c r="M139" s="43">
        <v>69.632999999999996</v>
      </c>
      <c r="N139" s="43">
        <v>74.55</v>
      </c>
      <c r="O139" s="43">
        <v>88.082999999999998</v>
      </c>
      <c r="P139" s="43">
        <v>97.316999999999993</v>
      </c>
      <c r="Q139" s="43">
        <v>138.613</v>
      </c>
      <c r="S139" s="4">
        <f t="shared" si="56"/>
        <v>35.446346404816722</v>
      </c>
      <c r="T139" s="4">
        <f t="shared" si="56"/>
        <v>39.717561542605054</v>
      </c>
      <c r="U139" s="4">
        <f t="shared" si="56"/>
        <v>43.599237304002074</v>
      </c>
      <c r="V139" s="4">
        <f t="shared" si="56"/>
        <v>45.077065836076102</v>
      </c>
      <c r="W139" s="4">
        <f t="shared" si="56"/>
        <v>57.11656176827038</v>
      </c>
      <c r="X139" s="4">
        <f t="shared" si="56"/>
        <v>62.100670067420381</v>
      </c>
      <c r="Y139" s="4">
        <f t="shared" si="56"/>
        <v>60.920129278382092</v>
      </c>
      <c r="Z139" s="4">
        <f t="shared" si="56"/>
        <v>60.139851427487002</v>
      </c>
      <c r="AA139" s="4">
        <f t="shared" si="56"/>
        <v>59.946853570866956</v>
      </c>
      <c r="AB139" s="4">
        <f t="shared" si="56"/>
        <v>60.29934098976409</v>
      </c>
      <c r="AC139" s="4">
        <f t="shared" si="56"/>
        <v>65.59100854823879</v>
      </c>
      <c r="AD139" s="4">
        <f t="shared" si="56"/>
        <v>71.15455040738334</v>
      </c>
      <c r="AE139" s="4">
        <f t="shared" si="74"/>
        <v>84.563732431941332</v>
      </c>
      <c r="AF139" s="4">
        <f t="shared" si="53"/>
        <v>96.841098726092298</v>
      </c>
      <c r="AG139" s="4">
        <f t="shared" si="57"/>
        <v>135.38920381779758</v>
      </c>
      <c r="AI139" s="4">
        <f t="shared" si="75"/>
        <v>5.3653595183277503E-2</v>
      </c>
      <c r="AJ139" s="4">
        <f t="shared" si="75"/>
        <v>1.052438457394949</v>
      </c>
      <c r="AK139" s="4">
        <f t="shared" si="75"/>
        <v>-0.2712373040020708</v>
      </c>
      <c r="AL139" s="4">
        <f t="shared" si="75"/>
        <v>1.9729341639238953</v>
      </c>
      <c r="AM139" s="4">
        <f t="shared" si="75"/>
        <v>0.60043823172961908</v>
      </c>
      <c r="AN139" s="4">
        <f t="shared" si="75"/>
        <v>3.749329932579613</v>
      </c>
      <c r="AO139" s="4">
        <f t="shared" si="75"/>
        <v>3.6128707216179095</v>
      </c>
      <c r="AP139" s="4">
        <f t="shared" si="75"/>
        <v>4.1771485725129907</v>
      </c>
      <c r="AQ139" s="4">
        <f t="shared" si="75"/>
        <v>1.3201464291330467</v>
      </c>
      <c r="AR139" s="4">
        <f t="shared" si="75"/>
        <v>2.750659010235907</v>
      </c>
      <c r="AS139" s="4">
        <f t="shared" si="75"/>
        <v>4.0419914517612057</v>
      </c>
      <c r="AT139" s="4">
        <f t="shared" si="75"/>
        <v>3.3954495926166572</v>
      </c>
      <c r="AU139" s="4">
        <f t="shared" si="75"/>
        <v>3.519267568058666</v>
      </c>
      <c r="AV139" s="4">
        <f t="shared" si="75"/>
        <v>0.4759012739076951</v>
      </c>
      <c r="AW139" s="4">
        <f t="shared" si="75"/>
        <v>3.2237961822024204</v>
      </c>
      <c r="AY139" s="2">
        <f t="shared" ref="AY139:BJ164" si="81">IF(OR($B139 &lt; C$230, $B139 &gt; C$232), #N/A, ((1-EA139)*CU139) + (EA139*DK139))</f>
        <v>35.445190144450194</v>
      </c>
      <c r="AZ139" s="2">
        <f t="shared" si="81"/>
        <v>35.037380804641778</v>
      </c>
      <c r="BA139" s="2">
        <f t="shared" si="81"/>
        <v>33.818358669459215</v>
      </c>
      <c r="BB139" s="2">
        <f t="shared" si="81"/>
        <v>34.204261019857881</v>
      </c>
      <c r="BC139" s="2">
        <f t="shared" si="81"/>
        <v>36.882728391572741</v>
      </c>
      <c r="BD139" s="2">
        <f t="shared" si="81"/>
        <v>37.748149112118192</v>
      </c>
      <c r="BE139" s="2">
        <f t="shared" si="81"/>
        <v>37.857255942832886</v>
      </c>
      <c r="BF139" s="2">
        <f t="shared" si="81"/>
        <v>36.680665995917963</v>
      </c>
      <c r="BG139" s="2">
        <f t="shared" si="81"/>
        <v>35.767062406023392</v>
      </c>
      <c r="BH139" s="2">
        <f t="shared" si="69"/>
        <v>33.661738090333294</v>
      </c>
      <c r="BI139" s="2">
        <f t="shared" si="69"/>
        <v>32.557946693825187</v>
      </c>
      <c r="BJ139" s="2">
        <f t="shared" si="69"/>
        <v>34.550655464977368</v>
      </c>
      <c r="BK139" s="2">
        <f t="shared" si="69"/>
        <v>36.896384087835223</v>
      </c>
      <c r="BL139" s="2">
        <f t="shared" si="69"/>
        <v>37.666574634921318</v>
      </c>
      <c r="BM139" s="2">
        <f t="shared" si="69"/>
        <v>39.514044013926046</v>
      </c>
      <c r="BO139" s="2" t="str">
        <f t="shared" si="72"/>
        <v/>
      </c>
      <c r="BP139" s="2" t="str">
        <f t="shared" si="72"/>
        <v/>
      </c>
      <c r="BQ139" s="2" t="str">
        <f t="shared" si="72"/>
        <v/>
      </c>
      <c r="BR139" s="2" t="str">
        <f t="shared" si="70"/>
        <v/>
      </c>
      <c r="BS139" s="2" t="str">
        <f t="shared" si="70"/>
        <v/>
      </c>
      <c r="BT139" s="2" t="str">
        <f t="shared" si="70"/>
        <v/>
      </c>
      <c r="BU139" s="2" t="str">
        <f t="shared" si="70"/>
        <v/>
      </c>
      <c r="BV139" s="2" t="str">
        <f t="shared" si="70"/>
        <v/>
      </c>
      <c r="BW139" s="2" t="str">
        <f t="shared" si="70"/>
        <v/>
      </c>
      <c r="BX139" s="2" t="str">
        <f t="shared" si="79"/>
        <v/>
      </c>
      <c r="BY139" s="2" t="str">
        <f t="shared" si="79"/>
        <v/>
      </c>
      <c r="BZ139" s="2" t="str">
        <f t="shared" si="79"/>
        <v/>
      </c>
      <c r="CA139" s="2" t="str">
        <f t="shared" si="79"/>
        <v/>
      </c>
      <c r="CB139" s="2" t="str">
        <f t="shared" si="54"/>
        <v/>
      </c>
      <c r="CC139" s="2" t="str">
        <f t="shared" si="58"/>
        <v/>
      </c>
      <c r="CE139" s="2" t="str">
        <f t="shared" si="73"/>
        <v/>
      </c>
      <c r="CF139" s="2" t="str">
        <f t="shared" si="73"/>
        <v/>
      </c>
      <c r="CG139" s="2" t="str">
        <f t="shared" si="73"/>
        <v/>
      </c>
      <c r="CH139" s="2" t="str">
        <f t="shared" si="71"/>
        <v/>
      </c>
      <c r="CI139" s="2" t="str">
        <f t="shared" si="71"/>
        <v/>
      </c>
      <c r="CJ139" s="2" t="str">
        <f t="shared" si="71"/>
        <v/>
      </c>
      <c r="CK139" s="2" t="str">
        <f t="shared" si="71"/>
        <v/>
      </c>
      <c r="CL139" s="2" t="str">
        <f t="shared" si="71"/>
        <v/>
      </c>
      <c r="CM139" s="2" t="str">
        <f t="shared" si="71"/>
        <v/>
      </c>
      <c r="CN139" s="2" t="str">
        <f t="shared" si="80"/>
        <v/>
      </c>
      <c r="CO139" s="2" t="str">
        <f t="shared" si="80"/>
        <v/>
      </c>
      <c r="CP139" s="2" t="str">
        <f t="shared" si="80"/>
        <v/>
      </c>
      <c r="CQ139" s="2" t="str">
        <f t="shared" si="80"/>
        <v/>
      </c>
      <c r="CR139" s="2" t="str">
        <f t="shared" si="55"/>
        <v/>
      </c>
      <c r="CS139" s="2" t="str">
        <f t="shared" si="59"/>
        <v/>
      </c>
      <c r="CU139" s="2">
        <f t="shared" si="76"/>
        <v>34.264127883143864</v>
      </c>
      <c r="CV139" s="2">
        <f t="shared" si="76"/>
        <v>33.506983422445927</v>
      </c>
      <c r="CW139" s="2">
        <f t="shared" si="76"/>
        <v>32.487146464654231</v>
      </c>
      <c r="CX139" s="2">
        <f t="shared" si="76"/>
        <v>31.746757559606813</v>
      </c>
      <c r="CY139" s="2">
        <f t="shared" si="76"/>
        <v>34.385266435586281</v>
      </c>
      <c r="CZ139" s="2">
        <f t="shared" si="76"/>
        <v>35.657946417738422</v>
      </c>
      <c r="DA139" s="2">
        <f t="shared" si="76"/>
        <v>36.171256592070598</v>
      </c>
      <c r="DB139" s="2">
        <f t="shared" si="76"/>
        <v>34.896343037423158</v>
      </c>
      <c r="DC139" s="2">
        <f t="shared" si="76"/>
        <v>34.330666877794208</v>
      </c>
      <c r="DD139" s="2">
        <f t="shared" si="76"/>
        <v>31.894120967611794</v>
      </c>
      <c r="DE139" s="2">
        <f t="shared" si="76"/>
        <v>30.867534566785565</v>
      </c>
      <c r="DF139" s="2">
        <f t="shared" si="76"/>
        <v>33.465609029603144</v>
      </c>
      <c r="DG139" s="2">
        <f t="shared" si="76"/>
        <v>36.310271771787001</v>
      </c>
      <c r="DH139" s="2">
        <f t="shared" si="76"/>
        <v>37.186013454411913</v>
      </c>
      <c r="DI139" s="2">
        <f t="shared" si="76"/>
        <v>40.648933369943251</v>
      </c>
      <c r="DK139" s="2">
        <f t="shared" si="77"/>
        <v>35.700282103434688</v>
      </c>
      <c r="DL139" s="2">
        <f t="shared" si="77"/>
        <v>35.384176439197496</v>
      </c>
      <c r="DM139" s="2">
        <f t="shared" si="77"/>
        <v>34.121361179716182</v>
      </c>
      <c r="DN139" s="2">
        <f t="shared" si="77"/>
        <v>34.674749168914644</v>
      </c>
      <c r="DO139" s="2">
        <f t="shared" si="77"/>
        <v>37.426433047278586</v>
      </c>
      <c r="DP139" s="2">
        <f t="shared" si="77"/>
        <v>38.202696082860932</v>
      </c>
      <c r="DQ139" s="2">
        <f t="shared" si="77"/>
        <v>38.201222857259125</v>
      </c>
      <c r="DR139" s="2">
        <f t="shared" si="77"/>
        <v>37.029638918943149</v>
      </c>
      <c r="DS139" s="2">
        <f t="shared" si="77"/>
        <v>36.042354645889759</v>
      </c>
      <c r="DT139" s="2">
        <f t="shared" si="77"/>
        <v>34.00305367298553</v>
      </c>
      <c r="DU139" s="2">
        <f t="shared" si="77"/>
        <v>32.898992541804418</v>
      </c>
      <c r="DV139" s="2">
        <f t="shared" si="77"/>
        <v>34.765340329338869</v>
      </c>
      <c r="DW139" s="2">
        <f t="shared" si="77"/>
        <v>37.032883193192191</v>
      </c>
      <c r="DX139" s="2">
        <f t="shared" si="77"/>
        <v>37.7933102598722</v>
      </c>
      <c r="DY139" s="2">
        <f t="shared" si="77"/>
        <v>39.216898694263023</v>
      </c>
      <c r="EA139" s="2">
        <f t="shared" si="78"/>
        <v>0.82237843583898873</v>
      </c>
      <c r="EB139" s="2">
        <f t="shared" si="78"/>
        <v>0.81525840365854352</v>
      </c>
      <c r="EC139" s="2">
        <f t="shared" si="78"/>
        <v>0.81458831115378771</v>
      </c>
      <c r="ED139" s="2">
        <f t="shared" si="78"/>
        <v>0.83931369626841867</v>
      </c>
      <c r="EE139" s="2">
        <f t="shared" si="78"/>
        <v>0.82121839243681172</v>
      </c>
      <c r="EF139" s="2">
        <f t="shared" si="78"/>
        <v>0.8213785124043409</v>
      </c>
      <c r="EG139" s="2">
        <f t="shared" si="78"/>
        <v>0.8305553543795986</v>
      </c>
      <c r="EH139" s="2">
        <f t="shared" si="78"/>
        <v>0.83641607052813549</v>
      </c>
      <c r="EI139" s="2">
        <f t="shared" si="78"/>
        <v>0.83916912593664073</v>
      </c>
      <c r="EJ139" s="2">
        <f t="shared" si="78"/>
        <v>0.8381571959206966</v>
      </c>
      <c r="EK139" s="2">
        <f t="shared" si="78"/>
        <v>0.83211769469360219</v>
      </c>
      <c r="EL139" s="2">
        <f t="shared" si="78"/>
        <v>0.83482365593168761</v>
      </c>
      <c r="EM139" s="2">
        <f t="shared" si="78"/>
        <v>0.81110303364492242</v>
      </c>
      <c r="EN139" s="2">
        <f t="shared" si="78"/>
        <v>0.79131188603104419</v>
      </c>
      <c r="EO139" s="2">
        <f t="shared" si="78"/>
        <v>0.79250130970335786</v>
      </c>
    </row>
    <row r="140" spans="2:145" x14ac:dyDescent="0.25">
      <c r="B140" s="2">
        <v>113</v>
      </c>
      <c r="C140" s="43">
        <v>35.219000000000001</v>
      </c>
      <c r="D140" s="43">
        <v>37.18</v>
      </c>
      <c r="E140" s="43">
        <v>41.933999999999997</v>
      </c>
      <c r="F140" s="43">
        <v>43.783000000000001</v>
      </c>
      <c r="G140" s="43">
        <v>57.716999999999999</v>
      </c>
      <c r="H140" s="43">
        <v>61.183</v>
      </c>
      <c r="I140" s="43">
        <v>56.25</v>
      </c>
      <c r="J140" s="43">
        <v>53.95</v>
      </c>
      <c r="K140" s="43">
        <v>51.767000000000003</v>
      </c>
      <c r="L140" s="43">
        <v>51.917000000000002</v>
      </c>
      <c r="M140" s="43">
        <v>59.7</v>
      </c>
      <c r="N140" s="43">
        <v>63.2</v>
      </c>
      <c r="O140" s="43">
        <v>85.15</v>
      </c>
      <c r="P140" s="43">
        <v>102.81699999999999</v>
      </c>
      <c r="Q140" s="43">
        <v>146.887</v>
      </c>
      <c r="S140" s="4">
        <f t="shared" si="56"/>
        <v>35.323478757466923</v>
      </c>
      <c r="T140" s="4">
        <f t="shared" si="56"/>
        <v>39.181829324907035</v>
      </c>
      <c r="U140" s="4">
        <f t="shared" si="56"/>
        <v>42.554450743974492</v>
      </c>
      <c r="V140" s="4">
        <f t="shared" si="56"/>
        <v>41.703567233838271</v>
      </c>
      <c r="W140" s="4">
        <f t="shared" si="56"/>
        <v>54.326764180329647</v>
      </c>
      <c r="X140" s="4">
        <f t="shared" si="56"/>
        <v>58.707479910842316</v>
      </c>
      <c r="Y140" s="4">
        <f t="shared" si="56"/>
        <v>55.988979694710181</v>
      </c>
      <c r="Z140" s="4">
        <f t="shared" si="56"/>
        <v>53.236218336595265</v>
      </c>
      <c r="AA140" s="4">
        <f t="shared" si="56"/>
        <v>52.488457936949224</v>
      </c>
      <c r="AB140" s="4">
        <f t="shared" si="56"/>
        <v>52.191906896858221</v>
      </c>
      <c r="AC140" s="4">
        <f t="shared" si="56"/>
        <v>57.119990647399632</v>
      </c>
      <c r="AD140" s="4">
        <f t="shared" si="56"/>
        <v>62.117892238422122</v>
      </c>
      <c r="AE140" s="4">
        <f t="shared" si="74"/>
        <v>81.689481173450261</v>
      </c>
      <c r="AF140" s="4">
        <f t="shared" si="53"/>
        <v>104.00576014679278</v>
      </c>
      <c r="AG140" s="4">
        <f t="shared" si="57"/>
        <v>146.53878555978704</v>
      </c>
      <c r="AI140" s="4">
        <f t="shared" si="75"/>
        <v>-0.10447875746692148</v>
      </c>
      <c r="AJ140" s="4">
        <f t="shared" si="75"/>
        <v>-2.0018293249070354</v>
      </c>
      <c r="AK140" s="4">
        <f t="shared" si="75"/>
        <v>-0.6204507439744944</v>
      </c>
      <c r="AL140" s="4">
        <f t="shared" si="75"/>
        <v>2.0794327661617302</v>
      </c>
      <c r="AM140" s="4">
        <f t="shared" si="75"/>
        <v>3.3902358196703517</v>
      </c>
      <c r="AN140" s="4">
        <f t="shared" si="75"/>
        <v>2.4755200891576834</v>
      </c>
      <c r="AO140" s="4">
        <f t="shared" si="75"/>
        <v>0.26102030528981857</v>
      </c>
      <c r="AP140" s="4">
        <f t="shared" si="75"/>
        <v>0.71378166340473825</v>
      </c>
      <c r="AQ140" s="4">
        <f t="shared" si="75"/>
        <v>-0.72145793694922133</v>
      </c>
      <c r="AR140" s="4">
        <f t="shared" si="75"/>
        <v>-0.27490689685821934</v>
      </c>
      <c r="AS140" s="4">
        <f t="shared" si="75"/>
        <v>2.5800093526003707</v>
      </c>
      <c r="AT140" s="4">
        <f t="shared" si="75"/>
        <v>1.0821077615778805</v>
      </c>
      <c r="AU140" s="4">
        <f t="shared" si="75"/>
        <v>3.4605188265497446</v>
      </c>
      <c r="AV140" s="4">
        <f t="shared" si="75"/>
        <v>-1.188760146792788</v>
      </c>
      <c r="AW140" s="4">
        <f t="shared" si="75"/>
        <v>0.34821444021295633</v>
      </c>
      <c r="AY140" s="2">
        <f t="shared" si="81"/>
        <v>35.32248118342428</v>
      </c>
      <c r="AZ140" s="2">
        <f t="shared" si="81"/>
        <v>34.917623264783032</v>
      </c>
      <c r="BA140" s="2">
        <f t="shared" si="81"/>
        <v>33.678948722740131</v>
      </c>
      <c r="BB140" s="2">
        <f t="shared" si="81"/>
        <v>34.076462531439454</v>
      </c>
      <c r="BC140" s="2">
        <f t="shared" si="81"/>
        <v>36.750438472485136</v>
      </c>
      <c r="BD140" s="2">
        <f t="shared" si="81"/>
        <v>37.597678085772046</v>
      </c>
      <c r="BE140" s="2">
        <f t="shared" si="81"/>
        <v>37.713844416832302</v>
      </c>
      <c r="BF140" s="2">
        <f t="shared" si="81"/>
        <v>36.512714610706517</v>
      </c>
      <c r="BG140" s="2">
        <f t="shared" si="81"/>
        <v>35.606022473349256</v>
      </c>
      <c r="BH140" s="2">
        <f t="shared" si="69"/>
        <v>33.518173598830757</v>
      </c>
      <c r="BI140" s="2">
        <f t="shared" si="69"/>
        <v>32.426296771690645</v>
      </c>
      <c r="BJ140" s="2">
        <f t="shared" si="69"/>
        <v>34.403196717096719</v>
      </c>
      <c r="BK140" s="2">
        <f t="shared" si="69"/>
        <v>36.729679357325566</v>
      </c>
      <c r="BL140" s="2">
        <f t="shared" si="69"/>
        <v>37.519488496513695</v>
      </c>
      <c r="BM140" s="2">
        <f t="shared" si="69"/>
        <v>39.354330964748527</v>
      </c>
      <c r="BO140" s="2" t="str">
        <f t="shared" si="72"/>
        <v/>
      </c>
      <c r="BP140" s="2" t="str">
        <f t="shared" si="72"/>
        <v/>
      </c>
      <c r="BQ140" s="2" t="str">
        <f t="shared" si="72"/>
        <v/>
      </c>
      <c r="BR140" s="2" t="str">
        <f t="shared" si="70"/>
        <v/>
      </c>
      <c r="BS140" s="2" t="str">
        <f t="shared" si="70"/>
        <v/>
      </c>
      <c r="BT140" s="2" t="str">
        <f t="shared" si="70"/>
        <v/>
      </c>
      <c r="BU140" s="2" t="str">
        <f t="shared" si="70"/>
        <v/>
      </c>
      <c r="BV140" s="2" t="str">
        <f t="shared" si="70"/>
        <v/>
      </c>
      <c r="BW140" s="2" t="str">
        <f t="shared" si="70"/>
        <v/>
      </c>
      <c r="BX140" s="2" t="str">
        <f t="shared" si="79"/>
        <v/>
      </c>
      <c r="BY140" s="2" t="str">
        <f t="shared" si="79"/>
        <v/>
      </c>
      <c r="BZ140" s="2" t="str">
        <f t="shared" si="79"/>
        <v/>
      </c>
      <c r="CA140" s="2" t="str">
        <f t="shared" si="79"/>
        <v/>
      </c>
      <c r="CB140" s="2" t="str">
        <f t="shared" si="54"/>
        <v/>
      </c>
      <c r="CC140" s="2" t="str">
        <f t="shared" si="58"/>
        <v/>
      </c>
      <c r="CE140" s="2" t="str">
        <f t="shared" si="73"/>
        <v/>
      </c>
      <c r="CF140" s="2" t="str">
        <f t="shared" si="73"/>
        <v/>
      </c>
      <c r="CG140" s="2" t="str">
        <f t="shared" si="73"/>
        <v/>
      </c>
      <c r="CH140" s="2" t="str">
        <f t="shared" si="71"/>
        <v/>
      </c>
      <c r="CI140" s="2" t="str">
        <f t="shared" si="71"/>
        <v/>
      </c>
      <c r="CJ140" s="2" t="str">
        <f t="shared" si="71"/>
        <v/>
      </c>
      <c r="CK140" s="2" t="str">
        <f t="shared" si="71"/>
        <v/>
      </c>
      <c r="CL140" s="2" t="str">
        <f t="shared" si="71"/>
        <v/>
      </c>
      <c r="CM140" s="2" t="str">
        <f t="shared" si="71"/>
        <v/>
      </c>
      <c r="CN140" s="2" t="str">
        <f t="shared" si="80"/>
        <v/>
      </c>
      <c r="CO140" s="2" t="str">
        <f t="shared" si="80"/>
        <v/>
      </c>
      <c r="CP140" s="2" t="str">
        <f t="shared" si="80"/>
        <v/>
      </c>
      <c r="CQ140" s="2" t="str">
        <f t="shared" si="80"/>
        <v/>
      </c>
      <c r="CR140" s="2" t="str">
        <f t="shared" si="55"/>
        <v/>
      </c>
      <c r="CS140" s="2" t="str">
        <f t="shared" si="59"/>
        <v/>
      </c>
      <c r="CU140" s="2">
        <f t="shared" si="76"/>
        <v>34.040953746720604</v>
      </c>
      <c r="CV140" s="2">
        <f t="shared" si="76"/>
        <v>33.267329132897153</v>
      </c>
      <c r="CW140" s="2">
        <f t="shared" si="76"/>
        <v>32.237438063423156</v>
      </c>
      <c r="CX140" s="2">
        <f t="shared" si="76"/>
        <v>31.449091204017741</v>
      </c>
      <c r="CY140" s="2">
        <f t="shared" si="76"/>
        <v>34.05374919373628</v>
      </c>
      <c r="CZ140" s="2">
        <f t="shared" si="76"/>
        <v>35.342451756248494</v>
      </c>
      <c r="DA140" s="2">
        <f t="shared" si="76"/>
        <v>35.899608341462717</v>
      </c>
      <c r="DB140" s="2">
        <f t="shared" si="76"/>
        <v>34.593331454645231</v>
      </c>
      <c r="DC140" s="2">
        <f t="shared" si="76"/>
        <v>34.066861781842299</v>
      </c>
      <c r="DD140" s="2">
        <f t="shared" si="76"/>
        <v>31.618208288282474</v>
      </c>
      <c r="DE140" s="2">
        <f t="shared" si="76"/>
        <v>30.608715868930254</v>
      </c>
      <c r="DF140" s="2">
        <f t="shared" si="76"/>
        <v>33.228604876761324</v>
      </c>
      <c r="DG140" s="2">
        <f t="shared" si="76"/>
        <v>36.079567570353404</v>
      </c>
      <c r="DH140" s="2">
        <f t="shared" si="76"/>
        <v>36.981640636997966</v>
      </c>
      <c r="DI140" s="2">
        <f t="shared" si="76"/>
        <v>40.540172524254068</v>
      </c>
      <c r="DK140" s="2">
        <f t="shared" si="77"/>
        <v>35.574917529291561</v>
      </c>
      <c r="DL140" s="2">
        <f t="shared" si="77"/>
        <v>35.258683245548809</v>
      </c>
      <c r="DM140" s="2">
        <f t="shared" si="77"/>
        <v>33.978186757572132</v>
      </c>
      <c r="DN140" s="2">
        <f t="shared" si="77"/>
        <v>34.535212456962114</v>
      </c>
      <c r="DO140" s="2">
        <f t="shared" si="77"/>
        <v>37.285859075765522</v>
      </c>
      <c r="DP140" s="2">
        <f t="shared" si="77"/>
        <v>38.044959134803641</v>
      </c>
      <c r="DQ140" s="2">
        <f t="shared" si="77"/>
        <v>38.051406039569308</v>
      </c>
      <c r="DR140" s="2">
        <f t="shared" si="77"/>
        <v>36.855072189962812</v>
      </c>
      <c r="DS140" s="2">
        <f t="shared" si="77"/>
        <v>35.875054441236294</v>
      </c>
      <c r="DT140" s="2">
        <f t="shared" si="77"/>
        <v>33.852764085130715</v>
      </c>
      <c r="DU140" s="2">
        <f t="shared" si="77"/>
        <v>32.760733462785261</v>
      </c>
      <c r="DV140" s="2">
        <f t="shared" si="77"/>
        <v>34.615149967981196</v>
      </c>
      <c r="DW140" s="2">
        <f t="shared" si="77"/>
        <v>36.867761334731554</v>
      </c>
      <c r="DX140" s="2">
        <f t="shared" si="77"/>
        <v>37.648851315108942</v>
      </c>
      <c r="DY140" s="2">
        <f t="shared" si="77"/>
        <v>39.071164357093181</v>
      </c>
      <c r="EA140" s="2">
        <f t="shared" si="78"/>
        <v>0.83543526337747731</v>
      </c>
      <c r="EB140" s="2">
        <f t="shared" si="78"/>
        <v>0.82872961740007678</v>
      </c>
      <c r="EC140" s="2">
        <f t="shared" si="78"/>
        <v>0.82809808455534217</v>
      </c>
      <c r="ED140" s="2">
        <f t="shared" si="78"/>
        <v>0.85135064765035373</v>
      </c>
      <c r="EE140" s="2">
        <f t="shared" si="78"/>
        <v>0.83434331664979466</v>
      </c>
      <c r="EF140" s="2">
        <f t="shared" si="78"/>
        <v>0.8344940507541817</v>
      </c>
      <c r="EG140" s="2">
        <f t="shared" si="78"/>
        <v>0.8431257626894787</v>
      </c>
      <c r="EH140" s="2">
        <f t="shared" si="78"/>
        <v>0.84863093549569668</v>
      </c>
      <c r="EI140" s="2">
        <f t="shared" si="78"/>
        <v>0.85121498724743283</v>
      </c>
      <c r="EJ140" s="2">
        <f t="shared" si="78"/>
        <v>0.85026532487043494</v>
      </c>
      <c r="EK140" s="2">
        <f t="shared" si="78"/>
        <v>0.84459388619796205</v>
      </c>
      <c r="EL140" s="2">
        <f t="shared" si="78"/>
        <v>0.84713569560294155</v>
      </c>
      <c r="EM140" s="2">
        <f t="shared" si="78"/>
        <v>0.8248121418279345</v>
      </c>
      <c r="EN140" s="2">
        <f t="shared" si="78"/>
        <v>0.80611398642254561</v>
      </c>
      <c r="EO140" s="2">
        <f t="shared" si="78"/>
        <v>0.80723959608569751</v>
      </c>
    </row>
    <row r="141" spans="2:145" x14ac:dyDescent="0.25">
      <c r="B141" s="2">
        <v>114</v>
      </c>
      <c r="C141" s="43">
        <v>33.344000000000001</v>
      </c>
      <c r="D141" s="43">
        <v>34.753999999999998</v>
      </c>
      <c r="E141" s="43">
        <v>38.82</v>
      </c>
      <c r="F141" s="43">
        <v>40.549999999999997</v>
      </c>
      <c r="G141" s="43">
        <v>53.5</v>
      </c>
      <c r="H141" s="43">
        <v>55.466999999999999</v>
      </c>
      <c r="I141" s="43">
        <v>51.6</v>
      </c>
      <c r="J141" s="43">
        <v>44.633000000000003</v>
      </c>
      <c r="K141" s="43">
        <v>44.683</v>
      </c>
      <c r="L141" s="43">
        <v>42.216999999999999</v>
      </c>
      <c r="M141" s="43">
        <v>47.116999999999997</v>
      </c>
      <c r="N141" s="43">
        <v>54.417000000000002</v>
      </c>
      <c r="O141" s="43">
        <v>77.332999999999998</v>
      </c>
      <c r="P141" s="43">
        <v>104.3</v>
      </c>
      <c r="Q141" s="43">
        <v>150.21</v>
      </c>
      <c r="S141" s="4">
        <f t="shared" si="56"/>
        <v>35.201839381893166</v>
      </c>
      <c r="T141" s="4">
        <f t="shared" si="56"/>
        <v>38.403623661244147</v>
      </c>
      <c r="U141" s="4">
        <f t="shared" si="56"/>
        <v>41.009751071321489</v>
      </c>
      <c r="V141" s="4">
        <f t="shared" si="56"/>
        <v>38.690435552835929</v>
      </c>
      <c r="W141" s="4">
        <f t="shared" si="56"/>
        <v>50.291593834550831</v>
      </c>
      <c r="X141" s="4">
        <f t="shared" si="56"/>
        <v>53.880548308638836</v>
      </c>
      <c r="Y141" s="4">
        <f t="shared" si="56"/>
        <v>50.472433011334331</v>
      </c>
      <c r="Z141" s="4">
        <f t="shared" si="56"/>
        <v>46.804609670183929</v>
      </c>
      <c r="AA141" s="4">
        <f t="shared" si="56"/>
        <v>45.813754636187831</v>
      </c>
      <c r="AB141" s="4">
        <f t="shared" si="56"/>
        <v>44.891012805049591</v>
      </c>
      <c r="AC141" s="4">
        <f t="shared" si="56"/>
        <v>48.598346080674986</v>
      </c>
      <c r="AD141" s="4">
        <f t="shared" si="56"/>
        <v>52.91205839318426</v>
      </c>
      <c r="AE141" s="4">
        <f t="shared" si="74"/>
        <v>75.273017364984028</v>
      </c>
      <c r="AF141" s="4">
        <f t="shared" si="53"/>
        <v>106.24167936310489</v>
      </c>
      <c r="AG141" s="4">
        <f t="shared" si="57"/>
        <v>154.10000820861623</v>
      </c>
      <c r="AI141" s="4">
        <f t="shared" si="75"/>
        <v>-1.8578393818931644</v>
      </c>
      <c r="AJ141" s="4">
        <f t="shared" si="75"/>
        <v>-3.6496236612441493</v>
      </c>
      <c r="AK141" s="4">
        <f t="shared" si="75"/>
        <v>-2.1897510713214885</v>
      </c>
      <c r="AL141" s="4">
        <f t="shared" si="75"/>
        <v>1.8595644471640682</v>
      </c>
      <c r="AM141" s="4">
        <f t="shared" si="75"/>
        <v>3.2084061654491691</v>
      </c>
      <c r="AN141" s="4">
        <f t="shared" si="75"/>
        <v>1.5864516913611624</v>
      </c>
      <c r="AO141" s="4">
        <f t="shared" si="75"/>
        <v>1.1275669886656701</v>
      </c>
      <c r="AP141" s="4">
        <f t="shared" si="75"/>
        <v>-2.1716096701839263</v>
      </c>
      <c r="AQ141" s="4">
        <f t="shared" si="75"/>
        <v>-1.1307546361878309</v>
      </c>
      <c r="AR141" s="4">
        <f t="shared" si="75"/>
        <v>-2.6740128050495926</v>
      </c>
      <c r="AS141" s="4">
        <f t="shared" si="75"/>
        <v>-1.4813460806749887</v>
      </c>
      <c r="AT141" s="4">
        <f t="shared" si="75"/>
        <v>1.5049416068157413</v>
      </c>
      <c r="AU141" s="4">
        <f t="shared" si="75"/>
        <v>2.0599826350159702</v>
      </c>
      <c r="AV141" s="4">
        <f t="shared" si="75"/>
        <v>-1.9416793631048961</v>
      </c>
      <c r="AW141" s="4">
        <f t="shared" si="75"/>
        <v>-3.8900082086162229</v>
      </c>
      <c r="AY141" s="2">
        <f t="shared" si="81"/>
        <v>35.201050242906049</v>
      </c>
      <c r="AZ141" s="2">
        <f t="shared" si="81"/>
        <v>34.799275568243601</v>
      </c>
      <c r="BA141" s="2">
        <f t="shared" si="81"/>
        <v>33.540954211612579</v>
      </c>
      <c r="BB141" s="2">
        <f t="shared" si="81"/>
        <v>33.950024321012165</v>
      </c>
      <c r="BC141" s="2">
        <f t="shared" si="81"/>
        <v>36.620478289040378</v>
      </c>
      <c r="BD141" s="2">
        <f t="shared" si="81"/>
        <v>37.449104373364747</v>
      </c>
      <c r="BE141" s="2">
        <f t="shared" si="81"/>
        <v>37.571745913601681</v>
      </c>
      <c r="BF141" s="2">
        <f t="shared" si="81"/>
        <v>36.346085714395954</v>
      </c>
      <c r="BG141" s="2">
        <f t="shared" si="81"/>
        <v>35.445870634084265</v>
      </c>
      <c r="BH141" s="2">
        <f t="shared" si="69"/>
        <v>33.375866228822822</v>
      </c>
      <c r="BI141" s="2">
        <f t="shared" si="69"/>
        <v>32.29591190037101</v>
      </c>
      <c r="BJ141" s="2">
        <f t="shared" si="69"/>
        <v>34.256752424650507</v>
      </c>
      <c r="BK141" s="2">
        <f t="shared" si="69"/>
        <v>36.564093274887483</v>
      </c>
      <c r="BL141" s="2">
        <f t="shared" si="69"/>
        <v>37.373586202481064</v>
      </c>
      <c r="BM141" s="2">
        <f t="shared" si="69"/>
        <v>39.194748829140515</v>
      </c>
      <c r="BO141" s="2" t="str">
        <f t="shared" si="72"/>
        <v/>
      </c>
      <c r="BP141" s="2" t="str">
        <f t="shared" si="72"/>
        <v/>
      </c>
      <c r="BQ141" s="2" t="str">
        <f t="shared" si="72"/>
        <v/>
      </c>
      <c r="BR141" s="2" t="str">
        <f t="shared" si="70"/>
        <v/>
      </c>
      <c r="BS141" s="2" t="str">
        <f t="shared" si="70"/>
        <v/>
      </c>
      <c r="BT141" s="2" t="str">
        <f t="shared" si="70"/>
        <v/>
      </c>
      <c r="BU141" s="2" t="str">
        <f t="shared" si="70"/>
        <v/>
      </c>
      <c r="BV141" s="2" t="str">
        <f t="shared" si="70"/>
        <v/>
      </c>
      <c r="BW141" s="2" t="str">
        <f t="shared" si="70"/>
        <v/>
      </c>
      <c r="BX141" s="2" t="str">
        <f t="shared" si="79"/>
        <v/>
      </c>
      <c r="BY141" s="2" t="str">
        <f t="shared" si="79"/>
        <v/>
      </c>
      <c r="BZ141" s="2" t="str">
        <f t="shared" si="79"/>
        <v/>
      </c>
      <c r="CA141" s="2" t="str">
        <f t="shared" si="79"/>
        <v/>
      </c>
      <c r="CB141" s="2" t="str">
        <f t="shared" si="54"/>
        <v/>
      </c>
      <c r="CC141" s="2" t="str">
        <f t="shared" si="58"/>
        <v/>
      </c>
      <c r="CE141" s="2" t="str">
        <f t="shared" si="73"/>
        <v/>
      </c>
      <c r="CF141" s="2" t="str">
        <f t="shared" si="73"/>
        <v/>
      </c>
      <c r="CG141" s="2" t="str">
        <f t="shared" si="73"/>
        <v/>
      </c>
      <c r="CH141" s="2" t="str">
        <f t="shared" si="71"/>
        <v/>
      </c>
      <c r="CI141" s="2" t="str">
        <f t="shared" si="71"/>
        <v/>
      </c>
      <c r="CJ141" s="2" t="str">
        <f t="shared" si="71"/>
        <v/>
      </c>
      <c r="CK141" s="2" t="str">
        <f t="shared" si="71"/>
        <v/>
      </c>
      <c r="CL141" s="2" t="str">
        <f t="shared" si="71"/>
        <v/>
      </c>
      <c r="CM141" s="2" t="str">
        <f t="shared" si="71"/>
        <v/>
      </c>
      <c r="CN141" s="2" t="str">
        <f t="shared" si="80"/>
        <v/>
      </c>
      <c r="CO141" s="2" t="str">
        <f t="shared" si="80"/>
        <v/>
      </c>
      <c r="CP141" s="2" t="str">
        <f t="shared" si="80"/>
        <v/>
      </c>
      <c r="CQ141" s="2" t="str">
        <f t="shared" si="80"/>
        <v/>
      </c>
      <c r="CR141" s="2" t="str">
        <f t="shared" si="55"/>
        <v/>
      </c>
      <c r="CS141" s="2" t="str">
        <f t="shared" si="59"/>
        <v/>
      </c>
      <c r="CU141" s="2">
        <f t="shared" si="76"/>
        <v>33.817779610297336</v>
      </c>
      <c r="CV141" s="2">
        <f t="shared" si="76"/>
        <v>33.027674843348379</v>
      </c>
      <c r="CW141" s="2">
        <f t="shared" si="76"/>
        <v>31.987729662192084</v>
      </c>
      <c r="CX141" s="2">
        <f t="shared" si="76"/>
        <v>31.151424848428668</v>
      </c>
      <c r="CY141" s="2">
        <f t="shared" si="76"/>
        <v>33.722231951886272</v>
      </c>
      <c r="CZ141" s="2">
        <f t="shared" si="76"/>
        <v>35.026957094758565</v>
      </c>
      <c r="DA141" s="2">
        <f t="shared" si="76"/>
        <v>35.627960090854828</v>
      </c>
      <c r="DB141" s="2">
        <f t="shared" si="76"/>
        <v>34.290319871867297</v>
      </c>
      <c r="DC141" s="2">
        <f t="shared" si="76"/>
        <v>33.803056685890397</v>
      </c>
      <c r="DD141" s="2">
        <f t="shared" si="76"/>
        <v>31.342295608953155</v>
      </c>
      <c r="DE141" s="2">
        <f t="shared" si="76"/>
        <v>30.349897171074943</v>
      </c>
      <c r="DF141" s="2">
        <f t="shared" si="76"/>
        <v>32.991600723919518</v>
      </c>
      <c r="DG141" s="2">
        <f t="shared" si="76"/>
        <v>35.848863368919808</v>
      </c>
      <c r="DH141" s="2">
        <f t="shared" si="76"/>
        <v>36.777267819584011</v>
      </c>
      <c r="DI141" s="2">
        <f t="shared" si="76"/>
        <v>40.431411678564885</v>
      </c>
      <c r="DK141" s="2">
        <f t="shared" si="77"/>
        <v>35.449552955148434</v>
      </c>
      <c r="DL141" s="2">
        <f t="shared" si="77"/>
        <v>35.133190051900115</v>
      </c>
      <c r="DM141" s="2">
        <f t="shared" si="77"/>
        <v>33.83501233542809</v>
      </c>
      <c r="DN141" s="2">
        <f t="shared" si="77"/>
        <v>34.395675745009584</v>
      </c>
      <c r="DO141" s="2">
        <f t="shared" si="77"/>
        <v>37.145285104252459</v>
      </c>
      <c r="DP141" s="2">
        <f t="shared" si="77"/>
        <v>37.887222186746342</v>
      </c>
      <c r="DQ141" s="2">
        <f t="shared" si="77"/>
        <v>37.90158922187949</v>
      </c>
      <c r="DR141" s="2">
        <f t="shared" si="77"/>
        <v>36.680505460982474</v>
      </c>
      <c r="DS141" s="2">
        <f t="shared" si="77"/>
        <v>35.707754236582829</v>
      </c>
      <c r="DT141" s="2">
        <f t="shared" si="77"/>
        <v>33.702474497275908</v>
      </c>
      <c r="DU141" s="2">
        <f t="shared" si="77"/>
        <v>32.622474383766097</v>
      </c>
      <c r="DV141" s="2">
        <f t="shared" si="77"/>
        <v>34.464959606623523</v>
      </c>
      <c r="DW141" s="2">
        <f t="shared" si="77"/>
        <v>36.702639476270932</v>
      </c>
      <c r="DX141" s="2">
        <f t="shared" si="77"/>
        <v>37.50439237034567</v>
      </c>
      <c r="DY141" s="2">
        <f t="shared" si="77"/>
        <v>38.92543001992334</v>
      </c>
      <c r="EA141" s="2">
        <f t="shared" si="78"/>
        <v>0.84771003091421149</v>
      </c>
      <c r="EB141" s="2">
        <f t="shared" si="78"/>
        <v>0.84140960734917081</v>
      </c>
      <c r="EC141" s="2">
        <f t="shared" si="78"/>
        <v>0.84081584909774876</v>
      </c>
      <c r="ED141" s="2">
        <f t="shared" si="78"/>
        <v>0.86263348976274012</v>
      </c>
      <c r="EE141" s="2">
        <f t="shared" si="78"/>
        <v>0.84668458482763964</v>
      </c>
      <c r="EF141" s="2">
        <f t="shared" si="78"/>
        <v>0.84682615097151048</v>
      </c>
      <c r="EG141" s="2">
        <f t="shared" si="78"/>
        <v>0.85492651207844139</v>
      </c>
      <c r="EH141" s="2">
        <f t="shared" si="78"/>
        <v>0.8600862844670073</v>
      </c>
      <c r="EI141" s="2">
        <f t="shared" si="78"/>
        <v>0.86250646334723624</v>
      </c>
      <c r="EJ141" s="2">
        <f t="shared" si="78"/>
        <v>0.86161715534826033</v>
      </c>
      <c r="EK141" s="2">
        <f t="shared" si="78"/>
        <v>0.85630301950956667</v>
      </c>
      <c r="EL141" s="2">
        <f t="shared" si="78"/>
        <v>0.85868535872882601</v>
      </c>
      <c r="EM141" s="2">
        <f t="shared" si="78"/>
        <v>0.83772537063223995</v>
      </c>
      <c r="EN141" s="2">
        <f t="shared" si="78"/>
        <v>0.82010486686554029</v>
      </c>
      <c r="EO141" s="2">
        <f t="shared" si="78"/>
        <v>0.82116727141277968</v>
      </c>
    </row>
    <row r="142" spans="2:145" x14ac:dyDescent="0.25">
      <c r="B142" s="2">
        <v>115</v>
      </c>
      <c r="C142" s="43">
        <v>34.094000000000001</v>
      </c>
      <c r="D142" s="43">
        <v>34.884999999999998</v>
      </c>
      <c r="E142" s="43">
        <v>36.884999999999998</v>
      </c>
      <c r="F142" s="43">
        <v>37.700000000000003</v>
      </c>
      <c r="G142" s="43">
        <v>47.45</v>
      </c>
      <c r="H142" s="43">
        <v>48.832999999999998</v>
      </c>
      <c r="I142" s="43">
        <v>45.7</v>
      </c>
      <c r="J142" s="43">
        <v>39.533000000000001</v>
      </c>
      <c r="K142" s="43">
        <v>39.25</v>
      </c>
      <c r="L142" s="43">
        <v>35.567</v>
      </c>
      <c r="M142" s="43">
        <v>41.25</v>
      </c>
      <c r="N142" s="43">
        <v>40.4</v>
      </c>
      <c r="O142" s="43">
        <v>66.667000000000002</v>
      </c>
      <c r="P142" s="43">
        <v>101.717</v>
      </c>
      <c r="Q142" s="43">
        <v>148.952</v>
      </c>
      <c r="S142" s="4">
        <f t="shared" si="56"/>
        <v>35.081272720250922</v>
      </c>
      <c r="T142" s="4">
        <f t="shared" si="56"/>
        <v>37.492308664983788</v>
      </c>
      <c r="U142" s="4">
        <f t="shared" si="56"/>
        <v>39.199450712929981</v>
      </c>
      <c r="V142" s="4">
        <f t="shared" si="56"/>
        <v>36.419989799644917</v>
      </c>
      <c r="W142" s="4">
        <f t="shared" si="56"/>
        <v>45.928115993088682</v>
      </c>
      <c r="X142" s="4">
        <f t="shared" si="56"/>
        <v>48.688000448759084</v>
      </c>
      <c r="Y142" s="4">
        <f t="shared" ref="Y142:AD184" si="82">BE142 + (I$3 * _xlfn.NORM.DIST($B142, I$7, ABS(I$11), FALSE) * _xlfn.NORM.DIST(($B142 - I$7)*I$15, 0, ABS(I$11), TRUE) * 2)
               + (I$4 * _xlfn.NORM.DIST($B142, I$8, ABS(I$12), FALSE) * _xlfn.NORM.DIST(($B142 - I$8)*I$16, 0, ABS(I$12), TRUE) * 2)
               + (I$5 * _xlfn.NORM.DIST($B142, I$9, ABS(I$13), FALSE) * _xlfn.NORM.DIST(($B142 - I$9)*I$17, 0, ABS(I$13), TRUE) * 2)
               + (I$6 * _xlfn.NORM.DIST($B142, I$10, ABS(I$14), FALSE) * _xlfn.NORM.DIST(($B142 - I$10)*I$18, 0, ABS(I$14), TRUE) * 2)</f>
        <v>45.483088925281251</v>
      </c>
      <c r="Z142" s="4">
        <f t="shared" si="82"/>
        <v>41.878336892888584</v>
      </c>
      <c r="AA142" s="4">
        <f t="shared" si="82"/>
        <v>40.851180902910443</v>
      </c>
      <c r="AB142" s="4">
        <f t="shared" si="82"/>
        <v>39.440583836435401</v>
      </c>
      <c r="AC142" s="4">
        <f t="shared" si="82"/>
        <v>41.603131422594608</v>
      </c>
      <c r="AD142" s="4">
        <f t="shared" si="82"/>
        <v>45.199272030237431</v>
      </c>
      <c r="AE142" s="4">
        <f t="shared" si="74"/>
        <v>66.557900250771283</v>
      </c>
      <c r="AF142" s="4">
        <f t="shared" si="53"/>
        <v>102.18377454140757</v>
      </c>
      <c r="AG142" s="4">
        <f t="shared" si="57"/>
        <v>155.4827782888257</v>
      </c>
      <c r="AI142" s="4">
        <f t="shared" si="75"/>
        <v>-0.98727272025092105</v>
      </c>
      <c r="AJ142" s="4">
        <f t="shared" si="75"/>
        <v>-2.6073086649837904</v>
      </c>
      <c r="AK142" s="4">
        <f t="shared" si="75"/>
        <v>-2.3144507129299825</v>
      </c>
      <c r="AL142" s="4">
        <f t="shared" si="75"/>
        <v>1.2800102003550862</v>
      </c>
      <c r="AM142" s="4">
        <f t="shared" si="75"/>
        <v>1.5218840069113213</v>
      </c>
      <c r="AN142" s="4">
        <f t="shared" si="75"/>
        <v>0.14499955124091457</v>
      </c>
      <c r="AO142" s="4">
        <f t="shared" si="75"/>
        <v>0.21691107471875171</v>
      </c>
      <c r="AP142" s="4">
        <f t="shared" si="75"/>
        <v>-2.3453368928885823</v>
      </c>
      <c r="AQ142" s="4">
        <f t="shared" si="75"/>
        <v>-1.6011809029104427</v>
      </c>
      <c r="AR142" s="4">
        <f t="shared" si="75"/>
        <v>-3.8735838364354009</v>
      </c>
      <c r="AS142" s="4">
        <f t="shared" si="75"/>
        <v>-0.35313142259460761</v>
      </c>
      <c r="AT142" s="4">
        <f t="shared" si="75"/>
        <v>-4.7992720302374323</v>
      </c>
      <c r="AU142" s="4">
        <f t="shared" si="75"/>
        <v>0.10909974922871868</v>
      </c>
      <c r="AV142" s="4">
        <f t="shared" si="75"/>
        <v>-0.46677454140757391</v>
      </c>
      <c r="AW142" s="4">
        <f t="shared" si="75"/>
        <v>-6.5307782888257009</v>
      </c>
      <c r="AY142" s="2">
        <f t="shared" si="81"/>
        <v>35.080703772434376</v>
      </c>
      <c r="AZ142" s="2">
        <f t="shared" si="81"/>
        <v>34.682108064824483</v>
      </c>
      <c r="BA142" s="2">
        <f t="shared" si="81"/>
        <v>33.404157978790501</v>
      </c>
      <c r="BB142" s="2">
        <f t="shared" si="81"/>
        <v>33.82467465406372</v>
      </c>
      <c r="BC142" s="2">
        <f t="shared" si="81"/>
        <v>36.492472780857021</v>
      </c>
      <c r="BD142" s="2">
        <f t="shared" si="81"/>
        <v>37.302119001595933</v>
      </c>
      <c r="BE142" s="2">
        <f t="shared" si="81"/>
        <v>37.430734369598497</v>
      </c>
      <c r="BF142" s="2">
        <f t="shared" si="81"/>
        <v>36.180548528875789</v>
      </c>
      <c r="BG142" s="2">
        <f t="shared" si="81"/>
        <v>35.286439000629812</v>
      </c>
      <c r="BH142" s="2">
        <f t="shared" si="69"/>
        <v>33.234593099965345</v>
      </c>
      <c r="BI142" s="2">
        <f t="shared" si="69"/>
        <v>32.166570830059378</v>
      </c>
      <c r="BJ142" s="2">
        <f t="shared" si="69"/>
        <v>34.11116174743065</v>
      </c>
      <c r="BK142" s="2">
        <f t="shared" si="69"/>
        <v>36.399485157633627</v>
      </c>
      <c r="BL142" s="2">
        <f t="shared" si="69"/>
        <v>37.228730141145036</v>
      </c>
      <c r="BM142" s="2">
        <f t="shared" si="69"/>
        <v>39.035370770716376</v>
      </c>
      <c r="BO142" s="2" t="str">
        <f t="shared" si="72"/>
        <v/>
      </c>
      <c r="BP142" s="2" t="str">
        <f t="shared" si="72"/>
        <v/>
      </c>
      <c r="BQ142" s="2" t="str">
        <f t="shared" si="72"/>
        <v/>
      </c>
      <c r="BR142" s="2" t="str">
        <f t="shared" si="70"/>
        <v/>
      </c>
      <c r="BS142" s="2" t="str">
        <f t="shared" si="70"/>
        <v/>
      </c>
      <c r="BT142" s="2" t="str">
        <f t="shared" si="70"/>
        <v/>
      </c>
      <c r="BU142" s="2" t="str">
        <f t="shared" si="70"/>
        <v/>
      </c>
      <c r="BV142" s="2" t="str">
        <f t="shared" si="70"/>
        <v/>
      </c>
      <c r="BW142" s="2" t="str">
        <f t="shared" si="70"/>
        <v/>
      </c>
      <c r="BX142" s="2" t="str">
        <f t="shared" si="79"/>
        <v/>
      </c>
      <c r="BY142" s="2" t="str">
        <f t="shared" si="79"/>
        <v/>
      </c>
      <c r="BZ142" s="2" t="str">
        <f t="shared" si="79"/>
        <v/>
      </c>
      <c r="CA142" s="2" t="str">
        <f t="shared" si="79"/>
        <v/>
      </c>
      <c r="CB142" s="2" t="str">
        <f t="shared" si="54"/>
        <v/>
      </c>
      <c r="CC142" s="2" t="str">
        <f t="shared" si="58"/>
        <v/>
      </c>
      <c r="CE142" s="2" t="str">
        <f t="shared" si="73"/>
        <v/>
      </c>
      <c r="CF142" s="2" t="str">
        <f t="shared" si="73"/>
        <v/>
      </c>
      <c r="CG142" s="2" t="str">
        <f t="shared" si="73"/>
        <v/>
      </c>
      <c r="CH142" s="2" t="str">
        <f t="shared" si="71"/>
        <v/>
      </c>
      <c r="CI142" s="2" t="str">
        <f t="shared" si="71"/>
        <v/>
      </c>
      <c r="CJ142" s="2" t="str">
        <f t="shared" si="71"/>
        <v/>
      </c>
      <c r="CK142" s="2" t="str">
        <f t="shared" si="71"/>
        <v/>
      </c>
      <c r="CL142" s="2" t="str">
        <f t="shared" si="71"/>
        <v/>
      </c>
      <c r="CM142" s="2" t="str">
        <f t="shared" si="71"/>
        <v/>
      </c>
      <c r="CN142" s="2" t="str">
        <f t="shared" si="80"/>
        <v/>
      </c>
      <c r="CO142" s="2" t="str">
        <f t="shared" si="80"/>
        <v/>
      </c>
      <c r="CP142" s="2" t="str">
        <f t="shared" si="80"/>
        <v/>
      </c>
      <c r="CQ142" s="2" t="str">
        <f t="shared" si="80"/>
        <v/>
      </c>
      <c r="CR142" s="2" t="str">
        <f t="shared" si="55"/>
        <v/>
      </c>
      <c r="CS142" s="2" t="str">
        <f t="shared" si="59"/>
        <v/>
      </c>
      <c r="CU142" s="2">
        <f t="shared" si="76"/>
        <v>33.594605473874076</v>
      </c>
      <c r="CV142" s="2">
        <f t="shared" si="76"/>
        <v>32.788020553799612</v>
      </c>
      <c r="CW142" s="2">
        <f t="shared" si="76"/>
        <v>31.738021260961009</v>
      </c>
      <c r="CX142" s="2">
        <f t="shared" si="76"/>
        <v>30.853758492839589</v>
      </c>
      <c r="CY142" s="2">
        <f t="shared" si="76"/>
        <v>33.390714710036271</v>
      </c>
      <c r="CZ142" s="2">
        <f t="shared" si="76"/>
        <v>34.711462433268636</v>
      </c>
      <c r="DA142" s="2">
        <f t="shared" si="76"/>
        <v>35.356311840246946</v>
      </c>
      <c r="DB142" s="2">
        <f t="shared" si="76"/>
        <v>33.98730828908937</v>
      </c>
      <c r="DC142" s="2">
        <f t="shared" si="76"/>
        <v>33.539251589938488</v>
      </c>
      <c r="DD142" s="2">
        <f t="shared" si="76"/>
        <v>31.066382929623831</v>
      </c>
      <c r="DE142" s="2">
        <f t="shared" si="76"/>
        <v>30.091078473219632</v>
      </c>
      <c r="DF142" s="2">
        <f t="shared" si="76"/>
        <v>32.754596571077698</v>
      </c>
      <c r="DG142" s="2">
        <f t="shared" si="76"/>
        <v>35.618159167486212</v>
      </c>
      <c r="DH142" s="2">
        <f t="shared" si="76"/>
        <v>36.572895002170071</v>
      </c>
      <c r="DI142" s="2">
        <f t="shared" si="76"/>
        <v>40.322650832875702</v>
      </c>
      <c r="DK142" s="2">
        <f t="shared" si="77"/>
        <v>35.324188381005314</v>
      </c>
      <c r="DL142" s="2">
        <f t="shared" si="77"/>
        <v>35.007696858251428</v>
      </c>
      <c r="DM142" s="2">
        <f t="shared" si="77"/>
        <v>33.691837913284033</v>
      </c>
      <c r="DN142" s="2">
        <f t="shared" si="77"/>
        <v>34.256139033057046</v>
      </c>
      <c r="DO142" s="2">
        <f t="shared" si="77"/>
        <v>37.004711132739395</v>
      </c>
      <c r="DP142" s="2">
        <f t="shared" si="77"/>
        <v>37.729485238689051</v>
      </c>
      <c r="DQ142" s="2">
        <f t="shared" si="77"/>
        <v>37.75177240418968</v>
      </c>
      <c r="DR142" s="2">
        <f t="shared" si="77"/>
        <v>36.505938732002136</v>
      </c>
      <c r="DS142" s="2">
        <f t="shared" si="77"/>
        <v>35.540454031929364</v>
      </c>
      <c r="DT142" s="2">
        <f t="shared" si="77"/>
        <v>33.552184909421101</v>
      </c>
      <c r="DU142" s="2">
        <f t="shared" si="77"/>
        <v>32.48421530474694</v>
      </c>
      <c r="DV142" s="2">
        <f t="shared" si="77"/>
        <v>34.31476924526585</v>
      </c>
      <c r="DW142" s="2">
        <f t="shared" si="77"/>
        <v>36.537517617810302</v>
      </c>
      <c r="DX142" s="2">
        <f t="shared" si="77"/>
        <v>37.359933425582405</v>
      </c>
      <c r="DY142" s="2">
        <f t="shared" si="77"/>
        <v>38.779695682753498</v>
      </c>
      <c r="EA142" s="2">
        <f t="shared" si="78"/>
        <v>0.85922351130609298</v>
      </c>
      <c r="EB142" s="2">
        <f t="shared" si="78"/>
        <v>0.85331699366527469</v>
      </c>
      <c r="EC142" s="2">
        <f t="shared" si="78"/>
        <v>0.85276001504466215</v>
      </c>
      <c r="ED142" s="2">
        <f t="shared" si="78"/>
        <v>0.8731875009590333</v>
      </c>
      <c r="EE142" s="2">
        <f t="shared" si="78"/>
        <v>0.85826262896540484</v>
      </c>
      <c r="EF142" s="2">
        <f t="shared" si="78"/>
        <v>0.85839529233325818</v>
      </c>
      <c r="EG142" s="2">
        <f t="shared" si="78"/>
        <v>0.86598066383410721</v>
      </c>
      <c r="EH142" s="2">
        <f t="shared" si="78"/>
        <v>0.87080669018276724</v>
      </c>
      <c r="EI142" s="2">
        <f t="shared" si="78"/>
        <v>0.87306879805381221</v>
      </c>
      <c r="EJ142" s="2">
        <f t="shared" si="78"/>
        <v>0.87223768745986174</v>
      </c>
      <c r="EK142" s="2">
        <f t="shared" si="78"/>
        <v>0.86726856964345145</v>
      </c>
      <c r="EL142" s="2">
        <f t="shared" si="78"/>
        <v>0.86949681839470017</v>
      </c>
      <c r="EM142" s="2">
        <f t="shared" si="78"/>
        <v>0.84986001909481812</v>
      </c>
      <c r="EN142" s="2">
        <f t="shared" si="78"/>
        <v>0.83329494401490944</v>
      </c>
      <c r="EO142" s="2">
        <f t="shared" si="78"/>
        <v>0.83429519131348384</v>
      </c>
    </row>
    <row r="143" spans="2:145" x14ac:dyDescent="0.25">
      <c r="B143" s="2">
        <v>116</v>
      </c>
      <c r="C143" s="43">
        <v>35</v>
      </c>
      <c r="D143" s="43">
        <v>34.033000000000001</v>
      </c>
      <c r="E143" s="43">
        <v>34.933999999999997</v>
      </c>
      <c r="F143" s="43">
        <v>35.883000000000003</v>
      </c>
      <c r="G143" s="43">
        <v>42.433</v>
      </c>
      <c r="H143" s="43">
        <v>41.383000000000003</v>
      </c>
      <c r="I143" s="43">
        <v>41.216999999999999</v>
      </c>
      <c r="J143" s="43">
        <v>36.950000000000003</v>
      </c>
      <c r="K143" s="43">
        <v>33.783000000000001</v>
      </c>
      <c r="L143" s="43">
        <v>34.15</v>
      </c>
      <c r="M143" s="43">
        <v>32.883000000000003</v>
      </c>
      <c r="N143" s="43">
        <v>35.317</v>
      </c>
      <c r="O143" s="43">
        <v>52.582999999999998</v>
      </c>
      <c r="P143" s="43">
        <v>91.533000000000001</v>
      </c>
      <c r="Q143" s="43">
        <v>144.98400000000001</v>
      </c>
      <c r="S143" s="4">
        <f t="shared" ref="S143:X185" si="83">AY143 + (C$3 * _xlfn.NORM.DIST($B143, C$7, ABS(C$11), FALSE) * _xlfn.NORM.DIST(($B143 - C$7)*C$15, 0, ABS(C$11), TRUE) * 2)
               + (C$4 * _xlfn.NORM.DIST($B143, C$8, ABS(C$12), FALSE) * _xlfn.NORM.DIST(($B143 - C$8)*C$16, 0, ABS(C$12), TRUE) * 2)
               + (C$5 * _xlfn.NORM.DIST($B143, C$9, ABS(C$13), FALSE) * _xlfn.NORM.DIST(($B143 - C$9)*C$17, 0, ABS(C$13), TRUE) * 2)
               + (C$6 * _xlfn.NORM.DIST($B143, C$10, ABS(C$14), FALSE) * _xlfn.NORM.DIST(($B143 - C$10)*C$18, 0, ABS(C$14), TRUE) * 2)</f>
        <v>34.961634802723225</v>
      </c>
      <c r="T143" s="4">
        <f t="shared" si="83"/>
        <v>36.576892370938381</v>
      </c>
      <c r="U143" s="4">
        <f t="shared" si="83"/>
        <v>37.394293300466096</v>
      </c>
      <c r="V143" s="4">
        <f t="shared" si="83"/>
        <v>34.945999250393541</v>
      </c>
      <c r="W143" s="4">
        <f t="shared" si="83"/>
        <v>42.101508516791007</v>
      </c>
      <c r="X143" s="4">
        <f t="shared" si="83"/>
        <v>44.129721049876927</v>
      </c>
      <c r="Y143" s="4">
        <f t="shared" si="82"/>
        <v>41.707816202316664</v>
      </c>
      <c r="Z143" s="4">
        <f t="shared" si="82"/>
        <v>38.705060192126012</v>
      </c>
      <c r="AA143" s="4">
        <f t="shared" si="82"/>
        <v>37.724679714978357</v>
      </c>
      <c r="AB143" s="4">
        <f t="shared" si="82"/>
        <v>36.002351028355633</v>
      </c>
      <c r="AC143" s="4">
        <f t="shared" si="82"/>
        <v>36.799669263020817</v>
      </c>
      <c r="AD143" s="4">
        <f t="shared" si="82"/>
        <v>39.753805719601772</v>
      </c>
      <c r="AE143" s="4">
        <f t="shared" si="74"/>
        <v>57.339324331629172</v>
      </c>
      <c r="AF143" s="4">
        <f t="shared" si="53"/>
        <v>92.203730546228144</v>
      </c>
      <c r="AG143" s="4">
        <f t="shared" si="57"/>
        <v>148.46981597241711</v>
      </c>
      <c r="AI143" s="4">
        <f t="shared" si="75"/>
        <v>3.836519727677512E-2</v>
      </c>
      <c r="AJ143" s="4">
        <f t="shared" si="75"/>
        <v>-2.5438923709383801</v>
      </c>
      <c r="AK143" s="4">
        <f t="shared" si="75"/>
        <v>-2.4602933004660983</v>
      </c>
      <c r="AL143" s="4">
        <f t="shared" si="75"/>
        <v>0.93700074960646162</v>
      </c>
      <c r="AM143" s="4">
        <f t="shared" si="75"/>
        <v>0.33149148320899258</v>
      </c>
      <c r="AN143" s="4">
        <f t="shared" si="75"/>
        <v>-2.7467210498769248</v>
      </c>
      <c r="AO143" s="4">
        <f t="shared" si="75"/>
        <v>-0.49081620231666534</v>
      </c>
      <c r="AP143" s="4">
        <f t="shared" si="75"/>
        <v>-1.7550601921260096</v>
      </c>
      <c r="AQ143" s="4">
        <f t="shared" si="75"/>
        <v>-3.9416797149783562</v>
      </c>
      <c r="AR143" s="4">
        <f t="shared" si="75"/>
        <v>-1.8523510283556348</v>
      </c>
      <c r="AS143" s="4">
        <f t="shared" si="75"/>
        <v>-3.9166692630208146</v>
      </c>
      <c r="AT143" s="4">
        <f t="shared" si="75"/>
        <v>-4.4368057196017716</v>
      </c>
      <c r="AU143" s="4">
        <f t="shared" si="75"/>
        <v>-4.7563243316291732</v>
      </c>
      <c r="AV143" s="4">
        <f t="shared" si="75"/>
        <v>-0.67073054622814254</v>
      </c>
      <c r="AW143" s="4">
        <f t="shared" si="75"/>
        <v>-3.4858159724171003</v>
      </c>
      <c r="AY143" s="2">
        <f t="shared" si="81"/>
        <v>34.961262844538879</v>
      </c>
      <c r="AZ143" s="2">
        <f t="shared" si="81"/>
        <v>34.565908820902678</v>
      </c>
      <c r="BA143" s="2">
        <f t="shared" si="81"/>
        <v>33.268358922320644</v>
      </c>
      <c r="BB143" s="2">
        <f t="shared" si="81"/>
        <v>33.70016710947845</v>
      </c>
      <c r="BC143" s="2">
        <f t="shared" si="81"/>
        <v>36.366076262679712</v>
      </c>
      <c r="BD143" s="2">
        <f t="shared" si="81"/>
        <v>37.156437384938783</v>
      </c>
      <c r="BE143" s="2">
        <f t="shared" si="81"/>
        <v>37.290602767992766</v>
      </c>
      <c r="BF143" s="2">
        <f t="shared" si="81"/>
        <v>36.015892255059214</v>
      </c>
      <c r="BG143" s="2">
        <f t="shared" si="81"/>
        <v>35.127574940180047</v>
      </c>
      <c r="BH143" s="2">
        <f t="shared" si="69"/>
        <v>33.09415089905692</v>
      </c>
      <c r="BI143" s="2">
        <f t="shared" si="69"/>
        <v>32.038071211453527</v>
      </c>
      <c r="BJ143" s="2">
        <f t="shared" si="69"/>
        <v>33.966276959689338</v>
      </c>
      <c r="BK143" s="2">
        <f t="shared" si="69"/>
        <v>36.235722973902504</v>
      </c>
      <c r="BL143" s="2">
        <f t="shared" si="69"/>
        <v>37.084789632243741</v>
      </c>
      <c r="BM143" s="2">
        <f t="shared" si="69"/>
        <v>38.876260172497183</v>
      </c>
      <c r="BO143" s="2" t="str">
        <f t="shared" si="72"/>
        <v/>
      </c>
      <c r="BP143" s="2" t="str">
        <f t="shared" si="72"/>
        <v/>
      </c>
      <c r="BQ143" s="2" t="str">
        <f t="shared" si="72"/>
        <v/>
      </c>
      <c r="BR143" s="2" t="str">
        <f t="shared" si="70"/>
        <v/>
      </c>
      <c r="BS143" s="2" t="str">
        <f t="shared" si="70"/>
        <v/>
      </c>
      <c r="BT143" s="2" t="str">
        <f t="shared" si="70"/>
        <v/>
      </c>
      <c r="BU143" s="2" t="str">
        <f t="shared" si="70"/>
        <v/>
      </c>
      <c r="BV143" s="2" t="str">
        <f t="shared" si="70"/>
        <v/>
      </c>
      <c r="BW143" s="2" t="str">
        <f t="shared" si="70"/>
        <v/>
      </c>
      <c r="BX143" s="2" t="str">
        <f t="shared" si="79"/>
        <v/>
      </c>
      <c r="BY143" s="2" t="str">
        <f t="shared" si="79"/>
        <v/>
      </c>
      <c r="BZ143" s="2" t="str">
        <f t="shared" si="79"/>
        <v/>
      </c>
      <c r="CA143" s="2" t="str">
        <f t="shared" si="79"/>
        <v/>
      </c>
      <c r="CB143" s="2" t="str">
        <f t="shared" si="54"/>
        <v/>
      </c>
      <c r="CC143" s="2" t="str">
        <f t="shared" si="58"/>
        <v/>
      </c>
      <c r="CE143" s="2" t="str">
        <f t="shared" si="73"/>
        <v/>
      </c>
      <c r="CF143" s="2" t="str">
        <f t="shared" si="73"/>
        <v/>
      </c>
      <c r="CG143" s="2" t="str">
        <f t="shared" si="73"/>
        <v/>
      </c>
      <c r="CH143" s="2" t="str">
        <f t="shared" si="71"/>
        <v/>
      </c>
      <c r="CI143" s="2" t="str">
        <f t="shared" si="71"/>
        <v/>
      </c>
      <c r="CJ143" s="2" t="str">
        <f t="shared" si="71"/>
        <v/>
      </c>
      <c r="CK143" s="2" t="str">
        <f t="shared" si="71"/>
        <v/>
      </c>
      <c r="CL143" s="2" t="str">
        <f t="shared" si="71"/>
        <v/>
      </c>
      <c r="CM143" s="2" t="str">
        <f t="shared" si="71"/>
        <v/>
      </c>
      <c r="CN143" s="2" t="str">
        <f t="shared" si="80"/>
        <v/>
      </c>
      <c r="CO143" s="2" t="str">
        <f t="shared" si="80"/>
        <v/>
      </c>
      <c r="CP143" s="2" t="str">
        <f t="shared" si="80"/>
        <v/>
      </c>
      <c r="CQ143" s="2" t="str">
        <f t="shared" si="80"/>
        <v/>
      </c>
      <c r="CR143" s="2" t="str">
        <f t="shared" si="55"/>
        <v/>
      </c>
      <c r="CS143" s="2" t="str">
        <f t="shared" si="59"/>
        <v/>
      </c>
      <c r="CU143" s="2">
        <f t="shared" si="76"/>
        <v>33.371431337450815</v>
      </c>
      <c r="CV143" s="2">
        <f t="shared" si="76"/>
        <v>32.548366264250845</v>
      </c>
      <c r="CW143" s="2">
        <f t="shared" si="76"/>
        <v>31.48831285972993</v>
      </c>
      <c r="CX143" s="2">
        <f t="shared" si="76"/>
        <v>30.556092137250516</v>
      </c>
      <c r="CY143" s="2">
        <f t="shared" si="76"/>
        <v>33.059197468186269</v>
      </c>
      <c r="CZ143" s="2">
        <f t="shared" si="76"/>
        <v>34.3959677717787</v>
      </c>
      <c r="DA143" s="2">
        <f t="shared" si="76"/>
        <v>35.084663589639064</v>
      </c>
      <c r="DB143" s="2">
        <f t="shared" si="76"/>
        <v>33.684296706311436</v>
      </c>
      <c r="DC143" s="2">
        <f t="shared" si="76"/>
        <v>33.275446493986578</v>
      </c>
      <c r="DD143" s="2">
        <f t="shared" si="76"/>
        <v>30.790470250294511</v>
      </c>
      <c r="DE143" s="2">
        <f t="shared" si="76"/>
        <v>29.832259775364324</v>
      </c>
      <c r="DF143" s="2">
        <f t="shared" si="76"/>
        <v>32.517592418235878</v>
      </c>
      <c r="DG143" s="2">
        <f t="shared" si="76"/>
        <v>35.387454966052616</v>
      </c>
      <c r="DH143" s="2">
        <f t="shared" si="76"/>
        <v>36.368522184756117</v>
      </c>
      <c r="DI143" s="2">
        <f t="shared" si="76"/>
        <v>40.213889987186519</v>
      </c>
      <c r="DK143" s="2">
        <f t="shared" si="77"/>
        <v>35.198823806862187</v>
      </c>
      <c r="DL143" s="2">
        <f t="shared" si="77"/>
        <v>34.882203664602734</v>
      </c>
      <c r="DM143" s="2">
        <f t="shared" si="77"/>
        <v>33.54866349113999</v>
      </c>
      <c r="DN143" s="2">
        <f t="shared" si="77"/>
        <v>34.116602321104516</v>
      </c>
      <c r="DO143" s="2">
        <f t="shared" si="77"/>
        <v>36.864137161226324</v>
      </c>
      <c r="DP143" s="2">
        <f t="shared" si="77"/>
        <v>37.57174829063176</v>
      </c>
      <c r="DQ143" s="2">
        <f t="shared" si="77"/>
        <v>37.601955586499862</v>
      </c>
      <c r="DR143" s="2">
        <f t="shared" si="77"/>
        <v>36.331372003021791</v>
      </c>
      <c r="DS143" s="2">
        <f t="shared" si="77"/>
        <v>35.3731538272759</v>
      </c>
      <c r="DT143" s="2">
        <f t="shared" si="77"/>
        <v>33.401895321566286</v>
      </c>
      <c r="DU143" s="2">
        <f t="shared" si="77"/>
        <v>32.345956225727775</v>
      </c>
      <c r="DV143" s="2">
        <f t="shared" si="77"/>
        <v>34.164578883908177</v>
      </c>
      <c r="DW143" s="2">
        <f t="shared" si="77"/>
        <v>36.372395759349672</v>
      </c>
      <c r="DX143" s="2">
        <f t="shared" si="77"/>
        <v>37.21547448081914</v>
      </c>
      <c r="DY143" s="2">
        <f t="shared" si="77"/>
        <v>38.633961345583664</v>
      </c>
      <c r="EA143" s="2">
        <f t="shared" si="78"/>
        <v>0.87000003212236765</v>
      </c>
      <c r="EB143" s="2">
        <f t="shared" si="78"/>
        <v>0.86447434441989601</v>
      </c>
      <c r="EC143" s="2">
        <f t="shared" si="78"/>
        <v>0.8639529774466056</v>
      </c>
      <c r="ED143" s="2">
        <f t="shared" si="78"/>
        <v>0.88304057842202111</v>
      </c>
      <c r="EE143" s="2">
        <f t="shared" si="78"/>
        <v>0.86910149996393882</v>
      </c>
      <c r="EF143" s="2">
        <f t="shared" si="78"/>
        <v>0.86922556416368246</v>
      </c>
      <c r="EG143" s="2">
        <f t="shared" si="78"/>
        <v>0.87631438113044657</v>
      </c>
      <c r="EH143" s="2">
        <f t="shared" si="78"/>
        <v>0.88081950356507144</v>
      </c>
      <c r="EI143" s="2">
        <f t="shared" si="78"/>
        <v>0.88292986195039336</v>
      </c>
      <c r="EJ143" s="2">
        <f t="shared" si="78"/>
        <v>0.88215460367028908</v>
      </c>
      <c r="EK143" s="2">
        <f t="shared" si="78"/>
        <v>0.87751702707391976</v>
      </c>
      <c r="EL143" s="2">
        <f t="shared" si="78"/>
        <v>0.87959711366669258</v>
      </c>
      <c r="EM143" s="2">
        <f t="shared" si="78"/>
        <v>0.86123756232122339</v>
      </c>
      <c r="EN143" s="2">
        <f t="shared" si="78"/>
        <v>0.84569987095745836</v>
      </c>
      <c r="EO143" s="2">
        <f t="shared" si="78"/>
        <v>0.84663938577143127</v>
      </c>
    </row>
    <row r="144" spans="2:145" x14ac:dyDescent="0.25">
      <c r="B144" s="2">
        <v>117</v>
      </c>
      <c r="C144" s="43">
        <v>35.875</v>
      </c>
      <c r="D144" s="43">
        <v>33.082000000000001</v>
      </c>
      <c r="E144" s="43">
        <v>33.164000000000001</v>
      </c>
      <c r="F144" s="43">
        <v>34.15</v>
      </c>
      <c r="G144" s="43">
        <v>39.332999999999998</v>
      </c>
      <c r="H144" s="43">
        <v>38.917000000000002</v>
      </c>
      <c r="I144" s="43">
        <v>37.883000000000003</v>
      </c>
      <c r="J144" s="43">
        <v>36.383000000000003</v>
      </c>
      <c r="K144" s="43">
        <v>32.716999999999999</v>
      </c>
      <c r="L144" s="43">
        <v>31.817</v>
      </c>
      <c r="M144" s="43">
        <v>30.7</v>
      </c>
      <c r="N144" s="43">
        <v>34.133000000000003</v>
      </c>
      <c r="O144" s="43">
        <v>42.667000000000002</v>
      </c>
      <c r="P144" s="43">
        <v>80.8</v>
      </c>
      <c r="Q144" s="43">
        <v>134.87100000000001</v>
      </c>
      <c r="S144" s="4">
        <f t="shared" si="83"/>
        <v>34.842783078267544</v>
      </c>
      <c r="T144" s="4">
        <f t="shared" si="83"/>
        <v>35.765732078136644</v>
      </c>
      <c r="U144" s="4">
        <f t="shared" si="83"/>
        <v>35.817326147898171</v>
      </c>
      <c r="V144" s="4">
        <f t="shared" si="83"/>
        <v>34.098693455436553</v>
      </c>
      <c r="W144" s="4">
        <f t="shared" si="83"/>
        <v>39.292701512526243</v>
      </c>
      <c r="X144" s="4">
        <f t="shared" si="83"/>
        <v>40.764603497163165</v>
      </c>
      <c r="Y144" s="4">
        <f t="shared" si="82"/>
        <v>39.270364399669987</v>
      </c>
      <c r="Z144" s="4">
        <f t="shared" si="82"/>
        <v>36.946633560666278</v>
      </c>
      <c r="AA144" s="4">
        <f t="shared" si="82"/>
        <v>36.018864485256323</v>
      </c>
      <c r="AB144" s="4">
        <f t="shared" si="82"/>
        <v>34.134522825779079</v>
      </c>
      <c r="AC144" s="4">
        <f t="shared" si="82"/>
        <v>33.99506323041345</v>
      </c>
      <c r="AD144" s="4">
        <f t="shared" si="82"/>
        <v>36.463190245048942</v>
      </c>
      <c r="AE144" s="4">
        <f t="shared" si="74"/>
        <v>49.253126375079148</v>
      </c>
      <c r="AF144" s="4">
        <f t="shared" si="53"/>
        <v>78.569793642308838</v>
      </c>
      <c r="AG144" s="4">
        <f t="shared" si="57"/>
        <v>132.70079673090606</v>
      </c>
      <c r="AI144" s="4">
        <f t="shared" si="75"/>
        <v>1.0322169217324557</v>
      </c>
      <c r="AJ144" s="4">
        <f t="shared" si="75"/>
        <v>-2.6837320781366429</v>
      </c>
      <c r="AK144" s="4">
        <f t="shared" si="75"/>
        <v>-2.65332614789817</v>
      </c>
      <c r="AL144" s="4">
        <f t="shared" si="75"/>
        <v>5.13065445634453E-2</v>
      </c>
      <c r="AM144" s="4">
        <f t="shared" si="75"/>
        <v>4.0298487473755529E-2</v>
      </c>
      <c r="AN144" s="4">
        <f t="shared" si="75"/>
        <v>-1.8476034971631634</v>
      </c>
      <c r="AO144" s="4">
        <f t="shared" si="75"/>
        <v>-1.387364399669984</v>
      </c>
      <c r="AP144" s="4">
        <f t="shared" si="75"/>
        <v>-0.56363356066627546</v>
      </c>
      <c r="AQ144" s="4">
        <f t="shared" si="75"/>
        <v>-3.3018644852563241</v>
      </c>
      <c r="AR144" s="4">
        <f t="shared" si="75"/>
        <v>-2.3175228257790792</v>
      </c>
      <c r="AS144" s="4">
        <f t="shared" si="75"/>
        <v>-3.2950632304134508</v>
      </c>
      <c r="AT144" s="4">
        <f t="shared" si="75"/>
        <v>-2.3301902450489393</v>
      </c>
      <c r="AU144" s="4">
        <f t="shared" si="75"/>
        <v>-6.5861263750791466</v>
      </c>
      <c r="AV144" s="4">
        <f t="shared" si="75"/>
        <v>2.2302063576911593</v>
      </c>
      <c r="AW144" s="4">
        <f t="shared" si="75"/>
        <v>2.1702032690939461</v>
      </c>
      <c r="AY144" s="2">
        <f t="shared" si="81"/>
        <v>34.842563502263964</v>
      </c>
      <c r="AZ144" s="2">
        <f t="shared" si="81"/>
        <v>34.450484049280966</v>
      </c>
      <c r="BA144" s="2">
        <f t="shared" si="81"/>
        <v>33.133372499818094</v>
      </c>
      <c r="BB144" s="2">
        <f t="shared" si="81"/>
        <v>33.576280221192</v>
      </c>
      <c r="BC144" s="2">
        <f t="shared" si="81"/>
        <v>36.240972976740025</v>
      </c>
      <c r="BD144" s="2">
        <f t="shared" si="81"/>
        <v>37.011799753466953</v>
      </c>
      <c r="BE144" s="2">
        <f t="shared" si="81"/>
        <v>37.151163202801726</v>
      </c>
      <c r="BF144" s="2">
        <f t="shared" si="81"/>
        <v>35.851926007184787</v>
      </c>
      <c r="BG144" s="2">
        <f t="shared" si="81"/>
        <v>34.969140907508589</v>
      </c>
      <c r="BH144" s="2">
        <f t="shared" si="69"/>
        <v>32.954355762343347</v>
      </c>
      <c r="BI144" s="2">
        <f t="shared" si="69"/>
        <v>31.910229608459236</v>
      </c>
      <c r="BJ144" s="2">
        <f t="shared" si="69"/>
        <v>33.821963526299953</v>
      </c>
      <c r="BK144" s="2">
        <f t="shared" si="69"/>
        <v>36.072683918321324</v>
      </c>
      <c r="BL144" s="2">
        <f t="shared" si="69"/>
        <v>36.941641780645881</v>
      </c>
      <c r="BM144" s="2">
        <f t="shared" si="69"/>
        <v>38.717470953577816</v>
      </c>
      <c r="BO144" s="2" t="str">
        <f t="shared" si="72"/>
        <v/>
      </c>
      <c r="BP144" s="2" t="str">
        <f t="shared" si="72"/>
        <v/>
      </c>
      <c r="BQ144" s="2" t="str">
        <f t="shared" si="72"/>
        <v/>
      </c>
      <c r="BR144" s="2" t="str">
        <f t="shared" si="70"/>
        <v/>
      </c>
      <c r="BS144" s="2" t="str">
        <f t="shared" si="70"/>
        <v/>
      </c>
      <c r="BT144" s="2" t="str">
        <f t="shared" si="70"/>
        <v/>
      </c>
      <c r="BU144" s="2" t="str">
        <f t="shared" si="70"/>
        <v/>
      </c>
      <c r="BV144" s="2" t="str">
        <f t="shared" si="70"/>
        <v/>
      </c>
      <c r="BW144" s="2" t="str">
        <f t="shared" si="70"/>
        <v/>
      </c>
      <c r="BX144" s="2" t="str">
        <f t="shared" si="79"/>
        <v/>
      </c>
      <c r="BY144" s="2" t="str">
        <f t="shared" si="79"/>
        <v/>
      </c>
      <c r="BZ144" s="2" t="str">
        <f t="shared" si="79"/>
        <v/>
      </c>
      <c r="CA144" s="2" t="str">
        <f t="shared" si="79"/>
        <v/>
      </c>
      <c r="CB144" s="2" t="str">
        <f t="shared" si="54"/>
        <v/>
      </c>
      <c r="CC144" s="2" t="str">
        <f t="shared" si="58"/>
        <v/>
      </c>
      <c r="CE144" s="2" t="str">
        <f t="shared" si="73"/>
        <v/>
      </c>
      <c r="CF144" s="2" t="str">
        <f t="shared" si="73"/>
        <v/>
      </c>
      <c r="CG144" s="2" t="str">
        <f t="shared" si="73"/>
        <v/>
      </c>
      <c r="CH144" s="2" t="str">
        <f t="shared" si="71"/>
        <v/>
      </c>
      <c r="CI144" s="2" t="str">
        <f t="shared" si="71"/>
        <v/>
      </c>
      <c r="CJ144" s="2" t="str">
        <f t="shared" si="71"/>
        <v/>
      </c>
      <c r="CK144" s="2" t="str">
        <f t="shared" si="71"/>
        <v/>
      </c>
      <c r="CL144" s="2" t="str">
        <f t="shared" si="71"/>
        <v/>
      </c>
      <c r="CM144" s="2" t="str">
        <f t="shared" si="71"/>
        <v/>
      </c>
      <c r="CN144" s="2" t="str">
        <f t="shared" si="80"/>
        <v/>
      </c>
      <c r="CO144" s="2" t="str">
        <f t="shared" si="80"/>
        <v/>
      </c>
      <c r="CP144" s="2" t="str">
        <f t="shared" si="80"/>
        <v/>
      </c>
      <c r="CQ144" s="2" t="str">
        <f t="shared" si="80"/>
        <v/>
      </c>
      <c r="CR144" s="2" t="str">
        <f t="shared" si="55"/>
        <v/>
      </c>
      <c r="CS144" s="2" t="str">
        <f t="shared" si="59"/>
        <v/>
      </c>
      <c r="CU144" s="2">
        <f t="shared" si="76"/>
        <v>33.148257201027555</v>
      </c>
      <c r="CV144" s="2">
        <f t="shared" si="76"/>
        <v>32.308711974702078</v>
      </c>
      <c r="CW144" s="2">
        <f t="shared" si="76"/>
        <v>31.238604458498855</v>
      </c>
      <c r="CX144" s="2">
        <f t="shared" si="76"/>
        <v>30.258425781661444</v>
      </c>
      <c r="CY144" s="2">
        <f t="shared" si="76"/>
        <v>32.727680226336268</v>
      </c>
      <c r="CZ144" s="2">
        <f t="shared" si="76"/>
        <v>34.080473110288771</v>
      </c>
      <c r="DA144" s="2">
        <f t="shared" si="76"/>
        <v>34.813015339031182</v>
      </c>
      <c r="DB144" s="2">
        <f t="shared" si="76"/>
        <v>33.381285123533509</v>
      </c>
      <c r="DC144" s="2">
        <f t="shared" si="76"/>
        <v>33.011641398034669</v>
      </c>
      <c r="DD144" s="2">
        <f t="shared" si="76"/>
        <v>30.514557570965195</v>
      </c>
      <c r="DE144" s="2">
        <f t="shared" si="76"/>
        <v>29.573441077509013</v>
      </c>
      <c r="DF144" s="2">
        <f t="shared" si="76"/>
        <v>32.280588265394073</v>
      </c>
      <c r="DG144" s="2">
        <f t="shared" si="76"/>
        <v>35.156750764619019</v>
      </c>
      <c r="DH144" s="2">
        <f t="shared" si="76"/>
        <v>36.164149367342169</v>
      </c>
      <c r="DI144" s="2">
        <f t="shared" si="76"/>
        <v>40.105129141497336</v>
      </c>
      <c r="DK144" s="2">
        <f t="shared" si="77"/>
        <v>35.07345923271906</v>
      </c>
      <c r="DL144" s="2">
        <f t="shared" si="77"/>
        <v>34.756710470954047</v>
      </c>
      <c r="DM144" s="2">
        <f t="shared" si="77"/>
        <v>33.405489068995941</v>
      </c>
      <c r="DN144" s="2">
        <f t="shared" si="77"/>
        <v>33.977065609151978</v>
      </c>
      <c r="DO144" s="2">
        <f t="shared" si="77"/>
        <v>36.723563189713261</v>
      </c>
      <c r="DP144" s="2">
        <f t="shared" si="77"/>
        <v>37.414011342574462</v>
      </c>
      <c r="DQ144" s="2">
        <f t="shared" si="77"/>
        <v>37.452138768810045</v>
      </c>
      <c r="DR144" s="2">
        <f t="shared" si="77"/>
        <v>36.156805274041453</v>
      </c>
      <c r="DS144" s="2">
        <f t="shared" si="77"/>
        <v>35.205853622622428</v>
      </c>
      <c r="DT144" s="2">
        <f t="shared" si="77"/>
        <v>33.251605733711479</v>
      </c>
      <c r="DU144" s="2">
        <f t="shared" si="77"/>
        <v>32.207697146708611</v>
      </c>
      <c r="DV144" s="2">
        <f t="shared" si="77"/>
        <v>34.014388522550504</v>
      </c>
      <c r="DW144" s="2">
        <f t="shared" si="77"/>
        <v>36.207273900889042</v>
      </c>
      <c r="DX144" s="2">
        <f t="shared" si="77"/>
        <v>37.071015536055874</v>
      </c>
      <c r="DY144" s="2">
        <f t="shared" si="77"/>
        <v>38.488227008413823</v>
      </c>
      <c r="EA144" s="2">
        <f t="shared" si="78"/>
        <v>0.88006675317487071</v>
      </c>
      <c r="EB144" s="2">
        <f t="shared" si="78"/>
        <v>0.8749074306451049</v>
      </c>
      <c r="EC144" s="2">
        <f t="shared" si="78"/>
        <v>0.87442036928979805</v>
      </c>
      <c r="ED144" s="2">
        <f t="shared" si="78"/>
        <v>0.89222258499004981</v>
      </c>
      <c r="EE144" s="2">
        <f t="shared" si="78"/>
        <v>0.87922814121527915</v>
      </c>
      <c r="EF144" s="2">
        <f t="shared" si="78"/>
        <v>0.87934393995783722</v>
      </c>
      <c r="EG144" s="2">
        <f t="shared" si="78"/>
        <v>0.8859562373581229</v>
      </c>
      <c r="EH144" s="2">
        <f t="shared" si="78"/>
        <v>0.89015418720672157</v>
      </c>
      <c r="EI144" s="2">
        <f t="shared" si="78"/>
        <v>0.89211949853286854</v>
      </c>
      <c r="EJ144" s="2">
        <f t="shared" si="78"/>
        <v>0.89139761023792863</v>
      </c>
      <c r="EK144" s="2">
        <f t="shared" si="78"/>
        <v>0.88707721252787652</v>
      </c>
      <c r="EL144" s="2">
        <f t="shared" si="78"/>
        <v>0.88901547600059805</v>
      </c>
      <c r="EM144" s="2">
        <f t="shared" si="78"/>
        <v>0.87188289536811892</v>
      </c>
      <c r="EN144" s="2">
        <f t="shared" si="78"/>
        <v>0.85733974882590036</v>
      </c>
      <c r="EO144" s="2">
        <f t="shared" si="78"/>
        <v>0.85822027167048454</v>
      </c>
    </row>
    <row r="145" spans="2:145" x14ac:dyDescent="0.25">
      <c r="B145" s="2">
        <v>118</v>
      </c>
      <c r="C145" s="43">
        <v>34.469000000000001</v>
      </c>
      <c r="D145" s="43">
        <v>32.18</v>
      </c>
      <c r="E145" s="43">
        <v>32.246000000000002</v>
      </c>
      <c r="F145" s="43">
        <v>33.183</v>
      </c>
      <c r="G145" s="43">
        <v>36.582999999999998</v>
      </c>
      <c r="H145" s="43">
        <v>37.4</v>
      </c>
      <c r="I145" s="43">
        <v>35.299999999999997</v>
      </c>
      <c r="J145" s="43">
        <v>36.517000000000003</v>
      </c>
      <c r="K145" s="43">
        <v>36.017000000000003</v>
      </c>
      <c r="L145" s="43">
        <v>30.716999999999999</v>
      </c>
      <c r="M145" s="43">
        <v>30.25</v>
      </c>
      <c r="N145" s="43">
        <v>32.933</v>
      </c>
      <c r="O145" s="43">
        <v>35.616999999999997</v>
      </c>
      <c r="P145" s="43">
        <v>67.75</v>
      </c>
      <c r="Q145" s="43">
        <v>117.306</v>
      </c>
      <c r="S145" s="4">
        <f t="shared" si="83"/>
        <v>34.724573424869455</v>
      </c>
      <c r="T145" s="4">
        <f t="shared" si="83"/>
        <v>35.119098232592627</v>
      </c>
      <c r="U145" s="4">
        <f t="shared" si="83"/>
        <v>34.588746520652201</v>
      </c>
      <c r="V145" s="4">
        <f t="shared" si="83"/>
        <v>33.643622412510354</v>
      </c>
      <c r="W145" s="4">
        <f t="shared" si="83"/>
        <v>37.53137732250989</v>
      </c>
      <c r="X145" s="4">
        <f t="shared" si="83"/>
        <v>38.634398295697082</v>
      </c>
      <c r="Y145" s="4">
        <f t="shared" si="82"/>
        <v>37.897996507742967</v>
      </c>
      <c r="Z145" s="4">
        <f t="shared" si="82"/>
        <v>36.071523378387361</v>
      </c>
      <c r="AA145" s="4">
        <f t="shared" si="82"/>
        <v>35.177308553720266</v>
      </c>
      <c r="AB145" s="4">
        <f t="shared" si="82"/>
        <v>33.228456199751889</v>
      </c>
      <c r="AC145" s="4">
        <f t="shared" si="82"/>
        <v>32.572092251001827</v>
      </c>
      <c r="AD145" s="4">
        <f t="shared" si="82"/>
        <v>34.728328648719732</v>
      </c>
      <c r="AE145" s="4">
        <f t="shared" si="74"/>
        <v>43.219950726283919</v>
      </c>
      <c r="AF145" s="4">
        <f t="shared" si="53"/>
        <v>64.523996281807285</v>
      </c>
      <c r="AG145" s="4">
        <f t="shared" si="57"/>
        <v>110.6880600365002</v>
      </c>
      <c r="AI145" s="4">
        <f t="shared" si="75"/>
        <v>-0.25557342486945345</v>
      </c>
      <c r="AJ145" s="4">
        <f t="shared" si="75"/>
        <v>-2.9390982325926274</v>
      </c>
      <c r="AK145" s="4">
        <f t="shared" si="75"/>
        <v>-2.3427465206521987</v>
      </c>
      <c r="AL145" s="4">
        <f t="shared" si="75"/>
        <v>-0.46062241251035374</v>
      </c>
      <c r="AM145" s="4">
        <f t="shared" si="75"/>
        <v>-0.94837732250989148</v>
      </c>
      <c r="AN145" s="4">
        <f t="shared" si="75"/>
        <v>-1.2343982956970834</v>
      </c>
      <c r="AO145" s="4">
        <f t="shared" si="75"/>
        <v>-2.5979965077429696</v>
      </c>
      <c r="AP145" s="4">
        <f t="shared" si="75"/>
        <v>0.44547662161264157</v>
      </c>
      <c r="AQ145" s="4">
        <f t="shared" si="75"/>
        <v>0.83969144627973691</v>
      </c>
      <c r="AR145" s="4">
        <f t="shared" si="75"/>
        <v>-2.5114561997518905</v>
      </c>
      <c r="AS145" s="4">
        <f t="shared" si="75"/>
        <v>-2.3220922510018269</v>
      </c>
      <c r="AT145" s="4">
        <f t="shared" si="75"/>
        <v>-1.7953286487197317</v>
      </c>
      <c r="AU145" s="4">
        <f t="shared" si="75"/>
        <v>-7.6029507262839218</v>
      </c>
      <c r="AV145" s="4">
        <f t="shared" si="75"/>
        <v>3.2260037181927146</v>
      </c>
      <c r="AW145" s="4">
        <f t="shared" si="75"/>
        <v>6.6179399634997935</v>
      </c>
      <c r="AY145" s="2">
        <f t="shared" si="81"/>
        <v>34.724456787046762</v>
      </c>
      <c r="AZ145" s="2">
        <f t="shared" si="81"/>
        <v>34.335658146526782</v>
      </c>
      <c r="BA145" s="2">
        <f t="shared" si="81"/>
        <v>32.999030858491423</v>
      </c>
      <c r="BB145" s="2">
        <f t="shared" si="81"/>
        <v>33.452816737547238</v>
      </c>
      <c r="BC145" s="2">
        <f t="shared" si="81"/>
        <v>36.11687702526207</v>
      </c>
      <c r="BD145" s="2">
        <f t="shared" si="81"/>
        <v>36.867971071111469</v>
      </c>
      <c r="BE145" s="2">
        <f t="shared" si="81"/>
        <v>37.012246594529344</v>
      </c>
      <c r="BF145" s="2">
        <f t="shared" si="81"/>
        <v>35.688478407592605</v>
      </c>
      <c r="BG145" s="2">
        <f t="shared" si="81"/>
        <v>34.811014039304148</v>
      </c>
      <c r="BH145" s="2">
        <f t="shared" si="69"/>
        <v>32.81504283534359</v>
      </c>
      <c r="BI145" s="2">
        <f t="shared" si="69"/>
        <v>31.782881174421455</v>
      </c>
      <c r="BJ145" s="2">
        <f t="shared" si="69"/>
        <v>33.67809993582825</v>
      </c>
      <c r="BK145" s="2">
        <f t="shared" si="69"/>
        <v>35.910254736521352</v>
      </c>
      <c r="BL145" s="2">
        <f t="shared" si="69"/>
        <v>36.79917206678995</v>
      </c>
      <c r="BM145" s="2">
        <f t="shared" si="69"/>
        <v>38.559048023621891</v>
      </c>
      <c r="BO145" s="2" t="str">
        <f t="shared" si="72"/>
        <v/>
      </c>
      <c r="BP145" s="2" t="str">
        <f t="shared" si="72"/>
        <v/>
      </c>
      <c r="BQ145" s="2" t="str">
        <f t="shared" si="72"/>
        <v/>
      </c>
      <c r="BR145" s="2" t="str">
        <f t="shared" si="70"/>
        <v/>
      </c>
      <c r="BS145" s="2" t="str">
        <f t="shared" si="70"/>
        <v/>
      </c>
      <c r="BT145" s="2" t="str">
        <f t="shared" si="70"/>
        <v/>
      </c>
      <c r="BU145" s="2" t="str">
        <f t="shared" si="70"/>
        <v/>
      </c>
      <c r="BV145" s="2" t="str">
        <f t="shared" si="70"/>
        <v/>
      </c>
      <c r="BW145" s="2" t="str">
        <f t="shared" si="70"/>
        <v/>
      </c>
      <c r="BX145" s="2" t="str">
        <f t="shared" si="79"/>
        <v/>
      </c>
      <c r="BY145" s="2" t="str">
        <f t="shared" si="79"/>
        <v/>
      </c>
      <c r="BZ145" s="2" t="str">
        <f t="shared" si="79"/>
        <v/>
      </c>
      <c r="CA145" s="2" t="str">
        <f t="shared" si="79"/>
        <v/>
      </c>
      <c r="CB145" s="2" t="str">
        <f t="shared" si="54"/>
        <v/>
      </c>
      <c r="CC145" s="2" t="str">
        <f t="shared" si="58"/>
        <v/>
      </c>
      <c r="CE145" s="2" t="str">
        <f t="shared" si="73"/>
        <v/>
      </c>
      <c r="CF145" s="2" t="str">
        <f t="shared" si="73"/>
        <v/>
      </c>
      <c r="CG145" s="2" t="str">
        <f t="shared" si="73"/>
        <v/>
      </c>
      <c r="CH145" s="2" t="str">
        <f t="shared" si="71"/>
        <v/>
      </c>
      <c r="CI145" s="2" t="str">
        <f t="shared" si="71"/>
        <v/>
      </c>
      <c r="CJ145" s="2" t="str">
        <f t="shared" si="71"/>
        <v/>
      </c>
      <c r="CK145" s="2" t="str">
        <f t="shared" si="71"/>
        <v/>
      </c>
      <c r="CL145" s="2" t="str">
        <f t="shared" si="71"/>
        <v/>
      </c>
      <c r="CM145" s="2" t="str">
        <f t="shared" si="71"/>
        <v/>
      </c>
      <c r="CN145" s="2" t="str">
        <f t="shared" si="80"/>
        <v/>
      </c>
      <c r="CO145" s="2" t="str">
        <f t="shared" si="80"/>
        <v/>
      </c>
      <c r="CP145" s="2" t="str">
        <f t="shared" si="80"/>
        <v/>
      </c>
      <c r="CQ145" s="2" t="str">
        <f t="shared" si="80"/>
        <v/>
      </c>
      <c r="CR145" s="2" t="str">
        <f t="shared" si="55"/>
        <v/>
      </c>
      <c r="CS145" s="2" t="str">
        <f t="shared" si="59"/>
        <v/>
      </c>
      <c r="CU145" s="2">
        <f t="shared" si="76"/>
        <v>32.925083064604294</v>
      </c>
      <c r="CV145" s="2">
        <f t="shared" si="76"/>
        <v>32.069057685153304</v>
      </c>
      <c r="CW145" s="2">
        <f t="shared" si="76"/>
        <v>30.98889605726778</v>
      </c>
      <c r="CX145" s="2">
        <f t="shared" si="76"/>
        <v>29.960759426072372</v>
      </c>
      <c r="CY145" s="2">
        <f t="shared" si="76"/>
        <v>32.396162984486267</v>
      </c>
      <c r="CZ145" s="2">
        <f t="shared" si="76"/>
        <v>33.764978448798843</v>
      </c>
      <c r="DA145" s="2">
        <f t="shared" si="76"/>
        <v>34.5413670884233</v>
      </c>
      <c r="DB145" s="2">
        <f t="shared" si="76"/>
        <v>33.078273540755582</v>
      </c>
      <c r="DC145" s="2">
        <f t="shared" si="76"/>
        <v>32.74783630208276</v>
      </c>
      <c r="DD145" s="2">
        <f t="shared" si="76"/>
        <v>30.238644891635872</v>
      </c>
      <c r="DE145" s="2">
        <f t="shared" si="76"/>
        <v>29.314622379653702</v>
      </c>
      <c r="DF145" s="2">
        <f t="shared" si="76"/>
        <v>32.043584112552253</v>
      </c>
      <c r="DG145" s="2">
        <f t="shared" si="76"/>
        <v>34.926046563185423</v>
      </c>
      <c r="DH145" s="2">
        <f t="shared" si="76"/>
        <v>35.959776549928222</v>
      </c>
      <c r="DI145" s="2">
        <f t="shared" si="76"/>
        <v>39.996368295808153</v>
      </c>
      <c r="DK145" s="2">
        <f t="shared" si="77"/>
        <v>34.94809465857594</v>
      </c>
      <c r="DL145" s="2">
        <f t="shared" si="77"/>
        <v>34.631217277305353</v>
      </c>
      <c r="DM145" s="2">
        <f t="shared" si="77"/>
        <v>33.262314646851891</v>
      </c>
      <c r="DN145" s="2">
        <f t="shared" si="77"/>
        <v>33.837528897199448</v>
      </c>
      <c r="DO145" s="2">
        <f t="shared" si="77"/>
        <v>36.582989218200197</v>
      </c>
      <c r="DP145" s="2">
        <f t="shared" si="77"/>
        <v>37.256274394517163</v>
      </c>
      <c r="DQ145" s="2">
        <f t="shared" si="77"/>
        <v>37.302321951120234</v>
      </c>
      <c r="DR145" s="2">
        <f t="shared" si="77"/>
        <v>35.982238545061115</v>
      </c>
      <c r="DS145" s="2">
        <f t="shared" si="77"/>
        <v>35.03855341796897</v>
      </c>
      <c r="DT145" s="2">
        <f t="shared" si="77"/>
        <v>33.101316145856671</v>
      </c>
      <c r="DU145" s="2">
        <f t="shared" si="77"/>
        <v>32.069438067689454</v>
      </c>
      <c r="DV145" s="2">
        <f t="shared" si="77"/>
        <v>33.864198161192832</v>
      </c>
      <c r="DW145" s="2">
        <f t="shared" si="77"/>
        <v>36.042152042428413</v>
      </c>
      <c r="DX145" s="2">
        <f t="shared" si="77"/>
        <v>36.926556591292609</v>
      </c>
      <c r="DY145" s="2">
        <f t="shared" si="77"/>
        <v>38.342492671243988</v>
      </c>
      <c r="EA145" s="2">
        <f t="shared" si="78"/>
        <v>0.88945299562513658</v>
      </c>
      <c r="EB145" s="2">
        <f t="shared" si="78"/>
        <v>0.88464452734175036</v>
      </c>
      <c r="EC145" s="2">
        <f t="shared" si="78"/>
        <v>0.88419036003016505</v>
      </c>
      <c r="ED145" s="2">
        <f t="shared" si="78"/>
        <v>0.90076475722443017</v>
      </c>
      <c r="EE145" s="2">
        <f t="shared" si="78"/>
        <v>0.88867171291112745</v>
      </c>
      <c r="EF145" s="2">
        <f t="shared" si="78"/>
        <v>0.88877960234740172</v>
      </c>
      <c r="EG145" s="2">
        <f t="shared" si="78"/>
        <v>0.89493658135811049</v>
      </c>
      <c r="EH145" s="2">
        <f t="shared" si="78"/>
        <v>0.8988417088246704</v>
      </c>
      <c r="EI145" s="2">
        <f t="shared" si="78"/>
        <v>0.90066893153815175</v>
      </c>
      <c r="EJ145" s="2">
        <f t="shared" si="78"/>
        <v>0.89999783939878031</v>
      </c>
      <c r="EK145" s="2">
        <f t="shared" si="78"/>
        <v>0.89597964955966991</v>
      </c>
      <c r="EL145" s="2">
        <f t="shared" si="78"/>
        <v>0.89778271484637939</v>
      </c>
      <c r="EM145" s="2">
        <f t="shared" si="78"/>
        <v>0.88182361939794607</v>
      </c>
      <c r="EN145" s="2">
        <f t="shared" si="78"/>
        <v>0.86823835924158788</v>
      </c>
      <c r="EO145" s="2">
        <f t="shared" si="78"/>
        <v>0.86906188762835679</v>
      </c>
    </row>
    <row r="146" spans="2:145" x14ac:dyDescent="0.25">
      <c r="B146" s="2">
        <v>119</v>
      </c>
      <c r="C146" s="43">
        <v>34.188000000000002</v>
      </c>
      <c r="D146" s="43">
        <v>31.606999999999999</v>
      </c>
      <c r="E146" s="43">
        <v>32.442999999999998</v>
      </c>
      <c r="F146" s="43">
        <v>31.8</v>
      </c>
      <c r="G146" s="43">
        <v>36.5</v>
      </c>
      <c r="H146" s="43">
        <v>37.167000000000002</v>
      </c>
      <c r="I146" s="43">
        <v>35.517000000000003</v>
      </c>
      <c r="J146" s="43">
        <v>35.35</v>
      </c>
      <c r="K146" s="43">
        <v>34.167000000000002</v>
      </c>
      <c r="L146" s="43">
        <v>31.9</v>
      </c>
      <c r="M146" s="43">
        <v>31.9</v>
      </c>
      <c r="N146" s="43">
        <v>33.4</v>
      </c>
      <c r="O146" s="43">
        <v>35.582999999999998</v>
      </c>
      <c r="P146" s="43">
        <v>52.25</v>
      </c>
      <c r="Q146" s="43">
        <v>90.29</v>
      </c>
      <c r="S146" s="4">
        <f t="shared" si="83"/>
        <v>34.606864093243914</v>
      </c>
      <c r="T146" s="4">
        <f t="shared" si="83"/>
        <v>34.645058482555726</v>
      </c>
      <c r="U146" s="4">
        <f t="shared" si="83"/>
        <v>33.720077931047925</v>
      </c>
      <c r="V146" s="4">
        <f t="shared" si="83"/>
        <v>33.390191716105335</v>
      </c>
      <c r="W146" s="4">
        <f t="shared" si="83"/>
        <v>36.562472895215237</v>
      </c>
      <c r="X146" s="4">
        <f t="shared" si="83"/>
        <v>37.449253327068057</v>
      </c>
      <c r="Y146" s="4">
        <f t="shared" si="82"/>
        <v>37.195242994007785</v>
      </c>
      <c r="Z146" s="4">
        <f t="shared" si="82"/>
        <v>35.640305833787004</v>
      </c>
      <c r="AA146" s="4">
        <f t="shared" si="82"/>
        <v>34.763191802125647</v>
      </c>
      <c r="AB146" s="4">
        <f t="shared" si="82"/>
        <v>32.800801809514049</v>
      </c>
      <c r="AC146" s="4">
        <f t="shared" si="82"/>
        <v>31.913454775381751</v>
      </c>
      <c r="AD146" s="4">
        <f t="shared" si="82"/>
        <v>33.897451273743762</v>
      </c>
      <c r="AE146" s="4">
        <f t="shared" si="74"/>
        <v>39.333123390006179</v>
      </c>
      <c r="AF146" s="4">
        <f t="shared" si="53"/>
        <v>52.817862173961188</v>
      </c>
      <c r="AG146" s="4">
        <f t="shared" si="57"/>
        <v>87.17652041044515</v>
      </c>
      <c r="AI146" s="4">
        <f t="shared" ref="AI146:AW162" si="84">IF(OR($B146 &lt; C$230, $B146 &gt; C$232), 0, C146-S146)</f>
        <v>-0.41886409324391138</v>
      </c>
      <c r="AJ146" s="4">
        <f t="shared" si="84"/>
        <v>-3.0380584825557264</v>
      </c>
      <c r="AK146" s="4">
        <f t="shared" si="84"/>
        <v>-1.277077931047927</v>
      </c>
      <c r="AL146" s="4">
        <f t="shared" si="84"/>
        <v>-1.5901917161053341</v>
      </c>
      <c r="AM146" s="4">
        <f t="shared" si="84"/>
        <v>-6.247289521523669E-2</v>
      </c>
      <c r="AN146" s="4">
        <f t="shared" si="84"/>
        <v>-0.28225332706805517</v>
      </c>
      <c r="AO146" s="4">
        <f t="shared" si="84"/>
        <v>-1.6782429940077819</v>
      </c>
      <c r="AP146" s="4">
        <f t="shared" si="84"/>
        <v>-0.29030583378700214</v>
      </c>
      <c r="AQ146" s="4">
        <f t="shared" si="84"/>
        <v>-0.59619180212564515</v>
      </c>
      <c r="AR146" s="4">
        <f t="shared" si="84"/>
        <v>-0.90080180951404998</v>
      </c>
      <c r="AS146" s="4">
        <f t="shared" si="84"/>
        <v>-1.3454775381752881E-2</v>
      </c>
      <c r="AT146" s="4">
        <f t="shared" si="84"/>
        <v>-0.49745127374376352</v>
      </c>
      <c r="AU146" s="4">
        <f t="shared" si="84"/>
        <v>-3.7501233900061806</v>
      </c>
      <c r="AV146" s="4">
        <f t="shared" si="84"/>
        <v>-0.56786217396118843</v>
      </c>
      <c r="AW146" s="4">
        <f t="shared" si="84"/>
        <v>3.1134795895548564</v>
      </c>
      <c r="AY146" s="2">
        <f t="shared" si="81"/>
        <v>34.60680849905777</v>
      </c>
      <c r="AZ146" s="2">
        <f t="shared" si="81"/>
        <v>34.221273400917269</v>
      </c>
      <c r="BA146" s="2">
        <f t="shared" si="81"/>
        <v>32.865182648710963</v>
      </c>
      <c r="BB146" s="2">
        <f t="shared" si="81"/>
        <v>33.329602580754084</v>
      </c>
      <c r="BC146" s="2">
        <f t="shared" si="81"/>
        <v>35.993531786944928</v>
      </c>
      <c r="BD146" s="2">
        <f t="shared" si="81"/>
        <v>36.724740530372436</v>
      </c>
      <c r="BE146" s="2">
        <f t="shared" si="81"/>
        <v>36.873702122497228</v>
      </c>
      <c r="BF146" s="2">
        <f t="shared" si="81"/>
        <v>35.525396908983161</v>
      </c>
      <c r="BG146" s="2">
        <f t="shared" si="81"/>
        <v>34.65308556011324</v>
      </c>
      <c r="BH146" s="2">
        <f t="shared" si="69"/>
        <v>32.676065575265774</v>
      </c>
      <c r="BI146" s="2">
        <f t="shared" si="69"/>
        <v>31.655879056123212</v>
      </c>
      <c r="BJ146" s="2">
        <f t="shared" si="69"/>
        <v>33.534577335466942</v>
      </c>
      <c r="BK146" s="2">
        <f t="shared" si="69"/>
        <v>35.74833183193077</v>
      </c>
      <c r="BL146" s="2">
        <f t="shared" si="69"/>
        <v>36.657274699657428</v>
      </c>
      <c r="BM146" s="2">
        <f t="shared" si="69"/>
        <v>38.401027841868249</v>
      </c>
      <c r="BO146" s="2" t="str">
        <f t="shared" si="72"/>
        <v/>
      </c>
      <c r="BP146" s="2" t="str">
        <f t="shared" si="72"/>
        <v/>
      </c>
      <c r="BQ146" s="2" t="str">
        <f t="shared" si="72"/>
        <v/>
      </c>
      <c r="BR146" s="2" t="str">
        <f t="shared" si="70"/>
        <v/>
      </c>
      <c r="BS146" s="2" t="str">
        <f t="shared" si="70"/>
        <v/>
      </c>
      <c r="BT146" s="2" t="str">
        <f t="shared" si="70"/>
        <v/>
      </c>
      <c r="BU146" s="2" t="str">
        <f t="shared" si="70"/>
        <v/>
      </c>
      <c r="BV146" s="2" t="str">
        <f t="shared" si="70"/>
        <v/>
      </c>
      <c r="BW146" s="2" t="str">
        <f t="shared" si="70"/>
        <v/>
      </c>
      <c r="BX146" s="2" t="str">
        <f t="shared" si="79"/>
        <v/>
      </c>
      <c r="BY146" s="2" t="str">
        <f t="shared" si="79"/>
        <v/>
      </c>
      <c r="BZ146" s="2" t="str">
        <f t="shared" si="79"/>
        <v/>
      </c>
      <c r="CA146" s="2" t="str">
        <f t="shared" si="79"/>
        <v/>
      </c>
      <c r="CB146" s="2" t="str">
        <f t="shared" si="54"/>
        <v/>
      </c>
      <c r="CC146" s="2" t="str">
        <f t="shared" si="58"/>
        <v/>
      </c>
      <c r="CE146" s="2" t="str">
        <f t="shared" si="73"/>
        <v/>
      </c>
      <c r="CF146" s="2" t="str">
        <f t="shared" si="73"/>
        <v/>
      </c>
      <c r="CG146" s="2" t="str">
        <f t="shared" si="73"/>
        <v/>
      </c>
      <c r="CH146" s="2" t="str">
        <f t="shared" si="71"/>
        <v/>
      </c>
      <c r="CI146" s="2" t="str">
        <f t="shared" si="71"/>
        <v/>
      </c>
      <c r="CJ146" s="2" t="str">
        <f t="shared" si="71"/>
        <v/>
      </c>
      <c r="CK146" s="2" t="str">
        <f t="shared" si="71"/>
        <v/>
      </c>
      <c r="CL146" s="2" t="str">
        <f t="shared" si="71"/>
        <v/>
      </c>
      <c r="CM146" s="2" t="str">
        <f t="shared" si="71"/>
        <v/>
      </c>
      <c r="CN146" s="2" t="str">
        <f t="shared" si="80"/>
        <v/>
      </c>
      <c r="CO146" s="2" t="str">
        <f t="shared" si="80"/>
        <v/>
      </c>
      <c r="CP146" s="2" t="str">
        <f t="shared" si="80"/>
        <v/>
      </c>
      <c r="CQ146" s="2" t="str">
        <f t="shared" si="80"/>
        <v/>
      </c>
      <c r="CR146" s="2" t="str">
        <f t="shared" si="55"/>
        <v/>
      </c>
      <c r="CS146" s="2" t="str">
        <f t="shared" si="59"/>
        <v/>
      </c>
      <c r="CU146" s="2">
        <f t="shared" ref="CU146:DI162" si="85">BO$228*$B146+BO$229</f>
        <v>32.701908928181027</v>
      </c>
      <c r="CV146" s="2">
        <f t="shared" si="85"/>
        <v>31.829403395604537</v>
      </c>
      <c r="CW146" s="2">
        <f t="shared" si="85"/>
        <v>30.739187656036705</v>
      </c>
      <c r="CX146" s="2">
        <f t="shared" si="85"/>
        <v>29.663093070483292</v>
      </c>
      <c r="CY146" s="2">
        <f t="shared" si="85"/>
        <v>32.064645742636266</v>
      </c>
      <c r="CZ146" s="2">
        <f t="shared" si="85"/>
        <v>33.449483787308914</v>
      </c>
      <c r="DA146" s="2">
        <f t="shared" si="85"/>
        <v>34.269718837815418</v>
      </c>
      <c r="DB146" s="2">
        <f t="shared" si="85"/>
        <v>32.775261957977648</v>
      </c>
      <c r="DC146" s="2">
        <f t="shared" si="85"/>
        <v>32.484031206130851</v>
      </c>
      <c r="DD146" s="2">
        <f t="shared" si="85"/>
        <v>29.962732212306548</v>
      </c>
      <c r="DE146" s="2">
        <f t="shared" si="85"/>
        <v>29.055803681798391</v>
      </c>
      <c r="DF146" s="2">
        <f t="shared" si="85"/>
        <v>31.806579959710437</v>
      </c>
      <c r="DG146" s="2">
        <f t="shared" si="85"/>
        <v>34.69534236175182</v>
      </c>
      <c r="DH146" s="2">
        <f t="shared" si="85"/>
        <v>35.755403732514274</v>
      </c>
      <c r="DI146" s="2">
        <f t="shared" si="85"/>
        <v>39.887607450118978</v>
      </c>
      <c r="DK146" s="2">
        <f t="shared" ref="DK146:DY162" si="86">CE$228*$B146+CE$229</f>
        <v>34.822730084432813</v>
      </c>
      <c r="DL146" s="2">
        <f t="shared" si="86"/>
        <v>34.505724083656666</v>
      </c>
      <c r="DM146" s="2">
        <f t="shared" si="86"/>
        <v>33.119140224707841</v>
      </c>
      <c r="DN146" s="2">
        <f t="shared" si="86"/>
        <v>33.697992185246918</v>
      </c>
      <c r="DO146" s="2">
        <f t="shared" si="86"/>
        <v>36.442415246687133</v>
      </c>
      <c r="DP146" s="2">
        <f t="shared" si="86"/>
        <v>37.098537446459872</v>
      </c>
      <c r="DQ146" s="2">
        <f t="shared" si="86"/>
        <v>37.152505133430417</v>
      </c>
      <c r="DR146" s="2">
        <f t="shared" si="86"/>
        <v>35.80767181608077</v>
      </c>
      <c r="DS146" s="2">
        <f t="shared" si="86"/>
        <v>34.871253213315498</v>
      </c>
      <c r="DT146" s="2">
        <f t="shared" si="86"/>
        <v>32.951026558001857</v>
      </c>
      <c r="DU146" s="2">
        <f t="shared" si="86"/>
        <v>31.931178988670293</v>
      </c>
      <c r="DV146" s="2">
        <f t="shared" si="86"/>
        <v>33.714007799835159</v>
      </c>
      <c r="DW146" s="2">
        <f t="shared" si="86"/>
        <v>35.87703018396779</v>
      </c>
      <c r="DX146" s="2">
        <f t="shared" si="86"/>
        <v>36.782097646529337</v>
      </c>
      <c r="DY146" s="2">
        <f t="shared" si="86"/>
        <v>38.196758334074147</v>
      </c>
      <c r="EA146" s="2">
        <f t="shared" ref="EA146:EO162" si="87">POWER(10,($B146-C$231)/C$229)/(1+POWER(10,($B146-C$231)/C$229))</f>
        <v>0.89818963058787493</v>
      </c>
      <c r="EB146" s="2">
        <f t="shared" si="87"/>
        <v>0.89371577030762261</v>
      </c>
      <c r="EC146" s="2">
        <f t="shared" si="87"/>
        <v>0.8932930095583056</v>
      </c>
      <c r="ED146" s="2">
        <f t="shared" si="87"/>
        <v>0.90869917834007241</v>
      </c>
      <c r="EE146" s="2">
        <f t="shared" si="87"/>
        <v>0.89746297530584007</v>
      </c>
      <c r="EF146" s="2">
        <f t="shared" si="87"/>
        <v>0.8975633270971396</v>
      </c>
      <c r="EG146" s="2">
        <f t="shared" si="87"/>
        <v>0.90328696533722319</v>
      </c>
      <c r="EH146" s="2">
        <f t="shared" si="87"/>
        <v>0.90691399899544556</v>
      </c>
      <c r="EI146" s="2">
        <f t="shared" si="87"/>
        <v>0.90861023711005806</v>
      </c>
      <c r="EJ146" s="2">
        <f t="shared" si="87"/>
        <v>0.9079873161985631</v>
      </c>
      <c r="EK146" s="2">
        <f t="shared" si="87"/>
        <v>0.90425600029007058</v>
      </c>
      <c r="EL146" s="2">
        <f t="shared" si="87"/>
        <v>0.90593066715620252</v>
      </c>
      <c r="EM146" s="2">
        <f t="shared" si="87"/>
        <v>0.891089381122946</v>
      </c>
      <c r="EN146" s="2">
        <f t="shared" si="87"/>
        <v>0.8784224342153103</v>
      </c>
      <c r="EO146" s="2">
        <f t="shared" si="87"/>
        <v>0.87919116741065717</v>
      </c>
    </row>
    <row r="147" spans="2:145" x14ac:dyDescent="0.25">
      <c r="B147" s="2">
        <v>120</v>
      </c>
      <c r="C147" s="43">
        <v>33.594000000000001</v>
      </c>
      <c r="D147" s="43">
        <v>33.246000000000002</v>
      </c>
      <c r="E147" s="43">
        <v>33.655999999999999</v>
      </c>
      <c r="F147" s="43">
        <v>33.9</v>
      </c>
      <c r="G147" s="43">
        <v>35.582999999999998</v>
      </c>
      <c r="H147" s="43">
        <v>36.450000000000003</v>
      </c>
      <c r="I147" s="43">
        <v>36.517000000000003</v>
      </c>
      <c r="J147" s="43">
        <v>35.433</v>
      </c>
      <c r="K147" s="43">
        <v>35.232999999999997</v>
      </c>
      <c r="L147" s="43">
        <v>31.433</v>
      </c>
      <c r="M147" s="43">
        <v>31.433</v>
      </c>
      <c r="N147" s="43">
        <v>33.982999999999997</v>
      </c>
      <c r="O147" s="43">
        <v>34.017000000000003</v>
      </c>
      <c r="P147" s="43">
        <v>40.917000000000002</v>
      </c>
      <c r="Q147" s="43">
        <v>65.613</v>
      </c>
      <c r="S147" s="4">
        <f t="shared" si="83"/>
        <v>34.489522463016392</v>
      </c>
      <c r="T147" s="4">
        <f t="shared" si="83"/>
        <v>34.31488958116784</v>
      </c>
      <c r="U147" s="4">
        <f t="shared" si="83"/>
        <v>33.148165164726876</v>
      </c>
      <c r="V147" s="4">
        <f t="shared" si="83"/>
        <v>33.223286867363775</v>
      </c>
      <c r="W147" s="4">
        <f t="shared" si="83"/>
        <v>36.068689080774824</v>
      </c>
      <c r="X147" s="4">
        <f t="shared" si="83"/>
        <v>36.840108713081051</v>
      </c>
      <c r="Y147" s="4">
        <f t="shared" si="82"/>
        <v>36.836549909265941</v>
      </c>
      <c r="Z147" s="4">
        <f t="shared" si="82"/>
        <v>35.392103416333015</v>
      </c>
      <c r="AA147" s="4">
        <f t="shared" si="82"/>
        <v>34.52385352874763</v>
      </c>
      <c r="AB147" s="4">
        <f t="shared" si="82"/>
        <v>32.569802774470311</v>
      </c>
      <c r="AC147" s="4">
        <f t="shared" si="82"/>
        <v>31.601486884790052</v>
      </c>
      <c r="AD147" s="4">
        <f t="shared" si="82"/>
        <v>33.500104116400166</v>
      </c>
      <c r="AE147" s="4">
        <f t="shared" si="74"/>
        <v>37.136279751441776</v>
      </c>
      <c r="AF147" s="4">
        <f t="shared" si="53"/>
        <v>44.710156136660252</v>
      </c>
      <c r="AG147" s="4">
        <f t="shared" si="57"/>
        <v>66.940107945393606</v>
      </c>
      <c r="AI147" s="4">
        <f t="shared" si="84"/>
        <v>-0.89552246301639116</v>
      </c>
      <c r="AJ147" s="4">
        <f t="shared" si="84"/>
        <v>-1.0688895811678378</v>
      </c>
      <c r="AK147" s="4">
        <f t="shared" si="84"/>
        <v>0.50783483527312256</v>
      </c>
      <c r="AL147" s="4">
        <f t="shared" si="84"/>
        <v>0.67671313263622324</v>
      </c>
      <c r="AM147" s="4">
        <f t="shared" si="84"/>
        <v>-0.48568908077482575</v>
      </c>
      <c r="AN147" s="4">
        <f t="shared" si="84"/>
        <v>-0.39010871308104811</v>
      </c>
      <c r="AO147" s="4">
        <f t="shared" si="84"/>
        <v>-0.31954990926593752</v>
      </c>
      <c r="AP147" s="4">
        <f t="shared" si="84"/>
        <v>4.0896583666985009E-2</v>
      </c>
      <c r="AQ147" s="4">
        <f t="shared" si="84"/>
        <v>0.70914647125236741</v>
      </c>
      <c r="AR147" s="4">
        <f t="shared" si="84"/>
        <v>-1.1368027744703113</v>
      </c>
      <c r="AS147" s="4">
        <f t="shared" si="84"/>
        <v>-0.16848688479005247</v>
      </c>
      <c r="AT147" s="4">
        <f t="shared" si="84"/>
        <v>0.48289588359983071</v>
      </c>
      <c r="AU147" s="4">
        <f t="shared" si="84"/>
        <v>-3.1192797514417734</v>
      </c>
      <c r="AV147" s="4">
        <f t="shared" si="84"/>
        <v>-3.7931561366602509</v>
      </c>
      <c r="AW147" s="4">
        <f t="shared" si="84"/>
        <v>-1.3271079453936068</v>
      </c>
      <c r="AY147" s="2">
        <f t="shared" si="81"/>
        <v>34.489498740850834</v>
      </c>
      <c r="AZ147" s="2">
        <f t="shared" si="81"/>
        <v>34.107189433029859</v>
      </c>
      <c r="BA147" s="2">
        <f t="shared" si="81"/>
        <v>32.731692578396853</v>
      </c>
      <c r="BB147" s="2">
        <f t="shared" si="81"/>
        <v>33.206485582230798</v>
      </c>
      <c r="BC147" s="2">
        <f t="shared" si="81"/>
        <v>35.870708918272072</v>
      </c>
      <c r="BD147" s="2">
        <f t="shared" si="81"/>
        <v>36.581920706905507</v>
      </c>
      <c r="BE147" s="2">
        <f t="shared" si="81"/>
        <v>36.735396435544239</v>
      </c>
      <c r="BF147" s="2">
        <f t="shared" si="81"/>
        <v>35.362546906760208</v>
      </c>
      <c r="BG147" s="2">
        <f t="shared" si="81"/>
        <v>34.495260046117188</v>
      </c>
      <c r="BH147" s="2">
        <f t="shared" si="69"/>
        <v>32.537294856519296</v>
      </c>
      <c r="BI147" s="2">
        <f t="shared" si="69"/>
        <v>31.529093586060235</v>
      </c>
      <c r="BJ147" s="2">
        <f t="shared" si="69"/>
        <v>33.391299010342024</v>
      </c>
      <c r="BK147" s="2">
        <f t="shared" si="69"/>
        <v>35.586821188178021</v>
      </c>
      <c r="BL147" s="2">
        <f t="shared" si="69"/>
        <v>36.515852761488603</v>
      </c>
      <c r="BM147" s="2">
        <f t="shared" si="69"/>
        <v>38.243439049749448</v>
      </c>
      <c r="BO147" s="2" t="str">
        <f t="shared" si="72"/>
        <v/>
      </c>
      <c r="BP147" s="2" t="str">
        <f t="shared" si="72"/>
        <v/>
      </c>
      <c r="BQ147" s="2" t="str">
        <f t="shared" si="72"/>
        <v/>
      </c>
      <c r="BR147" s="2" t="str">
        <f t="shared" si="70"/>
        <v/>
      </c>
      <c r="BS147" s="2" t="str">
        <f t="shared" si="70"/>
        <v/>
      </c>
      <c r="BT147" s="2" t="str">
        <f t="shared" si="70"/>
        <v/>
      </c>
      <c r="BU147" s="2" t="str">
        <f t="shared" si="70"/>
        <v/>
      </c>
      <c r="BV147" s="2" t="str">
        <f t="shared" si="70"/>
        <v/>
      </c>
      <c r="BW147" s="2" t="str">
        <f t="shared" si="70"/>
        <v/>
      </c>
      <c r="BX147" s="2" t="str">
        <f t="shared" si="79"/>
        <v/>
      </c>
      <c r="BY147" s="2" t="str">
        <f t="shared" si="79"/>
        <v/>
      </c>
      <c r="BZ147" s="2" t="str">
        <f t="shared" si="79"/>
        <v/>
      </c>
      <c r="CA147" s="2" t="str">
        <f t="shared" si="79"/>
        <v/>
      </c>
      <c r="CB147" s="2" t="str">
        <f t="shared" si="54"/>
        <v/>
      </c>
      <c r="CC147" s="2" t="str">
        <f t="shared" si="58"/>
        <v/>
      </c>
      <c r="CE147" s="2" t="str">
        <f t="shared" si="73"/>
        <v/>
      </c>
      <c r="CF147" s="2" t="str">
        <f t="shared" si="73"/>
        <v/>
      </c>
      <c r="CG147" s="2" t="str">
        <f t="shared" si="73"/>
        <v/>
      </c>
      <c r="CH147" s="2">
        <f t="shared" si="71"/>
        <v>33.9</v>
      </c>
      <c r="CI147" s="2" t="str">
        <f t="shared" si="71"/>
        <v/>
      </c>
      <c r="CJ147" s="2" t="str">
        <f t="shared" si="71"/>
        <v/>
      </c>
      <c r="CK147" s="2" t="str">
        <f t="shared" si="71"/>
        <v/>
      </c>
      <c r="CL147" s="2">
        <f t="shared" si="71"/>
        <v>35.433</v>
      </c>
      <c r="CM147" s="2">
        <f t="shared" si="71"/>
        <v>35.232999999999997</v>
      </c>
      <c r="CN147" s="2">
        <f t="shared" si="80"/>
        <v>31.433</v>
      </c>
      <c r="CO147" s="2">
        <f t="shared" si="80"/>
        <v>31.433</v>
      </c>
      <c r="CP147" s="2" t="str">
        <f t="shared" si="80"/>
        <v/>
      </c>
      <c r="CQ147" s="2" t="str">
        <f t="shared" si="80"/>
        <v/>
      </c>
      <c r="CR147" s="2" t="str">
        <f t="shared" si="55"/>
        <v/>
      </c>
      <c r="CS147" s="2" t="str">
        <f t="shared" si="59"/>
        <v/>
      </c>
      <c r="CU147" s="2">
        <f t="shared" si="85"/>
        <v>32.478734791757766</v>
      </c>
      <c r="CV147" s="2">
        <f t="shared" si="85"/>
        <v>31.589749106055766</v>
      </c>
      <c r="CW147" s="2">
        <f t="shared" si="85"/>
        <v>30.48947925480563</v>
      </c>
      <c r="CX147" s="2">
        <f t="shared" si="85"/>
        <v>29.36542671489422</v>
      </c>
      <c r="CY147" s="2">
        <f t="shared" si="85"/>
        <v>31.733128500786265</v>
      </c>
      <c r="CZ147" s="2">
        <f t="shared" si="85"/>
        <v>33.133989125818985</v>
      </c>
      <c r="DA147" s="2">
        <f t="shared" si="85"/>
        <v>33.998070587207536</v>
      </c>
      <c r="DB147" s="2">
        <f t="shared" si="85"/>
        <v>32.472250375199721</v>
      </c>
      <c r="DC147" s="2">
        <f t="shared" si="85"/>
        <v>32.220226110178949</v>
      </c>
      <c r="DD147" s="2">
        <f t="shared" si="85"/>
        <v>29.686819532977232</v>
      </c>
      <c r="DE147" s="2">
        <f t="shared" si="85"/>
        <v>28.796984983943084</v>
      </c>
      <c r="DF147" s="2">
        <f t="shared" si="85"/>
        <v>31.569575806868624</v>
      </c>
      <c r="DG147" s="2">
        <f t="shared" si="85"/>
        <v>34.464638160318223</v>
      </c>
      <c r="DH147" s="2">
        <f t="shared" si="85"/>
        <v>35.551030915100327</v>
      </c>
      <c r="DI147" s="2">
        <f t="shared" si="85"/>
        <v>39.778846604429795</v>
      </c>
      <c r="DK147" s="2">
        <f t="shared" si="86"/>
        <v>34.697365510289686</v>
      </c>
      <c r="DL147" s="2">
        <f t="shared" si="86"/>
        <v>34.380230890007979</v>
      </c>
      <c r="DM147" s="2">
        <f t="shared" si="86"/>
        <v>32.975965802563792</v>
      </c>
      <c r="DN147" s="2">
        <f t="shared" si="86"/>
        <v>33.558455473294387</v>
      </c>
      <c r="DO147" s="2">
        <f t="shared" si="86"/>
        <v>36.30184127517407</v>
      </c>
      <c r="DP147" s="2">
        <f t="shared" si="86"/>
        <v>36.940800498402581</v>
      </c>
      <c r="DQ147" s="2">
        <f t="shared" si="86"/>
        <v>37.002688315740599</v>
      </c>
      <c r="DR147" s="2">
        <f t="shared" si="86"/>
        <v>35.633105087100432</v>
      </c>
      <c r="DS147" s="2">
        <f t="shared" si="86"/>
        <v>34.70395300866204</v>
      </c>
      <c r="DT147" s="2">
        <f t="shared" si="86"/>
        <v>32.800736970147057</v>
      </c>
      <c r="DU147" s="2">
        <f t="shared" si="86"/>
        <v>31.792919909651133</v>
      </c>
      <c r="DV147" s="2">
        <f t="shared" si="86"/>
        <v>33.563817438477486</v>
      </c>
      <c r="DW147" s="2">
        <f t="shared" si="86"/>
        <v>35.711908325507153</v>
      </c>
      <c r="DX147" s="2">
        <f t="shared" si="86"/>
        <v>36.637638701766079</v>
      </c>
      <c r="DY147" s="2">
        <f t="shared" si="86"/>
        <v>38.051023996904306</v>
      </c>
      <c r="EA147" s="2">
        <f t="shared" si="87"/>
        <v>0.90630853178829252</v>
      </c>
      <c r="EB147" s="2">
        <f t="shared" si="87"/>
        <v>0.90215257503261459</v>
      </c>
      <c r="EC147" s="2">
        <f t="shared" si="87"/>
        <v>0.9017596840058596</v>
      </c>
      <c r="ED147" s="2">
        <f t="shared" si="87"/>
        <v>0.91605831694846596</v>
      </c>
      <c r="EE147" s="2">
        <f t="shared" si="87"/>
        <v>0.90563373576055706</v>
      </c>
      <c r="EF147" s="2">
        <f t="shared" si="87"/>
        <v>0.90572693092132028</v>
      </c>
      <c r="EG147" s="2">
        <f t="shared" si="87"/>
        <v>0.9110396382015421</v>
      </c>
      <c r="EH147" s="2">
        <f t="shared" si="87"/>
        <v>0.91440347469259964</v>
      </c>
      <c r="EI147" s="2">
        <f t="shared" si="87"/>
        <v>0.91597588177979217</v>
      </c>
      <c r="EJ147" s="2">
        <f t="shared" si="87"/>
        <v>0.91539849114715077</v>
      </c>
      <c r="EK147" s="2">
        <f t="shared" si="87"/>
        <v>0.91193856671351303</v>
      </c>
      <c r="EL147" s="2">
        <f t="shared" si="87"/>
        <v>0.91349171263851292</v>
      </c>
      <c r="EM147" s="2">
        <f t="shared" si="87"/>
        <v>0.89971127280977914</v>
      </c>
      <c r="EN147" s="2">
        <f t="shared" si="87"/>
        <v>0.88792097592897434</v>
      </c>
      <c r="EO147" s="2">
        <f t="shared" si="87"/>
        <v>0.88863726402983445</v>
      </c>
    </row>
    <row r="148" spans="2:145" x14ac:dyDescent="0.25">
      <c r="B148" s="2">
        <v>121</v>
      </c>
      <c r="C148" s="43">
        <v>32.311999999999998</v>
      </c>
      <c r="D148" s="43">
        <v>33.442999999999998</v>
      </c>
      <c r="E148" s="43">
        <v>31.507999999999999</v>
      </c>
      <c r="F148" s="43">
        <v>32.133000000000003</v>
      </c>
      <c r="G148" s="43">
        <v>36.25</v>
      </c>
      <c r="H148" s="43">
        <v>34.450000000000003</v>
      </c>
      <c r="I148" s="43">
        <v>35.767000000000003</v>
      </c>
      <c r="J148" s="43">
        <v>34.917000000000002</v>
      </c>
      <c r="K148" s="43">
        <v>34.35</v>
      </c>
      <c r="L148" s="43">
        <v>31.9</v>
      </c>
      <c r="M148" s="43">
        <v>32.200000000000003</v>
      </c>
      <c r="N148" s="43">
        <v>32.082999999999998</v>
      </c>
      <c r="O148" s="43">
        <v>32.383000000000003</v>
      </c>
      <c r="P148" s="43">
        <v>37.417000000000002</v>
      </c>
      <c r="Q148" s="43">
        <v>47.581000000000003</v>
      </c>
      <c r="S148" s="4">
        <f t="shared" si="83"/>
        <v>34.372430336946884</v>
      </c>
      <c r="T148" s="4">
        <f t="shared" si="83"/>
        <v>34.085400320107965</v>
      </c>
      <c r="U148" s="4">
        <f t="shared" si="83"/>
        <v>32.782043773359376</v>
      </c>
      <c r="V148" s="4">
        <f t="shared" si="83"/>
        <v>33.087726562758874</v>
      </c>
      <c r="W148" s="4">
        <f t="shared" si="83"/>
        <v>35.807676921709408</v>
      </c>
      <c r="X148" s="4">
        <f t="shared" si="83"/>
        <v>36.519121755332129</v>
      </c>
      <c r="Y148" s="4">
        <f t="shared" si="82"/>
        <v>36.624816365281461</v>
      </c>
      <c r="Z148" s="4">
        <f t="shared" si="82"/>
        <v>35.206556339506172</v>
      </c>
      <c r="AA148" s="4">
        <f t="shared" si="82"/>
        <v>34.344330428576029</v>
      </c>
      <c r="AB148" s="4">
        <f t="shared" si="82"/>
        <v>32.406454439237912</v>
      </c>
      <c r="AC148" s="4">
        <f t="shared" si="82"/>
        <v>31.420184380951035</v>
      </c>
      <c r="AD148" s="4">
        <f t="shared" si="82"/>
        <v>33.276772203598185</v>
      </c>
      <c r="AE148" s="4">
        <f t="shared" si="74"/>
        <v>36.014358771009199</v>
      </c>
      <c r="AF148" s="4">
        <f t="shared" si="53"/>
        <v>39.971819429691188</v>
      </c>
      <c r="AG148" s="4">
        <f t="shared" si="57"/>
        <v>52.631218577705077</v>
      </c>
      <c r="AI148" s="4">
        <f t="shared" si="84"/>
        <v>-2.0604303369468866</v>
      </c>
      <c r="AJ148" s="4">
        <f t="shared" si="84"/>
        <v>-0.6424003201079671</v>
      </c>
      <c r="AK148" s="4">
        <f t="shared" si="84"/>
        <v>-1.2740437733593772</v>
      </c>
      <c r="AL148" s="4">
        <f t="shared" si="84"/>
        <v>-0.95472656275887147</v>
      </c>
      <c r="AM148" s="4">
        <f t="shared" si="84"/>
        <v>0.44232307829059181</v>
      </c>
      <c r="AN148" s="4">
        <f t="shared" si="84"/>
        <v>-2.0691217553321266</v>
      </c>
      <c r="AO148" s="4">
        <f t="shared" si="84"/>
        <v>-0.8578163652814581</v>
      </c>
      <c r="AP148" s="4">
        <f t="shared" si="84"/>
        <v>-0.28955633950616999</v>
      </c>
      <c r="AQ148" s="4">
        <f t="shared" si="84"/>
        <v>5.6695714239722861E-3</v>
      </c>
      <c r="AR148" s="4">
        <f t="shared" si="84"/>
        <v>-0.50645443923791333</v>
      </c>
      <c r="AS148" s="4">
        <f t="shared" si="84"/>
        <v>0.77981561904896779</v>
      </c>
      <c r="AT148" s="4">
        <f t="shared" si="84"/>
        <v>-1.1937722035981864</v>
      </c>
      <c r="AU148" s="4">
        <f t="shared" si="84"/>
        <v>-3.6313587710091966</v>
      </c>
      <c r="AV148" s="4">
        <f t="shared" si="84"/>
        <v>-2.5548194296911859</v>
      </c>
      <c r="AW148" s="4">
        <f t="shared" si="84"/>
        <v>-5.0502185777050741</v>
      </c>
      <c r="AY148" s="2">
        <f t="shared" si="81"/>
        <v>34.37242129215737</v>
      </c>
      <c r="AZ148" s="2">
        <f t="shared" si="81"/>
        <v>33.993282427671325</v>
      </c>
      <c r="BA148" s="2">
        <f t="shared" si="81"/>
        <v>32.598440762820303</v>
      </c>
      <c r="BB148" s="2">
        <f t="shared" si="81"/>
        <v>33.083334061504097</v>
      </c>
      <c r="BC148" s="2">
        <f t="shared" si="81"/>
        <v>35.748207034136179</v>
      </c>
      <c r="BD148" s="2">
        <f t="shared" si="81"/>
        <v>36.439346452031941</v>
      </c>
      <c r="BE148" s="2">
        <f t="shared" si="81"/>
        <v>36.597212697604199</v>
      </c>
      <c r="BF148" s="2">
        <f t="shared" si="81"/>
        <v>35.199810698187456</v>
      </c>
      <c r="BG148" s="2">
        <f t="shared" si="81"/>
        <v>34.33745458819331</v>
      </c>
      <c r="BH148" s="2">
        <f t="shared" si="69"/>
        <v>32.398617933926538</v>
      </c>
      <c r="BI148" s="2">
        <f t="shared" si="69"/>
        <v>31.402411318211826</v>
      </c>
      <c r="BJ148" s="2">
        <f t="shared" si="69"/>
        <v>33.248179746136032</v>
      </c>
      <c r="BK148" s="2">
        <f t="shared" si="69"/>
        <v>35.425638140160743</v>
      </c>
      <c r="BL148" s="2">
        <f t="shared" si="69"/>
        <v>36.374818174943421</v>
      </c>
      <c r="BM148" s="2">
        <f t="shared" si="69"/>
        <v>38.08630314945318</v>
      </c>
      <c r="BO148" s="2" t="str">
        <f t="shared" si="72"/>
        <v/>
      </c>
      <c r="BP148" s="2" t="str">
        <f t="shared" si="72"/>
        <v/>
      </c>
      <c r="BQ148" s="2" t="str">
        <f t="shared" si="72"/>
        <v/>
      </c>
      <c r="BR148" s="2" t="str">
        <f t="shared" si="70"/>
        <v/>
      </c>
      <c r="BS148" s="2" t="str">
        <f t="shared" si="70"/>
        <v/>
      </c>
      <c r="BT148" s="2" t="str">
        <f t="shared" si="70"/>
        <v/>
      </c>
      <c r="BU148" s="2" t="str">
        <f t="shared" si="70"/>
        <v/>
      </c>
      <c r="BV148" s="2" t="str">
        <f t="shared" si="70"/>
        <v/>
      </c>
      <c r="BW148" s="2" t="str">
        <f t="shared" si="70"/>
        <v/>
      </c>
      <c r="BX148" s="2" t="str">
        <f t="shared" si="79"/>
        <v/>
      </c>
      <c r="BY148" s="2" t="str">
        <f t="shared" si="79"/>
        <v/>
      </c>
      <c r="BZ148" s="2" t="str">
        <f t="shared" si="79"/>
        <v/>
      </c>
      <c r="CA148" s="2" t="str">
        <f t="shared" si="79"/>
        <v/>
      </c>
      <c r="CB148" s="2" t="str">
        <f t="shared" si="54"/>
        <v/>
      </c>
      <c r="CC148" s="2" t="str">
        <f t="shared" si="58"/>
        <v/>
      </c>
      <c r="CE148" s="2" t="str">
        <f t="shared" si="73"/>
        <v/>
      </c>
      <c r="CF148" s="2" t="str">
        <f t="shared" si="73"/>
        <v/>
      </c>
      <c r="CG148" s="2" t="str">
        <f t="shared" si="73"/>
        <v/>
      </c>
      <c r="CH148" s="2">
        <f t="shared" si="71"/>
        <v>32.133000000000003</v>
      </c>
      <c r="CI148" s="2" t="str">
        <f t="shared" si="71"/>
        <v/>
      </c>
      <c r="CJ148" s="2" t="str">
        <f t="shared" si="71"/>
        <v/>
      </c>
      <c r="CK148" s="2">
        <f t="shared" si="71"/>
        <v>35.767000000000003</v>
      </c>
      <c r="CL148" s="2">
        <f t="shared" si="71"/>
        <v>34.917000000000002</v>
      </c>
      <c r="CM148" s="2">
        <f t="shared" si="71"/>
        <v>34.35</v>
      </c>
      <c r="CN148" s="2">
        <f t="shared" si="80"/>
        <v>31.9</v>
      </c>
      <c r="CO148" s="2">
        <f t="shared" si="80"/>
        <v>32.200000000000003</v>
      </c>
      <c r="CP148" s="2">
        <f t="shared" si="80"/>
        <v>32.082999999999998</v>
      </c>
      <c r="CQ148" s="2" t="str">
        <f t="shared" si="80"/>
        <v/>
      </c>
      <c r="CR148" s="2" t="str">
        <f t="shared" si="55"/>
        <v/>
      </c>
      <c r="CS148" s="2" t="str">
        <f t="shared" si="59"/>
        <v/>
      </c>
      <c r="CU148" s="2">
        <f t="shared" si="85"/>
        <v>32.255560655334506</v>
      </c>
      <c r="CV148" s="2">
        <f t="shared" si="85"/>
        <v>31.350094816506996</v>
      </c>
      <c r="CW148" s="2">
        <f t="shared" si="85"/>
        <v>30.239770853574552</v>
      </c>
      <c r="CX148" s="2">
        <f t="shared" si="85"/>
        <v>29.067760359305147</v>
      </c>
      <c r="CY148" s="2">
        <f t="shared" si="85"/>
        <v>31.401611258936263</v>
      </c>
      <c r="CZ148" s="2">
        <f t="shared" si="85"/>
        <v>32.818494464329056</v>
      </c>
      <c r="DA148" s="2">
        <f t="shared" si="85"/>
        <v>33.726422336599654</v>
      </c>
      <c r="DB148" s="2">
        <f t="shared" si="85"/>
        <v>32.169238792421787</v>
      </c>
      <c r="DC148" s="2">
        <f t="shared" si="85"/>
        <v>31.95642101422704</v>
      </c>
      <c r="DD148" s="2">
        <f t="shared" si="85"/>
        <v>29.410906853647909</v>
      </c>
      <c r="DE148" s="2">
        <f t="shared" si="85"/>
        <v>28.538166286087773</v>
      </c>
      <c r="DF148" s="2">
        <f t="shared" si="85"/>
        <v>31.332571654026808</v>
      </c>
      <c r="DG148" s="2">
        <f t="shared" si="85"/>
        <v>34.233933958884627</v>
      </c>
      <c r="DH148" s="2">
        <f t="shared" si="85"/>
        <v>35.346658097686372</v>
      </c>
      <c r="DI148" s="2">
        <f t="shared" si="85"/>
        <v>39.670085758740612</v>
      </c>
      <c r="DK148" s="2">
        <f t="shared" si="86"/>
        <v>34.572000936146566</v>
      </c>
      <c r="DL148" s="2">
        <f t="shared" si="86"/>
        <v>34.254737696359285</v>
      </c>
      <c r="DM148" s="2">
        <f t="shared" si="86"/>
        <v>32.832791380419742</v>
      </c>
      <c r="DN148" s="2">
        <f t="shared" si="86"/>
        <v>33.41891876134185</v>
      </c>
      <c r="DO148" s="2">
        <f t="shared" si="86"/>
        <v>36.161267303661006</v>
      </c>
      <c r="DP148" s="2">
        <f t="shared" si="86"/>
        <v>36.78306355034529</v>
      </c>
      <c r="DQ148" s="2">
        <f t="shared" si="86"/>
        <v>36.852871498050781</v>
      </c>
      <c r="DR148" s="2">
        <f t="shared" si="86"/>
        <v>35.458538358120094</v>
      </c>
      <c r="DS148" s="2">
        <f t="shared" si="86"/>
        <v>34.536652804008568</v>
      </c>
      <c r="DT148" s="2">
        <f t="shared" si="86"/>
        <v>32.650447382292242</v>
      </c>
      <c r="DU148" s="2">
        <f t="shared" si="86"/>
        <v>31.654660830631972</v>
      </c>
      <c r="DV148" s="2">
        <f t="shared" si="86"/>
        <v>33.413627077119813</v>
      </c>
      <c r="DW148" s="2">
        <f t="shared" si="86"/>
        <v>35.54678646704653</v>
      </c>
      <c r="DX148" s="2">
        <f t="shared" si="86"/>
        <v>36.493179757002807</v>
      </c>
      <c r="DY148" s="2">
        <f t="shared" si="86"/>
        <v>37.905289659734464</v>
      </c>
      <c r="EA148" s="2">
        <f t="shared" si="87"/>
        <v>0.91384209399120309</v>
      </c>
      <c r="EB148" s="2">
        <f t="shared" si="87"/>
        <v>0.90998712079150423</v>
      </c>
      <c r="EC148" s="2">
        <f t="shared" si="87"/>
        <v>0.90962253666207604</v>
      </c>
      <c r="ED148" s="2">
        <f t="shared" si="87"/>
        <v>0.92287463042469942</v>
      </c>
      <c r="EE148" s="2">
        <f t="shared" si="87"/>
        <v>0.91321636150943442</v>
      </c>
      <c r="EF148" s="2">
        <f t="shared" si="87"/>
        <v>0.91330278503010609</v>
      </c>
      <c r="EG148" s="2">
        <f t="shared" si="87"/>
        <v>0.91822710453800671</v>
      </c>
      <c r="EH148" s="2">
        <f t="shared" si="87"/>
        <v>0.92134262788627785</v>
      </c>
      <c r="EI148" s="2">
        <f t="shared" si="87"/>
        <v>0.92279832509461457</v>
      </c>
      <c r="EJ148" s="2">
        <f t="shared" si="87"/>
        <v>0.9222638376834601</v>
      </c>
      <c r="EK148" s="2">
        <f t="shared" si="87"/>
        <v>0.91905985753713659</v>
      </c>
      <c r="EL148" s="2">
        <f t="shared" si="87"/>
        <v>0.92049835427358273</v>
      </c>
      <c r="EM148" s="2">
        <f t="shared" si="87"/>
        <v>0.90772129684590264</v>
      </c>
      <c r="EN148" s="2">
        <f t="shared" si="87"/>
        <v>0.89676463493070657</v>
      </c>
      <c r="EO148" s="2">
        <f t="shared" si="87"/>
        <v>0.89743093277424291</v>
      </c>
    </row>
    <row r="149" spans="2:145" x14ac:dyDescent="0.25">
      <c r="B149" s="2">
        <v>122</v>
      </c>
      <c r="C149" s="43">
        <v>34.655999999999999</v>
      </c>
      <c r="D149" s="43">
        <v>33.802999999999997</v>
      </c>
      <c r="E149" s="43">
        <v>30.984000000000002</v>
      </c>
      <c r="F149" s="43">
        <v>34.200000000000003</v>
      </c>
      <c r="G149" s="43">
        <v>34.067</v>
      </c>
      <c r="H149" s="43">
        <v>35.767000000000003</v>
      </c>
      <c r="I149" s="43">
        <v>35.982999999999997</v>
      </c>
      <c r="J149" s="43">
        <v>33.667000000000002</v>
      </c>
      <c r="K149" s="43">
        <v>33.9</v>
      </c>
      <c r="L149" s="43">
        <v>31.617000000000001</v>
      </c>
      <c r="M149" s="43">
        <v>31.766999999999999</v>
      </c>
      <c r="N149" s="43">
        <v>33.366999999999997</v>
      </c>
      <c r="O149" s="43">
        <v>34.450000000000003</v>
      </c>
      <c r="P149" s="43">
        <v>36.017000000000003</v>
      </c>
      <c r="Q149" s="43">
        <v>38.145000000000003</v>
      </c>
      <c r="S149" s="4">
        <f t="shared" si="83"/>
        <v>34.255485936213717</v>
      </c>
      <c r="T149" s="4">
        <f t="shared" si="83"/>
        <v>33.916535209022683</v>
      </c>
      <c r="U149" s="4">
        <f t="shared" si="83"/>
        <v>32.538879401783817</v>
      </c>
      <c r="V149" s="4">
        <f t="shared" si="83"/>
        <v>32.962069962281689</v>
      </c>
      <c r="W149" s="4">
        <f t="shared" si="83"/>
        <v>35.64128212909992</v>
      </c>
      <c r="X149" s="4">
        <f t="shared" si="83"/>
        <v>36.318285545509298</v>
      </c>
      <c r="Y149" s="4">
        <f t="shared" si="82"/>
        <v>36.465843375349529</v>
      </c>
      <c r="Z149" s="4">
        <f t="shared" si="82"/>
        <v>35.039241096053416</v>
      </c>
      <c r="AA149" s="4">
        <f t="shared" si="82"/>
        <v>34.182600354346313</v>
      </c>
      <c r="AB149" s="4">
        <f t="shared" si="82"/>
        <v>32.263340937270165</v>
      </c>
      <c r="AC149" s="4">
        <f t="shared" si="82"/>
        <v>31.280471372207607</v>
      </c>
      <c r="AD149" s="4">
        <f t="shared" si="82"/>
        <v>33.112776706206844</v>
      </c>
      <c r="AE149" s="4">
        <f t="shared" si="74"/>
        <v>35.461016808544052</v>
      </c>
      <c r="AF149" s="4">
        <f t="shared" si="53"/>
        <v>37.595824596444515</v>
      </c>
      <c r="AG149" s="4">
        <f t="shared" si="57"/>
        <v>44.233663226453075</v>
      </c>
      <c r="AI149" s="4">
        <f t="shared" si="84"/>
        <v>0.40051406378628229</v>
      </c>
      <c r="AJ149" s="4">
        <f t="shared" si="84"/>
        <v>-0.11353520902268599</v>
      </c>
      <c r="AK149" s="4">
        <f t="shared" si="84"/>
        <v>-1.5548794017838148</v>
      </c>
      <c r="AL149" s="4">
        <f t="shared" si="84"/>
        <v>1.2379300377183142</v>
      </c>
      <c r="AM149" s="4">
        <f t="shared" si="84"/>
        <v>-1.5742821290999203</v>
      </c>
      <c r="AN149" s="4">
        <f t="shared" si="84"/>
        <v>-0.55128554550929465</v>
      </c>
      <c r="AO149" s="4">
        <f t="shared" si="84"/>
        <v>-0.48284337534953181</v>
      </c>
      <c r="AP149" s="4">
        <f t="shared" si="84"/>
        <v>-1.3722410960534148</v>
      </c>
      <c r="AQ149" s="4">
        <f t="shared" si="84"/>
        <v>-0.28260035434631448</v>
      </c>
      <c r="AR149" s="4">
        <f t="shared" si="84"/>
        <v>-0.64634093727016406</v>
      </c>
      <c r="AS149" s="4">
        <f t="shared" si="84"/>
        <v>0.48652862779239214</v>
      </c>
      <c r="AT149" s="4">
        <f t="shared" si="84"/>
        <v>0.254223293793153</v>
      </c>
      <c r="AU149" s="4">
        <f t="shared" si="84"/>
        <v>-1.0110168085440492</v>
      </c>
      <c r="AV149" s="4">
        <f t="shared" si="84"/>
        <v>-1.5788245964445125</v>
      </c>
      <c r="AW149" s="4">
        <f t="shared" si="84"/>
        <v>-6.0886632264530718</v>
      </c>
      <c r="AY149" s="2">
        <f t="shared" si="81"/>
        <v>34.255482859448279</v>
      </c>
      <c r="AZ149" s="2">
        <f t="shared" si="81"/>
        <v>33.879444210904552</v>
      </c>
      <c r="BA149" s="2">
        <f t="shared" si="81"/>
        <v>32.465321920158786</v>
      </c>
      <c r="BB149" s="2">
        <f t="shared" si="81"/>
        <v>32.960035307495708</v>
      </c>
      <c r="BC149" s="2">
        <f t="shared" si="81"/>
        <v>35.625850153612127</v>
      </c>
      <c r="BD149" s="2">
        <f t="shared" si="81"/>
        <v>36.296873593981857</v>
      </c>
      <c r="BE149" s="2">
        <f t="shared" si="81"/>
        <v>36.459049518477656</v>
      </c>
      <c r="BF149" s="2">
        <f t="shared" si="81"/>
        <v>35.037086338370379</v>
      </c>
      <c r="BG149" s="2">
        <f t="shared" si="81"/>
        <v>34.179597890434167</v>
      </c>
      <c r="BH149" s="2">
        <f t="shared" si="69"/>
        <v>32.259937311585517</v>
      </c>
      <c r="BI149" s="2">
        <f t="shared" si="69"/>
        <v>31.275733956298591</v>
      </c>
      <c r="BJ149" s="2">
        <f t="shared" si="69"/>
        <v>33.105145109721114</v>
      </c>
      <c r="BK149" s="2">
        <f t="shared" si="69"/>
        <v>35.264707025154934</v>
      </c>
      <c r="BL149" s="2">
        <f t="shared" si="69"/>
        <v>36.234091523343629</v>
      </c>
      <c r="BM149" s="2">
        <f t="shared" si="69"/>
        <v>37.929635204456567</v>
      </c>
      <c r="BO149" s="2" t="str">
        <f t="shared" si="72"/>
        <v/>
      </c>
      <c r="BP149" s="2" t="str">
        <f t="shared" si="72"/>
        <v/>
      </c>
      <c r="BQ149" s="2" t="str">
        <f t="shared" si="72"/>
        <v/>
      </c>
      <c r="BR149" s="2" t="str">
        <f t="shared" si="70"/>
        <v/>
      </c>
      <c r="BS149" s="2" t="str">
        <f t="shared" si="70"/>
        <v/>
      </c>
      <c r="BT149" s="2" t="str">
        <f t="shared" si="70"/>
        <v/>
      </c>
      <c r="BU149" s="2" t="str">
        <f t="shared" si="70"/>
        <v/>
      </c>
      <c r="BV149" s="2" t="str">
        <f t="shared" si="70"/>
        <v/>
      </c>
      <c r="BW149" s="2" t="str">
        <f t="shared" si="70"/>
        <v/>
      </c>
      <c r="BX149" s="2" t="str">
        <f t="shared" si="79"/>
        <v/>
      </c>
      <c r="BY149" s="2" t="str">
        <f t="shared" si="79"/>
        <v/>
      </c>
      <c r="BZ149" s="2" t="str">
        <f t="shared" si="79"/>
        <v/>
      </c>
      <c r="CA149" s="2" t="str">
        <f t="shared" si="79"/>
        <v/>
      </c>
      <c r="CB149" s="2" t="str">
        <f t="shared" si="54"/>
        <v/>
      </c>
      <c r="CC149" s="2" t="str">
        <f t="shared" si="58"/>
        <v/>
      </c>
      <c r="CE149" s="2" t="str">
        <f t="shared" si="73"/>
        <v/>
      </c>
      <c r="CF149" s="2" t="str">
        <f t="shared" si="73"/>
        <v/>
      </c>
      <c r="CG149" s="2" t="str">
        <f t="shared" si="73"/>
        <v/>
      </c>
      <c r="CH149" s="2">
        <f t="shared" si="71"/>
        <v>34.200000000000003</v>
      </c>
      <c r="CI149" s="2">
        <f t="shared" si="71"/>
        <v>34.067</v>
      </c>
      <c r="CJ149" s="2">
        <f t="shared" si="71"/>
        <v>35.767000000000003</v>
      </c>
      <c r="CK149" s="2">
        <f t="shared" si="71"/>
        <v>35.982999999999997</v>
      </c>
      <c r="CL149" s="2">
        <f t="shared" si="71"/>
        <v>33.667000000000002</v>
      </c>
      <c r="CM149" s="2">
        <f t="shared" si="71"/>
        <v>33.9</v>
      </c>
      <c r="CN149" s="2">
        <f t="shared" si="80"/>
        <v>31.617000000000001</v>
      </c>
      <c r="CO149" s="2">
        <f t="shared" si="80"/>
        <v>31.766999999999999</v>
      </c>
      <c r="CP149" s="2">
        <f t="shared" si="80"/>
        <v>33.366999999999997</v>
      </c>
      <c r="CQ149" s="2" t="str">
        <f t="shared" si="80"/>
        <v/>
      </c>
      <c r="CR149" s="2" t="str">
        <f t="shared" si="55"/>
        <v/>
      </c>
      <c r="CS149" s="2" t="str">
        <f t="shared" si="59"/>
        <v/>
      </c>
      <c r="CU149" s="2">
        <f t="shared" si="85"/>
        <v>32.032386518911238</v>
      </c>
      <c r="CV149" s="2">
        <f t="shared" si="85"/>
        <v>31.110440526958225</v>
      </c>
      <c r="CW149" s="2">
        <f t="shared" si="85"/>
        <v>29.990062452343476</v>
      </c>
      <c r="CX149" s="2">
        <f t="shared" si="85"/>
        <v>28.770094003716075</v>
      </c>
      <c r="CY149" s="2">
        <f t="shared" si="85"/>
        <v>31.070094017086262</v>
      </c>
      <c r="CZ149" s="2">
        <f t="shared" si="85"/>
        <v>32.502999802839128</v>
      </c>
      <c r="DA149" s="2">
        <f t="shared" si="85"/>
        <v>33.454774085991772</v>
      </c>
      <c r="DB149" s="2">
        <f t="shared" si="85"/>
        <v>31.86622720964386</v>
      </c>
      <c r="DC149" s="2">
        <f t="shared" si="85"/>
        <v>31.692615918275131</v>
      </c>
      <c r="DD149" s="2">
        <f t="shared" si="85"/>
        <v>29.134994174318592</v>
      </c>
      <c r="DE149" s="2">
        <f t="shared" si="85"/>
        <v>28.279347588232461</v>
      </c>
      <c r="DF149" s="2">
        <f t="shared" si="85"/>
        <v>31.095567501184995</v>
      </c>
      <c r="DG149" s="2">
        <f t="shared" si="85"/>
        <v>34.003229757451031</v>
      </c>
      <c r="DH149" s="2">
        <f t="shared" si="85"/>
        <v>35.142285280272432</v>
      </c>
      <c r="DI149" s="2">
        <f t="shared" si="85"/>
        <v>39.561324913051429</v>
      </c>
      <c r="DK149" s="2">
        <f t="shared" si="86"/>
        <v>34.446636362003439</v>
      </c>
      <c r="DL149" s="2">
        <f t="shared" si="86"/>
        <v>34.129244502710598</v>
      </c>
      <c r="DM149" s="2">
        <f t="shared" si="86"/>
        <v>32.689616958275693</v>
      </c>
      <c r="DN149" s="2">
        <f t="shared" si="86"/>
        <v>33.279382049389319</v>
      </c>
      <c r="DO149" s="2">
        <f t="shared" si="86"/>
        <v>36.020693332147943</v>
      </c>
      <c r="DP149" s="2">
        <f t="shared" si="86"/>
        <v>36.625326602287991</v>
      </c>
      <c r="DQ149" s="2">
        <f t="shared" si="86"/>
        <v>36.703054680360964</v>
      </c>
      <c r="DR149" s="2">
        <f t="shared" si="86"/>
        <v>35.283971629139756</v>
      </c>
      <c r="DS149" s="2">
        <f t="shared" si="86"/>
        <v>34.369352599355103</v>
      </c>
      <c r="DT149" s="2">
        <f t="shared" si="86"/>
        <v>32.500157794437435</v>
      </c>
      <c r="DU149" s="2">
        <f t="shared" si="86"/>
        <v>31.516401751612811</v>
      </c>
      <c r="DV149" s="2">
        <f t="shared" si="86"/>
        <v>33.26343671576214</v>
      </c>
      <c r="DW149" s="2">
        <f t="shared" si="86"/>
        <v>35.381664608585901</v>
      </c>
      <c r="DX149" s="2">
        <f t="shared" si="86"/>
        <v>36.348720812239542</v>
      </c>
      <c r="DY149" s="2">
        <f t="shared" si="86"/>
        <v>37.759555322564623</v>
      </c>
      <c r="EA149" s="2">
        <f t="shared" si="87"/>
        <v>0.92082281661854459</v>
      </c>
      <c r="EB149" s="2">
        <f t="shared" si="87"/>
        <v>0.9172519004836065</v>
      </c>
      <c r="EC149" s="2">
        <f t="shared" si="87"/>
        <v>0.91691405466197251</v>
      </c>
      <c r="ED149" s="2">
        <f t="shared" si="87"/>
        <v>0.92918023008088135</v>
      </c>
      <c r="EE149" s="2">
        <f t="shared" si="87"/>
        <v>0.92024335774164823</v>
      </c>
      <c r="EF149" s="2">
        <f t="shared" si="87"/>
        <v>0.9203233939749631</v>
      </c>
      <c r="EG149" s="2">
        <f t="shared" si="87"/>
        <v>0.92488174749857355</v>
      </c>
      <c r="EH149" s="2">
        <f t="shared" si="87"/>
        <v>0.92776367672168003</v>
      </c>
      <c r="EI149" s="2">
        <f t="shared" si="87"/>
        <v>0.92910968409325212</v>
      </c>
      <c r="EJ149" s="2">
        <f t="shared" si="87"/>
        <v>0.92861551176419821</v>
      </c>
      <c r="EK149" s="2">
        <f t="shared" si="87"/>
        <v>0.92565221860146485</v>
      </c>
      <c r="EL149" s="2">
        <f t="shared" si="87"/>
        <v>0.92698286179966893</v>
      </c>
      <c r="EM149" s="2">
        <f t="shared" si="87"/>
        <v>0.91515189612720804</v>
      </c>
      <c r="EN149" s="2">
        <f t="shared" si="87"/>
        <v>0.90498515183069417</v>
      </c>
      <c r="EO149" s="2">
        <f t="shared" si="87"/>
        <v>0.90560397800587489</v>
      </c>
    </row>
    <row r="150" spans="2:145" x14ac:dyDescent="0.25">
      <c r="B150" s="2">
        <v>123</v>
      </c>
      <c r="C150" s="43">
        <v>32.344000000000001</v>
      </c>
      <c r="D150" s="43">
        <v>34.508000000000003</v>
      </c>
      <c r="E150" s="43">
        <v>31.18</v>
      </c>
      <c r="F150" s="43">
        <v>31.917000000000002</v>
      </c>
      <c r="G150" s="43">
        <v>35.549999999999997</v>
      </c>
      <c r="H150" s="43">
        <v>36.167000000000002</v>
      </c>
      <c r="I150" s="43">
        <v>34.65</v>
      </c>
      <c r="J150" s="43">
        <v>34.616999999999997</v>
      </c>
      <c r="K150" s="43">
        <v>34.549999999999997</v>
      </c>
      <c r="L150" s="43">
        <v>31.75</v>
      </c>
      <c r="M150" s="43">
        <v>30.167000000000002</v>
      </c>
      <c r="N150" s="43">
        <v>32.299999999999997</v>
      </c>
      <c r="O150" s="43">
        <v>34.232999999999997</v>
      </c>
      <c r="P150" s="43">
        <v>34.933</v>
      </c>
      <c r="Q150" s="43">
        <v>35.645000000000003</v>
      </c>
      <c r="S150" s="4">
        <f t="shared" si="83"/>
        <v>34.138603171549917</v>
      </c>
      <c r="T150" s="4">
        <f t="shared" si="83"/>
        <v>33.779572004437888</v>
      </c>
      <c r="U150" s="4">
        <f t="shared" si="83"/>
        <v>32.360053215570645</v>
      </c>
      <c r="V150" s="4">
        <f t="shared" si="83"/>
        <v>32.839951803159934</v>
      </c>
      <c r="W150" s="4">
        <f t="shared" si="83"/>
        <v>35.50708303493527</v>
      </c>
      <c r="X150" s="4">
        <f t="shared" si="83"/>
        <v>36.159629396487325</v>
      </c>
      <c r="Y150" s="4">
        <f t="shared" si="82"/>
        <v>36.323166754389767</v>
      </c>
      <c r="Z150" s="4">
        <f t="shared" si="82"/>
        <v>34.87739698883631</v>
      </c>
      <c r="AA150" s="4">
        <f t="shared" si="82"/>
        <v>34.027117824479227</v>
      </c>
      <c r="AB150" s="4">
        <f t="shared" si="82"/>
        <v>32.127350299247688</v>
      </c>
      <c r="AC150" s="4">
        <f t="shared" si="82"/>
        <v>31.153073113395386</v>
      </c>
      <c r="AD150" s="4">
        <f t="shared" si="82"/>
        <v>32.967251716817309</v>
      </c>
      <c r="AE150" s="4">
        <f t="shared" si="74"/>
        <v>35.161636067751964</v>
      </c>
      <c r="AF150" s="4">
        <f t="shared" si="53"/>
        <v>36.536868779488884</v>
      </c>
      <c r="AG150" s="4">
        <f t="shared" si="57"/>
        <v>40.099071319806647</v>
      </c>
      <c r="AI150" s="4">
        <f t="shared" si="84"/>
        <v>-1.794603171549916</v>
      </c>
      <c r="AJ150" s="4">
        <f t="shared" si="84"/>
        <v>0.72842799556211446</v>
      </c>
      <c r="AK150" s="4">
        <f t="shared" si="84"/>
        <v>-1.1800532155706449</v>
      </c>
      <c r="AL150" s="4">
        <f t="shared" si="84"/>
        <v>-0.92295180315993264</v>
      </c>
      <c r="AM150" s="4">
        <f t="shared" si="84"/>
        <v>4.2916965064726753E-2</v>
      </c>
      <c r="AN150" s="4">
        <f t="shared" si="84"/>
        <v>7.3706035126761549E-3</v>
      </c>
      <c r="AO150" s="4">
        <f t="shared" si="84"/>
        <v>-1.6731667543897686</v>
      </c>
      <c r="AP150" s="4">
        <f t="shared" si="84"/>
        <v>-0.26039698883631246</v>
      </c>
      <c r="AQ150" s="4">
        <f t="shared" si="84"/>
        <v>0.52288217552077043</v>
      </c>
      <c r="AR150" s="4">
        <f t="shared" si="84"/>
        <v>-0.37735029924768781</v>
      </c>
      <c r="AS150" s="4">
        <f t="shared" si="84"/>
        <v>-0.98607311339538484</v>
      </c>
      <c r="AT150" s="4">
        <f t="shared" si="84"/>
        <v>-0.66725171681731155</v>
      </c>
      <c r="AU150" s="4">
        <f t="shared" si="84"/>
        <v>-0.92863606775196672</v>
      </c>
      <c r="AV150" s="4">
        <f t="shared" si="84"/>
        <v>-1.6038687794888844</v>
      </c>
      <c r="AW150" s="4">
        <f t="shared" si="84"/>
        <v>-4.4540713198066442</v>
      </c>
      <c r="AY150" s="2">
        <f t="shared" si="81"/>
        <v>34.138602238953787</v>
      </c>
      <c r="AZ150" s="2">
        <f t="shared" si="81"/>
        <v>33.765581220015726</v>
      </c>
      <c r="BA150" s="2">
        <f t="shared" si="81"/>
        <v>32.332244457890063</v>
      </c>
      <c r="BB150" s="2">
        <f t="shared" si="81"/>
        <v>32.836494011999022</v>
      </c>
      <c r="BC150" s="2">
        <f t="shared" si="81"/>
        <v>35.503485986705279</v>
      </c>
      <c r="BD150" s="2">
        <f t="shared" si="81"/>
        <v>36.154377510348944</v>
      </c>
      <c r="BE150" s="2">
        <f t="shared" si="81"/>
        <v>36.320819813421089</v>
      </c>
      <c r="BF150" s="2">
        <f t="shared" si="81"/>
        <v>34.874286436015382</v>
      </c>
      <c r="BG150" s="2">
        <f t="shared" si="81"/>
        <v>34.02162933487741</v>
      </c>
      <c r="BH150" s="2">
        <f t="shared" si="69"/>
        <v>32.12116955841072</v>
      </c>
      <c r="BI150" s="2">
        <f t="shared" si="69"/>
        <v>31.148977216854146</v>
      </c>
      <c r="BJ150" s="2">
        <f t="shared" si="69"/>
        <v>32.962130677910864</v>
      </c>
      <c r="BK150" s="2">
        <f t="shared" si="69"/>
        <v>35.10396074281676</v>
      </c>
      <c r="BL150" s="2">
        <f t="shared" si="69"/>
        <v>36.093601753360289</v>
      </c>
      <c r="BM150" s="2">
        <f t="shared" si="69"/>
        <v>37.773444541942119</v>
      </c>
      <c r="BO150" s="2" t="str">
        <f t="shared" si="72"/>
        <v/>
      </c>
      <c r="BP150" s="2" t="str">
        <f t="shared" si="72"/>
        <v/>
      </c>
      <c r="BQ150" s="2" t="str">
        <f t="shared" si="72"/>
        <v/>
      </c>
      <c r="BR150" s="2" t="str">
        <f t="shared" si="70"/>
        <v/>
      </c>
      <c r="BS150" s="2" t="str">
        <f t="shared" si="70"/>
        <v/>
      </c>
      <c r="BT150" s="2" t="str">
        <f t="shared" si="70"/>
        <v/>
      </c>
      <c r="BU150" s="2" t="str">
        <f t="shared" si="70"/>
        <v/>
      </c>
      <c r="BV150" s="2" t="str">
        <f t="shared" si="70"/>
        <v/>
      </c>
      <c r="BW150" s="2" t="str">
        <f t="shared" si="70"/>
        <v/>
      </c>
      <c r="BX150" s="2" t="str">
        <f t="shared" si="79"/>
        <v/>
      </c>
      <c r="BY150" s="2" t="str">
        <f t="shared" si="79"/>
        <v/>
      </c>
      <c r="BZ150" s="2" t="str">
        <f t="shared" si="79"/>
        <v/>
      </c>
      <c r="CA150" s="2" t="str">
        <f t="shared" si="79"/>
        <v/>
      </c>
      <c r="CB150" s="2" t="str">
        <f t="shared" si="54"/>
        <v/>
      </c>
      <c r="CC150" s="2" t="str">
        <f t="shared" si="58"/>
        <v/>
      </c>
      <c r="CE150" s="2">
        <f t="shared" si="73"/>
        <v>32.344000000000001</v>
      </c>
      <c r="CF150" s="2" t="str">
        <f t="shared" si="73"/>
        <v/>
      </c>
      <c r="CG150" s="2" t="str">
        <f t="shared" si="73"/>
        <v/>
      </c>
      <c r="CH150" s="2">
        <f t="shared" si="71"/>
        <v>31.917000000000002</v>
      </c>
      <c r="CI150" s="2">
        <f t="shared" si="71"/>
        <v>35.549999999999997</v>
      </c>
      <c r="CJ150" s="2">
        <f t="shared" si="71"/>
        <v>36.167000000000002</v>
      </c>
      <c r="CK150" s="2">
        <f t="shared" si="71"/>
        <v>34.65</v>
      </c>
      <c r="CL150" s="2">
        <f t="shared" si="71"/>
        <v>34.616999999999997</v>
      </c>
      <c r="CM150" s="2">
        <f t="shared" si="71"/>
        <v>34.549999999999997</v>
      </c>
      <c r="CN150" s="2">
        <f t="shared" si="80"/>
        <v>31.75</v>
      </c>
      <c r="CO150" s="2">
        <f t="shared" si="80"/>
        <v>30.167000000000002</v>
      </c>
      <c r="CP150" s="2">
        <f t="shared" si="80"/>
        <v>32.299999999999997</v>
      </c>
      <c r="CQ150" s="2">
        <f t="shared" si="80"/>
        <v>34.232999999999997</v>
      </c>
      <c r="CR150" s="2" t="str">
        <f t="shared" si="55"/>
        <v/>
      </c>
      <c r="CS150" s="2" t="str">
        <f t="shared" si="59"/>
        <v/>
      </c>
      <c r="CU150" s="2">
        <f t="shared" si="85"/>
        <v>31.809212382487981</v>
      </c>
      <c r="CV150" s="2">
        <f t="shared" si="85"/>
        <v>30.870786237409458</v>
      </c>
      <c r="CW150" s="2">
        <f t="shared" si="85"/>
        <v>29.740354051112401</v>
      </c>
      <c r="CX150" s="2">
        <f t="shared" si="85"/>
        <v>28.472427648126995</v>
      </c>
      <c r="CY150" s="2">
        <f t="shared" si="85"/>
        <v>30.738576775236261</v>
      </c>
      <c r="CZ150" s="2">
        <f t="shared" si="85"/>
        <v>32.187505141349199</v>
      </c>
      <c r="DA150" s="2">
        <f t="shared" si="85"/>
        <v>33.18312583538389</v>
      </c>
      <c r="DB150" s="2">
        <f t="shared" si="85"/>
        <v>31.563215626865926</v>
      </c>
      <c r="DC150" s="2">
        <f t="shared" si="85"/>
        <v>31.428810822323229</v>
      </c>
      <c r="DD150" s="2">
        <f t="shared" si="85"/>
        <v>28.859081494989269</v>
      </c>
      <c r="DE150" s="2">
        <f t="shared" si="85"/>
        <v>28.020528890377154</v>
      </c>
      <c r="DF150" s="2">
        <f t="shared" si="85"/>
        <v>30.858563348343178</v>
      </c>
      <c r="DG150" s="2">
        <f t="shared" si="85"/>
        <v>33.772525556017428</v>
      </c>
      <c r="DH150" s="2">
        <f t="shared" si="85"/>
        <v>34.937912462858478</v>
      </c>
      <c r="DI150" s="2">
        <f t="shared" si="85"/>
        <v>39.452564067362246</v>
      </c>
      <c r="DK150" s="2">
        <f t="shared" si="86"/>
        <v>34.321271787860312</v>
      </c>
      <c r="DL150" s="2">
        <f t="shared" si="86"/>
        <v>34.003751309061911</v>
      </c>
      <c r="DM150" s="2">
        <f t="shared" si="86"/>
        <v>32.54644253613165</v>
      </c>
      <c r="DN150" s="2">
        <f t="shared" si="86"/>
        <v>33.139845337436782</v>
      </c>
      <c r="DO150" s="2">
        <f t="shared" si="86"/>
        <v>35.880119360634879</v>
      </c>
      <c r="DP150" s="2">
        <f t="shared" si="86"/>
        <v>36.467589654230693</v>
      </c>
      <c r="DQ150" s="2">
        <f t="shared" si="86"/>
        <v>36.553237862671153</v>
      </c>
      <c r="DR150" s="2">
        <f t="shared" si="86"/>
        <v>35.109404900159419</v>
      </c>
      <c r="DS150" s="2">
        <f t="shared" si="86"/>
        <v>34.202052394701639</v>
      </c>
      <c r="DT150" s="2">
        <f t="shared" si="86"/>
        <v>32.349868206582627</v>
      </c>
      <c r="DU150" s="2">
        <f t="shared" si="86"/>
        <v>31.378142672593651</v>
      </c>
      <c r="DV150" s="2">
        <f t="shared" si="86"/>
        <v>33.113246354404474</v>
      </c>
      <c r="DW150" s="2">
        <f t="shared" si="86"/>
        <v>35.216542750125271</v>
      </c>
      <c r="DX150" s="2">
        <f t="shared" si="86"/>
        <v>36.204261867476276</v>
      </c>
      <c r="DY150" s="2">
        <f t="shared" si="86"/>
        <v>37.613820985394781</v>
      </c>
      <c r="EA150" s="2">
        <f t="shared" si="87"/>
        <v>0.92728295018984741</v>
      </c>
      <c r="EB150" s="2">
        <f t="shared" si="87"/>
        <v>0.92397933471994786</v>
      </c>
      <c r="EC150" s="2">
        <f t="shared" si="87"/>
        <v>0.92366667003370839</v>
      </c>
      <c r="ED150" s="2">
        <f t="shared" si="87"/>
        <v>0.93500660415875048</v>
      </c>
      <c r="EE150" s="2">
        <f t="shared" si="87"/>
        <v>0.92674700876752603</v>
      </c>
      <c r="EF150" s="2">
        <f t="shared" si="87"/>
        <v>0.9268210375428112</v>
      </c>
      <c r="EG150" s="2">
        <f t="shared" si="87"/>
        <v>0.93103551236035842</v>
      </c>
      <c r="EH150" s="2">
        <f t="shared" si="87"/>
        <v>0.93369827552219842</v>
      </c>
      <c r="EI150" s="2">
        <f t="shared" si="87"/>
        <v>0.9349414556520248</v>
      </c>
      <c r="EJ150" s="2">
        <f t="shared" si="87"/>
        <v>0.93448506968003253</v>
      </c>
      <c r="EK150" s="2">
        <f t="shared" si="87"/>
        <v>0.93174752350813173</v>
      </c>
      <c r="EL150" s="2">
        <f t="shared" si="87"/>
        <v>0.93297697455147288</v>
      </c>
      <c r="EM150" s="2">
        <f t="shared" si="87"/>
        <v>0.92203554932179044</v>
      </c>
      <c r="EN150" s="2">
        <f t="shared" si="87"/>
        <v>0.91261486465546937</v>
      </c>
      <c r="EO150" s="2">
        <f t="shared" si="87"/>
        <v>0.9131887656776162</v>
      </c>
    </row>
    <row r="151" spans="2:145" x14ac:dyDescent="0.25">
      <c r="B151" s="2">
        <v>124</v>
      </c>
      <c r="C151" s="43">
        <v>33.030999999999999</v>
      </c>
      <c r="D151" s="43">
        <v>33.360999999999997</v>
      </c>
      <c r="E151" s="43">
        <v>31.704999999999998</v>
      </c>
      <c r="F151" s="43">
        <v>31.4</v>
      </c>
      <c r="G151" s="43">
        <v>34.517000000000003</v>
      </c>
      <c r="H151" s="43">
        <v>35.517000000000003</v>
      </c>
      <c r="I151" s="43">
        <v>36.332999999999998</v>
      </c>
      <c r="J151" s="43">
        <v>32.85</v>
      </c>
      <c r="K151" s="43">
        <v>32.933</v>
      </c>
      <c r="L151" s="43">
        <v>30.683</v>
      </c>
      <c r="M151" s="43">
        <v>31.033000000000001</v>
      </c>
      <c r="N151" s="43">
        <v>32.75</v>
      </c>
      <c r="O151" s="43">
        <v>33.017000000000003</v>
      </c>
      <c r="P151" s="43">
        <v>34.767000000000003</v>
      </c>
      <c r="Q151" s="43">
        <v>34.661000000000001</v>
      </c>
      <c r="S151" s="4">
        <f t="shared" si="83"/>
        <v>34.021709678191264</v>
      </c>
      <c r="T151" s="4">
        <f t="shared" si="83"/>
        <v>33.65761578387216</v>
      </c>
      <c r="U151" s="4">
        <f t="shared" si="83"/>
        <v>32.211518820414881</v>
      </c>
      <c r="V151" s="4">
        <f t="shared" si="83"/>
        <v>32.721159669125129</v>
      </c>
      <c r="W151" s="4">
        <f t="shared" si="83"/>
        <v>35.38219660429322</v>
      </c>
      <c r="X151" s="4">
        <f t="shared" si="83"/>
        <v>36.013754906274315</v>
      </c>
      <c r="Y151" s="4">
        <f t="shared" si="82"/>
        <v>36.18569830736655</v>
      </c>
      <c r="Z151" s="4">
        <f t="shared" si="82"/>
        <v>34.719781867845043</v>
      </c>
      <c r="AA151" s="4">
        <f t="shared" si="82"/>
        <v>33.878097871828246</v>
      </c>
      <c r="AB151" s="4">
        <f t="shared" si="82"/>
        <v>31.998657846362313</v>
      </c>
      <c r="AC151" s="4">
        <f t="shared" si="82"/>
        <v>31.032042293054722</v>
      </c>
      <c r="AD151" s="4">
        <f t="shared" si="82"/>
        <v>32.830139056751243</v>
      </c>
      <c r="AE151" s="4">
        <f t="shared" si="74"/>
        <v>34.959248988150549</v>
      </c>
      <c r="AF151" s="4">
        <f t="shared" si="53"/>
        <v>36.077068586139639</v>
      </c>
      <c r="AG151" s="4">
        <f t="shared" si="57"/>
        <v>38.351025516440551</v>
      </c>
      <c r="AI151" s="4">
        <f t="shared" si="84"/>
        <v>-0.99070967819126565</v>
      </c>
      <c r="AJ151" s="4">
        <f t="shared" si="84"/>
        <v>-0.29661578387216281</v>
      </c>
      <c r="AK151" s="4">
        <f t="shared" si="84"/>
        <v>-0.5065188204148825</v>
      </c>
      <c r="AL151" s="4">
        <f t="shared" si="84"/>
        <v>-1.3211596691251302</v>
      </c>
      <c r="AM151" s="4">
        <f t="shared" si="84"/>
        <v>-0.86519660429321732</v>
      </c>
      <c r="AN151" s="4">
        <f t="shared" si="84"/>
        <v>-0.49675490627431174</v>
      </c>
      <c r="AO151" s="4">
        <f t="shared" si="84"/>
        <v>0.14730169263344806</v>
      </c>
      <c r="AP151" s="4">
        <f t="shared" si="84"/>
        <v>-1.8697818678450417</v>
      </c>
      <c r="AQ151" s="4">
        <f t="shared" si="84"/>
        <v>-0.94509787182824567</v>
      </c>
      <c r="AR151" s="4">
        <f t="shared" si="84"/>
        <v>-1.3156578463623134</v>
      </c>
      <c r="AS151" s="4">
        <f t="shared" si="84"/>
        <v>9.577069452788578E-4</v>
      </c>
      <c r="AT151" s="4">
        <f t="shared" si="84"/>
        <v>-8.0139056751242776E-2</v>
      </c>
      <c r="AU151" s="4">
        <f t="shared" si="84"/>
        <v>-1.9422489881505456</v>
      </c>
      <c r="AV151" s="4">
        <f t="shared" si="84"/>
        <v>-1.3100685861396357</v>
      </c>
      <c r="AW151" s="4">
        <f t="shared" si="84"/>
        <v>-3.6900255164405493</v>
      </c>
      <c r="AY151" s="2">
        <f t="shared" si="81"/>
        <v>34.021709426572606</v>
      </c>
      <c r="AZ151" s="2">
        <f t="shared" si="81"/>
        <v>33.651613407870364</v>
      </c>
      <c r="BA151" s="2">
        <f t="shared" si="81"/>
        <v>32.19912948933203</v>
      </c>
      <c r="BB151" s="2">
        <f t="shared" si="81"/>
        <v>32.712630696390185</v>
      </c>
      <c r="BC151" s="2">
        <f t="shared" si="81"/>
        <v>35.380984127323401</v>
      </c>
      <c r="BD151" s="2">
        <f t="shared" si="81"/>
        <v>36.011751625452362</v>
      </c>
      <c r="BE151" s="2">
        <f t="shared" si="81"/>
        <v>36.182449628404271</v>
      </c>
      <c r="BF151" s="2">
        <f t="shared" si="81"/>
        <v>34.711336924912494</v>
      </c>
      <c r="BG151" s="2">
        <f t="shared" si="81"/>
        <v>33.863498037908087</v>
      </c>
      <c r="BH151" s="2">
        <f t="shared" si="69"/>
        <v>31.982244104555225</v>
      </c>
      <c r="BI151" s="2">
        <f t="shared" si="69"/>
        <v>31.022069662741018</v>
      </c>
      <c r="BJ151" s="2">
        <f t="shared" si="69"/>
        <v>32.819081239806458</v>
      </c>
      <c r="BK151" s="2">
        <f t="shared" si="69"/>
        <v>34.943340249879512</v>
      </c>
      <c r="BL151" s="2">
        <f t="shared" si="69"/>
        <v>35.953285787374078</v>
      </c>
      <c r="BM151" s="2">
        <f t="shared" si="69"/>
        <v>37.617735440833563</v>
      </c>
      <c r="BO151" s="2" t="str">
        <f t="shared" si="72"/>
        <v/>
      </c>
      <c r="BP151" s="2" t="str">
        <f t="shared" si="72"/>
        <v/>
      </c>
      <c r="BQ151" s="2" t="str">
        <f t="shared" si="72"/>
        <v/>
      </c>
      <c r="BR151" s="2" t="str">
        <f t="shared" si="70"/>
        <v/>
      </c>
      <c r="BS151" s="2" t="str">
        <f t="shared" si="70"/>
        <v/>
      </c>
      <c r="BT151" s="2" t="str">
        <f t="shared" si="70"/>
        <v/>
      </c>
      <c r="BU151" s="2" t="str">
        <f t="shared" si="70"/>
        <v/>
      </c>
      <c r="BV151" s="2" t="str">
        <f t="shared" si="70"/>
        <v/>
      </c>
      <c r="BW151" s="2" t="str">
        <f t="shared" si="70"/>
        <v/>
      </c>
      <c r="BX151" s="2" t="str">
        <f t="shared" si="79"/>
        <v/>
      </c>
      <c r="BY151" s="2" t="str">
        <f t="shared" si="79"/>
        <v/>
      </c>
      <c r="BZ151" s="2" t="str">
        <f t="shared" si="79"/>
        <v/>
      </c>
      <c r="CA151" s="2" t="str">
        <f t="shared" si="79"/>
        <v/>
      </c>
      <c r="CB151" s="2" t="str">
        <f t="shared" si="54"/>
        <v/>
      </c>
      <c r="CC151" s="2" t="str">
        <f t="shared" si="58"/>
        <v/>
      </c>
      <c r="CE151" s="2">
        <f t="shared" si="73"/>
        <v>33.030999999999999</v>
      </c>
      <c r="CF151" s="2">
        <f t="shared" si="73"/>
        <v>33.360999999999997</v>
      </c>
      <c r="CG151" s="2">
        <f t="shared" si="73"/>
        <v>31.704999999999998</v>
      </c>
      <c r="CH151" s="2">
        <f t="shared" si="71"/>
        <v>31.4</v>
      </c>
      <c r="CI151" s="2">
        <f t="shared" si="71"/>
        <v>34.517000000000003</v>
      </c>
      <c r="CJ151" s="2">
        <f t="shared" si="71"/>
        <v>35.517000000000003</v>
      </c>
      <c r="CK151" s="2">
        <f t="shared" si="71"/>
        <v>36.332999999999998</v>
      </c>
      <c r="CL151" s="2">
        <f t="shared" si="71"/>
        <v>32.85</v>
      </c>
      <c r="CM151" s="2">
        <f t="shared" si="71"/>
        <v>32.933</v>
      </c>
      <c r="CN151" s="2">
        <f t="shared" si="80"/>
        <v>30.683</v>
      </c>
      <c r="CO151" s="2">
        <f t="shared" si="80"/>
        <v>31.033000000000001</v>
      </c>
      <c r="CP151" s="2">
        <f t="shared" si="80"/>
        <v>32.75</v>
      </c>
      <c r="CQ151" s="2">
        <f t="shared" si="80"/>
        <v>33.017000000000003</v>
      </c>
      <c r="CR151" s="2">
        <f t="shared" si="55"/>
        <v>34.767000000000003</v>
      </c>
      <c r="CS151" s="2" t="str">
        <f t="shared" si="59"/>
        <v/>
      </c>
      <c r="CU151" s="2">
        <f t="shared" si="85"/>
        <v>31.586038246064721</v>
      </c>
      <c r="CV151" s="2">
        <f t="shared" si="85"/>
        <v>30.631131947860688</v>
      </c>
      <c r="CW151" s="2">
        <f t="shared" si="85"/>
        <v>29.490645649881326</v>
      </c>
      <c r="CX151" s="2">
        <f t="shared" si="85"/>
        <v>28.174761292537923</v>
      </c>
      <c r="CY151" s="2">
        <f t="shared" si="85"/>
        <v>30.407059533386253</v>
      </c>
      <c r="CZ151" s="2">
        <f t="shared" si="85"/>
        <v>31.872010479859263</v>
      </c>
      <c r="DA151" s="2">
        <f t="shared" si="85"/>
        <v>32.911477584776001</v>
      </c>
      <c r="DB151" s="2">
        <f t="shared" si="85"/>
        <v>31.260204044087999</v>
      </c>
      <c r="DC151" s="2">
        <f t="shared" si="85"/>
        <v>31.165005726371319</v>
      </c>
      <c r="DD151" s="2">
        <f t="shared" si="85"/>
        <v>28.583168815659945</v>
      </c>
      <c r="DE151" s="2">
        <f t="shared" si="85"/>
        <v>27.761710192521839</v>
      </c>
      <c r="DF151" s="2">
        <f t="shared" si="85"/>
        <v>30.621559195501362</v>
      </c>
      <c r="DG151" s="2">
        <f t="shared" si="85"/>
        <v>33.541821354583831</v>
      </c>
      <c r="DH151" s="2">
        <f t="shared" si="85"/>
        <v>34.73353964544453</v>
      </c>
      <c r="DI151" s="2">
        <f t="shared" si="85"/>
        <v>39.34380322167307</v>
      </c>
      <c r="DK151" s="2">
        <f t="shared" si="86"/>
        <v>34.195907213717192</v>
      </c>
      <c r="DL151" s="2">
        <f t="shared" si="86"/>
        <v>33.878258115413217</v>
      </c>
      <c r="DM151" s="2">
        <f t="shared" si="86"/>
        <v>32.403268113987593</v>
      </c>
      <c r="DN151" s="2">
        <f t="shared" si="86"/>
        <v>33.000308625484251</v>
      </c>
      <c r="DO151" s="2">
        <f t="shared" si="86"/>
        <v>35.739545389121815</v>
      </c>
      <c r="DP151" s="2">
        <f t="shared" si="86"/>
        <v>36.309852706173402</v>
      </c>
      <c r="DQ151" s="2">
        <f t="shared" si="86"/>
        <v>36.403421044981336</v>
      </c>
      <c r="DR151" s="2">
        <f t="shared" si="86"/>
        <v>34.934838171179081</v>
      </c>
      <c r="DS151" s="2">
        <f t="shared" si="86"/>
        <v>34.034752190048174</v>
      </c>
      <c r="DT151" s="2">
        <f t="shared" si="86"/>
        <v>32.199578618727813</v>
      </c>
      <c r="DU151" s="2">
        <f t="shared" si="86"/>
        <v>31.239883593574486</v>
      </c>
      <c r="DV151" s="2">
        <f t="shared" si="86"/>
        <v>32.963055993046801</v>
      </c>
      <c r="DW151" s="2">
        <f t="shared" si="86"/>
        <v>35.051420891664648</v>
      </c>
      <c r="DX151" s="2">
        <f t="shared" si="86"/>
        <v>36.059802922713011</v>
      </c>
      <c r="DY151" s="2">
        <f t="shared" si="86"/>
        <v>37.46808664822494</v>
      </c>
      <c r="EA151" s="2">
        <f t="shared" si="87"/>
        <v>0.93325420191448238</v>
      </c>
      <c r="EB151" s="2">
        <f t="shared" si="87"/>
        <v>0.93020144711109731</v>
      </c>
      <c r="EC151" s="2">
        <f t="shared" si="87"/>
        <v>0.9299124321221629</v>
      </c>
      <c r="ED151" s="2">
        <f t="shared" si="87"/>
        <v>0.94038439388420281</v>
      </c>
      <c r="EE151" s="2">
        <f t="shared" si="87"/>
        <v>0.93275907869258523</v>
      </c>
      <c r="EF151" s="2">
        <f t="shared" si="87"/>
        <v>0.93282747210942896</v>
      </c>
      <c r="EG151" s="2">
        <f t="shared" si="87"/>
        <v>0.93671964649620265</v>
      </c>
      <c r="EH151" s="2">
        <f t="shared" si="87"/>
        <v>0.93917727900613779</v>
      </c>
      <c r="EI151" s="2">
        <f t="shared" si="87"/>
        <v>0.94032429195132883</v>
      </c>
      <c r="EJ151" s="2">
        <f t="shared" si="87"/>
        <v>0.93990323939830656</v>
      </c>
      <c r="EK151" s="2">
        <f t="shared" si="87"/>
        <v>0.93737692009042795</v>
      </c>
      <c r="EL151" s="2">
        <f t="shared" si="87"/>
        <v>0.93851165912707124</v>
      </c>
      <c r="EM151" s="2">
        <f t="shared" si="87"/>
        <v>0.92840442837301207</v>
      </c>
      <c r="EN151" s="2">
        <f t="shared" si="87"/>
        <v>0.91968628162704125</v>
      </c>
      <c r="EO151" s="2">
        <f t="shared" si="87"/>
        <v>0.92021780117156537</v>
      </c>
    </row>
    <row r="152" spans="2:145" x14ac:dyDescent="0.25">
      <c r="B152" s="2">
        <v>125</v>
      </c>
      <c r="C152" s="43">
        <v>32.625</v>
      </c>
      <c r="D152" s="43">
        <v>34.82</v>
      </c>
      <c r="E152" s="43">
        <v>30.77</v>
      </c>
      <c r="F152" s="43">
        <v>32.832999999999998</v>
      </c>
      <c r="G152" s="43">
        <v>33.200000000000003</v>
      </c>
      <c r="H152" s="43">
        <v>35.65</v>
      </c>
      <c r="I152" s="43">
        <v>36.417000000000002</v>
      </c>
      <c r="J152" s="43">
        <v>33.116999999999997</v>
      </c>
      <c r="K152" s="43">
        <v>34.466999999999999</v>
      </c>
      <c r="L152" s="43">
        <v>31.382999999999999</v>
      </c>
      <c r="M152" s="43">
        <v>31.817</v>
      </c>
      <c r="N152" s="43">
        <v>32.917000000000002</v>
      </c>
      <c r="O152" s="43">
        <v>34.067</v>
      </c>
      <c r="P152" s="43">
        <v>34.317</v>
      </c>
      <c r="Q152" s="43">
        <v>36.451999999999998</v>
      </c>
      <c r="S152" s="4">
        <f t="shared" si="83"/>
        <v>33.904744763204398</v>
      </c>
      <c r="T152" s="4">
        <f t="shared" si="83"/>
        <v>33.542524848310457</v>
      </c>
      <c r="U152" s="4">
        <f t="shared" si="83"/>
        <v>32.077163259087293</v>
      </c>
      <c r="V152" s="4">
        <f t="shared" si="83"/>
        <v>32.608986330142066</v>
      </c>
      <c r="W152" s="4">
        <f t="shared" si="83"/>
        <v>35.260015691108258</v>
      </c>
      <c r="X152" s="4">
        <f t="shared" si="83"/>
        <v>35.872040899916968</v>
      </c>
      <c r="Y152" s="4">
        <f t="shared" si="82"/>
        <v>36.052176113089487</v>
      </c>
      <c r="Z152" s="4">
        <f t="shared" si="82"/>
        <v>34.570949836687518</v>
      </c>
      <c r="AA152" s="4">
        <f t="shared" si="82"/>
        <v>33.742854130155806</v>
      </c>
      <c r="AB152" s="4">
        <f t="shared" si="82"/>
        <v>31.885429241540638</v>
      </c>
      <c r="AC152" s="4">
        <f t="shared" si="82"/>
        <v>30.921455375695299</v>
      </c>
      <c r="AD152" s="4">
        <f t="shared" si="82"/>
        <v>32.704442792850301</v>
      </c>
      <c r="AE152" s="4">
        <f t="shared" si="74"/>
        <v>34.789754381610791</v>
      </c>
      <c r="AF152" s="4">
        <f t="shared" si="53"/>
        <v>35.842721806870131</v>
      </c>
      <c r="AG152" s="4">
        <f t="shared" si="57"/>
        <v>37.673471102684339</v>
      </c>
      <c r="AI152" s="4">
        <f t="shared" si="84"/>
        <v>-1.2797447632043983</v>
      </c>
      <c r="AJ152" s="4">
        <f t="shared" si="84"/>
        <v>1.2774751516895435</v>
      </c>
      <c r="AK152" s="4">
        <f t="shared" si="84"/>
        <v>-1.307163259087293</v>
      </c>
      <c r="AL152" s="4">
        <f t="shared" si="84"/>
        <v>0.22401366985793203</v>
      </c>
      <c r="AM152" s="4">
        <f t="shared" si="84"/>
        <v>-2.060015691108255</v>
      </c>
      <c r="AN152" s="4">
        <f t="shared" si="84"/>
        <v>-0.22204089991696918</v>
      </c>
      <c r="AO152" s="4">
        <f t="shared" si="84"/>
        <v>0.36482388691051426</v>
      </c>
      <c r="AP152" s="4">
        <f t="shared" si="84"/>
        <v>-1.4539498366875208</v>
      </c>
      <c r="AQ152" s="4">
        <f t="shared" si="84"/>
        <v>0.72414586984419316</v>
      </c>
      <c r="AR152" s="4">
        <f t="shared" si="84"/>
        <v>-0.50242924154063928</v>
      </c>
      <c r="AS152" s="4">
        <f t="shared" si="84"/>
        <v>0.89554462430470139</v>
      </c>
      <c r="AT152" s="4">
        <f t="shared" si="84"/>
        <v>0.21255720714970039</v>
      </c>
      <c r="AU152" s="4">
        <f t="shared" si="84"/>
        <v>-0.72275438161079109</v>
      </c>
      <c r="AV152" s="4">
        <f t="shared" si="84"/>
        <v>-1.5257218068701306</v>
      </c>
      <c r="AW152" s="4">
        <f t="shared" si="84"/>
        <v>-1.2214711026843403</v>
      </c>
      <c r="AY152" s="2">
        <f t="shared" si="81"/>
        <v>33.904744702828275</v>
      </c>
      <c r="AZ152" s="2">
        <f t="shared" si="81"/>
        <v>33.53747311663556</v>
      </c>
      <c r="BA152" s="2">
        <f t="shared" si="81"/>
        <v>32.065909813718044</v>
      </c>
      <c r="BB152" s="2">
        <f t="shared" si="81"/>
        <v>32.588380164428514</v>
      </c>
      <c r="BC152" s="2">
        <f t="shared" si="81"/>
        <v>35.258234207174226</v>
      </c>
      <c r="BD152" s="2">
        <f t="shared" si="81"/>
        <v>35.868905877562753</v>
      </c>
      <c r="BE152" s="2">
        <f t="shared" si="81"/>
        <v>36.043876961345909</v>
      </c>
      <c r="BF152" s="2">
        <f t="shared" si="81"/>
        <v>34.548175840420356</v>
      </c>
      <c r="BG152" s="2">
        <f t="shared" si="81"/>
        <v>33.705161918824359</v>
      </c>
      <c r="BH152" s="2">
        <f t="shared" si="69"/>
        <v>31.843102046456327</v>
      </c>
      <c r="BI152" s="2">
        <f t="shared" si="69"/>
        <v>30.894951536308142</v>
      </c>
      <c r="BJ152" s="2">
        <f t="shared" si="69"/>
        <v>32.675949993741263</v>
      </c>
      <c r="BK152" s="2">
        <f t="shared" si="69"/>
        <v>34.782794012035097</v>
      </c>
      <c r="BL152" s="2">
        <f t="shared" si="69"/>
        <v>35.813088070035604</v>
      </c>
      <c r="BM152" s="2">
        <f t="shared" si="69"/>
        <v>37.46250779280242</v>
      </c>
      <c r="BO152" s="2" t="str">
        <f t="shared" si="72"/>
        <v/>
      </c>
      <c r="BP152" s="2" t="str">
        <f t="shared" si="72"/>
        <v/>
      </c>
      <c r="BQ152" s="2" t="str">
        <f t="shared" si="72"/>
        <v/>
      </c>
      <c r="BR152" s="2" t="str">
        <f t="shared" si="70"/>
        <v/>
      </c>
      <c r="BS152" s="2" t="str">
        <f t="shared" si="70"/>
        <v/>
      </c>
      <c r="BT152" s="2" t="str">
        <f t="shared" si="70"/>
        <v/>
      </c>
      <c r="BU152" s="2" t="str">
        <f t="shared" si="70"/>
        <v/>
      </c>
      <c r="BV152" s="2" t="str">
        <f t="shared" si="70"/>
        <v/>
      </c>
      <c r="BW152" s="2" t="str">
        <f t="shared" si="70"/>
        <v/>
      </c>
      <c r="BX152" s="2" t="str">
        <f t="shared" si="79"/>
        <v/>
      </c>
      <c r="BY152" s="2" t="str">
        <f t="shared" si="79"/>
        <v/>
      </c>
      <c r="BZ152" s="2" t="str">
        <f t="shared" si="79"/>
        <v/>
      </c>
      <c r="CA152" s="2" t="str">
        <f t="shared" si="79"/>
        <v/>
      </c>
      <c r="CB152" s="2" t="str">
        <f t="shared" si="54"/>
        <v/>
      </c>
      <c r="CC152" s="2" t="str">
        <f t="shared" si="58"/>
        <v/>
      </c>
      <c r="CE152" s="2">
        <f t="shared" si="73"/>
        <v>32.625</v>
      </c>
      <c r="CF152" s="2">
        <f t="shared" si="73"/>
        <v>34.82</v>
      </c>
      <c r="CG152" s="2">
        <f t="shared" si="73"/>
        <v>30.77</v>
      </c>
      <c r="CH152" s="2">
        <f t="shared" si="71"/>
        <v>32.832999999999998</v>
      </c>
      <c r="CI152" s="2">
        <f t="shared" si="71"/>
        <v>33.200000000000003</v>
      </c>
      <c r="CJ152" s="2">
        <f t="shared" si="71"/>
        <v>35.65</v>
      </c>
      <c r="CK152" s="2">
        <f t="shared" si="71"/>
        <v>36.417000000000002</v>
      </c>
      <c r="CL152" s="2">
        <f t="shared" si="71"/>
        <v>33.116999999999997</v>
      </c>
      <c r="CM152" s="2">
        <f t="shared" si="71"/>
        <v>34.466999999999999</v>
      </c>
      <c r="CN152" s="2">
        <f t="shared" si="80"/>
        <v>31.382999999999999</v>
      </c>
      <c r="CO152" s="2">
        <f t="shared" si="80"/>
        <v>31.817</v>
      </c>
      <c r="CP152" s="2">
        <f t="shared" si="80"/>
        <v>32.917000000000002</v>
      </c>
      <c r="CQ152" s="2">
        <f t="shared" si="80"/>
        <v>34.067</v>
      </c>
      <c r="CR152" s="2">
        <f t="shared" si="55"/>
        <v>34.317</v>
      </c>
      <c r="CS152" s="2">
        <f t="shared" si="59"/>
        <v>36.451999999999998</v>
      </c>
      <c r="CU152" s="2">
        <f t="shared" si="85"/>
        <v>31.362864109641457</v>
      </c>
      <c r="CV152" s="2">
        <f t="shared" si="85"/>
        <v>30.391477658311917</v>
      </c>
      <c r="CW152" s="2">
        <f t="shared" si="85"/>
        <v>29.240937248650251</v>
      </c>
      <c r="CX152" s="2">
        <f t="shared" si="85"/>
        <v>27.877094936948851</v>
      </c>
      <c r="CY152" s="2">
        <f t="shared" si="85"/>
        <v>30.075542291536252</v>
      </c>
      <c r="CZ152" s="2">
        <f t="shared" si="85"/>
        <v>31.556515818369334</v>
      </c>
      <c r="DA152" s="2">
        <f t="shared" si="85"/>
        <v>32.63982933416812</v>
      </c>
      <c r="DB152" s="2">
        <f t="shared" si="85"/>
        <v>30.957192461310065</v>
      </c>
      <c r="DC152" s="2">
        <f t="shared" si="85"/>
        <v>30.90120063041941</v>
      </c>
      <c r="DD152" s="2">
        <f t="shared" si="85"/>
        <v>28.307256136330629</v>
      </c>
      <c r="DE152" s="2">
        <f t="shared" si="85"/>
        <v>27.502891494666535</v>
      </c>
      <c r="DF152" s="2">
        <f t="shared" si="85"/>
        <v>30.384555042659549</v>
      </c>
      <c r="DG152" s="2">
        <f t="shared" si="85"/>
        <v>33.311117153150235</v>
      </c>
      <c r="DH152" s="2">
        <f t="shared" si="85"/>
        <v>34.529166828030583</v>
      </c>
      <c r="DI152" s="2">
        <f t="shared" si="85"/>
        <v>39.23504237598388</v>
      </c>
      <c r="DK152" s="2">
        <f t="shared" si="86"/>
        <v>34.070542639574064</v>
      </c>
      <c r="DL152" s="2">
        <f t="shared" si="86"/>
        <v>33.75276492176453</v>
      </c>
      <c r="DM152" s="2">
        <f t="shared" si="86"/>
        <v>32.260093691843551</v>
      </c>
      <c r="DN152" s="2">
        <f t="shared" si="86"/>
        <v>32.860771913531721</v>
      </c>
      <c r="DO152" s="2">
        <f t="shared" si="86"/>
        <v>35.598971417608752</v>
      </c>
      <c r="DP152" s="2">
        <f t="shared" si="86"/>
        <v>36.152115758116111</v>
      </c>
      <c r="DQ152" s="2">
        <f t="shared" si="86"/>
        <v>36.253604227291518</v>
      </c>
      <c r="DR152" s="2">
        <f t="shared" si="86"/>
        <v>34.760271442198743</v>
      </c>
      <c r="DS152" s="2">
        <f t="shared" si="86"/>
        <v>33.867451985394709</v>
      </c>
      <c r="DT152" s="2">
        <f t="shared" si="86"/>
        <v>32.049289030873005</v>
      </c>
      <c r="DU152" s="2">
        <f t="shared" si="86"/>
        <v>31.101624514555326</v>
      </c>
      <c r="DV152" s="2">
        <f t="shared" si="86"/>
        <v>32.812865631689128</v>
      </c>
      <c r="DW152" s="2">
        <f t="shared" si="86"/>
        <v>34.886299033204011</v>
      </c>
      <c r="DX152" s="2">
        <f t="shared" si="86"/>
        <v>35.915343977949746</v>
      </c>
      <c r="DY152" s="2">
        <f t="shared" si="86"/>
        <v>37.322352311055106</v>
      </c>
      <c r="EA152" s="2">
        <f t="shared" si="87"/>
        <v>0.9387674958777642</v>
      </c>
      <c r="EB152" s="2">
        <f t="shared" si="87"/>
        <v>0.93594959661143906</v>
      </c>
      <c r="EC152" s="2">
        <f t="shared" si="87"/>
        <v>0.93568273728799534</v>
      </c>
      <c r="ED152" s="2">
        <f t="shared" si="87"/>
        <v>0.94534321739087257</v>
      </c>
      <c r="EE152" s="2">
        <f t="shared" si="87"/>
        <v>0.93831056710293892</v>
      </c>
      <c r="EF152" s="2">
        <f t="shared" si="87"/>
        <v>0.93837368694696144</v>
      </c>
      <c r="EG152" s="2">
        <f t="shared" si="87"/>
        <v>0.94196449083071088</v>
      </c>
      <c r="EH152" s="2">
        <f t="shared" si="87"/>
        <v>0.94423055559870905</v>
      </c>
      <c r="EI152" s="2">
        <f t="shared" si="87"/>
        <v>0.94528782387300359</v>
      </c>
      <c r="EJ152" s="2">
        <f t="shared" si="87"/>
        <v>0.94489974026754397</v>
      </c>
      <c r="EK152" s="2">
        <f t="shared" si="87"/>
        <v>0.9425706277445477</v>
      </c>
      <c r="EL152" s="2">
        <f t="shared" si="87"/>
        <v>0.94361691681187387</v>
      </c>
      <c r="EM152" s="2">
        <f t="shared" si="87"/>
        <v>0.93429011438007337</v>
      </c>
      <c r="EN152" s="2">
        <f t="shared" si="87"/>
        <v>0.92623171726636622</v>
      </c>
      <c r="EO152" s="2">
        <f t="shared" si="87"/>
        <v>0.92672337023273343</v>
      </c>
    </row>
    <row r="153" spans="2:145" x14ac:dyDescent="0.25">
      <c r="B153" s="2">
        <v>126</v>
      </c>
      <c r="C153" s="43">
        <v>34.905999999999999</v>
      </c>
      <c r="D153" s="43">
        <v>32.753999999999998</v>
      </c>
      <c r="E153" s="43">
        <v>32.344000000000001</v>
      </c>
      <c r="F153" s="43">
        <v>32.067</v>
      </c>
      <c r="G153" s="43">
        <v>35.216999999999999</v>
      </c>
      <c r="H153" s="43">
        <v>36.383000000000003</v>
      </c>
      <c r="I153" s="43">
        <v>37.466999999999999</v>
      </c>
      <c r="J153" s="43">
        <v>34.067</v>
      </c>
      <c r="K153" s="43">
        <v>34.633000000000003</v>
      </c>
      <c r="L153" s="43">
        <v>31.283000000000001</v>
      </c>
      <c r="M153" s="43">
        <v>28.983000000000001</v>
      </c>
      <c r="N153" s="43">
        <v>31.983000000000001</v>
      </c>
      <c r="O153" s="43">
        <v>32.35</v>
      </c>
      <c r="P153" s="43">
        <v>34.5</v>
      </c>
      <c r="Q153" s="43">
        <v>35.854999999999997</v>
      </c>
      <c r="S153" s="4">
        <f t="shared" si="83"/>
        <v>33.787657728846725</v>
      </c>
      <c r="T153" s="4">
        <f t="shared" si="83"/>
        <v>33.431562034764212</v>
      </c>
      <c r="U153" s="4">
        <f t="shared" si="83"/>
        <v>31.951875289425537</v>
      </c>
      <c r="V153" s="4">
        <f t="shared" si="83"/>
        <v>32.510747420938415</v>
      </c>
      <c r="W153" s="4">
        <f t="shared" si="83"/>
        <v>35.139878964184334</v>
      </c>
      <c r="X153" s="4">
        <f t="shared" si="83"/>
        <v>35.733892070523225</v>
      </c>
      <c r="Y153" s="4">
        <f t="shared" si="82"/>
        <v>35.92635329204407</v>
      </c>
      <c r="Z153" s="4">
        <f t="shared" si="82"/>
        <v>34.442503047932981</v>
      </c>
      <c r="AA153" s="4">
        <f t="shared" si="82"/>
        <v>33.638169517480108</v>
      </c>
      <c r="AB153" s="4">
        <f t="shared" si="82"/>
        <v>31.806418526654294</v>
      </c>
      <c r="AC153" s="4">
        <f t="shared" si="82"/>
        <v>30.834333726535966</v>
      </c>
      <c r="AD153" s="4">
        <f t="shared" si="82"/>
        <v>32.603043675196439</v>
      </c>
      <c r="AE153" s="4">
        <f t="shared" si="74"/>
        <v>34.632873922122393</v>
      </c>
      <c r="AF153" s="4">
        <f t="shared" si="53"/>
        <v>35.679170059241457</v>
      </c>
      <c r="AG153" s="4">
        <f t="shared" si="57"/>
        <v>37.392487001040067</v>
      </c>
      <c r="AI153" s="4">
        <f t="shared" si="84"/>
        <v>1.1183422711532742</v>
      </c>
      <c r="AJ153" s="4">
        <f t="shared" si="84"/>
        <v>-0.67756203476421462</v>
      </c>
      <c r="AK153" s="4">
        <f t="shared" si="84"/>
        <v>0.39212471057446407</v>
      </c>
      <c r="AL153" s="4">
        <f t="shared" si="84"/>
        <v>-0.4437474209384149</v>
      </c>
      <c r="AM153" s="4">
        <f t="shared" si="84"/>
        <v>7.7121035815665095E-2</v>
      </c>
      <c r="AN153" s="4">
        <f t="shared" si="84"/>
        <v>0.6491079294767772</v>
      </c>
      <c r="AO153" s="4">
        <f t="shared" si="84"/>
        <v>1.5406467079559292</v>
      </c>
      <c r="AP153" s="4">
        <f t="shared" si="84"/>
        <v>-0.37550304793298039</v>
      </c>
      <c r="AQ153" s="4">
        <f t="shared" si="84"/>
        <v>0.99483048251989459</v>
      </c>
      <c r="AR153" s="4">
        <f t="shared" si="84"/>
        <v>-0.523418526654293</v>
      </c>
      <c r="AS153" s="4">
        <f t="shared" si="84"/>
        <v>-1.851333726535966</v>
      </c>
      <c r="AT153" s="4">
        <f t="shared" si="84"/>
        <v>-0.62004367519643822</v>
      </c>
      <c r="AU153" s="4">
        <f t="shared" si="84"/>
        <v>-2.2828739221223913</v>
      </c>
      <c r="AV153" s="4">
        <f t="shared" si="84"/>
        <v>-1.1791700592414571</v>
      </c>
      <c r="AW153" s="4">
        <f t="shared" si="84"/>
        <v>-1.5374870010400699</v>
      </c>
      <c r="AY153" s="2">
        <f t="shared" si="81"/>
        <v>33.787657715971775</v>
      </c>
      <c r="AZ153" s="2">
        <f t="shared" si="81"/>
        <v>33.423103949597547</v>
      </c>
      <c r="BA153" s="2">
        <f t="shared" si="81"/>
        <v>31.932528887433506</v>
      </c>
      <c r="BB153" s="2">
        <f t="shared" si="81"/>
        <v>32.463690006580094</v>
      </c>
      <c r="BC153" s="2">
        <f t="shared" si="81"/>
        <v>35.135144055222597</v>
      </c>
      <c r="BD153" s="2">
        <f t="shared" si="81"/>
        <v>35.725765192620841</v>
      </c>
      <c r="BE153" s="2">
        <f t="shared" si="81"/>
        <v>35.905050603548354</v>
      </c>
      <c r="BF153" s="2">
        <f t="shared" si="81"/>
        <v>34.384752124097574</v>
      </c>
      <c r="BG153" s="2">
        <f t="shared" si="81"/>
        <v>33.546586796535571</v>
      </c>
      <c r="BH153" s="2">
        <f t="shared" si="69"/>
        <v>31.703694982329012</v>
      </c>
      <c r="BI153" s="2">
        <f t="shared" si="69"/>
        <v>30.767573615423341</v>
      </c>
      <c r="BJ153" s="2">
        <f t="shared" si="69"/>
        <v>32.532697755664373</v>
      </c>
      <c r="BK153" s="2">
        <f t="shared" si="69"/>
        <v>34.622277432122786</v>
      </c>
      <c r="BL153" s="2">
        <f t="shared" si="69"/>
        <v>35.672960070547603</v>
      </c>
      <c r="BM153" s="2">
        <f t="shared" si="69"/>
        <v>37.307757726879593</v>
      </c>
      <c r="BO153" s="2" t="str">
        <f t="shared" si="72"/>
        <v/>
      </c>
      <c r="BP153" s="2" t="str">
        <f t="shared" si="72"/>
        <v/>
      </c>
      <c r="BQ153" s="2" t="str">
        <f t="shared" si="72"/>
        <v/>
      </c>
      <c r="BR153" s="2" t="str">
        <f t="shared" si="70"/>
        <v/>
      </c>
      <c r="BS153" s="2" t="str">
        <f t="shared" si="70"/>
        <v/>
      </c>
      <c r="BT153" s="2" t="str">
        <f t="shared" si="70"/>
        <v/>
      </c>
      <c r="BU153" s="2" t="str">
        <f t="shared" si="70"/>
        <v/>
      </c>
      <c r="BV153" s="2" t="str">
        <f t="shared" si="70"/>
        <v/>
      </c>
      <c r="BW153" s="2" t="str">
        <f t="shared" si="70"/>
        <v/>
      </c>
      <c r="BX153" s="2" t="str">
        <f t="shared" si="79"/>
        <v/>
      </c>
      <c r="BY153" s="2" t="str">
        <f t="shared" si="79"/>
        <v/>
      </c>
      <c r="BZ153" s="2" t="str">
        <f t="shared" si="79"/>
        <v/>
      </c>
      <c r="CA153" s="2" t="str">
        <f t="shared" si="79"/>
        <v/>
      </c>
      <c r="CB153" s="2" t="str">
        <f t="shared" si="54"/>
        <v/>
      </c>
      <c r="CC153" s="2" t="str">
        <f t="shared" si="58"/>
        <v/>
      </c>
      <c r="CE153" s="2">
        <f t="shared" si="73"/>
        <v>34.905999999999999</v>
      </c>
      <c r="CF153" s="2">
        <f t="shared" si="73"/>
        <v>32.753999999999998</v>
      </c>
      <c r="CG153" s="2">
        <f t="shared" si="73"/>
        <v>32.344000000000001</v>
      </c>
      <c r="CH153" s="2">
        <f t="shared" si="71"/>
        <v>32.067</v>
      </c>
      <c r="CI153" s="2">
        <f t="shared" si="71"/>
        <v>35.216999999999999</v>
      </c>
      <c r="CJ153" s="2">
        <f t="shared" si="71"/>
        <v>36.383000000000003</v>
      </c>
      <c r="CK153" s="2">
        <f t="shared" si="71"/>
        <v>37.466999999999999</v>
      </c>
      <c r="CL153" s="2">
        <f t="shared" si="71"/>
        <v>34.067</v>
      </c>
      <c r="CM153" s="2">
        <f t="shared" si="71"/>
        <v>34.633000000000003</v>
      </c>
      <c r="CN153" s="2">
        <f t="shared" si="80"/>
        <v>31.283000000000001</v>
      </c>
      <c r="CO153" s="2">
        <f t="shared" si="80"/>
        <v>28.983000000000001</v>
      </c>
      <c r="CP153" s="2">
        <f t="shared" si="80"/>
        <v>31.983000000000001</v>
      </c>
      <c r="CQ153" s="2">
        <f t="shared" si="80"/>
        <v>32.35</v>
      </c>
      <c r="CR153" s="2">
        <f t="shared" si="55"/>
        <v>34.5</v>
      </c>
      <c r="CS153" s="2">
        <f t="shared" si="59"/>
        <v>35.854999999999997</v>
      </c>
      <c r="CU153" s="2">
        <f t="shared" si="85"/>
        <v>31.139689973218196</v>
      </c>
      <c r="CV153" s="2">
        <f t="shared" si="85"/>
        <v>30.151823368763147</v>
      </c>
      <c r="CW153" s="2">
        <f t="shared" si="85"/>
        <v>28.991228847419173</v>
      </c>
      <c r="CX153" s="2">
        <f t="shared" si="85"/>
        <v>27.579428581359778</v>
      </c>
      <c r="CY153" s="2">
        <f t="shared" si="85"/>
        <v>29.74402504968625</v>
      </c>
      <c r="CZ153" s="2">
        <f t="shared" si="85"/>
        <v>31.241021156879405</v>
      </c>
      <c r="DA153" s="2">
        <f t="shared" si="85"/>
        <v>32.368181083560238</v>
      </c>
      <c r="DB153" s="2">
        <f t="shared" si="85"/>
        <v>30.654180878532138</v>
      </c>
      <c r="DC153" s="2">
        <f t="shared" si="85"/>
        <v>30.637395534467501</v>
      </c>
      <c r="DD153" s="2">
        <f t="shared" si="85"/>
        <v>28.031343457001306</v>
      </c>
      <c r="DE153" s="2">
        <f t="shared" si="85"/>
        <v>27.244072796811224</v>
      </c>
      <c r="DF153" s="2">
        <f t="shared" si="85"/>
        <v>30.147550889817733</v>
      </c>
      <c r="DG153" s="2">
        <f t="shared" si="85"/>
        <v>33.080412951716639</v>
      </c>
      <c r="DH153" s="2">
        <f t="shared" si="85"/>
        <v>34.324794010616635</v>
      </c>
      <c r="DI153" s="2">
        <f t="shared" si="85"/>
        <v>39.126281530294705</v>
      </c>
      <c r="DK153" s="2">
        <f t="shared" si="86"/>
        <v>33.945178065430937</v>
      </c>
      <c r="DL153" s="2">
        <f t="shared" si="86"/>
        <v>33.627271728115836</v>
      </c>
      <c r="DM153" s="2">
        <f t="shared" si="86"/>
        <v>32.116919269699501</v>
      </c>
      <c r="DN153" s="2">
        <f t="shared" si="86"/>
        <v>32.721235201579191</v>
      </c>
      <c r="DO153" s="2">
        <f t="shared" si="86"/>
        <v>35.458397446095688</v>
      </c>
      <c r="DP153" s="2">
        <f t="shared" si="86"/>
        <v>35.994378810058819</v>
      </c>
      <c r="DQ153" s="2">
        <f t="shared" si="86"/>
        <v>36.103787409601708</v>
      </c>
      <c r="DR153" s="2">
        <f t="shared" si="86"/>
        <v>34.585704713218405</v>
      </c>
      <c r="DS153" s="2">
        <f t="shared" si="86"/>
        <v>33.700151780741237</v>
      </c>
      <c r="DT153" s="2">
        <f t="shared" si="86"/>
        <v>31.898999443018198</v>
      </c>
      <c r="DU153" s="2">
        <f t="shared" si="86"/>
        <v>30.963365435536165</v>
      </c>
      <c r="DV153" s="2">
        <f t="shared" si="86"/>
        <v>32.662675270331455</v>
      </c>
      <c r="DW153" s="2">
        <f t="shared" si="86"/>
        <v>34.721177174743389</v>
      </c>
      <c r="DX153" s="2">
        <f t="shared" si="86"/>
        <v>35.770885033186474</v>
      </c>
      <c r="DY153" s="2">
        <f t="shared" si="86"/>
        <v>37.176617973885264</v>
      </c>
      <c r="EA153" s="2">
        <f t="shared" si="87"/>
        <v>0.94385278273096407</v>
      </c>
      <c r="EB153" s="2">
        <f t="shared" si="87"/>
        <v>0.94125426206697738</v>
      </c>
      <c r="EC153" s="2">
        <f t="shared" si="87"/>
        <v>0.94100811105551718</v>
      </c>
      <c r="ED153" s="2">
        <f t="shared" si="87"/>
        <v>0.94991153615417323</v>
      </c>
      <c r="EE153" s="2">
        <f t="shared" si="87"/>
        <v>0.94343151470558695</v>
      </c>
      <c r="EF153" s="2">
        <f t="shared" si="87"/>
        <v>0.94348971042431296</v>
      </c>
      <c r="EG153" s="2">
        <f t="shared" si="87"/>
        <v>0.94679931751161106</v>
      </c>
      <c r="EH153" s="2">
        <f t="shared" si="87"/>
        <v>0.94888684449833127</v>
      </c>
      <c r="EI153" s="2">
        <f t="shared" si="87"/>
        <v>0.94986052697060253</v>
      </c>
      <c r="EJ153" s="2">
        <f t="shared" si="87"/>
        <v>0.94950314573082784</v>
      </c>
      <c r="EK153" s="2">
        <f t="shared" si="87"/>
        <v>0.94735778032783546</v>
      </c>
      <c r="EL153" s="2">
        <f t="shared" si="87"/>
        <v>0.94832163543318249</v>
      </c>
      <c r="EM153" s="2">
        <f t="shared" si="87"/>
        <v>0.93972336717693716</v>
      </c>
      <c r="EN153" s="2">
        <f t="shared" si="87"/>
        <v>0.93228298833855616</v>
      </c>
      <c r="EO153" s="2">
        <f t="shared" si="87"/>
        <v>0.93273723942614961</v>
      </c>
    </row>
    <row r="154" spans="2:145" x14ac:dyDescent="0.25">
      <c r="B154" s="2">
        <v>127</v>
      </c>
      <c r="C154" s="43">
        <v>32</v>
      </c>
      <c r="D154" s="43">
        <v>33.689</v>
      </c>
      <c r="E154" s="43">
        <v>31.131</v>
      </c>
      <c r="F154" s="43">
        <v>31.95</v>
      </c>
      <c r="G154" s="43">
        <v>34.950000000000003</v>
      </c>
      <c r="H154" s="43">
        <v>34.15</v>
      </c>
      <c r="I154" s="43">
        <v>35.517000000000003</v>
      </c>
      <c r="J154" s="43">
        <v>32.917000000000002</v>
      </c>
      <c r="K154" s="43">
        <v>32.267000000000003</v>
      </c>
      <c r="L154" s="43">
        <v>31.917000000000002</v>
      </c>
      <c r="M154" s="43">
        <v>30.882999999999999</v>
      </c>
      <c r="N154" s="43">
        <v>32.299999999999997</v>
      </c>
      <c r="O154" s="43">
        <v>34.667000000000002</v>
      </c>
      <c r="P154" s="43">
        <v>33.933</v>
      </c>
      <c r="Q154" s="43">
        <v>35.097000000000001</v>
      </c>
      <c r="S154" s="4">
        <f t="shared" si="83"/>
        <v>33.670406584080574</v>
      </c>
      <c r="T154" s="4">
        <f t="shared" si="83"/>
        <v>33.325214581439155</v>
      </c>
      <c r="U154" s="4">
        <f t="shared" si="83"/>
        <v>31.837133565838489</v>
      </c>
      <c r="V154" s="4">
        <f t="shared" si="83"/>
        <v>32.439864622480705</v>
      </c>
      <c r="W154" s="4">
        <f t="shared" si="83"/>
        <v>35.024153710397066</v>
      </c>
      <c r="X154" s="4">
        <f t="shared" si="83"/>
        <v>35.603116616485899</v>
      </c>
      <c r="Y154" s="4">
        <f t="shared" si="82"/>
        <v>35.817621977856469</v>
      </c>
      <c r="Z154" s="4">
        <f t="shared" si="82"/>
        <v>34.358357339459296</v>
      </c>
      <c r="AA154" s="4">
        <f t="shared" si="82"/>
        <v>33.596830883810448</v>
      </c>
      <c r="AB154" s="4">
        <f t="shared" si="82"/>
        <v>31.798208307830574</v>
      </c>
      <c r="AC154" s="4">
        <f t="shared" si="82"/>
        <v>30.797947309550217</v>
      </c>
      <c r="AD154" s="4">
        <f t="shared" si="82"/>
        <v>32.553117744587745</v>
      </c>
      <c r="AE154" s="4">
        <f t="shared" si="74"/>
        <v>34.487216649157666</v>
      </c>
      <c r="AF154" s="4">
        <f t="shared" si="53"/>
        <v>35.534481907704688</v>
      </c>
      <c r="AG154" s="4">
        <f t="shared" si="57"/>
        <v>37.246239079291662</v>
      </c>
      <c r="AI154" s="4">
        <f t="shared" si="84"/>
        <v>-1.670406584080574</v>
      </c>
      <c r="AJ154" s="4">
        <f t="shared" si="84"/>
        <v>0.36378541856084468</v>
      </c>
      <c r="AK154" s="4">
        <f t="shared" si="84"/>
        <v>-0.70613356583848841</v>
      </c>
      <c r="AL154" s="4">
        <f t="shared" si="84"/>
        <v>-0.48986462248070595</v>
      </c>
      <c r="AM154" s="4">
        <f t="shared" si="84"/>
        <v>-7.4153710397062866E-2</v>
      </c>
      <c r="AN154" s="4">
        <f t="shared" si="84"/>
        <v>-1.4531166164859002</v>
      </c>
      <c r="AO154" s="4">
        <f t="shared" si="84"/>
        <v>-0.30062197785646561</v>
      </c>
      <c r="AP154" s="4">
        <f t="shared" si="84"/>
        <v>-1.4413573394592945</v>
      </c>
      <c r="AQ154" s="4">
        <f t="shared" si="84"/>
        <v>-1.3298308838104447</v>
      </c>
      <c r="AR154" s="4">
        <f t="shared" si="84"/>
        <v>0.11879169216942742</v>
      </c>
      <c r="AS154" s="4">
        <f t="shared" si="84"/>
        <v>8.505269044978192E-2</v>
      </c>
      <c r="AT154" s="4">
        <f t="shared" si="84"/>
        <v>-0.2531177445877475</v>
      </c>
      <c r="AU154" s="4">
        <f t="shared" si="84"/>
        <v>0.17978335084233521</v>
      </c>
      <c r="AV154" s="4">
        <f t="shared" si="84"/>
        <v>-1.601481907704688</v>
      </c>
      <c r="AW154" s="4">
        <f t="shared" si="84"/>
        <v>-2.1492390792916609</v>
      </c>
      <c r="AY154" s="2">
        <f t="shared" si="81"/>
        <v>33.670406581642098</v>
      </c>
      <c r="AZ154" s="2">
        <f t="shared" si="81"/>
        <v>33.308459663988835</v>
      </c>
      <c r="BA154" s="2">
        <f t="shared" si="81"/>
        <v>31.798939808634987</v>
      </c>
      <c r="BB154" s="2">
        <f t="shared" si="81"/>
        <v>32.338519174751248</v>
      </c>
      <c r="BC154" s="2">
        <f t="shared" si="81"/>
        <v>35.01163789805247</v>
      </c>
      <c r="BD154" s="2">
        <f t="shared" si="81"/>
        <v>35.582267993403661</v>
      </c>
      <c r="BE154" s="2">
        <f t="shared" si="81"/>
        <v>35.765929020050308</v>
      </c>
      <c r="BF154" s="2">
        <f t="shared" si="81"/>
        <v>34.2210244741377</v>
      </c>
      <c r="BG154" s="2">
        <f t="shared" si="81"/>
        <v>33.387745526356397</v>
      </c>
      <c r="BH154" s="2">
        <f t="shared" si="69"/>
        <v>31.563983894658552</v>
      </c>
      <c r="BI154" s="2">
        <f t="shared" si="69"/>
        <v>30.63989611024591</v>
      </c>
      <c r="BJ154" s="2">
        <f t="shared" si="69"/>
        <v>32.389292192040422</v>
      </c>
      <c r="BK154" s="2">
        <f t="shared" si="69"/>
        <v>34.461752270482393</v>
      </c>
      <c r="BL154" s="2">
        <f t="shared" si="69"/>
        <v>35.532859759086712</v>
      </c>
      <c r="BM154" s="2">
        <f t="shared" si="69"/>
        <v>37.153478191194047</v>
      </c>
      <c r="BO154" s="2" t="str">
        <f t="shared" si="72"/>
        <v/>
      </c>
      <c r="BP154" s="2" t="str">
        <f t="shared" si="72"/>
        <v/>
      </c>
      <c r="BQ154" s="2" t="str">
        <f t="shared" si="72"/>
        <v/>
      </c>
      <c r="BR154" s="2" t="str">
        <f t="shared" si="70"/>
        <v/>
      </c>
      <c r="BS154" s="2" t="str">
        <f t="shared" si="70"/>
        <v/>
      </c>
      <c r="BT154" s="2" t="str">
        <f t="shared" si="70"/>
        <v/>
      </c>
      <c r="BU154" s="2" t="str">
        <f t="shared" si="70"/>
        <v/>
      </c>
      <c r="BV154" s="2" t="str">
        <f t="shared" si="70"/>
        <v/>
      </c>
      <c r="BW154" s="2" t="str">
        <f t="shared" si="70"/>
        <v/>
      </c>
      <c r="BX154" s="2" t="str">
        <f t="shared" si="79"/>
        <v/>
      </c>
      <c r="BY154" s="2" t="str">
        <f t="shared" si="79"/>
        <v/>
      </c>
      <c r="BZ154" s="2" t="str">
        <f t="shared" si="79"/>
        <v/>
      </c>
      <c r="CA154" s="2" t="str">
        <f t="shared" si="79"/>
        <v/>
      </c>
      <c r="CB154" s="2" t="str">
        <f t="shared" si="54"/>
        <v/>
      </c>
      <c r="CC154" s="2" t="str">
        <f t="shared" si="58"/>
        <v/>
      </c>
      <c r="CE154" s="2">
        <f t="shared" si="73"/>
        <v>32</v>
      </c>
      <c r="CF154" s="2">
        <f t="shared" si="73"/>
        <v>33.689</v>
      </c>
      <c r="CG154" s="2">
        <f t="shared" si="73"/>
        <v>31.131</v>
      </c>
      <c r="CH154" s="2">
        <f t="shared" si="71"/>
        <v>31.95</v>
      </c>
      <c r="CI154" s="2">
        <f t="shared" si="71"/>
        <v>34.950000000000003</v>
      </c>
      <c r="CJ154" s="2">
        <f t="shared" si="71"/>
        <v>34.15</v>
      </c>
      <c r="CK154" s="2">
        <f t="shared" si="71"/>
        <v>35.517000000000003</v>
      </c>
      <c r="CL154" s="2">
        <f t="shared" si="71"/>
        <v>32.917000000000002</v>
      </c>
      <c r="CM154" s="2">
        <f t="shared" si="71"/>
        <v>32.267000000000003</v>
      </c>
      <c r="CN154" s="2">
        <f t="shared" si="80"/>
        <v>31.917000000000002</v>
      </c>
      <c r="CO154" s="2">
        <f t="shared" si="80"/>
        <v>30.882999999999999</v>
      </c>
      <c r="CP154" s="2">
        <f t="shared" si="80"/>
        <v>32.299999999999997</v>
      </c>
      <c r="CQ154" s="2">
        <f t="shared" si="80"/>
        <v>34.667000000000002</v>
      </c>
      <c r="CR154" s="2">
        <f t="shared" si="55"/>
        <v>33.933</v>
      </c>
      <c r="CS154" s="2">
        <f t="shared" si="59"/>
        <v>35.097000000000001</v>
      </c>
      <c r="CU154" s="2">
        <f t="shared" si="85"/>
        <v>30.916515836794932</v>
      </c>
      <c r="CV154" s="2">
        <f t="shared" si="85"/>
        <v>29.91216907921438</v>
      </c>
      <c r="CW154" s="2">
        <f t="shared" si="85"/>
        <v>28.741520446188098</v>
      </c>
      <c r="CX154" s="2">
        <f t="shared" si="85"/>
        <v>27.281762225770699</v>
      </c>
      <c r="CY154" s="2">
        <f t="shared" si="85"/>
        <v>29.412507807836249</v>
      </c>
      <c r="CZ154" s="2">
        <f t="shared" si="85"/>
        <v>30.925526495389477</v>
      </c>
      <c r="DA154" s="2">
        <f t="shared" si="85"/>
        <v>32.096532832952356</v>
      </c>
      <c r="DB154" s="2">
        <f t="shared" si="85"/>
        <v>30.351169295754204</v>
      </c>
      <c r="DC154" s="2">
        <f t="shared" si="85"/>
        <v>30.373590438515599</v>
      </c>
      <c r="DD154" s="2">
        <f t="shared" si="85"/>
        <v>27.75543077767199</v>
      </c>
      <c r="DE154" s="2">
        <f t="shared" si="85"/>
        <v>26.985254098955913</v>
      </c>
      <c r="DF154" s="2">
        <f t="shared" si="85"/>
        <v>29.91054673697592</v>
      </c>
      <c r="DG154" s="2">
        <f t="shared" si="85"/>
        <v>32.849708750283042</v>
      </c>
      <c r="DH154" s="2">
        <f t="shared" si="85"/>
        <v>34.120421193202688</v>
      </c>
      <c r="DI154" s="2">
        <f t="shared" si="85"/>
        <v>39.017520684605522</v>
      </c>
      <c r="DK154" s="2">
        <f t="shared" si="86"/>
        <v>33.819813491287817</v>
      </c>
      <c r="DL154" s="2">
        <f t="shared" si="86"/>
        <v>33.501778534467149</v>
      </c>
      <c r="DM154" s="2">
        <f t="shared" si="86"/>
        <v>31.973744847555452</v>
      </c>
      <c r="DN154" s="2">
        <f t="shared" si="86"/>
        <v>32.58169848962666</v>
      </c>
      <c r="DO154" s="2">
        <f t="shared" si="86"/>
        <v>35.317823474582624</v>
      </c>
      <c r="DP154" s="2">
        <f t="shared" si="86"/>
        <v>35.836641862001521</v>
      </c>
      <c r="DQ154" s="2">
        <f t="shared" si="86"/>
        <v>35.95397059191189</v>
      </c>
      <c r="DR154" s="2">
        <f t="shared" si="86"/>
        <v>34.41113798423806</v>
      </c>
      <c r="DS154" s="2">
        <f t="shared" si="86"/>
        <v>33.532851576087779</v>
      </c>
      <c r="DT154" s="2">
        <f t="shared" si="86"/>
        <v>31.748709855163387</v>
      </c>
      <c r="DU154" s="2">
        <f t="shared" si="86"/>
        <v>30.825106356517004</v>
      </c>
      <c r="DV154" s="2">
        <f t="shared" si="86"/>
        <v>32.512484908973789</v>
      </c>
      <c r="DW154" s="2">
        <f t="shared" si="86"/>
        <v>34.556055316282759</v>
      </c>
      <c r="DX154" s="2">
        <f t="shared" si="86"/>
        <v>35.626426088423216</v>
      </c>
      <c r="DY154" s="2">
        <f t="shared" si="86"/>
        <v>37.03088363671543</v>
      </c>
      <c r="EA154" s="2">
        <f t="shared" si="87"/>
        <v>0.94853889355281606</v>
      </c>
      <c r="EB154" s="2">
        <f t="shared" si="87"/>
        <v>0.9461448737284146</v>
      </c>
      <c r="EC154" s="2">
        <f t="shared" si="87"/>
        <v>0.94591803748325309</v>
      </c>
      <c r="ED154" s="2">
        <f t="shared" si="87"/>
        <v>0.95411655862093603</v>
      </c>
      <c r="EE154" s="2">
        <f t="shared" si="87"/>
        <v>0.94815085360223406</v>
      </c>
      <c r="EF154" s="2">
        <f t="shared" si="87"/>
        <v>0.94820446077744291</v>
      </c>
      <c r="EG154" s="2">
        <f t="shared" si="87"/>
        <v>0.95125220843166503</v>
      </c>
      <c r="EH154" s="2">
        <f t="shared" si="87"/>
        <v>0.95317365115656771</v>
      </c>
      <c r="EI154" s="2">
        <f t="shared" si="87"/>
        <v>0.95406962469620571</v>
      </c>
      <c r="EJ154" s="2">
        <f t="shared" si="87"/>
        <v>0.95374078372181292</v>
      </c>
      <c r="EK154" s="2">
        <f t="shared" si="87"/>
        <v>0.95176630926192685</v>
      </c>
      <c r="EL154" s="2">
        <f t="shared" si="87"/>
        <v>0.95265348029435537</v>
      </c>
      <c r="EM154" s="2">
        <f t="shared" si="87"/>
        <v>0.94473394345590023</v>
      </c>
      <c r="EN154" s="2">
        <f t="shared" si="87"/>
        <v>0.93787116520441138</v>
      </c>
      <c r="EO154" s="2">
        <f t="shared" si="87"/>
        <v>0.93829041162359206</v>
      </c>
    </row>
    <row r="155" spans="2:145" x14ac:dyDescent="0.25">
      <c r="B155" s="2">
        <v>128</v>
      </c>
      <c r="C155" s="43">
        <v>30.75</v>
      </c>
      <c r="D155" s="43">
        <v>33.835999999999999</v>
      </c>
      <c r="E155" s="43">
        <v>29.245999999999999</v>
      </c>
      <c r="F155" s="43">
        <v>31.55</v>
      </c>
      <c r="G155" s="43">
        <v>33.9</v>
      </c>
      <c r="H155" s="43">
        <v>34.582999999999998</v>
      </c>
      <c r="I155" s="43">
        <v>34.317</v>
      </c>
      <c r="J155" s="43">
        <v>35.283000000000001</v>
      </c>
      <c r="K155" s="43">
        <v>32.232999999999997</v>
      </c>
      <c r="L155" s="43">
        <v>32.6</v>
      </c>
      <c r="M155" s="43">
        <v>29.3</v>
      </c>
      <c r="N155" s="43">
        <v>30.832999999999998</v>
      </c>
      <c r="O155" s="43">
        <v>33.450000000000003</v>
      </c>
      <c r="P155" s="43">
        <v>35.167000000000002</v>
      </c>
      <c r="Q155" s="43">
        <v>37.854999999999997</v>
      </c>
      <c r="S155" s="4">
        <f t="shared" si="83"/>
        <v>33.552957013689834</v>
      </c>
      <c r="T155" s="4">
        <f t="shared" si="83"/>
        <v>33.226293568902442</v>
      </c>
      <c r="U155" s="4">
        <f t="shared" si="83"/>
        <v>31.739227003555246</v>
      </c>
      <c r="V155" s="4">
        <f t="shared" si="83"/>
        <v>32.418624118633957</v>
      </c>
      <c r="W155" s="4">
        <f t="shared" si="83"/>
        <v>34.918860124380608</v>
      </c>
      <c r="X155" s="4">
        <f t="shared" si="83"/>
        <v>35.488894910703401</v>
      </c>
      <c r="Y155" s="4">
        <f t="shared" si="82"/>
        <v>35.7446419207254</v>
      </c>
      <c r="Z155" s="4">
        <f t="shared" si="82"/>
        <v>34.363164626872589</v>
      </c>
      <c r="AA155" s="4">
        <f t="shared" si="82"/>
        <v>33.677067817958289</v>
      </c>
      <c r="AB155" s="4">
        <f t="shared" si="82"/>
        <v>31.925629670095283</v>
      </c>
      <c r="AC155" s="4">
        <f t="shared" si="82"/>
        <v>30.863409903511513</v>
      </c>
      <c r="AD155" s="4">
        <f t="shared" si="82"/>
        <v>32.605261747914398</v>
      </c>
      <c r="AE155" s="4">
        <f t="shared" si="74"/>
        <v>34.362292499738345</v>
      </c>
      <c r="AF155" s="4">
        <f t="shared" ref="AF155:AF218" si="88">BL155 + (T$3 * _xlfn.NORM.DIST($B155, U$3, ABS(V$3), FALSE) * _xlfn.NORM.DIST(($B155 - U$3)*W$3, 0, ABS(V$3), TRUE) * 2)
               + (T$5 * _xlfn.NORM.DIST($B155, U$5, ABS(V$5), FALSE) * _xlfn.NORM.DIST(($B155 - U$5)*W$5, 0, ABS(V$5), TRUE) * 2)
               + (T$4 * _xlfn.NORM.DIST($B155, U$4, ABS(V$4), FALSE) * _xlfn.NORM.DIST(($B155 - U$4)*W$4, 0, ABS(V$4), TRUE) * 2)
               + (T$6 * _xlfn.NORM.DIST($B155, U$6, ABS(V$6), FALSE) * _xlfn.NORM.DIST(($B155 - U$6)*W$6, 0, ABS(V$6), TRUE) * 2)</f>
        <v>35.3947633754047</v>
      </c>
      <c r="AG155" s="4">
        <f t="shared" si="57"/>
        <v>37.164704416786194</v>
      </c>
      <c r="AI155" s="4">
        <f t="shared" si="84"/>
        <v>-2.8029570136898343</v>
      </c>
      <c r="AJ155" s="4">
        <f t="shared" si="84"/>
        <v>0.60970643109755684</v>
      </c>
      <c r="AK155" s="4">
        <f t="shared" si="84"/>
        <v>-2.4932270035552477</v>
      </c>
      <c r="AL155" s="4">
        <f t="shared" si="84"/>
        <v>-0.8686241186339565</v>
      </c>
      <c r="AM155" s="4">
        <f t="shared" si="84"/>
        <v>-1.018860124380609</v>
      </c>
      <c r="AN155" s="4">
        <f t="shared" si="84"/>
        <v>-0.90589491070340245</v>
      </c>
      <c r="AO155" s="4">
        <f t="shared" si="84"/>
        <v>-1.4276419207253994</v>
      </c>
      <c r="AP155" s="4">
        <f t="shared" si="84"/>
        <v>0.91983537312741248</v>
      </c>
      <c r="AQ155" s="4">
        <f t="shared" si="84"/>
        <v>-1.4440678179582918</v>
      </c>
      <c r="AR155" s="4">
        <f t="shared" si="84"/>
        <v>0.67437032990471835</v>
      </c>
      <c r="AS155" s="4">
        <f t="shared" si="84"/>
        <v>-1.5634099035115128</v>
      </c>
      <c r="AT155" s="4">
        <f t="shared" si="84"/>
        <v>-1.7722617479143992</v>
      </c>
      <c r="AU155" s="4">
        <f t="shared" si="84"/>
        <v>-0.91229249973834214</v>
      </c>
      <c r="AV155" s="4">
        <f t="shared" si="84"/>
        <v>-0.22776337540469882</v>
      </c>
      <c r="AW155" s="4">
        <f t="shared" si="84"/>
        <v>0.69029558321380335</v>
      </c>
      <c r="AY155" s="2">
        <f t="shared" si="81"/>
        <v>33.552957013279858</v>
      </c>
      <c r="AZ155" s="2">
        <f t="shared" si="81"/>
        <v>33.193503102487547</v>
      </c>
      <c r="BA155" s="2">
        <f t="shared" si="81"/>
        <v>31.665104332560624</v>
      </c>
      <c r="BB155" s="2">
        <f t="shared" si="81"/>
        <v>32.212836640681743</v>
      </c>
      <c r="BC155" s="2">
        <f t="shared" si="81"/>
        <v>34.887654628154621</v>
      </c>
      <c r="BD155" s="2">
        <f t="shared" si="81"/>
        <v>35.438364766224545</v>
      </c>
      <c r="BE155" s="2">
        <f t="shared" si="81"/>
        <v>35.626479282775165</v>
      </c>
      <c r="BF155" s="2">
        <f t="shared" si="81"/>
        <v>34.056960254478817</v>
      </c>
      <c r="BG155" s="2">
        <f t="shared" si="81"/>
        <v>33.228617185399251</v>
      </c>
      <c r="BH155" s="2">
        <f t="shared" si="69"/>
        <v>31.423938091659718</v>
      </c>
      <c r="BI155" s="2">
        <f t="shared" si="69"/>
        <v>30.51188761389562</v>
      </c>
      <c r="BJ155" s="2">
        <f t="shared" si="69"/>
        <v>32.245707087028215</v>
      </c>
      <c r="BK155" s="2">
        <f t="shared" ref="BK155:BM218" si="89">IF(OR($B155 &lt; O$230, $B155 &gt; O$232), #N/A, ((1-EM155)*DG155) + (EM155*DW155))</f>
        <v>34.301186070277573</v>
      </c>
      <c r="BL155" s="2">
        <f t="shared" si="89"/>
        <v>35.392751072737269</v>
      </c>
      <c r="BM155" s="2">
        <f t="shared" si="89"/>
        <v>36.999659487825149</v>
      </c>
      <c r="BO155" s="2" t="str">
        <f t="shared" si="72"/>
        <v/>
      </c>
      <c r="BP155" s="2" t="str">
        <f t="shared" si="72"/>
        <v/>
      </c>
      <c r="BQ155" s="2" t="str">
        <f t="shared" si="72"/>
        <v/>
      </c>
      <c r="BR155" s="2" t="str">
        <f t="shared" si="70"/>
        <v/>
      </c>
      <c r="BS155" s="2" t="str">
        <f t="shared" si="70"/>
        <v/>
      </c>
      <c r="BT155" s="2" t="str">
        <f t="shared" si="70"/>
        <v/>
      </c>
      <c r="BU155" s="2" t="str">
        <f t="shared" si="70"/>
        <v/>
      </c>
      <c r="BV155" s="2" t="str">
        <f t="shared" si="70"/>
        <v/>
      </c>
      <c r="BW155" s="2" t="str">
        <f t="shared" si="70"/>
        <v/>
      </c>
      <c r="BX155" s="2" t="str">
        <f t="shared" si="79"/>
        <v/>
      </c>
      <c r="BY155" s="2" t="str">
        <f t="shared" si="79"/>
        <v/>
      </c>
      <c r="BZ155" s="2" t="str">
        <f t="shared" si="79"/>
        <v/>
      </c>
      <c r="CA155" s="2" t="str">
        <f t="shared" si="79"/>
        <v/>
      </c>
      <c r="CB155" s="2" t="str">
        <f t="shared" ref="CB155:CB218" si="90">IF(AND( (_xlfn.NORM.DIST($B155, U$3, ABS(V$3), TRUE) * _xlfn.NORM.DIST(($B155 - U$3)*W$3, 0, ABS(V$3), TRUE) * 2)
                + (_xlfn.NORM.DIST($B155, U$5, ABS(V$5), TRUE) * _xlfn.NORM.DIST(($B155 - U$5)*W$5, 0, ABS(V$5), TRUE) * 2)
                + (_xlfn.NORM.DIST($B155, U$4, ABS(V$4), TRUE) * _xlfn.NORM.DIST(($B155 - U$4)*W$4, 0, ABS(V$4), TRUE) * 2)
                + (_xlfn.NORM.DIST($B155, U$6, ABS(V$6), TRUE) * _xlfn.NORM.DIST(($B155 - U$6)*W$6, 0, ABS(V$6), TRUE) * 2) &lt; $CB$22,
                 $B155 &lt; U$4,
                 $B155 &gt; P$230), P155, "")</f>
        <v/>
      </c>
      <c r="CC155" s="2" t="str">
        <f t="shared" si="58"/>
        <v/>
      </c>
      <c r="CE155" s="2">
        <f t="shared" si="73"/>
        <v>30.75</v>
      </c>
      <c r="CF155" s="2">
        <f t="shared" si="73"/>
        <v>33.835999999999999</v>
      </c>
      <c r="CG155" s="2">
        <f t="shared" si="73"/>
        <v>29.245999999999999</v>
      </c>
      <c r="CH155" s="2">
        <f t="shared" si="71"/>
        <v>31.55</v>
      </c>
      <c r="CI155" s="2">
        <f t="shared" si="71"/>
        <v>33.9</v>
      </c>
      <c r="CJ155" s="2">
        <f t="shared" si="71"/>
        <v>34.582999999999998</v>
      </c>
      <c r="CK155" s="2">
        <f t="shared" si="71"/>
        <v>34.317</v>
      </c>
      <c r="CL155" s="2">
        <f t="shared" si="71"/>
        <v>35.283000000000001</v>
      </c>
      <c r="CM155" s="2">
        <f t="shared" si="71"/>
        <v>32.232999999999997</v>
      </c>
      <c r="CN155" s="2">
        <f t="shared" si="80"/>
        <v>32.6</v>
      </c>
      <c r="CO155" s="2">
        <f t="shared" si="80"/>
        <v>29.3</v>
      </c>
      <c r="CP155" s="2">
        <f t="shared" si="80"/>
        <v>30.832999999999998</v>
      </c>
      <c r="CQ155" s="2">
        <f t="shared" si="80"/>
        <v>33.450000000000003</v>
      </c>
      <c r="CR155" s="2">
        <f t="shared" ref="CR155:CR218" si="91">IF(AND( (_xlfn.NORM.DIST($B155, U$3, ABS(V$3), TRUE) * _xlfn.NORM.DIST(($B155 - U$3)*W$3, 0, ABS(V$3), TRUE) * 2)
                + (_xlfn.NORM.DIST($B155, U$5, ABS(V$5), TRUE) * _xlfn.NORM.DIST(($B155 - U$5)*W$5, 0, ABS(V$5), TRUE) * 2)
                + (_xlfn.NORM.DIST($B155, U$4, ABS(V$4), TRUE) * _xlfn.NORM.DIST(($B155 - U$4)*W$4, 0, ABS(V$4), TRUE) * 2)
                + (_xlfn.NORM.DIST($B155, U$6, ABS(V$6), TRUE) * _xlfn.NORM.DIST(($B155 - U$6)*W$6, 0, ABS(V$6), TRUE) * 2) &lt; $CR$22,
                 $B155 &gt; U$5,
                 $B155 &lt; P$232), P155, "")</f>
        <v>35.167000000000002</v>
      </c>
      <c r="CS155" s="2">
        <f t="shared" si="59"/>
        <v>37.854999999999997</v>
      </c>
      <c r="CU155" s="2">
        <f t="shared" si="85"/>
        <v>30.693341700371672</v>
      </c>
      <c r="CV155" s="2">
        <f t="shared" si="85"/>
        <v>29.672514789665609</v>
      </c>
      <c r="CW155" s="2">
        <f t="shared" si="85"/>
        <v>28.491812044957022</v>
      </c>
      <c r="CX155" s="2">
        <f t="shared" si="85"/>
        <v>26.984095870181626</v>
      </c>
      <c r="CY155" s="2">
        <f t="shared" si="85"/>
        <v>29.080990565986248</v>
      </c>
      <c r="CZ155" s="2">
        <f t="shared" si="85"/>
        <v>30.610031833899548</v>
      </c>
      <c r="DA155" s="2">
        <f t="shared" si="85"/>
        <v>31.824884582344474</v>
      </c>
      <c r="DB155" s="2">
        <f t="shared" si="85"/>
        <v>30.048157712976277</v>
      </c>
      <c r="DC155" s="2">
        <f t="shared" si="85"/>
        <v>30.10978534256369</v>
      </c>
      <c r="DD155" s="2">
        <f t="shared" si="85"/>
        <v>27.479518098342666</v>
      </c>
      <c r="DE155" s="2">
        <f t="shared" si="85"/>
        <v>26.726435401100602</v>
      </c>
      <c r="DF155" s="2">
        <f t="shared" si="85"/>
        <v>29.673542584134104</v>
      </c>
      <c r="DG155" s="2">
        <f t="shared" si="85"/>
        <v>32.619004548849446</v>
      </c>
      <c r="DH155" s="2">
        <f t="shared" si="85"/>
        <v>33.916048375788733</v>
      </c>
      <c r="DI155" s="2">
        <f t="shared" si="85"/>
        <v>38.908759838916339</v>
      </c>
      <c r="DK155" s="2">
        <f t="shared" si="86"/>
        <v>33.69444891714469</v>
      </c>
      <c r="DL155" s="2">
        <f t="shared" si="86"/>
        <v>33.376285340818455</v>
      </c>
      <c r="DM155" s="2">
        <f t="shared" si="86"/>
        <v>31.830570425411402</v>
      </c>
      <c r="DN155" s="2">
        <f t="shared" si="86"/>
        <v>32.442161777674123</v>
      </c>
      <c r="DO155" s="2">
        <f t="shared" si="86"/>
        <v>35.177249503069561</v>
      </c>
      <c r="DP155" s="2">
        <f t="shared" si="86"/>
        <v>35.678904913944223</v>
      </c>
      <c r="DQ155" s="2">
        <f t="shared" si="86"/>
        <v>35.804153774222073</v>
      </c>
      <c r="DR155" s="2">
        <f t="shared" si="86"/>
        <v>34.236571255257722</v>
      </c>
      <c r="DS155" s="2">
        <f t="shared" si="86"/>
        <v>33.365551371434307</v>
      </c>
      <c r="DT155" s="2">
        <f t="shared" si="86"/>
        <v>31.59842026730858</v>
      </c>
      <c r="DU155" s="2">
        <f t="shared" si="86"/>
        <v>30.686847277497844</v>
      </c>
      <c r="DV155" s="2">
        <f t="shared" si="86"/>
        <v>32.362294547616116</v>
      </c>
      <c r="DW155" s="2">
        <f t="shared" si="86"/>
        <v>34.390933457822129</v>
      </c>
      <c r="DX155" s="2">
        <f t="shared" si="86"/>
        <v>35.481967143659944</v>
      </c>
      <c r="DY155" s="2">
        <f t="shared" si="86"/>
        <v>36.885149299545589</v>
      </c>
      <c r="EA155" s="2">
        <f t="shared" si="87"/>
        <v>0.95285343253515309</v>
      </c>
      <c r="EB155" s="2">
        <f t="shared" si="87"/>
        <v>0.95064968636515279</v>
      </c>
      <c r="EC155" s="2">
        <f t="shared" si="87"/>
        <v>0.95044083039388405</v>
      </c>
      <c r="ED155" s="2">
        <f t="shared" si="87"/>
        <v>0.95798417591887697</v>
      </c>
      <c r="EE155" s="2">
        <f t="shared" si="87"/>
        <v>0.95249629684307757</v>
      </c>
      <c r="EF155" s="2">
        <f t="shared" si="87"/>
        <v>0.95254563609677967</v>
      </c>
      <c r="EG155" s="2">
        <f t="shared" si="87"/>
        <v>0.95534996933367089</v>
      </c>
      <c r="EH155" s="2">
        <f t="shared" si="87"/>
        <v>0.9571171759985595</v>
      </c>
      <c r="EI155" s="2">
        <f t="shared" si="87"/>
        <v>0.95794102376497869</v>
      </c>
      <c r="EJ155" s="2">
        <f t="shared" si="87"/>
        <v>0.95763866960387989</v>
      </c>
      <c r="EK155" s="2">
        <f t="shared" si="87"/>
        <v>0.9558228615955513</v>
      </c>
      <c r="EL155" s="2">
        <f t="shared" si="87"/>
        <v>0.95663881898688841</v>
      </c>
      <c r="EM155" s="2">
        <f t="shared" si="87"/>
        <v>0.94935045808548491</v>
      </c>
      <c r="EN155" s="2">
        <f t="shared" si="87"/>
        <v>0.94302637355578811</v>
      </c>
      <c r="EO155" s="2">
        <f t="shared" si="87"/>
        <v>0.94341293146498106</v>
      </c>
    </row>
    <row r="156" spans="2:145" x14ac:dyDescent="0.25">
      <c r="B156" s="2">
        <v>129</v>
      </c>
      <c r="C156" s="43">
        <v>34.594000000000001</v>
      </c>
      <c r="D156" s="43">
        <v>32.229999999999997</v>
      </c>
      <c r="E156" s="43">
        <v>30.196999999999999</v>
      </c>
      <c r="F156" s="43">
        <v>31.266999999999999</v>
      </c>
      <c r="G156" s="43">
        <v>33.767000000000003</v>
      </c>
      <c r="H156" s="43">
        <v>35.6</v>
      </c>
      <c r="I156" s="43">
        <v>35.549999999999997</v>
      </c>
      <c r="J156" s="43">
        <v>33.783000000000001</v>
      </c>
      <c r="K156" s="43">
        <v>32.232999999999997</v>
      </c>
      <c r="L156" s="43">
        <v>31.716999999999999</v>
      </c>
      <c r="M156" s="43">
        <v>29.216999999999999</v>
      </c>
      <c r="N156" s="43">
        <v>33.049999999999997</v>
      </c>
      <c r="O156" s="43">
        <v>33.75</v>
      </c>
      <c r="P156" s="43">
        <v>34.799999999999997</v>
      </c>
      <c r="Q156" s="43">
        <v>36.918999999999997</v>
      </c>
      <c r="S156" s="4">
        <f t="shared" si="83"/>
        <v>33.435281493850212</v>
      </c>
      <c r="T156" s="4">
        <f t="shared" si="83"/>
        <v>33.139894440027042</v>
      </c>
      <c r="U156" s="4">
        <f t="shared" si="83"/>
        <v>31.669185041900803</v>
      </c>
      <c r="V156" s="4">
        <f t="shared" si="83"/>
        <v>32.48048479576947</v>
      </c>
      <c r="W156" s="4">
        <f t="shared" si="83"/>
        <v>34.836330369420935</v>
      </c>
      <c r="X156" s="4">
        <f t="shared" si="83"/>
        <v>35.409413259732403</v>
      </c>
      <c r="Y156" s="4">
        <f t="shared" si="82"/>
        <v>35.741053152430922</v>
      </c>
      <c r="Z156" s="4">
        <f t="shared" si="82"/>
        <v>34.532570959725788</v>
      </c>
      <c r="AA156" s="4">
        <f t="shared" si="82"/>
        <v>33.972624968381083</v>
      </c>
      <c r="AB156" s="4">
        <f t="shared" si="82"/>
        <v>32.292772044379724</v>
      </c>
      <c r="AC156" s="4">
        <f t="shared" si="82"/>
        <v>31.117906548436569</v>
      </c>
      <c r="AD156" s="4">
        <f t="shared" si="82"/>
        <v>32.845498968420657</v>
      </c>
      <c r="AE156" s="4">
        <f t="shared" si="74"/>
        <v>34.279884090225444</v>
      </c>
      <c r="AF156" s="4">
        <f t="shared" si="88"/>
        <v>35.258321111720406</v>
      </c>
      <c r="AG156" s="4">
        <f t="shared" ref="AG156:AG219" si="92">BM156 + (AB$3 * _xlfn.NORM.DIST($B156, AC$3, ABS(AD$3), FALSE) * _xlfn.NORM.DIST(($B156 - AC$3)*AE$3, 0, ABS(AD$3), TRUE) * 2)
               + (AB$5 * _xlfn.NORM.DIST($B156, AC$5, ABS(AD$5), FALSE) * _xlfn.NORM.DIST(($B156 - AC$5)*AE$5, 0, ABS(AD$5), TRUE) * 2)
               + (AB$4 * _xlfn.NORM.DIST($B156, AC$4, ABS(AD$4), FALSE) * _xlfn.NORM.DIST(($B156 - AC$4)*AE$4, 0, ABS(AD$4), TRUE) * 2)
               + (AB$6 * _xlfn.NORM.DIST($B156, AC$6, ABS(AD$6), FALSE) * _xlfn.NORM.DIST(($B156 - AC$6)*AE$6, 0, ABS(AD$6), TRUE) * 2)</f>
        <v>37.152438396103008</v>
      </c>
      <c r="AI156" s="4">
        <f t="shared" si="84"/>
        <v>1.1587185061497891</v>
      </c>
      <c r="AJ156" s="4">
        <f t="shared" si="84"/>
        <v>-0.90989444002704545</v>
      </c>
      <c r="AK156" s="4">
        <f t="shared" si="84"/>
        <v>-1.4721850419008042</v>
      </c>
      <c r="AL156" s="4">
        <f t="shared" si="84"/>
        <v>-1.213484795769471</v>
      </c>
      <c r="AM156" s="4">
        <f t="shared" si="84"/>
        <v>-1.069330369420932</v>
      </c>
      <c r="AN156" s="4">
        <f t="shared" si="84"/>
        <v>0.19058674026759803</v>
      </c>
      <c r="AO156" s="4">
        <f t="shared" si="84"/>
        <v>-0.19105315243092491</v>
      </c>
      <c r="AP156" s="4">
        <f t="shared" si="84"/>
        <v>-0.74957095972578713</v>
      </c>
      <c r="AQ156" s="4">
        <f t="shared" si="84"/>
        <v>-1.7396249683810865</v>
      </c>
      <c r="AR156" s="4">
        <f t="shared" si="84"/>
        <v>-0.5757720443797254</v>
      </c>
      <c r="AS156" s="4">
        <f t="shared" si="84"/>
        <v>-1.9009065484365699</v>
      </c>
      <c r="AT156" s="4">
        <f t="shared" si="84"/>
        <v>0.20450103157934052</v>
      </c>
      <c r="AU156" s="4">
        <f t="shared" si="84"/>
        <v>-0.52988409022544403</v>
      </c>
      <c r="AV156" s="4">
        <f t="shared" si="84"/>
        <v>-0.45832111172040868</v>
      </c>
      <c r="AW156" s="4">
        <f t="shared" si="84"/>
        <v>-0.23343839610301131</v>
      </c>
      <c r="AY156" s="2">
        <f t="shared" si="81"/>
        <v>33.435281493789049</v>
      </c>
      <c r="AZ156" s="2">
        <f t="shared" si="81"/>
        <v>33.078205176434395</v>
      </c>
      <c r="BA156" s="2">
        <f t="shared" si="81"/>
        <v>31.530991930494924</v>
      </c>
      <c r="BB156" s="2">
        <f t="shared" si="81"/>
        <v>32.08662014650556</v>
      </c>
      <c r="BC156" s="2">
        <f t="shared" si="81"/>
        <v>34.76314615988607</v>
      </c>
      <c r="BD156" s="2">
        <f t="shared" si="81"/>
        <v>35.294016701257704</v>
      </c>
      <c r="BE156" s="2">
        <f t="shared" si="81"/>
        <v>35.486676066192359</v>
      </c>
      <c r="BF156" s="2">
        <f t="shared" si="81"/>
        <v>33.892534471379491</v>
      </c>
      <c r="BG156" s="2">
        <f t="shared" si="81"/>
        <v>33.069186312144915</v>
      </c>
      <c r="BH156" s="2">
        <f t="shared" si="81"/>
        <v>31.283534215776765</v>
      </c>
      <c r="BI156" s="2">
        <f t="shared" si="81"/>
        <v>30.383524116140872</v>
      </c>
      <c r="BJ156" s="2">
        <f t="shared" si="81"/>
        <v>32.101921650848276</v>
      </c>
      <c r="BK156" s="2">
        <f t="shared" si="89"/>
        <v>34.140551597824413</v>
      </c>
      <c r="BL156" s="2">
        <f t="shared" si="89"/>
        <v>35.252603383436245</v>
      </c>
      <c r="BM156" s="2">
        <f t="shared" si="89"/>
        <v>36.846289758798754</v>
      </c>
      <c r="BO156" s="2" t="str">
        <f t="shared" si="72"/>
        <v/>
      </c>
      <c r="BP156" s="2" t="str">
        <f t="shared" si="72"/>
        <v/>
      </c>
      <c r="BQ156" s="2" t="str">
        <f t="shared" si="72"/>
        <v/>
      </c>
      <c r="BR156" s="2" t="str">
        <f t="shared" si="70"/>
        <v/>
      </c>
      <c r="BS156" s="2" t="str">
        <f t="shared" si="70"/>
        <v/>
      </c>
      <c r="BT156" s="2" t="str">
        <f t="shared" si="70"/>
        <v/>
      </c>
      <c r="BU156" s="2" t="str">
        <f t="shared" si="70"/>
        <v/>
      </c>
      <c r="BV156" s="2" t="str">
        <f t="shared" si="70"/>
        <v/>
      </c>
      <c r="BW156" s="2" t="str">
        <f t="shared" si="70"/>
        <v/>
      </c>
      <c r="BX156" s="2" t="str">
        <f t="shared" si="79"/>
        <v/>
      </c>
      <c r="BY156" s="2" t="str">
        <f t="shared" si="79"/>
        <v/>
      </c>
      <c r="BZ156" s="2" t="str">
        <f t="shared" si="79"/>
        <v/>
      </c>
      <c r="CA156" s="2" t="str">
        <f t="shared" si="79"/>
        <v/>
      </c>
      <c r="CB156" s="2" t="str">
        <f t="shared" si="90"/>
        <v/>
      </c>
      <c r="CC156" s="2" t="str">
        <f t="shared" ref="CC156:CC219" si="93">IF(AND( (_xlfn.NORM.DIST($B156, AC$3, ABS(AD$3), TRUE) * _xlfn.NORM.DIST(($B156 - AC$3)*AE$3, 0, ABS(AD$3), TRUE) * 2)
                + (_xlfn.NORM.DIST($B156, AC$5, ABS(AD$5), TRUE) * _xlfn.NORM.DIST(($B156 - AC$5)*AE$5, 0, ABS(AD$5), TRUE) * 2)
                + (_xlfn.NORM.DIST($B156, AC$4, ABS(AD$4), TRUE) * _xlfn.NORM.DIST(($B156 - AC$4)*AE$4, 0, ABS(AD$4), TRUE) * 2)
                + (_xlfn.NORM.DIST($B156, AC$6, ABS(AD$6), TRUE) * _xlfn.NORM.DIST(($B156 - AC$6)*AE$6, 0, ABS(AD$6), TRUE) * 2) &lt; $CB$22,
                 $B156 &lt; AC$4,
                 $B156 &gt; Q$230), Q156, "")</f>
        <v/>
      </c>
      <c r="CE156" s="2">
        <f t="shared" si="73"/>
        <v>34.594000000000001</v>
      </c>
      <c r="CF156" s="2">
        <f t="shared" si="73"/>
        <v>32.229999999999997</v>
      </c>
      <c r="CG156" s="2">
        <f t="shared" si="73"/>
        <v>30.196999999999999</v>
      </c>
      <c r="CH156" s="2" t="str">
        <f t="shared" si="71"/>
        <v/>
      </c>
      <c r="CI156" s="2">
        <f t="shared" si="71"/>
        <v>33.767000000000003</v>
      </c>
      <c r="CJ156" s="2">
        <f t="shared" si="71"/>
        <v>35.6</v>
      </c>
      <c r="CK156" s="2">
        <f t="shared" si="71"/>
        <v>35.549999999999997</v>
      </c>
      <c r="CL156" s="2">
        <f t="shared" si="71"/>
        <v>33.783000000000001</v>
      </c>
      <c r="CM156" s="2">
        <f t="shared" si="71"/>
        <v>32.232999999999997</v>
      </c>
      <c r="CN156" s="2">
        <f t="shared" si="80"/>
        <v>31.716999999999999</v>
      </c>
      <c r="CO156" s="2">
        <f t="shared" si="80"/>
        <v>29.216999999999999</v>
      </c>
      <c r="CP156" s="2">
        <f t="shared" si="80"/>
        <v>33.049999999999997</v>
      </c>
      <c r="CQ156" s="2">
        <f t="shared" si="80"/>
        <v>33.75</v>
      </c>
      <c r="CR156" s="2">
        <f t="shared" si="91"/>
        <v>34.799999999999997</v>
      </c>
      <c r="CS156" s="2">
        <f t="shared" ref="CS156:CS219" si="94">IF(AND( (_xlfn.NORM.DIST($B156, AC$3, ABS(AD$3), TRUE) * _xlfn.NORM.DIST(($B156 - AC$3)*AE$3, 0, ABS(AD$3), TRUE) * 2)
                + (_xlfn.NORM.DIST($B156, AC$5, ABS(AD$5), TRUE) * _xlfn.NORM.DIST(($B156 - AC$5)*AE$5, 0, ABS(AD$5), TRUE) * 2)
                + (_xlfn.NORM.DIST($B156, AC$4, ABS(AD$4), TRUE) * _xlfn.NORM.DIST(($B156 - AC$4)*AE$4, 0, ABS(AD$4), TRUE) * 2)
                + (_xlfn.NORM.DIST($B156, AC$6, ABS(AD$6), TRUE) * _xlfn.NORM.DIST(($B156 - AC$6)*AE$6, 0, ABS(AD$6), TRUE) * 2) &lt; $CR$22,
                 $B156 &gt; AC$5,
                 $B156 &lt; Q$232), Q156, "")</f>
        <v>36.918999999999997</v>
      </c>
      <c r="CU156" s="2">
        <f t="shared" si="85"/>
        <v>30.470167563948412</v>
      </c>
      <c r="CV156" s="2">
        <f t="shared" si="85"/>
        <v>29.432860500116838</v>
      </c>
      <c r="CW156" s="2">
        <f t="shared" si="85"/>
        <v>28.242103643725947</v>
      </c>
      <c r="CX156" s="2">
        <f t="shared" si="85"/>
        <v>26.686429514592554</v>
      </c>
      <c r="CY156" s="2">
        <f t="shared" si="85"/>
        <v>28.749473324136247</v>
      </c>
      <c r="CZ156" s="2">
        <f t="shared" si="85"/>
        <v>30.294537172409619</v>
      </c>
      <c r="DA156" s="2">
        <f t="shared" si="85"/>
        <v>31.553236331736592</v>
      </c>
      <c r="DB156" s="2">
        <f t="shared" si="85"/>
        <v>29.74514613019835</v>
      </c>
      <c r="DC156" s="2">
        <f t="shared" si="85"/>
        <v>29.845980246611781</v>
      </c>
      <c r="DD156" s="2">
        <f t="shared" si="85"/>
        <v>27.203605419013343</v>
      </c>
      <c r="DE156" s="2">
        <f t="shared" si="85"/>
        <v>26.467616703245291</v>
      </c>
      <c r="DF156" s="2">
        <f t="shared" si="85"/>
        <v>29.436538431292288</v>
      </c>
      <c r="DG156" s="2">
        <f t="shared" si="85"/>
        <v>32.38830034741585</v>
      </c>
      <c r="DH156" s="2">
        <f t="shared" si="85"/>
        <v>33.711675558374793</v>
      </c>
      <c r="DI156" s="2">
        <f t="shared" si="85"/>
        <v>38.799998993227156</v>
      </c>
      <c r="DK156" s="2">
        <f t="shared" si="86"/>
        <v>33.569084343001563</v>
      </c>
      <c r="DL156" s="2">
        <f t="shared" si="86"/>
        <v>33.250792147169768</v>
      </c>
      <c r="DM156" s="2">
        <f t="shared" si="86"/>
        <v>31.687396003267352</v>
      </c>
      <c r="DN156" s="2">
        <f t="shared" si="86"/>
        <v>32.302625065721585</v>
      </c>
      <c r="DO156" s="2">
        <f t="shared" si="86"/>
        <v>35.036675531556497</v>
      </c>
      <c r="DP156" s="2">
        <f t="shared" si="86"/>
        <v>35.521167965886931</v>
      </c>
      <c r="DQ156" s="2">
        <f t="shared" si="86"/>
        <v>35.654336956532255</v>
      </c>
      <c r="DR156" s="2">
        <f t="shared" si="86"/>
        <v>34.062004526277384</v>
      </c>
      <c r="DS156" s="2">
        <f t="shared" si="86"/>
        <v>33.19825116678085</v>
      </c>
      <c r="DT156" s="2">
        <f t="shared" si="86"/>
        <v>31.448130679453772</v>
      </c>
      <c r="DU156" s="2">
        <f t="shared" si="86"/>
        <v>30.548588198478683</v>
      </c>
      <c r="DV156" s="2">
        <f t="shared" si="86"/>
        <v>32.212104186258443</v>
      </c>
      <c r="DW156" s="2">
        <f t="shared" si="86"/>
        <v>34.225811599361499</v>
      </c>
      <c r="DX156" s="2">
        <f t="shared" si="86"/>
        <v>35.337508198896685</v>
      </c>
      <c r="DY156" s="2">
        <f t="shared" si="86"/>
        <v>36.739414962375747</v>
      </c>
      <c r="EA156" s="2">
        <f t="shared" si="87"/>
        <v>0.95682270330169983</v>
      </c>
      <c r="EB156" s="2">
        <f t="shared" si="87"/>
        <v>0.95479568868955766</v>
      </c>
      <c r="EC156" s="2">
        <f t="shared" si="87"/>
        <v>0.95460354116558988</v>
      </c>
      <c r="ED156" s="2">
        <f t="shared" si="87"/>
        <v>0.96153892483807779</v>
      </c>
      <c r="EE156" s="2">
        <f t="shared" si="87"/>
        <v>0.95649426205067822</v>
      </c>
      <c r="EF156" s="2">
        <f t="shared" si="87"/>
        <v>0.95653963832442346</v>
      </c>
      <c r="EG156" s="2">
        <f t="shared" si="87"/>
        <v>0.95911807446854547</v>
      </c>
      <c r="EH156" s="2">
        <f t="shared" si="87"/>
        <v>0.96074227149729508</v>
      </c>
      <c r="EI156" s="2">
        <f t="shared" si="87"/>
        <v>0.96149927684561187</v>
      </c>
      <c r="EJ156" s="2">
        <f t="shared" si="87"/>
        <v>0.96122146681253906</v>
      </c>
      <c r="EK156" s="2">
        <f t="shared" si="87"/>
        <v>0.95955274803300905</v>
      </c>
      <c r="EL156" s="2">
        <f t="shared" si="87"/>
        <v>0.96030267515261691</v>
      </c>
      <c r="EM156" s="2">
        <f t="shared" si="87"/>
        <v>0.95360028329252011</v>
      </c>
      <c r="EN156" s="2">
        <f t="shared" si="87"/>
        <v>0.94777764122561459</v>
      </c>
      <c r="EO156" s="2">
        <f t="shared" si="87"/>
        <v>0.94813373547360547</v>
      </c>
    </row>
    <row r="157" spans="2:145" x14ac:dyDescent="0.25">
      <c r="B157" s="2">
        <v>130</v>
      </c>
      <c r="C157" s="43">
        <v>33.25</v>
      </c>
      <c r="D157" s="43">
        <v>32.131</v>
      </c>
      <c r="E157" s="43">
        <v>31.672000000000001</v>
      </c>
      <c r="F157" s="43">
        <v>30.8</v>
      </c>
      <c r="G157" s="43">
        <v>34.200000000000003</v>
      </c>
      <c r="H157" s="43">
        <v>35.283000000000001</v>
      </c>
      <c r="I157" s="43">
        <v>33.616999999999997</v>
      </c>
      <c r="J157" s="43">
        <v>34.549999999999997</v>
      </c>
      <c r="K157" s="43">
        <v>33.5</v>
      </c>
      <c r="L157" s="43">
        <v>29.067</v>
      </c>
      <c r="M157" s="43">
        <v>28.9</v>
      </c>
      <c r="N157" s="43">
        <v>28.867000000000001</v>
      </c>
      <c r="O157" s="43">
        <v>33.683</v>
      </c>
      <c r="P157" s="43">
        <v>34.417000000000002</v>
      </c>
      <c r="Q157" s="43">
        <v>36.838999999999999</v>
      </c>
      <c r="S157" s="4">
        <f t="shared" si="83"/>
        <v>33.317358495779509</v>
      </c>
      <c r="T157" s="4">
        <f t="shared" si="83"/>
        <v>33.07372900770158</v>
      </c>
      <c r="U157" s="4">
        <f t="shared" si="83"/>
        <v>31.643375470523132</v>
      </c>
      <c r="V157" s="4">
        <f t="shared" si="83"/>
        <v>32.669975511505342</v>
      </c>
      <c r="W157" s="4">
        <f t="shared" si="83"/>
        <v>34.799490429249722</v>
      </c>
      <c r="X157" s="4">
        <f t="shared" si="83"/>
        <v>35.397463732740803</v>
      </c>
      <c r="Y157" s="4">
        <f t="shared" si="82"/>
        <v>35.862155410580435</v>
      </c>
      <c r="Z157" s="4">
        <f t="shared" si="82"/>
        <v>34.981460495465761</v>
      </c>
      <c r="AA157" s="4">
        <f t="shared" si="82"/>
        <v>34.618200052724596</v>
      </c>
      <c r="AB157" s="4">
        <f t="shared" si="82"/>
        <v>33.048664046508073</v>
      </c>
      <c r="AC157" s="4">
        <f t="shared" si="82"/>
        <v>31.695513699882998</v>
      </c>
      <c r="AD157" s="4">
        <f t="shared" si="82"/>
        <v>33.40656475524235</v>
      </c>
      <c r="AE157" s="4">
        <f t="shared" si="74"/>
        <v>34.280644501371121</v>
      </c>
      <c r="AF157" s="4">
        <f t="shared" si="88"/>
        <v>35.128814499809415</v>
      </c>
      <c r="AG157" s="4">
        <f t="shared" si="92"/>
        <v>37.246861392040408</v>
      </c>
      <c r="AI157" s="4">
        <f t="shared" si="84"/>
        <v>-6.7358495779508587E-2</v>
      </c>
      <c r="AJ157" s="4">
        <f t="shared" si="84"/>
        <v>-0.94272900770157975</v>
      </c>
      <c r="AK157" s="4">
        <f t="shared" si="84"/>
        <v>2.8624529476868332E-2</v>
      </c>
      <c r="AL157" s="4">
        <f t="shared" si="84"/>
        <v>-1.8699755115053414</v>
      </c>
      <c r="AM157" s="4">
        <f t="shared" si="84"/>
        <v>-0.59949042924971963</v>
      </c>
      <c r="AN157" s="4">
        <f t="shared" si="84"/>
        <v>-0.11446373274080202</v>
      </c>
      <c r="AO157" s="4">
        <f t="shared" si="84"/>
        <v>-2.2451554105804377</v>
      </c>
      <c r="AP157" s="4">
        <f t="shared" si="84"/>
        <v>-0.43146049546576393</v>
      </c>
      <c r="AQ157" s="4">
        <f t="shared" si="84"/>
        <v>-1.1182000527245961</v>
      </c>
      <c r="AR157" s="4">
        <f t="shared" si="84"/>
        <v>-3.9816640465080724</v>
      </c>
      <c r="AS157" s="4">
        <f t="shared" si="84"/>
        <v>-2.7955136998829992</v>
      </c>
      <c r="AT157" s="4">
        <f t="shared" si="84"/>
        <v>-4.539564755242349</v>
      </c>
      <c r="AU157" s="4">
        <f t="shared" si="84"/>
        <v>-0.59764450137112135</v>
      </c>
      <c r="AV157" s="4">
        <f t="shared" si="84"/>
        <v>-0.7118144998094138</v>
      </c>
      <c r="AW157" s="4">
        <f t="shared" si="84"/>
        <v>-0.4078613920404095</v>
      </c>
      <c r="AY157" s="2">
        <f t="shared" si="81"/>
        <v>33.317358495771416</v>
      </c>
      <c r="AZ157" s="2">
        <f t="shared" si="81"/>
        <v>32.962543909847568</v>
      </c>
      <c r="BA157" s="2">
        <f t="shared" si="81"/>
        <v>31.396578901598044</v>
      </c>
      <c r="BB157" s="2">
        <f t="shared" si="81"/>
        <v>31.959855052087992</v>
      </c>
      <c r="BC157" s="2">
        <f t="shared" si="81"/>
        <v>34.638075886638156</v>
      </c>
      <c r="BD157" s="2">
        <f t="shared" si="81"/>
        <v>35.149194417466624</v>
      </c>
      <c r="BE157" s="2">
        <f t="shared" si="81"/>
        <v>35.346500711714739</v>
      </c>
      <c r="BF157" s="2">
        <f t="shared" si="81"/>
        <v>33.72772882285404</v>
      </c>
      <c r="BG157" s="2">
        <f t="shared" si="81"/>
        <v>32.909442203357095</v>
      </c>
      <c r="BH157" s="2">
        <f t="shared" si="81"/>
        <v>31.142755324064396</v>
      </c>
      <c r="BI157" s="2">
        <f t="shared" si="81"/>
        <v>30.254788085851043</v>
      </c>
      <c r="BJ157" s="2">
        <f t="shared" si="81"/>
        <v>31.957919873848688</v>
      </c>
      <c r="BK157" s="2">
        <f t="shared" si="89"/>
        <v>33.979826305510507</v>
      </c>
      <c r="BL157" s="2">
        <f t="shared" si="89"/>
        <v>35.112390977800494</v>
      </c>
      <c r="BM157" s="2">
        <f t="shared" si="89"/>
        <v>36.693355422899771</v>
      </c>
      <c r="BO157" s="2" t="str">
        <f t="shared" si="72"/>
        <v/>
      </c>
      <c r="BP157" s="2" t="str">
        <f t="shared" si="72"/>
        <v/>
      </c>
      <c r="BQ157" s="2" t="str">
        <f t="shared" si="72"/>
        <v/>
      </c>
      <c r="BR157" s="2" t="str">
        <f t="shared" si="70"/>
        <v/>
      </c>
      <c r="BS157" s="2" t="str">
        <f t="shared" si="70"/>
        <v/>
      </c>
      <c r="BT157" s="2" t="str">
        <f t="shared" si="70"/>
        <v/>
      </c>
      <c r="BU157" s="2" t="str">
        <f t="shared" si="70"/>
        <v/>
      </c>
      <c r="BV157" s="2" t="str">
        <f t="shared" si="70"/>
        <v/>
      </c>
      <c r="BW157" s="2" t="str">
        <f t="shared" si="70"/>
        <v/>
      </c>
      <c r="BX157" s="2" t="str">
        <f t="shared" si="79"/>
        <v/>
      </c>
      <c r="BY157" s="2" t="str">
        <f t="shared" si="79"/>
        <v/>
      </c>
      <c r="BZ157" s="2" t="str">
        <f t="shared" si="79"/>
        <v/>
      </c>
      <c r="CA157" s="2" t="str">
        <f t="shared" si="79"/>
        <v/>
      </c>
      <c r="CB157" s="2" t="str">
        <f t="shared" si="90"/>
        <v/>
      </c>
      <c r="CC157" s="2" t="str">
        <f t="shared" si="93"/>
        <v/>
      </c>
      <c r="CE157" s="2">
        <f t="shared" si="73"/>
        <v>33.25</v>
      </c>
      <c r="CF157" s="2">
        <f t="shared" si="73"/>
        <v>32.131</v>
      </c>
      <c r="CG157" s="2">
        <f t="shared" si="73"/>
        <v>31.672000000000001</v>
      </c>
      <c r="CH157" s="2" t="str">
        <f t="shared" si="71"/>
        <v/>
      </c>
      <c r="CI157" s="2">
        <f t="shared" si="71"/>
        <v>34.200000000000003</v>
      </c>
      <c r="CJ157" s="2">
        <f t="shared" si="71"/>
        <v>35.283000000000001</v>
      </c>
      <c r="CK157" s="2">
        <f t="shared" si="71"/>
        <v>33.616999999999997</v>
      </c>
      <c r="CL157" s="2" t="str">
        <f t="shared" si="71"/>
        <v/>
      </c>
      <c r="CM157" s="2" t="str">
        <f t="shared" si="71"/>
        <v/>
      </c>
      <c r="CN157" s="2" t="str">
        <f t="shared" si="80"/>
        <v/>
      </c>
      <c r="CO157" s="2">
        <f t="shared" si="80"/>
        <v>28.9</v>
      </c>
      <c r="CP157" s="2">
        <f t="shared" si="80"/>
        <v>28.867000000000001</v>
      </c>
      <c r="CQ157" s="2">
        <f t="shared" si="80"/>
        <v>33.683</v>
      </c>
      <c r="CR157" s="2">
        <f t="shared" si="91"/>
        <v>34.417000000000002</v>
      </c>
      <c r="CS157" s="2">
        <f t="shared" si="94"/>
        <v>36.838999999999999</v>
      </c>
      <c r="CU157" s="2">
        <f t="shared" si="85"/>
        <v>30.246993427525148</v>
      </c>
      <c r="CV157" s="2">
        <f t="shared" si="85"/>
        <v>29.193206210568071</v>
      </c>
      <c r="CW157" s="2">
        <f t="shared" si="85"/>
        <v>27.992395242494872</v>
      </c>
      <c r="CX157" s="2">
        <f t="shared" si="85"/>
        <v>26.388763159003474</v>
      </c>
      <c r="CY157" s="2">
        <f t="shared" si="85"/>
        <v>28.417956082286246</v>
      </c>
      <c r="CZ157" s="2">
        <f t="shared" si="85"/>
        <v>29.97904251091969</v>
      </c>
      <c r="DA157" s="2">
        <f t="shared" si="85"/>
        <v>31.28158808112871</v>
      </c>
      <c r="DB157" s="2">
        <f t="shared" si="85"/>
        <v>29.442134547420416</v>
      </c>
      <c r="DC157" s="2">
        <f t="shared" si="85"/>
        <v>29.582175150659879</v>
      </c>
      <c r="DD157" s="2">
        <f t="shared" si="85"/>
        <v>26.927692739684026</v>
      </c>
      <c r="DE157" s="2">
        <f t="shared" si="85"/>
        <v>26.20879800538998</v>
      </c>
      <c r="DF157" s="2">
        <f t="shared" si="85"/>
        <v>29.199534278450475</v>
      </c>
      <c r="DG157" s="2">
        <f t="shared" si="85"/>
        <v>32.157596145982254</v>
      </c>
      <c r="DH157" s="2">
        <f t="shared" si="85"/>
        <v>33.507302740960839</v>
      </c>
      <c r="DI157" s="2">
        <f t="shared" si="85"/>
        <v>38.691238147537973</v>
      </c>
      <c r="DK157" s="2">
        <f t="shared" si="86"/>
        <v>33.443719768858443</v>
      </c>
      <c r="DL157" s="2">
        <f t="shared" si="86"/>
        <v>33.125298953521082</v>
      </c>
      <c r="DM157" s="2">
        <f t="shared" si="86"/>
        <v>31.544221581123303</v>
      </c>
      <c r="DN157" s="2">
        <f t="shared" si="86"/>
        <v>32.163088353769055</v>
      </c>
      <c r="DO157" s="2">
        <f t="shared" si="86"/>
        <v>34.896101560043434</v>
      </c>
      <c r="DP157" s="2">
        <f t="shared" si="86"/>
        <v>35.36343101782964</v>
      </c>
      <c r="DQ157" s="2">
        <f t="shared" si="86"/>
        <v>35.504520138842437</v>
      </c>
      <c r="DR157" s="2">
        <f t="shared" si="86"/>
        <v>33.887437797297039</v>
      </c>
      <c r="DS157" s="2">
        <f t="shared" si="86"/>
        <v>33.030950962127378</v>
      </c>
      <c r="DT157" s="2">
        <f t="shared" si="86"/>
        <v>31.297841091598961</v>
      </c>
      <c r="DU157" s="2">
        <f t="shared" si="86"/>
        <v>30.410329119459522</v>
      </c>
      <c r="DV157" s="2">
        <f t="shared" si="86"/>
        <v>32.06191382490077</v>
      </c>
      <c r="DW157" s="2">
        <f t="shared" si="86"/>
        <v>34.06068974090087</v>
      </c>
      <c r="DX157" s="2">
        <f t="shared" si="86"/>
        <v>35.193049254133413</v>
      </c>
      <c r="DY157" s="2">
        <f t="shared" si="86"/>
        <v>36.593680625205906</v>
      </c>
      <c r="EA157" s="2">
        <f t="shared" si="87"/>
        <v>0.96047166394783534</v>
      </c>
      <c r="EB157" s="2">
        <f t="shared" si="87"/>
        <v>0.9586085440214509</v>
      </c>
      <c r="EC157" s="2">
        <f t="shared" si="87"/>
        <v>0.95843189800144624</v>
      </c>
      <c r="ED157" s="2">
        <f t="shared" si="87"/>
        <v>0.96480397365474091</v>
      </c>
      <c r="EE157" s="2">
        <f t="shared" si="87"/>
        <v>0.96016982417403074</v>
      </c>
      <c r="EF157" s="2">
        <f t="shared" si="87"/>
        <v>0.96021152632502671</v>
      </c>
      <c r="EG157" s="2">
        <f t="shared" si="87"/>
        <v>0.96258063710992925</v>
      </c>
      <c r="EH157" s="2">
        <f t="shared" si="87"/>
        <v>0.96407242307992624</v>
      </c>
      <c r="EI157" s="2">
        <f t="shared" si="87"/>
        <v>0.96476756814222153</v>
      </c>
      <c r="EJ157" s="2">
        <f t="shared" si="87"/>
        <v>0.96451247073417823</v>
      </c>
      <c r="EK157" s="2">
        <f t="shared" si="87"/>
        <v>0.96297991627680091</v>
      </c>
      <c r="EL157" s="2">
        <f t="shared" si="87"/>
        <v>0.96366870662521109</v>
      </c>
      <c r="EM157" s="2">
        <f t="shared" si="87"/>
        <v>0.95750948056034768</v>
      </c>
      <c r="EN157" s="2">
        <f t="shared" si="87"/>
        <v>0.95215278471428111</v>
      </c>
      <c r="EO157" s="2">
        <f t="shared" si="87"/>
        <v>0.95248054147137418</v>
      </c>
    </row>
    <row r="158" spans="2:145" x14ac:dyDescent="0.25">
      <c r="B158" s="2">
        <v>131</v>
      </c>
      <c r="C158" s="43">
        <v>32.030999999999999</v>
      </c>
      <c r="D158" s="43">
        <v>33.720999999999997</v>
      </c>
      <c r="E158" s="43">
        <v>31.18</v>
      </c>
      <c r="F158" s="43">
        <v>31.7</v>
      </c>
      <c r="G158" s="43">
        <v>34.633000000000003</v>
      </c>
      <c r="H158" s="43">
        <v>33.549999999999997</v>
      </c>
      <c r="I158" s="43">
        <v>34.549999999999997</v>
      </c>
      <c r="J158" s="43">
        <v>35.5</v>
      </c>
      <c r="K158" s="43">
        <v>34.716999999999999</v>
      </c>
      <c r="L158" s="43">
        <v>31.917000000000002</v>
      </c>
      <c r="M158" s="43">
        <v>30.233000000000001</v>
      </c>
      <c r="N158" s="43">
        <v>32.216999999999999</v>
      </c>
      <c r="O158" s="43">
        <v>33.1</v>
      </c>
      <c r="P158" s="43">
        <v>34.65</v>
      </c>
      <c r="Q158" s="43">
        <v>36.371000000000002</v>
      </c>
      <c r="S158" s="4">
        <f t="shared" si="83"/>
        <v>33.199171755001771</v>
      </c>
      <c r="T158" s="4">
        <f t="shared" si="83"/>
        <v>33.038370763987487</v>
      </c>
      <c r="U158" s="4">
        <f t="shared" si="83"/>
        <v>31.683798324983162</v>
      </c>
      <c r="V158" s="4">
        <f t="shared" si="83"/>
        <v>33.037257891668311</v>
      </c>
      <c r="W158" s="4">
        <f t="shared" si="83"/>
        <v>34.847192160579461</v>
      </c>
      <c r="X158" s="4">
        <f t="shared" si="83"/>
        <v>35.507004305626943</v>
      </c>
      <c r="Y158" s="4">
        <f t="shared" si="82"/>
        <v>36.189907206005493</v>
      </c>
      <c r="Z158" s="4">
        <f t="shared" si="82"/>
        <v>35.862330110227134</v>
      </c>
      <c r="AA158" s="4">
        <f t="shared" si="82"/>
        <v>35.780919299890066</v>
      </c>
      <c r="AB158" s="4">
        <f t="shared" si="82"/>
        <v>34.377234786644827</v>
      </c>
      <c r="AC158" s="4">
        <f t="shared" si="82"/>
        <v>32.778203622100897</v>
      </c>
      <c r="AD158" s="4">
        <f t="shared" si="82"/>
        <v>34.471059305599319</v>
      </c>
      <c r="AE158" s="4">
        <f t="shared" si="74"/>
        <v>34.43376816274337</v>
      </c>
      <c r="AF158" s="4">
        <f t="shared" si="88"/>
        <v>35.016505057964729</v>
      </c>
      <c r="AG158" s="4">
        <f t="shared" si="92"/>
        <v>37.510447916499444</v>
      </c>
      <c r="AI158" s="4">
        <f t="shared" si="84"/>
        <v>-1.1681717550017723</v>
      </c>
      <c r="AJ158" s="4">
        <f t="shared" si="84"/>
        <v>0.68262923601250947</v>
      </c>
      <c r="AK158" s="4">
        <f t="shared" si="84"/>
        <v>-0.5037983249831619</v>
      </c>
      <c r="AL158" s="4">
        <f t="shared" si="84"/>
        <v>-1.3372578916683118</v>
      </c>
      <c r="AM158" s="4">
        <f t="shared" si="84"/>
        <v>-0.21419216057945789</v>
      </c>
      <c r="AN158" s="4">
        <f t="shared" si="84"/>
        <v>-1.9570043056269455</v>
      </c>
      <c r="AO158" s="4">
        <f t="shared" si="84"/>
        <v>-1.6399072060054962</v>
      </c>
      <c r="AP158" s="4">
        <f t="shared" si="84"/>
        <v>-0.36233011022713413</v>
      </c>
      <c r="AQ158" s="4">
        <f t="shared" si="84"/>
        <v>-1.0639192998900668</v>
      </c>
      <c r="AR158" s="4">
        <f t="shared" si="84"/>
        <v>-2.4602347866448255</v>
      </c>
      <c r="AS158" s="4">
        <f t="shared" si="84"/>
        <v>-2.545203622100896</v>
      </c>
      <c r="AT158" s="4">
        <f t="shared" si="84"/>
        <v>-2.2540593055993199</v>
      </c>
      <c r="AU158" s="4">
        <f t="shared" si="84"/>
        <v>-1.3337681627433682</v>
      </c>
      <c r="AV158" s="4">
        <f t="shared" si="84"/>
        <v>-0.36650505796472999</v>
      </c>
      <c r="AW158" s="4">
        <f t="shared" si="84"/>
        <v>-1.1394479164994422</v>
      </c>
      <c r="AY158" s="2">
        <f t="shared" si="81"/>
        <v>33.199171755000819</v>
      </c>
      <c r="AZ158" s="2">
        <f t="shared" si="81"/>
        <v>32.846503549990537</v>
      </c>
      <c r="BA158" s="2">
        <f t="shared" si="81"/>
        <v>31.261847543641917</v>
      </c>
      <c r="BB158" s="2">
        <f t="shared" si="81"/>
        <v>31.832533280618087</v>
      </c>
      <c r="BC158" s="2">
        <f t="shared" si="81"/>
        <v>34.512417247568216</v>
      </c>
      <c r="BD158" s="2">
        <f t="shared" si="81"/>
        <v>35.003876778854831</v>
      </c>
      <c r="BE158" s="2">
        <f t="shared" si="81"/>
        <v>35.205940364185544</v>
      </c>
      <c r="BF158" s="2">
        <f t="shared" si="81"/>
        <v>33.562530823590158</v>
      </c>
      <c r="BG158" s="2">
        <f t="shared" si="81"/>
        <v>32.749378269561454</v>
      </c>
      <c r="BH158" s="2">
        <f t="shared" si="81"/>
        <v>31.001590042664212</v>
      </c>
      <c r="BI158" s="2">
        <f t="shared" si="81"/>
        <v>30.125667625193056</v>
      </c>
      <c r="BJ158" s="2">
        <f t="shared" si="81"/>
        <v>31.813689928802209</v>
      </c>
      <c r="BK158" s="2">
        <f t="shared" si="89"/>
        <v>33.81899182277256</v>
      </c>
      <c r="BL158" s="2">
        <f t="shared" si="89"/>
        <v>34.97209255636897</v>
      </c>
      <c r="BM158" s="2">
        <f t="shared" si="89"/>
        <v>36.540841564252233</v>
      </c>
      <c r="BO158" s="2" t="str">
        <f t="shared" si="72"/>
        <v/>
      </c>
      <c r="BP158" s="2" t="str">
        <f t="shared" si="72"/>
        <v/>
      </c>
      <c r="BQ158" s="2" t="str">
        <f t="shared" si="72"/>
        <v/>
      </c>
      <c r="BR158" s="2" t="str">
        <f t="shared" si="70"/>
        <v/>
      </c>
      <c r="BS158" s="2" t="str">
        <f t="shared" si="70"/>
        <v/>
      </c>
      <c r="BT158" s="2" t="str">
        <f t="shared" si="70"/>
        <v/>
      </c>
      <c r="BU158" s="2" t="str">
        <f t="shared" si="70"/>
        <v/>
      </c>
      <c r="BV158" s="2" t="str">
        <f t="shared" si="70"/>
        <v/>
      </c>
      <c r="BW158" s="2" t="str">
        <f t="shared" si="70"/>
        <v/>
      </c>
      <c r="BX158" s="2" t="str">
        <f t="shared" si="79"/>
        <v/>
      </c>
      <c r="BY158" s="2" t="str">
        <f t="shared" si="79"/>
        <v/>
      </c>
      <c r="BZ158" s="2" t="str">
        <f t="shared" si="79"/>
        <v/>
      </c>
      <c r="CA158" s="2" t="str">
        <f t="shared" si="79"/>
        <v/>
      </c>
      <c r="CB158" s="2" t="str">
        <f t="shared" si="90"/>
        <v/>
      </c>
      <c r="CC158" s="2" t="str">
        <f t="shared" si="93"/>
        <v/>
      </c>
      <c r="CE158" s="2" t="str">
        <f t="shared" si="73"/>
        <v/>
      </c>
      <c r="CF158" s="2" t="str">
        <f t="shared" si="73"/>
        <v/>
      </c>
      <c r="CG158" s="2" t="str">
        <f t="shared" si="73"/>
        <v/>
      </c>
      <c r="CH158" s="2" t="str">
        <f t="shared" si="71"/>
        <v/>
      </c>
      <c r="CI158" s="2">
        <f t="shared" si="71"/>
        <v>34.633000000000003</v>
      </c>
      <c r="CJ158" s="2">
        <f t="shared" si="71"/>
        <v>33.549999999999997</v>
      </c>
      <c r="CK158" s="2" t="str">
        <f t="shared" si="71"/>
        <v/>
      </c>
      <c r="CL158" s="2" t="str">
        <f t="shared" si="71"/>
        <v/>
      </c>
      <c r="CM158" s="2" t="str">
        <f t="shared" si="71"/>
        <v/>
      </c>
      <c r="CN158" s="2" t="str">
        <f t="shared" si="80"/>
        <v/>
      </c>
      <c r="CO158" s="2" t="str">
        <f t="shared" si="80"/>
        <v/>
      </c>
      <c r="CP158" s="2" t="str">
        <f t="shared" si="80"/>
        <v/>
      </c>
      <c r="CQ158" s="2">
        <f t="shared" si="80"/>
        <v>33.1</v>
      </c>
      <c r="CR158" s="2">
        <f t="shared" si="91"/>
        <v>34.65</v>
      </c>
      <c r="CS158" s="2">
        <f t="shared" si="94"/>
        <v>36.371000000000002</v>
      </c>
      <c r="CU158" s="2">
        <f t="shared" si="85"/>
        <v>30.023819291101887</v>
      </c>
      <c r="CV158" s="2">
        <f t="shared" si="85"/>
        <v>28.953551921019301</v>
      </c>
      <c r="CW158" s="2">
        <f t="shared" si="85"/>
        <v>27.742686841263797</v>
      </c>
      <c r="CX158" s="2">
        <f t="shared" si="85"/>
        <v>26.091096803414402</v>
      </c>
      <c r="CY158" s="2">
        <f t="shared" si="85"/>
        <v>28.086438840436244</v>
      </c>
      <c r="CZ158" s="2">
        <f t="shared" si="85"/>
        <v>29.663547849429762</v>
      </c>
      <c r="DA158" s="2">
        <f t="shared" si="85"/>
        <v>31.009939830520828</v>
      </c>
      <c r="DB158" s="2">
        <f t="shared" si="85"/>
        <v>29.139122964642489</v>
      </c>
      <c r="DC158" s="2">
        <f t="shared" si="85"/>
        <v>29.31837005470797</v>
      </c>
      <c r="DD158" s="2">
        <f t="shared" si="85"/>
        <v>26.651780060354703</v>
      </c>
      <c r="DE158" s="2">
        <f t="shared" si="85"/>
        <v>25.949979307534669</v>
      </c>
      <c r="DF158" s="2">
        <f t="shared" si="85"/>
        <v>28.962530125608659</v>
      </c>
      <c r="DG158" s="2">
        <f t="shared" si="85"/>
        <v>31.926891944548654</v>
      </c>
      <c r="DH158" s="2">
        <f t="shared" si="85"/>
        <v>33.302929923546891</v>
      </c>
      <c r="DI158" s="2">
        <f t="shared" si="85"/>
        <v>38.582477301848797</v>
      </c>
      <c r="DK158" s="2">
        <f t="shared" si="86"/>
        <v>33.318355194715316</v>
      </c>
      <c r="DL158" s="2">
        <f t="shared" si="86"/>
        <v>32.999805759872388</v>
      </c>
      <c r="DM158" s="2">
        <f t="shared" si="86"/>
        <v>31.401047158979257</v>
      </c>
      <c r="DN158" s="2">
        <f t="shared" si="86"/>
        <v>32.023551641816525</v>
      </c>
      <c r="DO158" s="2">
        <f t="shared" si="86"/>
        <v>34.755527588530363</v>
      </c>
      <c r="DP158" s="2">
        <f t="shared" si="86"/>
        <v>35.205694069772342</v>
      </c>
      <c r="DQ158" s="2">
        <f t="shared" si="86"/>
        <v>35.354703321152627</v>
      </c>
      <c r="DR158" s="2">
        <f t="shared" si="86"/>
        <v>33.712871068316701</v>
      </c>
      <c r="DS158" s="2">
        <f t="shared" si="86"/>
        <v>32.863650757473913</v>
      </c>
      <c r="DT158" s="2">
        <f t="shared" si="86"/>
        <v>31.147551503744154</v>
      </c>
      <c r="DU158" s="2">
        <f t="shared" si="86"/>
        <v>30.272070040440362</v>
      </c>
      <c r="DV158" s="2">
        <f t="shared" si="86"/>
        <v>31.911723463543098</v>
      </c>
      <c r="DW158" s="2">
        <f t="shared" si="86"/>
        <v>33.895567882440247</v>
      </c>
      <c r="DX158" s="2">
        <f t="shared" si="86"/>
        <v>35.048590309370148</v>
      </c>
      <c r="DY158" s="2">
        <f t="shared" si="86"/>
        <v>36.447946288036064</v>
      </c>
      <c r="EA158" s="2">
        <f t="shared" si="87"/>
        <v>0.9638239062492</v>
      </c>
      <c r="EB158" s="2">
        <f t="shared" si="87"/>
        <v>0.962112557445159</v>
      </c>
      <c r="EC158" s="2">
        <f t="shared" si="87"/>
        <v>0.96195027191190807</v>
      </c>
      <c r="ED158" s="2">
        <f t="shared" si="87"/>
        <v>0.96780112678449204</v>
      </c>
      <c r="EE158" s="2">
        <f t="shared" si="87"/>
        <v>0.96354669278743355</v>
      </c>
      <c r="EF158" s="2">
        <f t="shared" si="87"/>
        <v>0.96358499344951642</v>
      </c>
      <c r="EG158" s="2">
        <f t="shared" si="87"/>
        <v>0.96576040162189669</v>
      </c>
      <c r="EH158" s="2">
        <f t="shared" si="87"/>
        <v>0.96712974975474197</v>
      </c>
      <c r="EI158" s="2">
        <f t="shared" si="87"/>
        <v>0.96776771785001181</v>
      </c>
      <c r="EJ158" s="2">
        <f t="shared" si="87"/>
        <v>0.96753361176877406</v>
      </c>
      <c r="EK158" s="2">
        <f t="shared" si="87"/>
        <v>0.96612694543113375</v>
      </c>
      <c r="EL158" s="2">
        <f t="shared" si="87"/>
        <v>0.96675920378636448</v>
      </c>
      <c r="EM158" s="2">
        <f t="shared" si="87"/>
        <v>0.96110276039148579</v>
      </c>
      <c r="EN158" s="2">
        <f t="shared" si="87"/>
        <v>0.95617833020533416</v>
      </c>
      <c r="EO158" s="2">
        <f t="shared" si="87"/>
        <v>0.95647977208340651</v>
      </c>
    </row>
    <row r="159" spans="2:145" x14ac:dyDescent="0.25">
      <c r="B159" s="2">
        <v>132</v>
      </c>
      <c r="C159" s="43">
        <v>30.562000000000001</v>
      </c>
      <c r="D159" s="43">
        <v>33.720999999999997</v>
      </c>
      <c r="E159" s="43">
        <v>31.393000000000001</v>
      </c>
      <c r="F159" s="43">
        <v>31.6</v>
      </c>
      <c r="G159" s="43">
        <v>31.4</v>
      </c>
      <c r="H159" s="43">
        <v>34.383000000000003</v>
      </c>
      <c r="I159" s="43">
        <v>35.517000000000003</v>
      </c>
      <c r="J159" s="43">
        <v>35.366999999999997</v>
      </c>
      <c r="K159" s="43">
        <v>36.950000000000003</v>
      </c>
      <c r="L159" s="43">
        <v>34.033000000000001</v>
      </c>
      <c r="M159" s="43">
        <v>31</v>
      </c>
      <c r="N159" s="43">
        <v>34.216999999999999</v>
      </c>
      <c r="O159" s="43">
        <v>34.216999999999999</v>
      </c>
      <c r="P159" s="43">
        <v>36.616999999999997</v>
      </c>
      <c r="Q159" s="43">
        <v>35.548000000000002</v>
      </c>
      <c r="S159" s="4">
        <f t="shared" si="83"/>
        <v>33.08070959962641</v>
      </c>
      <c r="T159" s="4">
        <f t="shared" si="83"/>
        <v>33.046937083343018</v>
      </c>
      <c r="U159" s="4">
        <f t="shared" si="83"/>
        <v>31.817076871735534</v>
      </c>
      <c r="V159" s="4">
        <f t="shared" si="83"/>
        <v>33.62411409574991</v>
      </c>
      <c r="W159" s="4">
        <f t="shared" si="83"/>
        <v>35.038870453577239</v>
      </c>
      <c r="X159" s="4">
        <f t="shared" si="83"/>
        <v>35.818156290802776</v>
      </c>
      <c r="Y159" s="4">
        <f t="shared" si="82"/>
        <v>36.831214185829552</v>
      </c>
      <c r="Z159" s="4">
        <f t="shared" si="82"/>
        <v>37.341898700511159</v>
      </c>
      <c r="AA159" s="4">
        <f t="shared" si="82"/>
        <v>37.625404407018593</v>
      </c>
      <c r="AB159" s="4">
        <f t="shared" si="82"/>
        <v>36.457826060622438</v>
      </c>
      <c r="AC159" s="4">
        <f t="shared" si="82"/>
        <v>34.573778770054375</v>
      </c>
      <c r="AD159" s="4">
        <f t="shared" si="82"/>
        <v>36.254511899583363</v>
      </c>
      <c r="AE159" s="4">
        <f t="shared" si="74"/>
        <v>34.847123464001434</v>
      </c>
      <c r="AF159" s="4">
        <f t="shared" si="88"/>
        <v>34.944407154972538</v>
      </c>
      <c r="AG159" s="4">
        <f t="shared" si="92"/>
        <v>38.033730901850078</v>
      </c>
      <c r="AI159" s="4">
        <f t="shared" si="84"/>
        <v>-2.5187095996264084</v>
      </c>
      <c r="AJ159" s="4">
        <f t="shared" si="84"/>
        <v>0.67406291665697893</v>
      </c>
      <c r="AK159" s="4">
        <f t="shared" si="84"/>
        <v>-0.42407687173553299</v>
      </c>
      <c r="AL159" s="4">
        <f t="shared" si="84"/>
        <v>-2.0241140957499084</v>
      </c>
      <c r="AM159" s="4">
        <f t="shared" si="84"/>
        <v>-3.6388704535772405</v>
      </c>
      <c r="AN159" s="4">
        <f t="shared" si="84"/>
        <v>-1.4351562908027731</v>
      </c>
      <c r="AO159" s="4">
        <f t="shared" si="84"/>
        <v>-1.3142141858295489</v>
      </c>
      <c r="AP159" s="4">
        <f t="shared" si="84"/>
        <v>-1.9748987005111616</v>
      </c>
      <c r="AQ159" s="4">
        <f t="shared" si="84"/>
        <v>-0.67540440701858984</v>
      </c>
      <c r="AR159" s="4">
        <f t="shared" si="84"/>
        <v>-2.4248260606224363</v>
      </c>
      <c r="AS159" s="4">
        <f t="shared" si="84"/>
        <v>-3.5737787700543748</v>
      </c>
      <c r="AT159" s="4">
        <f t="shared" si="84"/>
        <v>-2.0375118995833645</v>
      </c>
      <c r="AU159" s="4">
        <f t="shared" si="84"/>
        <v>-0.63012346400143571</v>
      </c>
      <c r="AV159" s="4">
        <f t="shared" si="84"/>
        <v>1.6725928450274594</v>
      </c>
      <c r="AW159" s="4">
        <f t="shared" si="84"/>
        <v>-2.4857309018500757</v>
      </c>
      <c r="AY159" s="2">
        <f t="shared" si="81"/>
        <v>33.08070959962631</v>
      </c>
      <c r="AZ159" s="2">
        <f t="shared" si="81"/>
        <v>32.73007374751996</v>
      </c>
      <c r="BA159" s="2">
        <f t="shared" si="81"/>
        <v>31.126785386081465</v>
      </c>
      <c r="BB159" s="2">
        <f t="shared" si="81"/>
        <v>31.704652361488414</v>
      </c>
      <c r="BC159" s="2">
        <f t="shared" si="81"/>
        <v>34.386152408023356</v>
      </c>
      <c r="BD159" s="2">
        <f t="shared" si="81"/>
        <v>34.858049805286406</v>
      </c>
      <c r="BE159" s="2">
        <f t="shared" si="81"/>
        <v>35.064987181507639</v>
      </c>
      <c r="BF159" s="2">
        <f t="shared" si="81"/>
        <v>33.396933005769917</v>
      </c>
      <c r="BG159" s="2">
        <f t="shared" si="81"/>
        <v>32.588991448778955</v>
      </c>
      <c r="BH159" s="2">
        <f t="shared" si="81"/>
        <v>30.860031795511297</v>
      </c>
      <c r="BI159" s="2">
        <f t="shared" si="81"/>
        <v>29.996155696342299</v>
      </c>
      <c r="BJ159" s="2">
        <f t="shared" si="81"/>
        <v>31.669223622377348</v>
      </c>
      <c r="BK159" s="2">
        <f t="shared" si="89"/>
        <v>33.658033478809564</v>
      </c>
      <c r="BL159" s="2">
        <f t="shared" si="89"/>
        <v>34.83169075775816</v>
      </c>
      <c r="BM159" s="2">
        <f t="shared" si="89"/>
        <v>36.388732274573584</v>
      </c>
      <c r="BO159" s="2" t="str">
        <f t="shared" si="72"/>
        <v/>
      </c>
      <c r="BP159" s="2" t="str">
        <f t="shared" si="72"/>
        <v/>
      </c>
      <c r="BQ159" s="2" t="str">
        <f t="shared" si="72"/>
        <v/>
      </c>
      <c r="BR159" s="2" t="str">
        <f t="shared" si="70"/>
        <v/>
      </c>
      <c r="BS159" s="2" t="str">
        <f t="shared" si="70"/>
        <v/>
      </c>
      <c r="BT159" s="2" t="str">
        <f t="shared" si="70"/>
        <v/>
      </c>
      <c r="BU159" s="2" t="str">
        <f t="shared" si="70"/>
        <v/>
      </c>
      <c r="BV159" s="2" t="str">
        <f t="shared" si="70"/>
        <v/>
      </c>
      <c r="BW159" s="2" t="str">
        <f t="shared" si="70"/>
        <v/>
      </c>
      <c r="BX159" s="2" t="str">
        <f t="shared" si="79"/>
        <v/>
      </c>
      <c r="BY159" s="2" t="str">
        <f t="shared" si="79"/>
        <v/>
      </c>
      <c r="BZ159" s="2" t="str">
        <f t="shared" si="79"/>
        <v/>
      </c>
      <c r="CA159" s="2" t="str">
        <f t="shared" si="79"/>
        <v/>
      </c>
      <c r="CB159" s="2" t="str">
        <f t="shared" si="90"/>
        <v/>
      </c>
      <c r="CC159" s="2" t="str">
        <f t="shared" si="93"/>
        <v/>
      </c>
      <c r="CE159" s="2" t="str">
        <f t="shared" si="73"/>
        <v/>
      </c>
      <c r="CF159" s="2" t="str">
        <f t="shared" si="73"/>
        <v/>
      </c>
      <c r="CG159" s="2" t="str">
        <f t="shared" si="73"/>
        <v/>
      </c>
      <c r="CH159" s="2" t="str">
        <f t="shared" si="71"/>
        <v/>
      </c>
      <c r="CI159" s="2">
        <f t="shared" si="71"/>
        <v>31.4</v>
      </c>
      <c r="CJ159" s="2" t="str">
        <f t="shared" si="71"/>
        <v/>
      </c>
      <c r="CK159" s="2" t="str">
        <f t="shared" si="71"/>
        <v/>
      </c>
      <c r="CL159" s="2" t="str">
        <f t="shared" si="71"/>
        <v/>
      </c>
      <c r="CM159" s="2" t="str">
        <f t="shared" si="71"/>
        <v/>
      </c>
      <c r="CN159" s="2" t="str">
        <f t="shared" si="80"/>
        <v/>
      </c>
      <c r="CO159" s="2" t="str">
        <f t="shared" si="80"/>
        <v/>
      </c>
      <c r="CP159" s="2" t="str">
        <f t="shared" si="80"/>
        <v/>
      </c>
      <c r="CQ159" s="2">
        <f t="shared" si="80"/>
        <v>34.216999999999999</v>
      </c>
      <c r="CR159" s="2">
        <f t="shared" si="91"/>
        <v>36.616999999999997</v>
      </c>
      <c r="CS159" s="2">
        <f t="shared" si="94"/>
        <v>35.548000000000002</v>
      </c>
      <c r="CU159" s="2">
        <f t="shared" si="85"/>
        <v>29.800645154678623</v>
      </c>
      <c r="CV159" s="2">
        <f t="shared" si="85"/>
        <v>28.71389763147053</v>
      </c>
      <c r="CW159" s="2">
        <f t="shared" si="85"/>
        <v>27.492978440032722</v>
      </c>
      <c r="CX159" s="2">
        <f t="shared" si="85"/>
        <v>25.79343044782533</v>
      </c>
      <c r="CY159" s="2">
        <f t="shared" si="85"/>
        <v>27.754921598586243</v>
      </c>
      <c r="CZ159" s="2">
        <f t="shared" si="85"/>
        <v>29.348053187939833</v>
      </c>
      <c r="DA159" s="2">
        <f t="shared" si="85"/>
        <v>30.738291579912946</v>
      </c>
      <c r="DB159" s="2">
        <f t="shared" si="85"/>
        <v>28.836111381864555</v>
      </c>
      <c r="DC159" s="2">
        <f t="shared" si="85"/>
        <v>29.05456495875606</v>
      </c>
      <c r="DD159" s="2">
        <f t="shared" si="85"/>
        <v>26.375867381025387</v>
      </c>
      <c r="DE159" s="2">
        <f t="shared" si="85"/>
        <v>25.691160609679365</v>
      </c>
      <c r="DF159" s="2">
        <f t="shared" si="85"/>
        <v>28.725525972766846</v>
      </c>
      <c r="DG159" s="2">
        <f t="shared" si="85"/>
        <v>31.696187743115058</v>
      </c>
      <c r="DH159" s="2">
        <f t="shared" si="85"/>
        <v>33.098557106132944</v>
      </c>
      <c r="DI159" s="2">
        <f t="shared" si="85"/>
        <v>38.473716456159607</v>
      </c>
      <c r="DK159" s="2">
        <f t="shared" si="86"/>
        <v>33.192990620572189</v>
      </c>
      <c r="DL159" s="2">
        <f t="shared" si="86"/>
        <v>32.874312566223701</v>
      </c>
      <c r="DM159" s="2">
        <f t="shared" si="86"/>
        <v>31.257872736835207</v>
      </c>
      <c r="DN159" s="2">
        <f t="shared" si="86"/>
        <v>31.884014929863991</v>
      </c>
      <c r="DO159" s="2">
        <f t="shared" si="86"/>
        <v>34.614953617017299</v>
      </c>
      <c r="DP159" s="2">
        <f t="shared" si="86"/>
        <v>35.047957121715051</v>
      </c>
      <c r="DQ159" s="2">
        <f t="shared" si="86"/>
        <v>35.204886503462809</v>
      </c>
      <c r="DR159" s="2">
        <f t="shared" si="86"/>
        <v>33.538304339336364</v>
      </c>
      <c r="DS159" s="2">
        <f t="shared" si="86"/>
        <v>32.696350552820448</v>
      </c>
      <c r="DT159" s="2">
        <f t="shared" si="86"/>
        <v>30.997261915889343</v>
      </c>
      <c r="DU159" s="2">
        <f t="shared" si="86"/>
        <v>30.133810961421201</v>
      </c>
      <c r="DV159" s="2">
        <f t="shared" si="86"/>
        <v>31.761533102185425</v>
      </c>
      <c r="DW159" s="2">
        <f t="shared" si="86"/>
        <v>33.73044602397961</v>
      </c>
      <c r="DX159" s="2">
        <f t="shared" si="86"/>
        <v>34.904131364606883</v>
      </c>
      <c r="DY159" s="2">
        <f t="shared" si="86"/>
        <v>36.302211950866223</v>
      </c>
      <c r="EA159" s="2">
        <f t="shared" si="87"/>
        <v>0.9669016548948961</v>
      </c>
      <c r="EB159" s="2">
        <f t="shared" si="87"/>
        <v>0.96533066509811938</v>
      </c>
      <c r="EC159" s="2">
        <f t="shared" si="87"/>
        <v>0.96518166502972658</v>
      </c>
      <c r="ED159" s="2">
        <f t="shared" si="87"/>
        <v>0.9705508446841965</v>
      </c>
      <c r="EE159" s="2">
        <f t="shared" si="87"/>
        <v>0.96664720975365515</v>
      </c>
      <c r="EF159" s="2">
        <f t="shared" si="87"/>
        <v>0.96668236541613739</v>
      </c>
      <c r="EG159" s="2">
        <f t="shared" si="87"/>
        <v>0.96867875320021468</v>
      </c>
      <c r="EH159" s="2">
        <f t="shared" si="87"/>
        <v>0.96993502077752713</v>
      </c>
      <c r="EI159" s="2">
        <f t="shared" si="87"/>
        <v>0.97052020189863009</v>
      </c>
      <c r="EJ159" s="2">
        <f t="shared" si="87"/>
        <v>0.97030547395536626</v>
      </c>
      <c r="EK159" s="2">
        <f t="shared" si="87"/>
        <v>0.96901505763897633</v>
      </c>
      <c r="EL159" s="2">
        <f t="shared" si="87"/>
        <v>0.96959510440090713</v>
      </c>
      <c r="EM159" s="2">
        <f t="shared" si="87"/>
        <v>0.96440346545411348</v>
      </c>
      <c r="EN159" s="2">
        <f t="shared" si="87"/>
        <v>0.95987946410470371</v>
      </c>
      <c r="EO159" s="2">
        <f t="shared" si="87"/>
        <v>0.96015650739086511</v>
      </c>
    </row>
    <row r="160" spans="2:145" x14ac:dyDescent="0.25">
      <c r="B160" s="2">
        <v>133</v>
      </c>
      <c r="C160" s="43">
        <v>32.875</v>
      </c>
      <c r="D160" s="43">
        <v>34.246000000000002</v>
      </c>
      <c r="E160" s="43">
        <v>31.754000000000001</v>
      </c>
      <c r="F160" s="43">
        <v>31.667000000000002</v>
      </c>
      <c r="G160" s="43">
        <v>34.549999999999997</v>
      </c>
      <c r="H160" s="43">
        <v>35.15</v>
      </c>
      <c r="I160" s="43">
        <v>35.5</v>
      </c>
      <c r="J160" s="43">
        <v>37.6</v>
      </c>
      <c r="K160" s="43">
        <v>37.017000000000003</v>
      </c>
      <c r="L160" s="43">
        <v>35.700000000000003</v>
      </c>
      <c r="M160" s="43">
        <v>33.332999999999998</v>
      </c>
      <c r="N160" s="43">
        <v>34.582999999999998</v>
      </c>
      <c r="O160" s="43">
        <v>32.216999999999999</v>
      </c>
      <c r="P160" s="43">
        <v>35.732999999999997</v>
      </c>
      <c r="Q160" s="43">
        <v>38.531999999999996</v>
      </c>
      <c r="S160" s="4">
        <f t="shared" si="83"/>
        <v>32.961964335848577</v>
      </c>
      <c r="T160" s="4">
        <f t="shared" si="83"/>
        <v>33.113678436626863</v>
      </c>
      <c r="U160" s="4">
        <f t="shared" si="83"/>
        <v>32.071072035228198</v>
      </c>
      <c r="V160" s="4">
        <f t="shared" si="83"/>
        <v>34.439803810051835</v>
      </c>
      <c r="W160" s="4">
        <f t="shared" si="83"/>
        <v>35.454905748623716</v>
      </c>
      <c r="X160" s="4">
        <f t="shared" si="83"/>
        <v>36.435793313093072</v>
      </c>
      <c r="Y160" s="4">
        <f t="shared" si="82"/>
        <v>37.902165062014092</v>
      </c>
      <c r="Z160" s="4">
        <f t="shared" si="82"/>
        <v>39.543410673058872</v>
      </c>
      <c r="AA160" s="4">
        <f t="shared" si="82"/>
        <v>40.242030607496822</v>
      </c>
      <c r="AB160" s="4">
        <f t="shared" si="82"/>
        <v>39.38506444717359</v>
      </c>
      <c r="AC160" s="4">
        <f t="shared" si="82"/>
        <v>37.255562002668285</v>
      </c>
      <c r="AD160" s="4">
        <f t="shared" si="82"/>
        <v>38.953839697890963</v>
      </c>
      <c r="AE160" s="4">
        <f t="shared" si="74"/>
        <v>35.672859735650967</v>
      </c>
      <c r="AF160" s="4">
        <f t="shared" si="88"/>
        <v>34.959615541452905</v>
      </c>
      <c r="AG160" s="4">
        <f t="shared" si="92"/>
        <v>38.939855365661153</v>
      </c>
      <c r="AI160" s="4">
        <f t="shared" si="84"/>
        <v>-8.6964335848577434E-2</v>
      </c>
      <c r="AJ160" s="4">
        <f t="shared" si="84"/>
        <v>1.1323215633731394</v>
      </c>
      <c r="AK160" s="4">
        <f t="shared" si="84"/>
        <v>-0.31707203522819682</v>
      </c>
      <c r="AL160" s="4">
        <f t="shared" si="84"/>
        <v>-2.7728038100518333</v>
      </c>
      <c r="AM160" s="4">
        <f t="shared" si="84"/>
        <v>-0.90490574862371886</v>
      </c>
      <c r="AN160" s="4">
        <f t="shared" si="84"/>
        <v>-1.2857933130930732</v>
      </c>
      <c r="AO160" s="4">
        <f t="shared" si="84"/>
        <v>-2.4021650620140917</v>
      </c>
      <c r="AP160" s="4">
        <f t="shared" si="84"/>
        <v>-1.9434106730588709</v>
      </c>
      <c r="AQ160" s="4">
        <f t="shared" si="84"/>
        <v>-3.2250306074968194</v>
      </c>
      <c r="AR160" s="4">
        <f t="shared" si="84"/>
        <v>-3.6850644471735876</v>
      </c>
      <c r="AS160" s="4">
        <f t="shared" si="84"/>
        <v>-3.9225620026682861</v>
      </c>
      <c r="AT160" s="4">
        <f t="shared" si="84"/>
        <v>-4.3708396978909647</v>
      </c>
      <c r="AU160" s="4">
        <f t="shared" si="84"/>
        <v>-3.4558597356509679</v>
      </c>
      <c r="AV160" s="4">
        <f t="shared" si="84"/>
        <v>0.77338445854709192</v>
      </c>
      <c r="AW160" s="4">
        <f t="shared" si="84"/>
        <v>-0.4078553656611561</v>
      </c>
      <c r="AY160" s="2">
        <f t="shared" si="81"/>
        <v>32.96196433584857</v>
      </c>
      <c r="AZ160" s="2">
        <f t="shared" si="81"/>
        <v>32.613248807057964</v>
      </c>
      <c r="BA160" s="2">
        <f t="shared" si="81"/>
        <v>30.991384486781641</v>
      </c>
      <c r="BB160" s="2">
        <f t="shared" si="81"/>
        <v>31.57621456763929</v>
      </c>
      <c r="BC160" s="2">
        <f t="shared" si="81"/>
        <v>34.259271054418917</v>
      </c>
      <c r="BD160" s="2">
        <f t="shared" si="81"/>
        <v>34.711705678364197</v>
      </c>
      <c r="BE160" s="2">
        <f t="shared" si="81"/>
        <v>34.923637616669573</v>
      </c>
      <c r="BF160" s="2">
        <f t="shared" si="81"/>
        <v>33.230932194511368</v>
      </c>
      <c r="BG160" s="2">
        <f t="shared" si="81"/>
        <v>32.428281677036345</v>
      </c>
      <c r="BH160" s="2">
        <f t="shared" si="81"/>
        <v>30.718078105803308</v>
      </c>
      <c r="BI160" s="2">
        <f t="shared" si="81"/>
        <v>29.866249419758297</v>
      </c>
      <c r="BJ160" s="2">
        <f t="shared" si="81"/>
        <v>31.524515895477823</v>
      </c>
      <c r="BK160" s="2">
        <f t="shared" si="89"/>
        <v>33.496939859226238</v>
      </c>
      <c r="BL160" s="2">
        <f t="shared" si="89"/>
        <v>34.691171711500431</v>
      </c>
      <c r="BM160" s="2">
        <f t="shared" si="89"/>
        <v>36.237010951689278</v>
      </c>
      <c r="BO160" s="2" t="str">
        <f t="shared" si="72"/>
        <v/>
      </c>
      <c r="BP160" s="2" t="str">
        <f t="shared" si="72"/>
        <v/>
      </c>
      <c r="BQ160" s="2" t="str">
        <f t="shared" si="72"/>
        <v/>
      </c>
      <c r="BR160" s="2" t="str">
        <f t="shared" si="70"/>
        <v/>
      </c>
      <c r="BS160" s="2" t="str">
        <f t="shared" si="70"/>
        <v/>
      </c>
      <c r="BT160" s="2" t="str">
        <f t="shared" si="70"/>
        <v/>
      </c>
      <c r="BU160" s="2" t="str">
        <f t="shared" si="70"/>
        <v/>
      </c>
      <c r="BV160" s="2" t="str">
        <f t="shared" si="70"/>
        <v/>
      </c>
      <c r="BW160" s="2" t="str">
        <f t="shared" si="70"/>
        <v/>
      </c>
      <c r="BX160" s="2" t="str">
        <f t="shared" si="79"/>
        <v/>
      </c>
      <c r="BY160" s="2" t="str">
        <f t="shared" si="79"/>
        <v/>
      </c>
      <c r="BZ160" s="2" t="str">
        <f t="shared" si="79"/>
        <v/>
      </c>
      <c r="CA160" s="2" t="str">
        <f t="shared" si="79"/>
        <v/>
      </c>
      <c r="CB160" s="2" t="str">
        <f t="shared" si="90"/>
        <v/>
      </c>
      <c r="CC160" s="2" t="str">
        <f t="shared" si="93"/>
        <v/>
      </c>
      <c r="CE160" s="2" t="str">
        <f t="shared" si="73"/>
        <v/>
      </c>
      <c r="CF160" s="2" t="str">
        <f t="shared" si="73"/>
        <v/>
      </c>
      <c r="CG160" s="2" t="str">
        <f t="shared" si="73"/>
        <v/>
      </c>
      <c r="CH160" s="2" t="str">
        <f t="shared" si="71"/>
        <v/>
      </c>
      <c r="CI160" s="2" t="str">
        <f t="shared" si="71"/>
        <v/>
      </c>
      <c r="CJ160" s="2" t="str">
        <f t="shared" si="71"/>
        <v/>
      </c>
      <c r="CK160" s="2" t="str">
        <f t="shared" si="71"/>
        <v/>
      </c>
      <c r="CL160" s="2" t="str">
        <f t="shared" si="71"/>
        <v/>
      </c>
      <c r="CM160" s="2" t="str">
        <f t="shared" si="71"/>
        <v/>
      </c>
      <c r="CN160" s="2" t="str">
        <f t="shared" si="80"/>
        <v/>
      </c>
      <c r="CO160" s="2" t="str">
        <f t="shared" si="80"/>
        <v/>
      </c>
      <c r="CP160" s="2" t="str">
        <f t="shared" si="80"/>
        <v/>
      </c>
      <c r="CQ160" s="2" t="str">
        <f t="shared" si="80"/>
        <v/>
      </c>
      <c r="CR160" s="2">
        <f t="shared" si="91"/>
        <v>35.732999999999997</v>
      </c>
      <c r="CS160" s="2">
        <f t="shared" si="94"/>
        <v>38.531999999999996</v>
      </c>
      <c r="CU160" s="2">
        <f t="shared" si="85"/>
        <v>29.577471018255363</v>
      </c>
      <c r="CV160" s="2">
        <f t="shared" si="85"/>
        <v>28.47424334192176</v>
      </c>
      <c r="CW160" s="2">
        <f t="shared" si="85"/>
        <v>27.24327003880164</v>
      </c>
      <c r="CX160" s="2">
        <f t="shared" si="85"/>
        <v>25.495764092236257</v>
      </c>
      <c r="CY160" s="2">
        <f t="shared" si="85"/>
        <v>27.423404356736235</v>
      </c>
      <c r="CZ160" s="2">
        <f t="shared" si="85"/>
        <v>29.032558526449897</v>
      </c>
      <c r="DA160" s="2">
        <f t="shared" si="85"/>
        <v>30.466643329305057</v>
      </c>
      <c r="DB160" s="2">
        <f t="shared" si="85"/>
        <v>28.533099799086628</v>
      </c>
      <c r="DC160" s="2">
        <f t="shared" si="85"/>
        <v>28.790759862804151</v>
      </c>
      <c r="DD160" s="2">
        <f t="shared" si="85"/>
        <v>26.099954701696063</v>
      </c>
      <c r="DE160" s="2">
        <f t="shared" si="85"/>
        <v>25.432341911824054</v>
      </c>
      <c r="DF160" s="2">
        <f t="shared" si="85"/>
        <v>28.48852181992503</v>
      </c>
      <c r="DG160" s="2">
        <f t="shared" si="85"/>
        <v>31.465483541681461</v>
      </c>
      <c r="DH160" s="2">
        <f t="shared" si="85"/>
        <v>32.894184288718989</v>
      </c>
      <c r="DI160" s="2">
        <f t="shared" si="85"/>
        <v>38.364955610470432</v>
      </c>
      <c r="DK160" s="2">
        <f t="shared" si="86"/>
        <v>33.067626046429069</v>
      </c>
      <c r="DL160" s="2">
        <f t="shared" si="86"/>
        <v>32.748819372575014</v>
      </c>
      <c r="DM160" s="2">
        <f t="shared" si="86"/>
        <v>31.114698314691157</v>
      </c>
      <c r="DN160" s="2">
        <f t="shared" si="86"/>
        <v>31.74447821791146</v>
      </c>
      <c r="DO160" s="2">
        <f t="shared" si="86"/>
        <v>34.474379645504236</v>
      </c>
      <c r="DP160" s="2">
        <f t="shared" si="86"/>
        <v>34.890220173657752</v>
      </c>
      <c r="DQ160" s="2">
        <f t="shared" si="86"/>
        <v>35.055069685772992</v>
      </c>
      <c r="DR160" s="2">
        <f t="shared" si="86"/>
        <v>33.363737610356026</v>
      </c>
      <c r="DS160" s="2">
        <f t="shared" si="86"/>
        <v>32.529050348166983</v>
      </c>
      <c r="DT160" s="2">
        <f t="shared" si="86"/>
        <v>30.846972328034536</v>
      </c>
      <c r="DU160" s="2">
        <f t="shared" si="86"/>
        <v>29.995551882402037</v>
      </c>
      <c r="DV160" s="2">
        <f t="shared" si="86"/>
        <v>31.611342740827752</v>
      </c>
      <c r="DW160" s="2">
        <f t="shared" si="86"/>
        <v>33.565324165518987</v>
      </c>
      <c r="DX160" s="2">
        <f t="shared" si="86"/>
        <v>34.759672419843618</v>
      </c>
      <c r="DY160" s="2">
        <f t="shared" si="86"/>
        <v>36.156477613696381</v>
      </c>
      <c r="EA160" s="2">
        <f t="shared" si="87"/>
        <v>0.96972578303039214</v>
      </c>
      <c r="EB160" s="2">
        <f t="shared" si="87"/>
        <v>0.96828444165108585</v>
      </c>
      <c r="EC160" s="2">
        <f t="shared" si="87"/>
        <v>0.96814771729661375</v>
      </c>
      <c r="ED160" s="2">
        <f t="shared" si="87"/>
        <v>0.97307227584939548</v>
      </c>
      <c r="EE160" s="2">
        <f t="shared" si="87"/>
        <v>0.96949236349927581</v>
      </c>
      <c r="EF160" s="2">
        <f t="shared" si="87"/>
        <v>0.96952461476182372</v>
      </c>
      <c r="EG160" s="2">
        <f t="shared" si="87"/>
        <v>0.97135574183986884</v>
      </c>
      <c r="EH160" s="2">
        <f t="shared" si="87"/>
        <v>0.9725076851063349</v>
      </c>
      <c r="EI160" s="2">
        <f t="shared" si="87"/>
        <v>0.97304418382541635</v>
      </c>
      <c r="EJ160" s="2">
        <f t="shared" si="87"/>
        <v>0.97284732596818901</v>
      </c>
      <c r="EK160" s="2">
        <f t="shared" si="87"/>
        <v>0.97166414355739983</v>
      </c>
      <c r="EL160" s="2">
        <f t="shared" si="87"/>
        <v>0.9721960216262322</v>
      </c>
      <c r="EM160" s="2">
        <f t="shared" si="87"/>
        <v>0.96743357304528144</v>
      </c>
      <c r="EN160" s="2">
        <f t="shared" si="87"/>
        <v>0.96328000848663231</v>
      </c>
      <c r="EO160" s="2">
        <f t="shared" si="87"/>
        <v>0.96353446214518346</v>
      </c>
    </row>
    <row r="161" spans="2:145" x14ac:dyDescent="0.25">
      <c r="B161" s="2">
        <v>134</v>
      </c>
      <c r="C161" s="43">
        <v>30.5</v>
      </c>
      <c r="D161" s="43">
        <v>32.344000000000001</v>
      </c>
      <c r="E161" s="43">
        <v>31.082000000000001</v>
      </c>
      <c r="F161" s="43">
        <v>30.483000000000001</v>
      </c>
      <c r="G161" s="43">
        <v>34.832999999999998</v>
      </c>
      <c r="H161" s="43">
        <v>37.216999999999999</v>
      </c>
      <c r="I161" s="43">
        <v>37.85</v>
      </c>
      <c r="J161" s="43">
        <v>40.982999999999997</v>
      </c>
      <c r="K161" s="43">
        <v>39.567</v>
      </c>
      <c r="L161" s="43">
        <v>40.433</v>
      </c>
      <c r="M161" s="43">
        <v>37.866999999999997</v>
      </c>
      <c r="N161" s="43">
        <v>39.299999999999997</v>
      </c>
      <c r="O161" s="43">
        <v>33.582999999999998</v>
      </c>
      <c r="P161" s="43">
        <v>35.716999999999999</v>
      </c>
      <c r="Q161" s="43">
        <v>38.21</v>
      </c>
      <c r="S161" s="4">
        <f t="shared" si="83"/>
        <v>32.842931689453494</v>
      </c>
      <c r="T161" s="4">
        <f t="shared" si="83"/>
        <v>33.250963284141925</v>
      </c>
      <c r="U161" s="4">
        <f t="shared" si="83"/>
        <v>32.46816463399805</v>
      </c>
      <c r="V161" s="4">
        <f t="shared" si="83"/>
        <v>35.430670197601074</v>
      </c>
      <c r="W161" s="4">
        <f t="shared" si="83"/>
        <v>36.187017730600942</v>
      </c>
      <c r="X161" s="4">
        <f t="shared" si="83"/>
        <v>37.474600607613922</v>
      </c>
      <c r="Y161" s="4">
        <f t="shared" si="82"/>
        <v>39.490624409886635</v>
      </c>
      <c r="Z161" s="4">
        <f t="shared" si="82"/>
        <v>42.451283800128266</v>
      </c>
      <c r="AA161" s="4">
        <f t="shared" si="82"/>
        <v>43.542077687338228</v>
      </c>
      <c r="AB161" s="4">
        <f t="shared" si="82"/>
        <v>43.052974396265441</v>
      </c>
      <c r="AC161" s="4">
        <f t="shared" si="82"/>
        <v>40.856269828645885</v>
      </c>
      <c r="AD161" s="4">
        <f t="shared" si="82"/>
        <v>42.651407246187972</v>
      </c>
      <c r="AE161" s="4">
        <f t="shared" si="74"/>
        <v>37.100136931439337</v>
      </c>
      <c r="AF161" s="4">
        <f t="shared" si="88"/>
        <v>35.150428222386438</v>
      </c>
      <c r="AG161" s="4">
        <f t="shared" si="92"/>
        <v>40.386580406671627</v>
      </c>
      <c r="AI161" s="4">
        <f t="shared" si="84"/>
        <v>-2.3429316894534935</v>
      </c>
      <c r="AJ161" s="4">
        <f t="shared" si="84"/>
        <v>-0.90696328414192351</v>
      </c>
      <c r="AK161" s="4">
        <f t="shared" si="84"/>
        <v>-1.3861646339980496</v>
      </c>
      <c r="AL161" s="4">
        <f t="shared" si="84"/>
        <v>-4.9476701976010737</v>
      </c>
      <c r="AM161" s="4">
        <f t="shared" si="84"/>
        <v>-1.354017730600944</v>
      </c>
      <c r="AN161" s="4">
        <f t="shared" si="84"/>
        <v>-0.25760060761392367</v>
      </c>
      <c r="AO161" s="4">
        <f t="shared" si="84"/>
        <v>-1.6406244098866338</v>
      </c>
      <c r="AP161" s="4">
        <f t="shared" si="84"/>
        <v>-1.468283800128269</v>
      </c>
      <c r="AQ161" s="4">
        <f t="shared" si="84"/>
        <v>-3.9750776873382279</v>
      </c>
      <c r="AR161" s="4">
        <f t="shared" si="84"/>
        <v>-2.6199743962654409</v>
      </c>
      <c r="AS161" s="4">
        <f t="shared" si="84"/>
        <v>-2.9892698286458881</v>
      </c>
      <c r="AT161" s="4">
        <f t="shared" si="84"/>
        <v>-3.3514072461879749</v>
      </c>
      <c r="AU161" s="4">
        <f t="shared" si="84"/>
        <v>-3.5171369314393388</v>
      </c>
      <c r="AV161" s="4">
        <f t="shared" si="84"/>
        <v>0.56657177761356081</v>
      </c>
      <c r="AW161" s="4">
        <f t="shared" si="84"/>
        <v>-2.1765804066716257</v>
      </c>
      <c r="AY161" s="2">
        <f t="shared" si="81"/>
        <v>32.842931689453494</v>
      </c>
      <c r="AZ161" s="2">
        <f t="shared" si="81"/>
        <v>32.496027007331769</v>
      </c>
      <c r="BA161" s="2">
        <f t="shared" si="81"/>
        <v>30.855640792064143</v>
      </c>
      <c r="BB161" s="2">
        <f t="shared" si="81"/>
        <v>31.447226143192729</v>
      </c>
      <c r="BC161" s="2">
        <f t="shared" si="81"/>
        <v>34.131769301727111</v>
      </c>
      <c r="BD161" s="2">
        <f t="shared" si="81"/>
        <v>34.56484184071919</v>
      </c>
      <c r="BE161" s="2">
        <f t="shared" si="81"/>
        <v>34.781891770061556</v>
      </c>
      <c r="BF161" s="2">
        <f t="shared" si="81"/>
        <v>33.064528855371321</v>
      </c>
      <c r="BG161" s="2">
        <f t="shared" si="81"/>
        <v>32.267251413317403</v>
      </c>
      <c r="BH161" s="2">
        <f t="shared" si="81"/>
        <v>30.575729967571089</v>
      </c>
      <c r="BI161" s="2">
        <f t="shared" si="81"/>
        <v>29.735949441778992</v>
      </c>
      <c r="BJ161" s="2">
        <f t="shared" si="81"/>
        <v>31.379564371193538</v>
      </c>
      <c r="BK161" s="2">
        <f t="shared" si="89"/>
        <v>33.335702397600784</v>
      </c>
      <c r="BL161" s="2">
        <f t="shared" si="89"/>
        <v>34.550524621895555</v>
      </c>
      <c r="BM161" s="2">
        <f t="shared" si="89"/>
        <v>36.085660557341413</v>
      </c>
      <c r="BO161" s="2" t="str">
        <f t="shared" si="72"/>
        <v/>
      </c>
      <c r="BP161" s="2" t="str">
        <f t="shared" si="72"/>
        <v/>
      </c>
      <c r="BQ161" s="2" t="str">
        <f t="shared" si="72"/>
        <v/>
      </c>
      <c r="BR161" s="2" t="str">
        <f t="shared" si="70"/>
        <v/>
      </c>
      <c r="BS161" s="2" t="str">
        <f t="shared" si="70"/>
        <v/>
      </c>
      <c r="BT161" s="2" t="str">
        <f t="shared" si="70"/>
        <v/>
      </c>
      <c r="BU161" s="2" t="str">
        <f t="shared" si="70"/>
        <v/>
      </c>
      <c r="BV161" s="2" t="str">
        <f t="shared" si="70"/>
        <v/>
      </c>
      <c r="BW161" s="2" t="str">
        <f t="shared" si="70"/>
        <v/>
      </c>
      <c r="BX161" s="2" t="str">
        <f t="shared" si="79"/>
        <v/>
      </c>
      <c r="BY161" s="2" t="str">
        <f t="shared" si="79"/>
        <v/>
      </c>
      <c r="BZ161" s="2" t="str">
        <f t="shared" si="79"/>
        <v/>
      </c>
      <c r="CA161" s="2" t="str">
        <f t="shared" si="79"/>
        <v/>
      </c>
      <c r="CB161" s="2" t="str">
        <f t="shared" si="90"/>
        <v/>
      </c>
      <c r="CC161" s="2" t="str">
        <f t="shared" si="93"/>
        <v/>
      </c>
      <c r="CE161" s="2" t="str">
        <f t="shared" si="73"/>
        <v/>
      </c>
      <c r="CF161" s="2" t="str">
        <f t="shared" si="73"/>
        <v/>
      </c>
      <c r="CG161" s="2" t="str">
        <f t="shared" si="73"/>
        <v/>
      </c>
      <c r="CH161" s="2" t="str">
        <f t="shared" si="71"/>
        <v/>
      </c>
      <c r="CI161" s="2" t="str">
        <f t="shared" si="71"/>
        <v/>
      </c>
      <c r="CJ161" s="2" t="str">
        <f t="shared" si="71"/>
        <v/>
      </c>
      <c r="CK161" s="2" t="str">
        <f t="shared" si="71"/>
        <v/>
      </c>
      <c r="CL161" s="2" t="str">
        <f t="shared" si="71"/>
        <v/>
      </c>
      <c r="CM161" s="2" t="str">
        <f t="shared" si="71"/>
        <v/>
      </c>
      <c r="CN161" s="2" t="str">
        <f t="shared" si="80"/>
        <v/>
      </c>
      <c r="CO161" s="2" t="str">
        <f t="shared" si="80"/>
        <v/>
      </c>
      <c r="CP161" s="2" t="str">
        <f t="shared" si="80"/>
        <v/>
      </c>
      <c r="CQ161" s="2" t="str">
        <f t="shared" si="80"/>
        <v/>
      </c>
      <c r="CR161" s="2">
        <f t="shared" si="91"/>
        <v>35.716999999999999</v>
      </c>
      <c r="CS161" s="2" t="str">
        <f t="shared" si="94"/>
        <v/>
      </c>
      <c r="CU161" s="2">
        <f t="shared" si="85"/>
        <v>29.354296881832102</v>
      </c>
      <c r="CV161" s="2">
        <f t="shared" si="85"/>
        <v>28.234589052372989</v>
      </c>
      <c r="CW161" s="2">
        <f t="shared" si="85"/>
        <v>26.993561637570565</v>
      </c>
      <c r="CX161" s="2">
        <f t="shared" si="85"/>
        <v>25.198097736647178</v>
      </c>
      <c r="CY161" s="2">
        <f t="shared" si="85"/>
        <v>27.091887114886234</v>
      </c>
      <c r="CZ161" s="2">
        <f t="shared" si="85"/>
        <v>28.717063864959968</v>
      </c>
      <c r="DA161" s="2">
        <f t="shared" si="85"/>
        <v>30.194995078697175</v>
      </c>
      <c r="DB161" s="2">
        <f t="shared" si="85"/>
        <v>28.230088216308694</v>
      </c>
      <c r="DC161" s="2">
        <f t="shared" si="85"/>
        <v>28.526954766852249</v>
      </c>
      <c r="DD161" s="2">
        <f t="shared" si="85"/>
        <v>25.82404202236674</v>
      </c>
      <c r="DE161" s="2">
        <f t="shared" si="85"/>
        <v>25.173523213968743</v>
      </c>
      <c r="DF161" s="2">
        <f t="shared" si="85"/>
        <v>28.251517667083213</v>
      </c>
      <c r="DG161" s="2">
        <f t="shared" si="85"/>
        <v>31.234779340247862</v>
      </c>
      <c r="DH161" s="2">
        <f t="shared" si="85"/>
        <v>32.689811471305049</v>
      </c>
      <c r="DI161" s="2">
        <f t="shared" si="85"/>
        <v>38.256194764781249</v>
      </c>
      <c r="DK161" s="2">
        <f t="shared" si="86"/>
        <v>32.942261472285942</v>
      </c>
      <c r="DL161" s="2">
        <f t="shared" si="86"/>
        <v>32.62332617892632</v>
      </c>
      <c r="DM161" s="2">
        <f t="shared" si="86"/>
        <v>30.971523892547108</v>
      </c>
      <c r="DN161" s="2">
        <f t="shared" si="86"/>
        <v>31.604941505958926</v>
      </c>
      <c r="DO161" s="2">
        <f t="shared" si="86"/>
        <v>34.333805673991172</v>
      </c>
      <c r="DP161" s="2">
        <f t="shared" si="86"/>
        <v>34.732483225600461</v>
      </c>
      <c r="DQ161" s="2">
        <f t="shared" si="86"/>
        <v>34.905252868083181</v>
      </c>
      <c r="DR161" s="2">
        <f t="shared" si="86"/>
        <v>33.189170881375688</v>
      </c>
      <c r="DS161" s="2">
        <f t="shared" si="86"/>
        <v>32.361750143513518</v>
      </c>
      <c r="DT161" s="2">
        <f t="shared" si="86"/>
        <v>30.696682740179725</v>
      </c>
      <c r="DU161" s="2">
        <f t="shared" si="86"/>
        <v>29.857292803382876</v>
      </c>
      <c r="DV161" s="2">
        <f t="shared" si="86"/>
        <v>31.461152379470082</v>
      </c>
      <c r="DW161" s="2">
        <f t="shared" si="86"/>
        <v>33.400202307058358</v>
      </c>
      <c r="DX161" s="2">
        <f t="shared" si="86"/>
        <v>34.615213475080353</v>
      </c>
      <c r="DY161" s="2">
        <f t="shared" si="86"/>
        <v>36.010743276526547</v>
      </c>
      <c r="EA161" s="2">
        <f t="shared" si="87"/>
        <v>0.97231584082609746</v>
      </c>
      <c r="EB161" s="2">
        <f t="shared" si="87"/>
        <v>0.97099412247219141</v>
      </c>
      <c r="EC161" s="2">
        <f t="shared" si="87"/>
        <v>0.97086872799308466</v>
      </c>
      <c r="ED161" s="2">
        <f t="shared" si="87"/>
        <v>0.97538329816599512</v>
      </c>
      <c r="EE161" s="2">
        <f t="shared" si="87"/>
        <v>0.97210181658145711</v>
      </c>
      <c r="EF161" s="2">
        <f t="shared" si="87"/>
        <v>0.97213138854820924</v>
      </c>
      <c r="EG161" s="2">
        <f t="shared" si="87"/>
        <v>0.97381011750575452</v>
      </c>
      <c r="EH161" s="2">
        <f t="shared" si="87"/>
        <v>0.97486591081000185</v>
      </c>
      <c r="EI161" s="2">
        <f t="shared" si="87"/>
        <v>0.97535755603252261</v>
      </c>
      <c r="EJ161" s="2">
        <f t="shared" si="87"/>
        <v>0.97517716170485036</v>
      </c>
      <c r="EK161" s="2">
        <f t="shared" si="87"/>
        <v>0.97409279869826793</v>
      </c>
      <c r="EL161" s="2">
        <f t="shared" si="87"/>
        <v>0.97458028231010962</v>
      </c>
      <c r="EM161" s="2">
        <f t="shared" si="87"/>
        <v>0.97021371323470329</v>
      </c>
      <c r="EN161" s="2">
        <f t="shared" si="87"/>
        <v>0.96640241723133313</v>
      </c>
      <c r="EO161" s="2">
        <f t="shared" si="87"/>
        <v>0.96663598336159251</v>
      </c>
    </row>
    <row r="162" spans="2:145" x14ac:dyDescent="0.25">
      <c r="B162" s="2">
        <v>135</v>
      </c>
      <c r="C162" s="43">
        <v>31.875</v>
      </c>
      <c r="D162" s="43">
        <v>32.689</v>
      </c>
      <c r="E162" s="43">
        <v>32.409999999999997</v>
      </c>
      <c r="F162" s="43">
        <v>33.633000000000003</v>
      </c>
      <c r="G162" s="43">
        <v>33.783000000000001</v>
      </c>
      <c r="H162" s="43">
        <v>37.700000000000003</v>
      </c>
      <c r="I162" s="43">
        <v>38.65</v>
      </c>
      <c r="J162" s="43">
        <v>45.033000000000001</v>
      </c>
      <c r="K162" s="43">
        <v>46.15</v>
      </c>
      <c r="L162" s="43">
        <v>45.017000000000003</v>
      </c>
      <c r="M162" s="43">
        <v>41.9</v>
      </c>
      <c r="N162" s="43">
        <v>44.75</v>
      </c>
      <c r="O162" s="43">
        <v>34.9</v>
      </c>
      <c r="P162" s="43">
        <v>35.917000000000002</v>
      </c>
      <c r="Q162" s="43">
        <v>40.838999999999999</v>
      </c>
      <c r="S162" s="4">
        <f t="shared" si="83"/>
        <v>32.72361030155681</v>
      </c>
      <c r="T162" s="4">
        <f t="shared" si="83"/>
        <v>33.464406648683763</v>
      </c>
      <c r="U162" s="4">
        <f t="shared" si="83"/>
        <v>33.014919812184012</v>
      </c>
      <c r="V162" s="4">
        <f t="shared" si="83"/>
        <v>36.456876454538417</v>
      </c>
      <c r="W162" s="4">
        <f t="shared" si="83"/>
        <v>37.312210191674417</v>
      </c>
      <c r="X162" s="4">
        <f t="shared" si="83"/>
        <v>39.023138438490697</v>
      </c>
      <c r="Y162" s="4">
        <f t="shared" si="82"/>
        <v>41.595006767147574</v>
      </c>
      <c r="Z162" s="4">
        <f t="shared" si="82"/>
        <v>45.801270439547238</v>
      </c>
      <c r="AA162" s="4">
        <f t="shared" si="82"/>
        <v>47.155081598109618</v>
      </c>
      <c r="AB162" s="4">
        <f t="shared" si="82"/>
        <v>47.043575452550414</v>
      </c>
      <c r="AC162" s="4">
        <f t="shared" si="82"/>
        <v>45.134417197687654</v>
      </c>
      <c r="AD162" s="4">
        <f t="shared" si="82"/>
        <v>47.184674281874621</v>
      </c>
      <c r="AE162" s="4">
        <f t="shared" si="74"/>
        <v>39.323881089041571</v>
      </c>
      <c r="AF162" s="4">
        <f t="shared" si="88"/>
        <v>35.667552662690881</v>
      </c>
      <c r="AG162" s="4">
        <f t="shared" si="92"/>
        <v>42.562722434709833</v>
      </c>
      <c r="AI162" s="4">
        <f t="shared" si="84"/>
        <v>-0.8486103015568105</v>
      </c>
      <c r="AJ162" s="4">
        <f t="shared" si="84"/>
        <v>-0.77540664868376297</v>
      </c>
      <c r="AK162" s="4">
        <f t="shared" si="84"/>
        <v>-0.60491981218401492</v>
      </c>
      <c r="AL162" s="4">
        <f t="shared" si="84"/>
        <v>-2.8238764545384143</v>
      </c>
      <c r="AM162" s="4">
        <f t="shared" si="84"/>
        <v>-3.5292101916744159</v>
      </c>
      <c r="AN162" s="4">
        <f t="shared" si="84"/>
        <v>-1.3231384384906946</v>
      </c>
      <c r="AO162" s="4">
        <f t="shared" si="84"/>
        <v>-2.945006767147575</v>
      </c>
      <c r="AP162" s="4">
        <f t="shared" si="84"/>
        <v>-0.76827043954723706</v>
      </c>
      <c r="AQ162" s="4">
        <f t="shared" si="84"/>
        <v>-1.0050815981096193</v>
      </c>
      <c r="AR162" s="4">
        <f t="shared" si="84"/>
        <v>-2.0265754525504107</v>
      </c>
      <c r="AS162" s="4">
        <f t="shared" si="84"/>
        <v>-3.2344171976876552</v>
      </c>
      <c r="AT162" s="4">
        <f t="shared" si="84"/>
        <v>-2.4346742818746208</v>
      </c>
      <c r="AU162" s="4">
        <f t="shared" si="84"/>
        <v>-4.4238810890415721</v>
      </c>
      <c r="AV162" s="4">
        <f t="shared" si="84"/>
        <v>0.24944733730912105</v>
      </c>
      <c r="AW162" s="4">
        <f t="shared" si="84"/>
        <v>-1.7237224347098348</v>
      </c>
      <c r="AY162" s="2">
        <f t="shared" si="81"/>
        <v>32.72361030155681</v>
      </c>
      <c r="AZ162" s="2">
        <f t="shared" si="81"/>
        <v>32.378409988738611</v>
      </c>
      <c r="BA162" s="2">
        <f t="shared" si="81"/>
        <v>30.719553558473585</v>
      </c>
      <c r="BB162" s="2">
        <f t="shared" si="81"/>
        <v>31.317696616267849</v>
      </c>
      <c r="BC162" s="2">
        <f t="shared" si="81"/>
        <v>34.003648709775597</v>
      </c>
      <c r="BD162" s="2">
        <f t="shared" si="81"/>
        <v>34.41746018546722</v>
      </c>
      <c r="BE162" s="2">
        <f t="shared" si="81"/>
        <v>34.639752808981562</v>
      </c>
      <c r="BF162" s="2">
        <f t="shared" si="81"/>
        <v>32.897726510434786</v>
      </c>
      <c r="BG162" s="2">
        <f t="shared" si="81"/>
        <v>32.105905216017639</v>
      </c>
      <c r="BH162" s="2">
        <f t="shared" si="81"/>
        <v>30.432991283840497</v>
      </c>
      <c r="BI162" s="2">
        <f t="shared" si="81"/>
        <v>29.605259368348566</v>
      </c>
      <c r="BJ162" s="2">
        <f t="shared" si="81"/>
        <v>31.234368948407351</v>
      </c>
      <c r="BK162" s="2">
        <f t="shared" si="89"/>
        <v>33.174315002021459</v>
      </c>
      <c r="BL162" s="2">
        <f t="shared" si="89"/>
        <v>34.409741384033552</v>
      </c>
      <c r="BM162" s="2">
        <f t="shared" si="89"/>
        <v>35.934663837584694</v>
      </c>
      <c r="BO162" s="2" t="str">
        <f t="shared" si="72"/>
        <v/>
      </c>
      <c r="BP162" s="2" t="str">
        <f t="shared" si="72"/>
        <v/>
      </c>
      <c r="BQ162" s="2" t="str">
        <f t="shared" si="72"/>
        <v/>
      </c>
      <c r="BR162" s="2" t="str">
        <f t="shared" si="70"/>
        <v/>
      </c>
      <c r="BS162" s="2" t="str">
        <f t="shared" si="70"/>
        <v/>
      </c>
      <c r="BT162" s="2" t="str">
        <f t="shared" si="70"/>
        <v/>
      </c>
      <c r="BU162" s="2" t="str">
        <f t="shared" si="70"/>
        <v/>
      </c>
      <c r="BV162" s="2" t="str">
        <f t="shared" si="70"/>
        <v/>
      </c>
      <c r="BW162" s="2" t="str">
        <f t="shared" si="70"/>
        <v/>
      </c>
      <c r="BX162" s="2" t="str">
        <f t="shared" si="79"/>
        <v/>
      </c>
      <c r="BY162" s="2" t="str">
        <f t="shared" si="79"/>
        <v/>
      </c>
      <c r="BZ162" s="2" t="str">
        <f t="shared" si="79"/>
        <v/>
      </c>
      <c r="CA162" s="2" t="str">
        <f t="shared" si="79"/>
        <v/>
      </c>
      <c r="CB162" s="2" t="str">
        <f t="shared" si="90"/>
        <v/>
      </c>
      <c r="CC162" s="2" t="str">
        <f t="shared" si="93"/>
        <v/>
      </c>
      <c r="CE162" s="2" t="str">
        <f t="shared" si="73"/>
        <v/>
      </c>
      <c r="CF162" s="2" t="str">
        <f t="shared" si="73"/>
        <v/>
      </c>
      <c r="CG162" s="2" t="str">
        <f t="shared" si="73"/>
        <v/>
      </c>
      <c r="CH162" s="2" t="str">
        <f t="shared" si="71"/>
        <v/>
      </c>
      <c r="CI162" s="2" t="str">
        <f t="shared" si="71"/>
        <v/>
      </c>
      <c r="CJ162" s="2" t="str">
        <f t="shared" si="71"/>
        <v/>
      </c>
      <c r="CK162" s="2" t="str">
        <f t="shared" si="71"/>
        <v/>
      </c>
      <c r="CL162" s="2" t="str">
        <f t="shared" si="71"/>
        <v/>
      </c>
      <c r="CM162" s="2" t="str">
        <f t="shared" si="71"/>
        <v/>
      </c>
      <c r="CN162" s="2" t="str">
        <f t="shared" si="80"/>
        <v/>
      </c>
      <c r="CO162" s="2" t="str">
        <f t="shared" si="80"/>
        <v/>
      </c>
      <c r="CP162" s="2" t="str">
        <f t="shared" si="80"/>
        <v/>
      </c>
      <c r="CQ162" s="2" t="str">
        <f t="shared" si="80"/>
        <v/>
      </c>
      <c r="CR162" s="2">
        <f t="shared" si="91"/>
        <v>35.917000000000002</v>
      </c>
      <c r="CS162" s="2" t="str">
        <f t="shared" si="94"/>
        <v/>
      </c>
      <c r="CU162" s="2">
        <f t="shared" si="85"/>
        <v>29.131122745408838</v>
      </c>
      <c r="CV162" s="2">
        <f t="shared" si="85"/>
        <v>27.994934762824222</v>
      </c>
      <c r="CW162" s="2">
        <f t="shared" si="85"/>
        <v>26.74385323633949</v>
      </c>
      <c r="CX162" s="2">
        <f t="shared" si="85"/>
        <v>24.900431381058105</v>
      </c>
      <c r="CY162" s="2">
        <f t="shared" si="85"/>
        <v>26.760369873036232</v>
      </c>
      <c r="CZ162" s="2">
        <f t="shared" si="85"/>
        <v>28.401569203470039</v>
      </c>
      <c r="DA162" s="2">
        <f t="shared" si="85"/>
        <v>29.923346828089294</v>
      </c>
      <c r="DB162" s="2">
        <f t="shared" si="85"/>
        <v>27.927076633530767</v>
      </c>
      <c r="DC162" s="2">
        <f t="shared" si="85"/>
        <v>28.26314967090034</v>
      </c>
      <c r="DD162" s="2">
        <f t="shared" si="85"/>
        <v>25.548129343037424</v>
      </c>
      <c r="DE162" s="2">
        <f t="shared" si="85"/>
        <v>24.914704516113432</v>
      </c>
      <c r="DF162" s="2">
        <f t="shared" si="85"/>
        <v>28.014513514241401</v>
      </c>
      <c r="DG162" s="2">
        <f t="shared" si="85"/>
        <v>31.004075138814265</v>
      </c>
      <c r="DH162" s="2">
        <f t="shared" si="85"/>
        <v>32.485438653891094</v>
      </c>
      <c r="DI162" s="2">
        <f t="shared" si="85"/>
        <v>38.147433919092066</v>
      </c>
      <c r="DK162" s="2">
        <f t="shared" si="86"/>
        <v>32.816896898142815</v>
      </c>
      <c r="DL162" s="2">
        <f t="shared" si="86"/>
        <v>32.497832985277626</v>
      </c>
      <c r="DM162" s="2">
        <f t="shared" si="86"/>
        <v>30.828349470403062</v>
      </c>
      <c r="DN162" s="2">
        <f t="shared" si="86"/>
        <v>31.465404794006396</v>
      </c>
      <c r="DO162" s="2">
        <f t="shared" si="86"/>
        <v>34.193231702478109</v>
      </c>
      <c r="DP162" s="2">
        <f t="shared" si="86"/>
        <v>34.57474627754317</v>
      </c>
      <c r="DQ162" s="2">
        <f t="shared" si="86"/>
        <v>34.755436050393364</v>
      </c>
      <c r="DR162" s="2">
        <f t="shared" si="86"/>
        <v>33.01460415239535</v>
      </c>
      <c r="DS162" s="2">
        <f t="shared" si="86"/>
        <v>32.194449938860053</v>
      </c>
      <c r="DT162" s="2">
        <f t="shared" si="86"/>
        <v>30.546393152324917</v>
      </c>
      <c r="DU162" s="2">
        <f t="shared" si="86"/>
        <v>29.719033724363715</v>
      </c>
      <c r="DV162" s="2">
        <f t="shared" si="86"/>
        <v>31.310962018112409</v>
      </c>
      <c r="DW162" s="2">
        <f t="shared" si="86"/>
        <v>33.235080448597728</v>
      </c>
      <c r="DX162" s="2">
        <f t="shared" si="86"/>
        <v>34.47075453031708</v>
      </c>
      <c r="DY162" s="2">
        <f t="shared" si="86"/>
        <v>35.865008939356706</v>
      </c>
      <c r="EA162" s="2">
        <f t="shared" si="87"/>
        <v>0.97469009420536279</v>
      </c>
      <c r="EB162" s="2">
        <f t="shared" si="87"/>
        <v>0.97347863739324192</v>
      </c>
      <c r="EC162" s="2">
        <f t="shared" si="87"/>
        <v>0.97336368900963854</v>
      </c>
      <c r="ED162" s="2">
        <f t="shared" si="87"/>
        <v>0.97750056726090928</v>
      </c>
      <c r="EE162" s="2">
        <f t="shared" si="87"/>
        <v>0.97449394364475217</v>
      </c>
      <c r="EF162" s="2">
        <f t="shared" si="87"/>
        <v>0.97452104642574722</v>
      </c>
      <c r="EG162" s="2">
        <f t="shared" si="87"/>
        <v>0.97605937388783537</v>
      </c>
      <c r="EH162" s="2">
        <f t="shared" si="87"/>
        <v>0.97702663198829387</v>
      </c>
      <c r="EI162" s="2">
        <f t="shared" si="87"/>
        <v>0.97747698806828509</v>
      </c>
      <c r="EJ162" s="2">
        <f t="shared" si="87"/>
        <v>0.97731174807666177</v>
      </c>
      <c r="EK162" s="2">
        <f t="shared" si="87"/>
        <v>0.97631836806275241</v>
      </c>
      <c r="EL162" s="2">
        <f t="shared" si="87"/>
        <v>0.97676497308690902</v>
      </c>
      <c r="EM162" s="2">
        <f t="shared" si="87"/>
        <v>0.97276319948240353</v>
      </c>
      <c r="EN162" s="2">
        <f t="shared" si="87"/>
        <v>0.9692677890667134</v>
      </c>
      <c r="EO162" s="2">
        <f t="shared" si="87"/>
        <v>0.96948206453818997</v>
      </c>
    </row>
    <row r="163" spans="2:145" x14ac:dyDescent="0.25">
      <c r="B163" s="2">
        <v>136</v>
      </c>
      <c r="C163" s="43">
        <v>33.905999999999999</v>
      </c>
      <c r="D163" s="43">
        <v>34.590000000000003</v>
      </c>
      <c r="E163" s="43">
        <v>31.574000000000002</v>
      </c>
      <c r="F163" s="43">
        <v>34.883000000000003</v>
      </c>
      <c r="G163" s="43">
        <v>34.5</v>
      </c>
      <c r="H163" s="43">
        <v>37.716999999999999</v>
      </c>
      <c r="I163" s="43">
        <v>42.482999999999997</v>
      </c>
      <c r="J163" s="43">
        <v>48.832999999999998</v>
      </c>
      <c r="K163" s="43">
        <v>50.683</v>
      </c>
      <c r="L163" s="43">
        <v>49.3</v>
      </c>
      <c r="M163" s="43">
        <v>46.332999999999998</v>
      </c>
      <c r="N163" s="43">
        <v>47.667000000000002</v>
      </c>
      <c r="O163" s="43">
        <v>39.700000000000003</v>
      </c>
      <c r="P163" s="43">
        <v>34.883000000000003</v>
      </c>
      <c r="Q163" s="43">
        <v>43.871000000000002</v>
      </c>
      <c r="S163" s="4">
        <f t="shared" si="83"/>
        <v>32.604001276164112</v>
      </c>
      <c r="T163" s="4">
        <f t="shared" si="83"/>
        <v>33.746586347431524</v>
      </c>
      <c r="U163" s="4">
        <f t="shared" si="83"/>
        <v>33.689446154998762</v>
      </c>
      <c r="V163" s="4">
        <f t="shared" si="83"/>
        <v>37.298361946270653</v>
      </c>
      <c r="W163" s="4">
        <f t="shared" si="83"/>
        <v>38.846976045873802</v>
      </c>
      <c r="X163" s="4">
        <f t="shared" si="83"/>
        <v>41.084471647682633</v>
      </c>
      <c r="Y163" s="4">
        <f t="shared" si="82"/>
        <v>44.052326602928019</v>
      </c>
      <c r="Z163" s="4">
        <f t="shared" si="82"/>
        <v>49.020690673160217</v>
      </c>
      <c r="AA163" s="4">
        <f t="shared" si="82"/>
        <v>50.40333785044713</v>
      </c>
      <c r="AB163" s="4">
        <f t="shared" si="82"/>
        <v>50.603559533858679</v>
      </c>
      <c r="AC163" s="4">
        <f t="shared" si="82"/>
        <v>49.477285289775814</v>
      </c>
      <c r="AD163" s="4">
        <f t="shared" si="82"/>
        <v>52.030377591642988</v>
      </c>
      <c r="AE163" s="4">
        <f t="shared" si="74"/>
        <v>42.479397709903871</v>
      </c>
      <c r="AF163" s="4">
        <f t="shared" si="88"/>
        <v>36.74237363877377</v>
      </c>
      <c r="AG163" s="4">
        <f t="shared" si="92"/>
        <v>45.67626306891065</v>
      </c>
      <c r="AI163" s="4">
        <f t="shared" ref="AI163:AW179" si="95">IF(OR($B163 &lt; C$230, $B163 &gt; C$232), 0, C163-S163)</f>
        <v>1.3019987238358866</v>
      </c>
      <c r="AJ163" s="4">
        <f t="shared" si="95"/>
        <v>0.84341365256847922</v>
      </c>
      <c r="AK163" s="4">
        <f t="shared" si="95"/>
        <v>-2.1154461549987609</v>
      </c>
      <c r="AL163" s="4">
        <f t="shared" si="95"/>
        <v>-2.4153619462706502</v>
      </c>
      <c r="AM163" s="4">
        <f t="shared" si="95"/>
        <v>-4.3469760458738023</v>
      </c>
      <c r="AN163" s="4">
        <f t="shared" si="95"/>
        <v>-3.3674716476826347</v>
      </c>
      <c r="AO163" s="4">
        <f t="shared" si="95"/>
        <v>-1.5693266029280224</v>
      </c>
      <c r="AP163" s="4">
        <f t="shared" si="95"/>
        <v>-0.18769067316021903</v>
      </c>
      <c r="AQ163" s="4">
        <f t="shared" si="95"/>
        <v>0.27966214955286972</v>
      </c>
      <c r="AR163" s="4">
        <f t="shared" si="95"/>
        <v>-1.3035595338586816</v>
      </c>
      <c r="AS163" s="4">
        <f t="shared" si="95"/>
        <v>-3.1442852897758158</v>
      </c>
      <c r="AT163" s="4">
        <f t="shared" si="95"/>
        <v>-4.3633775916429869</v>
      </c>
      <c r="AU163" s="4">
        <f t="shared" si="95"/>
        <v>-2.7793977099038685</v>
      </c>
      <c r="AV163" s="4">
        <f t="shared" si="95"/>
        <v>-1.8593736387737678</v>
      </c>
      <c r="AW163" s="4">
        <f t="shared" si="95"/>
        <v>-1.8052630689106479</v>
      </c>
      <c r="AY163" s="2">
        <f t="shared" si="81"/>
        <v>32.604001276164112</v>
      </c>
      <c r="AZ163" s="2">
        <f t="shared" si="81"/>
        <v>32.260402205262075</v>
      </c>
      <c r="BA163" s="2">
        <f t="shared" si="81"/>
        <v>30.583124833732516</v>
      </c>
      <c r="BB163" s="2">
        <f t="shared" si="81"/>
        <v>31.187638191277888</v>
      </c>
      <c r="BC163" s="2">
        <f t="shared" si="81"/>
        <v>33.87491540314987</v>
      </c>
      <c r="BD163" s="2">
        <f t="shared" si="81"/>
        <v>34.269566331445077</v>
      </c>
      <c r="BE163" s="2">
        <f t="shared" si="81"/>
        <v>34.497226450547387</v>
      </c>
      <c r="BF163" s="2">
        <f t="shared" si="81"/>
        <v>32.730531218898335</v>
      </c>
      <c r="BG163" s="2">
        <f t="shared" si="81"/>
        <v>31.944249367575708</v>
      </c>
      <c r="BH163" s="2">
        <f t="shared" si="81"/>
        <v>30.28986836730823</v>
      </c>
      <c r="BI163" s="2">
        <f t="shared" si="81"/>
        <v>29.474185261051979</v>
      </c>
      <c r="BJ163" s="2">
        <f t="shared" si="81"/>
        <v>31.088931438612885</v>
      </c>
      <c r="BK163" s="2">
        <f t="shared" si="89"/>
        <v>33.012773715904956</v>
      </c>
      <c r="BL163" s="2">
        <f t="shared" si="89"/>
        <v>34.268816232215102</v>
      </c>
      <c r="BM163" s="2">
        <f t="shared" si="89"/>
        <v>35.784003509172642</v>
      </c>
      <c r="BO163" s="2" t="str">
        <f t="shared" si="72"/>
        <v/>
      </c>
      <c r="BP163" s="2" t="str">
        <f t="shared" si="72"/>
        <v/>
      </c>
      <c r="BQ163" s="2" t="str">
        <f t="shared" si="72"/>
        <v/>
      </c>
      <c r="BR163" s="2" t="str">
        <f t="shared" si="70"/>
        <v/>
      </c>
      <c r="BS163" s="2" t="str">
        <f t="shared" si="70"/>
        <v/>
      </c>
      <c r="BT163" s="2" t="str">
        <f t="shared" si="70"/>
        <v/>
      </c>
      <c r="BU163" s="2" t="str">
        <f t="shared" si="70"/>
        <v/>
      </c>
      <c r="BV163" s="2" t="str">
        <f t="shared" si="70"/>
        <v/>
      </c>
      <c r="BW163" s="2" t="str">
        <f t="shared" si="70"/>
        <v/>
      </c>
      <c r="BX163" s="2" t="str">
        <f t="shared" si="79"/>
        <v/>
      </c>
      <c r="BY163" s="2" t="str">
        <f t="shared" si="79"/>
        <v/>
      </c>
      <c r="BZ163" s="2" t="str">
        <f t="shared" si="79"/>
        <v/>
      </c>
      <c r="CA163" s="2" t="str">
        <f t="shared" si="79"/>
        <v/>
      </c>
      <c r="CB163" s="2" t="str">
        <f t="shared" si="90"/>
        <v/>
      </c>
      <c r="CC163" s="2" t="str">
        <f t="shared" si="93"/>
        <v/>
      </c>
      <c r="CE163" s="2" t="str">
        <f t="shared" si="73"/>
        <v/>
      </c>
      <c r="CF163" s="2" t="str">
        <f t="shared" si="73"/>
        <v/>
      </c>
      <c r="CG163" s="2" t="str">
        <f t="shared" si="73"/>
        <v/>
      </c>
      <c r="CH163" s="2" t="str">
        <f t="shared" si="71"/>
        <v/>
      </c>
      <c r="CI163" s="2" t="str">
        <f t="shared" si="71"/>
        <v/>
      </c>
      <c r="CJ163" s="2" t="str">
        <f t="shared" si="71"/>
        <v/>
      </c>
      <c r="CK163" s="2" t="str">
        <f t="shared" si="71"/>
        <v/>
      </c>
      <c r="CL163" s="2" t="str">
        <f t="shared" si="71"/>
        <v/>
      </c>
      <c r="CM163" s="2" t="str">
        <f t="shared" si="71"/>
        <v/>
      </c>
      <c r="CN163" s="2" t="str">
        <f t="shared" si="80"/>
        <v/>
      </c>
      <c r="CO163" s="2" t="str">
        <f t="shared" si="80"/>
        <v/>
      </c>
      <c r="CP163" s="2" t="str">
        <f t="shared" si="80"/>
        <v/>
      </c>
      <c r="CQ163" s="2" t="str">
        <f t="shared" si="80"/>
        <v/>
      </c>
      <c r="CR163" s="2" t="str">
        <f t="shared" si="91"/>
        <v/>
      </c>
      <c r="CS163" s="2" t="str">
        <f t="shared" si="94"/>
        <v/>
      </c>
      <c r="CU163" s="2">
        <f t="shared" ref="CU163:DI179" si="96">BO$228*$B163+BO$229</f>
        <v>28.907948608985578</v>
      </c>
      <c r="CV163" s="2">
        <f t="shared" si="96"/>
        <v>27.755280473275455</v>
      </c>
      <c r="CW163" s="2">
        <f t="shared" si="96"/>
        <v>26.494144835108415</v>
      </c>
      <c r="CX163" s="2">
        <f t="shared" si="96"/>
        <v>24.602765025469033</v>
      </c>
      <c r="CY163" s="2">
        <f t="shared" si="96"/>
        <v>26.428852631186231</v>
      </c>
      <c r="CZ163" s="2">
        <f t="shared" si="96"/>
        <v>28.086074541980111</v>
      </c>
      <c r="DA163" s="2">
        <f t="shared" si="96"/>
        <v>29.651698577481412</v>
      </c>
      <c r="DB163" s="2">
        <f t="shared" si="96"/>
        <v>27.624065050752833</v>
      </c>
      <c r="DC163" s="2">
        <f t="shared" si="96"/>
        <v>27.999344574948431</v>
      </c>
      <c r="DD163" s="2">
        <f t="shared" si="96"/>
        <v>25.2722166637081</v>
      </c>
      <c r="DE163" s="2">
        <f t="shared" si="96"/>
        <v>24.65588581825812</v>
      </c>
      <c r="DF163" s="2">
        <f t="shared" si="96"/>
        <v>27.777509361399588</v>
      </c>
      <c r="DG163" s="2">
        <f t="shared" si="96"/>
        <v>30.773370937380669</v>
      </c>
      <c r="DH163" s="2">
        <f t="shared" si="96"/>
        <v>32.281065836477154</v>
      </c>
      <c r="DI163" s="2">
        <f t="shared" si="96"/>
        <v>38.038673073402883</v>
      </c>
      <c r="DK163" s="2">
        <f t="shared" ref="DK163:DY179" si="97">CE$228*$B163+CE$229</f>
        <v>32.691532323999695</v>
      </c>
      <c r="DL163" s="2">
        <f t="shared" si="97"/>
        <v>32.372339791628946</v>
      </c>
      <c r="DM163" s="2">
        <f t="shared" si="97"/>
        <v>30.685175048259012</v>
      </c>
      <c r="DN163" s="2">
        <f t="shared" si="97"/>
        <v>31.325868082053862</v>
      </c>
      <c r="DO163" s="2">
        <f t="shared" si="97"/>
        <v>34.052657730965038</v>
      </c>
      <c r="DP163" s="2">
        <f t="shared" si="97"/>
        <v>34.417009329485872</v>
      </c>
      <c r="DQ163" s="2">
        <f t="shared" si="97"/>
        <v>34.605619232703546</v>
      </c>
      <c r="DR163" s="2">
        <f t="shared" si="97"/>
        <v>32.840037423415012</v>
      </c>
      <c r="DS163" s="2">
        <f t="shared" si="97"/>
        <v>32.027149734206589</v>
      </c>
      <c r="DT163" s="2">
        <f t="shared" si="97"/>
        <v>30.396103564470106</v>
      </c>
      <c r="DU163" s="2">
        <f t="shared" si="97"/>
        <v>29.580774645344555</v>
      </c>
      <c r="DV163" s="2">
        <f t="shared" si="97"/>
        <v>31.160771656754736</v>
      </c>
      <c r="DW163" s="2">
        <f t="shared" si="97"/>
        <v>33.069958590137105</v>
      </c>
      <c r="DX163" s="2">
        <f t="shared" si="97"/>
        <v>34.326295585553822</v>
      </c>
      <c r="DY163" s="2">
        <f t="shared" si="97"/>
        <v>35.719274602186864</v>
      </c>
      <c r="EA163" s="2">
        <f t="shared" ref="EA163:EO179" si="98">POWER(10,($B163-C$231)/C$229)/(1+POWER(10,($B163-C$231)/C$229))</f>
        <v>0.97686557126032714</v>
      </c>
      <c r="EB163" s="2">
        <f t="shared" si="98"/>
        <v>0.97575565340434323</v>
      </c>
      <c r="EC163" s="2">
        <f t="shared" si="98"/>
        <v>0.97565032716627009</v>
      </c>
      <c r="ED163" s="2">
        <f t="shared" si="98"/>
        <v>0.97943956985151592</v>
      </c>
      <c r="EE163" s="2">
        <f t="shared" si="98"/>
        <v>0.9766858772635304</v>
      </c>
      <c r="EF163" s="2">
        <f t="shared" si="98"/>
        <v>0.97671070655604009</v>
      </c>
      <c r="EG163" s="2">
        <f t="shared" si="98"/>
        <v>0.97811979849901354</v>
      </c>
      <c r="EH163" s="2">
        <f t="shared" si="98"/>
        <v>0.97900560112422663</v>
      </c>
      <c r="EI163" s="2">
        <f t="shared" si="98"/>
        <v>0.97941797992876323</v>
      </c>
      <c r="EJ163" s="2">
        <f t="shared" si="98"/>
        <v>0.97926667796939926</v>
      </c>
      <c r="EK163" s="2">
        <f t="shared" si="98"/>
        <v>0.97835699687141275</v>
      </c>
      <c r="EL163" s="2">
        <f t="shared" si="98"/>
        <v>0.97876599214891491</v>
      </c>
      <c r="EM163" s="2">
        <f t="shared" si="98"/>
        <v>0.97510006893770684</v>
      </c>
      <c r="EN163" s="2">
        <f t="shared" si="98"/>
        <v>0.97189589415826017</v>
      </c>
      <c r="EO163" s="2">
        <f t="shared" si="98"/>
        <v>0.97209237317818875</v>
      </c>
    </row>
    <row r="164" spans="2:145" x14ac:dyDescent="0.25">
      <c r="B164" s="2">
        <v>137</v>
      </c>
      <c r="C164" s="43">
        <v>31.469000000000001</v>
      </c>
      <c r="D164" s="43">
        <v>34.884999999999998</v>
      </c>
      <c r="E164" s="43">
        <v>34.835999999999999</v>
      </c>
      <c r="F164" s="43">
        <v>36.633000000000003</v>
      </c>
      <c r="G164" s="43">
        <v>38.1</v>
      </c>
      <c r="H164" s="43">
        <v>41.05</v>
      </c>
      <c r="I164" s="43">
        <v>45.533000000000001</v>
      </c>
      <c r="J164" s="43">
        <v>51.183</v>
      </c>
      <c r="K164" s="43">
        <v>54.732999999999997</v>
      </c>
      <c r="L164" s="43">
        <v>53.5</v>
      </c>
      <c r="M164" s="43">
        <v>54.067</v>
      </c>
      <c r="N164" s="43">
        <v>56.7</v>
      </c>
      <c r="O164" s="43">
        <v>43.332999999999998</v>
      </c>
      <c r="P164" s="43">
        <v>38.267000000000003</v>
      </c>
      <c r="Q164" s="43">
        <v>48.564999999999998</v>
      </c>
      <c r="S164" s="4">
        <f t="shared" si="83"/>
        <v>32.484107776633927</v>
      </c>
      <c r="T164" s="4">
        <f t="shared" si="83"/>
        <v>34.071005336672776</v>
      </c>
      <c r="U164" s="4">
        <f t="shared" si="83"/>
        <v>34.430333123816233</v>
      </c>
      <c r="V164" s="4">
        <f t="shared" si="83"/>
        <v>37.708527279798858</v>
      </c>
      <c r="W164" s="4">
        <f t="shared" si="83"/>
        <v>40.68933185819639</v>
      </c>
      <c r="X164" s="4">
        <f t="shared" si="83"/>
        <v>43.505431056587845</v>
      </c>
      <c r="Y164" s="4">
        <f t="shared" si="82"/>
        <v>46.492866507364958</v>
      </c>
      <c r="Z164" s="4">
        <f t="shared" si="82"/>
        <v>51.309105456590061</v>
      </c>
      <c r="AA164" s="4">
        <f t="shared" si="82"/>
        <v>52.437733480062931</v>
      </c>
      <c r="AB164" s="4">
        <f t="shared" si="82"/>
        <v>52.800599468432324</v>
      </c>
      <c r="AC164" s="4">
        <f t="shared" si="82"/>
        <v>52.944271399322275</v>
      </c>
      <c r="AD164" s="4">
        <f t="shared" si="82"/>
        <v>56.295112945651809</v>
      </c>
      <c r="AE164" s="4">
        <f t="shared" si="74"/>
        <v>46.542299538555483</v>
      </c>
      <c r="AF164" s="4">
        <f t="shared" si="88"/>
        <v>38.68719711255568</v>
      </c>
      <c r="AG164" s="4">
        <f t="shared" si="92"/>
        <v>49.932016008348896</v>
      </c>
      <c r="AI164" s="4">
        <f t="shared" si="95"/>
        <v>-1.0151077766339256</v>
      </c>
      <c r="AJ164" s="4">
        <f t="shared" si="95"/>
        <v>0.8139946633272217</v>
      </c>
      <c r="AK164" s="4">
        <f t="shared" si="95"/>
        <v>0.40566687618376562</v>
      </c>
      <c r="AL164" s="4">
        <f t="shared" si="95"/>
        <v>-1.0755272797988553</v>
      </c>
      <c r="AM164" s="4">
        <f t="shared" si="95"/>
        <v>-2.5893318581963882</v>
      </c>
      <c r="AN164" s="4">
        <f t="shared" si="95"/>
        <v>-2.4554310565878481</v>
      </c>
      <c r="AO164" s="4">
        <f t="shared" si="95"/>
        <v>-0.95986650736495704</v>
      </c>
      <c r="AP164" s="4">
        <f t="shared" si="95"/>
        <v>-0.12610545659006078</v>
      </c>
      <c r="AQ164" s="4">
        <f t="shared" si="95"/>
        <v>2.2952665199370657</v>
      </c>
      <c r="AR164" s="4">
        <f t="shared" si="95"/>
        <v>0.6994005315676759</v>
      </c>
      <c r="AS164" s="4">
        <f t="shared" si="95"/>
        <v>1.1227286006777248</v>
      </c>
      <c r="AT164" s="4">
        <f t="shared" si="95"/>
        <v>0.40488705434819394</v>
      </c>
      <c r="AU164" s="4">
        <f t="shared" si="95"/>
        <v>-3.2092995385554843</v>
      </c>
      <c r="AV164" s="4">
        <f t="shared" si="95"/>
        <v>-0.42019711255567671</v>
      </c>
      <c r="AW164" s="4">
        <f t="shared" si="95"/>
        <v>-1.367016008348898</v>
      </c>
      <c r="AY164" s="2">
        <f t="shared" si="81"/>
        <v>32.484107776633927</v>
      </c>
      <c r="AZ164" s="2">
        <f t="shared" si="81"/>
        <v>32.142010437027082</v>
      </c>
      <c r="BA164" s="2">
        <f t="shared" si="81"/>
        <v>30.44635899370375</v>
      </c>
      <c r="BB164" s="2">
        <f t="shared" si="81"/>
        <v>31.057065214690244</v>
      </c>
      <c r="BC164" s="2">
        <f t="shared" si="81"/>
        <v>33.745579288542828</v>
      </c>
      <c r="BD164" s="2">
        <f t="shared" si="81"/>
        <v>34.121168979067086</v>
      </c>
      <c r="BE164" s="2">
        <f t="shared" ref="BE164:BJ206" si="99">IF(OR($B164 &lt; I$230, $B164 &gt; I$232), #N/A, ((1-EG164)*DA164) + (EG164*DQ164))</f>
        <v>34.354320503795627</v>
      </c>
      <c r="BF164" s="2">
        <f t="shared" si="99"/>
        <v>32.562951117678288</v>
      </c>
      <c r="BG164" s="2">
        <f t="shared" si="99"/>
        <v>31.782291543734342</v>
      </c>
      <c r="BH164" s="2">
        <f t="shared" si="99"/>
        <v>30.146369499117043</v>
      </c>
      <c r="BI164" s="2">
        <f t="shared" si="99"/>
        <v>29.342735191228787</v>
      </c>
      <c r="BJ164" s="2">
        <f t="shared" si="99"/>
        <v>30.943255243181849</v>
      </c>
      <c r="BK164" s="2">
        <f t="shared" si="89"/>
        <v>32.851076411865293</v>
      </c>
      <c r="BL164" s="2">
        <f t="shared" si="89"/>
        <v>34.127745420272348</v>
      </c>
      <c r="BM164" s="2">
        <f t="shared" si="89"/>
        <v>35.633662415331408</v>
      </c>
      <c r="BO164" s="2" t="str">
        <f t="shared" si="72"/>
        <v/>
      </c>
      <c r="BP164" s="2" t="str">
        <f t="shared" si="72"/>
        <v/>
      </c>
      <c r="BQ164" s="2" t="str">
        <f t="shared" si="72"/>
        <v/>
      </c>
      <c r="BR164" s="2" t="str">
        <f t="shared" si="70"/>
        <v/>
      </c>
      <c r="BS164" s="2" t="str">
        <f t="shared" si="70"/>
        <v/>
      </c>
      <c r="BT164" s="2" t="str">
        <f t="shared" si="70"/>
        <v/>
      </c>
      <c r="BU164" s="2" t="str">
        <f t="shared" si="70"/>
        <v/>
      </c>
      <c r="BV164" s="2" t="str">
        <f t="shared" si="70"/>
        <v/>
      </c>
      <c r="BW164" s="2" t="str">
        <f t="shared" ref="BW164:BZ227" si="100">IF(AND( (_xlfn.NORM.DIST($B164, K$7, ABS(K$11), TRUE) * _xlfn.NORM.DIST(($B164 - K$7)*K$15, 0, ABS(K$11), TRUE) * 2)
                + (_xlfn.NORM.DIST($B164, K$8, ABS(K$12), TRUE) * _xlfn.NORM.DIST(($B164 - K$8)*K$16, 0, ABS(K$12), TRUE) * 2)
                + (_xlfn.NORM.DIST($B164, K$9, ABS(K$13), TRUE) * _xlfn.NORM.DIST(($B164 - K$9)*K$17, 0, ABS(K$13), TRUE) * 2)
                + (_xlfn.NORM.DIST($B164, K$10, ABS(K$14), TRUE) * _xlfn.NORM.DIST(($B164 - K$10)*K$18, 0, ABS(K$14), TRUE) * 2) &lt; $CB$22,
                 $B164 &lt; K$9,
                 $B164 &gt; K$230), K164, "")</f>
        <v/>
      </c>
      <c r="BX164" s="2" t="str">
        <f t="shared" si="79"/>
        <v/>
      </c>
      <c r="BY164" s="2" t="str">
        <f t="shared" si="79"/>
        <v/>
      </c>
      <c r="BZ164" s="2" t="str">
        <f t="shared" si="79"/>
        <v/>
      </c>
      <c r="CA164" s="2" t="str">
        <f t="shared" si="79"/>
        <v/>
      </c>
      <c r="CB164" s="2" t="str">
        <f t="shared" si="90"/>
        <v/>
      </c>
      <c r="CC164" s="2" t="str">
        <f t="shared" si="93"/>
        <v/>
      </c>
      <c r="CE164" s="2" t="str">
        <f t="shared" si="73"/>
        <v/>
      </c>
      <c r="CF164" s="2" t="str">
        <f t="shared" si="73"/>
        <v/>
      </c>
      <c r="CG164" s="2" t="str">
        <f t="shared" si="73"/>
        <v/>
      </c>
      <c r="CH164" s="2" t="str">
        <f t="shared" si="71"/>
        <v/>
      </c>
      <c r="CI164" s="2" t="str">
        <f t="shared" si="71"/>
        <v/>
      </c>
      <c r="CJ164" s="2" t="str">
        <f t="shared" si="71"/>
        <v/>
      </c>
      <c r="CK164" s="2" t="str">
        <f t="shared" si="71"/>
        <v/>
      </c>
      <c r="CL164" s="2" t="str">
        <f t="shared" si="71"/>
        <v/>
      </c>
      <c r="CM164" s="2" t="str">
        <f t="shared" ref="CM164:CP227" si="101">IF(AND( (_xlfn.NORM.DIST($B164, K$7, ABS(K$11), TRUE) * _xlfn.NORM.DIST(($B164 - K$7)*K$15, 0, ABS(K$11), TRUE) * 2)
                + (_xlfn.NORM.DIST($B164, K$8, ABS(K$12), TRUE) * _xlfn.NORM.DIST(($B164 - K$8)*K$16, 0, ABS(K$12), TRUE) * 2)
                + (_xlfn.NORM.DIST($B164, K$9, ABS(K$13), TRUE) * _xlfn.NORM.DIST(($B164 - K$9)*K$17, 0, ABS(K$13), TRUE) * 2)
                + (_xlfn.NORM.DIST($B164, K$10, ABS(K$14), TRUE) * _xlfn.NORM.DIST(($B164 - K$10)*K$18, 0, ABS(K$14), TRUE) * 2) &lt; $CR$22,
                 $B164 &gt; K$8,
                 $B164 &lt; K$232), K164, "")</f>
        <v/>
      </c>
      <c r="CN164" s="2" t="str">
        <f t="shared" si="80"/>
        <v/>
      </c>
      <c r="CO164" s="2" t="str">
        <f t="shared" si="80"/>
        <v/>
      </c>
      <c r="CP164" s="2" t="str">
        <f t="shared" si="80"/>
        <v/>
      </c>
      <c r="CQ164" s="2" t="str">
        <f t="shared" si="80"/>
        <v/>
      </c>
      <c r="CR164" s="2" t="str">
        <f t="shared" si="91"/>
        <v/>
      </c>
      <c r="CS164" s="2" t="str">
        <f t="shared" si="94"/>
        <v/>
      </c>
      <c r="CU164" s="2">
        <f t="shared" si="96"/>
        <v>28.684774472562314</v>
      </c>
      <c r="CV164" s="2">
        <f t="shared" si="96"/>
        <v>27.515626183726681</v>
      </c>
      <c r="CW164" s="2">
        <f t="shared" si="96"/>
        <v>26.24443643387734</v>
      </c>
      <c r="CX164" s="2">
        <f t="shared" si="96"/>
        <v>24.30509866987996</v>
      </c>
      <c r="CY164" s="2">
        <f t="shared" si="96"/>
        <v>26.09733538933623</v>
      </c>
      <c r="CZ164" s="2">
        <f t="shared" si="96"/>
        <v>27.770579880490182</v>
      </c>
      <c r="DA164" s="2">
        <f t="shared" si="96"/>
        <v>29.38005032687353</v>
      </c>
      <c r="DB164" s="2">
        <f t="shared" si="96"/>
        <v>27.321053467974906</v>
      </c>
      <c r="DC164" s="2">
        <f t="shared" si="96"/>
        <v>27.735539478996522</v>
      </c>
      <c r="DD164" s="2">
        <f t="shared" si="96"/>
        <v>24.996303984378784</v>
      </c>
      <c r="DE164" s="2">
        <f t="shared" si="96"/>
        <v>24.397067120402809</v>
      </c>
      <c r="DF164" s="2">
        <f t="shared" si="96"/>
        <v>27.540505208557768</v>
      </c>
      <c r="DG164" s="2">
        <f t="shared" si="96"/>
        <v>30.542666735947073</v>
      </c>
      <c r="DH164" s="2">
        <f t="shared" si="96"/>
        <v>32.0766930190632</v>
      </c>
      <c r="DI164" s="2">
        <f t="shared" si="96"/>
        <v>37.9299122277137</v>
      </c>
      <c r="DK164" s="2">
        <f t="shared" si="97"/>
        <v>32.566167749856568</v>
      </c>
      <c r="DL164" s="2">
        <f t="shared" si="97"/>
        <v>32.246846597980252</v>
      </c>
      <c r="DM164" s="2">
        <f t="shared" si="97"/>
        <v>30.542000626114962</v>
      </c>
      <c r="DN164" s="2">
        <f t="shared" si="97"/>
        <v>31.186331370101328</v>
      </c>
      <c r="DO164" s="2">
        <f t="shared" si="97"/>
        <v>33.912083759451974</v>
      </c>
      <c r="DP164" s="2">
        <f t="shared" si="97"/>
        <v>34.259272381428573</v>
      </c>
      <c r="DQ164" s="2">
        <f t="shared" si="97"/>
        <v>34.455802415013729</v>
      </c>
      <c r="DR164" s="2">
        <f t="shared" si="97"/>
        <v>32.665470694434674</v>
      </c>
      <c r="DS164" s="2">
        <f t="shared" si="97"/>
        <v>31.85984952955312</v>
      </c>
      <c r="DT164" s="2">
        <f t="shared" si="97"/>
        <v>30.245813976615299</v>
      </c>
      <c r="DU164" s="2">
        <f t="shared" si="97"/>
        <v>29.442515566325394</v>
      </c>
      <c r="DV164" s="2">
        <f t="shared" si="97"/>
        <v>31.010581295397063</v>
      </c>
      <c r="DW164" s="2">
        <f t="shared" si="97"/>
        <v>32.904836731676468</v>
      </c>
      <c r="DX164" s="2">
        <f t="shared" si="97"/>
        <v>34.18183664079055</v>
      </c>
      <c r="DY164" s="2">
        <f t="shared" si="97"/>
        <v>35.57354026501703</v>
      </c>
      <c r="EA164" s="2">
        <f t="shared" si="98"/>
        <v>0.97885811424915881</v>
      </c>
      <c r="EB164" s="2">
        <f t="shared" si="98"/>
        <v>0.97784162398409269</v>
      </c>
      <c r="EC164" s="2">
        <f t="shared" si="98"/>
        <v>0.97774515326985378</v>
      </c>
      <c r="ED164" s="2">
        <f t="shared" si="98"/>
        <v>0.98121468041519255</v>
      </c>
      <c r="EE164" s="2">
        <f t="shared" si="98"/>
        <v>0.97869355953342374</v>
      </c>
      <c r="EF164" s="2">
        <f t="shared" si="98"/>
        <v>0.97871629725996157</v>
      </c>
      <c r="EG164" s="2">
        <f t="shared" si="98"/>
        <v>0.98000652721884896</v>
      </c>
      <c r="EH164" s="2">
        <f t="shared" si="98"/>
        <v>0.98081744511846558</v>
      </c>
      <c r="EI164" s="2">
        <f t="shared" si="98"/>
        <v>0.98119491869717479</v>
      </c>
      <c r="EJ164" s="2">
        <f t="shared" si="98"/>
        <v>0.9810564266673798</v>
      </c>
      <c r="EK164" s="2">
        <f t="shared" si="98"/>
        <v>0.98022368553240447</v>
      </c>
      <c r="EL164" s="2">
        <f t="shared" si="98"/>
        <v>0.98059810490307209</v>
      </c>
      <c r="EM164" s="2">
        <f t="shared" si="98"/>
        <v>0.97724113001673463</v>
      </c>
      <c r="EN164" s="2">
        <f t="shared" si="98"/>
        <v>0.974305211311985</v>
      </c>
      <c r="EO164" s="2">
        <f t="shared" si="98"/>
        <v>0.97448528871241136</v>
      </c>
    </row>
    <row r="165" spans="2:145" x14ac:dyDescent="0.25">
      <c r="B165" s="2">
        <v>138</v>
      </c>
      <c r="C165" s="43">
        <v>33.375</v>
      </c>
      <c r="D165" s="43">
        <v>36.131</v>
      </c>
      <c r="E165" s="43">
        <v>35.311</v>
      </c>
      <c r="F165" s="43">
        <v>37.767000000000003</v>
      </c>
      <c r="G165" s="43">
        <v>41.167000000000002</v>
      </c>
      <c r="H165" s="43">
        <v>44.383000000000003</v>
      </c>
      <c r="I165" s="43">
        <v>47.116999999999997</v>
      </c>
      <c r="J165" s="43">
        <v>53.267000000000003</v>
      </c>
      <c r="K165" s="43">
        <v>54</v>
      </c>
      <c r="L165" s="43">
        <v>56.133000000000003</v>
      </c>
      <c r="M165" s="43">
        <v>55.417000000000002</v>
      </c>
      <c r="N165" s="43">
        <v>59.683</v>
      </c>
      <c r="O165" s="43">
        <v>47.832999999999998</v>
      </c>
      <c r="P165" s="43">
        <v>42.3</v>
      </c>
      <c r="Q165" s="43">
        <v>55.887</v>
      </c>
      <c r="S165" s="4">
        <f t="shared" si="83"/>
        <v>32.363934667804486</v>
      </c>
      <c r="T165" s="4">
        <f t="shared" si="83"/>
        <v>34.389364081222169</v>
      </c>
      <c r="U165" s="4">
        <f t="shared" si="83"/>
        <v>35.133689286632951</v>
      </c>
      <c r="V165" s="4">
        <f t="shared" si="83"/>
        <v>37.508784507400783</v>
      </c>
      <c r="W165" s="4">
        <f t="shared" si="83"/>
        <v>42.575502251392479</v>
      </c>
      <c r="X165" s="4">
        <f t="shared" si="83"/>
        <v>45.930036129164364</v>
      </c>
      <c r="Y165" s="4">
        <f t="shared" si="82"/>
        <v>48.376477673686992</v>
      </c>
      <c r="Z165" s="4">
        <f t="shared" si="82"/>
        <v>51.905148985476124</v>
      </c>
      <c r="AA165" s="4">
        <f t="shared" si="82"/>
        <v>52.548379393034963</v>
      </c>
      <c r="AB165" s="4">
        <f t="shared" si="82"/>
        <v>52.869554756403723</v>
      </c>
      <c r="AC165" s="4">
        <f t="shared" si="82"/>
        <v>54.529443331225821</v>
      </c>
      <c r="AD165" s="4">
        <f t="shared" si="82"/>
        <v>58.904729011075602</v>
      </c>
      <c r="AE165" s="4">
        <f t="shared" si="74"/>
        <v>51.216545019449256</v>
      </c>
      <c r="AF165" s="4">
        <f t="shared" si="88"/>
        <v>41.853852656597482</v>
      </c>
      <c r="AG165" s="4">
        <f t="shared" si="92"/>
        <v>55.498126084360777</v>
      </c>
      <c r="AI165" s="4">
        <f t="shared" si="95"/>
        <v>1.0110653321955141</v>
      </c>
      <c r="AJ165" s="4">
        <f t="shared" si="95"/>
        <v>1.7416359187778312</v>
      </c>
      <c r="AK165" s="4">
        <f t="shared" si="95"/>
        <v>0.17731071336704929</v>
      </c>
      <c r="AL165" s="4">
        <f t="shared" si="95"/>
        <v>0.25821549259921994</v>
      </c>
      <c r="AM165" s="4">
        <f t="shared" si="95"/>
        <v>-1.408502251392477</v>
      </c>
      <c r="AN165" s="4">
        <f t="shared" si="95"/>
        <v>-1.5470361291643613</v>
      </c>
      <c r="AO165" s="4">
        <f t="shared" si="95"/>
        <v>-1.2594776736869946</v>
      </c>
      <c r="AP165" s="4">
        <f t="shared" si="95"/>
        <v>1.3618510145238787</v>
      </c>
      <c r="AQ165" s="4">
        <f t="shared" si="95"/>
        <v>1.4516206069650366</v>
      </c>
      <c r="AR165" s="4">
        <f t="shared" si="95"/>
        <v>3.26344524359628</v>
      </c>
      <c r="AS165" s="4">
        <f t="shared" si="95"/>
        <v>0.88755666877418093</v>
      </c>
      <c r="AT165" s="4">
        <f t="shared" si="95"/>
        <v>0.7782709889243975</v>
      </c>
      <c r="AU165" s="4">
        <f t="shared" si="95"/>
        <v>-3.383545019449258</v>
      </c>
      <c r="AV165" s="4">
        <f t="shared" si="95"/>
        <v>0.44614734340251516</v>
      </c>
      <c r="AW165" s="4">
        <f t="shared" si="95"/>
        <v>0.38887391563922336</v>
      </c>
      <c r="AY165" s="2">
        <f t="shared" ref="AY165:BD207" si="102">IF(OR($B165 &lt; C$230, $B165 &gt; C$232), #N/A, ((1-EA165)*CU165) + (EA165*DK165))</f>
        <v>32.363934667804486</v>
      </c>
      <c r="AZ165" s="2">
        <f t="shared" si="102"/>
        <v>32.023243359380857</v>
      </c>
      <c r="BA165" s="2">
        <f t="shared" si="102"/>
        <v>30.309262331755605</v>
      </c>
      <c r="BB165" s="2">
        <f t="shared" si="102"/>
        <v>30.925993708126231</v>
      </c>
      <c r="BC165" s="2">
        <f t="shared" si="102"/>
        <v>33.615653362811898</v>
      </c>
      <c r="BD165" s="2">
        <f t="shared" si="102"/>
        <v>33.97227934117565</v>
      </c>
      <c r="BE165" s="2">
        <f t="shared" si="99"/>
        <v>34.211044466514991</v>
      </c>
      <c r="BF165" s="2">
        <f t="shared" si="99"/>
        <v>32.394996017390049</v>
      </c>
      <c r="BG165" s="2">
        <f t="shared" si="99"/>
        <v>31.620040523797673</v>
      </c>
      <c r="BH165" s="2">
        <f t="shared" si="99"/>
        <v>30.002504541158576</v>
      </c>
      <c r="BI165" s="2">
        <f t="shared" si="99"/>
        <v>29.210918847730721</v>
      </c>
      <c r="BJ165" s="2">
        <f t="shared" si="99"/>
        <v>30.797345068140544</v>
      </c>
      <c r="BK165" s="2">
        <f t="shared" si="89"/>
        <v>32.689222517013455</v>
      </c>
      <c r="BL165" s="2">
        <f t="shared" si="89"/>
        <v>33.986526932751104</v>
      </c>
      <c r="BM165" s="2">
        <f t="shared" si="89"/>
        <v>35.483623654226825</v>
      </c>
      <c r="BO165" s="2" t="str">
        <f t="shared" si="72"/>
        <v/>
      </c>
      <c r="BP165" s="2" t="str">
        <f t="shared" si="72"/>
        <v/>
      </c>
      <c r="BQ165" s="2" t="str">
        <f t="shared" si="72"/>
        <v/>
      </c>
      <c r="BR165" s="2" t="str">
        <f t="shared" si="72"/>
        <v/>
      </c>
      <c r="BS165" s="2" t="str">
        <f t="shared" si="72"/>
        <v/>
      </c>
      <c r="BT165" s="2" t="str">
        <f t="shared" si="72"/>
        <v/>
      </c>
      <c r="BU165" s="2" t="str">
        <f t="shared" si="72"/>
        <v/>
      </c>
      <c r="BV165" s="2" t="str">
        <f t="shared" si="72"/>
        <v/>
      </c>
      <c r="BW165" s="2" t="str">
        <f t="shared" si="100"/>
        <v/>
      </c>
      <c r="BX165" s="2" t="str">
        <f t="shared" si="79"/>
        <v/>
      </c>
      <c r="BY165" s="2" t="str">
        <f t="shared" si="79"/>
        <v/>
      </c>
      <c r="BZ165" s="2" t="str">
        <f t="shared" si="79"/>
        <v/>
      </c>
      <c r="CA165" s="2" t="str">
        <f t="shared" si="79"/>
        <v/>
      </c>
      <c r="CB165" s="2" t="str">
        <f t="shared" si="90"/>
        <v/>
      </c>
      <c r="CC165" s="2" t="str">
        <f t="shared" si="93"/>
        <v/>
      </c>
      <c r="CE165" s="2" t="str">
        <f t="shared" si="73"/>
        <v/>
      </c>
      <c r="CF165" s="2" t="str">
        <f t="shared" si="73"/>
        <v/>
      </c>
      <c r="CG165" s="2" t="str">
        <f t="shared" si="73"/>
        <v/>
      </c>
      <c r="CH165" s="2" t="str">
        <f t="shared" si="73"/>
        <v/>
      </c>
      <c r="CI165" s="2" t="str">
        <f t="shared" si="73"/>
        <v/>
      </c>
      <c r="CJ165" s="2" t="str">
        <f t="shared" si="73"/>
        <v/>
      </c>
      <c r="CK165" s="2" t="str">
        <f t="shared" si="73"/>
        <v/>
      </c>
      <c r="CL165" s="2" t="str">
        <f t="shared" si="73"/>
        <v/>
      </c>
      <c r="CM165" s="2" t="str">
        <f t="shared" si="101"/>
        <v/>
      </c>
      <c r="CN165" s="2" t="str">
        <f t="shared" si="80"/>
        <v/>
      </c>
      <c r="CO165" s="2" t="str">
        <f t="shared" si="80"/>
        <v/>
      </c>
      <c r="CP165" s="2" t="str">
        <f t="shared" si="80"/>
        <v/>
      </c>
      <c r="CQ165" s="2" t="str">
        <f t="shared" si="80"/>
        <v/>
      </c>
      <c r="CR165" s="2" t="str">
        <f t="shared" si="91"/>
        <v/>
      </c>
      <c r="CS165" s="2" t="str">
        <f t="shared" si="94"/>
        <v/>
      </c>
      <c r="CU165" s="2">
        <f t="shared" si="96"/>
        <v>28.461600336139053</v>
      </c>
      <c r="CV165" s="2">
        <f t="shared" si="96"/>
        <v>27.275971894177914</v>
      </c>
      <c r="CW165" s="2">
        <f t="shared" si="96"/>
        <v>25.994728032646265</v>
      </c>
      <c r="CX165" s="2">
        <f t="shared" si="96"/>
        <v>24.007432314290881</v>
      </c>
      <c r="CY165" s="2">
        <f t="shared" si="96"/>
        <v>25.765818147486229</v>
      </c>
      <c r="CZ165" s="2">
        <f t="shared" si="96"/>
        <v>27.455085219000253</v>
      </c>
      <c r="DA165" s="2">
        <f t="shared" si="96"/>
        <v>29.108402076265648</v>
      </c>
      <c r="DB165" s="2">
        <f t="shared" si="96"/>
        <v>27.018041885196972</v>
      </c>
      <c r="DC165" s="2">
        <f t="shared" si="96"/>
        <v>27.47173438304462</v>
      </c>
      <c r="DD165" s="2">
        <f t="shared" si="96"/>
        <v>24.720391305049461</v>
      </c>
      <c r="DE165" s="2">
        <f t="shared" si="96"/>
        <v>24.138248422547498</v>
      </c>
      <c r="DF165" s="2">
        <f t="shared" si="96"/>
        <v>27.303501055715955</v>
      </c>
      <c r="DG165" s="2">
        <f t="shared" si="96"/>
        <v>30.311962534513473</v>
      </c>
      <c r="DH165" s="2">
        <f t="shared" si="96"/>
        <v>31.872320201649252</v>
      </c>
      <c r="DI165" s="2">
        <f t="shared" si="96"/>
        <v>37.821151382024524</v>
      </c>
      <c r="DK165" s="2">
        <f t="shared" si="97"/>
        <v>32.440803175713441</v>
      </c>
      <c r="DL165" s="2">
        <f t="shared" si="97"/>
        <v>32.121353404331558</v>
      </c>
      <c r="DM165" s="2">
        <f t="shared" si="97"/>
        <v>30.398826203970913</v>
      </c>
      <c r="DN165" s="2">
        <f t="shared" si="97"/>
        <v>31.046794658148798</v>
      </c>
      <c r="DO165" s="2">
        <f t="shared" si="97"/>
        <v>33.771509787938911</v>
      </c>
      <c r="DP165" s="2">
        <f t="shared" si="97"/>
        <v>34.101535433371282</v>
      </c>
      <c r="DQ165" s="2">
        <f t="shared" si="97"/>
        <v>34.305985597323911</v>
      </c>
      <c r="DR165" s="2">
        <f t="shared" si="97"/>
        <v>32.490903965454329</v>
      </c>
      <c r="DS165" s="2">
        <f t="shared" si="97"/>
        <v>31.692549324899655</v>
      </c>
      <c r="DT165" s="2">
        <f t="shared" si="97"/>
        <v>30.095524388760488</v>
      </c>
      <c r="DU165" s="2">
        <f t="shared" si="97"/>
        <v>29.304256487306233</v>
      </c>
      <c r="DV165" s="2">
        <f t="shared" si="97"/>
        <v>30.860390934039394</v>
      </c>
      <c r="DW165" s="2">
        <f t="shared" si="97"/>
        <v>32.739714873215846</v>
      </c>
      <c r="DX165" s="2">
        <f t="shared" si="97"/>
        <v>34.037377696027292</v>
      </c>
      <c r="DY165" s="2">
        <f t="shared" si="97"/>
        <v>35.427805927847189</v>
      </c>
      <c r="EA165" s="2">
        <f t="shared" si="98"/>
        <v>0.98068243540025701</v>
      </c>
      <c r="EB165" s="2">
        <f t="shared" si="98"/>
        <v>0.97975184312213381</v>
      </c>
      <c r="EC165" s="2">
        <f t="shared" si="98"/>
        <v>0.97966351595010637</v>
      </c>
      <c r="ED165" s="2">
        <f t="shared" si="98"/>
        <v>0.98283921978700695</v>
      </c>
      <c r="EE165" s="2">
        <f t="shared" si="98"/>
        <v>0.98053179761015663</v>
      </c>
      <c r="EF165" s="2">
        <f t="shared" si="98"/>
        <v>0.98055261259368875</v>
      </c>
      <c r="EG165" s="2">
        <f t="shared" si="98"/>
        <v>0.98173360169696955</v>
      </c>
      <c r="EH165" s="2">
        <f t="shared" si="98"/>
        <v>0.98247572355052504</v>
      </c>
      <c r="EI165" s="2">
        <f t="shared" si="98"/>
        <v>0.98282113712616037</v>
      </c>
      <c r="EJ165" s="2">
        <f t="shared" si="98"/>
        <v>0.98269441032375526</v>
      </c>
      <c r="EK165" s="2">
        <f t="shared" si="98"/>
        <v>0.98193234729689294</v>
      </c>
      <c r="EL165" s="2">
        <f t="shared" si="98"/>
        <v>0.98227500202267548</v>
      </c>
      <c r="EM165" s="2">
        <f t="shared" si="98"/>
        <v>0.97920201521487182</v>
      </c>
      <c r="EN165" s="2">
        <f t="shared" si="98"/>
        <v>0.97651297325441488</v>
      </c>
      <c r="EO165" s="2">
        <f t="shared" si="98"/>
        <v>0.9766779483161494</v>
      </c>
    </row>
    <row r="166" spans="2:145" x14ac:dyDescent="0.25">
      <c r="B166" s="2">
        <v>139</v>
      </c>
      <c r="C166" s="43">
        <v>29.155999999999999</v>
      </c>
      <c r="D166" s="43">
        <v>33.720999999999997</v>
      </c>
      <c r="E166" s="43">
        <v>36.704999999999998</v>
      </c>
      <c r="F166" s="43">
        <v>40.200000000000003</v>
      </c>
      <c r="G166" s="43">
        <v>42.65</v>
      </c>
      <c r="H166" s="43">
        <v>47.05</v>
      </c>
      <c r="I166" s="43">
        <v>49.05</v>
      </c>
      <c r="J166" s="43">
        <v>52.75</v>
      </c>
      <c r="K166" s="43">
        <v>53.7</v>
      </c>
      <c r="L166" s="43">
        <v>53.466999999999999</v>
      </c>
      <c r="M166" s="43">
        <v>57.133000000000003</v>
      </c>
      <c r="N166" s="43">
        <v>63.466999999999999</v>
      </c>
      <c r="O166" s="43">
        <v>56.582999999999998</v>
      </c>
      <c r="P166" s="43">
        <v>47.283000000000001</v>
      </c>
      <c r="Q166" s="43">
        <v>64.161000000000001</v>
      </c>
      <c r="S166" s="4">
        <f t="shared" si="83"/>
        <v>32.243488200369057</v>
      </c>
      <c r="T166" s="4">
        <f t="shared" si="83"/>
        <v>34.635817216140879</v>
      </c>
      <c r="U166" s="4">
        <f t="shared" si="83"/>
        <v>35.665302518727813</v>
      </c>
      <c r="V166" s="4">
        <f t="shared" si="83"/>
        <v>36.679650752036096</v>
      </c>
      <c r="W166" s="4">
        <f t="shared" si="83"/>
        <v>44.095361001262447</v>
      </c>
      <c r="X166" s="4">
        <f t="shared" si="83"/>
        <v>47.83061109481843</v>
      </c>
      <c r="Y166" s="4">
        <f t="shared" si="82"/>
        <v>49.146364183443097</v>
      </c>
      <c r="Z166" s="4">
        <f t="shared" si="82"/>
        <v>50.45053194435436</v>
      </c>
      <c r="AA166" s="4">
        <f t="shared" si="82"/>
        <v>50.520191468710735</v>
      </c>
      <c r="AB166" s="4">
        <f t="shared" si="82"/>
        <v>50.600054469699742</v>
      </c>
      <c r="AC166" s="4">
        <f t="shared" si="82"/>
        <v>53.590011771551012</v>
      </c>
      <c r="AD166" s="4">
        <f t="shared" si="82"/>
        <v>58.992689035020149</v>
      </c>
      <c r="AE166" s="4">
        <f t="shared" si="74"/>
        <v>55.867583093661722</v>
      </c>
      <c r="AF166" s="4">
        <f t="shared" si="88"/>
        <v>46.524266966813748</v>
      </c>
      <c r="AG166" s="4">
        <f t="shared" si="92"/>
        <v>62.4619811828438</v>
      </c>
      <c r="AI166" s="4">
        <f t="shared" si="95"/>
        <v>-3.0874882003690587</v>
      </c>
      <c r="AJ166" s="4">
        <f t="shared" si="95"/>
        <v>-0.91481721614088229</v>
      </c>
      <c r="AK166" s="4">
        <f t="shared" si="95"/>
        <v>1.0396974812721851</v>
      </c>
      <c r="AL166" s="4">
        <f t="shared" si="95"/>
        <v>3.5203492479639067</v>
      </c>
      <c r="AM166" s="4">
        <f t="shared" si="95"/>
        <v>-1.445361001262448</v>
      </c>
      <c r="AN166" s="4">
        <f t="shared" si="95"/>
        <v>-0.7806110948184326</v>
      </c>
      <c r="AO166" s="4">
        <f t="shared" si="95"/>
        <v>-9.636418344310016E-2</v>
      </c>
      <c r="AP166" s="4">
        <f t="shared" si="95"/>
        <v>2.2994680556456402</v>
      </c>
      <c r="AQ166" s="4">
        <f t="shared" si="95"/>
        <v>3.1798085312892681</v>
      </c>
      <c r="AR166" s="4">
        <f t="shared" si="95"/>
        <v>2.8669455303002565</v>
      </c>
      <c r="AS166" s="4">
        <f t="shared" si="95"/>
        <v>3.5429882284489906</v>
      </c>
      <c r="AT166" s="4">
        <f t="shared" si="95"/>
        <v>4.4743109649798498</v>
      </c>
      <c r="AU166" s="4">
        <f t="shared" si="95"/>
        <v>0.7154169063382767</v>
      </c>
      <c r="AV166" s="4">
        <f t="shared" si="95"/>
        <v>0.75873303318625318</v>
      </c>
      <c r="AW166" s="4">
        <f t="shared" si="95"/>
        <v>1.6990188171562011</v>
      </c>
      <c r="AY166" s="2">
        <f t="shared" si="102"/>
        <v>32.243488200369057</v>
      </c>
      <c r="AZ166" s="2">
        <f t="shared" si="102"/>
        <v>31.904111164176975</v>
      </c>
      <c r="BA166" s="2">
        <f t="shared" si="102"/>
        <v>30.171842696686998</v>
      </c>
      <c r="BB166" s="2">
        <f t="shared" si="102"/>
        <v>30.794440962735887</v>
      </c>
      <c r="BC166" s="2">
        <f t="shared" si="102"/>
        <v>33.485153104715735</v>
      </c>
      <c r="BD166" s="2">
        <f t="shared" si="102"/>
        <v>33.822910643032039</v>
      </c>
      <c r="BE166" s="2">
        <f t="shared" si="99"/>
        <v>34.067409172284243</v>
      </c>
      <c r="BF166" s="2">
        <f t="shared" si="99"/>
        <v>32.22667704900821</v>
      </c>
      <c r="BG166" s="2">
        <f t="shared" si="99"/>
        <v>31.457505938267072</v>
      </c>
      <c r="BH166" s="2">
        <f t="shared" si="99"/>
        <v>29.858284597315649</v>
      </c>
      <c r="BI166" s="2">
        <f t="shared" si="99"/>
        <v>29.078747193829798</v>
      </c>
      <c r="BJ166" s="2">
        <f t="shared" si="99"/>
        <v>30.651206673444939</v>
      </c>
      <c r="BK166" s="2">
        <f t="shared" si="89"/>
        <v>32.527212767807896</v>
      </c>
      <c r="BL166" s="2">
        <f t="shared" si="89"/>
        <v>33.845160225522974</v>
      </c>
      <c r="BM166" s="2">
        <f t="shared" si="89"/>
        <v>35.333870683277496</v>
      </c>
      <c r="BO166" s="2" t="str">
        <f t="shared" si="72"/>
        <v/>
      </c>
      <c r="BP166" s="2" t="str">
        <f t="shared" si="72"/>
        <v/>
      </c>
      <c r="BQ166" s="2" t="str">
        <f t="shared" si="72"/>
        <v/>
      </c>
      <c r="BR166" s="2" t="str">
        <f t="shared" si="72"/>
        <v/>
      </c>
      <c r="BS166" s="2" t="str">
        <f t="shared" si="72"/>
        <v/>
      </c>
      <c r="BT166" s="2" t="str">
        <f t="shared" si="72"/>
        <v/>
      </c>
      <c r="BU166" s="2" t="str">
        <f t="shared" si="72"/>
        <v/>
      </c>
      <c r="BV166" s="2" t="str">
        <f t="shared" si="72"/>
        <v/>
      </c>
      <c r="BW166" s="2" t="str">
        <f t="shared" si="100"/>
        <v/>
      </c>
      <c r="BX166" s="2" t="str">
        <f t="shared" si="79"/>
        <v/>
      </c>
      <c r="BY166" s="2" t="str">
        <f t="shared" si="79"/>
        <v/>
      </c>
      <c r="BZ166" s="2" t="str">
        <f t="shared" si="79"/>
        <v/>
      </c>
      <c r="CA166" s="2" t="str">
        <f t="shared" si="79"/>
        <v/>
      </c>
      <c r="CB166" s="2" t="str">
        <f t="shared" si="90"/>
        <v/>
      </c>
      <c r="CC166" s="2" t="str">
        <f t="shared" si="93"/>
        <v/>
      </c>
      <c r="CE166" s="2" t="str">
        <f t="shared" si="73"/>
        <v/>
      </c>
      <c r="CF166" s="2" t="str">
        <f t="shared" si="73"/>
        <v/>
      </c>
      <c r="CG166" s="2" t="str">
        <f t="shared" si="73"/>
        <v/>
      </c>
      <c r="CH166" s="2" t="str">
        <f t="shared" si="73"/>
        <v/>
      </c>
      <c r="CI166" s="2" t="str">
        <f t="shared" si="73"/>
        <v/>
      </c>
      <c r="CJ166" s="2" t="str">
        <f t="shared" si="73"/>
        <v/>
      </c>
      <c r="CK166" s="2" t="str">
        <f t="shared" si="73"/>
        <v/>
      </c>
      <c r="CL166" s="2" t="str">
        <f t="shared" si="73"/>
        <v/>
      </c>
      <c r="CM166" s="2" t="str">
        <f t="shared" si="101"/>
        <v/>
      </c>
      <c r="CN166" s="2" t="str">
        <f t="shared" si="80"/>
        <v/>
      </c>
      <c r="CO166" s="2" t="str">
        <f t="shared" si="80"/>
        <v/>
      </c>
      <c r="CP166" s="2" t="str">
        <f t="shared" si="80"/>
        <v/>
      </c>
      <c r="CQ166" s="2" t="str">
        <f t="shared" si="80"/>
        <v/>
      </c>
      <c r="CR166" s="2" t="str">
        <f t="shared" si="91"/>
        <v/>
      </c>
      <c r="CS166" s="2" t="str">
        <f t="shared" si="94"/>
        <v/>
      </c>
      <c r="CU166" s="2">
        <f t="shared" si="96"/>
        <v>28.238426199715789</v>
      </c>
      <c r="CV166" s="2">
        <f t="shared" si="96"/>
        <v>27.036317604629147</v>
      </c>
      <c r="CW166" s="2">
        <f t="shared" si="96"/>
        <v>25.74501963141519</v>
      </c>
      <c r="CX166" s="2">
        <f t="shared" si="96"/>
        <v>23.709765958701809</v>
      </c>
      <c r="CY166" s="2">
        <f t="shared" si="96"/>
        <v>25.434300905636228</v>
      </c>
      <c r="CZ166" s="2">
        <f t="shared" si="96"/>
        <v>27.139590557510324</v>
      </c>
      <c r="DA166" s="2">
        <f t="shared" si="96"/>
        <v>28.836753825657766</v>
      </c>
      <c r="DB166" s="2">
        <f t="shared" si="96"/>
        <v>26.715030302419045</v>
      </c>
      <c r="DC166" s="2">
        <f t="shared" si="96"/>
        <v>27.207929287092711</v>
      </c>
      <c r="DD166" s="2">
        <f t="shared" si="96"/>
        <v>24.444478625720137</v>
      </c>
      <c r="DE166" s="2">
        <f t="shared" si="96"/>
        <v>23.879429724692194</v>
      </c>
      <c r="DF166" s="2">
        <f t="shared" si="96"/>
        <v>27.066496902874142</v>
      </c>
      <c r="DG166" s="2">
        <f t="shared" si="96"/>
        <v>30.08125833307988</v>
      </c>
      <c r="DH166" s="2">
        <f t="shared" si="96"/>
        <v>31.667947384235305</v>
      </c>
      <c r="DI166" s="2">
        <f t="shared" si="96"/>
        <v>37.712390536335342</v>
      </c>
      <c r="DK166" s="2">
        <f t="shared" si="97"/>
        <v>32.315438601570321</v>
      </c>
      <c r="DL166" s="2">
        <f t="shared" si="97"/>
        <v>31.995860210682871</v>
      </c>
      <c r="DM166" s="2">
        <f t="shared" si="97"/>
        <v>30.255651781826863</v>
      </c>
      <c r="DN166" s="2">
        <f t="shared" si="97"/>
        <v>30.907257946196264</v>
      </c>
      <c r="DO166" s="2">
        <f t="shared" si="97"/>
        <v>33.630935816425847</v>
      </c>
      <c r="DP166" s="2">
        <f t="shared" si="97"/>
        <v>33.943798485313991</v>
      </c>
      <c r="DQ166" s="2">
        <f t="shared" si="97"/>
        <v>34.1561687796341</v>
      </c>
      <c r="DR166" s="2">
        <f t="shared" si="97"/>
        <v>32.316337236473991</v>
      </c>
      <c r="DS166" s="2">
        <f t="shared" si="97"/>
        <v>31.52524912024619</v>
      </c>
      <c r="DT166" s="2">
        <f t="shared" si="97"/>
        <v>29.945234800905681</v>
      </c>
      <c r="DU166" s="2">
        <f t="shared" si="97"/>
        <v>29.165997408287073</v>
      </c>
      <c r="DV166" s="2">
        <f t="shared" si="97"/>
        <v>30.710200572681721</v>
      </c>
      <c r="DW166" s="2">
        <f t="shared" si="97"/>
        <v>32.574593014755216</v>
      </c>
      <c r="DX166" s="2">
        <f t="shared" si="97"/>
        <v>33.89291875126402</v>
      </c>
      <c r="DY166" s="2">
        <f t="shared" si="97"/>
        <v>35.282071590677347</v>
      </c>
      <c r="EA166" s="2">
        <f t="shared" si="98"/>
        <v>0.9823521750464782</v>
      </c>
      <c r="EB166" s="2">
        <f t="shared" si="98"/>
        <v>0.98150050240643061</v>
      </c>
      <c r="EC166" s="2">
        <f t="shared" si="98"/>
        <v>0.98141965863205805</v>
      </c>
      <c r="ED166" s="2">
        <f t="shared" si="98"/>
        <v>0.98432551454640094</v>
      </c>
      <c r="EE166" s="2">
        <f t="shared" si="98"/>
        <v>0.9822143216946011</v>
      </c>
      <c r="EF166" s="2">
        <f t="shared" si="98"/>
        <v>0.98223337035483949</v>
      </c>
      <c r="EG166" s="2">
        <f t="shared" si="98"/>
        <v>0.98331402830615655</v>
      </c>
      <c r="EH166" s="2">
        <f t="shared" si="98"/>
        <v>0.98399298797202728</v>
      </c>
      <c r="EI166" s="2">
        <f t="shared" si="98"/>
        <v>0.98430897302096876</v>
      </c>
      <c r="EJ166" s="2">
        <f t="shared" si="98"/>
        <v>0.98419304531579244</v>
      </c>
      <c r="EK166" s="2">
        <f t="shared" si="98"/>
        <v>0.98349586732275662</v>
      </c>
      <c r="EL166" s="2">
        <f t="shared" si="98"/>
        <v>0.98380935866831964</v>
      </c>
      <c r="EM166" s="2">
        <f t="shared" si="98"/>
        <v>0.98099723743645784</v>
      </c>
      <c r="EN166" s="2">
        <f t="shared" si="98"/>
        <v>0.97853521782403063</v>
      </c>
      <c r="EO166" s="2">
        <f t="shared" si="98"/>
        <v>0.97868629848247224</v>
      </c>
    </row>
    <row r="167" spans="2:145" x14ac:dyDescent="0.25">
      <c r="B167" s="2">
        <v>140</v>
      </c>
      <c r="C167" s="43">
        <v>34.625</v>
      </c>
      <c r="D167" s="43">
        <v>35.148000000000003</v>
      </c>
      <c r="E167" s="43">
        <v>38.033000000000001</v>
      </c>
      <c r="F167" s="43">
        <v>39.85</v>
      </c>
      <c r="G167" s="43">
        <v>47.267000000000003</v>
      </c>
      <c r="H167" s="43">
        <v>50.633000000000003</v>
      </c>
      <c r="I167" s="43">
        <v>51.3</v>
      </c>
      <c r="J167" s="43">
        <v>49.15</v>
      </c>
      <c r="K167" s="43">
        <v>47.417000000000002</v>
      </c>
      <c r="L167" s="43">
        <v>49.482999999999997</v>
      </c>
      <c r="M167" s="43">
        <v>54.75</v>
      </c>
      <c r="N167" s="43">
        <v>58.716999999999999</v>
      </c>
      <c r="O167" s="43">
        <v>61.232999999999997</v>
      </c>
      <c r="P167" s="43">
        <v>54.033000000000001</v>
      </c>
      <c r="Q167" s="43">
        <v>71.548000000000002</v>
      </c>
      <c r="S167" s="4">
        <f t="shared" si="83"/>
        <v>32.122775734028039</v>
      </c>
      <c r="T167" s="4">
        <f t="shared" si="83"/>
        <v>34.740354707452823</v>
      </c>
      <c r="U167" s="4">
        <f t="shared" si="83"/>
        <v>35.890739204542164</v>
      </c>
      <c r="V167" s="4">
        <f t="shared" si="83"/>
        <v>35.38766087435674</v>
      </c>
      <c r="W167" s="4">
        <f t="shared" si="83"/>
        <v>44.801700903886911</v>
      </c>
      <c r="X167" s="4">
        <f t="shared" si="83"/>
        <v>48.65356174575129</v>
      </c>
      <c r="Y167" s="4">
        <f t="shared" si="82"/>
        <v>48.463398420505349</v>
      </c>
      <c r="Z167" s="4">
        <f t="shared" si="82"/>
        <v>47.227686119589116</v>
      </c>
      <c r="AA167" s="4">
        <f t="shared" si="82"/>
        <v>46.80163684877148</v>
      </c>
      <c r="AB167" s="4">
        <f t="shared" si="82"/>
        <v>46.509732344258367</v>
      </c>
      <c r="AC167" s="4">
        <f t="shared" si="82"/>
        <v>50.212581348787126</v>
      </c>
      <c r="AD167" s="4">
        <f t="shared" si="82"/>
        <v>56.32280673721089</v>
      </c>
      <c r="AE167" s="4">
        <f t="shared" si="74"/>
        <v>59.580478943214239</v>
      </c>
      <c r="AF167" s="4">
        <f t="shared" si="88"/>
        <v>52.721830647190387</v>
      </c>
      <c r="AG167" s="4">
        <f t="shared" si="92"/>
        <v>70.774877589020122</v>
      </c>
      <c r="AI167" s="4">
        <f t="shared" si="95"/>
        <v>2.5022242659719609</v>
      </c>
      <c r="AJ167" s="4">
        <f t="shared" si="95"/>
        <v>0.40764529254717985</v>
      </c>
      <c r="AK167" s="4">
        <f t="shared" si="95"/>
        <v>2.1422607954578368</v>
      </c>
      <c r="AL167" s="4">
        <f t="shared" si="95"/>
        <v>4.4623391256432612</v>
      </c>
      <c r="AM167" s="4">
        <f t="shared" si="95"/>
        <v>2.4652990961130925</v>
      </c>
      <c r="AN167" s="4">
        <f t="shared" si="95"/>
        <v>1.9794382542487128</v>
      </c>
      <c r="AO167" s="4">
        <f t="shared" si="95"/>
        <v>2.8366015794946478</v>
      </c>
      <c r="AP167" s="4">
        <f t="shared" si="95"/>
        <v>1.9223138804108828</v>
      </c>
      <c r="AQ167" s="4">
        <f t="shared" si="95"/>
        <v>0.61536315122852159</v>
      </c>
      <c r="AR167" s="4">
        <f t="shared" si="95"/>
        <v>2.9732676557416298</v>
      </c>
      <c r="AS167" s="4">
        <f t="shared" si="95"/>
        <v>4.5374186512128745</v>
      </c>
      <c r="AT167" s="4">
        <f t="shared" si="95"/>
        <v>2.3941932627891092</v>
      </c>
      <c r="AU167" s="4">
        <f t="shared" si="95"/>
        <v>1.6525210567857584</v>
      </c>
      <c r="AV167" s="4">
        <f t="shared" si="95"/>
        <v>1.311169352809614</v>
      </c>
      <c r="AW167" s="4">
        <f t="shared" si="95"/>
        <v>0.77312241097988021</v>
      </c>
      <c r="AY167" s="2">
        <f t="shared" si="102"/>
        <v>32.122775734028039</v>
      </c>
      <c r="AZ167" s="2">
        <f t="shared" si="102"/>
        <v>31.784625228879175</v>
      </c>
      <c r="BA167" s="2">
        <f t="shared" si="102"/>
        <v>30.034109175274519</v>
      </c>
      <c r="BB167" s="2">
        <f t="shared" si="102"/>
        <v>30.662425188962228</v>
      </c>
      <c r="BC167" s="2">
        <f t="shared" si="102"/>
        <v>33.354095943240573</v>
      </c>
      <c r="BD167" s="2">
        <f t="shared" si="102"/>
        <v>33.673077685552968</v>
      </c>
      <c r="BE167" s="2">
        <f t="shared" si="99"/>
        <v>33.923426483227658</v>
      </c>
      <c r="BF167" s="2">
        <f t="shared" si="99"/>
        <v>32.058006356594433</v>
      </c>
      <c r="BG167" s="2">
        <f t="shared" si="99"/>
        <v>31.294698050330602</v>
      </c>
      <c r="BH167" s="2">
        <f t="shared" si="99"/>
        <v>29.71372171914458</v>
      </c>
      <c r="BI167" s="2">
        <f t="shared" si="99"/>
        <v>28.94623216883992</v>
      </c>
      <c r="BJ167" s="2">
        <f t="shared" si="99"/>
        <v>30.50484665375669</v>
      </c>
      <c r="BK167" s="2">
        <f t="shared" si="89"/>
        <v>32.365048992420483</v>
      </c>
      <c r="BL167" s="2">
        <f t="shared" si="89"/>
        <v>33.703645994130682</v>
      </c>
      <c r="BM167" s="2">
        <f t="shared" si="89"/>
        <v>35.184387402272023</v>
      </c>
      <c r="BO167" s="2" t="str">
        <f t="shared" si="72"/>
        <v/>
      </c>
      <c r="BP167" s="2" t="str">
        <f t="shared" si="72"/>
        <v/>
      </c>
      <c r="BQ167" s="2" t="str">
        <f t="shared" si="72"/>
        <v/>
      </c>
      <c r="BR167" s="2" t="str">
        <f t="shared" si="72"/>
        <v/>
      </c>
      <c r="BS167" s="2" t="str">
        <f t="shared" si="72"/>
        <v/>
      </c>
      <c r="BT167" s="2" t="str">
        <f t="shared" si="72"/>
        <v/>
      </c>
      <c r="BU167" s="2" t="str">
        <f t="shared" si="72"/>
        <v/>
      </c>
      <c r="BV167" s="2" t="str">
        <f t="shared" si="72"/>
        <v/>
      </c>
      <c r="BW167" s="2" t="str">
        <f t="shared" si="100"/>
        <v/>
      </c>
      <c r="BX167" s="2" t="str">
        <f t="shared" si="79"/>
        <v/>
      </c>
      <c r="BY167" s="2" t="str">
        <f t="shared" si="79"/>
        <v/>
      </c>
      <c r="BZ167" s="2" t="str">
        <f t="shared" si="79"/>
        <v/>
      </c>
      <c r="CA167" s="2" t="str">
        <f t="shared" si="79"/>
        <v/>
      </c>
      <c r="CB167" s="2" t="str">
        <f t="shared" si="90"/>
        <v/>
      </c>
      <c r="CC167" s="2" t="str">
        <f t="shared" si="93"/>
        <v/>
      </c>
      <c r="CE167" s="2" t="str">
        <f t="shared" si="73"/>
        <v/>
      </c>
      <c r="CF167" s="2" t="str">
        <f t="shared" si="73"/>
        <v/>
      </c>
      <c r="CG167" s="2" t="str">
        <f t="shared" si="73"/>
        <v/>
      </c>
      <c r="CH167" s="2" t="str">
        <f t="shared" si="73"/>
        <v/>
      </c>
      <c r="CI167" s="2" t="str">
        <f t="shared" si="73"/>
        <v/>
      </c>
      <c r="CJ167" s="2" t="str">
        <f t="shared" si="73"/>
        <v/>
      </c>
      <c r="CK167" s="2" t="str">
        <f t="shared" si="73"/>
        <v/>
      </c>
      <c r="CL167" s="2" t="str">
        <f t="shared" si="73"/>
        <v/>
      </c>
      <c r="CM167" s="2" t="str">
        <f t="shared" si="101"/>
        <v/>
      </c>
      <c r="CN167" s="2" t="str">
        <f t="shared" si="80"/>
        <v/>
      </c>
      <c r="CO167" s="2" t="str">
        <f t="shared" si="80"/>
        <v/>
      </c>
      <c r="CP167" s="2" t="str">
        <f t="shared" si="80"/>
        <v/>
      </c>
      <c r="CQ167" s="2" t="str">
        <f t="shared" si="80"/>
        <v/>
      </c>
      <c r="CR167" s="2" t="str">
        <f t="shared" si="91"/>
        <v/>
      </c>
      <c r="CS167" s="2" t="str">
        <f t="shared" si="94"/>
        <v/>
      </c>
      <c r="CU167" s="2">
        <f t="shared" si="96"/>
        <v>28.015252063292529</v>
      </c>
      <c r="CV167" s="2">
        <f t="shared" si="96"/>
        <v>26.796663315080373</v>
      </c>
      <c r="CW167" s="2">
        <f t="shared" si="96"/>
        <v>25.495311230184114</v>
      </c>
      <c r="CX167" s="2">
        <f t="shared" si="96"/>
        <v>23.412099603112736</v>
      </c>
      <c r="CY167" s="2">
        <f t="shared" si="96"/>
        <v>25.102783663786226</v>
      </c>
      <c r="CZ167" s="2">
        <f t="shared" si="96"/>
        <v>26.824095896020395</v>
      </c>
      <c r="DA167" s="2">
        <f t="shared" si="96"/>
        <v>28.565105575049884</v>
      </c>
      <c r="DB167" s="2">
        <f t="shared" si="96"/>
        <v>26.412018719641118</v>
      </c>
      <c r="DC167" s="2">
        <f t="shared" si="96"/>
        <v>26.944124191140801</v>
      </c>
      <c r="DD167" s="2">
        <f t="shared" si="96"/>
        <v>24.168565946390821</v>
      </c>
      <c r="DE167" s="2">
        <f t="shared" si="96"/>
        <v>23.620611026836883</v>
      </c>
      <c r="DF167" s="2">
        <f t="shared" si="96"/>
        <v>26.829492750032323</v>
      </c>
      <c r="DG167" s="2">
        <f t="shared" si="96"/>
        <v>29.850554131646277</v>
      </c>
      <c r="DH167" s="2">
        <f t="shared" si="96"/>
        <v>31.463574566821354</v>
      </c>
      <c r="DI167" s="2">
        <f t="shared" si="96"/>
        <v>37.603629690646159</v>
      </c>
      <c r="DK167" s="2">
        <f t="shared" si="97"/>
        <v>32.190074027427194</v>
      </c>
      <c r="DL167" s="2">
        <f t="shared" si="97"/>
        <v>31.87036701703418</v>
      </c>
      <c r="DM167" s="2">
        <f t="shared" si="97"/>
        <v>30.112477359682817</v>
      </c>
      <c r="DN167" s="2">
        <f t="shared" si="97"/>
        <v>30.76772123424373</v>
      </c>
      <c r="DO167" s="2">
        <f t="shared" si="97"/>
        <v>33.490361844912783</v>
      </c>
      <c r="DP167" s="2">
        <f t="shared" si="97"/>
        <v>33.7860615372567</v>
      </c>
      <c r="DQ167" s="2">
        <f t="shared" si="97"/>
        <v>34.006351961944283</v>
      </c>
      <c r="DR167" s="2">
        <f t="shared" si="97"/>
        <v>32.141770507493653</v>
      </c>
      <c r="DS167" s="2">
        <f t="shared" si="97"/>
        <v>31.357948915592722</v>
      </c>
      <c r="DT167" s="2">
        <f t="shared" si="97"/>
        <v>29.79494521305087</v>
      </c>
      <c r="DU167" s="2">
        <f t="shared" si="97"/>
        <v>29.027738329267912</v>
      </c>
      <c r="DV167" s="2">
        <f t="shared" si="97"/>
        <v>30.560010211324048</v>
      </c>
      <c r="DW167" s="2">
        <f t="shared" si="97"/>
        <v>32.409471156294586</v>
      </c>
      <c r="DX167" s="2">
        <f t="shared" si="97"/>
        <v>33.748459806500755</v>
      </c>
      <c r="DY167" s="2">
        <f t="shared" si="97"/>
        <v>35.136337253507506</v>
      </c>
      <c r="EA167" s="2">
        <f t="shared" si="98"/>
        <v>0.98387996087562524</v>
      </c>
      <c r="EB167" s="2">
        <f t="shared" si="98"/>
        <v>0.98310074982857498</v>
      </c>
      <c r="EC167" s="2">
        <f t="shared" si="98"/>
        <v>0.98302677828557872</v>
      </c>
      <c r="ED167" s="2">
        <f t="shared" si="98"/>
        <v>0.98568495627400687</v>
      </c>
      <c r="EE167" s="2">
        <f t="shared" si="98"/>
        <v>0.9837538442289776</v>
      </c>
      <c r="EF167" s="2">
        <f t="shared" si="98"/>
        <v>0.98377127128658659</v>
      </c>
      <c r="EG167" s="2">
        <f t="shared" si="98"/>
        <v>0.98475983757759011</v>
      </c>
      <c r="EH167" s="2">
        <f t="shared" si="98"/>
        <v>0.9853808412649212</v>
      </c>
      <c r="EI167" s="2">
        <f t="shared" si="98"/>
        <v>0.98566982850231466</v>
      </c>
      <c r="EJ167" s="2">
        <f t="shared" si="98"/>
        <v>0.98556380754713946</v>
      </c>
      <c r="EK167" s="2">
        <f t="shared" si="98"/>
        <v>0.98492616210619888</v>
      </c>
      <c r="EL167" s="2">
        <f t="shared" si="98"/>
        <v>0.98521289388409539</v>
      </c>
      <c r="EM167" s="2">
        <f t="shared" si="98"/>
        <v>0.98264024841516218</v>
      </c>
      <c r="EN167" s="2">
        <f t="shared" si="98"/>
        <v>0.98038684324628589</v>
      </c>
      <c r="EO167" s="2">
        <f t="shared" si="98"/>
        <v>0.98052515054914036</v>
      </c>
    </row>
    <row r="168" spans="2:145" x14ac:dyDescent="0.25">
      <c r="B168" s="2">
        <v>141</v>
      </c>
      <c r="C168" s="43">
        <v>31.437999999999999</v>
      </c>
      <c r="D168" s="43">
        <v>35.933999999999997</v>
      </c>
      <c r="E168" s="43">
        <v>37</v>
      </c>
      <c r="F168" s="43">
        <v>37.732999999999997</v>
      </c>
      <c r="G168" s="43">
        <v>46.116999999999997</v>
      </c>
      <c r="H168" s="43">
        <v>49.433</v>
      </c>
      <c r="I168" s="43">
        <v>49.6</v>
      </c>
      <c r="J168" s="43">
        <v>41.933</v>
      </c>
      <c r="K168" s="43">
        <v>40.232999999999997</v>
      </c>
      <c r="L168" s="43">
        <v>40.433</v>
      </c>
      <c r="M168" s="43">
        <v>47.732999999999997</v>
      </c>
      <c r="N168" s="43">
        <v>54.933</v>
      </c>
      <c r="O168" s="43">
        <v>63.433</v>
      </c>
      <c r="P168" s="43">
        <v>59.917000000000002</v>
      </c>
      <c r="Q168" s="43">
        <v>81.757999999999996</v>
      </c>
      <c r="S168" s="4">
        <f t="shared" si="83"/>
        <v>32.001805495979283</v>
      </c>
      <c r="T168" s="4">
        <f t="shared" si="83"/>
        <v>34.649227274611604</v>
      </c>
      <c r="U168" s="4">
        <f t="shared" si="83"/>
        <v>35.716978277223852</v>
      </c>
      <c r="V168" s="4">
        <f t="shared" si="83"/>
        <v>33.919663726760866</v>
      </c>
      <c r="W168" s="4">
        <f t="shared" si="83"/>
        <v>44.394306521457878</v>
      </c>
      <c r="X168" s="4">
        <f t="shared" si="83"/>
        <v>48.047854823122989</v>
      </c>
      <c r="Y168" s="4">
        <f t="shared" si="82"/>
        <v>46.396477658357</v>
      </c>
      <c r="Z168" s="4">
        <f t="shared" si="82"/>
        <v>43.071846185892937</v>
      </c>
      <c r="AA168" s="4">
        <f t="shared" si="82"/>
        <v>42.332520434572693</v>
      </c>
      <c r="AB168" s="4">
        <f t="shared" si="82"/>
        <v>41.641181171136175</v>
      </c>
      <c r="AC168" s="4">
        <f t="shared" si="82"/>
        <v>45.245907476423632</v>
      </c>
      <c r="AD168" s="4">
        <f t="shared" si="82"/>
        <v>51.47725571388122</v>
      </c>
      <c r="AE168" s="4">
        <f t="shared" si="74"/>
        <v>61.394937850603213</v>
      </c>
      <c r="AF168" s="4">
        <f t="shared" si="88"/>
        <v>59.981219591456409</v>
      </c>
      <c r="AG168" s="4">
        <f t="shared" si="92"/>
        <v>80.177694113655875</v>
      </c>
      <c r="AI168" s="4">
        <f t="shared" si="95"/>
        <v>-0.56380549597928464</v>
      </c>
      <c r="AJ168" s="4">
        <f t="shared" si="95"/>
        <v>1.2847727253883932</v>
      </c>
      <c r="AK168" s="4">
        <f t="shared" si="95"/>
        <v>1.283021722776148</v>
      </c>
      <c r="AL168" s="4">
        <f t="shared" si="95"/>
        <v>3.8133362732391305</v>
      </c>
      <c r="AM168" s="4">
        <f t="shared" si="95"/>
        <v>1.7226934785421193</v>
      </c>
      <c r="AN168" s="4">
        <f t="shared" si="95"/>
        <v>1.3851451768770104</v>
      </c>
      <c r="AO168" s="4">
        <f t="shared" si="95"/>
        <v>3.2035223416430014</v>
      </c>
      <c r="AP168" s="4">
        <f t="shared" si="95"/>
        <v>-1.1388461858929375</v>
      </c>
      <c r="AQ168" s="4">
        <f t="shared" si="95"/>
        <v>-2.0995204345726961</v>
      </c>
      <c r="AR168" s="4">
        <f t="shared" si="95"/>
        <v>-1.2081811711361752</v>
      </c>
      <c r="AS168" s="4">
        <f t="shared" si="95"/>
        <v>2.487092523576365</v>
      </c>
      <c r="AT168" s="4">
        <f t="shared" si="95"/>
        <v>3.4557442861187795</v>
      </c>
      <c r="AU168" s="4">
        <f t="shared" si="95"/>
        <v>2.0380621493967865</v>
      </c>
      <c r="AV168" s="4">
        <f t="shared" si="95"/>
        <v>-6.4219591456406988E-2</v>
      </c>
      <c r="AW168" s="4">
        <f t="shared" si="95"/>
        <v>1.5803058863441208</v>
      </c>
      <c r="AY168" s="2">
        <f t="shared" si="102"/>
        <v>32.001805495979283</v>
      </c>
      <c r="AZ168" s="2">
        <f t="shared" si="102"/>
        <v>31.664797829153404</v>
      </c>
      <c r="BA168" s="2">
        <f t="shared" si="102"/>
        <v>29.896071815519928</v>
      </c>
      <c r="BB168" s="2">
        <f t="shared" si="102"/>
        <v>30.529965216074874</v>
      </c>
      <c r="BC168" s="2">
        <f t="shared" si="102"/>
        <v>33.222500795537862</v>
      </c>
      <c r="BD168" s="2">
        <f t="shared" si="102"/>
        <v>33.52279646599888</v>
      </c>
      <c r="BE168" s="2">
        <f t="shared" si="99"/>
        <v>33.779109024132616</v>
      </c>
      <c r="BF168" s="2">
        <f t="shared" si="99"/>
        <v>31.888996831638952</v>
      </c>
      <c r="BG168" s="2">
        <f t="shared" si="99"/>
        <v>31.131627567828058</v>
      </c>
      <c r="BH168" s="2">
        <f t="shared" si="99"/>
        <v>29.56882865166417</v>
      </c>
      <c r="BI168" s="2">
        <f t="shared" si="99"/>
        <v>28.813386430155607</v>
      </c>
      <c r="BJ168" s="2">
        <f t="shared" si="99"/>
        <v>30.358272247797721</v>
      </c>
      <c r="BK168" s="2">
        <f t="shared" si="89"/>
        <v>32.202733918508031</v>
      </c>
      <c r="BL168" s="2">
        <f t="shared" si="89"/>
        <v>33.561985968004052</v>
      </c>
      <c r="BM168" s="2">
        <f t="shared" si="89"/>
        <v>35.035158218029238</v>
      </c>
      <c r="BO168" s="2" t="str">
        <f t="shared" si="72"/>
        <v/>
      </c>
      <c r="BP168" s="2" t="str">
        <f t="shared" si="72"/>
        <v/>
      </c>
      <c r="BQ168" s="2" t="str">
        <f t="shared" si="72"/>
        <v/>
      </c>
      <c r="BR168" s="2" t="str">
        <f t="shared" si="72"/>
        <v/>
      </c>
      <c r="BS168" s="2" t="str">
        <f t="shared" si="72"/>
        <v/>
      </c>
      <c r="BT168" s="2" t="str">
        <f t="shared" si="72"/>
        <v/>
      </c>
      <c r="BU168" s="2" t="str">
        <f t="shared" si="72"/>
        <v/>
      </c>
      <c r="BV168" s="2" t="str">
        <f t="shared" si="72"/>
        <v/>
      </c>
      <c r="BW168" s="2" t="str">
        <f t="shared" si="100"/>
        <v/>
      </c>
      <c r="BX168" s="2" t="str">
        <f t="shared" si="79"/>
        <v/>
      </c>
      <c r="BY168" s="2" t="str">
        <f t="shared" si="79"/>
        <v/>
      </c>
      <c r="BZ168" s="2" t="str">
        <f t="shared" si="79"/>
        <v/>
      </c>
      <c r="CA168" s="2" t="str">
        <f t="shared" si="79"/>
        <v/>
      </c>
      <c r="CB168" s="2" t="str">
        <f t="shared" si="90"/>
        <v/>
      </c>
      <c r="CC168" s="2" t="str">
        <f t="shared" si="93"/>
        <v/>
      </c>
      <c r="CE168" s="2" t="str">
        <f t="shared" si="73"/>
        <v/>
      </c>
      <c r="CF168" s="2" t="str">
        <f t="shared" si="73"/>
        <v/>
      </c>
      <c r="CG168" s="2" t="str">
        <f t="shared" si="73"/>
        <v/>
      </c>
      <c r="CH168" s="2" t="str">
        <f t="shared" si="73"/>
        <v/>
      </c>
      <c r="CI168" s="2" t="str">
        <f t="shared" si="73"/>
        <v/>
      </c>
      <c r="CJ168" s="2" t="str">
        <f t="shared" si="73"/>
        <v/>
      </c>
      <c r="CK168" s="2" t="str">
        <f t="shared" si="73"/>
        <v/>
      </c>
      <c r="CL168" s="2" t="str">
        <f t="shared" si="73"/>
        <v/>
      </c>
      <c r="CM168" s="2" t="str">
        <f t="shared" si="101"/>
        <v/>
      </c>
      <c r="CN168" s="2" t="str">
        <f t="shared" si="80"/>
        <v/>
      </c>
      <c r="CO168" s="2" t="str">
        <f t="shared" si="80"/>
        <v/>
      </c>
      <c r="CP168" s="2" t="str">
        <f t="shared" si="80"/>
        <v/>
      </c>
      <c r="CQ168" s="2" t="str">
        <f t="shared" si="80"/>
        <v/>
      </c>
      <c r="CR168" s="2" t="str">
        <f t="shared" si="91"/>
        <v/>
      </c>
      <c r="CS168" s="2" t="str">
        <f t="shared" si="94"/>
        <v/>
      </c>
      <c r="CU168" s="2">
        <f t="shared" si="96"/>
        <v>27.792077926869268</v>
      </c>
      <c r="CV168" s="2">
        <f t="shared" si="96"/>
        <v>26.557009025531606</v>
      </c>
      <c r="CW168" s="2">
        <f t="shared" si="96"/>
        <v>25.245602828953039</v>
      </c>
      <c r="CX168" s="2">
        <f t="shared" si="96"/>
        <v>23.114433247523664</v>
      </c>
      <c r="CY168" s="2">
        <f t="shared" si="96"/>
        <v>24.771266421936225</v>
      </c>
      <c r="CZ168" s="2">
        <f t="shared" si="96"/>
        <v>26.50860123453046</v>
      </c>
      <c r="DA168" s="2">
        <f t="shared" si="96"/>
        <v>28.293457324441995</v>
      </c>
      <c r="DB168" s="2">
        <f t="shared" si="96"/>
        <v>26.109007136863184</v>
      </c>
      <c r="DC168" s="2">
        <f t="shared" si="96"/>
        <v>26.680319095188892</v>
      </c>
      <c r="DD168" s="2">
        <f t="shared" si="96"/>
        <v>23.892653267061498</v>
      </c>
      <c r="DE168" s="2">
        <f t="shared" si="96"/>
        <v>23.361792328981572</v>
      </c>
      <c r="DF168" s="2">
        <f t="shared" si="96"/>
        <v>26.59248859719051</v>
      </c>
      <c r="DG168" s="2">
        <f t="shared" si="96"/>
        <v>29.619849930212681</v>
      </c>
      <c r="DH168" s="2">
        <f t="shared" si="96"/>
        <v>31.259201749407406</v>
      </c>
      <c r="DI168" s="2">
        <f t="shared" si="96"/>
        <v>37.494868844956976</v>
      </c>
      <c r="DK168" s="2">
        <f t="shared" si="97"/>
        <v>32.064709453284067</v>
      </c>
      <c r="DL168" s="2">
        <f t="shared" si="97"/>
        <v>31.744873823385493</v>
      </c>
      <c r="DM168" s="2">
        <f t="shared" si="97"/>
        <v>29.969302937538767</v>
      </c>
      <c r="DN168" s="2">
        <f t="shared" si="97"/>
        <v>30.6281845222912</v>
      </c>
      <c r="DO168" s="2">
        <f t="shared" si="97"/>
        <v>33.34978787339972</v>
      </c>
      <c r="DP168" s="2">
        <f t="shared" si="97"/>
        <v>33.628324589199401</v>
      </c>
      <c r="DQ168" s="2">
        <f t="shared" si="97"/>
        <v>33.856535144254465</v>
      </c>
      <c r="DR168" s="2">
        <f t="shared" si="97"/>
        <v>31.967203778513312</v>
      </c>
      <c r="DS168" s="2">
        <f t="shared" si="97"/>
        <v>31.190648710939257</v>
      </c>
      <c r="DT168" s="2">
        <f t="shared" si="97"/>
        <v>29.644655625196062</v>
      </c>
      <c r="DU168" s="2">
        <f t="shared" si="97"/>
        <v>28.889479250248751</v>
      </c>
      <c r="DV168" s="2">
        <f t="shared" si="97"/>
        <v>30.409819849966379</v>
      </c>
      <c r="DW168" s="2">
        <f t="shared" si="97"/>
        <v>32.244349297833956</v>
      </c>
      <c r="DX168" s="2">
        <f t="shared" si="97"/>
        <v>33.604000861737489</v>
      </c>
      <c r="DY168" s="2">
        <f t="shared" si="97"/>
        <v>34.990602916337664</v>
      </c>
      <c r="EA168" s="2">
        <f t="shared" si="98"/>
        <v>0.98527746731355281</v>
      </c>
      <c r="EB168" s="2">
        <f t="shared" si="98"/>
        <v>0.98456474920757109</v>
      </c>
      <c r="EC168" s="2">
        <f t="shared" si="98"/>
        <v>0.98449708484123788</v>
      </c>
      <c r="ED168" s="2">
        <f t="shared" si="98"/>
        <v>0.98692805994973964</v>
      </c>
      <c r="EE168" s="2">
        <f t="shared" si="98"/>
        <v>0.98516211930202258</v>
      </c>
      <c r="EF168" s="2">
        <f t="shared" si="98"/>
        <v>0.98517805848013495</v>
      </c>
      <c r="EG168" s="2">
        <f t="shared" si="98"/>
        <v>0.98608214326139809</v>
      </c>
      <c r="EH168" s="2">
        <f t="shared" si="98"/>
        <v>0.98664999629436612</v>
      </c>
      <c r="EI168" s="2">
        <f t="shared" si="98"/>
        <v>0.98691422841800891</v>
      </c>
      <c r="EJ168" s="2">
        <f t="shared" si="98"/>
        <v>0.98681729095179216</v>
      </c>
      <c r="EK168" s="2">
        <f t="shared" si="98"/>
        <v>0.98623423844784208</v>
      </c>
      <c r="EL168" s="2">
        <f t="shared" si="98"/>
        <v>0.98649642937558224</v>
      </c>
      <c r="EM168" s="2">
        <f t="shared" si="98"/>
        <v>0.98414349805553769</v>
      </c>
      <c r="EN168" s="2">
        <f t="shared" si="98"/>
        <v>0.98208166596767177</v>
      </c>
      <c r="EO168" s="2">
        <f t="shared" si="98"/>
        <v>0.98220823867689566</v>
      </c>
    </row>
    <row r="169" spans="2:145" x14ac:dyDescent="0.25">
      <c r="B169" s="2">
        <v>142</v>
      </c>
      <c r="C169" s="43">
        <v>29.75</v>
      </c>
      <c r="D169" s="43">
        <v>33.377000000000002</v>
      </c>
      <c r="E169" s="43">
        <v>35.491999999999997</v>
      </c>
      <c r="F169" s="43">
        <v>37.200000000000003</v>
      </c>
      <c r="G169" s="43">
        <v>45.216999999999999</v>
      </c>
      <c r="H169" s="43">
        <v>48.732999999999997</v>
      </c>
      <c r="I169" s="43">
        <v>46.116999999999997</v>
      </c>
      <c r="J169" s="43">
        <v>36.732999999999997</v>
      </c>
      <c r="K169" s="43">
        <v>36.417000000000002</v>
      </c>
      <c r="L169" s="43">
        <v>35.299999999999997</v>
      </c>
      <c r="M169" s="43">
        <v>37.049999999999997</v>
      </c>
      <c r="N169" s="43">
        <v>46.267000000000003</v>
      </c>
      <c r="O169" s="43">
        <v>65.266999999999996</v>
      </c>
      <c r="P169" s="43">
        <v>66.882999999999996</v>
      </c>
      <c r="Q169" s="43">
        <v>92.031999999999996</v>
      </c>
      <c r="S169" s="4">
        <f t="shared" si="83"/>
        <v>31.880586371408583</v>
      </c>
      <c r="T169" s="4">
        <f t="shared" si="83"/>
        <v>34.345075780500913</v>
      </c>
      <c r="U169" s="4">
        <f t="shared" si="83"/>
        <v>35.129270118336947</v>
      </c>
      <c r="V169" s="4">
        <f t="shared" si="83"/>
        <v>32.560132901455916</v>
      </c>
      <c r="W169" s="4">
        <f t="shared" si="83"/>
        <v>42.88484347800086</v>
      </c>
      <c r="X169" s="4">
        <f t="shared" si="83"/>
        <v>46.0577832204374</v>
      </c>
      <c r="Y169" s="4">
        <f t="shared" si="82"/>
        <v>43.430286932451345</v>
      </c>
      <c r="Z169" s="4">
        <f t="shared" si="82"/>
        <v>38.981451659140411</v>
      </c>
      <c r="AA169" s="4">
        <f t="shared" si="82"/>
        <v>38.116955197219141</v>
      </c>
      <c r="AB169" s="4">
        <f t="shared" si="82"/>
        <v>37.087928654918578</v>
      </c>
      <c r="AC169" s="4">
        <f t="shared" si="82"/>
        <v>39.927507137262772</v>
      </c>
      <c r="AD169" s="4">
        <f t="shared" si="82"/>
        <v>45.640798294376111</v>
      </c>
      <c r="AE169" s="4">
        <f t="shared" si="74"/>
        <v>60.669030364310665</v>
      </c>
      <c r="AF169" s="4">
        <f t="shared" si="88"/>
        <v>67.19681150139823</v>
      </c>
      <c r="AG169" s="4">
        <f t="shared" si="92"/>
        <v>90.090633719578165</v>
      </c>
      <c r="AI169" s="4">
        <f t="shared" si="95"/>
        <v>-2.1305863714085831</v>
      </c>
      <c r="AJ169" s="4">
        <f t="shared" si="95"/>
        <v>-0.96807578050091081</v>
      </c>
      <c r="AK169" s="4">
        <f t="shared" si="95"/>
        <v>0.36272988166304998</v>
      </c>
      <c r="AL169" s="4">
        <f t="shared" si="95"/>
        <v>4.6398670985440873</v>
      </c>
      <c r="AM169" s="4">
        <f t="shared" si="95"/>
        <v>2.3321565219991385</v>
      </c>
      <c r="AN169" s="4">
        <f t="shared" si="95"/>
        <v>2.6752167795625965</v>
      </c>
      <c r="AO169" s="4">
        <f t="shared" si="95"/>
        <v>2.6867130675486521</v>
      </c>
      <c r="AP169" s="4">
        <f t="shared" si="95"/>
        <v>-2.2484516591404144</v>
      </c>
      <c r="AQ169" s="4">
        <f t="shared" si="95"/>
        <v>-1.6999551972191398</v>
      </c>
      <c r="AR169" s="4">
        <f t="shared" si="95"/>
        <v>-1.7879286549185807</v>
      </c>
      <c r="AS169" s="4">
        <f t="shared" si="95"/>
        <v>-2.877507137262775</v>
      </c>
      <c r="AT169" s="4">
        <f t="shared" si="95"/>
        <v>0.62620170562389177</v>
      </c>
      <c r="AU169" s="4">
        <f t="shared" si="95"/>
        <v>4.5979696356893314</v>
      </c>
      <c r="AV169" s="4">
        <f t="shared" si="95"/>
        <v>-0.31381150139823433</v>
      </c>
      <c r="AW169" s="4">
        <f t="shared" si="95"/>
        <v>1.9413662804218319</v>
      </c>
      <c r="AY169" s="2">
        <f t="shared" si="102"/>
        <v>31.880586371408583</v>
      </c>
      <c r="AZ169" s="2">
        <f t="shared" si="102"/>
        <v>31.544641890752292</v>
      </c>
      <c r="BA169" s="2">
        <f t="shared" si="102"/>
        <v>29.757741386775773</v>
      </c>
      <c r="BB169" s="2">
        <f t="shared" si="102"/>
        <v>30.397080236175892</v>
      </c>
      <c r="BC169" s="2">
        <f t="shared" si="102"/>
        <v>33.090387667732728</v>
      </c>
      <c r="BD169" s="2">
        <f t="shared" si="102"/>
        <v>33.372083850523509</v>
      </c>
      <c r="BE169" s="2">
        <f t="shared" si="99"/>
        <v>33.634469953768132</v>
      </c>
      <c r="BF169" s="2">
        <f t="shared" si="99"/>
        <v>31.719661884778468</v>
      </c>
      <c r="BG169" s="2">
        <f t="shared" si="99"/>
        <v>30.96830548249855</v>
      </c>
      <c r="BH169" s="2">
        <f t="shared" si="99"/>
        <v>29.423618615137066</v>
      </c>
      <c r="BI169" s="2">
        <f t="shared" si="99"/>
        <v>28.68022313161141</v>
      </c>
      <c r="BJ169" s="2">
        <f t="shared" si="99"/>
        <v>30.211491173481001</v>
      </c>
      <c r="BK169" s="2">
        <f t="shared" si="89"/>
        <v>32.040271004269862</v>
      </c>
      <c r="BL169" s="2">
        <f t="shared" si="89"/>
        <v>33.420182728600921</v>
      </c>
      <c r="BM169" s="2">
        <f t="shared" si="89"/>
        <v>34.886168093107941</v>
      </c>
      <c r="BO169" s="2" t="str">
        <f t="shared" si="72"/>
        <v/>
      </c>
      <c r="BP169" s="2" t="str">
        <f t="shared" si="72"/>
        <v/>
      </c>
      <c r="BQ169" s="2" t="str">
        <f t="shared" si="72"/>
        <v/>
      </c>
      <c r="BR169" s="2" t="str">
        <f t="shared" si="72"/>
        <v/>
      </c>
      <c r="BS169" s="2" t="str">
        <f t="shared" si="72"/>
        <v/>
      </c>
      <c r="BT169" s="2" t="str">
        <f t="shared" si="72"/>
        <v/>
      </c>
      <c r="BU169" s="2" t="str">
        <f t="shared" si="72"/>
        <v/>
      </c>
      <c r="BV169" s="2" t="str">
        <f t="shared" si="72"/>
        <v/>
      </c>
      <c r="BW169" s="2" t="str">
        <f t="shared" si="100"/>
        <v/>
      </c>
      <c r="BX169" s="2" t="str">
        <f t="shared" si="79"/>
        <v/>
      </c>
      <c r="BY169" s="2" t="str">
        <f t="shared" si="79"/>
        <v/>
      </c>
      <c r="BZ169" s="2" t="str">
        <f t="shared" si="79"/>
        <v/>
      </c>
      <c r="CA169" s="2" t="str">
        <f t="shared" si="79"/>
        <v/>
      </c>
      <c r="CB169" s="2" t="str">
        <f t="shared" si="90"/>
        <v/>
      </c>
      <c r="CC169" s="2" t="str">
        <f t="shared" si="93"/>
        <v/>
      </c>
      <c r="CE169" s="2" t="str">
        <f t="shared" si="73"/>
        <v/>
      </c>
      <c r="CF169" s="2" t="str">
        <f t="shared" si="73"/>
        <v/>
      </c>
      <c r="CG169" s="2" t="str">
        <f t="shared" si="73"/>
        <v/>
      </c>
      <c r="CH169" s="2" t="str">
        <f t="shared" si="73"/>
        <v/>
      </c>
      <c r="CI169" s="2" t="str">
        <f t="shared" si="73"/>
        <v/>
      </c>
      <c r="CJ169" s="2" t="str">
        <f t="shared" si="73"/>
        <v/>
      </c>
      <c r="CK169" s="2" t="str">
        <f t="shared" si="73"/>
        <v/>
      </c>
      <c r="CL169" s="2" t="str">
        <f t="shared" si="73"/>
        <v/>
      </c>
      <c r="CM169" s="2" t="str">
        <f t="shared" si="101"/>
        <v/>
      </c>
      <c r="CN169" s="2" t="str">
        <f t="shared" si="80"/>
        <v/>
      </c>
      <c r="CO169" s="2" t="str">
        <f t="shared" si="80"/>
        <v/>
      </c>
      <c r="CP169" s="2" t="str">
        <f t="shared" si="80"/>
        <v/>
      </c>
      <c r="CQ169" s="2" t="str">
        <f t="shared" si="80"/>
        <v/>
      </c>
      <c r="CR169" s="2" t="str">
        <f t="shared" si="91"/>
        <v/>
      </c>
      <c r="CS169" s="2" t="str">
        <f t="shared" si="94"/>
        <v/>
      </c>
      <c r="CU169" s="2">
        <f t="shared" si="96"/>
        <v>27.568903790446004</v>
      </c>
      <c r="CV169" s="2">
        <f t="shared" si="96"/>
        <v>26.317354735982832</v>
      </c>
      <c r="CW169" s="2">
        <f t="shared" si="96"/>
        <v>24.995894427721964</v>
      </c>
      <c r="CX169" s="2">
        <f t="shared" si="96"/>
        <v>22.816766891934584</v>
      </c>
      <c r="CY169" s="2">
        <f t="shared" si="96"/>
        <v>24.439749180086224</v>
      </c>
      <c r="CZ169" s="2">
        <f t="shared" si="96"/>
        <v>26.193106573040531</v>
      </c>
      <c r="DA169" s="2">
        <f t="shared" si="96"/>
        <v>28.021809073834113</v>
      </c>
      <c r="DB169" s="2">
        <f t="shared" si="96"/>
        <v>25.805995554085257</v>
      </c>
      <c r="DC169" s="2">
        <f t="shared" si="96"/>
        <v>26.41651399923699</v>
      </c>
      <c r="DD169" s="2">
        <f t="shared" si="96"/>
        <v>23.616740587732181</v>
      </c>
      <c r="DE169" s="2">
        <f t="shared" si="96"/>
        <v>23.102973631126261</v>
      </c>
      <c r="DF169" s="2">
        <f t="shared" si="96"/>
        <v>26.355484444348697</v>
      </c>
      <c r="DG169" s="2">
        <f t="shared" si="96"/>
        <v>29.389145728779084</v>
      </c>
      <c r="DH169" s="2">
        <f t="shared" si="96"/>
        <v>31.054828931993459</v>
      </c>
      <c r="DI169" s="2">
        <f t="shared" si="96"/>
        <v>37.386107999267793</v>
      </c>
      <c r="DK169" s="2">
        <f t="shared" si="97"/>
        <v>31.939344879140943</v>
      </c>
      <c r="DL169" s="2">
        <f t="shared" si="97"/>
        <v>31.619380629736803</v>
      </c>
      <c r="DM169" s="2">
        <f t="shared" si="97"/>
        <v>29.826128515394718</v>
      </c>
      <c r="DN169" s="2">
        <f t="shared" si="97"/>
        <v>30.488647810338666</v>
      </c>
      <c r="DO169" s="2">
        <f t="shared" si="97"/>
        <v>33.209213901886656</v>
      </c>
      <c r="DP169" s="2">
        <f t="shared" si="97"/>
        <v>33.470587641142103</v>
      </c>
      <c r="DQ169" s="2">
        <f t="shared" si="97"/>
        <v>33.706718326564655</v>
      </c>
      <c r="DR169" s="2">
        <f t="shared" si="97"/>
        <v>31.792637049532974</v>
      </c>
      <c r="DS169" s="2">
        <f t="shared" si="97"/>
        <v>31.023348506285792</v>
      </c>
      <c r="DT169" s="2">
        <f t="shared" si="97"/>
        <v>29.494366037341251</v>
      </c>
      <c r="DU169" s="2">
        <f t="shared" si="97"/>
        <v>28.751220171229591</v>
      </c>
      <c r="DV169" s="2">
        <f t="shared" si="97"/>
        <v>30.259629488608706</v>
      </c>
      <c r="DW169" s="2">
        <f t="shared" si="97"/>
        <v>32.079227439373327</v>
      </c>
      <c r="DX169" s="2">
        <f t="shared" si="97"/>
        <v>33.459541916974224</v>
      </c>
      <c r="DY169" s="2">
        <f t="shared" si="97"/>
        <v>34.844868579167823</v>
      </c>
      <c r="EA169" s="2">
        <f t="shared" si="98"/>
        <v>0.98655547425536694</v>
      </c>
      <c r="EB169" s="2">
        <f t="shared" si="98"/>
        <v>0.98590373934752784</v>
      </c>
      <c r="EC169" s="2">
        <f t="shared" si="98"/>
        <v>0.98584186037826271</v>
      </c>
      <c r="ED169" s="2">
        <f t="shared" si="98"/>
        <v>0.98806452092561681</v>
      </c>
      <c r="EE169" s="2">
        <f t="shared" si="98"/>
        <v>0.98645000146262818</v>
      </c>
      <c r="EF169" s="2">
        <f t="shared" si="98"/>
        <v>0.98646457617727834</v>
      </c>
      <c r="EG169" s="2">
        <f t="shared" si="98"/>
        <v>0.98729120033678275</v>
      </c>
      <c r="EH169" s="2">
        <f t="shared" si="98"/>
        <v>0.98781033325446377</v>
      </c>
      <c r="EI169" s="2">
        <f t="shared" si="98"/>
        <v>0.98805187733507194</v>
      </c>
      <c r="EJ169" s="2">
        <f t="shared" si="98"/>
        <v>0.98796326461923678</v>
      </c>
      <c r="EK169" s="2">
        <f t="shared" si="98"/>
        <v>0.98743025129762052</v>
      </c>
      <c r="EL169" s="2">
        <f t="shared" si="98"/>
        <v>0.98766994704807909</v>
      </c>
      <c r="EM169" s="2">
        <f t="shared" si="98"/>
        <v>0.98551849375056433</v>
      </c>
      <c r="EN169" s="2">
        <f t="shared" si="98"/>
        <v>0.98363247979316637</v>
      </c>
      <c r="EO169" s="2">
        <f t="shared" si="98"/>
        <v>0.9837482790431088</v>
      </c>
    </row>
    <row r="170" spans="2:145" x14ac:dyDescent="0.25">
      <c r="B170" s="2">
        <v>143</v>
      </c>
      <c r="C170" s="43">
        <v>30.937999999999999</v>
      </c>
      <c r="D170" s="43">
        <v>33.770000000000003</v>
      </c>
      <c r="E170" s="43">
        <v>33.540999999999997</v>
      </c>
      <c r="F170" s="43">
        <v>34.966999999999999</v>
      </c>
      <c r="G170" s="43">
        <v>43.283000000000001</v>
      </c>
      <c r="H170" s="43">
        <v>44.767000000000003</v>
      </c>
      <c r="I170" s="43">
        <v>39.716999999999999</v>
      </c>
      <c r="J170" s="43">
        <v>33.15</v>
      </c>
      <c r="K170" s="43">
        <v>31.332999999999998</v>
      </c>
      <c r="L170" s="43">
        <v>31.4</v>
      </c>
      <c r="M170" s="43">
        <v>32.466999999999999</v>
      </c>
      <c r="N170" s="43">
        <v>35.950000000000003</v>
      </c>
      <c r="O170" s="43">
        <v>61.133000000000003</v>
      </c>
      <c r="P170" s="43">
        <v>72.783000000000001</v>
      </c>
      <c r="Q170" s="43">
        <v>100.452</v>
      </c>
      <c r="S170" s="4">
        <f t="shared" si="83"/>
        <v>31.759127722791018</v>
      </c>
      <c r="T170" s="4">
        <f t="shared" si="83"/>
        <v>33.856853551550387</v>
      </c>
      <c r="U170" s="4">
        <f t="shared" si="83"/>
        <v>34.204032706844735</v>
      </c>
      <c r="V170" s="4">
        <f t="shared" si="83"/>
        <v>31.48711081375939</v>
      </c>
      <c r="W170" s="4">
        <f t="shared" si="83"/>
        <v>40.62454192182593</v>
      </c>
      <c r="X170" s="4">
        <f t="shared" si="83"/>
        <v>43.142327542079123</v>
      </c>
      <c r="Y170" s="4">
        <f t="shared" si="82"/>
        <v>40.259215167722786</v>
      </c>
      <c r="Z170" s="4">
        <f t="shared" si="82"/>
        <v>35.685289418558675</v>
      </c>
      <c r="AA170" s="4">
        <f t="shared" si="82"/>
        <v>34.819417405772079</v>
      </c>
      <c r="AB170" s="4">
        <f t="shared" si="82"/>
        <v>33.558355671851949</v>
      </c>
      <c r="AC170" s="4">
        <f t="shared" si="82"/>
        <v>35.334669735536522</v>
      </c>
      <c r="AD170" s="4">
        <f t="shared" si="82"/>
        <v>40.086330136762307</v>
      </c>
      <c r="AE170" s="4">
        <f t="shared" si="74"/>
        <v>57.399107553111541</v>
      </c>
      <c r="AF170" s="4">
        <f t="shared" si="88"/>
        <v>72.73403866829554</v>
      </c>
      <c r="AG170" s="4">
        <f t="shared" si="92"/>
        <v>99.465529490107372</v>
      </c>
      <c r="AI170" s="4">
        <f t="shared" si="95"/>
        <v>-0.82112772279101875</v>
      </c>
      <c r="AJ170" s="4">
        <f t="shared" si="95"/>
        <v>-8.6853551550383656E-2</v>
      </c>
      <c r="AK170" s="4">
        <f t="shared" si="95"/>
        <v>-0.66303270684473858</v>
      </c>
      <c r="AL170" s="4">
        <f t="shared" si="95"/>
        <v>3.4798891862406087</v>
      </c>
      <c r="AM170" s="4">
        <f t="shared" si="95"/>
        <v>2.6584580781740712</v>
      </c>
      <c r="AN170" s="4">
        <f t="shared" si="95"/>
        <v>1.6246724579208802</v>
      </c>
      <c r="AO170" s="4">
        <f t="shared" si="95"/>
        <v>-0.54221516772278733</v>
      </c>
      <c r="AP170" s="4">
        <f t="shared" si="95"/>
        <v>-2.5352894185586763</v>
      </c>
      <c r="AQ170" s="4">
        <f t="shared" si="95"/>
        <v>-3.4864174057720803</v>
      </c>
      <c r="AR170" s="4">
        <f t="shared" si="95"/>
        <v>-2.1583556718519503</v>
      </c>
      <c r="AS170" s="4">
        <f t="shared" si="95"/>
        <v>-2.8676697355365235</v>
      </c>
      <c r="AT170" s="4">
        <f t="shared" si="95"/>
        <v>-4.1363301367623038</v>
      </c>
      <c r="AU170" s="4">
        <f t="shared" si="95"/>
        <v>3.7338924468884613</v>
      </c>
      <c r="AV170" s="4">
        <f t="shared" si="95"/>
        <v>4.8961331704461486E-2</v>
      </c>
      <c r="AW170" s="4">
        <f t="shared" si="95"/>
        <v>0.98647050989262652</v>
      </c>
      <c r="AY170" s="2">
        <f t="shared" si="102"/>
        <v>31.759127722791018</v>
      </c>
      <c r="AZ170" s="2">
        <f t="shared" si="102"/>
        <v>31.42417077669122</v>
      </c>
      <c r="BA170" s="2">
        <f t="shared" si="102"/>
        <v>29.619129173085138</v>
      </c>
      <c r="BB170" s="2">
        <f t="shared" si="102"/>
        <v>30.263789587739499</v>
      </c>
      <c r="BC170" s="2">
        <f t="shared" si="102"/>
        <v>32.957777312189194</v>
      </c>
      <c r="BD170" s="2">
        <f t="shared" si="102"/>
        <v>33.220957293270267</v>
      </c>
      <c r="BE170" s="2">
        <f t="shared" si="99"/>
        <v>33.489522769480637</v>
      </c>
      <c r="BF170" s="2">
        <f t="shared" si="99"/>
        <v>31.550015250908825</v>
      </c>
      <c r="BG170" s="2">
        <f t="shared" si="99"/>
        <v>30.804742933526029</v>
      </c>
      <c r="BH170" s="2">
        <f t="shared" si="99"/>
        <v>29.278105118983795</v>
      </c>
      <c r="BI170" s="2">
        <f t="shared" si="99"/>
        <v>28.546755734305648</v>
      </c>
      <c r="BJ170" s="2">
        <f t="shared" si="99"/>
        <v>30.064511486166008</v>
      </c>
      <c r="BK170" s="2">
        <f t="shared" si="89"/>
        <v>31.877664290709511</v>
      </c>
      <c r="BL170" s="2">
        <f t="shared" si="89"/>
        <v>33.27823954950486</v>
      </c>
      <c r="BM170" s="2">
        <f t="shared" si="89"/>
        <v>34.737402580837568</v>
      </c>
      <c r="BO170" s="2" t="str">
        <f t="shared" si="72"/>
        <v/>
      </c>
      <c r="BP170" s="2" t="str">
        <f t="shared" si="72"/>
        <v/>
      </c>
      <c r="BQ170" s="2" t="str">
        <f t="shared" si="72"/>
        <v/>
      </c>
      <c r="BR170" s="2" t="str">
        <f t="shared" si="72"/>
        <v/>
      </c>
      <c r="BS170" s="2" t="str">
        <f t="shared" si="72"/>
        <v/>
      </c>
      <c r="BT170" s="2" t="str">
        <f t="shared" si="72"/>
        <v/>
      </c>
      <c r="BU170" s="2" t="str">
        <f t="shared" si="72"/>
        <v/>
      </c>
      <c r="BV170" s="2" t="str">
        <f t="shared" si="72"/>
        <v/>
      </c>
      <c r="BW170" s="2" t="str">
        <f t="shared" si="100"/>
        <v/>
      </c>
      <c r="BX170" s="2" t="str">
        <f t="shared" si="79"/>
        <v/>
      </c>
      <c r="BY170" s="2" t="str">
        <f t="shared" si="79"/>
        <v/>
      </c>
      <c r="BZ170" s="2" t="str">
        <f t="shared" si="79"/>
        <v/>
      </c>
      <c r="CA170" s="2" t="str">
        <f t="shared" si="79"/>
        <v/>
      </c>
      <c r="CB170" s="2" t="str">
        <f t="shared" si="90"/>
        <v/>
      </c>
      <c r="CC170" s="2" t="str">
        <f t="shared" si="93"/>
        <v/>
      </c>
      <c r="CE170" s="2" t="str">
        <f t="shared" si="73"/>
        <v/>
      </c>
      <c r="CF170" s="2" t="str">
        <f t="shared" si="73"/>
        <v/>
      </c>
      <c r="CG170" s="2" t="str">
        <f t="shared" si="73"/>
        <v/>
      </c>
      <c r="CH170" s="2" t="str">
        <f t="shared" si="73"/>
        <v/>
      </c>
      <c r="CI170" s="2" t="str">
        <f t="shared" si="73"/>
        <v/>
      </c>
      <c r="CJ170" s="2" t="str">
        <f t="shared" si="73"/>
        <v/>
      </c>
      <c r="CK170" s="2" t="str">
        <f t="shared" si="73"/>
        <v/>
      </c>
      <c r="CL170" s="2" t="str">
        <f t="shared" si="73"/>
        <v/>
      </c>
      <c r="CM170" s="2" t="str">
        <f t="shared" si="101"/>
        <v/>
      </c>
      <c r="CN170" s="2" t="str">
        <f t="shared" si="80"/>
        <v/>
      </c>
      <c r="CO170" s="2" t="str">
        <f t="shared" si="80"/>
        <v/>
      </c>
      <c r="CP170" s="2" t="str">
        <f t="shared" si="80"/>
        <v/>
      </c>
      <c r="CQ170" s="2" t="str">
        <f t="shared" si="80"/>
        <v/>
      </c>
      <c r="CR170" s="2" t="str">
        <f t="shared" si="91"/>
        <v/>
      </c>
      <c r="CS170" s="2" t="str">
        <f t="shared" si="94"/>
        <v/>
      </c>
      <c r="CU170" s="2">
        <f t="shared" si="96"/>
        <v>27.345729654022744</v>
      </c>
      <c r="CV170" s="2">
        <f t="shared" si="96"/>
        <v>26.077700446434065</v>
      </c>
      <c r="CW170" s="2">
        <f t="shared" si="96"/>
        <v>24.746186026490882</v>
      </c>
      <c r="CX170" s="2">
        <f t="shared" si="96"/>
        <v>22.519100536345512</v>
      </c>
      <c r="CY170" s="2">
        <f t="shared" si="96"/>
        <v>24.108231938236216</v>
      </c>
      <c r="CZ170" s="2">
        <f t="shared" si="96"/>
        <v>25.877611911550602</v>
      </c>
      <c r="DA170" s="2">
        <f t="shared" si="96"/>
        <v>27.750160823226231</v>
      </c>
      <c r="DB170" s="2">
        <f t="shared" si="96"/>
        <v>25.502983971307323</v>
      </c>
      <c r="DC170" s="2">
        <f t="shared" si="96"/>
        <v>26.152708903285081</v>
      </c>
      <c r="DD170" s="2">
        <f t="shared" si="96"/>
        <v>23.340827908402858</v>
      </c>
      <c r="DE170" s="2">
        <f t="shared" si="96"/>
        <v>22.84415493327095</v>
      </c>
      <c r="DF170" s="2">
        <f t="shared" si="96"/>
        <v>26.118480291506877</v>
      </c>
      <c r="DG170" s="2">
        <f t="shared" si="96"/>
        <v>29.158441527345488</v>
      </c>
      <c r="DH170" s="2">
        <f t="shared" si="96"/>
        <v>30.850456114579508</v>
      </c>
      <c r="DI170" s="2">
        <f t="shared" si="96"/>
        <v>37.27734715357861</v>
      </c>
      <c r="DK170" s="2">
        <f t="shared" si="97"/>
        <v>31.81398030499782</v>
      </c>
      <c r="DL170" s="2">
        <f t="shared" si="97"/>
        <v>31.493887436088112</v>
      </c>
      <c r="DM170" s="2">
        <f t="shared" si="97"/>
        <v>29.682954093250668</v>
      </c>
      <c r="DN170" s="2">
        <f t="shared" si="97"/>
        <v>30.349111098386132</v>
      </c>
      <c r="DO170" s="2">
        <f t="shared" si="97"/>
        <v>33.068639930373593</v>
      </c>
      <c r="DP170" s="2">
        <f t="shared" si="97"/>
        <v>33.312850693084812</v>
      </c>
      <c r="DQ170" s="2">
        <f t="shared" si="97"/>
        <v>33.556901508874837</v>
      </c>
      <c r="DR170" s="2">
        <f t="shared" si="97"/>
        <v>31.618070320552636</v>
      </c>
      <c r="DS170" s="2">
        <f t="shared" si="97"/>
        <v>30.856048301632327</v>
      </c>
      <c r="DT170" s="2">
        <f t="shared" si="97"/>
        <v>29.344076449486444</v>
      </c>
      <c r="DU170" s="2">
        <f t="shared" si="97"/>
        <v>28.612961092210426</v>
      </c>
      <c r="DV170" s="2">
        <f t="shared" si="97"/>
        <v>30.109439127251033</v>
      </c>
      <c r="DW170" s="2">
        <f t="shared" si="97"/>
        <v>31.9141055809127</v>
      </c>
      <c r="DX170" s="2">
        <f t="shared" si="97"/>
        <v>33.315082972210959</v>
      </c>
      <c r="DY170" s="2">
        <f t="shared" si="97"/>
        <v>34.699134241997982</v>
      </c>
      <c r="EA170" s="2">
        <f t="shared" si="98"/>
        <v>0.98772392453077096</v>
      </c>
      <c r="EB170" s="2">
        <f t="shared" si="98"/>
        <v>0.98712809222981646</v>
      </c>
      <c r="EC170" s="2">
        <f t="shared" si="98"/>
        <v>0.9870715173768696</v>
      </c>
      <c r="ED170" s="2">
        <f t="shared" si="98"/>
        <v>0.98910327004407017</v>
      </c>
      <c r="EE170" s="2">
        <f t="shared" si="98"/>
        <v>0.98762750331439353</v>
      </c>
      <c r="EF170" s="2">
        <f t="shared" si="98"/>
        <v>0.98764082734736536</v>
      </c>
      <c r="EG170" s="2">
        <f t="shared" si="98"/>
        <v>0.98839646145027138</v>
      </c>
      <c r="EH170" s="2">
        <f t="shared" si="98"/>
        <v>0.98887095524788293</v>
      </c>
      <c r="EI170" s="2">
        <f t="shared" si="98"/>
        <v>0.98909171468163093</v>
      </c>
      <c r="EJ170" s="2">
        <f t="shared" si="98"/>
        <v>0.98901072809976609</v>
      </c>
      <c r="EK170" s="2">
        <f t="shared" si="98"/>
        <v>0.98852355997398478</v>
      </c>
      <c r="EL170" s="2">
        <f t="shared" si="98"/>
        <v>0.98874264482944851</v>
      </c>
      <c r="EM170" s="2">
        <f t="shared" si="98"/>
        <v>0.9867758589237261</v>
      </c>
      <c r="EN170" s="2">
        <f t="shared" si="98"/>
        <v>0.9850511153069621</v>
      </c>
      <c r="EO170" s="2">
        <f t="shared" si="98"/>
        <v>0.98515702924778092</v>
      </c>
    </row>
    <row r="171" spans="2:145" x14ac:dyDescent="0.25">
      <c r="B171" s="2">
        <v>144</v>
      </c>
      <c r="C171" s="43">
        <v>31.562000000000001</v>
      </c>
      <c r="D171" s="43">
        <v>31.984000000000002</v>
      </c>
      <c r="E171" s="43">
        <v>31.606999999999999</v>
      </c>
      <c r="F171" s="43">
        <v>32.183</v>
      </c>
      <c r="G171" s="43">
        <v>38.317</v>
      </c>
      <c r="H171" s="43">
        <v>41.033000000000001</v>
      </c>
      <c r="I171" s="43">
        <v>34.817</v>
      </c>
      <c r="J171" s="43">
        <v>30.367000000000001</v>
      </c>
      <c r="K171" s="43">
        <v>30.216999999999999</v>
      </c>
      <c r="L171" s="43">
        <v>28.516999999999999</v>
      </c>
      <c r="M171" s="43">
        <v>29.332999999999998</v>
      </c>
      <c r="N171" s="43">
        <v>31.082999999999998</v>
      </c>
      <c r="O171" s="43">
        <v>52.383000000000003</v>
      </c>
      <c r="P171" s="43">
        <v>74.266999999999996</v>
      </c>
      <c r="Q171" s="43">
        <v>104.919</v>
      </c>
      <c r="S171" s="4">
        <f t="shared" si="83"/>
        <v>31.637439234993806</v>
      </c>
      <c r="T171" s="4">
        <f t="shared" si="83"/>
        <v>33.252939789628748</v>
      </c>
      <c r="U171" s="4">
        <f t="shared" si="83"/>
        <v>33.087818658060115</v>
      </c>
      <c r="V171" s="4">
        <f t="shared" si="83"/>
        <v>30.741409816110039</v>
      </c>
      <c r="W171" s="4">
        <f t="shared" si="83"/>
        <v>38.154296972558633</v>
      </c>
      <c r="X171" s="4">
        <f t="shared" si="83"/>
        <v>39.982602967194069</v>
      </c>
      <c r="Y171" s="4">
        <f t="shared" si="82"/>
        <v>37.490763121823932</v>
      </c>
      <c r="Z171" s="4">
        <f t="shared" si="82"/>
        <v>33.437519199200672</v>
      </c>
      <c r="AA171" s="4">
        <f t="shared" si="82"/>
        <v>32.618162185193114</v>
      </c>
      <c r="AB171" s="4">
        <f t="shared" si="82"/>
        <v>31.227910825391135</v>
      </c>
      <c r="AC171" s="4">
        <f t="shared" si="82"/>
        <v>32.011474777664567</v>
      </c>
      <c r="AD171" s="4">
        <f t="shared" si="82"/>
        <v>35.682295221006946</v>
      </c>
      <c r="AE171" s="4">
        <f t="shared" si="74"/>
        <v>52.287622374124659</v>
      </c>
      <c r="AF171" s="4">
        <f t="shared" si="88"/>
        <v>74.925440185537227</v>
      </c>
      <c r="AG171" s="4">
        <f t="shared" si="92"/>
        <v>106.68461289042261</v>
      </c>
      <c r="AI171" s="4">
        <f t="shared" si="95"/>
        <v>-7.5439234993805115E-2</v>
      </c>
      <c r="AJ171" s="4">
        <f t="shared" si="95"/>
        <v>-1.268939789628746</v>
      </c>
      <c r="AK171" s="4">
        <f t="shared" si="95"/>
        <v>-1.4808186580601159</v>
      </c>
      <c r="AL171" s="4">
        <f t="shared" si="95"/>
        <v>1.4415901838899607</v>
      </c>
      <c r="AM171" s="4">
        <f t="shared" si="95"/>
        <v>0.162703027441367</v>
      </c>
      <c r="AN171" s="4">
        <f t="shared" si="95"/>
        <v>1.0503970328059324</v>
      </c>
      <c r="AO171" s="4">
        <f t="shared" si="95"/>
        <v>-2.6737631218239315</v>
      </c>
      <c r="AP171" s="4">
        <f t="shared" si="95"/>
        <v>-3.0705191992006711</v>
      </c>
      <c r="AQ171" s="4">
        <f t="shared" si="95"/>
        <v>-2.4011621851931153</v>
      </c>
      <c r="AR171" s="4">
        <f t="shared" si="95"/>
        <v>-2.7109108253911351</v>
      </c>
      <c r="AS171" s="4">
        <f t="shared" si="95"/>
        <v>-2.6784747776645688</v>
      </c>
      <c r="AT171" s="4">
        <f t="shared" si="95"/>
        <v>-4.5992952210069475</v>
      </c>
      <c r="AU171" s="4">
        <f t="shared" si="95"/>
        <v>9.5377625875343597E-2</v>
      </c>
      <c r="AV171" s="4">
        <f t="shared" si="95"/>
        <v>-0.6584401855372306</v>
      </c>
      <c r="AW171" s="4">
        <f t="shared" si="95"/>
        <v>-1.7656128904226165</v>
      </c>
      <c r="AY171" s="2">
        <f t="shared" si="102"/>
        <v>31.637439234993806</v>
      </c>
      <c r="AZ171" s="2">
        <f t="shared" si="102"/>
        <v>31.303398105949174</v>
      </c>
      <c r="BA171" s="2">
        <f t="shared" si="102"/>
        <v>29.480246796271111</v>
      </c>
      <c r="BB171" s="2">
        <f t="shared" si="102"/>
        <v>30.130112574123228</v>
      </c>
      <c r="BC171" s="2">
        <f t="shared" si="102"/>
        <v>32.824690935203911</v>
      </c>
      <c r="BD171" s="2">
        <f t="shared" si="102"/>
        <v>33.069434597023999</v>
      </c>
      <c r="BE171" s="2">
        <f t="shared" si="99"/>
        <v>33.344281141406654</v>
      </c>
      <c r="BF171" s="2">
        <f t="shared" si="99"/>
        <v>31.380070823988095</v>
      </c>
      <c r="BG171" s="2">
        <f t="shared" si="99"/>
        <v>30.640951092619176</v>
      </c>
      <c r="BH171" s="2">
        <f t="shared" si="99"/>
        <v>29.13230180424344</v>
      </c>
      <c r="BI171" s="2">
        <f t="shared" si="99"/>
        <v>28.412997846295752</v>
      </c>
      <c r="BJ171" s="2">
        <f t="shared" si="99"/>
        <v>29.917341457557352</v>
      </c>
      <c r="BK171" s="2">
        <f t="shared" si="89"/>
        <v>31.714918273091968</v>
      </c>
      <c r="BL171" s="2">
        <f t="shared" si="89"/>
        <v>33.136160256539149</v>
      </c>
      <c r="BM171" s="2">
        <f t="shared" si="89"/>
        <v>34.588847848710152</v>
      </c>
      <c r="BO171" s="2" t="str">
        <f t="shared" si="72"/>
        <v/>
      </c>
      <c r="BP171" s="2" t="str">
        <f t="shared" si="72"/>
        <v/>
      </c>
      <c r="BQ171" s="2" t="str">
        <f t="shared" si="72"/>
        <v/>
      </c>
      <c r="BR171" s="2" t="str">
        <f t="shared" si="72"/>
        <v/>
      </c>
      <c r="BS171" s="2" t="str">
        <f t="shared" si="72"/>
        <v/>
      </c>
      <c r="BT171" s="2" t="str">
        <f t="shared" si="72"/>
        <v/>
      </c>
      <c r="BU171" s="2" t="str">
        <f t="shared" si="72"/>
        <v/>
      </c>
      <c r="BV171" s="2" t="str">
        <f t="shared" si="72"/>
        <v/>
      </c>
      <c r="BW171" s="2" t="str">
        <f t="shared" si="100"/>
        <v/>
      </c>
      <c r="BX171" s="2" t="str">
        <f t="shared" si="79"/>
        <v/>
      </c>
      <c r="BY171" s="2" t="str">
        <f t="shared" si="79"/>
        <v/>
      </c>
      <c r="BZ171" s="2" t="str">
        <f t="shared" si="79"/>
        <v/>
      </c>
      <c r="CA171" s="2" t="str">
        <f t="shared" si="79"/>
        <v/>
      </c>
      <c r="CB171" s="2" t="str">
        <f t="shared" si="90"/>
        <v/>
      </c>
      <c r="CC171" s="2" t="str">
        <f t="shared" si="93"/>
        <v/>
      </c>
      <c r="CE171" s="2" t="str">
        <f t="shared" si="73"/>
        <v/>
      </c>
      <c r="CF171" s="2" t="str">
        <f t="shared" si="73"/>
        <v/>
      </c>
      <c r="CG171" s="2" t="str">
        <f t="shared" si="73"/>
        <v/>
      </c>
      <c r="CH171" s="2" t="str">
        <f t="shared" si="73"/>
        <v/>
      </c>
      <c r="CI171" s="2" t="str">
        <f t="shared" si="73"/>
        <v/>
      </c>
      <c r="CJ171" s="2" t="str">
        <f t="shared" si="73"/>
        <v/>
      </c>
      <c r="CK171" s="2" t="str">
        <f t="shared" si="73"/>
        <v/>
      </c>
      <c r="CL171" s="2" t="str">
        <f t="shared" si="73"/>
        <v/>
      </c>
      <c r="CM171" s="2" t="str">
        <f t="shared" si="101"/>
        <v/>
      </c>
      <c r="CN171" s="2" t="str">
        <f t="shared" si="80"/>
        <v/>
      </c>
      <c r="CO171" s="2" t="str">
        <f t="shared" si="80"/>
        <v/>
      </c>
      <c r="CP171" s="2" t="str">
        <f t="shared" si="80"/>
        <v/>
      </c>
      <c r="CQ171" s="2" t="str">
        <f t="shared" si="80"/>
        <v/>
      </c>
      <c r="CR171" s="2" t="str">
        <f t="shared" si="91"/>
        <v/>
      </c>
      <c r="CS171" s="2" t="str">
        <f t="shared" si="94"/>
        <v/>
      </c>
      <c r="CU171" s="2">
        <f t="shared" si="96"/>
        <v>27.12255551759948</v>
      </c>
      <c r="CV171" s="2">
        <f t="shared" si="96"/>
        <v>25.838046156885298</v>
      </c>
      <c r="CW171" s="2">
        <f t="shared" si="96"/>
        <v>24.496477625259807</v>
      </c>
      <c r="CX171" s="2">
        <f t="shared" si="96"/>
        <v>22.22143418075644</v>
      </c>
      <c r="CY171" s="2">
        <f t="shared" si="96"/>
        <v>23.776714696386215</v>
      </c>
      <c r="CZ171" s="2">
        <f t="shared" si="96"/>
        <v>25.562117250060673</v>
      </c>
      <c r="DA171" s="2">
        <f t="shared" si="96"/>
        <v>27.478512572618349</v>
      </c>
      <c r="DB171" s="2">
        <f t="shared" si="96"/>
        <v>25.199972388529396</v>
      </c>
      <c r="DC171" s="2">
        <f t="shared" si="96"/>
        <v>25.888903807333172</v>
      </c>
      <c r="DD171" s="2">
        <f t="shared" si="96"/>
        <v>23.064915229073534</v>
      </c>
      <c r="DE171" s="2">
        <f t="shared" si="96"/>
        <v>22.585336235415639</v>
      </c>
      <c r="DF171" s="2">
        <f t="shared" si="96"/>
        <v>25.881476138665064</v>
      </c>
      <c r="DG171" s="2">
        <f t="shared" si="96"/>
        <v>28.927737325911892</v>
      </c>
      <c r="DH171" s="2">
        <f t="shared" si="96"/>
        <v>30.646083297165561</v>
      </c>
      <c r="DI171" s="2">
        <f t="shared" si="96"/>
        <v>37.168586307889427</v>
      </c>
      <c r="DK171" s="2">
        <f t="shared" si="97"/>
        <v>31.688615730854693</v>
      </c>
      <c r="DL171" s="2">
        <f t="shared" si="97"/>
        <v>31.368394242439422</v>
      </c>
      <c r="DM171" s="2">
        <f t="shared" si="97"/>
        <v>29.539779671106622</v>
      </c>
      <c r="DN171" s="2">
        <f t="shared" si="97"/>
        <v>30.209574386433601</v>
      </c>
      <c r="DO171" s="2">
        <f t="shared" si="97"/>
        <v>32.928065958860529</v>
      </c>
      <c r="DP171" s="2">
        <f t="shared" si="97"/>
        <v>33.155113745027521</v>
      </c>
      <c r="DQ171" s="2">
        <f t="shared" si="97"/>
        <v>33.40708469118502</v>
      </c>
      <c r="DR171" s="2">
        <f t="shared" si="97"/>
        <v>31.443503591572295</v>
      </c>
      <c r="DS171" s="2">
        <f t="shared" si="97"/>
        <v>30.688748096978863</v>
      </c>
      <c r="DT171" s="2">
        <f t="shared" si="97"/>
        <v>29.193786861631633</v>
      </c>
      <c r="DU171" s="2">
        <f t="shared" si="97"/>
        <v>28.474702013191266</v>
      </c>
      <c r="DV171" s="2">
        <f t="shared" si="97"/>
        <v>29.95924876589336</v>
      </c>
      <c r="DW171" s="2">
        <f t="shared" si="97"/>
        <v>31.748983722452071</v>
      </c>
      <c r="DX171" s="2">
        <f t="shared" si="97"/>
        <v>33.170624027447687</v>
      </c>
      <c r="DY171" s="2">
        <f t="shared" si="97"/>
        <v>34.553399904828147</v>
      </c>
      <c r="EA171" s="2">
        <f t="shared" si="98"/>
        <v>0.98879197963436383</v>
      </c>
      <c r="EB171" s="2">
        <f t="shared" si="98"/>
        <v>0.98824736969811677</v>
      </c>
      <c r="EC171" s="2">
        <f t="shared" si="98"/>
        <v>0.98819565548636201</v>
      </c>
      <c r="ED171" s="2">
        <f t="shared" si="98"/>
        <v>0.99005252658761533</v>
      </c>
      <c r="EE171" s="2">
        <f t="shared" si="98"/>
        <v>0.98870385141039052</v>
      </c>
      <c r="EF171" s="2">
        <f t="shared" si="98"/>
        <v>0.98871602955956694</v>
      </c>
      <c r="EG171" s="2">
        <f t="shared" si="98"/>
        <v>0.98940663139077256</v>
      </c>
      <c r="EH171" s="2">
        <f t="shared" si="98"/>
        <v>0.9898402417604184</v>
      </c>
      <c r="EI171" s="2">
        <f t="shared" si="98"/>
        <v>0.99004196772324504</v>
      </c>
      <c r="EJ171" s="2">
        <f t="shared" si="98"/>
        <v>0.9899679645660111</v>
      </c>
      <c r="EK171" s="2">
        <f t="shared" si="98"/>
        <v>0.98952278238034352</v>
      </c>
      <c r="EL171" s="2">
        <f t="shared" si="98"/>
        <v>0.98972299042467837</v>
      </c>
      <c r="EM171" s="2">
        <f t="shared" si="98"/>
        <v>0.98792539020984427</v>
      </c>
      <c r="EN171" s="2">
        <f t="shared" si="98"/>
        <v>0.98634849876052977</v>
      </c>
      <c r="EO171" s="2">
        <f t="shared" si="98"/>
        <v>0.98644534713070131</v>
      </c>
    </row>
    <row r="172" spans="2:145" x14ac:dyDescent="0.25">
      <c r="B172" s="2">
        <v>145</v>
      </c>
      <c r="C172" s="43">
        <v>32.155999999999999</v>
      </c>
      <c r="D172" s="43">
        <v>30.638999999999999</v>
      </c>
      <c r="E172" s="43">
        <v>29.951000000000001</v>
      </c>
      <c r="F172" s="43">
        <v>30.05</v>
      </c>
      <c r="G172" s="43">
        <v>34.917000000000002</v>
      </c>
      <c r="H172" s="43">
        <v>33.417000000000002</v>
      </c>
      <c r="I172" s="43">
        <v>33.183</v>
      </c>
      <c r="J172" s="43">
        <v>31.567</v>
      </c>
      <c r="K172" s="43">
        <v>28.483000000000001</v>
      </c>
      <c r="L172" s="43">
        <v>28.117000000000001</v>
      </c>
      <c r="M172" s="43">
        <v>26.082999999999998</v>
      </c>
      <c r="N172" s="43">
        <v>30.183</v>
      </c>
      <c r="O172" s="43">
        <v>42.3</v>
      </c>
      <c r="P172" s="43">
        <v>71.917000000000002</v>
      </c>
      <c r="Q172" s="43">
        <v>107.71</v>
      </c>
      <c r="S172" s="4">
        <f t="shared" si="83"/>
        <v>31.515530783372157</v>
      </c>
      <c r="T172" s="4">
        <f t="shared" si="83"/>
        <v>32.61925967703209</v>
      </c>
      <c r="U172" s="4">
        <f t="shared" si="83"/>
        <v>31.950002422782362</v>
      </c>
      <c r="V172" s="4">
        <f t="shared" si="83"/>
        <v>30.265287836846642</v>
      </c>
      <c r="W172" s="4">
        <f t="shared" si="83"/>
        <v>35.966512198059334</v>
      </c>
      <c r="X172" s="4">
        <f t="shared" si="83"/>
        <v>37.190722778774692</v>
      </c>
      <c r="Y172" s="4">
        <f t="shared" si="82"/>
        <v>35.441656746131649</v>
      </c>
      <c r="Z172" s="4">
        <f t="shared" si="82"/>
        <v>32.101511187143977</v>
      </c>
      <c r="AA172" s="4">
        <f t="shared" si="82"/>
        <v>31.3285085931422</v>
      </c>
      <c r="AB172" s="4">
        <f t="shared" si="82"/>
        <v>29.883218533907712</v>
      </c>
      <c r="AC172" s="4">
        <f t="shared" si="82"/>
        <v>29.949421587534076</v>
      </c>
      <c r="AD172" s="4">
        <f t="shared" si="82"/>
        <v>32.697518707757801</v>
      </c>
      <c r="AE172" s="4">
        <f t="shared" si="74"/>
        <v>46.478416840107954</v>
      </c>
      <c r="AF172" s="4">
        <f t="shared" si="88"/>
        <v>72.821186822291168</v>
      </c>
      <c r="AG172" s="4">
        <f t="shared" si="92"/>
        <v>109.7293301480986</v>
      </c>
      <c r="AI172" s="4">
        <f t="shared" si="95"/>
        <v>0.64046921662784229</v>
      </c>
      <c r="AJ172" s="4">
        <f t="shared" si="95"/>
        <v>-1.980259677032091</v>
      </c>
      <c r="AK172" s="4">
        <f t="shared" si="95"/>
        <v>-1.9990024227823611</v>
      </c>
      <c r="AL172" s="4">
        <f t="shared" si="95"/>
        <v>-0.21528783684664177</v>
      </c>
      <c r="AM172" s="4">
        <f t="shared" si="95"/>
        <v>-1.0495121980593325</v>
      </c>
      <c r="AN172" s="4">
        <f t="shared" si="95"/>
        <v>-3.7737227787746903</v>
      </c>
      <c r="AO172" s="4">
        <f t="shared" si="95"/>
        <v>-2.2586567461316491</v>
      </c>
      <c r="AP172" s="4">
        <f t="shared" si="95"/>
        <v>-0.53451118714397694</v>
      </c>
      <c r="AQ172" s="4">
        <f t="shared" si="95"/>
        <v>-2.8455085931421991</v>
      </c>
      <c r="AR172" s="4">
        <f t="shared" si="95"/>
        <v>-1.7662185339077112</v>
      </c>
      <c r="AS172" s="4">
        <f t="shared" si="95"/>
        <v>-3.8664215875340773</v>
      </c>
      <c r="AT172" s="4">
        <f t="shared" si="95"/>
        <v>-2.5145187077578015</v>
      </c>
      <c r="AU172" s="4">
        <f t="shared" si="95"/>
        <v>-4.1784168401079569</v>
      </c>
      <c r="AV172" s="4">
        <f t="shared" si="95"/>
        <v>-0.90418682229116598</v>
      </c>
      <c r="AW172" s="4">
        <f t="shared" si="95"/>
        <v>-2.0193301480986037</v>
      </c>
      <c r="AY172" s="2">
        <f t="shared" si="102"/>
        <v>31.515530783372157</v>
      </c>
      <c r="AZ172" s="2">
        <f t="shared" si="102"/>
        <v>31.182337600185914</v>
      </c>
      <c r="BA172" s="2">
        <f t="shared" si="102"/>
        <v>29.34110606553633</v>
      </c>
      <c r="BB172" s="2">
        <f t="shared" si="102"/>
        <v>29.99606831286961</v>
      </c>
      <c r="BC172" s="2">
        <f t="shared" si="102"/>
        <v>32.691149949519755</v>
      </c>
      <c r="BD172" s="2">
        <f t="shared" si="102"/>
        <v>32.917533710778166</v>
      </c>
      <c r="BE172" s="2">
        <f t="shared" si="99"/>
        <v>33.198758772918282</v>
      </c>
      <c r="BF172" s="2">
        <f t="shared" si="99"/>
        <v>31.209842518113824</v>
      </c>
      <c r="BG172" s="2">
        <f t="shared" si="99"/>
        <v>30.476941068087449</v>
      </c>
      <c r="BH172" s="2">
        <f t="shared" si="99"/>
        <v>28.986222311278098</v>
      </c>
      <c r="BI172" s="2">
        <f t="shared" si="99"/>
        <v>28.278963087847899</v>
      </c>
      <c r="BJ172" s="2">
        <f t="shared" si="99"/>
        <v>29.769989472945714</v>
      </c>
      <c r="BK172" s="2">
        <f t="shared" si="89"/>
        <v>31.552037789685738</v>
      </c>
      <c r="BL172" s="2">
        <f t="shared" si="89"/>
        <v>32.993949106017254</v>
      </c>
      <c r="BM172" s="2">
        <f t="shared" si="89"/>
        <v>34.440490691951865</v>
      </c>
      <c r="BO172" s="2" t="str">
        <f t="shared" si="72"/>
        <v/>
      </c>
      <c r="BP172" s="2" t="str">
        <f t="shared" si="72"/>
        <v/>
      </c>
      <c r="BQ172" s="2" t="str">
        <f t="shared" si="72"/>
        <v/>
      </c>
      <c r="BR172" s="2" t="str">
        <f t="shared" si="72"/>
        <v/>
      </c>
      <c r="BS172" s="2" t="str">
        <f t="shared" si="72"/>
        <v/>
      </c>
      <c r="BT172" s="2" t="str">
        <f t="shared" si="72"/>
        <v/>
      </c>
      <c r="BU172" s="2" t="str">
        <f t="shared" si="72"/>
        <v/>
      </c>
      <c r="BV172" s="2" t="str">
        <f t="shared" si="72"/>
        <v/>
      </c>
      <c r="BW172" s="2" t="str">
        <f t="shared" si="100"/>
        <v/>
      </c>
      <c r="BX172" s="2" t="str">
        <f t="shared" si="79"/>
        <v/>
      </c>
      <c r="BY172" s="2" t="str">
        <f t="shared" si="79"/>
        <v/>
      </c>
      <c r="BZ172" s="2" t="str">
        <f t="shared" si="79"/>
        <v/>
      </c>
      <c r="CA172" s="2" t="str">
        <f t="shared" si="79"/>
        <v/>
      </c>
      <c r="CB172" s="2" t="str">
        <f t="shared" si="90"/>
        <v/>
      </c>
      <c r="CC172" s="2" t="str">
        <f t="shared" si="93"/>
        <v/>
      </c>
      <c r="CE172" s="2" t="str">
        <f t="shared" si="73"/>
        <v/>
      </c>
      <c r="CF172" s="2" t="str">
        <f t="shared" si="73"/>
        <v/>
      </c>
      <c r="CG172" s="2" t="str">
        <f t="shared" si="73"/>
        <v/>
      </c>
      <c r="CH172" s="2" t="str">
        <f t="shared" si="73"/>
        <v/>
      </c>
      <c r="CI172" s="2" t="str">
        <f t="shared" si="73"/>
        <v/>
      </c>
      <c r="CJ172" s="2" t="str">
        <f t="shared" si="73"/>
        <v/>
      </c>
      <c r="CK172" s="2" t="str">
        <f t="shared" si="73"/>
        <v/>
      </c>
      <c r="CL172" s="2" t="str">
        <f t="shared" si="73"/>
        <v/>
      </c>
      <c r="CM172" s="2" t="str">
        <f t="shared" si="101"/>
        <v/>
      </c>
      <c r="CN172" s="2" t="str">
        <f t="shared" si="80"/>
        <v/>
      </c>
      <c r="CO172" s="2" t="str">
        <f t="shared" si="80"/>
        <v/>
      </c>
      <c r="CP172" s="2" t="str">
        <f t="shared" si="80"/>
        <v/>
      </c>
      <c r="CQ172" s="2" t="str">
        <f t="shared" si="80"/>
        <v/>
      </c>
      <c r="CR172" s="2" t="str">
        <f t="shared" si="91"/>
        <v/>
      </c>
      <c r="CS172" s="2" t="str">
        <f t="shared" si="94"/>
        <v/>
      </c>
      <c r="CU172" s="2">
        <f t="shared" si="96"/>
        <v>26.899381381176219</v>
      </c>
      <c r="CV172" s="2">
        <f t="shared" si="96"/>
        <v>25.598391867336524</v>
      </c>
      <c r="CW172" s="2">
        <f t="shared" si="96"/>
        <v>24.246769224028732</v>
      </c>
      <c r="CX172" s="2">
        <f t="shared" si="96"/>
        <v>21.923767825167367</v>
      </c>
      <c r="CY172" s="2">
        <f t="shared" si="96"/>
        <v>23.445197454536213</v>
      </c>
      <c r="CZ172" s="2">
        <f t="shared" si="96"/>
        <v>25.246622588570744</v>
      </c>
      <c r="DA172" s="2">
        <f t="shared" si="96"/>
        <v>27.206864322010468</v>
      </c>
      <c r="DB172" s="2">
        <f t="shared" si="96"/>
        <v>24.896960805751462</v>
      </c>
      <c r="DC172" s="2">
        <f t="shared" si="96"/>
        <v>25.625098711381263</v>
      </c>
      <c r="DD172" s="2">
        <f t="shared" si="96"/>
        <v>22.789002549744218</v>
      </c>
      <c r="DE172" s="2">
        <f t="shared" si="96"/>
        <v>22.326517537560328</v>
      </c>
      <c r="DF172" s="2">
        <f t="shared" si="96"/>
        <v>25.644471985823252</v>
      </c>
      <c r="DG172" s="2">
        <f t="shared" si="96"/>
        <v>28.697033124478295</v>
      </c>
      <c r="DH172" s="2">
        <f t="shared" si="96"/>
        <v>30.441710479751613</v>
      </c>
      <c r="DI172" s="2">
        <f t="shared" si="96"/>
        <v>37.059825462200251</v>
      </c>
      <c r="DK172" s="2">
        <f t="shared" si="97"/>
        <v>31.563251156711569</v>
      </c>
      <c r="DL172" s="2">
        <f t="shared" si="97"/>
        <v>31.242901048790731</v>
      </c>
      <c r="DM172" s="2">
        <f t="shared" si="97"/>
        <v>29.396605248962572</v>
      </c>
      <c r="DN172" s="2">
        <f t="shared" si="97"/>
        <v>30.070037674481068</v>
      </c>
      <c r="DO172" s="2">
        <f t="shared" si="97"/>
        <v>32.787491987347465</v>
      </c>
      <c r="DP172" s="2">
        <f t="shared" si="97"/>
        <v>32.997376796970229</v>
      </c>
      <c r="DQ172" s="2">
        <f t="shared" si="97"/>
        <v>33.257267873495202</v>
      </c>
      <c r="DR172" s="2">
        <f t="shared" si="97"/>
        <v>31.268936862591957</v>
      </c>
      <c r="DS172" s="2">
        <f t="shared" si="97"/>
        <v>30.521447892325394</v>
      </c>
      <c r="DT172" s="2">
        <f t="shared" si="97"/>
        <v>29.043497273776826</v>
      </c>
      <c r="DU172" s="2">
        <f t="shared" si="97"/>
        <v>28.336442934172105</v>
      </c>
      <c r="DV172" s="2">
        <f t="shared" si="97"/>
        <v>29.809058404535691</v>
      </c>
      <c r="DW172" s="2">
        <f t="shared" si="97"/>
        <v>31.583861863991444</v>
      </c>
      <c r="DX172" s="2">
        <f t="shared" si="97"/>
        <v>33.026165082684429</v>
      </c>
      <c r="DY172" s="2">
        <f t="shared" si="97"/>
        <v>34.407665567658306</v>
      </c>
      <c r="EA172" s="2">
        <f t="shared" si="98"/>
        <v>0.98976807337337458</v>
      </c>
      <c r="EB172" s="2">
        <f t="shared" si="98"/>
        <v>0.98927037822813568</v>
      </c>
      <c r="EC172" s="2">
        <f t="shared" si="98"/>
        <v>0.98922311639486549</v>
      </c>
      <c r="ED172" s="2">
        <f t="shared" si="98"/>
        <v>0.99091984884128415</v>
      </c>
      <c r="EE172" s="2">
        <f t="shared" si="98"/>
        <v>0.98968754009099724</v>
      </c>
      <c r="EF172" s="2">
        <f t="shared" si="98"/>
        <v>0.98969866879463919</v>
      </c>
      <c r="EG172" s="2">
        <f t="shared" si="98"/>
        <v>0.99032971931887748</v>
      </c>
      <c r="EH172" s="2">
        <f t="shared" si="98"/>
        <v>0.99072589979136971</v>
      </c>
      <c r="EI172" s="2">
        <f t="shared" si="98"/>
        <v>0.99091020215405423</v>
      </c>
      <c r="EJ172" s="2">
        <f t="shared" si="98"/>
        <v>0.99084259160397847</v>
      </c>
      <c r="EK172" s="2">
        <f t="shared" si="98"/>
        <v>0.99043584694801512</v>
      </c>
      <c r="EL172" s="2">
        <f t="shared" si="98"/>
        <v>0.99061877275149601</v>
      </c>
      <c r="EM172" s="2">
        <f t="shared" si="98"/>
        <v>0.98897611282923803</v>
      </c>
      <c r="EN172" s="2">
        <f t="shared" si="98"/>
        <v>0.98753470978727342</v>
      </c>
      <c r="EO172" s="2">
        <f t="shared" si="98"/>
        <v>0.98762324837159754</v>
      </c>
    </row>
    <row r="173" spans="2:145" x14ac:dyDescent="0.25">
      <c r="B173" s="2">
        <v>146</v>
      </c>
      <c r="C173" s="43">
        <v>31.625</v>
      </c>
      <c r="D173" s="43">
        <v>32.197000000000003</v>
      </c>
      <c r="E173" s="43">
        <v>29.443000000000001</v>
      </c>
      <c r="F173" s="43">
        <v>29.817</v>
      </c>
      <c r="G173" s="43">
        <v>33.417000000000002</v>
      </c>
      <c r="H173" s="43">
        <v>33.917000000000002</v>
      </c>
      <c r="I173" s="43">
        <v>33.25</v>
      </c>
      <c r="J173" s="43">
        <v>31.132999999999999</v>
      </c>
      <c r="K173" s="43">
        <v>30.683</v>
      </c>
      <c r="L173" s="43">
        <v>27.7</v>
      </c>
      <c r="M173" s="43">
        <v>27.582999999999998</v>
      </c>
      <c r="N173" s="43">
        <v>27.367000000000001</v>
      </c>
      <c r="O173" s="43">
        <v>34.582999999999998</v>
      </c>
      <c r="P173" s="43">
        <v>67.582999999999998</v>
      </c>
      <c r="Q173" s="43">
        <v>104.387</v>
      </c>
      <c r="S173" s="4">
        <f t="shared" si="83"/>
        <v>31.393412322259753</v>
      </c>
      <c r="T173" s="4">
        <f t="shared" si="83"/>
        <v>32.032472049631856</v>
      </c>
      <c r="U173" s="4">
        <f t="shared" si="83"/>
        <v>30.931269859726374</v>
      </c>
      <c r="V173" s="4">
        <f t="shared" si="83"/>
        <v>29.965955487755128</v>
      </c>
      <c r="W173" s="4">
        <f t="shared" si="83"/>
        <v>34.329987928433624</v>
      </c>
      <c r="X173" s="4">
        <f t="shared" si="83"/>
        <v>35.099949603350318</v>
      </c>
      <c r="Y173" s="4">
        <f t="shared" si="82"/>
        <v>34.12120181440698</v>
      </c>
      <c r="Z173" s="4">
        <f t="shared" si="82"/>
        <v>31.375125075046018</v>
      </c>
      <c r="AA173" s="4">
        <f t="shared" si="82"/>
        <v>30.632728234291402</v>
      </c>
      <c r="AB173" s="4">
        <f t="shared" si="82"/>
        <v>29.174786943332577</v>
      </c>
      <c r="AC173" s="4">
        <f t="shared" si="82"/>
        <v>28.821954145599914</v>
      </c>
      <c r="AD173" s="4">
        <f t="shared" si="82"/>
        <v>30.931386366897232</v>
      </c>
      <c r="AE173" s="4">
        <f t="shared" si="74"/>
        <v>41.097981708920194</v>
      </c>
      <c r="AF173" s="4">
        <f t="shared" si="88"/>
        <v>66.765953015607607</v>
      </c>
      <c r="AG173" s="4">
        <f t="shared" si="92"/>
        <v>106.85083567732808</v>
      </c>
      <c r="AI173" s="4">
        <f t="shared" si="95"/>
        <v>0.23158767774024724</v>
      </c>
      <c r="AJ173" s="4">
        <f t="shared" si="95"/>
        <v>0.16452795036814649</v>
      </c>
      <c r="AK173" s="4">
        <f t="shared" si="95"/>
        <v>-1.4882698597263726</v>
      </c>
      <c r="AL173" s="4">
        <f t="shared" si="95"/>
        <v>-0.14895548775512779</v>
      </c>
      <c r="AM173" s="4">
        <f t="shared" si="95"/>
        <v>-0.91298792843362264</v>
      </c>
      <c r="AN173" s="4">
        <f t="shared" si="95"/>
        <v>-1.1829496033503162</v>
      </c>
      <c r="AO173" s="4">
        <f t="shared" si="95"/>
        <v>-0.87120181440698019</v>
      </c>
      <c r="AP173" s="4">
        <f t="shared" si="95"/>
        <v>-0.24212507504601888</v>
      </c>
      <c r="AQ173" s="4">
        <f t="shared" si="95"/>
        <v>5.0271765708597371E-2</v>
      </c>
      <c r="AR173" s="4">
        <f t="shared" si="95"/>
        <v>-1.4747869433325782</v>
      </c>
      <c r="AS173" s="4">
        <f t="shared" si="95"/>
        <v>-1.2389541455999158</v>
      </c>
      <c r="AT173" s="4">
        <f t="shared" si="95"/>
        <v>-3.5643863668972315</v>
      </c>
      <c r="AU173" s="4">
        <f t="shared" si="95"/>
        <v>-6.514981708920196</v>
      </c>
      <c r="AV173" s="4">
        <f t="shared" si="95"/>
        <v>0.8170469843923911</v>
      </c>
      <c r="AW173" s="4">
        <f t="shared" si="95"/>
        <v>-2.4638356773280776</v>
      </c>
      <c r="AY173" s="2">
        <f t="shared" si="102"/>
        <v>31.393412322259753</v>
      </c>
      <c r="AZ173" s="2">
        <f t="shared" si="102"/>
        <v>31.061002955236575</v>
      </c>
      <c r="BA173" s="2">
        <f t="shared" si="102"/>
        <v>29.201718850572014</v>
      </c>
      <c r="BB173" s="2">
        <f t="shared" si="102"/>
        <v>29.861675611992439</v>
      </c>
      <c r="BC173" s="2">
        <f t="shared" si="102"/>
        <v>32.557175766486864</v>
      </c>
      <c r="BD173" s="2">
        <f t="shared" si="102"/>
        <v>32.765272559940108</v>
      </c>
      <c r="BE173" s="2">
        <f t="shared" si="99"/>
        <v>33.052969284197921</v>
      </c>
      <c r="BF173" s="2">
        <f t="shared" si="99"/>
        <v>31.039344151746924</v>
      </c>
      <c r="BG173" s="2">
        <f t="shared" si="99"/>
        <v>30.312723825598599</v>
      </c>
      <c r="BH173" s="2">
        <f t="shared" si="99"/>
        <v>28.839880169700269</v>
      </c>
      <c r="BI173" s="2">
        <f t="shared" si="99"/>
        <v>28.144664979201714</v>
      </c>
      <c r="BJ173" s="2">
        <f t="shared" si="99"/>
        <v>29.62246394467482</v>
      </c>
      <c r="BK173" s="2">
        <f t="shared" si="89"/>
        <v>31.38902792599286</v>
      </c>
      <c r="BL173" s="2">
        <f t="shared" si="89"/>
        <v>32.851610679337249</v>
      </c>
      <c r="BM173" s="2">
        <f t="shared" si="89"/>
        <v>34.292318538883265</v>
      </c>
      <c r="BO173" s="2" t="str">
        <f t="shared" si="72"/>
        <v/>
      </c>
      <c r="BP173" s="2" t="str">
        <f t="shared" si="72"/>
        <v/>
      </c>
      <c r="BQ173" s="2" t="str">
        <f t="shared" si="72"/>
        <v/>
      </c>
      <c r="BR173" s="2" t="str">
        <f t="shared" si="72"/>
        <v/>
      </c>
      <c r="BS173" s="2" t="str">
        <f t="shared" si="72"/>
        <v/>
      </c>
      <c r="BT173" s="2" t="str">
        <f t="shared" si="72"/>
        <v/>
      </c>
      <c r="BU173" s="2" t="str">
        <f t="shared" si="72"/>
        <v/>
      </c>
      <c r="BV173" s="2" t="str">
        <f t="shared" si="72"/>
        <v/>
      </c>
      <c r="BW173" s="2" t="str">
        <f t="shared" si="100"/>
        <v/>
      </c>
      <c r="BX173" s="2" t="str">
        <f t="shared" si="79"/>
        <v/>
      </c>
      <c r="BY173" s="2" t="str">
        <f t="shared" si="79"/>
        <v/>
      </c>
      <c r="BZ173" s="2" t="str">
        <f t="shared" si="79"/>
        <v/>
      </c>
      <c r="CA173" s="2" t="str">
        <f t="shared" si="79"/>
        <v/>
      </c>
      <c r="CB173" s="2" t="str">
        <f t="shared" si="90"/>
        <v/>
      </c>
      <c r="CC173" s="2" t="str">
        <f t="shared" si="93"/>
        <v/>
      </c>
      <c r="CE173" s="2" t="str">
        <f t="shared" si="73"/>
        <v/>
      </c>
      <c r="CF173" s="2" t="str">
        <f t="shared" si="73"/>
        <v/>
      </c>
      <c r="CG173" s="2" t="str">
        <f t="shared" si="73"/>
        <v/>
      </c>
      <c r="CH173" s="2" t="str">
        <f t="shared" si="73"/>
        <v/>
      </c>
      <c r="CI173" s="2" t="str">
        <f t="shared" si="73"/>
        <v/>
      </c>
      <c r="CJ173" s="2" t="str">
        <f t="shared" si="73"/>
        <v/>
      </c>
      <c r="CK173" s="2" t="str">
        <f t="shared" si="73"/>
        <v/>
      </c>
      <c r="CL173" s="2" t="str">
        <f t="shared" si="73"/>
        <v/>
      </c>
      <c r="CM173" s="2" t="str">
        <f t="shared" si="101"/>
        <v/>
      </c>
      <c r="CN173" s="2" t="str">
        <f t="shared" si="80"/>
        <v/>
      </c>
      <c r="CO173" s="2" t="str">
        <f t="shared" si="80"/>
        <v/>
      </c>
      <c r="CP173" s="2" t="str">
        <f t="shared" si="80"/>
        <v/>
      </c>
      <c r="CQ173" s="2" t="str">
        <f t="shared" si="80"/>
        <v/>
      </c>
      <c r="CR173" s="2" t="str">
        <f t="shared" si="91"/>
        <v/>
      </c>
      <c r="CS173" s="2" t="str">
        <f t="shared" si="94"/>
        <v/>
      </c>
      <c r="CU173" s="2">
        <f t="shared" si="96"/>
        <v>26.676207244752959</v>
      </c>
      <c r="CV173" s="2">
        <f t="shared" si="96"/>
        <v>25.358737577787757</v>
      </c>
      <c r="CW173" s="2">
        <f t="shared" si="96"/>
        <v>23.997060822797657</v>
      </c>
      <c r="CX173" s="2">
        <f t="shared" si="96"/>
        <v>21.626101469578288</v>
      </c>
      <c r="CY173" s="2">
        <f t="shared" si="96"/>
        <v>23.113680212686212</v>
      </c>
      <c r="CZ173" s="2">
        <f t="shared" si="96"/>
        <v>24.931127927080816</v>
      </c>
      <c r="DA173" s="2">
        <f t="shared" si="96"/>
        <v>26.935216071402586</v>
      </c>
      <c r="DB173" s="2">
        <f t="shared" si="96"/>
        <v>24.593949222973535</v>
      </c>
      <c r="DC173" s="2">
        <f t="shared" si="96"/>
        <v>25.361293615429361</v>
      </c>
      <c r="DD173" s="2">
        <f t="shared" si="96"/>
        <v>22.513089870414895</v>
      </c>
      <c r="DE173" s="2">
        <f t="shared" si="96"/>
        <v>22.067698839705024</v>
      </c>
      <c r="DF173" s="2">
        <f t="shared" si="96"/>
        <v>25.407467832981439</v>
      </c>
      <c r="DG173" s="2">
        <f t="shared" si="96"/>
        <v>28.466328923044699</v>
      </c>
      <c r="DH173" s="2">
        <f t="shared" si="96"/>
        <v>30.237337662337666</v>
      </c>
      <c r="DI173" s="2">
        <f t="shared" si="96"/>
        <v>36.951064616511069</v>
      </c>
      <c r="DK173" s="2">
        <f t="shared" si="97"/>
        <v>31.437886582568446</v>
      </c>
      <c r="DL173" s="2">
        <f t="shared" si="97"/>
        <v>31.117407855142044</v>
      </c>
      <c r="DM173" s="2">
        <f t="shared" si="97"/>
        <v>29.253430826818523</v>
      </c>
      <c r="DN173" s="2">
        <f t="shared" si="97"/>
        <v>29.930500962528534</v>
      </c>
      <c r="DO173" s="2">
        <f t="shared" si="97"/>
        <v>32.646918015834402</v>
      </c>
      <c r="DP173" s="2">
        <f t="shared" si="97"/>
        <v>32.839639848912931</v>
      </c>
      <c r="DQ173" s="2">
        <f t="shared" si="97"/>
        <v>33.107451055805384</v>
      </c>
      <c r="DR173" s="2">
        <f t="shared" si="97"/>
        <v>31.094370133611619</v>
      </c>
      <c r="DS173" s="2">
        <f t="shared" si="97"/>
        <v>30.354147687671929</v>
      </c>
      <c r="DT173" s="2">
        <f t="shared" si="97"/>
        <v>28.893207685922015</v>
      </c>
      <c r="DU173" s="2">
        <f t="shared" si="97"/>
        <v>28.198183855152944</v>
      </c>
      <c r="DV173" s="2">
        <f t="shared" si="97"/>
        <v>29.658868043178018</v>
      </c>
      <c r="DW173" s="2">
        <f t="shared" si="97"/>
        <v>31.418740005530815</v>
      </c>
      <c r="DX173" s="2">
        <f t="shared" si="97"/>
        <v>32.881706137921157</v>
      </c>
      <c r="DY173" s="2">
        <f t="shared" si="97"/>
        <v>34.261931230488472</v>
      </c>
      <c r="EA173" s="2">
        <f t="shared" si="98"/>
        <v>0.9906599631866233</v>
      </c>
      <c r="EB173" s="2">
        <f t="shared" si="98"/>
        <v>0.99020522148537027</v>
      </c>
      <c r="EC173" s="2">
        <f t="shared" si="98"/>
        <v>0.99016203649915158</v>
      </c>
      <c r="ED173" s="2">
        <f t="shared" si="98"/>
        <v>0.99171218212773593</v>
      </c>
      <c r="EE173" s="2">
        <f t="shared" si="98"/>
        <v>0.99058638301061774</v>
      </c>
      <c r="EF173" s="2">
        <f t="shared" si="98"/>
        <v>0.99059655094310062</v>
      </c>
      <c r="EG173" s="2">
        <f t="shared" si="98"/>
        <v>0.99117308855785058</v>
      </c>
      <c r="EH173" s="2">
        <f t="shared" si="98"/>
        <v>0.99153501248286158</v>
      </c>
      <c r="EI173" s="2">
        <f t="shared" si="98"/>
        <v>0.99170337016184329</v>
      </c>
      <c r="EJ173" s="2">
        <f t="shared" si="98"/>
        <v>0.99164160948687607</v>
      </c>
      <c r="EK173" s="2">
        <f t="shared" si="98"/>
        <v>0.99127004212287095</v>
      </c>
      <c r="EL173" s="2">
        <f t="shared" si="98"/>
        <v>0.99143715089069095</v>
      </c>
      <c r="EM173" s="2">
        <f t="shared" si="98"/>
        <v>0.98993633382755852</v>
      </c>
      <c r="EN173" s="2">
        <f t="shared" si="98"/>
        <v>0.98861903745192969</v>
      </c>
      <c r="EO173" s="2">
        <f t="shared" si="98"/>
        <v>0.98869996239206903</v>
      </c>
    </row>
    <row r="174" spans="2:145" x14ac:dyDescent="0.25">
      <c r="B174" s="2">
        <v>147</v>
      </c>
      <c r="C174" s="43">
        <v>30.844000000000001</v>
      </c>
      <c r="D174" s="43">
        <v>30.984000000000002</v>
      </c>
      <c r="E174" s="43">
        <v>28.279</v>
      </c>
      <c r="F174" s="43">
        <v>32.817</v>
      </c>
      <c r="G174" s="43">
        <v>33</v>
      </c>
      <c r="H174" s="43">
        <v>33.267000000000003</v>
      </c>
      <c r="I174" s="43">
        <v>32.067</v>
      </c>
      <c r="J174" s="43">
        <v>29.317</v>
      </c>
      <c r="K174" s="43">
        <v>28.367000000000001</v>
      </c>
      <c r="L174" s="43">
        <v>28.45</v>
      </c>
      <c r="M174" s="43">
        <v>28.35</v>
      </c>
      <c r="N174" s="43">
        <v>28.95</v>
      </c>
      <c r="O174" s="43">
        <v>32.683</v>
      </c>
      <c r="P174" s="43">
        <v>58.517000000000003</v>
      </c>
      <c r="Q174" s="43">
        <v>98.194000000000003</v>
      </c>
      <c r="S174" s="4">
        <f t="shared" si="83"/>
        <v>31.271093791469013</v>
      </c>
      <c r="T174" s="4">
        <f t="shared" si="83"/>
        <v>31.540477312733547</v>
      </c>
      <c r="U174" s="4">
        <f t="shared" si="83"/>
        <v>30.110872806703327</v>
      </c>
      <c r="V174" s="4">
        <f t="shared" si="83"/>
        <v>29.762417158747635</v>
      </c>
      <c r="W174" s="4">
        <f t="shared" si="83"/>
        <v>33.265251851723484</v>
      </c>
      <c r="X174" s="4">
        <f t="shared" si="83"/>
        <v>33.736762859090028</v>
      </c>
      <c r="Y174" s="4">
        <f t="shared" si="82"/>
        <v>33.353800808875796</v>
      </c>
      <c r="Z174" s="4">
        <f t="shared" si="82"/>
        <v>30.978240203431568</v>
      </c>
      <c r="AA174" s="4">
        <f t="shared" si="82"/>
        <v>30.253035325525211</v>
      </c>
      <c r="AB174" s="4">
        <f t="shared" si="82"/>
        <v>28.802157374125027</v>
      </c>
      <c r="AC174" s="4">
        <f t="shared" si="82"/>
        <v>28.249461386257796</v>
      </c>
      <c r="AD174" s="4">
        <f t="shared" si="82"/>
        <v>29.988922316085073</v>
      </c>
      <c r="AE174" s="4">
        <f t="shared" si="74"/>
        <v>36.868649998392648</v>
      </c>
      <c r="AF174" s="4">
        <f t="shared" si="88"/>
        <v>58.350324013063982</v>
      </c>
      <c r="AG174" s="4">
        <f t="shared" si="92"/>
        <v>97.612167627894081</v>
      </c>
      <c r="AI174" s="4">
        <f t="shared" si="95"/>
        <v>-0.42709379146901227</v>
      </c>
      <c r="AJ174" s="4">
        <f t="shared" si="95"/>
        <v>-0.55647731273354495</v>
      </c>
      <c r="AK174" s="4">
        <f t="shared" si="95"/>
        <v>-1.831872806703327</v>
      </c>
      <c r="AL174" s="4">
        <f t="shared" si="95"/>
        <v>3.0545828412523655</v>
      </c>
      <c r="AM174" s="4">
        <f t="shared" si="95"/>
        <v>-0.26525185172348387</v>
      </c>
      <c r="AN174" s="4">
        <f t="shared" si="95"/>
        <v>-0.46976285909002513</v>
      </c>
      <c r="AO174" s="4">
        <f t="shared" si="95"/>
        <v>-1.2868008088757961</v>
      </c>
      <c r="AP174" s="4">
        <f t="shared" si="95"/>
        <v>-1.6612402034315679</v>
      </c>
      <c r="AQ174" s="4">
        <f t="shared" si="95"/>
        <v>-1.88603532552521</v>
      </c>
      <c r="AR174" s="4">
        <f t="shared" si="95"/>
        <v>-0.3521573741250279</v>
      </c>
      <c r="AS174" s="4">
        <f t="shared" si="95"/>
        <v>0.10053861374220574</v>
      </c>
      <c r="AT174" s="4">
        <f t="shared" si="95"/>
        <v>-1.038922316085074</v>
      </c>
      <c r="AU174" s="4">
        <f t="shared" si="95"/>
        <v>-4.1856499983926483</v>
      </c>
      <c r="AV174" s="4">
        <f t="shared" si="95"/>
        <v>0.16667598693602059</v>
      </c>
      <c r="AW174" s="4">
        <f t="shared" si="95"/>
        <v>0.58183237210592154</v>
      </c>
      <c r="AY174" s="2">
        <f t="shared" si="102"/>
        <v>31.271093791469013</v>
      </c>
      <c r="AZ174" s="2">
        <f t="shared" si="102"/>
        <v>30.939407734417362</v>
      </c>
      <c r="BA174" s="2">
        <f t="shared" si="102"/>
        <v>29.062096975419159</v>
      </c>
      <c r="BB174" s="2">
        <f t="shared" si="102"/>
        <v>29.726952869804727</v>
      </c>
      <c r="BC174" s="2">
        <f t="shared" si="102"/>
        <v>32.42278962313641</v>
      </c>
      <c r="BD174" s="2">
        <f t="shared" si="102"/>
        <v>32.612668905262169</v>
      </c>
      <c r="BE174" s="2">
        <f t="shared" si="99"/>
        <v>32.906926116114775</v>
      </c>
      <c r="BF174" s="2">
        <f t="shared" si="99"/>
        <v>30.868589352237866</v>
      </c>
      <c r="BG174" s="2">
        <f t="shared" si="99"/>
        <v>30.148310123519451</v>
      </c>
      <c r="BH174" s="2">
        <f t="shared" si="99"/>
        <v>28.69328870777877</v>
      </c>
      <c r="BI174" s="2">
        <f t="shared" si="99"/>
        <v>28.01011684808363</v>
      </c>
      <c r="BJ174" s="2">
        <f t="shared" si="99"/>
        <v>29.474773239900898</v>
      </c>
      <c r="BK174" s="2">
        <f t="shared" si="89"/>
        <v>31.225893932793657</v>
      </c>
      <c r="BL174" s="2">
        <f t="shared" si="89"/>
        <v>32.709149792230711</v>
      </c>
      <c r="BM174" s="2">
        <f t="shared" si="89"/>
        <v>34.144319449482502</v>
      </c>
      <c r="BO174" s="2" t="str">
        <f t="shared" si="72"/>
        <v/>
      </c>
      <c r="BP174" s="2" t="str">
        <f t="shared" si="72"/>
        <v/>
      </c>
      <c r="BQ174" s="2" t="str">
        <f t="shared" si="72"/>
        <v/>
      </c>
      <c r="BR174" s="2" t="str">
        <f t="shared" si="72"/>
        <v/>
      </c>
      <c r="BS174" s="2" t="str">
        <f t="shared" si="72"/>
        <v/>
      </c>
      <c r="BT174" s="2" t="str">
        <f t="shared" si="72"/>
        <v/>
      </c>
      <c r="BU174" s="2" t="str">
        <f t="shared" si="72"/>
        <v/>
      </c>
      <c r="BV174" s="2" t="str">
        <f t="shared" si="72"/>
        <v/>
      </c>
      <c r="BW174" s="2" t="str">
        <f t="shared" si="100"/>
        <v/>
      </c>
      <c r="BX174" s="2" t="str">
        <f t="shared" si="79"/>
        <v/>
      </c>
      <c r="BY174" s="2" t="str">
        <f t="shared" si="79"/>
        <v/>
      </c>
      <c r="BZ174" s="2" t="str">
        <f t="shared" si="79"/>
        <v/>
      </c>
      <c r="CA174" s="2" t="str">
        <f t="shared" si="79"/>
        <v/>
      </c>
      <c r="CB174" s="2" t="str">
        <f t="shared" si="90"/>
        <v/>
      </c>
      <c r="CC174" s="2" t="str">
        <f t="shared" si="93"/>
        <v/>
      </c>
      <c r="CE174" s="2" t="str">
        <f t="shared" si="73"/>
        <v/>
      </c>
      <c r="CF174" s="2" t="str">
        <f t="shared" si="73"/>
        <v/>
      </c>
      <c r="CG174" s="2" t="str">
        <f t="shared" si="73"/>
        <v/>
      </c>
      <c r="CH174" s="2" t="str">
        <f t="shared" si="73"/>
        <v/>
      </c>
      <c r="CI174" s="2" t="str">
        <f t="shared" si="73"/>
        <v/>
      </c>
      <c r="CJ174" s="2" t="str">
        <f t="shared" si="73"/>
        <v/>
      </c>
      <c r="CK174" s="2" t="str">
        <f t="shared" si="73"/>
        <v/>
      </c>
      <c r="CL174" s="2" t="str">
        <f t="shared" si="73"/>
        <v/>
      </c>
      <c r="CM174" s="2" t="str">
        <f t="shared" si="101"/>
        <v/>
      </c>
      <c r="CN174" s="2" t="str">
        <f t="shared" si="80"/>
        <v/>
      </c>
      <c r="CO174" s="2" t="str">
        <f t="shared" si="80"/>
        <v/>
      </c>
      <c r="CP174" s="2" t="str">
        <f t="shared" si="80"/>
        <v/>
      </c>
      <c r="CQ174" s="2" t="str">
        <f t="shared" si="80"/>
        <v/>
      </c>
      <c r="CR174" s="2" t="str">
        <f t="shared" si="91"/>
        <v/>
      </c>
      <c r="CS174" s="2" t="str">
        <f t="shared" si="94"/>
        <v/>
      </c>
      <c r="CU174" s="2">
        <f t="shared" si="96"/>
        <v>26.453033108329699</v>
      </c>
      <c r="CV174" s="2">
        <f t="shared" si="96"/>
        <v>25.11908328823899</v>
      </c>
      <c r="CW174" s="2">
        <f t="shared" si="96"/>
        <v>23.747352421566582</v>
      </c>
      <c r="CX174" s="2">
        <f t="shared" si="96"/>
        <v>21.328435113989215</v>
      </c>
      <c r="CY174" s="2">
        <f t="shared" si="96"/>
        <v>22.782162970836211</v>
      </c>
      <c r="CZ174" s="2">
        <f t="shared" si="96"/>
        <v>24.615633265590887</v>
      </c>
      <c r="DA174" s="2">
        <f t="shared" si="96"/>
        <v>26.663567820794704</v>
      </c>
      <c r="DB174" s="2">
        <f t="shared" si="96"/>
        <v>24.290937640195601</v>
      </c>
      <c r="DC174" s="2">
        <f t="shared" si="96"/>
        <v>25.097488519477452</v>
      </c>
      <c r="DD174" s="2">
        <f t="shared" si="96"/>
        <v>22.237177191085578</v>
      </c>
      <c r="DE174" s="2">
        <f t="shared" si="96"/>
        <v>21.808880141849713</v>
      </c>
      <c r="DF174" s="2">
        <f t="shared" si="96"/>
        <v>25.170463680139619</v>
      </c>
      <c r="DG174" s="2">
        <f t="shared" si="96"/>
        <v>28.235624721611096</v>
      </c>
      <c r="DH174" s="2">
        <f t="shared" si="96"/>
        <v>30.032964844923715</v>
      </c>
      <c r="DI174" s="2">
        <f t="shared" si="96"/>
        <v>36.842303770821886</v>
      </c>
      <c r="DK174" s="2">
        <f t="shared" si="97"/>
        <v>31.312522008425319</v>
      </c>
      <c r="DL174" s="2">
        <f t="shared" si="97"/>
        <v>30.991914661493354</v>
      </c>
      <c r="DM174" s="2">
        <f t="shared" si="97"/>
        <v>29.110256404674473</v>
      </c>
      <c r="DN174" s="2">
        <f t="shared" si="97"/>
        <v>29.790964250576003</v>
      </c>
      <c r="DO174" s="2">
        <f t="shared" si="97"/>
        <v>32.506344044321338</v>
      </c>
      <c r="DP174" s="2">
        <f t="shared" si="97"/>
        <v>32.681902900855633</v>
      </c>
      <c r="DQ174" s="2">
        <f t="shared" si="97"/>
        <v>32.957634238115574</v>
      </c>
      <c r="DR174" s="2">
        <f t="shared" si="97"/>
        <v>30.919803404631278</v>
      </c>
      <c r="DS174" s="2">
        <f t="shared" si="97"/>
        <v>30.186847483018465</v>
      </c>
      <c r="DT174" s="2">
        <f t="shared" si="97"/>
        <v>28.742918098067207</v>
      </c>
      <c r="DU174" s="2">
        <f t="shared" si="97"/>
        <v>28.059924776133784</v>
      </c>
      <c r="DV174" s="2">
        <f t="shared" si="97"/>
        <v>29.508677681820345</v>
      </c>
      <c r="DW174" s="2">
        <f t="shared" si="97"/>
        <v>31.253618147070185</v>
      </c>
      <c r="DX174" s="2">
        <f t="shared" si="97"/>
        <v>32.737247193157891</v>
      </c>
      <c r="DY174" s="2">
        <f t="shared" si="97"/>
        <v>34.11619689331863</v>
      </c>
      <c r="EA174" s="2">
        <f t="shared" si="98"/>
        <v>0.99147477897202496</v>
      </c>
      <c r="EB174" s="2">
        <f t="shared" si="98"/>
        <v>0.99105935046677585</v>
      </c>
      <c r="EC174" s="2">
        <f t="shared" si="98"/>
        <v>0.9910198971663472</v>
      </c>
      <c r="ED174" s="2">
        <f t="shared" si="98"/>
        <v>0.99243590423877781</v>
      </c>
      <c r="EE174" s="2">
        <f t="shared" si="98"/>
        <v>0.99140756218405257</v>
      </c>
      <c r="EF174" s="2">
        <f t="shared" si="98"/>
        <v>0.99141685082150188</v>
      </c>
      <c r="EG174" s="2">
        <f t="shared" si="98"/>
        <v>0.99194350382746888</v>
      </c>
      <c r="EH174" s="2">
        <f t="shared" si="98"/>
        <v>0.99227408515825166</v>
      </c>
      <c r="EI174" s="2">
        <f t="shared" si="98"/>
        <v>0.99242785589008631</v>
      </c>
      <c r="EJ174" s="2">
        <f t="shared" si="98"/>
        <v>0.99237144685009271</v>
      </c>
      <c r="EK174" s="2">
        <f t="shared" si="98"/>
        <v>0.99203206328475424</v>
      </c>
      <c r="EL174" s="2">
        <f t="shared" si="98"/>
        <v>0.99218470045361717</v>
      </c>
      <c r="EM174" s="2">
        <f t="shared" si="98"/>
        <v>0.99081369295153054</v>
      </c>
      <c r="EN174" s="2">
        <f t="shared" si="98"/>
        <v>0.9896100342682298</v>
      </c>
      <c r="EO174" s="2">
        <f t="shared" si="98"/>
        <v>0.98968398620173392</v>
      </c>
    </row>
    <row r="175" spans="2:145" x14ac:dyDescent="0.25">
      <c r="B175" s="2">
        <v>148</v>
      </c>
      <c r="C175" s="43">
        <v>31.625</v>
      </c>
      <c r="D175" s="43">
        <v>30.672000000000001</v>
      </c>
      <c r="E175" s="43">
        <v>28.606999999999999</v>
      </c>
      <c r="F175" s="43">
        <v>29.533000000000001</v>
      </c>
      <c r="G175" s="43">
        <v>30.9</v>
      </c>
      <c r="H175" s="43">
        <v>31.433</v>
      </c>
      <c r="I175" s="43">
        <v>32.732999999999997</v>
      </c>
      <c r="J175" s="43">
        <v>30.5</v>
      </c>
      <c r="K175" s="43">
        <v>29.317</v>
      </c>
      <c r="L175" s="43">
        <v>28.867000000000001</v>
      </c>
      <c r="M175" s="43">
        <v>28.667000000000002</v>
      </c>
      <c r="N175" s="43">
        <v>29.867000000000001</v>
      </c>
      <c r="O175" s="43">
        <v>30.367000000000001</v>
      </c>
      <c r="P175" s="43">
        <v>50.116999999999997</v>
      </c>
      <c r="Q175" s="43">
        <v>86.081000000000003</v>
      </c>
      <c r="S175" s="4">
        <f t="shared" si="83"/>
        <v>31.148585038626376</v>
      </c>
      <c r="T175" s="4">
        <f t="shared" si="83"/>
        <v>31.157247194597065</v>
      </c>
      <c r="U175" s="4">
        <f t="shared" si="83"/>
        <v>29.502864071263609</v>
      </c>
      <c r="V175" s="4">
        <f t="shared" si="83"/>
        <v>29.602492632245756</v>
      </c>
      <c r="W175" s="4">
        <f t="shared" si="83"/>
        <v>32.638611376512081</v>
      </c>
      <c r="X175" s="4">
        <f t="shared" si="83"/>
        <v>32.935525167383275</v>
      </c>
      <c r="Y175" s="4">
        <f t="shared" si="82"/>
        <v>32.924511324170375</v>
      </c>
      <c r="Z175" s="4">
        <f t="shared" si="82"/>
        <v>30.728591099165637</v>
      </c>
      <c r="AA175" s="4">
        <f t="shared" si="82"/>
        <v>30.013511958033458</v>
      </c>
      <c r="AB175" s="4">
        <f t="shared" si="82"/>
        <v>28.577226550518102</v>
      </c>
      <c r="AC175" s="4">
        <f t="shared" si="82"/>
        <v>27.948925004407627</v>
      </c>
      <c r="AD175" s="4">
        <f t="shared" si="82"/>
        <v>29.504038322979177</v>
      </c>
      <c r="AE175" s="4">
        <f t="shared" si="74"/>
        <v>33.984748303916895</v>
      </c>
      <c r="AF175" s="4">
        <f t="shared" si="88"/>
        <v>49.685935189250941</v>
      </c>
      <c r="AG175" s="4">
        <f t="shared" si="92"/>
        <v>83.599256826907634</v>
      </c>
      <c r="AI175" s="4">
        <f t="shared" si="95"/>
        <v>0.47641496137362438</v>
      </c>
      <c r="AJ175" s="4">
        <f t="shared" si="95"/>
        <v>-0.48524719459706489</v>
      </c>
      <c r="AK175" s="4">
        <f t="shared" si="95"/>
        <v>-0.89586407126360967</v>
      </c>
      <c r="AL175" s="4">
        <f t="shared" si="95"/>
        <v>-6.9492632245754749E-2</v>
      </c>
      <c r="AM175" s="4">
        <f t="shared" si="95"/>
        <v>-1.7386113765120825</v>
      </c>
      <c r="AN175" s="4">
        <f t="shared" si="95"/>
        <v>-1.5025251673832756</v>
      </c>
      <c r="AO175" s="4">
        <f t="shared" si="95"/>
        <v>-0.19151132417037786</v>
      </c>
      <c r="AP175" s="4">
        <f t="shared" si="95"/>
        <v>-0.22859109916563725</v>
      </c>
      <c r="AQ175" s="4">
        <f t="shared" si="95"/>
        <v>-0.696511958033458</v>
      </c>
      <c r="AR175" s="4">
        <f t="shared" si="95"/>
        <v>0.28977344948189909</v>
      </c>
      <c r="AS175" s="4">
        <f t="shared" si="95"/>
        <v>0.71807499559237442</v>
      </c>
      <c r="AT175" s="4">
        <f t="shared" si="95"/>
        <v>0.36296167702082371</v>
      </c>
      <c r="AU175" s="4">
        <f t="shared" si="95"/>
        <v>-3.6177483039168941</v>
      </c>
      <c r="AV175" s="4">
        <f t="shared" si="95"/>
        <v>0.43106481074905645</v>
      </c>
      <c r="AW175" s="4">
        <f t="shared" si="95"/>
        <v>2.4817431730923687</v>
      </c>
      <c r="AY175" s="2">
        <f t="shared" si="102"/>
        <v>31.148585038626376</v>
      </c>
      <c r="AZ175" s="2">
        <f t="shared" si="102"/>
        <v>30.817565280943327</v>
      </c>
      <c r="BA175" s="2">
        <f t="shared" si="102"/>
        <v>28.922252130566516</v>
      </c>
      <c r="BB175" s="2">
        <f t="shared" si="102"/>
        <v>29.591917995190528</v>
      </c>
      <c r="BC175" s="2">
        <f t="shared" si="102"/>
        <v>32.288012439861532</v>
      </c>
      <c r="BD175" s="2">
        <f t="shared" si="102"/>
        <v>32.459740226942287</v>
      </c>
      <c r="BE175" s="2">
        <f t="shared" si="99"/>
        <v>32.760642451842791</v>
      </c>
      <c r="BF175" s="2">
        <f t="shared" si="99"/>
        <v>30.697591478083194</v>
      </c>
      <c r="BG175" s="2">
        <f t="shared" si="99"/>
        <v>29.983710460949109</v>
      </c>
      <c r="BH175" s="2">
        <f t="shared" si="99"/>
        <v>28.54646097884325</v>
      </c>
      <c r="BI175" s="2">
        <f t="shared" si="99"/>
        <v>27.875331754466217</v>
      </c>
      <c r="BJ175" s="2">
        <f t="shared" si="99"/>
        <v>29.326925620889156</v>
      </c>
      <c r="BK175" s="2">
        <f t="shared" si="89"/>
        <v>31.062641156460845</v>
      </c>
      <c r="BL175" s="2">
        <f t="shared" si="89"/>
        <v>32.566571417089854</v>
      </c>
      <c r="BM175" s="2">
        <f t="shared" si="89"/>
        <v>33.9964821083868</v>
      </c>
      <c r="BO175" s="2" t="str">
        <f t="shared" si="72"/>
        <v/>
      </c>
      <c r="BP175" s="2" t="str">
        <f t="shared" si="72"/>
        <v/>
      </c>
      <c r="BQ175" s="2" t="str">
        <f t="shared" si="72"/>
        <v/>
      </c>
      <c r="BR175" s="2" t="str">
        <f t="shared" si="72"/>
        <v/>
      </c>
      <c r="BS175" s="2" t="str">
        <f t="shared" si="72"/>
        <v/>
      </c>
      <c r="BT175" s="2" t="str">
        <f t="shared" si="72"/>
        <v/>
      </c>
      <c r="BU175" s="2" t="str">
        <f t="shared" si="72"/>
        <v/>
      </c>
      <c r="BV175" s="2" t="str">
        <f t="shared" si="72"/>
        <v/>
      </c>
      <c r="BW175" s="2" t="str">
        <f t="shared" si="100"/>
        <v/>
      </c>
      <c r="BX175" s="2" t="str">
        <f t="shared" si="79"/>
        <v/>
      </c>
      <c r="BY175" s="2" t="str">
        <f t="shared" si="79"/>
        <v/>
      </c>
      <c r="BZ175" s="2" t="str">
        <f t="shared" si="79"/>
        <v/>
      </c>
      <c r="CA175" s="2" t="str">
        <f t="shared" si="79"/>
        <v/>
      </c>
      <c r="CB175" s="2" t="str">
        <f t="shared" si="90"/>
        <v/>
      </c>
      <c r="CC175" s="2" t="str">
        <f t="shared" si="93"/>
        <v/>
      </c>
      <c r="CE175" s="2" t="str">
        <f t="shared" si="73"/>
        <v/>
      </c>
      <c r="CF175" s="2" t="str">
        <f t="shared" si="73"/>
        <v/>
      </c>
      <c r="CG175" s="2" t="str">
        <f t="shared" si="73"/>
        <v/>
      </c>
      <c r="CH175" s="2" t="str">
        <f t="shared" si="73"/>
        <v/>
      </c>
      <c r="CI175" s="2" t="str">
        <f t="shared" si="73"/>
        <v/>
      </c>
      <c r="CJ175" s="2" t="str">
        <f t="shared" si="73"/>
        <v/>
      </c>
      <c r="CK175" s="2" t="str">
        <f t="shared" si="73"/>
        <v/>
      </c>
      <c r="CL175" s="2" t="str">
        <f t="shared" si="73"/>
        <v/>
      </c>
      <c r="CM175" s="2" t="str">
        <f t="shared" si="101"/>
        <v/>
      </c>
      <c r="CN175" s="2" t="str">
        <f t="shared" si="80"/>
        <v/>
      </c>
      <c r="CO175" s="2" t="str">
        <f t="shared" si="80"/>
        <v/>
      </c>
      <c r="CP175" s="2" t="str">
        <f t="shared" si="80"/>
        <v/>
      </c>
      <c r="CQ175" s="2" t="str">
        <f t="shared" si="80"/>
        <v/>
      </c>
      <c r="CR175" s="2" t="str">
        <f t="shared" si="91"/>
        <v/>
      </c>
      <c r="CS175" s="2" t="str">
        <f t="shared" si="94"/>
        <v/>
      </c>
      <c r="CU175" s="2">
        <f t="shared" si="96"/>
        <v>26.229858971906431</v>
      </c>
      <c r="CV175" s="2">
        <f t="shared" si="96"/>
        <v>24.879428998690216</v>
      </c>
      <c r="CW175" s="2">
        <f t="shared" si="96"/>
        <v>23.497644020335507</v>
      </c>
      <c r="CX175" s="2">
        <f t="shared" si="96"/>
        <v>21.030768758400143</v>
      </c>
      <c r="CY175" s="2">
        <f t="shared" si="96"/>
        <v>22.45064572898621</v>
      </c>
      <c r="CZ175" s="2">
        <f t="shared" si="96"/>
        <v>24.300138604100958</v>
      </c>
      <c r="DA175" s="2">
        <f t="shared" si="96"/>
        <v>26.391919570186822</v>
      </c>
      <c r="DB175" s="2">
        <f t="shared" si="96"/>
        <v>23.987926057417674</v>
      </c>
      <c r="DC175" s="2">
        <f t="shared" si="96"/>
        <v>24.833683423525542</v>
      </c>
      <c r="DD175" s="2">
        <f t="shared" si="96"/>
        <v>21.961264511756255</v>
      </c>
      <c r="DE175" s="2">
        <f t="shared" si="96"/>
        <v>21.550061443994402</v>
      </c>
      <c r="DF175" s="2">
        <f t="shared" si="96"/>
        <v>24.933459527297806</v>
      </c>
      <c r="DG175" s="2">
        <f t="shared" si="96"/>
        <v>28.0049205201775</v>
      </c>
      <c r="DH175" s="2">
        <f t="shared" si="96"/>
        <v>29.828592027509767</v>
      </c>
      <c r="DI175" s="2">
        <f t="shared" si="96"/>
        <v>36.733542925132703</v>
      </c>
      <c r="DK175" s="2">
        <f t="shared" si="97"/>
        <v>31.187157434282195</v>
      </c>
      <c r="DL175" s="2">
        <f t="shared" si="97"/>
        <v>30.866421467844663</v>
      </c>
      <c r="DM175" s="2">
        <f t="shared" si="97"/>
        <v>28.967081982530424</v>
      </c>
      <c r="DN175" s="2">
        <f t="shared" si="97"/>
        <v>29.651427538623469</v>
      </c>
      <c r="DO175" s="2">
        <f t="shared" si="97"/>
        <v>32.365770072808274</v>
      </c>
      <c r="DP175" s="2">
        <f t="shared" si="97"/>
        <v>32.524165952798342</v>
      </c>
      <c r="DQ175" s="2">
        <f t="shared" si="97"/>
        <v>32.807817420425756</v>
      </c>
      <c r="DR175" s="2">
        <f t="shared" si="97"/>
        <v>30.74523667565094</v>
      </c>
      <c r="DS175" s="2">
        <f t="shared" si="97"/>
        <v>30.019547278365</v>
      </c>
      <c r="DT175" s="2">
        <f t="shared" si="97"/>
        <v>28.592628510212396</v>
      </c>
      <c r="DU175" s="2">
        <f t="shared" si="97"/>
        <v>27.921665697114623</v>
      </c>
      <c r="DV175" s="2">
        <f t="shared" si="97"/>
        <v>29.358487320462672</v>
      </c>
      <c r="DW175" s="2">
        <f t="shared" si="97"/>
        <v>31.088496288609559</v>
      </c>
      <c r="DX175" s="2">
        <f t="shared" si="97"/>
        <v>32.592788248394626</v>
      </c>
      <c r="DY175" s="2">
        <f t="shared" si="97"/>
        <v>33.970462556148789</v>
      </c>
      <c r="EA175" s="2">
        <f t="shared" si="98"/>
        <v>0.99221906932806869</v>
      </c>
      <c r="EB175" s="2">
        <f t="shared" si="98"/>
        <v>0.99183961109805174</v>
      </c>
      <c r="EC175" s="2">
        <f t="shared" si="98"/>
        <v>0.99180357245593131</v>
      </c>
      <c r="ED175" s="2">
        <f t="shared" si="98"/>
        <v>0.99309686823825305</v>
      </c>
      <c r="EE175" s="2">
        <f t="shared" si="98"/>
        <v>0.99215767445264635</v>
      </c>
      <c r="EF175" s="2">
        <f t="shared" si="98"/>
        <v>0.99216615860764934</v>
      </c>
      <c r="EG175" s="2">
        <f t="shared" si="98"/>
        <v>0.99264717586156548</v>
      </c>
      <c r="EH175" s="2">
        <f t="shared" si="98"/>
        <v>0.99294908873373589</v>
      </c>
      <c r="EI175" s="2">
        <f t="shared" si="98"/>
        <v>0.99308951827139691</v>
      </c>
      <c r="EJ175" s="2">
        <f t="shared" si="98"/>
        <v>0.99303800373801032</v>
      </c>
      <c r="EK175" s="2">
        <f t="shared" si="98"/>
        <v>0.99272805704690237</v>
      </c>
      <c r="EL175" s="2">
        <f t="shared" si="98"/>
        <v>0.99286745732484039</v>
      </c>
      <c r="EM175" s="2">
        <f t="shared" si="98"/>
        <v>0.99161521101138395</v>
      </c>
      <c r="EN175" s="2">
        <f t="shared" si="98"/>
        <v>0.99051556792289552</v>
      </c>
      <c r="EO175" s="2">
        <f t="shared" si="98"/>
        <v>0.99058313593405167</v>
      </c>
    </row>
    <row r="176" spans="2:145" x14ac:dyDescent="0.25">
      <c r="B176" s="2">
        <v>149</v>
      </c>
      <c r="C176" s="43">
        <v>33.25</v>
      </c>
      <c r="D176" s="43">
        <v>29.689</v>
      </c>
      <c r="E176" s="43">
        <v>28.443000000000001</v>
      </c>
      <c r="F176" s="43">
        <v>28.1</v>
      </c>
      <c r="G176" s="43">
        <v>32.417000000000002</v>
      </c>
      <c r="H176" s="43">
        <v>32.216999999999999</v>
      </c>
      <c r="I176" s="43">
        <v>32.267000000000003</v>
      </c>
      <c r="J176" s="43">
        <v>29.7</v>
      </c>
      <c r="K176" s="43">
        <v>30.266999999999999</v>
      </c>
      <c r="L176" s="43">
        <v>29.2</v>
      </c>
      <c r="M176" s="43">
        <v>29.882999999999999</v>
      </c>
      <c r="N176" s="43">
        <v>29.183</v>
      </c>
      <c r="O176" s="43">
        <v>27.382999999999999</v>
      </c>
      <c r="P176" s="43">
        <v>43.417000000000002</v>
      </c>
      <c r="Q176" s="43">
        <v>70.096999999999994</v>
      </c>
      <c r="S176" s="4">
        <f t="shared" si="83"/>
        <v>31.025895755371657</v>
      </c>
      <c r="T176" s="4">
        <f t="shared" si="83"/>
        <v>30.870534806555785</v>
      </c>
      <c r="U176" s="4">
        <f t="shared" si="83"/>
        <v>29.075183376925217</v>
      </c>
      <c r="V176" s="4">
        <f t="shared" si="83"/>
        <v>29.459349654177988</v>
      </c>
      <c r="W176" s="4">
        <f t="shared" si="83"/>
        <v>32.280371136192393</v>
      </c>
      <c r="X176" s="4">
        <f t="shared" si="83"/>
        <v>32.483177681225115</v>
      </c>
      <c r="Y176" s="4">
        <f t="shared" si="82"/>
        <v>32.666718360459875</v>
      </c>
      <c r="Z176" s="4">
        <f t="shared" si="82"/>
        <v>30.533940639410069</v>
      </c>
      <c r="AA176" s="4">
        <f t="shared" si="82"/>
        <v>29.826299942341375</v>
      </c>
      <c r="AB176" s="4">
        <f t="shared" si="82"/>
        <v>28.40695826431044</v>
      </c>
      <c r="AC176" s="4">
        <f t="shared" si="82"/>
        <v>27.759983378756189</v>
      </c>
      <c r="AD176" s="4">
        <f t="shared" si="82"/>
        <v>29.232355538839819</v>
      </c>
      <c r="AE176" s="4">
        <f t="shared" si="74"/>
        <v>32.244447478907468</v>
      </c>
      <c r="AF176" s="4">
        <f t="shared" si="88"/>
        <v>42.471228281543361</v>
      </c>
      <c r="AG176" s="4">
        <f t="shared" si="92"/>
        <v>68.016575393600476</v>
      </c>
      <c r="AI176" s="4">
        <f t="shared" si="95"/>
        <v>2.224104244628343</v>
      </c>
      <c r="AJ176" s="4">
        <f t="shared" si="95"/>
        <v>-1.1815348065557849</v>
      </c>
      <c r="AK176" s="4">
        <f t="shared" si="95"/>
        <v>-0.63218337692521587</v>
      </c>
      <c r="AL176" s="4">
        <f t="shared" si="95"/>
        <v>-1.3593496541779864</v>
      </c>
      <c r="AM176" s="4">
        <f t="shared" si="95"/>
        <v>0.13662886380760852</v>
      </c>
      <c r="AN176" s="4">
        <f t="shared" si="95"/>
        <v>-0.2661776812251162</v>
      </c>
      <c r="AO176" s="4">
        <f t="shared" si="95"/>
        <v>-0.39971836045987175</v>
      </c>
      <c r="AP176" s="4">
        <f t="shared" si="95"/>
        <v>-0.83394063941006991</v>
      </c>
      <c r="AQ176" s="4">
        <f t="shared" si="95"/>
        <v>0.44070005765862419</v>
      </c>
      <c r="AR176" s="4">
        <f t="shared" si="95"/>
        <v>0.7930417356895596</v>
      </c>
      <c r="AS176" s="4">
        <f t="shared" si="95"/>
        <v>2.12301662124381</v>
      </c>
      <c r="AT176" s="4">
        <f t="shared" si="95"/>
        <v>-4.9355538839819246E-2</v>
      </c>
      <c r="AU176" s="4">
        <f t="shared" si="95"/>
        <v>-4.8614474789074684</v>
      </c>
      <c r="AV176" s="4">
        <f t="shared" si="95"/>
        <v>0.94577171845664054</v>
      </c>
      <c r="AW176" s="4">
        <f t="shared" si="95"/>
        <v>2.080424606399518</v>
      </c>
      <c r="AY176" s="2">
        <f t="shared" si="102"/>
        <v>31.025895755371657</v>
      </c>
      <c r="AZ176" s="2">
        <f t="shared" si="102"/>
        <v>30.695488647017832</v>
      </c>
      <c r="BA176" s="2">
        <f t="shared" si="102"/>
        <v>28.782195801004118</v>
      </c>
      <c r="BB176" s="2">
        <f t="shared" si="102"/>
        <v>29.456588345547154</v>
      </c>
      <c r="BC176" s="2">
        <f t="shared" si="102"/>
        <v>32.152864704813084</v>
      </c>
      <c r="BD176" s="2">
        <f t="shared" si="102"/>
        <v>32.306503630680808</v>
      </c>
      <c r="BE176" s="2">
        <f t="shared" si="99"/>
        <v>32.614131153914407</v>
      </c>
      <c r="BF176" s="2">
        <f t="shared" si="99"/>
        <v>30.526363556598426</v>
      </c>
      <c r="BG176" s="2">
        <f t="shared" si="99"/>
        <v>29.818935036748456</v>
      </c>
      <c r="BH176" s="2">
        <f t="shared" si="99"/>
        <v>28.399409702458371</v>
      </c>
      <c r="BI176" s="2">
        <f t="shared" si="99"/>
        <v>27.740322430321054</v>
      </c>
      <c r="BJ176" s="2">
        <f t="shared" si="99"/>
        <v>29.178929196261702</v>
      </c>
      <c r="BK176" s="2">
        <f t="shared" si="89"/>
        <v>30.899274980125668</v>
      </c>
      <c r="BL176" s="2">
        <f t="shared" si="89"/>
        <v>32.423880616915156</v>
      </c>
      <c r="BM176" s="2">
        <f t="shared" si="89"/>
        <v>33.848795813404976</v>
      </c>
      <c r="BO176" s="2" t="str">
        <f t="shared" si="72"/>
        <v/>
      </c>
      <c r="BP176" s="2" t="str">
        <f t="shared" si="72"/>
        <v/>
      </c>
      <c r="BQ176" s="2" t="str">
        <f t="shared" si="72"/>
        <v/>
      </c>
      <c r="BR176" s="2" t="str">
        <f t="shared" si="72"/>
        <v/>
      </c>
      <c r="BS176" s="2" t="str">
        <f t="shared" si="72"/>
        <v/>
      </c>
      <c r="BT176" s="2" t="str">
        <f t="shared" si="72"/>
        <v/>
      </c>
      <c r="BU176" s="2" t="str">
        <f t="shared" si="72"/>
        <v/>
      </c>
      <c r="BV176" s="2" t="str">
        <f t="shared" si="72"/>
        <v/>
      </c>
      <c r="BW176" s="2" t="str">
        <f t="shared" si="100"/>
        <v/>
      </c>
      <c r="BX176" s="2" t="str">
        <f t="shared" si="79"/>
        <v/>
      </c>
      <c r="BY176" s="2" t="str">
        <f t="shared" si="79"/>
        <v/>
      </c>
      <c r="BZ176" s="2" t="str">
        <f t="shared" si="79"/>
        <v/>
      </c>
      <c r="CA176" s="2" t="str">
        <f t="shared" si="79"/>
        <v/>
      </c>
      <c r="CB176" s="2" t="str">
        <f t="shared" si="90"/>
        <v/>
      </c>
      <c r="CC176" s="2" t="str">
        <f t="shared" si="93"/>
        <v/>
      </c>
      <c r="CE176" s="2" t="str">
        <f t="shared" si="73"/>
        <v/>
      </c>
      <c r="CF176" s="2" t="str">
        <f t="shared" si="73"/>
        <v/>
      </c>
      <c r="CG176" s="2" t="str">
        <f t="shared" si="73"/>
        <v/>
      </c>
      <c r="CH176" s="2">
        <f t="shared" si="73"/>
        <v>28.1</v>
      </c>
      <c r="CI176" s="2" t="str">
        <f t="shared" si="73"/>
        <v/>
      </c>
      <c r="CJ176" s="2" t="str">
        <f t="shared" si="73"/>
        <v/>
      </c>
      <c r="CK176" s="2" t="str">
        <f t="shared" si="73"/>
        <v/>
      </c>
      <c r="CL176" s="2">
        <f t="shared" si="73"/>
        <v>29.7</v>
      </c>
      <c r="CM176" s="2">
        <f t="shared" si="101"/>
        <v>30.266999999999999</v>
      </c>
      <c r="CN176" s="2">
        <f t="shared" si="80"/>
        <v>29.2</v>
      </c>
      <c r="CO176" s="2" t="str">
        <f t="shared" si="80"/>
        <v/>
      </c>
      <c r="CP176" s="2" t="str">
        <f t="shared" si="80"/>
        <v/>
      </c>
      <c r="CQ176" s="2" t="str">
        <f t="shared" si="80"/>
        <v/>
      </c>
      <c r="CR176" s="2" t="str">
        <f t="shared" si="91"/>
        <v/>
      </c>
      <c r="CS176" s="2" t="str">
        <f t="shared" si="94"/>
        <v/>
      </c>
      <c r="CU176" s="2">
        <f t="shared" si="96"/>
        <v>26.006684835483171</v>
      </c>
      <c r="CV176" s="2">
        <f t="shared" si="96"/>
        <v>24.639774709141449</v>
      </c>
      <c r="CW176" s="2">
        <f t="shared" si="96"/>
        <v>23.247935619104432</v>
      </c>
      <c r="CX176" s="2">
        <f t="shared" si="96"/>
        <v>20.73310240281107</v>
      </c>
      <c r="CY176" s="2">
        <f t="shared" si="96"/>
        <v>22.119128487136209</v>
      </c>
      <c r="CZ176" s="2">
        <f t="shared" si="96"/>
        <v>23.984643942611029</v>
      </c>
      <c r="DA176" s="2">
        <f t="shared" si="96"/>
        <v>26.12027131957894</v>
      </c>
      <c r="DB176" s="2">
        <f t="shared" si="96"/>
        <v>23.68491447463974</v>
      </c>
      <c r="DC176" s="2">
        <f t="shared" si="96"/>
        <v>24.569878327573633</v>
      </c>
      <c r="DD176" s="2">
        <f t="shared" si="96"/>
        <v>21.685351832426939</v>
      </c>
      <c r="DE176" s="2">
        <f t="shared" si="96"/>
        <v>21.291242746139091</v>
      </c>
      <c r="DF176" s="2">
        <f t="shared" si="96"/>
        <v>24.696455374455994</v>
      </c>
      <c r="DG176" s="2">
        <f t="shared" si="96"/>
        <v>27.774216318743903</v>
      </c>
      <c r="DH176" s="2">
        <f t="shared" si="96"/>
        <v>29.62421921009582</v>
      </c>
      <c r="DI176" s="2">
        <f t="shared" si="96"/>
        <v>36.62478207944352</v>
      </c>
      <c r="DK176" s="2">
        <f t="shared" si="97"/>
        <v>31.061792860139068</v>
      </c>
      <c r="DL176" s="2">
        <f t="shared" si="97"/>
        <v>30.740928274195973</v>
      </c>
      <c r="DM176" s="2">
        <f t="shared" si="97"/>
        <v>28.823907560386377</v>
      </c>
      <c r="DN176" s="2">
        <f t="shared" si="97"/>
        <v>29.511890826670939</v>
      </c>
      <c r="DO176" s="2">
        <f t="shared" si="97"/>
        <v>32.225196101295211</v>
      </c>
      <c r="DP176" s="2">
        <f t="shared" si="97"/>
        <v>32.36642900474105</v>
      </c>
      <c r="DQ176" s="2">
        <f t="shared" si="97"/>
        <v>32.658000602735939</v>
      </c>
      <c r="DR176" s="2">
        <f t="shared" si="97"/>
        <v>30.570669946670598</v>
      </c>
      <c r="DS176" s="2">
        <f t="shared" si="97"/>
        <v>29.852247073711535</v>
      </c>
      <c r="DT176" s="2">
        <f t="shared" si="97"/>
        <v>28.442338922357589</v>
      </c>
      <c r="DU176" s="2">
        <f t="shared" si="97"/>
        <v>27.783406618095462</v>
      </c>
      <c r="DV176" s="2">
        <f t="shared" si="97"/>
        <v>29.208296959105002</v>
      </c>
      <c r="DW176" s="2">
        <f t="shared" si="97"/>
        <v>30.923374430148929</v>
      </c>
      <c r="DX176" s="2">
        <f t="shared" si="97"/>
        <v>32.448329303631361</v>
      </c>
      <c r="DY176" s="2">
        <f t="shared" si="97"/>
        <v>33.824728218978947</v>
      </c>
      <c r="EA176" s="2">
        <f t="shared" si="98"/>
        <v>0.99289884516961358</v>
      </c>
      <c r="EB176" s="2">
        <f t="shared" si="98"/>
        <v>0.99255228921979577</v>
      </c>
      <c r="EC176" s="2">
        <f t="shared" si="98"/>
        <v>0.99251937423259906</v>
      </c>
      <c r="ED176" s="2">
        <f t="shared" si="98"/>
        <v>0.99370044265180379</v>
      </c>
      <c r="EE176" s="2">
        <f t="shared" si="98"/>
        <v>0.99284277532630116</v>
      </c>
      <c r="EF176" s="2">
        <f t="shared" si="98"/>
        <v>0.9928505236514602</v>
      </c>
      <c r="EG176" s="2">
        <f t="shared" si="98"/>
        <v>0.99328980339786344</v>
      </c>
      <c r="EH176" s="2">
        <f t="shared" si="98"/>
        <v>0.99356550051012682</v>
      </c>
      <c r="EI176" s="2">
        <f t="shared" si="98"/>
        <v>0.99369373124747606</v>
      </c>
      <c r="EJ176" s="2">
        <f t="shared" si="98"/>
        <v>0.9936466920347985</v>
      </c>
      <c r="EK176" s="2">
        <f t="shared" si="98"/>
        <v>0.99336366292900968</v>
      </c>
      <c r="EL176" s="2">
        <f t="shared" si="98"/>
        <v>0.99349095878205884</v>
      </c>
      <c r="EM176" s="2">
        <f t="shared" si="98"/>
        <v>0.99234733564631694</v>
      </c>
      <c r="EN176" s="2">
        <f t="shared" si="98"/>
        <v>0.99134287053037673</v>
      </c>
      <c r="EO176" s="2">
        <f t="shared" si="98"/>
        <v>0.99140459590229613</v>
      </c>
    </row>
    <row r="177" spans="2:147" x14ac:dyDescent="0.25">
      <c r="B177" s="2">
        <v>150</v>
      </c>
      <c r="C177" s="43">
        <v>30.875</v>
      </c>
      <c r="D177" s="43">
        <v>31.311</v>
      </c>
      <c r="E177" s="43">
        <v>29.606999999999999</v>
      </c>
      <c r="F177" s="43">
        <v>29.132999999999999</v>
      </c>
      <c r="G177" s="43">
        <v>33.917000000000002</v>
      </c>
      <c r="H177" s="43">
        <v>32.433</v>
      </c>
      <c r="I177" s="43">
        <v>31.9</v>
      </c>
      <c r="J177" s="43">
        <v>30.132999999999999</v>
      </c>
      <c r="K177" s="43">
        <v>29.7</v>
      </c>
      <c r="L177" s="43">
        <v>26.716999999999999</v>
      </c>
      <c r="M177" s="43">
        <v>26.95</v>
      </c>
      <c r="N177" s="43">
        <v>29.15</v>
      </c>
      <c r="O177" s="43">
        <v>29.516999999999999</v>
      </c>
      <c r="P177" s="43">
        <v>37.732999999999997</v>
      </c>
      <c r="Q177" s="43">
        <v>55.097000000000001</v>
      </c>
      <c r="S177" s="4">
        <f t="shared" si="83"/>
        <v>30.903035425644369</v>
      </c>
      <c r="T177" s="4">
        <f t="shared" si="83"/>
        <v>30.655330833108945</v>
      </c>
      <c r="U177" s="4">
        <f t="shared" si="83"/>
        <v>28.776520613621212</v>
      </c>
      <c r="V177" s="4">
        <f t="shared" si="83"/>
        <v>29.321611516170378</v>
      </c>
      <c r="W177" s="4">
        <f t="shared" si="83"/>
        <v>32.057820944266119</v>
      </c>
      <c r="X177" s="4">
        <f t="shared" si="83"/>
        <v>32.210435870852585</v>
      </c>
      <c r="Y177" s="4">
        <f t="shared" si="82"/>
        <v>32.4821531055306</v>
      </c>
      <c r="Z177" s="4">
        <f t="shared" si="82"/>
        <v>30.356517661960631</v>
      </c>
      <c r="AA177" s="4">
        <f t="shared" si="82"/>
        <v>29.65557272311197</v>
      </c>
      <c r="AB177" s="4">
        <f t="shared" si="82"/>
        <v>28.253753598733379</v>
      </c>
      <c r="AC177" s="4">
        <f t="shared" si="82"/>
        <v>27.60965967823202</v>
      </c>
      <c r="AD177" s="4">
        <f t="shared" si="82"/>
        <v>29.044887252130611</v>
      </c>
      <c r="AE177" s="4">
        <f t="shared" si="74"/>
        <v>31.285216111843248</v>
      </c>
      <c r="AF177" s="4">
        <f t="shared" si="88"/>
        <v>37.445116398901966</v>
      </c>
      <c r="AG177" s="4">
        <f t="shared" si="92"/>
        <v>54.213732212304983</v>
      </c>
      <c r="AI177" s="4">
        <f t="shared" si="95"/>
        <v>-2.8035425644368672E-2</v>
      </c>
      <c r="AJ177" s="4">
        <f t="shared" si="95"/>
        <v>0.65566916689105526</v>
      </c>
      <c r="AK177" s="4">
        <f t="shared" si="95"/>
        <v>0.83047938637878715</v>
      </c>
      <c r="AL177" s="4">
        <f t="shared" si="95"/>
        <v>-0.18861151617037919</v>
      </c>
      <c r="AM177" s="4">
        <f t="shared" si="95"/>
        <v>1.8591790557338825</v>
      </c>
      <c r="AN177" s="4">
        <f t="shared" si="95"/>
        <v>0.22256412914741475</v>
      </c>
      <c r="AO177" s="4">
        <f t="shared" si="95"/>
        <v>-0.58215310553060107</v>
      </c>
      <c r="AP177" s="4">
        <f t="shared" si="95"/>
        <v>-0.22351766196063139</v>
      </c>
      <c r="AQ177" s="4">
        <f t="shared" si="95"/>
        <v>4.442727688802961E-2</v>
      </c>
      <c r="AR177" s="4">
        <f t="shared" si="95"/>
        <v>-1.5367535987333802</v>
      </c>
      <c r="AS177" s="4">
        <f t="shared" si="95"/>
        <v>-0.65965967823202121</v>
      </c>
      <c r="AT177" s="4">
        <f t="shared" si="95"/>
        <v>0.10511274786938785</v>
      </c>
      <c r="AU177" s="4">
        <f t="shared" si="95"/>
        <v>-1.7682161118432482</v>
      </c>
      <c r="AV177" s="4">
        <f t="shared" si="95"/>
        <v>0.28788360109803079</v>
      </c>
      <c r="AW177" s="4">
        <f t="shared" si="95"/>
        <v>0.88326778769501857</v>
      </c>
      <c r="AY177" s="2">
        <f t="shared" si="102"/>
        <v>30.903035425644369</v>
      </c>
      <c r="AZ177" s="2">
        <f t="shared" si="102"/>
        <v>30.573190537398503</v>
      </c>
      <c r="BA177" s="2">
        <f t="shared" si="102"/>
        <v>28.641939208175472</v>
      </c>
      <c r="BB177" s="2">
        <f t="shared" si="102"/>
        <v>29.320980679925718</v>
      </c>
      <c r="BC177" s="2">
        <f t="shared" si="102"/>
        <v>32.017366381509184</v>
      </c>
      <c r="BD177" s="2">
        <f t="shared" si="102"/>
        <v>32.152975772804872</v>
      </c>
      <c r="BE177" s="2">
        <f t="shared" si="99"/>
        <v>32.467404714643145</v>
      </c>
      <c r="BF177" s="2">
        <f t="shared" si="99"/>
        <v>30.35491823493588</v>
      </c>
      <c r="BG177" s="2">
        <f t="shared" si="99"/>
        <v>29.653993718051858</v>
      </c>
      <c r="BH177" s="2">
        <f t="shared" si="99"/>
        <v>28.252147218373157</v>
      </c>
      <c r="BI177" s="2">
        <f t="shared" si="99"/>
        <v>27.605101232347884</v>
      </c>
      <c r="BJ177" s="2">
        <f t="shared" si="99"/>
        <v>29.030791881771933</v>
      </c>
      <c r="BK177" s="2">
        <f t="shared" si="89"/>
        <v>30.735800774404474</v>
      </c>
      <c r="BL177" s="2">
        <f t="shared" si="89"/>
        <v>32.28108248954485</v>
      </c>
      <c r="BM177" s="2">
        <f t="shared" si="89"/>
        <v>33.701250460466674</v>
      </c>
      <c r="BO177" s="2" t="str">
        <f t="shared" si="72"/>
        <v/>
      </c>
      <c r="BP177" s="2" t="str">
        <f t="shared" si="72"/>
        <v/>
      </c>
      <c r="BQ177" s="2" t="str">
        <f t="shared" si="72"/>
        <v/>
      </c>
      <c r="BR177" s="2" t="str">
        <f t="shared" si="72"/>
        <v/>
      </c>
      <c r="BS177" s="2" t="str">
        <f t="shared" si="72"/>
        <v/>
      </c>
      <c r="BT177" s="2" t="str">
        <f t="shared" si="72"/>
        <v/>
      </c>
      <c r="BU177" s="2" t="str">
        <f t="shared" si="72"/>
        <v/>
      </c>
      <c r="BV177" s="2" t="str">
        <f t="shared" si="72"/>
        <v/>
      </c>
      <c r="BW177" s="2" t="str">
        <f t="shared" si="100"/>
        <v/>
      </c>
      <c r="BX177" s="2" t="str">
        <f t="shared" si="79"/>
        <v/>
      </c>
      <c r="BY177" s="2" t="str">
        <f t="shared" si="79"/>
        <v/>
      </c>
      <c r="BZ177" s="2" t="str">
        <f t="shared" si="79"/>
        <v/>
      </c>
      <c r="CA177" s="2" t="str">
        <f t="shared" si="79"/>
        <v/>
      </c>
      <c r="CB177" s="2" t="str">
        <f t="shared" si="90"/>
        <v/>
      </c>
      <c r="CC177" s="2" t="str">
        <f t="shared" si="93"/>
        <v/>
      </c>
      <c r="CE177" s="2" t="str">
        <f t="shared" si="73"/>
        <v/>
      </c>
      <c r="CF177" s="2" t="str">
        <f t="shared" si="73"/>
        <v/>
      </c>
      <c r="CG177" s="2" t="str">
        <f t="shared" si="73"/>
        <v/>
      </c>
      <c r="CH177" s="2">
        <f t="shared" si="73"/>
        <v>29.132999999999999</v>
      </c>
      <c r="CI177" s="2" t="str">
        <f t="shared" si="73"/>
        <v/>
      </c>
      <c r="CJ177" s="2" t="str">
        <f t="shared" si="73"/>
        <v/>
      </c>
      <c r="CK177" s="2" t="str">
        <f t="shared" si="73"/>
        <v/>
      </c>
      <c r="CL177" s="2">
        <f t="shared" si="73"/>
        <v>30.132999999999999</v>
      </c>
      <c r="CM177" s="2">
        <f t="shared" si="101"/>
        <v>29.7</v>
      </c>
      <c r="CN177" s="2">
        <f t="shared" si="80"/>
        <v>26.716999999999999</v>
      </c>
      <c r="CO177" s="2">
        <f t="shared" si="80"/>
        <v>26.95</v>
      </c>
      <c r="CP177" s="2">
        <f t="shared" si="80"/>
        <v>29.15</v>
      </c>
      <c r="CQ177" s="2" t="str">
        <f t="shared" si="80"/>
        <v/>
      </c>
      <c r="CR177" s="2" t="str">
        <f t="shared" si="91"/>
        <v/>
      </c>
      <c r="CS177" s="2" t="str">
        <f t="shared" si="94"/>
        <v/>
      </c>
      <c r="CU177" s="2">
        <f t="shared" si="96"/>
        <v>25.78351069905991</v>
      </c>
      <c r="CV177" s="2">
        <f t="shared" si="96"/>
        <v>24.400120419592682</v>
      </c>
      <c r="CW177" s="2">
        <f t="shared" si="96"/>
        <v>22.998227217873357</v>
      </c>
      <c r="CX177" s="2">
        <f t="shared" si="96"/>
        <v>20.435436047221991</v>
      </c>
      <c r="CY177" s="2">
        <f t="shared" si="96"/>
        <v>21.787611245286207</v>
      </c>
      <c r="CZ177" s="2">
        <f t="shared" si="96"/>
        <v>23.669149281121094</v>
      </c>
      <c r="DA177" s="2">
        <f t="shared" si="96"/>
        <v>25.848623068971051</v>
      </c>
      <c r="DB177" s="2">
        <f t="shared" si="96"/>
        <v>23.381902891861813</v>
      </c>
      <c r="DC177" s="2">
        <f t="shared" si="96"/>
        <v>24.306073231621731</v>
      </c>
      <c r="DD177" s="2">
        <f t="shared" si="96"/>
        <v>21.409439153097615</v>
      </c>
      <c r="DE177" s="2">
        <f t="shared" si="96"/>
        <v>21.032424048283779</v>
      </c>
      <c r="DF177" s="2">
        <f t="shared" si="96"/>
        <v>24.459451221614174</v>
      </c>
      <c r="DG177" s="2">
        <f t="shared" si="96"/>
        <v>27.543512117310307</v>
      </c>
      <c r="DH177" s="2">
        <f t="shared" si="96"/>
        <v>29.419846392681869</v>
      </c>
      <c r="DI177" s="2">
        <f t="shared" si="96"/>
        <v>36.516021233754344</v>
      </c>
      <c r="DK177" s="2">
        <f t="shared" si="97"/>
        <v>30.936428285995945</v>
      </c>
      <c r="DL177" s="2">
        <f t="shared" si="97"/>
        <v>30.615435080547282</v>
      </c>
      <c r="DM177" s="2">
        <f t="shared" si="97"/>
        <v>28.680733138242328</v>
      </c>
      <c r="DN177" s="2">
        <f t="shared" si="97"/>
        <v>29.372354114718405</v>
      </c>
      <c r="DO177" s="2">
        <f t="shared" si="97"/>
        <v>32.084622129782147</v>
      </c>
      <c r="DP177" s="2">
        <f t="shared" si="97"/>
        <v>32.208692056683759</v>
      </c>
      <c r="DQ177" s="2">
        <f t="shared" si="97"/>
        <v>32.508183785046128</v>
      </c>
      <c r="DR177" s="2">
        <f t="shared" si="97"/>
        <v>30.396103217690261</v>
      </c>
      <c r="DS177" s="2">
        <f t="shared" si="97"/>
        <v>29.684946869058066</v>
      </c>
      <c r="DT177" s="2">
        <f t="shared" si="97"/>
        <v>28.292049334502778</v>
      </c>
      <c r="DU177" s="2">
        <f t="shared" si="97"/>
        <v>27.645147539076302</v>
      </c>
      <c r="DV177" s="2">
        <f t="shared" si="97"/>
        <v>29.058106597747329</v>
      </c>
      <c r="DW177" s="2">
        <f t="shared" si="97"/>
        <v>30.758252571688299</v>
      </c>
      <c r="DX177" s="2">
        <f t="shared" si="97"/>
        <v>32.303870358868096</v>
      </c>
      <c r="DY177" s="2">
        <f t="shared" si="97"/>
        <v>33.678993881809106</v>
      </c>
      <c r="EA177" s="2">
        <f t="shared" si="98"/>
        <v>0.9935196207220085</v>
      </c>
      <c r="EB177" s="2">
        <f t="shared" si="98"/>
        <v>0.99320315294506911</v>
      </c>
      <c r="EC177" s="2">
        <f t="shared" si="98"/>
        <v>0.99317309465040782</v>
      </c>
      <c r="ED177" s="2">
        <f t="shared" si="98"/>
        <v>0.99425154909056046</v>
      </c>
      <c r="EE177" s="2">
        <f t="shared" si="98"/>
        <v>0.99346842020199944</v>
      </c>
      <c r="EF177" s="2">
        <f t="shared" si="98"/>
        <v>0.99347549566256277</v>
      </c>
      <c r="EG177" s="2">
        <f t="shared" si="98"/>
        <v>0.99387661256626947</v>
      </c>
      <c r="EH177" s="2">
        <f t="shared" si="98"/>
        <v>0.9941283423852717</v>
      </c>
      <c r="EI177" s="2">
        <f t="shared" si="98"/>
        <v>0.994245421422288</v>
      </c>
      <c r="EJ177" s="2">
        <f t="shared" si="98"/>
        <v>0.99420247332364886</v>
      </c>
      <c r="EK177" s="2">
        <f t="shared" si="98"/>
        <v>0.99394405243404238</v>
      </c>
      <c r="EL177" s="2">
        <f t="shared" si="98"/>
        <v>0.99406028203001318</v>
      </c>
      <c r="EM177" s="2">
        <f t="shared" si="98"/>
        <v>0.99301598446205797</v>
      </c>
      <c r="EN177" s="2">
        <f t="shared" si="98"/>
        <v>0.99209858531329231</v>
      </c>
      <c r="EO177" s="2">
        <f t="shared" si="98"/>
        <v>0.99215496507557155</v>
      </c>
    </row>
    <row r="178" spans="2:147" x14ac:dyDescent="0.25">
      <c r="B178" s="2">
        <v>151</v>
      </c>
      <c r="C178" s="43">
        <v>34.655999999999999</v>
      </c>
      <c r="D178" s="43">
        <v>31.048999999999999</v>
      </c>
      <c r="E178" s="43">
        <v>28.295000000000002</v>
      </c>
      <c r="F178" s="43">
        <v>28.533000000000001</v>
      </c>
      <c r="G178" s="43">
        <v>30.55</v>
      </c>
      <c r="H178" s="43">
        <v>32.299999999999997</v>
      </c>
      <c r="I178" s="43">
        <v>33.716999999999999</v>
      </c>
      <c r="J178" s="43">
        <v>30.167000000000002</v>
      </c>
      <c r="K178" s="43">
        <v>27.966999999999999</v>
      </c>
      <c r="L178" s="43">
        <v>28.917000000000002</v>
      </c>
      <c r="M178" s="43">
        <v>27.266999999999999</v>
      </c>
      <c r="N178" s="43">
        <v>29.033000000000001</v>
      </c>
      <c r="O178" s="43">
        <v>31.25</v>
      </c>
      <c r="P178" s="43">
        <v>33.383000000000003</v>
      </c>
      <c r="Q178" s="43">
        <v>42.564999999999998</v>
      </c>
      <c r="S178" s="4">
        <f t="shared" si="83"/>
        <v>30.780013284462385</v>
      </c>
      <c r="T178" s="4">
        <f t="shared" si="83"/>
        <v>30.485739729721381</v>
      </c>
      <c r="U178" s="4">
        <f t="shared" si="83"/>
        <v>28.557701047364066</v>
      </c>
      <c r="V178" s="4">
        <f t="shared" si="83"/>
        <v>29.185237109495098</v>
      </c>
      <c r="W178" s="4">
        <f t="shared" si="83"/>
        <v>31.892718382486247</v>
      </c>
      <c r="X178" s="4">
        <f t="shared" si="83"/>
        <v>32.015518198583244</v>
      </c>
      <c r="Y178" s="4">
        <f t="shared" si="82"/>
        <v>32.324085987159911</v>
      </c>
      <c r="Z178" s="4">
        <f t="shared" si="82"/>
        <v>30.18355904321934</v>
      </c>
      <c r="AA178" s="4">
        <f t="shared" si="82"/>
        <v>29.489189449380397</v>
      </c>
      <c r="AB178" s="4">
        <f t="shared" si="82"/>
        <v>28.104981689514865</v>
      </c>
      <c r="AC178" s="4">
        <f t="shared" si="82"/>
        <v>27.470596442088784</v>
      </c>
      <c r="AD178" s="4">
        <f t="shared" si="82"/>
        <v>28.885770540252455</v>
      </c>
      <c r="AE178" s="4">
        <f t="shared" si="74"/>
        <v>30.771003432040583</v>
      </c>
      <c r="AF178" s="4">
        <f t="shared" si="88"/>
        <v>34.455335360198568</v>
      </c>
      <c r="AG178" s="4">
        <f t="shared" si="92"/>
        <v>44.191687546809419</v>
      </c>
      <c r="AI178" s="4">
        <f t="shared" si="95"/>
        <v>3.8759867155376142</v>
      </c>
      <c r="AJ178" s="4">
        <f t="shared" si="95"/>
        <v>0.56326027027861869</v>
      </c>
      <c r="AK178" s="4">
        <f t="shared" si="95"/>
        <v>-0.26270104736406452</v>
      </c>
      <c r="AL178" s="4">
        <f t="shared" si="95"/>
        <v>-0.65223710949509695</v>
      </c>
      <c r="AM178" s="4">
        <f t="shared" si="95"/>
        <v>-1.3427183824862468</v>
      </c>
      <c r="AN178" s="4">
        <f t="shared" si="95"/>
        <v>0.28448180141675294</v>
      </c>
      <c r="AO178" s="4">
        <f t="shared" si="95"/>
        <v>1.3929140128400874</v>
      </c>
      <c r="AP178" s="4">
        <f t="shared" si="95"/>
        <v>-1.6559043219338321E-2</v>
      </c>
      <c r="AQ178" s="4">
        <f t="shared" si="95"/>
        <v>-1.5221894493803987</v>
      </c>
      <c r="AR178" s="4">
        <f t="shared" si="95"/>
        <v>0.8120183104851364</v>
      </c>
      <c r="AS178" s="4">
        <f t="shared" si="95"/>
        <v>-0.20359644208878436</v>
      </c>
      <c r="AT178" s="4">
        <f t="shared" si="95"/>
        <v>0.14722945974754609</v>
      </c>
      <c r="AU178" s="4">
        <f t="shared" si="95"/>
        <v>0.47899656795941681</v>
      </c>
      <c r="AV178" s="4">
        <f t="shared" si="95"/>
        <v>-1.072335360198565</v>
      </c>
      <c r="AW178" s="4">
        <f t="shared" si="95"/>
        <v>-1.6266875468094213</v>
      </c>
      <c r="AY178" s="2">
        <f t="shared" si="102"/>
        <v>30.780013284462385</v>
      </c>
      <c r="AZ178" s="2">
        <f t="shared" si="102"/>
        <v>30.450683265474837</v>
      </c>
      <c r="BA178" s="2">
        <f t="shared" si="102"/>
        <v>28.501493263982539</v>
      </c>
      <c r="BB178" s="2">
        <f t="shared" si="102"/>
        <v>29.18511112517611</v>
      </c>
      <c r="BC178" s="2">
        <f t="shared" si="102"/>
        <v>31.881536836525139</v>
      </c>
      <c r="BD178" s="2">
        <f t="shared" si="102"/>
        <v>31.999172801876043</v>
      </c>
      <c r="BE178" s="2">
        <f t="shared" si="99"/>
        <v>32.320475218071138</v>
      </c>
      <c r="BF178" s="2">
        <f t="shared" si="99"/>
        <v>30.183267742600297</v>
      </c>
      <c r="BG178" s="2">
        <f t="shared" si="99"/>
        <v>29.488896016914929</v>
      </c>
      <c r="BH178" s="2">
        <f t="shared" si="99"/>
        <v>28.104685451468757</v>
      </c>
      <c r="BI178" s="2">
        <f t="shared" si="99"/>
        <v>27.469680105881196</v>
      </c>
      <c r="BJ178" s="2">
        <f t="shared" si="99"/>
        <v>28.88252136933037</v>
      </c>
      <c r="BK178" s="2">
        <f t="shared" si="89"/>
        <v>30.572223856514967</v>
      </c>
      <c r="BL178" s="2">
        <f t="shared" si="89"/>
        <v>32.138182120945316</v>
      </c>
      <c r="BM178" s="2">
        <f t="shared" si="89"/>
        <v>33.553836525802915</v>
      </c>
      <c r="BO178" s="2" t="str">
        <f t="shared" si="72"/>
        <v/>
      </c>
      <c r="BP178" s="2" t="str">
        <f t="shared" si="72"/>
        <v/>
      </c>
      <c r="BQ178" s="2" t="str">
        <f t="shared" si="72"/>
        <v/>
      </c>
      <c r="BR178" s="2" t="str">
        <f t="shared" si="72"/>
        <v/>
      </c>
      <c r="BS178" s="2" t="str">
        <f t="shared" ref="BS178:BV227" si="103">IF(AND( (_xlfn.NORM.DIST($B178, G$7, ABS(G$11), TRUE) * _xlfn.NORM.DIST(($B178 - G$7)*G$15, 0, ABS(G$11), TRUE) * 2)
                + (_xlfn.NORM.DIST($B178, G$8, ABS(G$12), TRUE) * _xlfn.NORM.DIST(($B178 - G$8)*G$16, 0, ABS(G$12), TRUE) * 2)
                + (_xlfn.NORM.DIST($B178, G$9, ABS(G$13), TRUE) * _xlfn.NORM.DIST(($B178 - G$9)*G$17, 0, ABS(G$13), TRUE) * 2)
                + (_xlfn.NORM.DIST($B178, G$10, ABS(G$14), TRUE) * _xlfn.NORM.DIST(($B178 - G$10)*G$18, 0, ABS(G$14), TRUE) * 2) &lt; $CB$22,
                 $B178 &lt; G$9,
                 $B178 &gt; G$230), G178, "")</f>
        <v/>
      </c>
      <c r="BT178" s="2" t="str">
        <f t="shared" si="103"/>
        <v/>
      </c>
      <c r="BU178" s="2" t="str">
        <f t="shared" si="103"/>
        <v/>
      </c>
      <c r="BV178" s="2" t="str">
        <f t="shared" si="103"/>
        <v/>
      </c>
      <c r="BW178" s="2" t="str">
        <f t="shared" si="100"/>
        <v/>
      </c>
      <c r="BX178" s="2" t="str">
        <f t="shared" si="79"/>
        <v/>
      </c>
      <c r="BY178" s="2" t="str">
        <f t="shared" si="79"/>
        <v/>
      </c>
      <c r="BZ178" s="2" t="str">
        <f t="shared" si="79"/>
        <v/>
      </c>
      <c r="CA178" s="2" t="str">
        <f t="shared" si="79"/>
        <v/>
      </c>
      <c r="CB178" s="2" t="str">
        <f t="shared" si="90"/>
        <v/>
      </c>
      <c r="CC178" s="2" t="str">
        <f t="shared" si="93"/>
        <v/>
      </c>
      <c r="CE178" s="2" t="str">
        <f t="shared" si="73"/>
        <v/>
      </c>
      <c r="CF178" s="2" t="str">
        <f t="shared" si="73"/>
        <v/>
      </c>
      <c r="CG178" s="2" t="str">
        <f t="shared" si="73"/>
        <v/>
      </c>
      <c r="CH178" s="2">
        <f t="shared" si="73"/>
        <v>28.533000000000001</v>
      </c>
      <c r="CI178" s="2" t="str">
        <f t="shared" ref="CI178:CL227" si="104">IF(AND( (_xlfn.NORM.DIST($B178, G$7, ABS(G$11), TRUE) * _xlfn.NORM.DIST(($B178 - G$7)*G$15, 0, ABS(G$11), TRUE) * 2)
                + (_xlfn.NORM.DIST($B178, G$8, ABS(G$12), TRUE) * _xlfn.NORM.DIST(($B178 - G$8)*G$16, 0, ABS(G$12), TRUE) * 2)
                + (_xlfn.NORM.DIST($B178, G$9, ABS(G$13), TRUE) * _xlfn.NORM.DIST(($B178 - G$9)*G$17, 0, ABS(G$13), TRUE) * 2)
                + (_xlfn.NORM.DIST($B178, G$10, ABS(G$14), TRUE) * _xlfn.NORM.DIST(($B178 - G$10)*G$18, 0, ABS(G$14), TRUE) * 2) &lt; $CR$22,
                 $B178 &gt; G$8,
                 $B178 &lt; G$232), G178, "")</f>
        <v/>
      </c>
      <c r="CJ178" s="2" t="str">
        <f t="shared" si="104"/>
        <v/>
      </c>
      <c r="CK178" s="2">
        <f t="shared" si="104"/>
        <v>33.716999999999999</v>
      </c>
      <c r="CL178" s="2">
        <f t="shared" si="104"/>
        <v>30.167000000000002</v>
      </c>
      <c r="CM178" s="2">
        <f t="shared" si="101"/>
        <v>27.966999999999999</v>
      </c>
      <c r="CN178" s="2">
        <f t="shared" si="80"/>
        <v>28.917000000000002</v>
      </c>
      <c r="CO178" s="2">
        <f t="shared" si="80"/>
        <v>27.266999999999999</v>
      </c>
      <c r="CP178" s="2">
        <f t="shared" si="80"/>
        <v>29.033000000000001</v>
      </c>
      <c r="CQ178" s="2" t="str">
        <f t="shared" si="80"/>
        <v/>
      </c>
      <c r="CR178" s="2" t="str">
        <f t="shared" si="91"/>
        <v/>
      </c>
      <c r="CS178" s="2" t="str">
        <f t="shared" si="94"/>
        <v/>
      </c>
      <c r="CU178" s="2">
        <f t="shared" si="96"/>
        <v>25.56033656263665</v>
      </c>
      <c r="CV178" s="2">
        <f t="shared" si="96"/>
        <v>24.160466130043908</v>
      </c>
      <c r="CW178" s="2">
        <f t="shared" si="96"/>
        <v>22.748518816642282</v>
      </c>
      <c r="CX178" s="2">
        <f t="shared" si="96"/>
        <v>20.137769691632919</v>
      </c>
      <c r="CY178" s="2">
        <f t="shared" si="96"/>
        <v>21.456094003436206</v>
      </c>
      <c r="CZ178" s="2">
        <f t="shared" si="96"/>
        <v>23.353654619631165</v>
      </c>
      <c r="DA178" s="2">
        <f t="shared" si="96"/>
        <v>25.576974818363169</v>
      </c>
      <c r="DB178" s="2">
        <f t="shared" si="96"/>
        <v>23.078891309083886</v>
      </c>
      <c r="DC178" s="2">
        <f t="shared" si="96"/>
        <v>24.042268135669822</v>
      </c>
      <c r="DD178" s="2">
        <f t="shared" si="96"/>
        <v>21.133526473768292</v>
      </c>
      <c r="DE178" s="2">
        <f t="shared" si="96"/>
        <v>20.773605350428468</v>
      </c>
      <c r="DF178" s="2">
        <f t="shared" si="96"/>
        <v>24.222447068772361</v>
      </c>
      <c r="DG178" s="2">
        <f t="shared" si="96"/>
        <v>27.312807915876711</v>
      </c>
      <c r="DH178" s="2">
        <f t="shared" si="96"/>
        <v>29.215473575267922</v>
      </c>
      <c r="DI178" s="2">
        <f t="shared" si="96"/>
        <v>36.407260388065154</v>
      </c>
      <c r="DJ178" s="5"/>
      <c r="DK178" s="2">
        <f t="shared" si="97"/>
        <v>30.811063711852821</v>
      </c>
      <c r="DL178" s="2">
        <f t="shared" si="97"/>
        <v>30.489941886898592</v>
      </c>
      <c r="DM178" s="2">
        <f t="shared" si="97"/>
        <v>28.537558716098278</v>
      </c>
      <c r="DN178" s="2">
        <f t="shared" si="97"/>
        <v>29.232817402765871</v>
      </c>
      <c r="DO178" s="2">
        <f t="shared" si="97"/>
        <v>31.94404815826908</v>
      </c>
      <c r="DP178" s="2">
        <f t="shared" si="97"/>
        <v>32.050955108626461</v>
      </c>
      <c r="DQ178" s="2">
        <f t="shared" si="97"/>
        <v>32.358366967356311</v>
      </c>
      <c r="DR178" s="2">
        <f t="shared" si="97"/>
        <v>30.221536488709923</v>
      </c>
      <c r="DS178" s="2">
        <f t="shared" si="97"/>
        <v>29.517646664404602</v>
      </c>
      <c r="DT178" s="2">
        <f t="shared" si="97"/>
        <v>28.141759746647971</v>
      </c>
      <c r="DU178" s="2">
        <f t="shared" si="97"/>
        <v>27.506888460057141</v>
      </c>
      <c r="DV178" s="2">
        <f t="shared" si="97"/>
        <v>28.907916236389656</v>
      </c>
      <c r="DW178" s="2">
        <f t="shared" si="97"/>
        <v>30.593130713227673</v>
      </c>
      <c r="DX178" s="2">
        <f t="shared" si="97"/>
        <v>32.159411414104824</v>
      </c>
      <c r="DY178" s="2">
        <f t="shared" si="97"/>
        <v>33.533259544639265</v>
      </c>
      <c r="EA178" s="2">
        <f t="shared" si="98"/>
        <v>0.99408645193169665</v>
      </c>
      <c r="EB178" s="2">
        <f t="shared" si="98"/>
        <v>0.99379749240981941</v>
      </c>
      <c r="EC178" s="2">
        <f t="shared" si="98"/>
        <v>0.99377004602799024</v>
      </c>
      <c r="ED178" s="2">
        <f t="shared" si="98"/>
        <v>0.99475469737983169</v>
      </c>
      <c r="EE178" s="2">
        <f t="shared" si="98"/>
        <v>0.99403970299439814</v>
      </c>
      <c r="EF178" s="2">
        <f t="shared" si="98"/>
        <v>0.99404616331056561</v>
      </c>
      <c r="EG178" s="2">
        <f t="shared" si="98"/>
        <v>0.99441239373086621</v>
      </c>
      <c r="EH178" s="2">
        <f t="shared" si="98"/>
        <v>0.99464221655321949</v>
      </c>
      <c r="EI178" s="2">
        <f t="shared" si="98"/>
        <v>0.99474910321929555</v>
      </c>
      <c r="EJ178" s="2">
        <f t="shared" si="98"/>
        <v>0.99470989424357725</v>
      </c>
      <c r="EK178" s="2">
        <f t="shared" si="98"/>
        <v>0.99447396558704926</v>
      </c>
      <c r="EL178" s="2">
        <f t="shared" si="98"/>
        <v>0.99458008021164734</v>
      </c>
      <c r="EM178" s="2">
        <f t="shared" si="98"/>
        <v>0.99362658555140104</v>
      </c>
      <c r="EN178" s="2">
        <f t="shared" si="98"/>
        <v>0.9927888106605206</v>
      </c>
      <c r="EO178" s="2">
        <f t="shared" si="98"/>
        <v>0.99284030093076781</v>
      </c>
      <c r="EP178" s="5"/>
      <c r="EQ178" s="5"/>
    </row>
    <row r="179" spans="2:147" x14ac:dyDescent="0.25">
      <c r="B179" s="2">
        <v>152</v>
      </c>
      <c r="C179" s="43">
        <v>29.469000000000001</v>
      </c>
      <c r="D179" s="43">
        <v>29.148</v>
      </c>
      <c r="E179" s="43">
        <v>28.786999999999999</v>
      </c>
      <c r="F179" s="43">
        <v>29.8</v>
      </c>
      <c r="G179" s="43">
        <v>32.267000000000003</v>
      </c>
      <c r="H179" s="43">
        <v>31.567</v>
      </c>
      <c r="I179" s="43">
        <v>31.183</v>
      </c>
      <c r="J179" s="43">
        <v>29.582999999999998</v>
      </c>
      <c r="K179" s="43">
        <v>28.332999999999998</v>
      </c>
      <c r="L179" s="43">
        <v>26.766999999999999</v>
      </c>
      <c r="M179" s="43">
        <v>27.2</v>
      </c>
      <c r="N179" s="43">
        <v>28.733000000000001</v>
      </c>
      <c r="O179" s="43">
        <v>29.766999999999999</v>
      </c>
      <c r="P179" s="43">
        <v>31.35</v>
      </c>
      <c r="Q179" s="43">
        <v>32.902999999999999</v>
      </c>
      <c r="S179" s="4">
        <f t="shared" si="83"/>
        <v>30.656838285768483</v>
      </c>
      <c r="T179" s="4">
        <f t="shared" si="83"/>
        <v>30.341572853772306</v>
      </c>
      <c r="U179" s="4">
        <f t="shared" si="83"/>
        <v>28.382192213913648</v>
      </c>
      <c r="V179" s="4">
        <f t="shared" si="83"/>
        <v>29.04901713259456</v>
      </c>
      <c r="W179" s="4">
        <f t="shared" si="83"/>
        <v>31.748084007843541</v>
      </c>
      <c r="X179" s="4">
        <f t="shared" si="83"/>
        <v>31.849172561621536</v>
      </c>
      <c r="Y179" s="4">
        <f t="shared" si="82"/>
        <v>32.174125281177332</v>
      </c>
      <c r="Z179" s="4">
        <f t="shared" si="82"/>
        <v>30.011469603922606</v>
      </c>
      <c r="AA179" s="4">
        <f t="shared" si="82"/>
        <v>29.323698304525941</v>
      </c>
      <c r="AB179" s="4">
        <f t="shared" si="82"/>
        <v>27.95708319318738</v>
      </c>
      <c r="AC179" s="4">
        <f t="shared" si="82"/>
        <v>27.334230134463734</v>
      </c>
      <c r="AD179" s="4">
        <f t="shared" si="82"/>
        <v>28.734778949632428</v>
      </c>
      <c r="AE179" s="4">
        <f t="shared" si="74"/>
        <v>30.472172684280725</v>
      </c>
      <c r="AF179" s="4">
        <f t="shared" si="88"/>
        <v>32.900601856475525</v>
      </c>
      <c r="AG179" s="4">
        <f t="shared" si="92"/>
        <v>38.139460560505498</v>
      </c>
      <c r="AI179" s="4">
        <f t="shared" si="95"/>
        <v>-1.1878382857684819</v>
      </c>
      <c r="AJ179" s="4">
        <f t="shared" si="95"/>
        <v>-1.1935728537723058</v>
      </c>
      <c r="AK179" s="4">
        <f t="shared" si="95"/>
        <v>0.40480778608635148</v>
      </c>
      <c r="AL179" s="4">
        <f t="shared" si="95"/>
        <v>0.7509828674054404</v>
      </c>
      <c r="AM179" s="4">
        <f t="shared" si="95"/>
        <v>0.51891599215646167</v>
      </c>
      <c r="AN179" s="4">
        <f t="shared" si="95"/>
        <v>-0.28217256162153603</v>
      </c>
      <c r="AO179" s="4">
        <f t="shared" si="95"/>
        <v>-0.99112528117733234</v>
      </c>
      <c r="AP179" s="4">
        <f t="shared" si="95"/>
        <v>-0.42846960392260769</v>
      </c>
      <c r="AQ179" s="4">
        <f t="shared" si="95"/>
        <v>-0.99069830452594232</v>
      </c>
      <c r="AR179" s="4">
        <f t="shared" si="95"/>
        <v>-1.1900831931873803</v>
      </c>
      <c r="AS179" s="4">
        <f t="shared" si="95"/>
        <v>-0.13423013446373488</v>
      </c>
      <c r="AT179" s="4">
        <f t="shared" si="95"/>
        <v>-1.7789496324276399E-3</v>
      </c>
      <c r="AU179" s="4">
        <f t="shared" si="95"/>
        <v>-0.70517268428072555</v>
      </c>
      <c r="AV179" s="4">
        <f t="shared" si="95"/>
        <v>-1.5506018564755237</v>
      </c>
      <c r="AW179" s="4">
        <f t="shared" si="95"/>
        <v>-5.236460560505499</v>
      </c>
      <c r="AY179" s="2">
        <f t="shared" si="102"/>
        <v>30.656838285768483</v>
      </c>
      <c r="AZ179" s="2">
        <f t="shared" si="102"/>
        <v>30.327978720106696</v>
      </c>
      <c r="BA179" s="2">
        <f t="shared" si="102"/>
        <v>28.360868535194765</v>
      </c>
      <c r="BB179" s="2">
        <f t="shared" si="102"/>
        <v>29.048995153156667</v>
      </c>
      <c r="BC179" s="2">
        <f t="shared" si="102"/>
        <v>31.745394784470982</v>
      </c>
      <c r="BD179" s="2">
        <f t="shared" si="102"/>
        <v>31.845110314478802</v>
      </c>
      <c r="BE179" s="2">
        <f t="shared" si="99"/>
        <v>32.17335431180301</v>
      </c>
      <c r="BF179" s="2">
        <f t="shared" si="99"/>
        <v>30.011423863822333</v>
      </c>
      <c r="BG179" s="2">
        <f t="shared" si="99"/>
        <v>29.323651073906369</v>
      </c>
      <c r="BH179" s="2">
        <f t="shared" si="99"/>
        <v>27.957035886127585</v>
      </c>
      <c r="BI179" s="2">
        <f t="shared" si="99"/>
        <v>27.334070558376698</v>
      </c>
      <c r="BJ179" s="2">
        <f t="shared" si="99"/>
        <v>28.734125103145516</v>
      </c>
      <c r="BK179" s="2">
        <f t="shared" si="89"/>
        <v>30.408549456726213</v>
      </c>
      <c r="BL179" s="2">
        <f t="shared" si="89"/>
        <v>31.995184546454446</v>
      </c>
      <c r="BM179" s="2">
        <f t="shared" si="89"/>
        <v>33.406545046035575</v>
      </c>
      <c r="BO179" s="2" t="str">
        <f t="shared" ref="BO179:BR227" si="105">IF(AND( (_xlfn.NORM.DIST($B179, C$7, ABS(C$11), TRUE) * _xlfn.NORM.DIST(($B179 - C$7)*C$15, 0, ABS(C$11), TRUE) * 2)
                + (_xlfn.NORM.DIST($B179, C$8, ABS(C$12), TRUE) * _xlfn.NORM.DIST(($B179 - C$8)*C$16, 0, ABS(C$12), TRUE) * 2)
                + (_xlfn.NORM.DIST($B179, C$9, ABS(C$13), TRUE) * _xlfn.NORM.DIST(($B179 - C$9)*C$17, 0, ABS(C$13), TRUE) * 2)
                + (_xlfn.NORM.DIST($B179, C$10, ABS(C$14), TRUE) * _xlfn.NORM.DIST(($B179 - C$10)*C$18, 0, ABS(C$14), TRUE) * 2) &lt; $CB$22,
                 $B179 &lt; C$9,
                 $B179 &gt; C$230), C179, "")</f>
        <v/>
      </c>
      <c r="BP179" s="2" t="str">
        <f t="shared" si="105"/>
        <v/>
      </c>
      <c r="BQ179" s="2" t="str">
        <f t="shared" si="105"/>
        <v/>
      </c>
      <c r="BR179" s="2" t="str">
        <f t="shared" si="105"/>
        <v/>
      </c>
      <c r="BS179" s="2" t="str">
        <f t="shared" si="103"/>
        <v/>
      </c>
      <c r="BT179" s="2" t="str">
        <f t="shared" si="103"/>
        <v/>
      </c>
      <c r="BU179" s="2" t="str">
        <f t="shared" si="103"/>
        <v/>
      </c>
      <c r="BV179" s="2" t="str">
        <f t="shared" si="103"/>
        <v/>
      </c>
      <c r="BW179" s="2" t="str">
        <f t="shared" si="100"/>
        <v/>
      </c>
      <c r="BX179" s="2" t="str">
        <f t="shared" si="79"/>
        <v/>
      </c>
      <c r="BY179" s="2" t="str">
        <f t="shared" si="79"/>
        <v/>
      </c>
      <c r="BZ179" s="2" t="str">
        <f t="shared" si="79"/>
        <v/>
      </c>
      <c r="CA179" s="2" t="str">
        <f t="shared" si="79"/>
        <v/>
      </c>
      <c r="CB179" s="2" t="str">
        <f t="shared" si="90"/>
        <v/>
      </c>
      <c r="CC179" s="2" t="str">
        <f t="shared" si="93"/>
        <v/>
      </c>
      <c r="CE179" s="2" t="str">
        <f t="shared" ref="CE179:CH227" si="106">IF(AND( (_xlfn.NORM.DIST($B179, C$7, ABS(C$11), TRUE) * _xlfn.NORM.DIST(($B179 - C$7)*C$15, 0, ABS(C$11), TRUE) * 2)
                + (_xlfn.NORM.DIST($B179, C$8, ABS(C$12), TRUE) * _xlfn.NORM.DIST(($B179 - C$8)*C$16, 0, ABS(C$12), TRUE) * 2)
                + (_xlfn.NORM.DIST($B179, C$9, ABS(C$13), TRUE) * _xlfn.NORM.DIST(($B179 - C$9)*C$17, 0, ABS(C$13), TRUE) * 2)
                + (_xlfn.NORM.DIST($B179, C$10, ABS(C$14), TRUE) * _xlfn.NORM.DIST(($B179 - C$10)*C$18, 0, ABS(C$14), TRUE) * 2) &lt; $CR$22,
                 $B179 &gt; C$8,
                 $B179 &lt; C$232), C179, "")</f>
        <v/>
      </c>
      <c r="CF179" s="2" t="str">
        <f t="shared" si="106"/>
        <v/>
      </c>
      <c r="CG179" s="2" t="str">
        <f t="shared" si="106"/>
        <v/>
      </c>
      <c r="CH179" s="2">
        <f t="shared" si="106"/>
        <v>29.8</v>
      </c>
      <c r="CI179" s="2">
        <f t="shared" si="104"/>
        <v>32.267000000000003</v>
      </c>
      <c r="CJ179" s="2">
        <f t="shared" si="104"/>
        <v>31.567</v>
      </c>
      <c r="CK179" s="2">
        <f t="shared" si="104"/>
        <v>31.183</v>
      </c>
      <c r="CL179" s="2">
        <f t="shared" si="104"/>
        <v>29.582999999999998</v>
      </c>
      <c r="CM179" s="2">
        <f t="shared" si="101"/>
        <v>28.332999999999998</v>
      </c>
      <c r="CN179" s="2">
        <f t="shared" si="80"/>
        <v>26.766999999999999</v>
      </c>
      <c r="CO179" s="2">
        <f t="shared" si="80"/>
        <v>27.2</v>
      </c>
      <c r="CP179" s="2">
        <f t="shared" si="80"/>
        <v>28.733000000000001</v>
      </c>
      <c r="CQ179" s="2" t="str">
        <f t="shared" si="80"/>
        <v/>
      </c>
      <c r="CR179" s="2" t="str">
        <f t="shared" si="91"/>
        <v/>
      </c>
      <c r="CS179" s="2" t="str">
        <f t="shared" si="94"/>
        <v/>
      </c>
      <c r="CU179" s="2">
        <f t="shared" si="96"/>
        <v>25.337162426213389</v>
      </c>
      <c r="CV179" s="2">
        <f t="shared" si="96"/>
        <v>23.920811840495141</v>
      </c>
      <c r="CW179" s="2">
        <f t="shared" si="96"/>
        <v>22.498810415411207</v>
      </c>
      <c r="CX179" s="2">
        <f t="shared" si="96"/>
        <v>19.840103336043846</v>
      </c>
      <c r="CY179" s="2">
        <f t="shared" si="96"/>
        <v>21.124576761586205</v>
      </c>
      <c r="CZ179" s="2">
        <f t="shared" si="96"/>
        <v>23.038159958141236</v>
      </c>
      <c r="DA179" s="2">
        <f t="shared" si="96"/>
        <v>25.305326567755287</v>
      </c>
      <c r="DB179" s="2">
        <f t="shared" si="96"/>
        <v>22.775879726305952</v>
      </c>
      <c r="DC179" s="2">
        <f t="shared" si="96"/>
        <v>23.778463039717913</v>
      </c>
      <c r="DD179" s="2">
        <f t="shared" si="96"/>
        <v>20.857613794438976</v>
      </c>
      <c r="DE179" s="2">
        <f t="shared" si="96"/>
        <v>20.514786652573157</v>
      </c>
      <c r="DF179" s="2">
        <f t="shared" si="96"/>
        <v>23.985442915930548</v>
      </c>
      <c r="DG179" s="2">
        <f t="shared" si="96"/>
        <v>27.082103714443114</v>
      </c>
      <c r="DH179" s="2">
        <f t="shared" si="96"/>
        <v>29.011100757853974</v>
      </c>
      <c r="DI179" s="2">
        <f t="shared" si="96"/>
        <v>36.298499542375978</v>
      </c>
      <c r="DK179" s="2">
        <f t="shared" si="97"/>
        <v>30.685699137709694</v>
      </c>
      <c r="DL179" s="2">
        <f t="shared" si="97"/>
        <v>30.364448693249905</v>
      </c>
      <c r="DM179" s="2">
        <f t="shared" si="97"/>
        <v>28.394384293954229</v>
      </c>
      <c r="DN179" s="2">
        <f t="shared" si="97"/>
        <v>29.093280690813341</v>
      </c>
      <c r="DO179" s="2">
        <f t="shared" si="97"/>
        <v>31.803474186756013</v>
      </c>
      <c r="DP179" s="2">
        <f t="shared" si="97"/>
        <v>31.893218160569166</v>
      </c>
      <c r="DQ179" s="2">
        <f t="shared" si="97"/>
        <v>32.208550149666493</v>
      </c>
      <c r="DR179" s="2">
        <f t="shared" si="97"/>
        <v>30.046969759729581</v>
      </c>
      <c r="DS179" s="2">
        <f t="shared" si="97"/>
        <v>29.350346459751137</v>
      </c>
      <c r="DT179" s="2">
        <f t="shared" si="97"/>
        <v>27.99147015879316</v>
      </c>
      <c r="DU179" s="2">
        <f t="shared" si="97"/>
        <v>27.36862938103798</v>
      </c>
      <c r="DV179" s="2">
        <f t="shared" si="97"/>
        <v>28.757725875031987</v>
      </c>
      <c r="DW179" s="2">
        <f t="shared" si="97"/>
        <v>30.428008854767043</v>
      </c>
      <c r="DX179" s="2">
        <f t="shared" si="97"/>
        <v>32.014952469341566</v>
      </c>
      <c r="DY179" s="2">
        <f t="shared" si="97"/>
        <v>33.387525207469423</v>
      </c>
      <c r="EA179" s="2">
        <f t="shared" si="98"/>
        <v>0.9946039723576775</v>
      </c>
      <c r="EB179" s="2">
        <f t="shared" si="98"/>
        <v>0.99434015696778177</v>
      </c>
      <c r="EC179" s="2">
        <f t="shared" si="98"/>
        <v>0.99431509816517727</v>
      </c>
      <c r="ED179" s="2">
        <f t="shared" si="98"/>
        <v>0.99521401828163947</v>
      </c>
      <c r="EE179" s="2">
        <f t="shared" si="98"/>
        <v>0.99456129224088829</v>
      </c>
      <c r="EF179" s="2">
        <f t="shared" si="98"/>
        <v>0.99456719030066054</v>
      </c>
      <c r="EG179" s="2">
        <f t="shared" si="98"/>
        <v>0.99490153586279528</v>
      </c>
      <c r="EH179" s="2">
        <f t="shared" si="98"/>
        <v>0.99511133877536273</v>
      </c>
      <c r="EI179" s="2">
        <f t="shared" si="98"/>
        <v>0.99520891163142655</v>
      </c>
      <c r="EJ179" s="2">
        <f t="shared" si="98"/>
        <v>0.99517311943121911</v>
      </c>
      <c r="EK179" s="2">
        <f t="shared" si="98"/>
        <v>0.99495774501539791</v>
      </c>
      <c r="EL179" s="2">
        <f t="shared" si="98"/>
        <v>0.99505461597966172</v>
      </c>
      <c r="EM179" s="2">
        <f t="shared" si="98"/>
        <v>0.99418411544119734</v>
      </c>
      <c r="EN179" s="2">
        <f t="shared" si="98"/>
        <v>0.99341914156030975</v>
      </c>
      <c r="EO179" s="2">
        <f t="shared" si="98"/>
        <v>0.99346616068095284</v>
      </c>
    </row>
    <row r="180" spans="2:147" x14ac:dyDescent="0.25">
      <c r="B180" s="2">
        <v>153</v>
      </c>
      <c r="C180" s="43">
        <v>29.405999999999999</v>
      </c>
      <c r="D180" s="43">
        <v>29.507999999999999</v>
      </c>
      <c r="E180" s="43">
        <v>29.048999999999999</v>
      </c>
      <c r="F180" s="43">
        <v>28.766999999999999</v>
      </c>
      <c r="G180" s="43">
        <v>32.317</v>
      </c>
      <c r="H180" s="43">
        <v>31.016999999999999</v>
      </c>
      <c r="I180" s="43">
        <v>30.733000000000001</v>
      </c>
      <c r="J180" s="43">
        <v>30.533000000000001</v>
      </c>
      <c r="K180" s="43">
        <v>28.483000000000001</v>
      </c>
      <c r="L180" s="43">
        <v>26.983000000000001</v>
      </c>
      <c r="M180" s="43">
        <v>27.5</v>
      </c>
      <c r="N180" s="43">
        <v>27.25</v>
      </c>
      <c r="O180" s="43">
        <v>31.75</v>
      </c>
      <c r="P180" s="43">
        <v>30.3</v>
      </c>
      <c r="Q180" s="43">
        <v>31.79</v>
      </c>
      <c r="S180" s="4">
        <f t="shared" si="83"/>
        <v>30.53351907807706</v>
      </c>
      <c r="T180" s="4">
        <f t="shared" si="83"/>
        <v>30.209873935379331</v>
      </c>
      <c r="U180" s="4">
        <f t="shared" si="83"/>
        <v>28.227417382499208</v>
      </c>
      <c r="V180" s="4">
        <f t="shared" si="83"/>
        <v>28.912650915140773</v>
      </c>
      <c r="W180" s="4">
        <f t="shared" si="83"/>
        <v>31.60952048605154</v>
      </c>
      <c r="X180" s="4">
        <f t="shared" si="83"/>
        <v>31.69168450989676</v>
      </c>
      <c r="Y180" s="4">
        <f t="shared" si="82"/>
        <v>32.026196642108651</v>
      </c>
      <c r="Z180" s="4">
        <f t="shared" si="82"/>
        <v>29.839404106324952</v>
      </c>
      <c r="AA180" s="4">
        <f t="shared" si="82"/>
        <v>29.158274228144968</v>
      </c>
      <c r="AB180" s="4">
        <f t="shared" si="82"/>
        <v>27.809216086521161</v>
      </c>
      <c r="AC180" s="4">
        <f t="shared" si="82"/>
        <v>27.198307699149801</v>
      </c>
      <c r="AD180" s="4">
        <f t="shared" si="82"/>
        <v>28.585725044859974</v>
      </c>
      <c r="AE180" s="4">
        <f t="shared" si="74"/>
        <v>30.262777754703279</v>
      </c>
      <c r="AF180" s="4">
        <f t="shared" si="88"/>
        <v>32.159543835761887</v>
      </c>
      <c r="AG180" s="4">
        <f t="shared" si="92"/>
        <v>35.056317217799297</v>
      </c>
      <c r="AI180" s="4">
        <f t="shared" ref="AI180:AW196" si="107">IF(OR($B180 &lt; C$230, $B180 &gt; C$232), 0, C180-S180)</f>
        <v>-1.1275190780770608</v>
      </c>
      <c r="AJ180" s="4">
        <f t="shared" si="107"/>
        <v>-0.70187393537933218</v>
      </c>
      <c r="AK180" s="4">
        <f t="shared" si="107"/>
        <v>0.8215826175007912</v>
      </c>
      <c r="AL180" s="4">
        <f t="shared" si="107"/>
        <v>-0.14565091514077366</v>
      </c>
      <c r="AM180" s="4">
        <f t="shared" si="107"/>
        <v>0.70747951394845998</v>
      </c>
      <c r="AN180" s="4">
        <f t="shared" si="107"/>
        <v>-0.67468450989676043</v>
      </c>
      <c r="AO180" s="4">
        <f t="shared" si="107"/>
        <v>-1.2931966421086507</v>
      </c>
      <c r="AP180" s="4">
        <f t="shared" si="107"/>
        <v>0.69359589367504881</v>
      </c>
      <c r="AQ180" s="4">
        <f t="shared" si="107"/>
        <v>-0.67527422814496774</v>
      </c>
      <c r="AR180" s="4">
        <f t="shared" si="107"/>
        <v>-0.82621608652116052</v>
      </c>
      <c r="AS180" s="4">
        <f t="shared" si="107"/>
        <v>0.30169230085019905</v>
      </c>
      <c r="AT180" s="4">
        <f t="shared" si="107"/>
        <v>-1.3357250448599736</v>
      </c>
      <c r="AU180" s="4">
        <f t="shared" si="107"/>
        <v>1.4872222452967208</v>
      </c>
      <c r="AV180" s="4">
        <f t="shared" si="107"/>
        <v>-1.8595438357618868</v>
      </c>
      <c r="AW180" s="4">
        <f t="shared" si="107"/>
        <v>-3.2663172177992976</v>
      </c>
      <c r="AY180" s="2">
        <f t="shared" si="102"/>
        <v>30.53351907807706</v>
      </c>
      <c r="AZ180" s="2">
        <f t="shared" si="102"/>
        <v>30.205088341669963</v>
      </c>
      <c r="BA180" s="2">
        <f t="shared" si="102"/>
        <v>28.220075216795479</v>
      </c>
      <c r="BB180" s="2">
        <f t="shared" si="102"/>
        <v>28.912647567300318</v>
      </c>
      <c r="BC180" s="2">
        <f t="shared" si="102"/>
        <v>31.608958247777551</v>
      </c>
      <c r="BD180" s="2">
        <f t="shared" si="102"/>
        <v>31.690803323147165</v>
      </c>
      <c r="BE180" s="2">
        <f t="shared" si="99"/>
        <v>32.026053187275416</v>
      </c>
      <c r="BF180" s="2">
        <f t="shared" si="99"/>
        <v>29.839397918339152</v>
      </c>
      <c r="BG180" s="2">
        <f t="shared" si="99"/>
        <v>29.158267647592165</v>
      </c>
      <c r="BH180" s="2">
        <f t="shared" si="99"/>
        <v>27.809209548629934</v>
      </c>
      <c r="BI180" s="2">
        <f t="shared" si="99"/>
        <v>27.198283641064592</v>
      </c>
      <c r="BJ180" s="2">
        <f t="shared" si="99"/>
        <v>28.585610261970999</v>
      </c>
      <c r="BK180" s="2">
        <f t="shared" si="89"/>
        <v>30.244782691194256</v>
      </c>
      <c r="BL180" s="2">
        <f t="shared" si="89"/>
        <v>31.852094718978424</v>
      </c>
      <c r="BM180" s="2">
        <f t="shared" si="89"/>
        <v>33.259367596750394</v>
      </c>
      <c r="BO180" s="2" t="str">
        <f t="shared" si="105"/>
        <v/>
      </c>
      <c r="BP180" s="2" t="str">
        <f t="shared" si="105"/>
        <v/>
      </c>
      <c r="BQ180" s="2" t="str">
        <f t="shared" si="105"/>
        <v/>
      </c>
      <c r="BR180" s="2" t="str">
        <f t="shared" si="105"/>
        <v/>
      </c>
      <c r="BS180" s="2" t="str">
        <f t="shared" si="103"/>
        <v/>
      </c>
      <c r="BT180" s="2" t="str">
        <f t="shared" si="103"/>
        <v/>
      </c>
      <c r="BU180" s="2" t="str">
        <f t="shared" si="103"/>
        <v/>
      </c>
      <c r="BV180" s="2" t="str">
        <f t="shared" si="103"/>
        <v/>
      </c>
      <c r="BW180" s="2" t="str">
        <f t="shared" si="100"/>
        <v/>
      </c>
      <c r="BX180" s="2" t="str">
        <f t="shared" si="79"/>
        <v/>
      </c>
      <c r="BY180" s="2" t="str">
        <f t="shared" si="79"/>
        <v/>
      </c>
      <c r="BZ180" s="2" t="str">
        <f t="shared" si="79"/>
        <v/>
      </c>
      <c r="CA180" s="2" t="str">
        <f t="shared" si="79"/>
        <v/>
      </c>
      <c r="CB180" s="2" t="str">
        <f t="shared" si="90"/>
        <v/>
      </c>
      <c r="CC180" s="2" t="str">
        <f t="shared" si="93"/>
        <v/>
      </c>
      <c r="CE180" s="2">
        <f t="shared" si="106"/>
        <v>29.405999999999999</v>
      </c>
      <c r="CF180" s="2" t="str">
        <f t="shared" si="106"/>
        <v/>
      </c>
      <c r="CG180" s="2" t="str">
        <f t="shared" si="106"/>
        <v/>
      </c>
      <c r="CH180" s="2">
        <f t="shared" si="106"/>
        <v>28.766999999999999</v>
      </c>
      <c r="CI180" s="2">
        <f t="shared" si="104"/>
        <v>32.317</v>
      </c>
      <c r="CJ180" s="2">
        <f t="shared" si="104"/>
        <v>31.016999999999999</v>
      </c>
      <c r="CK180" s="2">
        <f t="shared" si="104"/>
        <v>30.733000000000001</v>
      </c>
      <c r="CL180" s="2">
        <f t="shared" si="104"/>
        <v>30.533000000000001</v>
      </c>
      <c r="CM180" s="2">
        <f t="shared" si="101"/>
        <v>28.483000000000001</v>
      </c>
      <c r="CN180" s="2">
        <f t="shared" si="80"/>
        <v>26.983000000000001</v>
      </c>
      <c r="CO180" s="2">
        <f t="shared" si="80"/>
        <v>27.5</v>
      </c>
      <c r="CP180" s="2">
        <f t="shared" si="80"/>
        <v>27.25</v>
      </c>
      <c r="CQ180" s="2">
        <f t="shared" si="80"/>
        <v>31.75</v>
      </c>
      <c r="CR180" s="2" t="str">
        <f t="shared" si="91"/>
        <v/>
      </c>
      <c r="CS180" s="2" t="str">
        <f t="shared" si="94"/>
        <v/>
      </c>
      <c r="CU180" s="2">
        <f t="shared" ref="CU180:DI196" si="108">BO$228*$B180+BO$229</f>
        <v>25.113988289790122</v>
      </c>
      <c r="CV180" s="2">
        <f t="shared" si="108"/>
        <v>23.681157550946367</v>
      </c>
      <c r="CW180" s="2">
        <f t="shared" si="108"/>
        <v>22.249102014180124</v>
      </c>
      <c r="CX180" s="2">
        <f t="shared" si="108"/>
        <v>19.542436980454774</v>
      </c>
      <c r="CY180" s="2">
        <f t="shared" si="108"/>
        <v>20.793059519736197</v>
      </c>
      <c r="CZ180" s="2">
        <f t="shared" si="108"/>
        <v>22.722665296651307</v>
      </c>
      <c r="DA180" s="2">
        <f t="shared" si="108"/>
        <v>25.033678317147405</v>
      </c>
      <c r="DB180" s="2">
        <f t="shared" si="108"/>
        <v>22.472868143528025</v>
      </c>
      <c r="DC180" s="2">
        <f t="shared" si="108"/>
        <v>23.514657943766004</v>
      </c>
      <c r="DD180" s="2">
        <f t="shared" si="108"/>
        <v>20.581701115109652</v>
      </c>
      <c r="DE180" s="2">
        <f t="shared" si="108"/>
        <v>20.255967954717853</v>
      </c>
      <c r="DF180" s="2">
        <f t="shared" si="108"/>
        <v>23.748438763088728</v>
      </c>
      <c r="DG180" s="2">
        <f t="shared" si="108"/>
        <v>26.851399513009518</v>
      </c>
      <c r="DH180" s="2">
        <f t="shared" si="108"/>
        <v>28.806727940440023</v>
      </c>
      <c r="DI180" s="2">
        <f t="shared" si="108"/>
        <v>36.189738696686788</v>
      </c>
      <c r="DK180" s="2">
        <f t="shared" ref="DK180:DY196" si="109">CE$228*$B180+CE$229</f>
        <v>30.56033456356657</v>
      </c>
      <c r="DL180" s="2">
        <f t="shared" si="109"/>
        <v>30.238955499601214</v>
      </c>
      <c r="DM180" s="2">
        <f t="shared" si="109"/>
        <v>28.251209871810179</v>
      </c>
      <c r="DN180" s="2">
        <f t="shared" si="109"/>
        <v>28.953743978860807</v>
      </c>
      <c r="DO180" s="2">
        <f t="shared" si="109"/>
        <v>31.662900215242949</v>
      </c>
      <c r="DP180" s="2">
        <f t="shared" si="109"/>
        <v>31.735481212511871</v>
      </c>
      <c r="DQ180" s="2">
        <f t="shared" si="109"/>
        <v>32.058733331976676</v>
      </c>
      <c r="DR180" s="2">
        <f t="shared" si="109"/>
        <v>29.872403030749243</v>
      </c>
      <c r="DS180" s="2">
        <f t="shared" si="109"/>
        <v>29.183046255097672</v>
      </c>
      <c r="DT180" s="2">
        <f t="shared" si="109"/>
        <v>27.841180570938352</v>
      </c>
      <c r="DU180" s="2">
        <f t="shared" si="109"/>
        <v>27.230370302018816</v>
      </c>
      <c r="DV180" s="2">
        <f t="shared" si="109"/>
        <v>28.607535513674314</v>
      </c>
      <c r="DW180" s="2">
        <f t="shared" si="109"/>
        <v>30.262886996306413</v>
      </c>
      <c r="DX180" s="2">
        <f t="shared" si="109"/>
        <v>31.870493524578297</v>
      </c>
      <c r="DY180" s="2">
        <f t="shared" si="109"/>
        <v>33.241790870299589</v>
      </c>
      <c r="EA180" s="2">
        <f t="shared" ref="EA180:EO196" si="110">POWER(10,($B180-C$231)/C$229)/(1+POWER(10,($B180-C$231)/C$229))</f>
        <v>0.99507642662776952</v>
      </c>
      <c r="EB180" s="2">
        <f t="shared" si="110"/>
        <v>0.99483558990435206</v>
      </c>
      <c r="EC180" s="2">
        <f t="shared" si="110"/>
        <v>0.99481271317456899</v>
      </c>
      <c r="ED180" s="2">
        <f t="shared" si="110"/>
        <v>0.99563329391258315</v>
      </c>
      <c r="EE180" s="2">
        <f t="shared" si="110"/>
        <v>0.99503746476360999</v>
      </c>
      <c r="EF180" s="2">
        <f t="shared" si="110"/>
        <v>0.99504284900725848</v>
      </c>
      <c r="EG180" s="2">
        <f t="shared" si="110"/>
        <v>0.99534805853729613</v>
      </c>
      <c r="EH180" s="2">
        <f t="shared" si="110"/>
        <v>0.99553956932251397</v>
      </c>
      <c r="EI180" s="2">
        <f t="shared" si="110"/>
        <v>0.99562863266513124</v>
      </c>
      <c r="EJ180" s="2">
        <f t="shared" si="110"/>
        <v>0.99559596214811952</v>
      </c>
      <c r="EK180" s="2">
        <f t="shared" si="110"/>
        <v>0.9953993676652968</v>
      </c>
      <c r="EL180" s="2">
        <f t="shared" si="110"/>
        <v>0.9954877927259479</v>
      </c>
      <c r="EM180" s="2">
        <f t="shared" si="110"/>
        <v>0.99469313453418762</v>
      </c>
      <c r="EN180" s="2">
        <f t="shared" si="110"/>
        <v>0.99399470844142679</v>
      </c>
      <c r="EO180" s="2">
        <f t="shared" si="110"/>
        <v>0.99403763991564675</v>
      </c>
    </row>
    <row r="181" spans="2:147" x14ac:dyDescent="0.25">
      <c r="B181" s="2">
        <v>154</v>
      </c>
      <c r="C181" s="43">
        <v>29.905999999999999</v>
      </c>
      <c r="D181" s="43">
        <v>30.885000000000002</v>
      </c>
      <c r="E181" s="43">
        <v>27.606999999999999</v>
      </c>
      <c r="F181" s="43">
        <v>30.417000000000002</v>
      </c>
      <c r="G181" s="43">
        <v>32.582999999999998</v>
      </c>
      <c r="H181" s="43">
        <v>31.283000000000001</v>
      </c>
      <c r="I181" s="43">
        <v>32.866999999999997</v>
      </c>
      <c r="J181" s="43">
        <v>30.382999999999999</v>
      </c>
      <c r="K181" s="43">
        <v>30.35</v>
      </c>
      <c r="L181" s="43">
        <v>27.233000000000001</v>
      </c>
      <c r="M181" s="43">
        <v>28.016999999999999</v>
      </c>
      <c r="N181" s="43">
        <v>28.832999999999998</v>
      </c>
      <c r="O181" s="43">
        <v>29.2</v>
      </c>
      <c r="P181" s="43">
        <v>29.632999999999999</v>
      </c>
      <c r="Q181" s="43">
        <v>32.274000000000001</v>
      </c>
      <c r="S181" s="4">
        <f t="shared" si="83"/>
        <v>30.410063986797489</v>
      </c>
      <c r="T181" s="4">
        <f t="shared" si="83"/>
        <v>30.08355139420096</v>
      </c>
      <c r="U181" s="4">
        <f t="shared" si="83"/>
        <v>28.081415973389493</v>
      </c>
      <c r="V181" s="4">
        <f t="shared" si="83"/>
        <v>28.776082942024065</v>
      </c>
      <c r="W181" s="4">
        <f t="shared" si="83"/>
        <v>31.47234663004631</v>
      </c>
      <c r="X181" s="4">
        <f t="shared" si="83"/>
        <v>31.536432942553599</v>
      </c>
      <c r="Y181" s="4">
        <f t="shared" si="82"/>
        <v>31.878605813075982</v>
      </c>
      <c r="Z181" s="4">
        <f t="shared" si="82"/>
        <v>29.667201470177073</v>
      </c>
      <c r="AA181" s="4">
        <f t="shared" si="82"/>
        <v>28.992754902214735</v>
      </c>
      <c r="AB181" s="4">
        <f t="shared" si="82"/>
        <v>27.66121777788829</v>
      </c>
      <c r="AC181" s="4">
        <f t="shared" si="82"/>
        <v>27.062333075759845</v>
      </c>
      <c r="AD181" s="4">
        <f t="shared" si="82"/>
        <v>28.437001314289855</v>
      </c>
      <c r="AE181" s="4">
        <f t="shared" si="74"/>
        <v>30.085422031684441</v>
      </c>
      <c r="AF181" s="4">
        <f t="shared" si="88"/>
        <v>31.79948938017634</v>
      </c>
      <c r="AG181" s="4">
        <f t="shared" si="92"/>
        <v>33.692124685236372</v>
      </c>
      <c r="AI181" s="4">
        <f t="shared" si="107"/>
        <v>-0.50406398679749032</v>
      </c>
      <c r="AJ181" s="4">
        <f t="shared" si="107"/>
        <v>0.80144860579904176</v>
      </c>
      <c r="AK181" s="4">
        <f t="shared" si="107"/>
        <v>-0.47441597338949393</v>
      </c>
      <c r="AL181" s="4">
        <f t="shared" si="107"/>
        <v>1.6409170579759369</v>
      </c>
      <c r="AM181" s="4">
        <f t="shared" si="107"/>
        <v>1.1106533699536882</v>
      </c>
      <c r="AN181" s="4">
        <f t="shared" si="107"/>
        <v>-0.25343294255359794</v>
      </c>
      <c r="AO181" s="4">
        <f t="shared" si="107"/>
        <v>0.98839418692401537</v>
      </c>
      <c r="AP181" s="4">
        <f t="shared" si="107"/>
        <v>0.71579852982292635</v>
      </c>
      <c r="AQ181" s="4">
        <f t="shared" si="107"/>
        <v>1.3572450977852668</v>
      </c>
      <c r="AR181" s="4">
        <f t="shared" si="107"/>
        <v>-0.42821777788828896</v>
      </c>
      <c r="AS181" s="4">
        <f t="shared" si="107"/>
        <v>0.9546669242401542</v>
      </c>
      <c r="AT181" s="4">
        <f t="shared" si="107"/>
        <v>0.39599868571014341</v>
      </c>
      <c r="AU181" s="4">
        <f t="shared" si="107"/>
        <v>-0.88542203168444189</v>
      </c>
      <c r="AV181" s="4">
        <f t="shared" si="107"/>
        <v>-2.1664893801763405</v>
      </c>
      <c r="AW181" s="4">
        <f t="shared" si="107"/>
        <v>-1.4181246852363714</v>
      </c>
      <c r="AY181" s="2">
        <f t="shared" si="102"/>
        <v>30.410063986797489</v>
      </c>
      <c r="AZ181" s="2">
        <f t="shared" si="102"/>
        <v>30.082023105936059</v>
      </c>
      <c r="BA181" s="2">
        <f t="shared" si="102"/>
        <v>28.079123112966137</v>
      </c>
      <c r="BB181" s="2">
        <f t="shared" si="102"/>
        <v>28.776082497038029</v>
      </c>
      <c r="BC181" s="2">
        <f t="shared" si="102"/>
        <v>31.472244529099182</v>
      </c>
      <c r="BD181" s="2">
        <f t="shared" si="102"/>
        <v>31.5362662346242</v>
      </c>
      <c r="BE181" s="2">
        <f t="shared" si="99"/>
        <v>31.878582567183091</v>
      </c>
      <c r="BF181" s="2">
        <f t="shared" si="99"/>
        <v>29.66720074930312</v>
      </c>
      <c r="BG181" s="2">
        <f t="shared" si="99"/>
        <v>28.992754108987782</v>
      </c>
      <c r="BH181" s="2">
        <f t="shared" si="99"/>
        <v>27.661216996349779</v>
      </c>
      <c r="BI181" s="2">
        <f t="shared" si="99"/>
        <v>27.062329937523813</v>
      </c>
      <c r="BJ181" s="2">
        <f t="shared" si="99"/>
        <v>28.436983746566611</v>
      </c>
      <c r="BK181" s="2">
        <f t="shared" si="89"/>
        <v>30.080928540335361</v>
      </c>
      <c r="BL181" s="2">
        <f t="shared" si="89"/>
        <v>31.708917483243681</v>
      </c>
      <c r="BM181" s="2">
        <f t="shared" si="89"/>
        <v>33.112296270037305</v>
      </c>
      <c r="BO181" s="2" t="str">
        <f t="shared" si="105"/>
        <v/>
      </c>
      <c r="BP181" s="2" t="str">
        <f t="shared" si="105"/>
        <v/>
      </c>
      <c r="BQ181" s="2" t="str">
        <f t="shared" si="105"/>
        <v/>
      </c>
      <c r="BR181" s="2" t="str">
        <f t="shared" si="105"/>
        <v/>
      </c>
      <c r="BS181" s="2" t="str">
        <f t="shared" si="103"/>
        <v/>
      </c>
      <c r="BT181" s="2" t="str">
        <f t="shared" si="103"/>
        <v/>
      </c>
      <c r="BU181" s="2" t="str">
        <f t="shared" si="103"/>
        <v/>
      </c>
      <c r="BV181" s="2" t="str">
        <f t="shared" si="103"/>
        <v/>
      </c>
      <c r="BW181" s="2" t="str">
        <f t="shared" si="100"/>
        <v/>
      </c>
      <c r="BX181" s="2" t="str">
        <f t="shared" si="79"/>
        <v/>
      </c>
      <c r="BY181" s="2" t="str">
        <f t="shared" si="79"/>
        <v/>
      </c>
      <c r="BZ181" s="2" t="str">
        <f t="shared" si="79"/>
        <v/>
      </c>
      <c r="CA181" s="2" t="str">
        <f t="shared" si="79"/>
        <v/>
      </c>
      <c r="CB181" s="2" t="str">
        <f t="shared" si="90"/>
        <v/>
      </c>
      <c r="CC181" s="2" t="str">
        <f t="shared" si="93"/>
        <v/>
      </c>
      <c r="CE181" s="2">
        <f t="shared" si="106"/>
        <v>29.905999999999999</v>
      </c>
      <c r="CF181" s="2">
        <f t="shared" si="106"/>
        <v>30.885000000000002</v>
      </c>
      <c r="CG181" s="2">
        <f t="shared" si="106"/>
        <v>27.606999999999999</v>
      </c>
      <c r="CH181" s="2">
        <f t="shared" si="106"/>
        <v>30.417000000000002</v>
      </c>
      <c r="CI181" s="2">
        <f t="shared" si="104"/>
        <v>32.582999999999998</v>
      </c>
      <c r="CJ181" s="2">
        <f t="shared" si="104"/>
        <v>31.283000000000001</v>
      </c>
      <c r="CK181" s="2">
        <f t="shared" si="104"/>
        <v>32.866999999999997</v>
      </c>
      <c r="CL181" s="2">
        <f t="shared" si="104"/>
        <v>30.382999999999999</v>
      </c>
      <c r="CM181" s="2">
        <f t="shared" si="101"/>
        <v>30.35</v>
      </c>
      <c r="CN181" s="2">
        <f t="shared" si="80"/>
        <v>27.233000000000001</v>
      </c>
      <c r="CO181" s="2">
        <f t="shared" si="80"/>
        <v>28.016999999999999</v>
      </c>
      <c r="CP181" s="2">
        <f t="shared" si="80"/>
        <v>28.832999999999998</v>
      </c>
      <c r="CQ181" s="2">
        <f t="shared" si="80"/>
        <v>29.2</v>
      </c>
      <c r="CR181" s="2" t="str">
        <f t="shared" si="91"/>
        <v/>
      </c>
      <c r="CS181" s="2" t="str">
        <f t="shared" si="94"/>
        <v/>
      </c>
      <c r="CU181" s="2">
        <f t="shared" si="108"/>
        <v>24.890814153366861</v>
      </c>
      <c r="CV181" s="2">
        <f t="shared" si="108"/>
        <v>23.4415032613976</v>
      </c>
      <c r="CW181" s="2">
        <f t="shared" si="108"/>
        <v>21.999393612949049</v>
      </c>
      <c r="CX181" s="2">
        <f t="shared" si="108"/>
        <v>19.244770624865694</v>
      </c>
      <c r="CY181" s="2">
        <f t="shared" si="108"/>
        <v>20.461542277886196</v>
      </c>
      <c r="CZ181" s="2">
        <f t="shared" si="108"/>
        <v>22.407170635161378</v>
      </c>
      <c r="DA181" s="2">
        <f t="shared" si="108"/>
        <v>24.762030066539523</v>
      </c>
      <c r="DB181" s="2">
        <f t="shared" si="108"/>
        <v>22.169856560750091</v>
      </c>
      <c r="DC181" s="2">
        <f t="shared" si="108"/>
        <v>23.250852847814102</v>
      </c>
      <c r="DD181" s="2">
        <f t="shared" si="108"/>
        <v>20.305788435780336</v>
      </c>
      <c r="DE181" s="2">
        <f t="shared" si="108"/>
        <v>19.997149256862542</v>
      </c>
      <c r="DF181" s="2">
        <f t="shared" si="108"/>
        <v>23.511434610246916</v>
      </c>
      <c r="DG181" s="2">
        <f t="shared" si="108"/>
        <v>26.620695311575922</v>
      </c>
      <c r="DH181" s="2">
        <f t="shared" si="108"/>
        <v>28.602355123026076</v>
      </c>
      <c r="DI181" s="2">
        <f t="shared" si="108"/>
        <v>36.080977850997613</v>
      </c>
      <c r="DK181" s="2">
        <f t="shared" si="109"/>
        <v>30.434969989423447</v>
      </c>
      <c r="DL181" s="2">
        <f t="shared" si="109"/>
        <v>30.113462305952524</v>
      </c>
      <c r="DM181" s="2">
        <f t="shared" si="109"/>
        <v>28.108035449666133</v>
      </c>
      <c r="DN181" s="2">
        <f t="shared" si="109"/>
        <v>28.814207266908273</v>
      </c>
      <c r="DO181" s="2">
        <f t="shared" si="109"/>
        <v>31.522326243729886</v>
      </c>
      <c r="DP181" s="2">
        <f t="shared" si="109"/>
        <v>31.577744264454576</v>
      </c>
      <c r="DQ181" s="2">
        <f t="shared" si="109"/>
        <v>31.908916514286862</v>
      </c>
      <c r="DR181" s="2">
        <f t="shared" si="109"/>
        <v>29.697836301768906</v>
      </c>
      <c r="DS181" s="2">
        <f t="shared" si="109"/>
        <v>29.015746050444207</v>
      </c>
      <c r="DT181" s="2">
        <f t="shared" si="109"/>
        <v>27.690890983083541</v>
      </c>
      <c r="DU181" s="2">
        <f t="shared" si="109"/>
        <v>27.092111222999655</v>
      </c>
      <c r="DV181" s="2">
        <f t="shared" si="109"/>
        <v>28.457345152316641</v>
      </c>
      <c r="DW181" s="2">
        <f t="shared" si="109"/>
        <v>30.097765137845787</v>
      </c>
      <c r="DX181" s="2">
        <f t="shared" si="109"/>
        <v>31.726034579815032</v>
      </c>
      <c r="DY181" s="2">
        <f t="shared" si="109"/>
        <v>33.096056533129747</v>
      </c>
      <c r="EA181" s="2">
        <f t="shared" si="110"/>
        <v>0.99550770155774115</v>
      </c>
      <c r="EB181" s="2">
        <f t="shared" si="110"/>
        <v>0.99528786076075781</v>
      </c>
      <c r="EC181" s="2">
        <f t="shared" si="110"/>
        <v>0.99526697791869012</v>
      </c>
      <c r="ED181" s="2">
        <f t="shared" si="110"/>
        <v>0.99601598596695373</v>
      </c>
      <c r="EE181" s="2">
        <f t="shared" si="110"/>
        <v>0.99547213698546511</v>
      </c>
      <c r="EF181" s="2">
        <f t="shared" si="110"/>
        <v>0.99547705176283807</v>
      </c>
      <c r="EG181" s="2">
        <f t="shared" si="110"/>
        <v>0.99575564165940644</v>
      </c>
      <c r="EH181" s="2">
        <f t="shared" si="110"/>
        <v>0.99593044169621514</v>
      </c>
      <c r="EI181" s="2">
        <f t="shared" si="110"/>
        <v>0.99601173158837808</v>
      </c>
      <c r="EJ181" s="2">
        <f t="shared" si="110"/>
        <v>0.99598191270281011</v>
      </c>
      <c r="EK181" s="2">
        <f t="shared" si="110"/>
        <v>0.99580247426018842</v>
      </c>
      <c r="EL181" s="2">
        <f t="shared" si="110"/>
        <v>0.99588318357624184</v>
      </c>
      <c r="EM181" s="2">
        <f t="shared" si="110"/>
        <v>0.99515782013256593</v>
      </c>
      <c r="EN181" s="2">
        <f t="shared" si="110"/>
        <v>0.99452021348280417</v>
      </c>
      <c r="EO181" s="2">
        <f t="shared" si="110"/>
        <v>0.9945594087152827</v>
      </c>
    </row>
    <row r="182" spans="2:147" x14ac:dyDescent="0.25">
      <c r="B182" s="2">
        <v>155</v>
      </c>
      <c r="C182" s="43">
        <v>34</v>
      </c>
      <c r="D182" s="43">
        <v>28.524999999999999</v>
      </c>
      <c r="E182" s="43">
        <v>28.803000000000001</v>
      </c>
      <c r="F182" s="43">
        <v>28.233000000000001</v>
      </c>
      <c r="G182" s="43">
        <v>31.667000000000002</v>
      </c>
      <c r="H182" s="43">
        <v>31.667000000000002</v>
      </c>
      <c r="I182" s="43">
        <v>32.1</v>
      </c>
      <c r="J182" s="43">
        <v>29.9</v>
      </c>
      <c r="K182" s="43">
        <v>28</v>
      </c>
      <c r="L182" s="43">
        <v>27.132999999999999</v>
      </c>
      <c r="M182" s="43">
        <v>28.15</v>
      </c>
      <c r="N182" s="43">
        <v>30.617000000000001</v>
      </c>
      <c r="O182" s="43">
        <v>31.567</v>
      </c>
      <c r="P182" s="43">
        <v>30.033000000000001</v>
      </c>
      <c r="Q182" s="43">
        <v>32.338999999999999</v>
      </c>
      <c r="S182" s="4">
        <f t="shared" si="83"/>
        <v>30.286481002241665</v>
      </c>
      <c r="T182" s="4">
        <f t="shared" si="83"/>
        <v>29.959235990965464</v>
      </c>
      <c r="U182" s="4">
        <f t="shared" si="83"/>
        <v>27.938670649805459</v>
      </c>
      <c r="V182" s="4">
        <f t="shared" si="83"/>
        <v>28.639313450360003</v>
      </c>
      <c r="W182" s="4">
        <f t="shared" si="83"/>
        <v>31.335286288202397</v>
      </c>
      <c r="X182" s="4">
        <f t="shared" si="83"/>
        <v>31.381540324766444</v>
      </c>
      <c r="Y182" s="4">
        <f t="shared" si="82"/>
        <v>31.730955977523855</v>
      </c>
      <c r="Z182" s="4">
        <f t="shared" si="82"/>
        <v>29.494842789476433</v>
      </c>
      <c r="AA182" s="4">
        <f t="shared" si="82"/>
        <v>28.827118522855052</v>
      </c>
      <c r="AB182" s="4">
        <f t="shared" si="82"/>
        <v>27.513068393445632</v>
      </c>
      <c r="AC182" s="4">
        <f t="shared" si="82"/>
        <v>26.926219912104816</v>
      </c>
      <c r="AD182" s="4">
        <f t="shared" si="82"/>
        <v>28.288254514567701</v>
      </c>
      <c r="AE182" s="4">
        <f t="shared" si="74"/>
        <v>29.917981683967451</v>
      </c>
      <c r="AF182" s="4">
        <f t="shared" si="88"/>
        <v>31.588773207248984</v>
      </c>
      <c r="AG182" s="4">
        <f t="shared" si="92"/>
        <v>33.123829841314993</v>
      </c>
      <c r="AI182" s="4">
        <f t="shared" si="107"/>
        <v>3.7135189977583352</v>
      </c>
      <c r="AJ182" s="4">
        <f t="shared" si="107"/>
        <v>-1.4342359909654654</v>
      </c>
      <c r="AK182" s="4">
        <f t="shared" si="107"/>
        <v>0.86432935019454149</v>
      </c>
      <c r="AL182" s="4">
        <f t="shared" si="107"/>
        <v>-0.40631345036000255</v>
      </c>
      <c r="AM182" s="4">
        <f t="shared" si="107"/>
        <v>0.33171371179760456</v>
      </c>
      <c r="AN182" s="4">
        <f t="shared" si="107"/>
        <v>0.28545967523355742</v>
      </c>
      <c r="AO182" s="4">
        <f t="shared" si="107"/>
        <v>0.36904402247614598</v>
      </c>
      <c r="AP182" s="4">
        <f t="shared" si="107"/>
        <v>0.40515721052356568</v>
      </c>
      <c r="AQ182" s="4">
        <f t="shared" si="107"/>
        <v>-0.82711852285505216</v>
      </c>
      <c r="AR182" s="4">
        <f t="shared" si="107"/>
        <v>-0.38006839344563303</v>
      </c>
      <c r="AS182" s="4">
        <f t="shared" si="107"/>
        <v>1.2237800878951823</v>
      </c>
      <c r="AT182" s="4">
        <f t="shared" si="107"/>
        <v>2.3287454854323002</v>
      </c>
      <c r="AU182" s="4">
        <f t="shared" si="107"/>
        <v>1.6490183160325493</v>
      </c>
      <c r="AV182" s="4">
        <f t="shared" si="107"/>
        <v>-1.5557732072489827</v>
      </c>
      <c r="AW182" s="4">
        <f t="shared" si="107"/>
        <v>-0.78482984131499478</v>
      </c>
      <c r="AY182" s="2">
        <f t="shared" si="102"/>
        <v>30.286481002241665</v>
      </c>
      <c r="AZ182" s="2">
        <f t="shared" si="102"/>
        <v>29.958793514575849</v>
      </c>
      <c r="BA182" s="2">
        <f t="shared" si="102"/>
        <v>27.938021624561181</v>
      </c>
      <c r="BB182" s="2">
        <f t="shared" si="102"/>
        <v>28.63931339876855</v>
      </c>
      <c r="BC182" s="2">
        <f t="shared" si="102"/>
        <v>31.335270194401605</v>
      </c>
      <c r="BD182" s="2">
        <f t="shared" si="102"/>
        <v>31.38151283686415</v>
      </c>
      <c r="BE182" s="2">
        <f t="shared" si="99"/>
        <v>31.730952698937099</v>
      </c>
      <c r="BF182" s="2">
        <f t="shared" si="99"/>
        <v>29.494842717195436</v>
      </c>
      <c r="BG182" s="2">
        <f t="shared" si="99"/>
        <v>28.827118440168412</v>
      </c>
      <c r="BH182" s="2">
        <f t="shared" si="99"/>
        <v>27.513068312671646</v>
      </c>
      <c r="BI182" s="2">
        <f t="shared" si="99"/>
        <v>26.926219558083204</v>
      </c>
      <c r="BJ182" s="2">
        <f t="shared" si="99"/>
        <v>28.288252171586308</v>
      </c>
      <c r="BK182" s="2">
        <f t="shared" si="89"/>
        <v>29.916991831981498</v>
      </c>
      <c r="BL182" s="2">
        <f t="shared" si="89"/>
        <v>31.565657555300252</v>
      </c>
      <c r="BM182" s="2">
        <f t="shared" si="89"/>
        <v>32.965323651402791</v>
      </c>
      <c r="BO182" s="2" t="str">
        <f t="shared" si="105"/>
        <v/>
      </c>
      <c r="BP182" s="2" t="str">
        <f t="shared" si="105"/>
        <v/>
      </c>
      <c r="BQ182" s="2" t="str">
        <f t="shared" si="105"/>
        <v/>
      </c>
      <c r="BR182" s="2" t="str">
        <f t="shared" si="105"/>
        <v/>
      </c>
      <c r="BS182" s="2" t="str">
        <f t="shared" si="103"/>
        <v/>
      </c>
      <c r="BT182" s="2" t="str">
        <f t="shared" si="103"/>
        <v/>
      </c>
      <c r="BU182" s="2" t="str">
        <f t="shared" si="103"/>
        <v/>
      </c>
      <c r="BV182" s="2" t="str">
        <f t="shared" si="103"/>
        <v/>
      </c>
      <c r="BW182" s="2" t="str">
        <f t="shared" si="100"/>
        <v/>
      </c>
      <c r="BX182" s="2" t="str">
        <f t="shared" si="79"/>
        <v/>
      </c>
      <c r="BY182" s="2" t="str">
        <f t="shared" si="79"/>
        <v/>
      </c>
      <c r="BZ182" s="2" t="str">
        <f t="shared" si="79"/>
        <v/>
      </c>
      <c r="CA182" s="2" t="str">
        <f t="shared" si="79"/>
        <v/>
      </c>
      <c r="CB182" s="2" t="str">
        <f t="shared" si="90"/>
        <v/>
      </c>
      <c r="CC182" s="2" t="str">
        <f t="shared" si="93"/>
        <v/>
      </c>
      <c r="CE182" s="2">
        <f t="shared" si="106"/>
        <v>34</v>
      </c>
      <c r="CF182" s="2">
        <f t="shared" si="106"/>
        <v>28.524999999999999</v>
      </c>
      <c r="CG182" s="2">
        <f t="shared" si="106"/>
        <v>28.803000000000001</v>
      </c>
      <c r="CH182" s="2">
        <f t="shared" si="106"/>
        <v>28.233000000000001</v>
      </c>
      <c r="CI182" s="2">
        <f t="shared" si="104"/>
        <v>31.667000000000002</v>
      </c>
      <c r="CJ182" s="2">
        <f t="shared" si="104"/>
        <v>31.667000000000002</v>
      </c>
      <c r="CK182" s="2">
        <f t="shared" si="104"/>
        <v>32.1</v>
      </c>
      <c r="CL182" s="2">
        <f t="shared" si="104"/>
        <v>29.9</v>
      </c>
      <c r="CM182" s="2">
        <f t="shared" si="101"/>
        <v>28</v>
      </c>
      <c r="CN182" s="2">
        <f t="shared" si="80"/>
        <v>27.132999999999999</v>
      </c>
      <c r="CO182" s="2">
        <f t="shared" si="80"/>
        <v>28.15</v>
      </c>
      <c r="CP182" s="2">
        <f t="shared" si="80"/>
        <v>30.617000000000001</v>
      </c>
      <c r="CQ182" s="2">
        <f t="shared" si="80"/>
        <v>31.567</v>
      </c>
      <c r="CR182" s="2">
        <f t="shared" si="91"/>
        <v>30.033000000000001</v>
      </c>
      <c r="CS182" s="2">
        <f t="shared" si="94"/>
        <v>32.338999999999999</v>
      </c>
      <c r="CU182" s="2">
        <f t="shared" si="108"/>
        <v>24.667640016943601</v>
      </c>
      <c r="CV182" s="2">
        <f t="shared" si="108"/>
        <v>23.201848971848833</v>
      </c>
      <c r="CW182" s="2">
        <f t="shared" si="108"/>
        <v>21.749685211717974</v>
      </c>
      <c r="CX182" s="2">
        <f t="shared" si="108"/>
        <v>18.947104269276622</v>
      </c>
      <c r="CY182" s="2">
        <f t="shared" si="108"/>
        <v>20.130025036036194</v>
      </c>
      <c r="CZ182" s="2">
        <f t="shared" si="108"/>
        <v>22.09167597367145</v>
      </c>
      <c r="DA182" s="2">
        <f t="shared" si="108"/>
        <v>24.490381815931642</v>
      </c>
      <c r="DB182" s="2">
        <f t="shared" si="108"/>
        <v>21.866844977972164</v>
      </c>
      <c r="DC182" s="2">
        <f t="shared" si="108"/>
        <v>22.987047751862193</v>
      </c>
      <c r="DD182" s="2">
        <f t="shared" si="108"/>
        <v>20.029875756451013</v>
      </c>
      <c r="DE182" s="2">
        <f t="shared" si="108"/>
        <v>19.738330559007231</v>
      </c>
      <c r="DF182" s="2">
        <f t="shared" si="108"/>
        <v>23.274430457405103</v>
      </c>
      <c r="DG182" s="2">
        <f t="shared" si="108"/>
        <v>26.389991110142319</v>
      </c>
      <c r="DH182" s="2">
        <f t="shared" si="108"/>
        <v>28.397982305612128</v>
      </c>
      <c r="DI182" s="2">
        <f t="shared" si="108"/>
        <v>35.97221700530843</v>
      </c>
      <c r="DK182" s="2">
        <f t="shared" si="109"/>
        <v>30.30960541528032</v>
      </c>
      <c r="DL182" s="2">
        <f t="shared" si="109"/>
        <v>29.987969112303833</v>
      </c>
      <c r="DM182" s="2">
        <f t="shared" si="109"/>
        <v>27.964861027522083</v>
      </c>
      <c r="DN182" s="2">
        <f t="shared" si="109"/>
        <v>28.674670554955743</v>
      </c>
      <c r="DO182" s="2">
        <f t="shared" si="109"/>
        <v>31.381752272216822</v>
      </c>
      <c r="DP182" s="2">
        <f t="shared" si="109"/>
        <v>31.420007316397282</v>
      </c>
      <c r="DQ182" s="2">
        <f t="shared" si="109"/>
        <v>31.759099696597048</v>
      </c>
      <c r="DR182" s="2">
        <f t="shared" si="109"/>
        <v>29.523269572788564</v>
      </c>
      <c r="DS182" s="2">
        <f t="shared" si="109"/>
        <v>28.848445845790739</v>
      </c>
      <c r="DT182" s="2">
        <f t="shared" si="109"/>
        <v>27.540601395228734</v>
      </c>
      <c r="DU182" s="2">
        <f t="shared" si="109"/>
        <v>26.953852143980495</v>
      </c>
      <c r="DV182" s="2">
        <f t="shared" si="109"/>
        <v>28.307154790958968</v>
      </c>
      <c r="DW182" s="2">
        <f t="shared" si="109"/>
        <v>29.932643279385157</v>
      </c>
      <c r="DX182" s="2">
        <f t="shared" si="109"/>
        <v>31.581575635051763</v>
      </c>
      <c r="DY182" s="2">
        <f t="shared" si="109"/>
        <v>32.950322195959913</v>
      </c>
      <c r="EA182" s="2">
        <f t="shared" si="110"/>
        <v>0.99590135504101607</v>
      </c>
      <c r="EB182" s="2">
        <f t="shared" si="110"/>
        <v>0.99570069537171091</v>
      </c>
      <c r="EC182" s="2">
        <f t="shared" si="110"/>
        <v>0.99568163415544031</v>
      </c>
      <c r="ED182" s="2">
        <f t="shared" si="110"/>
        <v>0.99636526186007635</v>
      </c>
      <c r="EE182" s="2">
        <f t="shared" si="110"/>
        <v>0.9958688940071575</v>
      </c>
      <c r="EF182" s="2">
        <f t="shared" si="110"/>
        <v>0.99587337990913594</v>
      </c>
      <c r="EG182" s="2">
        <f t="shared" si="110"/>
        <v>0.99612765303014172</v>
      </c>
      <c r="EH182" s="2">
        <f t="shared" si="110"/>
        <v>0.99628718924334825</v>
      </c>
      <c r="EI182" s="2">
        <f t="shared" si="110"/>
        <v>0.99636137909751954</v>
      </c>
      <c r="EJ182" s="2">
        <f t="shared" si="110"/>
        <v>0.9963341647823033</v>
      </c>
      <c r="EK182" s="2">
        <f t="shared" si="110"/>
        <v>0.99617039661348417</v>
      </c>
      <c r="EL182" s="2">
        <f t="shared" si="110"/>
        <v>0.9962440582635067</v>
      </c>
      <c r="EM182" s="2">
        <f t="shared" si="110"/>
        <v>0.99558199714339823</v>
      </c>
      <c r="EN182" s="2">
        <f t="shared" si="110"/>
        <v>0.99499996447275041</v>
      </c>
      <c r="EO182" s="2">
        <f t="shared" si="110"/>
        <v>0.99503574532228245</v>
      </c>
    </row>
    <row r="183" spans="2:147" x14ac:dyDescent="0.25">
      <c r="B183" s="2">
        <v>156</v>
      </c>
      <c r="C183" s="43">
        <v>30.5</v>
      </c>
      <c r="D183" s="43">
        <v>30.344000000000001</v>
      </c>
      <c r="E183" s="43">
        <v>28.344000000000001</v>
      </c>
      <c r="F183" s="43">
        <v>28.766999999999999</v>
      </c>
      <c r="G183" s="43">
        <v>31.283000000000001</v>
      </c>
      <c r="H183" s="43">
        <v>31.617000000000001</v>
      </c>
      <c r="I183" s="43">
        <v>31.667000000000002</v>
      </c>
      <c r="J183" s="43">
        <v>30.317</v>
      </c>
      <c r="K183" s="43">
        <v>29.817</v>
      </c>
      <c r="L183" s="43">
        <v>29.183</v>
      </c>
      <c r="M183" s="43">
        <v>27.266999999999999</v>
      </c>
      <c r="N183" s="43">
        <v>26.85</v>
      </c>
      <c r="O183" s="43">
        <v>27.683</v>
      </c>
      <c r="P183" s="43">
        <v>31.683</v>
      </c>
      <c r="Q183" s="43">
        <v>30.629000000000001</v>
      </c>
      <c r="S183" s="4">
        <f t="shared" si="83"/>
        <v>30.162777772442052</v>
      </c>
      <c r="T183" s="4">
        <f t="shared" si="83"/>
        <v>29.835525671612434</v>
      </c>
      <c r="U183" s="4">
        <f t="shared" si="83"/>
        <v>27.796946179925971</v>
      </c>
      <c r="V183" s="4">
        <f t="shared" si="83"/>
        <v>28.502353067447697</v>
      </c>
      <c r="W183" s="4">
        <f t="shared" si="83"/>
        <v>31.198053265717039</v>
      </c>
      <c r="X183" s="4">
        <f t="shared" si="83"/>
        <v>31.226560241396385</v>
      </c>
      <c r="Y183" s="4">
        <f t="shared" si="82"/>
        <v>31.583173755451178</v>
      </c>
      <c r="Z183" s="4">
        <f t="shared" si="82"/>
        <v>29.322333704996641</v>
      </c>
      <c r="AA183" s="4">
        <f t="shared" si="82"/>
        <v>28.661368243781247</v>
      </c>
      <c r="AB183" s="4">
        <f t="shared" si="82"/>
        <v>27.364773113900036</v>
      </c>
      <c r="AC183" s="4">
        <f t="shared" si="82"/>
        <v>26.789962173615269</v>
      </c>
      <c r="AD183" s="4">
        <f t="shared" si="82"/>
        <v>28.13942213337652</v>
      </c>
      <c r="AE183" s="4">
        <f t="shared" si="74"/>
        <v>29.753169461524685</v>
      </c>
      <c r="AF183" s="4">
        <f t="shared" si="88"/>
        <v>31.427424715064035</v>
      </c>
      <c r="AG183" s="4">
        <f t="shared" si="92"/>
        <v>32.855061754965753</v>
      </c>
      <c r="AI183" s="4">
        <f t="shared" si="107"/>
        <v>0.33722222755794817</v>
      </c>
      <c r="AJ183" s="4">
        <f t="shared" si="107"/>
        <v>0.50847432838756745</v>
      </c>
      <c r="AK183" s="4">
        <f t="shared" si="107"/>
        <v>0.54705382007403003</v>
      </c>
      <c r="AL183" s="4">
        <f t="shared" si="107"/>
        <v>0.26464693255230287</v>
      </c>
      <c r="AM183" s="4">
        <f t="shared" si="107"/>
        <v>8.4946734282961955E-2</v>
      </c>
      <c r="AN183" s="4">
        <f t="shared" si="107"/>
        <v>0.39043975860361613</v>
      </c>
      <c r="AO183" s="4">
        <f t="shared" si="107"/>
        <v>8.3826244548824036E-2</v>
      </c>
      <c r="AP183" s="4">
        <f t="shared" si="107"/>
        <v>0.99466629500335912</v>
      </c>
      <c r="AQ183" s="4">
        <f t="shared" si="107"/>
        <v>1.155631756218753</v>
      </c>
      <c r="AR183" s="4">
        <f t="shared" si="107"/>
        <v>1.8182268860999642</v>
      </c>
      <c r="AS183" s="4">
        <f t="shared" si="107"/>
        <v>0.47703782638473058</v>
      </c>
      <c r="AT183" s="4">
        <f t="shared" si="107"/>
        <v>-1.2894221333765188</v>
      </c>
      <c r="AU183" s="4">
        <f t="shared" si="107"/>
        <v>-2.0701694615246851</v>
      </c>
      <c r="AV183" s="4">
        <f t="shared" si="107"/>
        <v>0.25557528493596493</v>
      </c>
      <c r="AW183" s="4">
        <f t="shared" si="107"/>
        <v>-2.2260617549657518</v>
      </c>
      <c r="AY183" s="2">
        <f t="shared" si="102"/>
        <v>30.162777772442052</v>
      </c>
      <c r="AZ183" s="2">
        <f t="shared" si="102"/>
        <v>29.835409591226622</v>
      </c>
      <c r="BA183" s="2">
        <f t="shared" si="102"/>
        <v>27.796779742064338</v>
      </c>
      <c r="BB183" s="2">
        <f t="shared" si="102"/>
        <v>28.502353062232139</v>
      </c>
      <c r="BC183" s="2">
        <f t="shared" si="102"/>
        <v>31.198051065039319</v>
      </c>
      <c r="BD183" s="2">
        <f t="shared" si="102"/>
        <v>31.226556293381954</v>
      </c>
      <c r="BE183" s="2">
        <f t="shared" si="99"/>
        <v>31.583173353170604</v>
      </c>
      <c r="BF183" s="2">
        <f t="shared" si="99"/>
        <v>29.32233369876116</v>
      </c>
      <c r="BG183" s="2">
        <f t="shared" si="99"/>
        <v>28.661368236330325</v>
      </c>
      <c r="BH183" s="2">
        <f t="shared" si="99"/>
        <v>27.364773106685043</v>
      </c>
      <c r="BI183" s="2">
        <f t="shared" si="99"/>
        <v>26.789962139091948</v>
      </c>
      <c r="BJ183" s="2">
        <f t="shared" si="99"/>
        <v>28.139421861201964</v>
      </c>
      <c r="BK183" s="2">
        <f t="shared" si="89"/>
        <v>29.752977228647261</v>
      </c>
      <c r="BL183" s="2">
        <f t="shared" si="89"/>
        <v>31.422319506560541</v>
      </c>
      <c r="BM183" s="2">
        <f t="shared" si="89"/>
        <v>32.818442796389867</v>
      </c>
      <c r="BO183" s="2" t="str">
        <f t="shared" si="105"/>
        <v/>
      </c>
      <c r="BP183" s="2" t="str">
        <f t="shared" si="105"/>
        <v/>
      </c>
      <c r="BQ183" s="2" t="str">
        <f t="shared" si="105"/>
        <v/>
      </c>
      <c r="BR183" s="2" t="str">
        <f t="shared" si="105"/>
        <v/>
      </c>
      <c r="BS183" s="2" t="str">
        <f t="shared" si="103"/>
        <v/>
      </c>
      <c r="BT183" s="2" t="str">
        <f t="shared" si="103"/>
        <v/>
      </c>
      <c r="BU183" s="2" t="str">
        <f t="shared" si="103"/>
        <v/>
      </c>
      <c r="BV183" s="2" t="str">
        <f t="shared" si="103"/>
        <v/>
      </c>
      <c r="BW183" s="2" t="str">
        <f t="shared" si="100"/>
        <v/>
      </c>
      <c r="BX183" s="2" t="str">
        <f t="shared" si="79"/>
        <v/>
      </c>
      <c r="BY183" s="2" t="str">
        <f t="shared" si="79"/>
        <v/>
      </c>
      <c r="BZ183" s="2" t="str">
        <f t="shared" si="79"/>
        <v/>
      </c>
      <c r="CA183" s="2" t="str">
        <f t="shared" si="79"/>
        <v/>
      </c>
      <c r="CB183" s="2" t="str">
        <f t="shared" si="90"/>
        <v/>
      </c>
      <c r="CC183" s="2" t="str">
        <f t="shared" si="93"/>
        <v/>
      </c>
      <c r="CE183" s="2">
        <f t="shared" si="106"/>
        <v>30.5</v>
      </c>
      <c r="CF183" s="2">
        <f t="shared" si="106"/>
        <v>30.344000000000001</v>
      </c>
      <c r="CG183" s="2">
        <f t="shared" si="106"/>
        <v>28.344000000000001</v>
      </c>
      <c r="CH183" s="2">
        <f t="shared" si="106"/>
        <v>28.766999999999999</v>
      </c>
      <c r="CI183" s="2">
        <f t="shared" si="104"/>
        <v>31.283000000000001</v>
      </c>
      <c r="CJ183" s="2">
        <f t="shared" si="104"/>
        <v>31.617000000000001</v>
      </c>
      <c r="CK183" s="2">
        <f t="shared" si="104"/>
        <v>31.667000000000002</v>
      </c>
      <c r="CL183" s="2">
        <f t="shared" si="104"/>
        <v>30.317</v>
      </c>
      <c r="CM183" s="2">
        <f t="shared" si="101"/>
        <v>29.817</v>
      </c>
      <c r="CN183" s="2">
        <f t="shared" si="80"/>
        <v>29.183</v>
      </c>
      <c r="CO183" s="2">
        <f t="shared" si="80"/>
        <v>27.266999999999999</v>
      </c>
      <c r="CP183" s="2">
        <f t="shared" si="80"/>
        <v>26.85</v>
      </c>
      <c r="CQ183" s="2">
        <f t="shared" si="80"/>
        <v>27.683</v>
      </c>
      <c r="CR183" s="2">
        <f t="shared" si="91"/>
        <v>31.683</v>
      </c>
      <c r="CS183" s="2">
        <f t="shared" si="94"/>
        <v>30.629000000000001</v>
      </c>
      <c r="CU183" s="2">
        <f t="shared" si="108"/>
        <v>24.44446588052034</v>
      </c>
      <c r="CV183" s="2">
        <f t="shared" si="108"/>
        <v>22.962194682300058</v>
      </c>
      <c r="CW183" s="2">
        <f t="shared" si="108"/>
        <v>21.499976810486899</v>
      </c>
      <c r="CX183" s="2">
        <f t="shared" si="108"/>
        <v>18.649437913687549</v>
      </c>
      <c r="CY183" s="2">
        <f t="shared" si="108"/>
        <v>19.798507794186193</v>
      </c>
      <c r="CZ183" s="2">
        <f t="shared" si="108"/>
        <v>21.776181312181521</v>
      </c>
      <c r="DA183" s="2">
        <f t="shared" si="108"/>
        <v>24.21873356532376</v>
      </c>
      <c r="DB183" s="2">
        <f t="shared" si="108"/>
        <v>21.56383339519423</v>
      </c>
      <c r="DC183" s="2">
        <f t="shared" si="108"/>
        <v>22.723242655910283</v>
      </c>
      <c r="DD183" s="2">
        <f t="shared" si="108"/>
        <v>19.753963077121689</v>
      </c>
      <c r="DE183" s="2">
        <f t="shared" si="108"/>
        <v>19.47951186115192</v>
      </c>
      <c r="DF183" s="2">
        <f t="shared" si="108"/>
        <v>23.037426304563283</v>
      </c>
      <c r="DG183" s="2">
        <f t="shared" si="108"/>
        <v>26.159286908708722</v>
      </c>
      <c r="DH183" s="2">
        <f t="shared" si="108"/>
        <v>28.193609488198177</v>
      </c>
      <c r="DI183" s="2">
        <f t="shared" si="108"/>
        <v>35.863456159619247</v>
      </c>
      <c r="DK183" s="2">
        <f t="shared" si="109"/>
        <v>30.184240841137196</v>
      </c>
      <c r="DL183" s="2">
        <f t="shared" si="109"/>
        <v>29.862475918655143</v>
      </c>
      <c r="DM183" s="2">
        <f t="shared" si="109"/>
        <v>27.821686605378034</v>
      </c>
      <c r="DN183" s="2">
        <f t="shared" si="109"/>
        <v>28.535133843003209</v>
      </c>
      <c r="DO183" s="2">
        <f t="shared" si="109"/>
        <v>31.241178300703758</v>
      </c>
      <c r="DP183" s="2">
        <f t="shared" si="109"/>
        <v>31.262270368339991</v>
      </c>
      <c r="DQ183" s="2">
        <f t="shared" si="109"/>
        <v>31.60928287890723</v>
      </c>
      <c r="DR183" s="2">
        <f t="shared" si="109"/>
        <v>29.348702843808226</v>
      </c>
      <c r="DS183" s="2">
        <f t="shared" si="109"/>
        <v>28.681145641137274</v>
      </c>
      <c r="DT183" s="2">
        <f t="shared" si="109"/>
        <v>27.390311807373923</v>
      </c>
      <c r="DU183" s="2">
        <f t="shared" si="109"/>
        <v>26.815593064961334</v>
      </c>
      <c r="DV183" s="2">
        <f t="shared" si="109"/>
        <v>28.156964429601299</v>
      </c>
      <c r="DW183" s="2">
        <f t="shared" si="109"/>
        <v>29.767521420924528</v>
      </c>
      <c r="DX183" s="2">
        <f t="shared" si="109"/>
        <v>31.437116690288498</v>
      </c>
      <c r="DY183" s="2">
        <f t="shared" si="109"/>
        <v>32.804587858790072</v>
      </c>
      <c r="EA183" s="2">
        <f t="shared" si="110"/>
        <v>0.99626064282268723</v>
      </c>
      <c r="EB183" s="2">
        <f t="shared" si="110"/>
        <v>0.996077503727541</v>
      </c>
      <c r="EC183" s="2">
        <f t="shared" si="110"/>
        <v>0.99606010650254395</v>
      </c>
      <c r="ED183" s="2">
        <f t="shared" si="110"/>
        <v>0.99668401890919411</v>
      </c>
      <c r="EE183" s="2">
        <f t="shared" si="110"/>
        <v>0.9962310165586018</v>
      </c>
      <c r="EF183" s="2">
        <f t="shared" si="110"/>
        <v>0.99623511072407134</v>
      </c>
      <c r="EG183" s="2">
        <f t="shared" si="110"/>
        <v>0.99646717386911465</v>
      </c>
      <c r="EH183" s="2">
        <f t="shared" si="110"/>
        <v>0.99661276978103197</v>
      </c>
      <c r="EI183" s="2">
        <f t="shared" si="110"/>
        <v>0.99668047552033201</v>
      </c>
      <c r="EJ183" s="2">
        <f t="shared" si="110"/>
        <v>0.996655639810201</v>
      </c>
      <c r="EK183" s="2">
        <f t="shared" si="110"/>
        <v>0.99650618291192317</v>
      </c>
      <c r="EL183" s="2">
        <f t="shared" si="110"/>
        <v>0.99657340799679939</v>
      </c>
      <c r="EM183" s="2">
        <f t="shared" si="110"/>
        <v>0.99596916657494794</v>
      </c>
      <c r="EN183" s="2">
        <f t="shared" si="110"/>
        <v>0.9954379063137514</v>
      </c>
      <c r="EO183" s="2">
        <f t="shared" si="110"/>
        <v>0.99547056746573914</v>
      </c>
    </row>
    <row r="184" spans="2:147" x14ac:dyDescent="0.25">
      <c r="B184" s="2">
        <v>157</v>
      </c>
      <c r="C184" s="43">
        <v>31.094000000000001</v>
      </c>
      <c r="D184" s="43">
        <v>30.541</v>
      </c>
      <c r="E184" s="43">
        <v>28.148</v>
      </c>
      <c r="F184" s="43">
        <v>29.167000000000002</v>
      </c>
      <c r="G184" s="43">
        <v>31.167000000000002</v>
      </c>
      <c r="H184" s="43">
        <v>32.417000000000002</v>
      </c>
      <c r="I184" s="43">
        <v>31.817</v>
      </c>
      <c r="J184" s="43">
        <v>30.4</v>
      </c>
      <c r="K184" s="43">
        <v>30.65</v>
      </c>
      <c r="L184" s="43">
        <v>28.582999999999998</v>
      </c>
      <c r="M184" s="43">
        <v>27.716999999999999</v>
      </c>
      <c r="N184" s="43">
        <v>27.867000000000001</v>
      </c>
      <c r="O184" s="43">
        <v>31.233000000000001</v>
      </c>
      <c r="P184" s="43">
        <v>30.933</v>
      </c>
      <c r="Q184" s="43">
        <v>30.823</v>
      </c>
      <c r="S184" s="4">
        <f t="shared" si="83"/>
        <v>30.038961600013838</v>
      </c>
      <c r="T184" s="4">
        <f t="shared" si="83"/>
        <v>29.711908463329234</v>
      </c>
      <c r="U184" s="4">
        <f t="shared" si="83"/>
        <v>27.655444693733017</v>
      </c>
      <c r="V184" s="4">
        <f t="shared" si="83"/>
        <v>28.365213621755988</v>
      </c>
      <c r="W184" s="4">
        <f t="shared" si="83"/>
        <v>31.060602478260357</v>
      </c>
      <c r="X184" s="4">
        <f t="shared" si="83"/>
        <v>31.071409637424726</v>
      </c>
      <c r="Y184" s="4">
        <f t="shared" si="82"/>
        <v>31.435253869356316</v>
      </c>
      <c r="Z184" s="4">
        <f t="shared" si="82"/>
        <v>29.149683090570111</v>
      </c>
      <c r="AA184" s="4">
        <f t="shared" si="82"/>
        <v>28.495510711268452</v>
      </c>
      <c r="AB184" s="4">
        <f t="shared" ref="AB184:AE227" si="111">BH184 + (L$3 * _xlfn.NORM.DIST($B184, L$7, ABS(L$11), FALSE) * _xlfn.NORM.DIST(($B184 - L$7)*L$15, 0, ABS(L$11), TRUE) * 2)
               + (L$4 * _xlfn.NORM.DIST($B184, L$8, ABS(L$12), FALSE) * _xlfn.NORM.DIST(($B184 - L$8)*L$16, 0, ABS(L$12), TRUE) * 2)
               + (L$5 * _xlfn.NORM.DIST($B184, L$9, ABS(L$13), FALSE) * _xlfn.NORM.DIST(($B184 - L$9)*L$17, 0, ABS(L$13), TRUE) * 2)
               + (L$6 * _xlfn.NORM.DIST($B184, L$10, ABS(L$14), FALSE) * _xlfn.NORM.DIST(($B184 - L$10)*L$18, 0, ABS(L$14), TRUE) * 2)</f>
        <v>27.21634051739067</v>
      </c>
      <c r="AC184" s="4">
        <f t="shared" si="111"/>
        <v>26.653566849132915</v>
      </c>
      <c r="AD184" s="4">
        <f t="shared" si="111"/>
        <v>27.990498875386074</v>
      </c>
      <c r="AE184" s="4">
        <f t="shared" si="74"/>
        <v>29.588922112129701</v>
      </c>
      <c r="AF184" s="4">
        <f t="shared" si="88"/>
        <v>31.279882522284854</v>
      </c>
      <c r="AG184" s="4">
        <f t="shared" si="92"/>
        <v>32.67878291612756</v>
      </c>
      <c r="AI184" s="4">
        <f t="shared" si="107"/>
        <v>1.055038399986163</v>
      </c>
      <c r="AJ184" s="4">
        <f t="shared" si="107"/>
        <v>0.82909153667076652</v>
      </c>
      <c r="AK184" s="4">
        <f t="shared" si="107"/>
        <v>0.49255530626698274</v>
      </c>
      <c r="AL184" s="4">
        <f t="shared" si="107"/>
        <v>0.80178637824401378</v>
      </c>
      <c r="AM184" s="4">
        <f t="shared" si="107"/>
        <v>0.10639752173964467</v>
      </c>
      <c r="AN184" s="4">
        <f t="shared" si="107"/>
        <v>1.3455903625752761</v>
      </c>
      <c r="AO184" s="4">
        <f t="shared" si="107"/>
        <v>0.38174613064368401</v>
      </c>
      <c r="AP184" s="4">
        <f t="shared" si="107"/>
        <v>1.2503169094298876</v>
      </c>
      <c r="AQ184" s="4">
        <f t="shared" si="107"/>
        <v>2.154489288731547</v>
      </c>
      <c r="AR184" s="4">
        <f t="shared" si="107"/>
        <v>1.3666594826093288</v>
      </c>
      <c r="AS184" s="4">
        <f t="shared" si="107"/>
        <v>1.063433150867084</v>
      </c>
      <c r="AT184" s="4">
        <f t="shared" si="107"/>
        <v>-0.12349887538607263</v>
      </c>
      <c r="AU184" s="4">
        <f t="shared" si="107"/>
        <v>1.6440778878702993</v>
      </c>
      <c r="AV184" s="4">
        <f t="shared" si="107"/>
        <v>-0.34688252228485439</v>
      </c>
      <c r="AW184" s="4">
        <f t="shared" si="107"/>
        <v>-1.8557829161275592</v>
      </c>
      <c r="AY184" s="2">
        <f t="shared" si="102"/>
        <v>30.038961600013838</v>
      </c>
      <c r="AZ184" s="2">
        <f t="shared" si="102"/>
        <v>29.711880882194166</v>
      </c>
      <c r="BA184" s="2">
        <f t="shared" si="102"/>
        <v>27.655406043141646</v>
      </c>
      <c r="BB184" s="2">
        <f t="shared" si="102"/>
        <v>28.365213621296391</v>
      </c>
      <c r="BC184" s="2">
        <f t="shared" si="102"/>
        <v>31.060602217338641</v>
      </c>
      <c r="BD184" s="2">
        <f t="shared" si="102"/>
        <v>31.071409143729653</v>
      </c>
      <c r="BE184" s="2">
        <f t="shared" si="99"/>
        <v>31.435253826432763</v>
      </c>
      <c r="BF184" s="2">
        <f t="shared" si="99"/>
        <v>29.149683090107466</v>
      </c>
      <c r="BG184" s="2">
        <f t="shared" si="99"/>
        <v>28.495510710688251</v>
      </c>
      <c r="BH184" s="2">
        <f t="shared" si="99"/>
        <v>27.216340516833867</v>
      </c>
      <c r="BI184" s="2">
        <f t="shared" si="99"/>
        <v>26.653566846223683</v>
      </c>
      <c r="BJ184" s="2">
        <f t="shared" si="99"/>
        <v>27.990498847857197</v>
      </c>
      <c r="BK184" s="2">
        <f t="shared" si="89"/>
        <v>29.588889218314794</v>
      </c>
      <c r="BL184" s="2">
        <f t="shared" si="89"/>
        <v>31.27890775173719</v>
      </c>
      <c r="BM184" s="2">
        <f t="shared" si="89"/>
        <v>32.671647207181827</v>
      </c>
      <c r="BO184" s="2" t="str">
        <f t="shared" si="105"/>
        <v/>
      </c>
      <c r="BP184" s="2" t="str">
        <f t="shared" si="105"/>
        <v/>
      </c>
      <c r="BQ184" s="2" t="str">
        <f t="shared" si="105"/>
        <v/>
      </c>
      <c r="BR184" s="2" t="str">
        <f t="shared" si="105"/>
        <v/>
      </c>
      <c r="BS184" s="2" t="str">
        <f t="shared" si="103"/>
        <v/>
      </c>
      <c r="BT184" s="2" t="str">
        <f t="shared" si="103"/>
        <v/>
      </c>
      <c r="BU184" s="2" t="str">
        <f t="shared" si="103"/>
        <v/>
      </c>
      <c r="BV184" s="2" t="str">
        <f t="shared" si="103"/>
        <v/>
      </c>
      <c r="BW184" s="2" t="str">
        <f t="shared" si="100"/>
        <v/>
      </c>
      <c r="BX184" s="2" t="str">
        <f t="shared" si="79"/>
        <v/>
      </c>
      <c r="BY184" s="2" t="str">
        <f t="shared" si="79"/>
        <v/>
      </c>
      <c r="BZ184" s="2" t="str">
        <f t="shared" si="79"/>
        <v/>
      </c>
      <c r="CA184" s="2" t="str">
        <f t="shared" si="79"/>
        <v/>
      </c>
      <c r="CB184" s="2" t="str">
        <f t="shared" si="90"/>
        <v/>
      </c>
      <c r="CC184" s="2" t="str">
        <f t="shared" si="93"/>
        <v/>
      </c>
      <c r="CE184" s="2">
        <f t="shared" si="106"/>
        <v>31.094000000000001</v>
      </c>
      <c r="CF184" s="2">
        <f t="shared" si="106"/>
        <v>30.541</v>
      </c>
      <c r="CG184" s="2">
        <f t="shared" si="106"/>
        <v>28.148</v>
      </c>
      <c r="CH184" s="2">
        <f t="shared" si="106"/>
        <v>29.167000000000002</v>
      </c>
      <c r="CI184" s="2">
        <f t="shared" si="104"/>
        <v>31.167000000000002</v>
      </c>
      <c r="CJ184" s="2">
        <f t="shared" si="104"/>
        <v>32.417000000000002</v>
      </c>
      <c r="CK184" s="2">
        <f t="shared" si="104"/>
        <v>31.817</v>
      </c>
      <c r="CL184" s="2">
        <f t="shared" si="104"/>
        <v>30.4</v>
      </c>
      <c r="CM184" s="2">
        <f t="shared" si="101"/>
        <v>30.65</v>
      </c>
      <c r="CN184" s="2">
        <f t="shared" si="80"/>
        <v>28.582999999999998</v>
      </c>
      <c r="CO184" s="2">
        <f t="shared" si="80"/>
        <v>27.716999999999999</v>
      </c>
      <c r="CP184" s="2">
        <f t="shared" si="80"/>
        <v>27.867000000000001</v>
      </c>
      <c r="CQ184" s="2">
        <f t="shared" si="80"/>
        <v>31.233000000000001</v>
      </c>
      <c r="CR184" s="2">
        <f t="shared" si="91"/>
        <v>30.933</v>
      </c>
      <c r="CS184" s="2">
        <f t="shared" si="94"/>
        <v>30.823</v>
      </c>
      <c r="CU184" s="2">
        <f t="shared" si="108"/>
        <v>24.221291744097073</v>
      </c>
      <c r="CV184" s="2">
        <f t="shared" si="108"/>
        <v>22.722540392751291</v>
      </c>
      <c r="CW184" s="2">
        <f t="shared" si="108"/>
        <v>21.250268409255824</v>
      </c>
      <c r="CX184" s="2">
        <f t="shared" si="108"/>
        <v>18.351771558098477</v>
      </c>
      <c r="CY184" s="2">
        <f t="shared" si="108"/>
        <v>19.466990552336192</v>
      </c>
      <c r="CZ184" s="2">
        <f t="shared" si="108"/>
        <v>21.460686650691592</v>
      </c>
      <c r="DA184" s="2">
        <f t="shared" si="108"/>
        <v>23.947085314715878</v>
      </c>
      <c r="DB184" s="2">
        <f t="shared" si="108"/>
        <v>21.260821812416303</v>
      </c>
      <c r="DC184" s="2">
        <f t="shared" si="108"/>
        <v>22.459437559958374</v>
      </c>
      <c r="DD184" s="2">
        <f t="shared" si="108"/>
        <v>19.478050397792373</v>
      </c>
      <c r="DE184" s="2">
        <f t="shared" si="108"/>
        <v>19.220693163296609</v>
      </c>
      <c r="DF184" s="2">
        <f t="shared" si="108"/>
        <v>22.80042215172147</v>
      </c>
      <c r="DG184" s="2">
        <f t="shared" si="108"/>
        <v>25.928582707275126</v>
      </c>
      <c r="DH184" s="2">
        <f t="shared" si="108"/>
        <v>27.98923667078423</v>
      </c>
      <c r="DI184" s="2">
        <f t="shared" si="108"/>
        <v>35.754695313930071</v>
      </c>
      <c r="DK184" s="2">
        <f t="shared" si="109"/>
        <v>30.058876266994073</v>
      </c>
      <c r="DL184" s="2">
        <f t="shared" si="109"/>
        <v>29.736982725006456</v>
      </c>
      <c r="DM184" s="2">
        <f t="shared" si="109"/>
        <v>27.678512183233984</v>
      </c>
      <c r="DN184" s="2">
        <f t="shared" si="109"/>
        <v>28.395597131050675</v>
      </c>
      <c r="DO184" s="2">
        <f t="shared" si="109"/>
        <v>31.100604329190691</v>
      </c>
      <c r="DP184" s="2">
        <f t="shared" si="109"/>
        <v>31.104533420282696</v>
      </c>
      <c r="DQ184" s="2">
        <f t="shared" si="109"/>
        <v>31.459466061217412</v>
      </c>
      <c r="DR184" s="2">
        <f t="shared" si="109"/>
        <v>29.174136114827888</v>
      </c>
      <c r="DS184" s="2">
        <f t="shared" si="109"/>
        <v>28.513845436483809</v>
      </c>
      <c r="DT184" s="2">
        <f t="shared" si="109"/>
        <v>27.240022219519116</v>
      </c>
      <c r="DU184" s="2">
        <f t="shared" si="109"/>
        <v>26.677333985942173</v>
      </c>
      <c r="DV184" s="2">
        <f t="shared" si="109"/>
        <v>28.006774068243626</v>
      </c>
      <c r="DW184" s="2">
        <f t="shared" si="109"/>
        <v>29.602399562463901</v>
      </c>
      <c r="DX184" s="2">
        <f t="shared" si="109"/>
        <v>31.292657745525233</v>
      </c>
      <c r="DY184" s="2">
        <f t="shared" si="109"/>
        <v>32.65885352162023</v>
      </c>
      <c r="EA184" s="2">
        <f t="shared" si="110"/>
        <v>0.9965885432746846</v>
      </c>
      <c r="EB184" s="2">
        <f t="shared" si="110"/>
        <v>0.99642140577635618</v>
      </c>
      <c r="EC184" s="2">
        <f t="shared" si="110"/>
        <v>0.9964055283363904</v>
      </c>
      <c r="ED184" s="2">
        <f t="shared" si="110"/>
        <v>0.99697490666941624</v>
      </c>
      <c r="EE184" s="2">
        <f t="shared" si="110"/>
        <v>0.99656150594137494</v>
      </c>
      <c r="EF184" s="2">
        <f t="shared" si="110"/>
        <v>0.99656524234110688</v>
      </c>
      <c r="EG184" s="2">
        <f t="shared" si="110"/>
        <v>0.99677702241118082</v>
      </c>
      <c r="EH184" s="2">
        <f t="shared" si="110"/>
        <v>0.99690988834944039</v>
      </c>
      <c r="EI184" s="2">
        <f t="shared" si="110"/>
        <v>0.99697167317275615</v>
      </c>
      <c r="EJ184" s="2">
        <f t="shared" si="110"/>
        <v>0.99694900944899578</v>
      </c>
      <c r="EK184" s="2">
        <f t="shared" si="110"/>
        <v>0.99681262108719115</v>
      </c>
      <c r="EL184" s="2">
        <f t="shared" si="110"/>
        <v>0.99687396844328136</v>
      </c>
      <c r="EM184" s="2">
        <f t="shared" si="110"/>
        <v>0.99632253193840503</v>
      </c>
      <c r="EN184" s="2">
        <f t="shared" si="110"/>
        <v>0.99583765027922744</v>
      </c>
      <c r="EO184" s="2">
        <f t="shared" si="110"/>
        <v>0.99586746144671212</v>
      </c>
    </row>
    <row r="185" spans="2:147" x14ac:dyDescent="0.25">
      <c r="B185" s="2">
        <v>158</v>
      </c>
      <c r="C185" s="43">
        <v>31.219000000000001</v>
      </c>
      <c r="D185" s="43">
        <v>30.048999999999999</v>
      </c>
      <c r="E185" s="43">
        <v>26.934000000000001</v>
      </c>
      <c r="F185" s="43">
        <v>29.516999999999999</v>
      </c>
      <c r="G185" s="43">
        <v>33.067</v>
      </c>
      <c r="H185" s="43">
        <v>30.45</v>
      </c>
      <c r="I185" s="43">
        <v>31.367000000000001</v>
      </c>
      <c r="J185" s="43">
        <v>30.2</v>
      </c>
      <c r="K185" s="43">
        <v>29.733000000000001</v>
      </c>
      <c r="L185" s="43">
        <v>27.567</v>
      </c>
      <c r="M185" s="43">
        <v>25.933</v>
      </c>
      <c r="N185" s="43">
        <v>27.966999999999999</v>
      </c>
      <c r="O185" s="43">
        <v>30.233000000000001</v>
      </c>
      <c r="P185" s="43">
        <v>31.683</v>
      </c>
      <c r="Q185" s="43">
        <v>31.661000000000001</v>
      </c>
      <c r="S185" s="4">
        <f t="shared" si="83"/>
        <v>29.91503944239096</v>
      </c>
      <c r="T185" s="4">
        <f t="shared" si="83"/>
        <v>29.588222394024747</v>
      </c>
      <c r="U185" s="4">
        <f t="shared" si="83"/>
        <v>27.513916818702171</v>
      </c>
      <c r="V185" s="4">
        <f t="shared" ref="V185:AA227" si="112">BB185 + (F$3 * _xlfn.NORM.DIST($B185, F$7, ABS(F$11), FALSE) * _xlfn.NORM.DIST(($B185 - F$7)*F$15, 0, ABS(F$11), TRUE) * 2)
               + (F$4 * _xlfn.NORM.DIST($B185, F$8, ABS(F$12), FALSE) * _xlfn.NORM.DIST(($B185 - F$8)*F$16, 0, ABS(F$12), TRUE) * 2)
               + (F$5 * _xlfn.NORM.DIST($B185, F$9, ABS(F$13), FALSE) * _xlfn.NORM.DIST(($B185 - F$9)*F$17, 0, ABS(F$13), TRUE) * 2)
               + (F$6 * _xlfn.NORM.DIST($B185, F$10, ABS(F$14), FALSE) * _xlfn.NORM.DIST(($B185 - F$10)*F$18, 0, ABS(F$14), TRUE) * 2)</f>
        <v>28.227906568331164</v>
      </c>
      <c r="W185" s="4">
        <f t="shared" si="112"/>
        <v>30.92293801520519</v>
      </c>
      <c r="X185" s="4">
        <f t="shared" si="112"/>
        <v>30.916083362764368</v>
      </c>
      <c r="Y185" s="4">
        <f t="shared" si="112"/>
        <v>31.287202951304426</v>
      </c>
      <c r="Z185" s="4" t="e">
        <f t="shared" si="112"/>
        <v>#N/A</v>
      </c>
      <c r="AA185" s="4" t="e">
        <f t="shared" si="112"/>
        <v>#N/A</v>
      </c>
      <c r="AB185" s="4" t="e">
        <f t="shared" si="111"/>
        <v>#N/A</v>
      </c>
      <c r="AC185" s="4">
        <f t="shared" si="111"/>
        <v>26.51704238129992</v>
      </c>
      <c r="AD185" s="4">
        <f t="shared" si="111"/>
        <v>27.841488876046231</v>
      </c>
      <c r="AE185" s="4">
        <f t="shared" si="74"/>
        <v>29.424737065264516</v>
      </c>
      <c r="AF185" s="4">
        <f t="shared" si="88"/>
        <v>31.135587318654384</v>
      </c>
      <c r="AG185" s="4">
        <f t="shared" si="92"/>
        <v>32.526101847272813</v>
      </c>
      <c r="AI185" s="4">
        <f t="shared" si="107"/>
        <v>1.3039605576090416</v>
      </c>
      <c r="AJ185" s="4">
        <f t="shared" si="107"/>
        <v>0.46077760597525241</v>
      </c>
      <c r="AK185" s="4">
        <f t="shared" si="107"/>
        <v>-0.57991681870216993</v>
      </c>
      <c r="AL185" s="4">
        <f t="shared" si="107"/>
        <v>1.2890934316688352</v>
      </c>
      <c r="AM185" s="4">
        <f t="shared" si="107"/>
        <v>2.1440619847948099</v>
      </c>
      <c r="AN185" s="4">
        <f t="shared" si="107"/>
        <v>-0.46608336276436901</v>
      </c>
      <c r="AO185" s="4">
        <f t="shared" si="107"/>
        <v>7.9797048695574802E-2</v>
      </c>
      <c r="AP185" s="4">
        <f t="shared" si="107"/>
        <v>0</v>
      </c>
      <c r="AQ185" s="4">
        <f t="shared" si="107"/>
        <v>0</v>
      </c>
      <c r="AR185" s="4">
        <f t="shared" si="107"/>
        <v>0</v>
      </c>
      <c r="AS185" s="4">
        <f t="shared" si="107"/>
        <v>-0.58404238129991981</v>
      </c>
      <c r="AT185" s="4">
        <f t="shared" si="107"/>
        <v>0.12551112395376762</v>
      </c>
      <c r="AU185" s="4">
        <f t="shared" si="107"/>
        <v>0.80826293473548461</v>
      </c>
      <c r="AV185" s="4">
        <f t="shared" si="107"/>
        <v>0.54741268134561594</v>
      </c>
      <c r="AW185" s="4">
        <f t="shared" si="107"/>
        <v>-0.86510184727281114</v>
      </c>
      <c r="AY185" s="2">
        <f t="shared" si="102"/>
        <v>29.91503944239096</v>
      </c>
      <c r="AZ185" s="2">
        <f t="shared" si="102"/>
        <v>29.588216460981236</v>
      </c>
      <c r="BA185" s="2">
        <f t="shared" si="102"/>
        <v>27.513908694018301</v>
      </c>
      <c r="BB185" s="2">
        <f t="shared" si="102"/>
        <v>28.227906568295872</v>
      </c>
      <c r="BC185" s="2">
        <f t="shared" si="102"/>
        <v>30.922937988392661</v>
      </c>
      <c r="BD185" s="2">
        <f t="shared" si="102"/>
        <v>30.916083309036093</v>
      </c>
      <c r="BE185" s="2">
        <f t="shared" si="99"/>
        <v>31.287202947323049</v>
      </c>
      <c r="BF185" s="2" t="e">
        <f t="shared" si="99"/>
        <v>#N/A</v>
      </c>
      <c r="BG185" s="2" t="e">
        <f t="shared" si="99"/>
        <v>#N/A</v>
      </c>
      <c r="BH185" s="2" t="e">
        <f t="shared" si="99"/>
        <v>#N/A</v>
      </c>
      <c r="BI185" s="2">
        <f t="shared" si="99"/>
        <v>26.517042381088135</v>
      </c>
      <c r="BJ185" s="2">
        <f t="shared" si="99"/>
        <v>27.841488873622687</v>
      </c>
      <c r="BK185" s="2">
        <f t="shared" si="89"/>
        <v>29.42473210821311</v>
      </c>
      <c r="BL185" s="2">
        <f t="shared" si="89"/>
        <v>31.135426540117251</v>
      </c>
      <c r="BM185" s="2">
        <f t="shared" si="89"/>
        <v>32.524930809414236</v>
      </c>
      <c r="BO185" s="2" t="str">
        <f t="shared" si="105"/>
        <v/>
      </c>
      <c r="BP185" s="2" t="str">
        <f t="shared" si="105"/>
        <v/>
      </c>
      <c r="BQ185" s="2" t="str">
        <f t="shared" si="105"/>
        <v/>
      </c>
      <c r="BR185" s="2" t="str">
        <f t="shared" si="105"/>
        <v/>
      </c>
      <c r="BS185" s="2" t="str">
        <f t="shared" si="103"/>
        <v/>
      </c>
      <c r="BT185" s="2" t="str">
        <f t="shared" si="103"/>
        <v/>
      </c>
      <c r="BU185" s="2" t="str">
        <f t="shared" si="103"/>
        <v/>
      </c>
      <c r="BV185" s="2" t="str">
        <f t="shared" si="103"/>
        <v/>
      </c>
      <c r="BW185" s="2" t="str">
        <f t="shared" si="100"/>
        <v/>
      </c>
      <c r="BX185" s="2" t="str">
        <f t="shared" si="79"/>
        <v/>
      </c>
      <c r="BY185" s="2" t="str">
        <f t="shared" si="79"/>
        <v/>
      </c>
      <c r="BZ185" s="2" t="str">
        <f t="shared" si="79"/>
        <v/>
      </c>
      <c r="CA185" s="2" t="str">
        <f t="shared" si="79"/>
        <v/>
      </c>
      <c r="CB185" s="2" t="str">
        <f t="shared" si="90"/>
        <v/>
      </c>
      <c r="CC185" s="2" t="str">
        <f t="shared" si="93"/>
        <v/>
      </c>
      <c r="CE185" s="2">
        <f t="shared" si="106"/>
        <v>31.219000000000001</v>
      </c>
      <c r="CF185" s="2">
        <f t="shared" si="106"/>
        <v>30.048999999999999</v>
      </c>
      <c r="CG185" s="2">
        <f t="shared" si="106"/>
        <v>26.934000000000001</v>
      </c>
      <c r="CH185" s="2">
        <f t="shared" si="106"/>
        <v>29.516999999999999</v>
      </c>
      <c r="CI185" s="2">
        <f t="shared" si="104"/>
        <v>33.067</v>
      </c>
      <c r="CJ185" s="2">
        <f t="shared" si="104"/>
        <v>30.45</v>
      </c>
      <c r="CK185" s="2">
        <f t="shared" si="104"/>
        <v>31.367000000000001</v>
      </c>
      <c r="CL185" s="2" t="str">
        <f t="shared" si="104"/>
        <v/>
      </c>
      <c r="CM185" s="2" t="str">
        <f t="shared" si="101"/>
        <v/>
      </c>
      <c r="CN185" s="2" t="str">
        <f t="shared" si="80"/>
        <v/>
      </c>
      <c r="CO185" s="2">
        <f t="shared" si="80"/>
        <v>25.933</v>
      </c>
      <c r="CP185" s="2">
        <f t="shared" si="80"/>
        <v>27.966999999999999</v>
      </c>
      <c r="CQ185" s="2">
        <f t="shared" si="80"/>
        <v>30.233000000000001</v>
      </c>
      <c r="CR185" s="2">
        <f t="shared" si="91"/>
        <v>31.683</v>
      </c>
      <c r="CS185" s="2">
        <f t="shared" si="94"/>
        <v>31.661000000000001</v>
      </c>
      <c r="CU185" s="2">
        <f t="shared" si="108"/>
        <v>23.998117607673812</v>
      </c>
      <c r="CV185" s="2">
        <f t="shared" si="108"/>
        <v>22.482886103202524</v>
      </c>
      <c r="CW185" s="2">
        <f t="shared" si="108"/>
        <v>21.000560008024749</v>
      </c>
      <c r="CX185" s="2">
        <f t="shared" si="108"/>
        <v>18.054105202509398</v>
      </c>
      <c r="CY185" s="2">
        <f t="shared" si="108"/>
        <v>19.135473310486191</v>
      </c>
      <c r="CZ185" s="2">
        <f t="shared" si="108"/>
        <v>21.145191989201656</v>
      </c>
      <c r="DA185" s="2">
        <f t="shared" si="108"/>
        <v>23.675437064107989</v>
      </c>
      <c r="DB185" s="2">
        <f t="shared" si="108"/>
        <v>20.957810229638369</v>
      </c>
      <c r="DC185" s="2">
        <f t="shared" si="108"/>
        <v>22.195632464006472</v>
      </c>
      <c r="DD185" s="2">
        <f t="shared" si="108"/>
        <v>19.20213771846305</v>
      </c>
      <c r="DE185" s="2">
        <f t="shared" si="108"/>
        <v>18.961874465441298</v>
      </c>
      <c r="DF185" s="2">
        <f t="shared" si="108"/>
        <v>22.563417998879657</v>
      </c>
      <c r="DG185" s="2">
        <f t="shared" si="108"/>
        <v>25.69787850584153</v>
      </c>
      <c r="DH185" s="2">
        <f t="shared" si="108"/>
        <v>27.784863853370283</v>
      </c>
      <c r="DI185" s="2">
        <f t="shared" si="108"/>
        <v>35.645934468240881</v>
      </c>
      <c r="DK185" s="2">
        <f t="shared" si="109"/>
        <v>29.933511692850946</v>
      </c>
      <c r="DL185" s="2">
        <f t="shared" si="109"/>
        <v>29.611489531357766</v>
      </c>
      <c r="DM185" s="2">
        <f t="shared" si="109"/>
        <v>27.535337761089938</v>
      </c>
      <c r="DN185" s="2">
        <f t="shared" si="109"/>
        <v>28.256060419098144</v>
      </c>
      <c r="DO185" s="2">
        <f t="shared" si="109"/>
        <v>30.960030357677628</v>
      </c>
      <c r="DP185" s="2">
        <f t="shared" si="109"/>
        <v>30.946796472225401</v>
      </c>
      <c r="DQ185" s="2">
        <f t="shared" si="109"/>
        <v>31.309649243527598</v>
      </c>
      <c r="DR185" s="2">
        <f t="shared" si="109"/>
        <v>28.999569385847547</v>
      </c>
      <c r="DS185" s="2">
        <f t="shared" si="109"/>
        <v>28.346545231830344</v>
      </c>
      <c r="DT185" s="2">
        <f t="shared" si="109"/>
        <v>27.089732631664305</v>
      </c>
      <c r="DU185" s="2">
        <f t="shared" si="109"/>
        <v>26.539074906923013</v>
      </c>
      <c r="DV185" s="2">
        <f t="shared" si="109"/>
        <v>27.856583706885953</v>
      </c>
      <c r="DW185" s="2">
        <f t="shared" si="109"/>
        <v>29.437277704003272</v>
      </c>
      <c r="DX185" s="2">
        <f t="shared" si="109"/>
        <v>31.148198800761968</v>
      </c>
      <c r="DY185" s="2">
        <f t="shared" si="109"/>
        <v>32.513119184450389</v>
      </c>
      <c r="EA185" s="2">
        <f t="shared" si="110"/>
        <v>0.99688778028975056</v>
      </c>
      <c r="EB185" s="2">
        <f t="shared" si="110"/>
        <v>0.99673525528371942</v>
      </c>
      <c r="EC185" s="2">
        <f t="shared" si="110"/>
        <v>0.99672076574270885</v>
      </c>
      <c r="ED185" s="2">
        <f t="shared" si="110"/>
        <v>0.99724034754078361</v>
      </c>
      <c r="EE185" s="2">
        <f t="shared" si="110"/>
        <v>0.99686310707987358</v>
      </c>
      <c r="EF185" s="2">
        <f t="shared" si="110"/>
        <v>0.99686651677870675</v>
      </c>
      <c r="EG185" s="2">
        <f t="shared" si="110"/>
        <v>0.99705977569433268</v>
      </c>
      <c r="EH185" s="2">
        <f t="shared" si="110"/>
        <v>0.99718101820906524</v>
      </c>
      <c r="EI185" s="2">
        <f t="shared" si="110"/>
        <v>0.99723739698541969</v>
      </c>
      <c r="EJ185" s="2">
        <f t="shared" si="110"/>
        <v>0.99721671636281417</v>
      </c>
      <c r="EK185" s="2">
        <f t="shared" si="110"/>
        <v>0.9970922603928678</v>
      </c>
      <c r="EL185" s="2">
        <f t="shared" si="110"/>
        <v>0.99714824094011789</v>
      </c>
      <c r="EM185" s="2">
        <f t="shared" si="110"/>
        <v>0.99664502367216445</v>
      </c>
      <c r="EN185" s="2">
        <f t="shared" si="110"/>
        <v>0.99620250113518394</v>
      </c>
      <c r="EO185" s="2">
        <f t="shared" si="110"/>
        <v>0.99622970909745079</v>
      </c>
    </row>
    <row r="186" spans="2:147" x14ac:dyDescent="0.25">
      <c r="B186" s="2">
        <v>159</v>
      </c>
      <c r="C186" s="43">
        <v>28.937999999999999</v>
      </c>
      <c r="D186" s="43">
        <v>28.524999999999999</v>
      </c>
      <c r="E186" s="43">
        <v>26.869</v>
      </c>
      <c r="F186" s="43">
        <v>29.132999999999999</v>
      </c>
      <c r="G186" s="43">
        <v>30.966999999999999</v>
      </c>
      <c r="H186" s="43">
        <v>32.283000000000001</v>
      </c>
      <c r="I186" s="43">
        <v>32.25</v>
      </c>
      <c r="J186" s="43">
        <v>29.567</v>
      </c>
      <c r="K186" s="43">
        <v>28.3</v>
      </c>
      <c r="L186" s="43">
        <v>28</v>
      </c>
      <c r="M186" s="43">
        <v>27.317</v>
      </c>
      <c r="N186" s="43">
        <v>29.667000000000002</v>
      </c>
      <c r="O186" s="43">
        <v>29.45</v>
      </c>
      <c r="P186" s="43">
        <v>31.082999999999998</v>
      </c>
      <c r="Q186" s="43">
        <v>32.451999999999998</v>
      </c>
      <c r="S186" s="4">
        <f t="shared" ref="S186:U227" si="113">AY186 + (C$3 * _xlfn.NORM.DIST($B186, C$7, ABS(C$11), FALSE) * _xlfn.NORM.DIST(($B186 - C$7)*C$15, 0, ABS(C$11), TRUE) * 2)
               + (C$4 * _xlfn.NORM.DIST($B186, C$8, ABS(C$12), FALSE) * _xlfn.NORM.DIST(($B186 - C$8)*C$16, 0, ABS(C$12), TRUE) * 2)
               + (C$5 * _xlfn.NORM.DIST($B186, C$9, ABS(C$13), FALSE) * _xlfn.NORM.DIST(($B186 - C$9)*C$17, 0, ABS(C$13), TRUE) * 2)
               + (C$6 * _xlfn.NORM.DIST($B186, C$10, ABS(C$14), FALSE) * _xlfn.NORM.DIST(($B186 - C$10)*C$18, 0, ABS(C$14), TRUE) * 2)</f>
        <v>29.791017914851881</v>
      </c>
      <c r="T186" s="4">
        <f t="shared" si="113"/>
        <v>29.464426091002178</v>
      </c>
      <c r="U186" s="4">
        <f t="shared" si="113"/>
        <v>27.372296999466396</v>
      </c>
      <c r="V186" s="4" t="e">
        <f t="shared" si="112"/>
        <v>#N/A</v>
      </c>
      <c r="W186" s="4">
        <f t="shared" si="112"/>
        <v>30.785071989330749</v>
      </c>
      <c r="X186" s="4">
        <f t="shared" si="112"/>
        <v>30.760590106772909</v>
      </c>
      <c r="Y186" s="4">
        <f t="shared" si="112"/>
        <v>31.139029085739008</v>
      </c>
      <c r="Z186" s="4" t="e">
        <f t="shared" si="112"/>
        <v>#N/A</v>
      </c>
      <c r="AA186" s="4" t="e">
        <f t="shared" si="112"/>
        <v>#N/A</v>
      </c>
      <c r="AB186" s="4" t="e">
        <f t="shared" si="111"/>
        <v>#N/A</v>
      </c>
      <c r="AC186" s="4" t="e">
        <f t="shared" si="111"/>
        <v>#N/A</v>
      </c>
      <c r="AD186" s="4">
        <f t="shared" si="111"/>
        <v>27.692397393878483</v>
      </c>
      <c r="AE186" s="4">
        <f t="shared" si="74"/>
        <v>29.260510678755892</v>
      </c>
      <c r="AF186" s="4">
        <f t="shared" si="88"/>
        <v>30.991902842580071</v>
      </c>
      <c r="AG186" s="4">
        <f t="shared" si="92"/>
        <v>32.378449577469212</v>
      </c>
      <c r="AI186" s="4">
        <f t="shared" si="107"/>
        <v>-0.85301791485188261</v>
      </c>
      <c r="AJ186" s="4">
        <f t="shared" si="107"/>
        <v>-0.93942609100217922</v>
      </c>
      <c r="AK186" s="4">
        <f t="shared" si="107"/>
        <v>-0.5032969994663965</v>
      </c>
      <c r="AL186" s="4">
        <f t="shared" si="107"/>
        <v>0</v>
      </c>
      <c r="AM186" s="4">
        <f t="shared" si="107"/>
        <v>0.18192801066924957</v>
      </c>
      <c r="AN186" s="4">
        <f t="shared" si="107"/>
        <v>1.522409893227092</v>
      </c>
      <c r="AO186" s="4">
        <f t="shared" si="107"/>
        <v>1.1109709142609923</v>
      </c>
      <c r="AP186" s="4">
        <f t="shared" si="107"/>
        <v>0</v>
      </c>
      <c r="AQ186" s="4">
        <f t="shared" si="107"/>
        <v>0</v>
      </c>
      <c r="AR186" s="4">
        <f t="shared" si="107"/>
        <v>0</v>
      </c>
      <c r="AS186" s="4">
        <f t="shared" si="107"/>
        <v>0</v>
      </c>
      <c r="AT186" s="4">
        <f t="shared" si="107"/>
        <v>1.9746026061215183</v>
      </c>
      <c r="AU186" s="4">
        <f t="shared" si="107"/>
        <v>0.18948932124410689</v>
      </c>
      <c r="AV186" s="4">
        <f t="shared" si="107"/>
        <v>9.1097157419927299E-2</v>
      </c>
      <c r="AW186" s="4">
        <f t="shared" si="107"/>
        <v>7.3550422530786363E-2</v>
      </c>
      <c r="AY186" s="2">
        <f t="shared" si="102"/>
        <v>29.791017914851881</v>
      </c>
      <c r="AZ186" s="2">
        <f t="shared" si="102"/>
        <v>29.464424935940297</v>
      </c>
      <c r="BA186" s="2">
        <f t="shared" si="102"/>
        <v>27.372295454006348</v>
      </c>
      <c r="BB186" s="2" t="e">
        <f t="shared" si="102"/>
        <v>#N/A</v>
      </c>
      <c r="BC186" s="2">
        <f t="shared" si="102"/>
        <v>30.785071986943585</v>
      </c>
      <c r="BD186" s="2">
        <f t="shared" si="102"/>
        <v>30.760590101685963</v>
      </c>
      <c r="BE186" s="2">
        <f t="shared" si="99"/>
        <v>31.139029085418077</v>
      </c>
      <c r="BF186" s="2" t="e">
        <f t="shared" si="99"/>
        <v>#N/A</v>
      </c>
      <c r="BG186" s="2" t="e">
        <f t="shared" si="99"/>
        <v>#N/A</v>
      </c>
      <c r="BH186" s="2" t="e">
        <f t="shared" si="99"/>
        <v>#N/A</v>
      </c>
      <c r="BI186" s="2" t="e">
        <f t="shared" si="99"/>
        <v>#N/A</v>
      </c>
      <c r="BJ186" s="2">
        <f t="shared" si="99"/>
        <v>27.692397393692826</v>
      </c>
      <c r="BK186" s="2">
        <f t="shared" si="89"/>
        <v>29.26051002113158</v>
      </c>
      <c r="BL186" s="2">
        <f t="shared" si="89"/>
        <v>30.991879949675909</v>
      </c>
      <c r="BM186" s="2">
        <f t="shared" si="89"/>
        <v>32.378287929375574</v>
      </c>
      <c r="BO186" s="2" t="str">
        <f t="shared" si="105"/>
        <v/>
      </c>
      <c r="BP186" s="2" t="str">
        <f t="shared" si="105"/>
        <v/>
      </c>
      <c r="BQ186" s="2" t="str">
        <f t="shared" si="105"/>
        <v/>
      </c>
      <c r="BR186" s="2" t="str">
        <f t="shared" si="105"/>
        <v/>
      </c>
      <c r="BS186" s="2" t="str">
        <f t="shared" si="103"/>
        <v/>
      </c>
      <c r="BT186" s="2" t="str">
        <f t="shared" si="103"/>
        <v/>
      </c>
      <c r="BU186" s="2" t="str">
        <f t="shared" si="103"/>
        <v/>
      </c>
      <c r="BV186" s="2" t="str">
        <f t="shared" si="103"/>
        <v/>
      </c>
      <c r="BW186" s="2" t="str">
        <f t="shared" si="100"/>
        <v/>
      </c>
      <c r="BX186" s="2" t="str">
        <f t="shared" si="79"/>
        <v/>
      </c>
      <c r="BY186" s="2" t="str">
        <f t="shared" si="79"/>
        <v/>
      </c>
      <c r="BZ186" s="2" t="str">
        <f t="shared" si="79"/>
        <v/>
      </c>
      <c r="CA186" s="2" t="str">
        <f t="shared" si="79"/>
        <v/>
      </c>
      <c r="CB186" s="2" t="str">
        <f t="shared" si="90"/>
        <v/>
      </c>
      <c r="CC186" s="2" t="str">
        <f t="shared" si="93"/>
        <v/>
      </c>
      <c r="CE186" s="2">
        <f t="shared" si="106"/>
        <v>28.937999999999999</v>
      </c>
      <c r="CF186" s="2">
        <f t="shared" si="106"/>
        <v>28.524999999999999</v>
      </c>
      <c r="CG186" s="2">
        <f t="shared" si="106"/>
        <v>26.869</v>
      </c>
      <c r="CH186" s="2" t="str">
        <f t="shared" si="106"/>
        <v/>
      </c>
      <c r="CI186" s="2">
        <f t="shared" si="104"/>
        <v>30.966999999999999</v>
      </c>
      <c r="CJ186" s="2">
        <f t="shared" si="104"/>
        <v>32.283000000000001</v>
      </c>
      <c r="CK186" s="2">
        <f t="shared" si="104"/>
        <v>32.25</v>
      </c>
      <c r="CL186" s="2" t="str">
        <f t="shared" si="104"/>
        <v/>
      </c>
      <c r="CM186" s="2" t="str">
        <f t="shared" si="101"/>
        <v/>
      </c>
      <c r="CN186" s="2" t="str">
        <f t="shared" si="80"/>
        <v/>
      </c>
      <c r="CO186" s="2" t="str">
        <f t="shared" si="80"/>
        <v/>
      </c>
      <c r="CP186" s="2">
        <f t="shared" si="80"/>
        <v>29.667000000000002</v>
      </c>
      <c r="CQ186" s="2">
        <f t="shared" si="80"/>
        <v>29.45</v>
      </c>
      <c r="CR186" s="2">
        <f t="shared" si="91"/>
        <v>31.082999999999998</v>
      </c>
      <c r="CS186" s="2">
        <f t="shared" si="94"/>
        <v>32.451999999999998</v>
      </c>
      <c r="CU186" s="2">
        <f t="shared" si="108"/>
        <v>23.774943471250552</v>
      </c>
      <c r="CV186" s="2">
        <f t="shared" si="108"/>
        <v>22.24323181365375</v>
      </c>
      <c r="CW186" s="2">
        <f t="shared" si="108"/>
        <v>20.750851606793674</v>
      </c>
      <c r="CX186" s="2">
        <f t="shared" si="108"/>
        <v>17.756438846920325</v>
      </c>
      <c r="CY186" s="2">
        <f t="shared" si="108"/>
        <v>18.80395606863619</v>
      </c>
      <c r="CZ186" s="2">
        <f t="shared" si="108"/>
        <v>20.829697327711727</v>
      </c>
      <c r="DA186" s="2">
        <f t="shared" si="108"/>
        <v>23.403788813500107</v>
      </c>
      <c r="DB186" s="2">
        <f t="shared" si="108"/>
        <v>20.654798646860442</v>
      </c>
      <c r="DC186" s="2">
        <f t="shared" si="108"/>
        <v>21.931827368054563</v>
      </c>
      <c r="DD186" s="2">
        <f t="shared" si="108"/>
        <v>18.926225039133733</v>
      </c>
      <c r="DE186" s="2">
        <f t="shared" si="108"/>
        <v>18.703055767585987</v>
      </c>
      <c r="DF186" s="2">
        <f t="shared" si="108"/>
        <v>22.326413846037845</v>
      </c>
      <c r="DG186" s="2">
        <f t="shared" si="108"/>
        <v>25.467174304407934</v>
      </c>
      <c r="DH186" s="2">
        <f t="shared" si="108"/>
        <v>27.580491035956335</v>
      </c>
      <c r="DI186" s="2">
        <f t="shared" si="108"/>
        <v>35.537173622551705</v>
      </c>
      <c r="DK186" s="2">
        <f t="shared" si="109"/>
        <v>29.808147118707822</v>
      </c>
      <c r="DL186" s="2">
        <f t="shared" si="109"/>
        <v>29.485996337709075</v>
      </c>
      <c r="DM186" s="2">
        <f t="shared" si="109"/>
        <v>27.392163338945888</v>
      </c>
      <c r="DN186" s="2">
        <f t="shared" si="109"/>
        <v>28.11652370714561</v>
      </c>
      <c r="DO186" s="2">
        <f t="shared" si="109"/>
        <v>30.819456386164564</v>
      </c>
      <c r="DP186" s="2">
        <f t="shared" si="109"/>
        <v>30.789059524168106</v>
      </c>
      <c r="DQ186" s="2">
        <f t="shared" si="109"/>
        <v>31.159832425837784</v>
      </c>
      <c r="DR186" s="2">
        <f t="shared" si="109"/>
        <v>28.825002656867209</v>
      </c>
      <c r="DS186" s="2">
        <f t="shared" si="109"/>
        <v>28.179245027176876</v>
      </c>
      <c r="DT186" s="2">
        <f t="shared" si="109"/>
        <v>26.939443043809497</v>
      </c>
      <c r="DU186" s="2">
        <f t="shared" si="109"/>
        <v>26.400815827903852</v>
      </c>
      <c r="DV186" s="2">
        <f t="shared" si="109"/>
        <v>27.70639334552828</v>
      </c>
      <c r="DW186" s="2">
        <f t="shared" si="109"/>
        <v>29.272155845542642</v>
      </c>
      <c r="DX186" s="2">
        <f t="shared" si="109"/>
        <v>31.003739855998699</v>
      </c>
      <c r="DY186" s="2">
        <f t="shared" si="109"/>
        <v>32.367384847280547</v>
      </c>
      <c r="EA186" s="2">
        <f t="shared" si="110"/>
        <v>0.99716084441088615</v>
      </c>
      <c r="EB186" s="2">
        <f t="shared" si="110"/>
        <v>0.99702166186721475</v>
      </c>
      <c r="EC186" s="2">
        <f t="shared" si="110"/>
        <v>0.99700843963650176</v>
      </c>
      <c r="ED186" s="2">
        <f t="shared" si="110"/>
        <v>0.99748255575977873</v>
      </c>
      <c r="EE186" s="2">
        <f t="shared" si="110"/>
        <v>0.99713832979798445</v>
      </c>
      <c r="EF186" s="2">
        <f t="shared" si="110"/>
        <v>0.99714144119667925</v>
      </c>
      <c r="EG186" s="2">
        <f t="shared" si="110"/>
        <v>0.99731778965417162</v>
      </c>
      <c r="EH186" s="2">
        <f t="shared" si="110"/>
        <v>0.99742842019647326</v>
      </c>
      <c r="EI186" s="2">
        <f t="shared" si="110"/>
        <v>0.99747986351330487</v>
      </c>
      <c r="EJ186" s="2">
        <f t="shared" si="110"/>
        <v>0.99746099335422655</v>
      </c>
      <c r="EK186" s="2">
        <f t="shared" si="110"/>
        <v>0.99734743130171699</v>
      </c>
      <c r="EL186" s="2">
        <f t="shared" si="110"/>
        <v>0.99739851205069041</v>
      </c>
      <c r="EM186" s="2">
        <f t="shared" si="110"/>
        <v>0.99693932170625177</v>
      </c>
      <c r="EN186" s="2">
        <f t="shared" si="110"/>
        <v>0.99653548224325617</v>
      </c>
      <c r="EO186" s="2">
        <f t="shared" si="110"/>
        <v>0.99656031273121937</v>
      </c>
    </row>
    <row r="187" spans="2:147" x14ac:dyDescent="0.25">
      <c r="B187" s="2">
        <v>160</v>
      </c>
      <c r="C187" s="43">
        <v>28.844000000000001</v>
      </c>
      <c r="D187" s="43">
        <v>29.082000000000001</v>
      </c>
      <c r="E187" s="43">
        <v>29.786999999999999</v>
      </c>
      <c r="F187" s="43">
        <v>28.216999999999999</v>
      </c>
      <c r="G187" s="43">
        <v>31.716999999999999</v>
      </c>
      <c r="H187" s="43">
        <v>30.716999999999999</v>
      </c>
      <c r="I187" s="43">
        <v>31.117000000000001</v>
      </c>
      <c r="J187" s="43">
        <v>29.4</v>
      </c>
      <c r="K187" s="43">
        <v>29.016999999999999</v>
      </c>
      <c r="L187" s="43">
        <v>26.9</v>
      </c>
      <c r="M187" s="43">
        <v>27.332999999999998</v>
      </c>
      <c r="N187" s="43">
        <v>26.367000000000001</v>
      </c>
      <c r="O187" s="43">
        <v>30.516999999999999</v>
      </c>
      <c r="P187" s="43">
        <v>30.382999999999999</v>
      </c>
      <c r="Q187" s="43">
        <v>32.097000000000001</v>
      </c>
      <c r="S187" s="4">
        <f t="shared" si="113"/>
        <v>29.66690329582762</v>
      </c>
      <c r="T187" s="4">
        <f t="shared" si="113"/>
        <v>29.340514663896236</v>
      </c>
      <c r="U187" s="4">
        <f t="shared" si="113"/>
        <v>27.23057394853894</v>
      </c>
      <c r="V187" s="4" t="e">
        <f t="shared" si="112"/>
        <v>#N/A</v>
      </c>
      <c r="W187" s="4">
        <f t="shared" si="112"/>
        <v>30.647017108562846</v>
      </c>
      <c r="X187" s="4">
        <f t="shared" si="112"/>
        <v>30.604940238757418</v>
      </c>
      <c r="Y187" s="4" t="e">
        <f t="shared" si="112"/>
        <v>#N/A</v>
      </c>
      <c r="Z187" s="4" t="e">
        <f t="shared" si="112"/>
        <v>#N/A</v>
      </c>
      <c r="AA187" s="4" t="e">
        <f t="shared" si="112"/>
        <v>#N/A</v>
      </c>
      <c r="AB187" s="4" t="e">
        <f t="shared" si="111"/>
        <v>#N/A</v>
      </c>
      <c r="AC187" s="4" t="e">
        <f t="shared" si="111"/>
        <v>#N/A</v>
      </c>
      <c r="AD187" s="4" t="e">
        <f t="shared" si="111"/>
        <v>#N/A</v>
      </c>
      <c r="AE187" s="4">
        <f t="shared" si="74"/>
        <v>29.096226970639695</v>
      </c>
      <c r="AF187" s="4">
        <f t="shared" si="88"/>
        <v>30.848274695986579</v>
      </c>
      <c r="AG187" s="4">
        <f t="shared" si="92"/>
        <v>32.231732021714826</v>
      </c>
      <c r="AI187" s="4">
        <f t="shared" si="107"/>
        <v>-0.82290329582761856</v>
      </c>
      <c r="AJ187" s="4">
        <f t="shared" si="107"/>
        <v>-0.25851466389623567</v>
      </c>
      <c r="AK187" s="4">
        <f t="shared" si="107"/>
        <v>2.5564260514610595</v>
      </c>
      <c r="AL187" s="4">
        <f t="shared" si="107"/>
        <v>0</v>
      </c>
      <c r="AM187" s="4">
        <f t="shared" si="107"/>
        <v>1.069982891437153</v>
      </c>
      <c r="AN187" s="4">
        <f t="shared" si="107"/>
        <v>0.11205976124258044</v>
      </c>
      <c r="AO187" s="4">
        <f t="shared" si="107"/>
        <v>0</v>
      </c>
      <c r="AP187" s="4">
        <f t="shared" si="107"/>
        <v>0</v>
      </c>
      <c r="AQ187" s="4">
        <f t="shared" si="107"/>
        <v>0</v>
      </c>
      <c r="AR187" s="4">
        <f t="shared" si="107"/>
        <v>0</v>
      </c>
      <c r="AS187" s="4">
        <f t="shared" si="107"/>
        <v>0</v>
      </c>
      <c r="AT187" s="4">
        <f t="shared" si="107"/>
        <v>0</v>
      </c>
      <c r="AU187" s="4">
        <f t="shared" si="107"/>
        <v>1.4207730293603049</v>
      </c>
      <c r="AV187" s="4">
        <f t="shared" si="107"/>
        <v>-0.46527469598657945</v>
      </c>
      <c r="AW187" s="4">
        <f t="shared" si="107"/>
        <v>-0.13473202171482512</v>
      </c>
      <c r="AY187" s="2">
        <f t="shared" si="102"/>
        <v>29.66690329582762</v>
      </c>
      <c r="AZ187" s="2">
        <f t="shared" si="102"/>
        <v>29.340514460442982</v>
      </c>
      <c r="BA187" s="2">
        <f t="shared" si="102"/>
        <v>27.230573682599221</v>
      </c>
      <c r="BB187" s="2" t="e">
        <f t="shared" si="102"/>
        <v>#N/A</v>
      </c>
      <c r="BC187" s="2">
        <f t="shared" si="102"/>
        <v>30.647017108378765</v>
      </c>
      <c r="BD187" s="2">
        <f t="shared" si="102"/>
        <v>30.604940238338539</v>
      </c>
      <c r="BE187" s="2" t="e">
        <f t="shared" si="99"/>
        <v>#N/A</v>
      </c>
      <c r="BF187" s="2" t="e">
        <f t="shared" si="99"/>
        <v>#N/A</v>
      </c>
      <c r="BG187" s="2" t="e">
        <f t="shared" si="99"/>
        <v>#N/A</v>
      </c>
      <c r="BH187" s="2" t="e">
        <f t="shared" si="99"/>
        <v>#N/A</v>
      </c>
      <c r="BI187" s="2" t="e">
        <f t="shared" si="99"/>
        <v>#N/A</v>
      </c>
      <c r="BJ187" s="2" t="e">
        <f t="shared" si="99"/>
        <v>#N/A</v>
      </c>
      <c r="BK187" s="2">
        <f t="shared" si="89"/>
        <v>29.096226893863864</v>
      </c>
      <c r="BL187" s="2">
        <f t="shared" si="89"/>
        <v>30.848271883593043</v>
      </c>
      <c r="BM187" s="2">
        <f t="shared" si="89"/>
        <v>32.23171327173948</v>
      </c>
      <c r="BO187" s="2" t="str">
        <f t="shared" si="105"/>
        <v/>
      </c>
      <c r="BP187" s="2" t="str">
        <f t="shared" si="105"/>
        <v/>
      </c>
      <c r="BQ187" s="2" t="str">
        <f t="shared" si="105"/>
        <v/>
      </c>
      <c r="BR187" s="2" t="str">
        <f t="shared" si="105"/>
        <v/>
      </c>
      <c r="BS187" s="2" t="str">
        <f t="shared" si="103"/>
        <v/>
      </c>
      <c r="BT187" s="2" t="str">
        <f t="shared" si="103"/>
        <v/>
      </c>
      <c r="BU187" s="2" t="str">
        <f t="shared" si="103"/>
        <v/>
      </c>
      <c r="BV187" s="2" t="str">
        <f t="shared" si="103"/>
        <v/>
      </c>
      <c r="BW187" s="2" t="str">
        <f t="shared" si="100"/>
        <v/>
      </c>
      <c r="BX187" s="2" t="str">
        <f t="shared" si="79"/>
        <v/>
      </c>
      <c r="BY187" s="2" t="str">
        <f t="shared" si="79"/>
        <v/>
      </c>
      <c r="BZ187" s="2" t="str">
        <f t="shared" si="79"/>
        <v/>
      </c>
      <c r="CA187" s="2" t="str">
        <f t="shared" si="79"/>
        <v/>
      </c>
      <c r="CB187" s="2" t="str">
        <f t="shared" si="90"/>
        <v/>
      </c>
      <c r="CC187" s="2" t="str">
        <f t="shared" si="93"/>
        <v/>
      </c>
      <c r="CE187" s="2">
        <f t="shared" si="106"/>
        <v>28.844000000000001</v>
      </c>
      <c r="CF187" s="2">
        <f t="shared" si="106"/>
        <v>29.082000000000001</v>
      </c>
      <c r="CG187" s="2">
        <f t="shared" si="106"/>
        <v>29.786999999999999</v>
      </c>
      <c r="CH187" s="2" t="str">
        <f t="shared" si="106"/>
        <v/>
      </c>
      <c r="CI187" s="2">
        <f t="shared" si="104"/>
        <v>31.716999999999999</v>
      </c>
      <c r="CJ187" s="2">
        <f t="shared" si="104"/>
        <v>30.716999999999999</v>
      </c>
      <c r="CK187" s="2" t="str">
        <f t="shared" si="104"/>
        <v/>
      </c>
      <c r="CL187" s="2" t="str">
        <f t="shared" si="104"/>
        <v/>
      </c>
      <c r="CM187" s="2" t="str">
        <f t="shared" si="101"/>
        <v/>
      </c>
      <c r="CN187" s="2" t="str">
        <f t="shared" si="80"/>
        <v/>
      </c>
      <c r="CO187" s="2" t="str">
        <f t="shared" si="80"/>
        <v/>
      </c>
      <c r="CP187" s="2" t="str">
        <f t="shared" si="80"/>
        <v/>
      </c>
      <c r="CQ187" s="2">
        <f t="shared" si="80"/>
        <v>30.516999999999999</v>
      </c>
      <c r="CR187" s="2">
        <f t="shared" si="91"/>
        <v>30.382999999999999</v>
      </c>
      <c r="CS187" s="2">
        <f t="shared" si="94"/>
        <v>32.097000000000001</v>
      </c>
      <c r="CU187" s="2">
        <f t="shared" si="108"/>
        <v>23.551769334827291</v>
      </c>
      <c r="CV187" s="2">
        <f t="shared" si="108"/>
        <v>22.003577524104983</v>
      </c>
      <c r="CW187" s="2">
        <f t="shared" si="108"/>
        <v>20.501143205562599</v>
      </c>
      <c r="CX187" s="2">
        <f t="shared" si="108"/>
        <v>17.458772491331253</v>
      </c>
      <c r="CY187" s="2">
        <f t="shared" si="108"/>
        <v>18.472438826786188</v>
      </c>
      <c r="CZ187" s="2">
        <f t="shared" si="108"/>
        <v>20.514202666221799</v>
      </c>
      <c r="DA187" s="2">
        <f t="shared" si="108"/>
        <v>23.132140562892225</v>
      </c>
      <c r="DB187" s="2">
        <f t="shared" si="108"/>
        <v>20.351787064082515</v>
      </c>
      <c r="DC187" s="2">
        <f t="shared" si="108"/>
        <v>21.668022272102654</v>
      </c>
      <c r="DD187" s="2">
        <f t="shared" si="108"/>
        <v>18.65031235980441</v>
      </c>
      <c r="DE187" s="2">
        <f t="shared" si="108"/>
        <v>18.444237069730676</v>
      </c>
      <c r="DF187" s="2">
        <f t="shared" si="108"/>
        <v>22.089409693196025</v>
      </c>
      <c r="DG187" s="2">
        <f t="shared" si="108"/>
        <v>25.236470102974337</v>
      </c>
      <c r="DH187" s="2">
        <f t="shared" si="108"/>
        <v>27.376118218542388</v>
      </c>
      <c r="DI187" s="2">
        <f t="shared" si="108"/>
        <v>35.428412776862523</v>
      </c>
      <c r="DK187" s="2">
        <f t="shared" si="109"/>
        <v>29.682782544564695</v>
      </c>
      <c r="DL187" s="2">
        <f t="shared" si="109"/>
        <v>29.360503144060385</v>
      </c>
      <c r="DM187" s="2">
        <f t="shared" si="109"/>
        <v>27.248988916801839</v>
      </c>
      <c r="DN187" s="2">
        <f t="shared" si="109"/>
        <v>27.97698699519308</v>
      </c>
      <c r="DO187" s="2">
        <f t="shared" si="109"/>
        <v>30.6788824146515</v>
      </c>
      <c r="DP187" s="2">
        <f t="shared" si="109"/>
        <v>30.631322576110811</v>
      </c>
      <c r="DQ187" s="2">
        <f t="shared" si="109"/>
        <v>31.010015608147967</v>
      </c>
      <c r="DR187" s="2">
        <f t="shared" si="109"/>
        <v>28.650435927886868</v>
      </c>
      <c r="DS187" s="2">
        <f t="shared" si="109"/>
        <v>28.011944822523411</v>
      </c>
      <c r="DT187" s="2">
        <f t="shared" si="109"/>
        <v>26.789153455954686</v>
      </c>
      <c r="DU187" s="2">
        <f t="shared" si="109"/>
        <v>26.262556748884691</v>
      </c>
      <c r="DV187" s="2">
        <f t="shared" si="109"/>
        <v>27.556202984170611</v>
      </c>
      <c r="DW187" s="2">
        <f t="shared" si="109"/>
        <v>29.107033987082012</v>
      </c>
      <c r="DX187" s="2">
        <f t="shared" si="109"/>
        <v>30.859280911235434</v>
      </c>
      <c r="DY187" s="2">
        <f t="shared" si="109"/>
        <v>32.221650510110706</v>
      </c>
      <c r="EA187" s="2">
        <f t="shared" si="110"/>
        <v>0.99741001231054993</v>
      </c>
      <c r="EB187" s="2">
        <f t="shared" si="110"/>
        <v>0.99728301132157926</v>
      </c>
      <c r="EC187" s="2">
        <f t="shared" si="110"/>
        <v>0.99727094616701961</v>
      </c>
      <c r="ED187" s="2">
        <f t="shared" si="110"/>
        <v>0.9977035548849259</v>
      </c>
      <c r="EE187" s="2">
        <f t="shared" si="110"/>
        <v>0.99738946843580101</v>
      </c>
      <c r="EF187" s="2">
        <f t="shared" si="110"/>
        <v>0.99739230749390595</v>
      </c>
      <c r="EG187" s="2">
        <f t="shared" si="110"/>
        <v>0.99755321763723115</v>
      </c>
      <c r="EH187" s="2">
        <f t="shared" si="110"/>
        <v>0.99765416054912825</v>
      </c>
      <c r="EI187" s="2">
        <f t="shared" si="110"/>
        <v>0.99770109843825394</v>
      </c>
      <c r="EJ187" s="2">
        <f t="shared" si="110"/>
        <v>0.99768388098514205</v>
      </c>
      <c r="EK187" s="2">
        <f t="shared" si="110"/>
        <v>0.9975802638351583</v>
      </c>
      <c r="EL187" s="2">
        <f t="shared" si="110"/>
        <v>0.99762687157617469</v>
      </c>
      <c r="EM187" s="2">
        <f t="shared" si="110"/>
        <v>0.99720787628321528</v>
      </c>
      <c r="EN187" s="2">
        <f t="shared" si="110"/>
        <v>0.99683935876280394</v>
      </c>
      <c r="EO187" s="2">
        <f t="shared" si="110"/>
        <v>0.99686201820038201</v>
      </c>
    </row>
    <row r="188" spans="2:147" x14ac:dyDescent="0.25">
      <c r="B188" s="2">
        <v>161</v>
      </c>
      <c r="C188" s="43">
        <v>29.780999999999999</v>
      </c>
      <c r="D188" s="43">
        <v>29.606999999999999</v>
      </c>
      <c r="E188" s="43">
        <v>27.672000000000001</v>
      </c>
      <c r="F188" s="43">
        <v>28.683</v>
      </c>
      <c r="G188" s="43">
        <v>31.117000000000001</v>
      </c>
      <c r="H188" s="43">
        <v>31.55</v>
      </c>
      <c r="I188" s="43">
        <v>31.2</v>
      </c>
      <c r="J188" s="43">
        <v>27.966999999999999</v>
      </c>
      <c r="K188" s="43">
        <v>30.65</v>
      </c>
      <c r="L188" s="43">
        <v>28.933</v>
      </c>
      <c r="M188" s="43">
        <v>26.632999999999999</v>
      </c>
      <c r="N188" s="43">
        <v>27.766999999999999</v>
      </c>
      <c r="O188" s="43">
        <v>27.516999999999999</v>
      </c>
      <c r="P188" s="43">
        <v>30.067</v>
      </c>
      <c r="Q188" s="43">
        <v>32.015999999999998</v>
      </c>
      <c r="S188" s="4">
        <f t="shared" si="113"/>
        <v>29.542701534052817</v>
      </c>
      <c r="T188" s="4">
        <f t="shared" si="113"/>
        <v>29.216492777457347</v>
      </c>
      <c r="U188" s="4">
        <f t="shared" si="113"/>
        <v>27.088750390016045</v>
      </c>
      <c r="V188" s="4" t="e">
        <f t="shared" si="112"/>
        <v>#N/A</v>
      </c>
      <c r="W188" s="4" t="e">
        <f t="shared" si="112"/>
        <v>#N/A</v>
      </c>
      <c r="X188" s="4" t="e">
        <f t="shared" si="112"/>
        <v>#N/A</v>
      </c>
      <c r="Y188" s="4" t="e">
        <f t="shared" si="112"/>
        <v>#N/A</v>
      </c>
      <c r="Z188" s="4" t="e">
        <f t="shared" si="112"/>
        <v>#N/A</v>
      </c>
      <c r="AA188" s="4" t="e">
        <f t="shared" si="112"/>
        <v>#N/A</v>
      </c>
      <c r="AB188" s="4" t="e">
        <f t="shared" si="111"/>
        <v>#N/A</v>
      </c>
      <c r="AC188" s="4" t="e">
        <f t="shared" si="111"/>
        <v>#N/A</v>
      </c>
      <c r="AD188" s="4" t="e">
        <f t="shared" si="111"/>
        <v>#N/A</v>
      </c>
      <c r="AE188" s="4">
        <f t="shared" si="74"/>
        <v>28.931886485315193</v>
      </c>
      <c r="AF188" s="4">
        <f t="shared" si="88"/>
        <v>30.704606366741114</v>
      </c>
      <c r="AG188" s="4">
        <f t="shared" si="92"/>
        <v>32.085203723955395</v>
      </c>
      <c r="AI188" s="4">
        <f t="shared" si="107"/>
        <v>0.23829846594718163</v>
      </c>
      <c r="AJ188" s="4">
        <f t="shared" si="107"/>
        <v>0.39050722254265224</v>
      </c>
      <c r="AK188" s="4">
        <f t="shared" si="107"/>
        <v>0.58324960998395525</v>
      </c>
      <c r="AL188" s="4">
        <f t="shared" si="107"/>
        <v>0</v>
      </c>
      <c r="AM188" s="4">
        <f t="shared" si="107"/>
        <v>0</v>
      </c>
      <c r="AN188" s="4">
        <f t="shared" si="107"/>
        <v>0</v>
      </c>
      <c r="AO188" s="4">
        <f t="shared" si="107"/>
        <v>0</v>
      </c>
      <c r="AP188" s="4">
        <f t="shared" si="107"/>
        <v>0</v>
      </c>
      <c r="AQ188" s="4">
        <f t="shared" si="107"/>
        <v>0</v>
      </c>
      <c r="AR188" s="4">
        <f t="shared" si="107"/>
        <v>0</v>
      </c>
      <c r="AS188" s="4">
        <f t="shared" si="107"/>
        <v>0</v>
      </c>
      <c r="AT188" s="4">
        <f t="shared" si="107"/>
        <v>0</v>
      </c>
      <c r="AU188" s="4">
        <f t="shared" si="107"/>
        <v>-1.4148864853151935</v>
      </c>
      <c r="AV188" s="4">
        <f t="shared" si="107"/>
        <v>-0.63760636674111382</v>
      </c>
      <c r="AW188" s="4">
        <f t="shared" si="107"/>
        <v>-6.9203723955396867E-2</v>
      </c>
      <c r="AY188" s="2">
        <f t="shared" si="102"/>
        <v>29.542701534052817</v>
      </c>
      <c r="AZ188" s="2">
        <f t="shared" si="102"/>
        <v>29.2164927450427</v>
      </c>
      <c r="BA188" s="2">
        <f t="shared" si="102"/>
        <v>27.088750348628324</v>
      </c>
      <c r="BB188" s="2" t="e">
        <f t="shared" si="102"/>
        <v>#N/A</v>
      </c>
      <c r="BC188" s="2" t="e">
        <f t="shared" si="102"/>
        <v>#N/A</v>
      </c>
      <c r="BD188" s="2" t="e">
        <f t="shared" si="102"/>
        <v>#N/A</v>
      </c>
      <c r="BE188" s="2" t="e">
        <f t="shared" si="99"/>
        <v>#N/A</v>
      </c>
      <c r="BF188" s="2" t="e">
        <f t="shared" si="99"/>
        <v>#N/A</v>
      </c>
      <c r="BG188" s="2" t="e">
        <f t="shared" si="99"/>
        <v>#N/A</v>
      </c>
      <c r="BH188" s="2" t="e">
        <f t="shared" si="99"/>
        <v>#N/A</v>
      </c>
      <c r="BI188" s="2" t="e">
        <f t="shared" si="99"/>
        <v>#N/A</v>
      </c>
      <c r="BJ188" s="2" t="e">
        <f t="shared" si="99"/>
        <v>#N/A</v>
      </c>
      <c r="BK188" s="2">
        <f t="shared" si="89"/>
        <v>28.931886477429668</v>
      </c>
      <c r="BL188" s="2">
        <f t="shared" si="89"/>
        <v>30.704606068789623</v>
      </c>
      <c r="BM188" s="2">
        <f t="shared" si="89"/>
        <v>32.085201897939015</v>
      </c>
      <c r="BO188" s="2" t="str">
        <f t="shared" si="105"/>
        <v/>
      </c>
      <c r="BP188" s="2" t="str">
        <f t="shared" si="105"/>
        <v/>
      </c>
      <c r="BQ188" s="2" t="str">
        <f t="shared" si="105"/>
        <v/>
      </c>
      <c r="BR188" s="2" t="str">
        <f t="shared" si="105"/>
        <v/>
      </c>
      <c r="BS188" s="2" t="str">
        <f t="shared" si="103"/>
        <v/>
      </c>
      <c r="BT188" s="2" t="str">
        <f t="shared" si="103"/>
        <v/>
      </c>
      <c r="BU188" s="2" t="str">
        <f t="shared" si="103"/>
        <v/>
      </c>
      <c r="BV188" s="2" t="str">
        <f t="shared" si="103"/>
        <v/>
      </c>
      <c r="BW188" s="2" t="str">
        <f t="shared" si="100"/>
        <v/>
      </c>
      <c r="BX188" s="2" t="str">
        <f t="shared" si="79"/>
        <v/>
      </c>
      <c r="BY188" s="2" t="str">
        <f t="shared" si="79"/>
        <v/>
      </c>
      <c r="BZ188" s="2" t="str">
        <f t="shared" si="79"/>
        <v/>
      </c>
      <c r="CA188" s="2" t="str">
        <f t="shared" si="79"/>
        <v/>
      </c>
      <c r="CB188" s="2" t="str">
        <f t="shared" si="90"/>
        <v/>
      </c>
      <c r="CC188" s="2" t="str">
        <f t="shared" si="93"/>
        <v/>
      </c>
      <c r="CE188" s="2">
        <f t="shared" si="106"/>
        <v>29.780999999999999</v>
      </c>
      <c r="CF188" s="2">
        <f t="shared" si="106"/>
        <v>29.606999999999999</v>
      </c>
      <c r="CG188" s="2">
        <f t="shared" si="106"/>
        <v>27.672000000000001</v>
      </c>
      <c r="CH188" s="2" t="str">
        <f t="shared" si="106"/>
        <v/>
      </c>
      <c r="CI188" s="2" t="str">
        <f t="shared" si="104"/>
        <v/>
      </c>
      <c r="CJ188" s="2" t="str">
        <f t="shared" si="104"/>
        <v/>
      </c>
      <c r="CK188" s="2" t="str">
        <f t="shared" si="104"/>
        <v/>
      </c>
      <c r="CL188" s="2" t="str">
        <f t="shared" si="104"/>
        <v/>
      </c>
      <c r="CM188" s="2" t="str">
        <f t="shared" si="101"/>
        <v/>
      </c>
      <c r="CN188" s="2" t="str">
        <f t="shared" si="80"/>
        <v/>
      </c>
      <c r="CO188" s="2" t="str">
        <f t="shared" si="80"/>
        <v/>
      </c>
      <c r="CP188" s="2" t="str">
        <f t="shared" si="80"/>
        <v/>
      </c>
      <c r="CQ188" s="2">
        <f t="shared" si="80"/>
        <v>27.516999999999999</v>
      </c>
      <c r="CR188" s="2">
        <f t="shared" si="91"/>
        <v>30.067</v>
      </c>
      <c r="CS188" s="2">
        <f t="shared" si="94"/>
        <v>32.015999999999998</v>
      </c>
      <c r="CU188" s="2">
        <f t="shared" si="108"/>
        <v>23.328595198404031</v>
      </c>
      <c r="CV188" s="2">
        <f t="shared" si="108"/>
        <v>21.763923234556216</v>
      </c>
      <c r="CW188" s="2">
        <f t="shared" si="108"/>
        <v>20.251434804331524</v>
      </c>
      <c r="CX188" s="2">
        <f t="shared" si="108"/>
        <v>17.161106135742173</v>
      </c>
      <c r="CY188" s="2">
        <f t="shared" si="108"/>
        <v>18.140921584936187</v>
      </c>
      <c r="CZ188" s="2">
        <f t="shared" si="108"/>
        <v>20.19870800473187</v>
      </c>
      <c r="DA188" s="2">
        <f t="shared" si="108"/>
        <v>22.860492312284343</v>
      </c>
      <c r="DB188" s="2">
        <f t="shared" si="108"/>
        <v>20.048775481304581</v>
      </c>
      <c r="DC188" s="2">
        <f t="shared" si="108"/>
        <v>21.404217176150752</v>
      </c>
      <c r="DD188" s="2">
        <f t="shared" si="108"/>
        <v>18.374399680475086</v>
      </c>
      <c r="DE188" s="2">
        <f t="shared" si="108"/>
        <v>18.185418371875372</v>
      </c>
      <c r="DF188" s="2">
        <f t="shared" si="108"/>
        <v>21.852405540354212</v>
      </c>
      <c r="DG188" s="2">
        <f t="shared" si="108"/>
        <v>25.005765901540741</v>
      </c>
      <c r="DH188" s="2">
        <f t="shared" si="108"/>
        <v>27.171745401128433</v>
      </c>
      <c r="DI188" s="2">
        <f t="shared" si="108"/>
        <v>35.31965193117334</v>
      </c>
      <c r="DK188" s="2">
        <f t="shared" si="109"/>
        <v>29.557417970421572</v>
      </c>
      <c r="DL188" s="2">
        <f t="shared" si="109"/>
        <v>29.235009950411694</v>
      </c>
      <c r="DM188" s="2">
        <f t="shared" si="109"/>
        <v>27.105814494657789</v>
      </c>
      <c r="DN188" s="2">
        <f t="shared" si="109"/>
        <v>27.837450283240546</v>
      </c>
      <c r="DO188" s="2">
        <f t="shared" si="109"/>
        <v>30.538308443138437</v>
      </c>
      <c r="DP188" s="2">
        <f t="shared" si="109"/>
        <v>30.473585628053517</v>
      </c>
      <c r="DQ188" s="2">
        <f t="shared" si="109"/>
        <v>30.860198790458149</v>
      </c>
      <c r="DR188" s="2">
        <f t="shared" si="109"/>
        <v>28.47586919890653</v>
      </c>
      <c r="DS188" s="2">
        <f t="shared" si="109"/>
        <v>27.844644617869946</v>
      </c>
      <c r="DT188" s="2">
        <f t="shared" si="109"/>
        <v>26.638863868099879</v>
      </c>
      <c r="DU188" s="2">
        <f t="shared" si="109"/>
        <v>26.12429766986553</v>
      </c>
      <c r="DV188" s="2">
        <f t="shared" si="109"/>
        <v>27.406012622812938</v>
      </c>
      <c r="DW188" s="2">
        <f t="shared" si="109"/>
        <v>28.941912128621386</v>
      </c>
      <c r="DX188" s="2">
        <f t="shared" si="109"/>
        <v>30.714821966472169</v>
      </c>
      <c r="DY188" s="2">
        <f t="shared" si="109"/>
        <v>32.075916172940865</v>
      </c>
      <c r="EA188" s="2">
        <f t="shared" si="110"/>
        <v>0.99763736473048026</v>
      </c>
      <c r="EB188" s="2">
        <f t="shared" si="110"/>
        <v>0.99752148434715704</v>
      </c>
      <c r="EC188" s="2">
        <f t="shared" si="110"/>
        <v>0.99751047552070282</v>
      </c>
      <c r="ED188" s="2">
        <f t="shared" si="110"/>
        <v>0.9979051938817699</v>
      </c>
      <c r="EE188" s="2">
        <f t="shared" si="110"/>
        <v>0.99761861991758172</v>
      </c>
      <c r="EF188" s="2">
        <f t="shared" si="110"/>
        <v>0.99762121035860407</v>
      </c>
      <c r="EG188" s="2">
        <f t="shared" si="110"/>
        <v>0.99776802744150939</v>
      </c>
      <c r="EH188" s="2">
        <f t="shared" si="110"/>
        <v>0.99786012730562246</v>
      </c>
      <c r="EI188" s="2">
        <f t="shared" si="110"/>
        <v>0.99790295266965723</v>
      </c>
      <c r="EJ188" s="2">
        <f t="shared" si="110"/>
        <v>0.99788724378750671</v>
      </c>
      <c r="EK188" s="2">
        <f t="shared" si="110"/>
        <v>0.99779270443276058</v>
      </c>
      <c r="EL188" s="2">
        <f t="shared" si="110"/>
        <v>0.99783522912939548</v>
      </c>
      <c r="EM188" s="2">
        <f t="shared" si="110"/>
        <v>0.99745292714921496</v>
      </c>
      <c r="EN188" s="2">
        <f t="shared" si="110"/>
        <v>0.99711665906899349</v>
      </c>
      <c r="EO188" s="2">
        <f t="shared" si="110"/>
        <v>0.99713733617956357</v>
      </c>
    </row>
    <row r="189" spans="2:147" x14ac:dyDescent="0.25">
      <c r="B189" s="2">
        <v>162</v>
      </c>
      <c r="C189" s="43">
        <v>29.344000000000001</v>
      </c>
      <c r="D189" s="43">
        <v>29.279</v>
      </c>
      <c r="E189" s="43">
        <v>27.885000000000002</v>
      </c>
      <c r="F189" s="43">
        <v>27.016999999999999</v>
      </c>
      <c r="G189" s="43">
        <v>30.15</v>
      </c>
      <c r="H189" s="43">
        <v>32.933</v>
      </c>
      <c r="I189" s="43">
        <v>31.15</v>
      </c>
      <c r="J189" s="43">
        <v>29.983000000000001</v>
      </c>
      <c r="K189" s="43">
        <v>26.7</v>
      </c>
      <c r="L189" s="43">
        <v>25.667000000000002</v>
      </c>
      <c r="M189" s="43">
        <v>26.95</v>
      </c>
      <c r="N189" s="43">
        <v>27.183</v>
      </c>
      <c r="O189" s="43">
        <v>29.1</v>
      </c>
      <c r="P189" s="43">
        <v>32.15</v>
      </c>
      <c r="Q189" s="43">
        <v>31.370999999999999</v>
      </c>
      <c r="S189" s="4">
        <f t="shared" si="113"/>
        <v>29.418418257180818</v>
      </c>
      <c r="T189" s="4">
        <f t="shared" si="113"/>
        <v>29.092367075851008</v>
      </c>
      <c r="U189" s="4">
        <f t="shared" si="113"/>
        <v>26.946832046870661</v>
      </c>
      <c r="V189" s="4" t="e">
        <f t="shared" si="112"/>
        <v>#N/A</v>
      </c>
      <c r="W189" s="4" t="e">
        <f t="shared" si="112"/>
        <v>#N/A</v>
      </c>
      <c r="X189" s="4" t="e">
        <f t="shared" si="112"/>
        <v>#N/A</v>
      </c>
      <c r="Y189" s="4" t="e">
        <f t="shared" si="112"/>
        <v>#N/A</v>
      </c>
      <c r="Z189" s="4" t="e">
        <f t="shared" si="112"/>
        <v>#N/A</v>
      </c>
      <c r="AA189" s="4" t="e">
        <f t="shared" si="112"/>
        <v>#N/A</v>
      </c>
      <c r="AB189" s="4" t="e">
        <f t="shared" si="111"/>
        <v>#N/A</v>
      </c>
      <c r="AC189" s="4" t="e">
        <f t="shared" si="111"/>
        <v>#N/A</v>
      </c>
      <c r="AD189" s="4" t="e">
        <f t="shared" si="111"/>
        <v>#N/A</v>
      </c>
      <c r="AE189" s="4">
        <f t="shared" si="111"/>
        <v>28.767492339479134</v>
      </c>
      <c r="AF189" s="4">
        <f t="shared" si="88"/>
        <v>30.560886083359442</v>
      </c>
      <c r="AG189" s="4">
        <f t="shared" si="92"/>
        <v>31.938749354473249</v>
      </c>
      <c r="AI189" s="4">
        <f t="shared" si="107"/>
        <v>-7.4418257180816738E-2</v>
      </c>
      <c r="AJ189" s="4">
        <f t="shared" si="107"/>
        <v>0.18663292414899146</v>
      </c>
      <c r="AK189" s="4">
        <f t="shared" si="107"/>
        <v>0.93816795312934076</v>
      </c>
      <c r="AL189" s="4">
        <f t="shared" si="107"/>
        <v>0</v>
      </c>
      <c r="AM189" s="4">
        <f t="shared" si="107"/>
        <v>0</v>
      </c>
      <c r="AN189" s="4">
        <f t="shared" si="107"/>
        <v>0</v>
      </c>
      <c r="AO189" s="4">
        <f t="shared" si="107"/>
        <v>0</v>
      </c>
      <c r="AP189" s="4">
        <f t="shared" si="107"/>
        <v>0</v>
      </c>
      <c r="AQ189" s="4">
        <f t="shared" si="107"/>
        <v>0</v>
      </c>
      <c r="AR189" s="4">
        <f t="shared" si="107"/>
        <v>0</v>
      </c>
      <c r="AS189" s="4">
        <f t="shared" si="107"/>
        <v>0</v>
      </c>
      <c r="AT189" s="4">
        <f t="shared" si="107"/>
        <v>0</v>
      </c>
      <c r="AU189" s="4">
        <f t="shared" si="107"/>
        <v>0.33250766052086789</v>
      </c>
      <c r="AV189" s="4">
        <f t="shared" si="107"/>
        <v>1.5891139166405566</v>
      </c>
      <c r="AW189" s="4">
        <f t="shared" si="107"/>
        <v>-0.56774935447324992</v>
      </c>
      <c r="AY189" s="2">
        <f t="shared" si="102"/>
        <v>29.418418257180818</v>
      </c>
      <c r="AZ189" s="2">
        <f t="shared" si="102"/>
        <v>29.092367071180817</v>
      </c>
      <c r="BA189" s="2">
        <f t="shared" si="102"/>
        <v>26.946832041046616</v>
      </c>
      <c r="BB189" s="2" t="e">
        <f t="shared" si="102"/>
        <v>#N/A</v>
      </c>
      <c r="BC189" s="2" t="e">
        <f t="shared" si="102"/>
        <v>#N/A</v>
      </c>
      <c r="BD189" s="2" t="e">
        <f t="shared" si="102"/>
        <v>#N/A</v>
      </c>
      <c r="BE189" s="2" t="e">
        <f t="shared" si="99"/>
        <v>#N/A</v>
      </c>
      <c r="BF189" s="2" t="e">
        <f t="shared" si="99"/>
        <v>#N/A</v>
      </c>
      <c r="BG189" s="2" t="e">
        <f t="shared" si="99"/>
        <v>#N/A</v>
      </c>
      <c r="BH189" s="2" t="e">
        <f t="shared" si="99"/>
        <v>#N/A</v>
      </c>
      <c r="BI189" s="2" t="e">
        <f t="shared" si="99"/>
        <v>#N/A</v>
      </c>
      <c r="BJ189" s="2" t="e">
        <f t="shared" si="99"/>
        <v>#N/A</v>
      </c>
      <c r="BK189" s="2">
        <f t="shared" si="89"/>
        <v>28.767492338766804</v>
      </c>
      <c r="BL189" s="2">
        <f t="shared" si="89"/>
        <v>30.560886056149268</v>
      </c>
      <c r="BM189" s="2">
        <f t="shared" si="89"/>
        <v>31.938749205266785</v>
      </c>
      <c r="BO189" s="2" t="str">
        <f t="shared" si="105"/>
        <v/>
      </c>
      <c r="BP189" s="2" t="str">
        <f t="shared" si="105"/>
        <v/>
      </c>
      <c r="BQ189" s="2" t="str">
        <f t="shared" si="105"/>
        <v/>
      </c>
      <c r="BR189" s="2" t="str">
        <f t="shared" si="105"/>
        <v/>
      </c>
      <c r="BS189" s="2" t="str">
        <f t="shared" si="103"/>
        <v/>
      </c>
      <c r="BT189" s="2" t="str">
        <f t="shared" si="103"/>
        <v/>
      </c>
      <c r="BU189" s="2" t="str">
        <f t="shared" si="103"/>
        <v/>
      </c>
      <c r="BV189" s="2" t="str">
        <f t="shared" si="103"/>
        <v/>
      </c>
      <c r="BW189" s="2" t="str">
        <f t="shared" si="100"/>
        <v/>
      </c>
      <c r="BX189" s="2" t="str">
        <f t="shared" si="79"/>
        <v/>
      </c>
      <c r="BY189" s="2" t="str">
        <f t="shared" si="79"/>
        <v/>
      </c>
      <c r="BZ189" s="2" t="str">
        <f t="shared" si="79"/>
        <v/>
      </c>
      <c r="CA189" s="2" t="str">
        <f t="shared" si="79"/>
        <v/>
      </c>
      <c r="CB189" s="2" t="str">
        <f t="shared" si="90"/>
        <v/>
      </c>
      <c r="CC189" s="2" t="str">
        <f t="shared" si="93"/>
        <v/>
      </c>
      <c r="CE189" s="2">
        <f t="shared" si="106"/>
        <v>29.344000000000001</v>
      </c>
      <c r="CF189" s="2">
        <f t="shared" si="106"/>
        <v>29.279</v>
      </c>
      <c r="CG189" s="2">
        <f t="shared" si="106"/>
        <v>27.885000000000002</v>
      </c>
      <c r="CH189" s="2" t="str">
        <f t="shared" si="106"/>
        <v/>
      </c>
      <c r="CI189" s="2" t="str">
        <f t="shared" si="104"/>
        <v/>
      </c>
      <c r="CJ189" s="2" t="str">
        <f t="shared" si="104"/>
        <v/>
      </c>
      <c r="CK189" s="2" t="str">
        <f t="shared" si="104"/>
        <v/>
      </c>
      <c r="CL189" s="2" t="str">
        <f t="shared" si="104"/>
        <v/>
      </c>
      <c r="CM189" s="2" t="str">
        <f t="shared" si="101"/>
        <v/>
      </c>
      <c r="CN189" s="2" t="str">
        <f t="shared" si="80"/>
        <v/>
      </c>
      <c r="CO189" s="2" t="str">
        <f t="shared" si="80"/>
        <v/>
      </c>
      <c r="CP189" s="2" t="str">
        <f t="shared" si="80"/>
        <v/>
      </c>
      <c r="CQ189" s="2">
        <f t="shared" si="80"/>
        <v>29.1</v>
      </c>
      <c r="CR189" s="2">
        <f t="shared" si="91"/>
        <v>32.15</v>
      </c>
      <c r="CS189" s="2">
        <f t="shared" si="94"/>
        <v>31.370999999999999</v>
      </c>
      <c r="CU189" s="2">
        <f t="shared" si="108"/>
        <v>23.105421061980763</v>
      </c>
      <c r="CV189" s="2">
        <f t="shared" si="108"/>
        <v>21.524268945007442</v>
      </c>
      <c r="CW189" s="2">
        <f t="shared" si="108"/>
        <v>20.001726403100449</v>
      </c>
      <c r="CX189" s="2">
        <f t="shared" si="108"/>
        <v>16.863439780153101</v>
      </c>
      <c r="CY189" s="2">
        <f t="shared" si="108"/>
        <v>17.809404343086186</v>
      </c>
      <c r="CZ189" s="2">
        <f t="shared" si="108"/>
        <v>19.883213343241941</v>
      </c>
      <c r="DA189" s="2">
        <f t="shared" si="108"/>
        <v>22.588844061676461</v>
      </c>
      <c r="DB189" s="2">
        <f t="shared" si="108"/>
        <v>19.745763898526654</v>
      </c>
      <c r="DC189" s="2">
        <f t="shared" si="108"/>
        <v>21.140412080198843</v>
      </c>
      <c r="DD189" s="2">
        <f t="shared" si="108"/>
        <v>18.09848700114577</v>
      </c>
      <c r="DE189" s="2">
        <f t="shared" si="108"/>
        <v>17.926599674020061</v>
      </c>
      <c r="DF189" s="2">
        <f t="shared" si="108"/>
        <v>21.615401387512399</v>
      </c>
      <c r="DG189" s="2">
        <f t="shared" si="108"/>
        <v>24.775061700107138</v>
      </c>
      <c r="DH189" s="2">
        <f t="shared" si="108"/>
        <v>26.967372583714486</v>
      </c>
      <c r="DI189" s="2">
        <f t="shared" si="108"/>
        <v>35.210891085484157</v>
      </c>
      <c r="DK189" s="2">
        <f t="shared" si="109"/>
        <v>29.432053396278448</v>
      </c>
      <c r="DL189" s="2">
        <f t="shared" si="109"/>
        <v>29.109516756763007</v>
      </c>
      <c r="DM189" s="2">
        <f t="shared" si="109"/>
        <v>26.962640072513739</v>
      </c>
      <c r="DN189" s="2">
        <f t="shared" si="109"/>
        <v>27.697913571288012</v>
      </c>
      <c r="DO189" s="2">
        <f t="shared" si="109"/>
        <v>30.39773447162537</v>
      </c>
      <c r="DP189" s="2">
        <f t="shared" si="109"/>
        <v>30.315848679996225</v>
      </c>
      <c r="DQ189" s="2">
        <f t="shared" si="109"/>
        <v>30.710381972768335</v>
      </c>
      <c r="DR189" s="2">
        <f t="shared" si="109"/>
        <v>28.301302469926192</v>
      </c>
      <c r="DS189" s="2">
        <f t="shared" si="109"/>
        <v>27.677344413216481</v>
      </c>
      <c r="DT189" s="2">
        <f t="shared" si="109"/>
        <v>26.488574280245068</v>
      </c>
      <c r="DU189" s="2">
        <f t="shared" si="109"/>
        <v>25.98603859084637</v>
      </c>
      <c r="DV189" s="2">
        <f t="shared" si="109"/>
        <v>27.255822261455265</v>
      </c>
      <c r="DW189" s="2">
        <f t="shared" si="109"/>
        <v>28.776790270160756</v>
      </c>
      <c r="DX189" s="2">
        <f t="shared" si="109"/>
        <v>30.570363021708904</v>
      </c>
      <c r="DY189" s="2">
        <f t="shared" si="109"/>
        <v>31.93018183577103</v>
      </c>
      <c r="EA189" s="2">
        <f t="shared" si="110"/>
        <v>0.99784480298883327</v>
      </c>
      <c r="EB189" s="2">
        <f t="shared" si="110"/>
        <v>0.99773907379062687</v>
      </c>
      <c r="EC189" s="2">
        <f t="shared" si="110"/>
        <v>0.99772902923123663</v>
      </c>
      <c r="ED189" s="2">
        <f t="shared" si="110"/>
        <v>0.99808916190770458</v>
      </c>
      <c r="EE189" s="2">
        <f t="shared" si="110"/>
        <v>0.99782770037802837</v>
      </c>
      <c r="EF189" s="2">
        <f t="shared" si="110"/>
        <v>0.9978300638781521</v>
      </c>
      <c r="EG189" s="2">
        <f t="shared" si="110"/>
        <v>0.99796401698804571</v>
      </c>
      <c r="EH189" s="2">
        <f t="shared" si="110"/>
        <v>0.99804804538293523</v>
      </c>
      <c r="EI189" s="2">
        <f t="shared" si="110"/>
        <v>0.99808711714384801</v>
      </c>
      <c r="EJ189" s="2">
        <f t="shared" si="110"/>
        <v>0.99807278516473441</v>
      </c>
      <c r="EK189" s="2">
        <f t="shared" si="110"/>
        <v>0.99798653146501382</v>
      </c>
      <c r="EL189" s="2">
        <f t="shared" si="110"/>
        <v>0.99802532937319011</v>
      </c>
      <c r="EM189" s="2">
        <f t="shared" si="110"/>
        <v>0.9976765212254689</v>
      </c>
      <c r="EN189" s="2">
        <f t="shared" si="110"/>
        <v>0.99736969450162949</v>
      </c>
      <c r="EO189" s="2">
        <f t="shared" si="110"/>
        <v>0.99738856178842883</v>
      </c>
    </row>
    <row r="190" spans="2:147" x14ac:dyDescent="0.25">
      <c r="B190" s="2">
        <v>163</v>
      </c>
      <c r="C190" s="43">
        <v>28.594000000000001</v>
      </c>
      <c r="D190" s="43">
        <v>29.82</v>
      </c>
      <c r="E190" s="43">
        <v>26.213000000000001</v>
      </c>
      <c r="F190" s="43">
        <v>28.716999999999999</v>
      </c>
      <c r="G190" s="43">
        <v>32</v>
      </c>
      <c r="H190" s="43">
        <v>32.1</v>
      </c>
      <c r="I190" s="43">
        <v>32.35</v>
      </c>
      <c r="J190" s="43">
        <v>29.082999999999998</v>
      </c>
      <c r="K190" s="43">
        <v>29.867000000000001</v>
      </c>
      <c r="L190" s="43">
        <v>25.433</v>
      </c>
      <c r="M190" s="43">
        <v>27.417000000000002</v>
      </c>
      <c r="N190" s="43">
        <v>27.882999999999999</v>
      </c>
      <c r="O190" s="43">
        <v>28.216999999999999</v>
      </c>
      <c r="P190" s="43">
        <v>29.433</v>
      </c>
      <c r="Q190" s="43">
        <v>30.934999999999999</v>
      </c>
      <c r="S190" s="4" t="e">
        <f t="shared" si="113"/>
        <v>#N/A</v>
      </c>
      <c r="T190" s="4">
        <f t="shared" si="113"/>
        <v>28.968144306660477</v>
      </c>
      <c r="U190" s="4">
        <f t="shared" si="113"/>
        <v>26.804824981707043</v>
      </c>
      <c r="V190" s="4" t="e">
        <f t="shared" si="112"/>
        <v>#N/A</v>
      </c>
      <c r="W190" s="4" t="e">
        <f t="shared" si="112"/>
        <v>#N/A</v>
      </c>
      <c r="X190" s="4" t="e">
        <f t="shared" si="112"/>
        <v>#N/A</v>
      </c>
      <c r="Y190" s="4" t="e">
        <f t="shared" si="112"/>
        <v>#N/A</v>
      </c>
      <c r="Z190" s="4" t="e">
        <f t="shared" si="112"/>
        <v>#N/A</v>
      </c>
      <c r="AA190" s="4" t="e">
        <f t="shared" si="112"/>
        <v>#N/A</v>
      </c>
      <c r="AB190" s="4" t="e">
        <f t="shared" si="111"/>
        <v>#N/A</v>
      </c>
      <c r="AC190" s="4" t="e">
        <f t="shared" si="111"/>
        <v>#N/A</v>
      </c>
      <c r="AD190" s="4" t="e">
        <f t="shared" si="111"/>
        <v>#N/A</v>
      </c>
      <c r="AE190" s="4" t="e">
        <f t="shared" si="111"/>
        <v>#N/A</v>
      </c>
      <c r="AF190" s="4">
        <f t="shared" si="88"/>
        <v>30.417115224274653</v>
      </c>
      <c r="AG190" s="4">
        <f t="shared" si="92"/>
        <v>31.79235091698509</v>
      </c>
      <c r="AI190" s="4">
        <f t="shared" si="107"/>
        <v>0</v>
      </c>
      <c r="AJ190" s="4">
        <f t="shared" si="107"/>
        <v>0.85185569333952316</v>
      </c>
      <c r="AK190" s="4">
        <f t="shared" si="107"/>
        <v>-0.59182498170704179</v>
      </c>
      <c r="AL190" s="4">
        <f t="shared" si="107"/>
        <v>0</v>
      </c>
      <c r="AM190" s="4">
        <f t="shared" si="107"/>
        <v>0</v>
      </c>
      <c r="AN190" s="4">
        <f t="shared" si="107"/>
        <v>0</v>
      </c>
      <c r="AO190" s="4">
        <f t="shared" si="107"/>
        <v>0</v>
      </c>
      <c r="AP190" s="4">
        <f t="shared" si="107"/>
        <v>0</v>
      </c>
      <c r="AQ190" s="4">
        <f t="shared" si="107"/>
        <v>0</v>
      </c>
      <c r="AR190" s="4">
        <f t="shared" si="107"/>
        <v>0</v>
      </c>
      <c r="AS190" s="4">
        <f t="shared" si="107"/>
        <v>0</v>
      </c>
      <c r="AT190" s="4">
        <f t="shared" si="107"/>
        <v>0</v>
      </c>
      <c r="AU190" s="4">
        <f t="shared" si="107"/>
        <v>0</v>
      </c>
      <c r="AV190" s="4">
        <f t="shared" si="107"/>
        <v>-0.98411522427465314</v>
      </c>
      <c r="AW190" s="4">
        <f t="shared" si="107"/>
        <v>-0.85735091698509081</v>
      </c>
      <c r="AY190" s="2" t="e">
        <f t="shared" si="102"/>
        <v>#N/A</v>
      </c>
      <c r="AZ190" s="2">
        <f t="shared" si="102"/>
        <v>28.968144306052125</v>
      </c>
      <c r="BA190" s="2">
        <f t="shared" si="102"/>
        <v>26.804824980966149</v>
      </c>
      <c r="BB190" s="2" t="e">
        <f t="shared" si="102"/>
        <v>#N/A</v>
      </c>
      <c r="BC190" s="2" t="e">
        <f t="shared" si="102"/>
        <v>#N/A</v>
      </c>
      <c r="BD190" s="2" t="e">
        <f t="shared" si="102"/>
        <v>#N/A</v>
      </c>
      <c r="BE190" s="2" t="e">
        <f t="shared" si="99"/>
        <v>#N/A</v>
      </c>
      <c r="BF190" s="2" t="e">
        <f t="shared" si="99"/>
        <v>#N/A</v>
      </c>
      <c r="BG190" s="2" t="e">
        <f t="shared" si="99"/>
        <v>#N/A</v>
      </c>
      <c r="BH190" s="2" t="e">
        <f t="shared" si="99"/>
        <v>#N/A</v>
      </c>
      <c r="BI190" s="2" t="e">
        <f t="shared" si="99"/>
        <v>#N/A</v>
      </c>
      <c r="BJ190" s="2" t="e">
        <f t="shared" si="99"/>
        <v>#N/A</v>
      </c>
      <c r="BK190" s="2" t="e">
        <f t="shared" si="89"/>
        <v>#N/A</v>
      </c>
      <c r="BL190" s="2">
        <f t="shared" si="89"/>
        <v>30.41711522213334</v>
      </c>
      <c r="BM190" s="2">
        <f t="shared" si="89"/>
        <v>31.792350906761495</v>
      </c>
      <c r="BO190" s="2" t="str">
        <f t="shared" si="105"/>
        <v/>
      </c>
      <c r="BP190" s="2" t="str">
        <f t="shared" si="105"/>
        <v/>
      </c>
      <c r="BQ190" s="2" t="str">
        <f t="shared" si="105"/>
        <v/>
      </c>
      <c r="BR190" s="2" t="str">
        <f t="shared" si="105"/>
        <v/>
      </c>
      <c r="BS190" s="2" t="str">
        <f t="shared" si="103"/>
        <v/>
      </c>
      <c r="BT190" s="2" t="str">
        <f t="shared" si="103"/>
        <v/>
      </c>
      <c r="BU190" s="2" t="str">
        <f t="shared" si="103"/>
        <v/>
      </c>
      <c r="BV190" s="2" t="str">
        <f t="shared" si="103"/>
        <v/>
      </c>
      <c r="BW190" s="2" t="str">
        <f t="shared" si="100"/>
        <v/>
      </c>
      <c r="BX190" s="2" t="str">
        <f t="shared" si="79"/>
        <v/>
      </c>
      <c r="BY190" s="2" t="str">
        <f t="shared" si="79"/>
        <v/>
      </c>
      <c r="BZ190" s="2" t="str">
        <f t="shared" si="79"/>
        <v/>
      </c>
      <c r="CA190" s="2" t="str">
        <f t="shared" si="79"/>
        <v/>
      </c>
      <c r="CB190" s="2" t="str">
        <f t="shared" si="90"/>
        <v/>
      </c>
      <c r="CC190" s="2" t="str">
        <f t="shared" si="93"/>
        <v/>
      </c>
      <c r="CE190" s="2" t="str">
        <f t="shared" si="106"/>
        <v/>
      </c>
      <c r="CF190" s="2">
        <f t="shared" si="106"/>
        <v>29.82</v>
      </c>
      <c r="CG190" s="2">
        <f t="shared" si="106"/>
        <v>26.213000000000001</v>
      </c>
      <c r="CH190" s="2" t="str">
        <f t="shared" si="106"/>
        <v/>
      </c>
      <c r="CI190" s="2" t="str">
        <f t="shared" si="104"/>
        <v/>
      </c>
      <c r="CJ190" s="2" t="str">
        <f t="shared" si="104"/>
        <v/>
      </c>
      <c r="CK190" s="2" t="str">
        <f t="shared" si="104"/>
        <v/>
      </c>
      <c r="CL190" s="2" t="str">
        <f t="shared" si="104"/>
        <v/>
      </c>
      <c r="CM190" s="2" t="str">
        <f t="shared" si="101"/>
        <v/>
      </c>
      <c r="CN190" s="2" t="str">
        <f t="shared" si="80"/>
        <v/>
      </c>
      <c r="CO190" s="2" t="str">
        <f t="shared" si="80"/>
        <v/>
      </c>
      <c r="CP190" s="2" t="str">
        <f t="shared" si="80"/>
        <v/>
      </c>
      <c r="CQ190" s="2" t="str">
        <f t="shared" si="80"/>
        <v/>
      </c>
      <c r="CR190" s="2">
        <f t="shared" si="91"/>
        <v>29.433</v>
      </c>
      <c r="CS190" s="2">
        <f t="shared" si="94"/>
        <v>30.934999999999999</v>
      </c>
      <c r="CU190" s="2">
        <f t="shared" si="108"/>
        <v>22.882246925557503</v>
      </c>
      <c r="CV190" s="2">
        <f t="shared" si="108"/>
        <v>21.284614655458675</v>
      </c>
      <c r="CW190" s="2">
        <f t="shared" si="108"/>
        <v>19.752018001869367</v>
      </c>
      <c r="CX190" s="2">
        <f t="shared" si="108"/>
        <v>16.565773424564028</v>
      </c>
      <c r="CY190" s="2">
        <f t="shared" si="108"/>
        <v>17.477887101236178</v>
      </c>
      <c r="CZ190" s="2">
        <f t="shared" si="108"/>
        <v>19.567718681752012</v>
      </c>
      <c r="DA190" s="2">
        <f t="shared" si="108"/>
        <v>22.317195811068579</v>
      </c>
      <c r="DB190" s="2">
        <f t="shared" si="108"/>
        <v>19.44275231574872</v>
      </c>
      <c r="DC190" s="2">
        <f t="shared" si="108"/>
        <v>20.876606984246934</v>
      </c>
      <c r="DD190" s="2">
        <f t="shared" si="108"/>
        <v>17.822574321816447</v>
      </c>
      <c r="DE190" s="2">
        <f t="shared" si="108"/>
        <v>17.66778097616475</v>
      </c>
      <c r="DF190" s="2">
        <f t="shared" si="108"/>
        <v>21.37839723467058</v>
      </c>
      <c r="DG190" s="2">
        <f t="shared" si="108"/>
        <v>24.544357498673541</v>
      </c>
      <c r="DH190" s="2">
        <f t="shared" si="108"/>
        <v>26.762999766300538</v>
      </c>
      <c r="DI190" s="2">
        <f t="shared" si="108"/>
        <v>35.102130239794974</v>
      </c>
      <c r="DK190" s="2">
        <f t="shared" si="109"/>
        <v>29.306688822135321</v>
      </c>
      <c r="DL190" s="2">
        <f t="shared" si="109"/>
        <v>28.984023563114317</v>
      </c>
      <c r="DM190" s="2">
        <f t="shared" si="109"/>
        <v>26.819465650369693</v>
      </c>
      <c r="DN190" s="2">
        <f t="shared" si="109"/>
        <v>27.558376859335482</v>
      </c>
      <c r="DO190" s="2">
        <f t="shared" si="109"/>
        <v>30.257160500112306</v>
      </c>
      <c r="DP190" s="2">
        <f t="shared" si="109"/>
        <v>30.158111731938931</v>
      </c>
      <c r="DQ190" s="2">
        <f t="shared" si="109"/>
        <v>30.560565155078521</v>
      </c>
      <c r="DR190" s="2">
        <f t="shared" si="109"/>
        <v>28.12673574094585</v>
      </c>
      <c r="DS190" s="2">
        <f t="shared" si="109"/>
        <v>27.510044208563016</v>
      </c>
      <c r="DT190" s="2">
        <f t="shared" si="109"/>
        <v>26.33828469239026</v>
      </c>
      <c r="DU190" s="2">
        <f t="shared" si="109"/>
        <v>25.847779511827206</v>
      </c>
      <c r="DV190" s="2">
        <f t="shared" si="109"/>
        <v>27.105631900097595</v>
      </c>
      <c r="DW190" s="2">
        <f t="shared" si="109"/>
        <v>28.611668411700126</v>
      </c>
      <c r="DX190" s="2">
        <f t="shared" si="109"/>
        <v>30.425904076945638</v>
      </c>
      <c r="DY190" s="2">
        <f t="shared" si="109"/>
        <v>31.784447498601189</v>
      </c>
      <c r="EA190" s="2">
        <f t="shared" si="110"/>
        <v>0.99803406415663787</v>
      </c>
      <c r="EB190" s="2">
        <f t="shared" si="110"/>
        <v>0.99793760050250024</v>
      </c>
      <c r="EC190" s="2">
        <f t="shared" si="110"/>
        <v>0.99792843610144755</v>
      </c>
      <c r="ED190" s="2">
        <f t="shared" si="110"/>
        <v>0.99825700189200195</v>
      </c>
      <c r="EE190" s="2">
        <f t="shared" si="110"/>
        <v>0.99801846044930087</v>
      </c>
      <c r="EF190" s="2">
        <f t="shared" si="110"/>
        <v>0.99802061681083409</v>
      </c>
      <c r="EG190" s="2">
        <f t="shared" si="110"/>
        <v>0.99814282872245153</v>
      </c>
      <c r="EH190" s="2">
        <f t="shared" si="110"/>
        <v>0.99821949042727653</v>
      </c>
      <c r="EI190" s="2">
        <f t="shared" si="110"/>
        <v>0.99825513641762231</v>
      </c>
      <c r="EJ190" s="2">
        <f t="shared" si="110"/>
        <v>0.99824206107970814</v>
      </c>
      <c r="EK190" s="2">
        <f t="shared" si="110"/>
        <v>0.9981633694876727</v>
      </c>
      <c r="EL190" s="2">
        <f t="shared" si="110"/>
        <v>0.9981987660204884</v>
      </c>
      <c r="EM190" s="2">
        <f t="shared" si="110"/>
        <v>0.99788052886592815</v>
      </c>
      <c r="EN190" s="2">
        <f t="shared" si="110"/>
        <v>0.99760057755624199</v>
      </c>
      <c r="EO190" s="2">
        <f t="shared" si="110"/>
        <v>0.99761779266529138</v>
      </c>
    </row>
    <row r="191" spans="2:147" x14ac:dyDescent="0.25">
      <c r="B191" s="2">
        <v>164</v>
      </c>
      <c r="C191" s="43">
        <v>31.312000000000001</v>
      </c>
      <c r="D191" s="43">
        <v>27.917999999999999</v>
      </c>
      <c r="E191" s="43">
        <v>26.033000000000001</v>
      </c>
      <c r="F191" s="43">
        <v>28.95</v>
      </c>
      <c r="G191" s="43">
        <v>31.85</v>
      </c>
      <c r="H191" s="43">
        <v>30.9</v>
      </c>
      <c r="I191" s="43">
        <v>32.732999999999997</v>
      </c>
      <c r="J191" s="43">
        <v>29.2</v>
      </c>
      <c r="K191" s="43">
        <v>27.332999999999998</v>
      </c>
      <c r="L191" s="43">
        <v>26.617000000000001</v>
      </c>
      <c r="M191" s="43">
        <v>26.8</v>
      </c>
      <c r="N191" s="43">
        <v>26.667000000000002</v>
      </c>
      <c r="O191" s="43">
        <v>30.867000000000001</v>
      </c>
      <c r="P191" s="43">
        <v>32.067</v>
      </c>
      <c r="Q191" s="43">
        <v>29.629000000000001</v>
      </c>
      <c r="S191" s="4" t="e">
        <f t="shared" si="113"/>
        <v>#N/A</v>
      </c>
      <c r="T191" s="4">
        <f t="shared" si="113"/>
        <v>28.843830918374184</v>
      </c>
      <c r="U191" s="4">
        <f t="shared" si="113"/>
        <v>26.662735034715865</v>
      </c>
      <c r="V191" s="4" t="e">
        <f t="shared" si="112"/>
        <v>#N/A</v>
      </c>
      <c r="W191" s="4" t="e">
        <f t="shared" si="112"/>
        <v>#N/A</v>
      </c>
      <c r="X191" s="4" t="e">
        <f t="shared" si="112"/>
        <v>#N/A</v>
      </c>
      <c r="Y191" s="4" t="e">
        <f t="shared" si="112"/>
        <v>#N/A</v>
      </c>
      <c r="Z191" s="4" t="e">
        <f t="shared" si="112"/>
        <v>#N/A</v>
      </c>
      <c r="AA191" s="4" t="e">
        <f t="shared" si="112"/>
        <v>#N/A</v>
      </c>
      <c r="AB191" s="4" t="e">
        <f t="shared" si="111"/>
        <v>#N/A</v>
      </c>
      <c r="AC191" s="4" t="e">
        <f t="shared" si="111"/>
        <v>#N/A</v>
      </c>
      <c r="AD191" s="4" t="e">
        <f t="shared" si="111"/>
        <v>#N/A</v>
      </c>
      <c r="AE191" s="4" t="e">
        <f t="shared" si="111"/>
        <v>#N/A</v>
      </c>
      <c r="AF191" s="4" t="e">
        <f t="shared" si="88"/>
        <v>#N/A</v>
      </c>
      <c r="AG191" s="4">
        <f t="shared" si="92"/>
        <v>31.646003012509944</v>
      </c>
      <c r="AI191" s="4">
        <f t="shared" si="107"/>
        <v>0</v>
      </c>
      <c r="AJ191" s="4">
        <f t="shared" si="107"/>
        <v>-0.92583091837418507</v>
      </c>
      <c r="AK191" s="4">
        <f t="shared" si="107"/>
        <v>-0.62973503471586412</v>
      </c>
      <c r="AL191" s="4">
        <f t="shared" si="107"/>
        <v>0</v>
      </c>
      <c r="AM191" s="4">
        <f t="shared" si="107"/>
        <v>0</v>
      </c>
      <c r="AN191" s="4">
        <f t="shared" si="107"/>
        <v>0</v>
      </c>
      <c r="AO191" s="4">
        <f t="shared" si="107"/>
        <v>0</v>
      </c>
      <c r="AP191" s="4">
        <f t="shared" si="107"/>
        <v>0</v>
      </c>
      <c r="AQ191" s="4">
        <f t="shared" si="107"/>
        <v>0</v>
      </c>
      <c r="AR191" s="4">
        <f t="shared" si="107"/>
        <v>0</v>
      </c>
      <c r="AS191" s="4">
        <f t="shared" si="107"/>
        <v>0</v>
      </c>
      <c r="AT191" s="4">
        <f t="shared" si="107"/>
        <v>0</v>
      </c>
      <c r="AU191" s="4">
        <f t="shared" si="107"/>
        <v>0</v>
      </c>
      <c r="AV191" s="4">
        <f t="shared" si="107"/>
        <v>0</v>
      </c>
      <c r="AW191" s="4">
        <f t="shared" si="107"/>
        <v>-2.0170030125099423</v>
      </c>
      <c r="AY191" s="2" t="e">
        <f t="shared" si="102"/>
        <v>#N/A</v>
      </c>
      <c r="AZ191" s="2">
        <f t="shared" si="102"/>
        <v>28.843830918302551</v>
      </c>
      <c r="BA191" s="2">
        <f t="shared" si="102"/>
        <v>26.662735034630675</v>
      </c>
      <c r="BB191" s="2" t="e">
        <f t="shared" si="102"/>
        <v>#N/A</v>
      </c>
      <c r="BC191" s="2" t="e">
        <f t="shared" si="102"/>
        <v>#N/A</v>
      </c>
      <c r="BD191" s="2" t="e">
        <f t="shared" si="102"/>
        <v>#N/A</v>
      </c>
      <c r="BE191" s="2" t="e">
        <f t="shared" si="99"/>
        <v>#N/A</v>
      </c>
      <c r="BF191" s="2" t="e">
        <f t="shared" si="99"/>
        <v>#N/A</v>
      </c>
      <c r="BG191" s="2" t="e">
        <f t="shared" si="99"/>
        <v>#N/A</v>
      </c>
      <c r="BH191" s="2" t="e">
        <f t="shared" si="99"/>
        <v>#N/A</v>
      </c>
      <c r="BI191" s="2" t="e">
        <f t="shared" si="99"/>
        <v>#N/A</v>
      </c>
      <c r="BJ191" s="2" t="e">
        <f t="shared" si="99"/>
        <v>#N/A</v>
      </c>
      <c r="BK191" s="2" t="e">
        <f t="shared" si="89"/>
        <v>#N/A</v>
      </c>
      <c r="BL191" s="2" t="e">
        <f t="shared" si="89"/>
        <v>#N/A</v>
      </c>
      <c r="BM191" s="2">
        <f t="shared" si="89"/>
        <v>31.646003011922797</v>
      </c>
      <c r="BO191" s="2" t="str">
        <f t="shared" si="105"/>
        <v/>
      </c>
      <c r="BP191" s="2" t="str">
        <f t="shared" si="105"/>
        <v/>
      </c>
      <c r="BQ191" s="2" t="str">
        <f t="shared" si="105"/>
        <v/>
      </c>
      <c r="BR191" s="2" t="str">
        <f t="shared" si="105"/>
        <v/>
      </c>
      <c r="BS191" s="2" t="str">
        <f t="shared" si="103"/>
        <v/>
      </c>
      <c r="BT191" s="2" t="str">
        <f t="shared" si="103"/>
        <v/>
      </c>
      <c r="BU191" s="2" t="str">
        <f t="shared" si="103"/>
        <v/>
      </c>
      <c r="BV191" s="2" t="str">
        <f t="shared" si="103"/>
        <v/>
      </c>
      <c r="BW191" s="2" t="str">
        <f t="shared" si="100"/>
        <v/>
      </c>
      <c r="BX191" s="2" t="str">
        <f t="shared" si="79"/>
        <v/>
      </c>
      <c r="BY191" s="2" t="str">
        <f t="shared" si="79"/>
        <v/>
      </c>
      <c r="BZ191" s="2" t="str">
        <f t="shared" si="79"/>
        <v/>
      </c>
      <c r="CA191" s="2" t="str">
        <f t="shared" si="79"/>
        <v/>
      </c>
      <c r="CB191" s="2" t="str">
        <f t="shared" si="90"/>
        <v/>
      </c>
      <c r="CC191" s="2" t="str">
        <f t="shared" si="93"/>
        <v/>
      </c>
      <c r="CE191" s="2" t="str">
        <f t="shared" si="106"/>
        <v/>
      </c>
      <c r="CF191" s="2">
        <f t="shared" si="106"/>
        <v>27.917999999999999</v>
      </c>
      <c r="CG191" s="2">
        <f t="shared" si="106"/>
        <v>26.033000000000001</v>
      </c>
      <c r="CH191" s="2" t="str">
        <f t="shared" si="106"/>
        <v/>
      </c>
      <c r="CI191" s="2" t="str">
        <f t="shared" si="104"/>
        <v/>
      </c>
      <c r="CJ191" s="2" t="str">
        <f t="shared" si="104"/>
        <v/>
      </c>
      <c r="CK191" s="2" t="str">
        <f t="shared" si="104"/>
        <v/>
      </c>
      <c r="CL191" s="2" t="str">
        <f t="shared" si="104"/>
        <v/>
      </c>
      <c r="CM191" s="2" t="str">
        <f t="shared" si="101"/>
        <v/>
      </c>
      <c r="CN191" s="2" t="str">
        <f t="shared" si="80"/>
        <v/>
      </c>
      <c r="CO191" s="2" t="str">
        <f t="shared" si="80"/>
        <v/>
      </c>
      <c r="CP191" s="2" t="str">
        <f t="shared" si="80"/>
        <v/>
      </c>
      <c r="CQ191" s="2" t="str">
        <f t="shared" si="80"/>
        <v/>
      </c>
      <c r="CR191" s="2" t="str">
        <f t="shared" si="91"/>
        <v/>
      </c>
      <c r="CS191" s="2">
        <f t="shared" si="94"/>
        <v>29.629000000000001</v>
      </c>
      <c r="CU191" s="2">
        <f t="shared" si="108"/>
        <v>22.659072789134242</v>
      </c>
      <c r="CV191" s="2">
        <f t="shared" si="108"/>
        <v>21.044960365909901</v>
      </c>
      <c r="CW191" s="2">
        <f t="shared" si="108"/>
        <v>19.502309600638291</v>
      </c>
      <c r="CX191" s="2">
        <f t="shared" si="108"/>
        <v>16.268107068974956</v>
      </c>
      <c r="CY191" s="2">
        <f t="shared" si="108"/>
        <v>17.146369859386176</v>
      </c>
      <c r="CZ191" s="2">
        <f t="shared" si="108"/>
        <v>19.252224020262084</v>
      </c>
      <c r="DA191" s="2">
        <f t="shared" si="108"/>
        <v>22.045547560460697</v>
      </c>
      <c r="DB191" s="2">
        <f t="shared" si="108"/>
        <v>19.139740732970793</v>
      </c>
      <c r="DC191" s="2">
        <f t="shared" si="108"/>
        <v>20.612801888295024</v>
      </c>
      <c r="DD191" s="2">
        <f t="shared" si="108"/>
        <v>17.54666164248713</v>
      </c>
      <c r="DE191" s="2">
        <f t="shared" si="108"/>
        <v>17.408962278309438</v>
      </c>
      <c r="DF191" s="2">
        <f t="shared" si="108"/>
        <v>21.141393081828767</v>
      </c>
      <c r="DG191" s="2">
        <f t="shared" si="108"/>
        <v>24.313653297239945</v>
      </c>
      <c r="DH191" s="2">
        <f t="shared" si="108"/>
        <v>26.558626948886591</v>
      </c>
      <c r="DI191" s="2">
        <f t="shared" si="108"/>
        <v>34.993369394105798</v>
      </c>
      <c r="DK191" s="2">
        <f t="shared" si="109"/>
        <v>29.181324247992197</v>
      </c>
      <c r="DL191" s="2">
        <f t="shared" si="109"/>
        <v>28.858530369465626</v>
      </c>
      <c r="DM191" s="2">
        <f t="shared" si="109"/>
        <v>26.676291228225644</v>
      </c>
      <c r="DN191" s="2">
        <f t="shared" si="109"/>
        <v>27.418840147382948</v>
      </c>
      <c r="DO191" s="2">
        <f t="shared" si="109"/>
        <v>30.116586528599242</v>
      </c>
      <c r="DP191" s="2">
        <f t="shared" si="109"/>
        <v>30.000374783881636</v>
      </c>
      <c r="DQ191" s="2">
        <f t="shared" si="109"/>
        <v>30.410748337388704</v>
      </c>
      <c r="DR191" s="2">
        <f t="shared" si="109"/>
        <v>27.952169011965513</v>
      </c>
      <c r="DS191" s="2">
        <f t="shared" si="109"/>
        <v>27.342744003909548</v>
      </c>
      <c r="DT191" s="2">
        <f t="shared" si="109"/>
        <v>26.18799510453545</v>
      </c>
      <c r="DU191" s="2">
        <f t="shared" si="109"/>
        <v>25.709520432808045</v>
      </c>
      <c r="DV191" s="2">
        <f t="shared" si="109"/>
        <v>26.955441538739922</v>
      </c>
      <c r="DW191" s="2">
        <f t="shared" si="109"/>
        <v>28.4465465532395</v>
      </c>
      <c r="DX191" s="2">
        <f t="shared" si="109"/>
        <v>30.28144513218237</v>
      </c>
      <c r="DY191" s="2">
        <f t="shared" si="109"/>
        <v>31.638713161431347</v>
      </c>
      <c r="EA191" s="2">
        <f t="shared" si="110"/>
        <v>0.99820673500052237</v>
      </c>
      <c r="EB191" s="2">
        <f t="shared" si="110"/>
        <v>0.9981187279110082</v>
      </c>
      <c r="EC191" s="2">
        <f t="shared" si="110"/>
        <v>0.99811036683689824</v>
      </c>
      <c r="ED191" s="2">
        <f t="shared" si="110"/>
        <v>0.99841012300113763</v>
      </c>
      <c r="EE191" s="2">
        <f t="shared" si="110"/>
        <v>0.9981924993061706</v>
      </c>
      <c r="EF191" s="2">
        <f t="shared" si="110"/>
        <v>0.99819446661684652</v>
      </c>
      <c r="EG191" s="2">
        <f t="shared" si="110"/>
        <v>0.99830596284012751</v>
      </c>
      <c r="EH191" s="2">
        <f t="shared" si="110"/>
        <v>0.9983759015298308</v>
      </c>
      <c r="EI191" s="2">
        <f t="shared" si="110"/>
        <v>0.99840842114603368</v>
      </c>
      <c r="EJ191" s="2">
        <f t="shared" si="110"/>
        <v>0.99839649261993602</v>
      </c>
      <c r="EK191" s="2">
        <f t="shared" si="110"/>
        <v>0.99832470233076953</v>
      </c>
      <c r="EL191" s="2">
        <f t="shared" si="110"/>
        <v>0.99835699468809191</v>
      </c>
      <c r="EM191" s="2">
        <f t="shared" si="110"/>
        <v>0.99806665880228473</v>
      </c>
      <c r="EN191" s="2">
        <f t="shared" si="110"/>
        <v>0.99781123862486587</v>
      </c>
      <c r="EO191" s="2">
        <f t="shared" si="110"/>
        <v>0.9978269455986446</v>
      </c>
    </row>
    <row r="192" spans="2:147" x14ac:dyDescent="0.25">
      <c r="B192" s="2">
        <v>165</v>
      </c>
      <c r="C192" s="43">
        <v>30.780999999999999</v>
      </c>
      <c r="D192" s="43">
        <v>28.245999999999999</v>
      </c>
      <c r="E192" s="43">
        <v>28.459</v>
      </c>
      <c r="F192" s="43">
        <v>28.067</v>
      </c>
      <c r="G192" s="43">
        <v>30.7</v>
      </c>
      <c r="H192" s="43">
        <v>31.332999999999998</v>
      </c>
      <c r="I192" s="43">
        <v>32.267000000000003</v>
      </c>
      <c r="J192" s="43">
        <v>29.15</v>
      </c>
      <c r="K192" s="43">
        <v>28</v>
      </c>
      <c r="L192" s="43">
        <v>27.5</v>
      </c>
      <c r="M192" s="43">
        <v>27.433</v>
      </c>
      <c r="N192" s="43">
        <v>29.05</v>
      </c>
      <c r="O192" s="43">
        <v>28.55</v>
      </c>
      <c r="P192" s="43">
        <v>29.05</v>
      </c>
      <c r="Q192" s="43">
        <v>32.177</v>
      </c>
      <c r="S192" s="4" t="e">
        <f t="shared" si="113"/>
        <v>#N/A</v>
      </c>
      <c r="T192" s="4" t="e">
        <f t="shared" si="113"/>
        <v>#N/A</v>
      </c>
      <c r="U192" s="4" t="e">
        <f t="shared" si="113"/>
        <v>#N/A</v>
      </c>
      <c r="V192" s="4" t="e">
        <f t="shared" si="112"/>
        <v>#N/A</v>
      </c>
      <c r="W192" s="4" t="e">
        <f t="shared" si="112"/>
        <v>#N/A</v>
      </c>
      <c r="X192" s="4" t="e">
        <f t="shared" si="112"/>
        <v>#N/A</v>
      </c>
      <c r="Y192" s="4" t="e">
        <f t="shared" si="112"/>
        <v>#N/A</v>
      </c>
      <c r="Z192" s="4" t="e">
        <f t="shared" si="112"/>
        <v>#N/A</v>
      </c>
      <c r="AA192" s="4" t="e">
        <f t="shared" si="112"/>
        <v>#N/A</v>
      </c>
      <c r="AB192" s="4" t="e">
        <f t="shared" si="111"/>
        <v>#N/A</v>
      </c>
      <c r="AC192" s="4" t="e">
        <f t="shared" si="111"/>
        <v>#N/A</v>
      </c>
      <c r="AD192" s="4" t="e">
        <f t="shared" si="111"/>
        <v>#N/A</v>
      </c>
      <c r="AE192" s="4" t="e">
        <f t="shared" si="111"/>
        <v>#N/A</v>
      </c>
      <c r="AF192" s="4" t="e">
        <f t="shared" si="88"/>
        <v>#N/A</v>
      </c>
      <c r="AG192" s="4">
        <f t="shared" si="92"/>
        <v>31.499701808308316</v>
      </c>
      <c r="AI192" s="4">
        <f t="shared" si="107"/>
        <v>0</v>
      </c>
      <c r="AJ192" s="4">
        <f t="shared" si="107"/>
        <v>0</v>
      </c>
      <c r="AK192" s="4">
        <f t="shared" si="107"/>
        <v>0</v>
      </c>
      <c r="AL192" s="4">
        <f t="shared" si="107"/>
        <v>0</v>
      </c>
      <c r="AM192" s="4">
        <f t="shared" si="107"/>
        <v>0</v>
      </c>
      <c r="AN192" s="4">
        <f t="shared" si="107"/>
        <v>0</v>
      </c>
      <c r="AO192" s="4">
        <f t="shared" si="107"/>
        <v>0</v>
      </c>
      <c r="AP192" s="4">
        <f t="shared" si="107"/>
        <v>0</v>
      </c>
      <c r="AQ192" s="4">
        <f t="shared" si="107"/>
        <v>0</v>
      </c>
      <c r="AR192" s="4">
        <f t="shared" si="107"/>
        <v>0</v>
      </c>
      <c r="AS192" s="4">
        <f t="shared" si="107"/>
        <v>0</v>
      </c>
      <c r="AT192" s="4">
        <f t="shared" si="107"/>
        <v>0</v>
      </c>
      <c r="AU192" s="4">
        <f t="shared" si="107"/>
        <v>0</v>
      </c>
      <c r="AV192" s="4">
        <f t="shared" si="107"/>
        <v>0</v>
      </c>
      <c r="AW192" s="4">
        <f t="shared" si="107"/>
        <v>0.67729819169168337</v>
      </c>
      <c r="AY192" s="2" t="e">
        <f t="shared" si="102"/>
        <v>#N/A</v>
      </c>
      <c r="AZ192" s="2" t="e">
        <f t="shared" si="102"/>
        <v>#N/A</v>
      </c>
      <c r="BA192" s="2" t="e">
        <f t="shared" si="102"/>
        <v>#N/A</v>
      </c>
      <c r="BB192" s="2" t="e">
        <f t="shared" si="102"/>
        <v>#N/A</v>
      </c>
      <c r="BC192" s="2" t="e">
        <f t="shared" si="102"/>
        <v>#N/A</v>
      </c>
      <c r="BD192" s="2" t="e">
        <f t="shared" si="102"/>
        <v>#N/A</v>
      </c>
      <c r="BE192" s="2" t="e">
        <f t="shared" si="99"/>
        <v>#N/A</v>
      </c>
      <c r="BF192" s="2" t="e">
        <f t="shared" si="99"/>
        <v>#N/A</v>
      </c>
      <c r="BG192" s="2" t="e">
        <f t="shared" si="99"/>
        <v>#N/A</v>
      </c>
      <c r="BH192" s="2" t="e">
        <f t="shared" si="99"/>
        <v>#N/A</v>
      </c>
      <c r="BI192" s="2" t="e">
        <f t="shared" si="99"/>
        <v>#N/A</v>
      </c>
      <c r="BJ192" s="2" t="e">
        <f t="shared" si="99"/>
        <v>#N/A</v>
      </c>
      <c r="BK192" s="2" t="e">
        <f t="shared" si="89"/>
        <v>#N/A</v>
      </c>
      <c r="BL192" s="2" t="e">
        <f t="shared" si="89"/>
        <v>#N/A</v>
      </c>
      <c r="BM192" s="2">
        <f t="shared" si="89"/>
        <v>31.499701808280065</v>
      </c>
      <c r="BO192" s="2" t="str">
        <f t="shared" si="105"/>
        <v/>
      </c>
      <c r="BP192" s="2" t="str">
        <f t="shared" si="105"/>
        <v/>
      </c>
      <c r="BQ192" s="2" t="str">
        <f t="shared" si="105"/>
        <v/>
      </c>
      <c r="BR192" s="2" t="str">
        <f t="shared" si="105"/>
        <v/>
      </c>
      <c r="BS192" s="2" t="str">
        <f t="shared" si="103"/>
        <v/>
      </c>
      <c r="BT192" s="2" t="str">
        <f t="shared" si="103"/>
        <v/>
      </c>
      <c r="BU192" s="2" t="str">
        <f t="shared" si="103"/>
        <v/>
      </c>
      <c r="BV192" s="2" t="str">
        <f t="shared" si="103"/>
        <v/>
      </c>
      <c r="BW192" s="2" t="str">
        <f t="shared" si="100"/>
        <v/>
      </c>
      <c r="BX192" s="2" t="str">
        <f t="shared" si="79"/>
        <v/>
      </c>
      <c r="BY192" s="2" t="str">
        <f t="shared" si="79"/>
        <v/>
      </c>
      <c r="BZ192" s="2" t="str">
        <f t="shared" si="79"/>
        <v/>
      </c>
      <c r="CA192" s="2" t="str">
        <f t="shared" si="79"/>
        <v/>
      </c>
      <c r="CB192" s="2" t="str">
        <f t="shared" si="90"/>
        <v/>
      </c>
      <c r="CC192" s="2" t="str">
        <f t="shared" si="93"/>
        <v/>
      </c>
      <c r="CE192" s="2" t="str">
        <f t="shared" si="106"/>
        <v/>
      </c>
      <c r="CF192" s="2" t="str">
        <f t="shared" si="106"/>
        <v/>
      </c>
      <c r="CG192" s="2" t="str">
        <f t="shared" si="106"/>
        <v/>
      </c>
      <c r="CH192" s="2" t="str">
        <f t="shared" si="106"/>
        <v/>
      </c>
      <c r="CI192" s="2" t="str">
        <f t="shared" si="104"/>
        <v/>
      </c>
      <c r="CJ192" s="2" t="str">
        <f t="shared" si="104"/>
        <v/>
      </c>
      <c r="CK192" s="2" t="str">
        <f t="shared" si="104"/>
        <v/>
      </c>
      <c r="CL192" s="2" t="str">
        <f t="shared" si="104"/>
        <v/>
      </c>
      <c r="CM192" s="2" t="str">
        <f t="shared" si="101"/>
        <v/>
      </c>
      <c r="CN192" s="2" t="str">
        <f t="shared" si="80"/>
        <v/>
      </c>
      <c r="CO192" s="2" t="str">
        <f t="shared" si="80"/>
        <v/>
      </c>
      <c r="CP192" s="2" t="str">
        <f t="shared" si="80"/>
        <v/>
      </c>
      <c r="CQ192" s="2" t="str">
        <f t="shared" si="80"/>
        <v/>
      </c>
      <c r="CR192" s="2" t="str">
        <f t="shared" si="91"/>
        <v/>
      </c>
      <c r="CS192" s="2">
        <f t="shared" si="94"/>
        <v>32.177</v>
      </c>
      <c r="CU192" s="2">
        <f t="shared" si="108"/>
        <v>22.435898652710982</v>
      </c>
      <c r="CV192" s="2">
        <f t="shared" si="108"/>
        <v>20.805306076361134</v>
      </c>
      <c r="CW192" s="2">
        <f t="shared" si="108"/>
        <v>19.252601199407216</v>
      </c>
      <c r="CX192" s="2">
        <f t="shared" si="108"/>
        <v>15.970440713385877</v>
      </c>
      <c r="CY192" s="2">
        <f t="shared" si="108"/>
        <v>16.814852617536175</v>
      </c>
      <c r="CZ192" s="2">
        <f t="shared" si="108"/>
        <v>18.936729358772155</v>
      </c>
      <c r="DA192" s="2">
        <f t="shared" si="108"/>
        <v>21.773899309852816</v>
      </c>
      <c r="DB192" s="2">
        <f t="shared" si="108"/>
        <v>18.836729150192859</v>
      </c>
      <c r="DC192" s="2">
        <f t="shared" si="108"/>
        <v>20.348996792343122</v>
      </c>
      <c r="DD192" s="2">
        <f t="shared" si="108"/>
        <v>17.270748963157807</v>
      </c>
      <c r="DE192" s="2">
        <f t="shared" si="108"/>
        <v>17.150143580454127</v>
      </c>
      <c r="DF192" s="2">
        <f t="shared" si="108"/>
        <v>20.904388928986954</v>
      </c>
      <c r="DG192" s="2">
        <f t="shared" si="108"/>
        <v>24.082949095806349</v>
      </c>
      <c r="DH192" s="2">
        <f t="shared" si="108"/>
        <v>26.354254131472644</v>
      </c>
      <c r="DI192" s="2">
        <f t="shared" si="108"/>
        <v>34.884608548416608</v>
      </c>
      <c r="DK192" s="2">
        <f t="shared" si="109"/>
        <v>29.055959673849074</v>
      </c>
      <c r="DL192" s="2">
        <f t="shared" si="109"/>
        <v>28.733037175816936</v>
      </c>
      <c r="DM192" s="2">
        <f t="shared" si="109"/>
        <v>26.533116806081594</v>
      </c>
      <c r="DN192" s="2">
        <f t="shared" si="109"/>
        <v>27.279303435430414</v>
      </c>
      <c r="DO192" s="2">
        <f t="shared" si="109"/>
        <v>29.976012557086179</v>
      </c>
      <c r="DP192" s="2">
        <f t="shared" si="109"/>
        <v>29.842637835824341</v>
      </c>
      <c r="DQ192" s="2">
        <f t="shared" si="109"/>
        <v>30.260931519698886</v>
      </c>
      <c r="DR192" s="2">
        <f t="shared" si="109"/>
        <v>27.777602282985175</v>
      </c>
      <c r="DS192" s="2">
        <f t="shared" si="109"/>
        <v>27.175443799256083</v>
      </c>
      <c r="DT192" s="2">
        <f t="shared" si="109"/>
        <v>26.037705516680642</v>
      </c>
      <c r="DU192" s="2">
        <f t="shared" si="109"/>
        <v>25.571261353788884</v>
      </c>
      <c r="DV192" s="2">
        <f t="shared" si="109"/>
        <v>26.805251177382249</v>
      </c>
      <c r="DW192" s="2">
        <f t="shared" si="109"/>
        <v>28.28142469477887</v>
      </c>
      <c r="DX192" s="2">
        <f t="shared" si="109"/>
        <v>30.136986187419105</v>
      </c>
      <c r="DY192" s="2">
        <f t="shared" si="109"/>
        <v>31.49297882426151</v>
      </c>
      <c r="EA192" s="2">
        <f t="shared" si="110"/>
        <v>0.99836426478344331</v>
      </c>
      <c r="EB192" s="2">
        <f t="shared" si="110"/>
        <v>0.99828397540684755</v>
      </c>
      <c r="EC192" s="2">
        <f t="shared" si="110"/>
        <v>0.99827634748590555</v>
      </c>
      <c r="ED192" s="2">
        <f t="shared" si="110"/>
        <v>0.99854981207418869</v>
      </c>
      <c r="EE192" s="2">
        <f t="shared" si="110"/>
        <v>0.99835127756149455</v>
      </c>
      <c r="EF192" s="2">
        <f t="shared" si="110"/>
        <v>0.99835307234068438</v>
      </c>
      <c r="EG192" s="2">
        <f t="shared" si="110"/>
        <v>0.99845478942361421</v>
      </c>
      <c r="EH192" s="2">
        <f t="shared" si="110"/>
        <v>0.99851859289341394</v>
      </c>
      <c r="EI192" s="2">
        <f t="shared" si="110"/>
        <v>0.99854825952930781</v>
      </c>
      <c r="EJ192" s="2">
        <f t="shared" si="110"/>
        <v>0.99853737752513416</v>
      </c>
      <c r="EK192" s="2">
        <f t="shared" si="110"/>
        <v>0.99847188511009977</v>
      </c>
      <c r="EL192" s="2">
        <f t="shared" si="110"/>
        <v>0.99850134469083052</v>
      </c>
      <c r="EM192" s="2">
        <f t="shared" si="110"/>
        <v>0.99823647187232789</v>
      </c>
      <c r="EN192" s="2">
        <f t="shared" si="110"/>
        <v>0.99800344138932939</v>
      </c>
      <c r="EO192" s="2">
        <f t="shared" si="110"/>
        <v>0.99801777181905293</v>
      </c>
    </row>
    <row r="193" spans="2:145" x14ac:dyDescent="0.25">
      <c r="B193" s="2">
        <v>166</v>
      </c>
      <c r="C193" s="43">
        <v>31.562000000000001</v>
      </c>
      <c r="D193" s="43">
        <v>28.852</v>
      </c>
      <c r="E193" s="43">
        <v>26.606999999999999</v>
      </c>
      <c r="F193" s="43">
        <v>28.516999999999999</v>
      </c>
      <c r="G193" s="43">
        <v>30.266999999999999</v>
      </c>
      <c r="H193" s="43">
        <v>29.817</v>
      </c>
      <c r="I193" s="43">
        <v>30.733000000000001</v>
      </c>
      <c r="J193" s="43">
        <v>30.25</v>
      </c>
      <c r="K193" s="43">
        <v>28.05</v>
      </c>
      <c r="L193" s="43">
        <v>25.55</v>
      </c>
      <c r="M193" s="43">
        <v>23.417000000000002</v>
      </c>
      <c r="N193" s="43">
        <v>27.382999999999999</v>
      </c>
      <c r="O193" s="43">
        <v>30.05</v>
      </c>
      <c r="P193" s="43">
        <v>30.7</v>
      </c>
      <c r="Q193" s="43">
        <v>29.934999999999999</v>
      </c>
      <c r="S193" s="4" t="e">
        <f t="shared" si="113"/>
        <v>#N/A</v>
      </c>
      <c r="T193" s="4" t="e">
        <f t="shared" si="113"/>
        <v>#N/A</v>
      </c>
      <c r="U193" s="4" t="e">
        <f t="shared" si="113"/>
        <v>#N/A</v>
      </c>
      <c r="V193" s="4" t="e">
        <f t="shared" si="112"/>
        <v>#N/A</v>
      </c>
      <c r="W193" s="4" t="e">
        <f t="shared" si="112"/>
        <v>#N/A</v>
      </c>
      <c r="X193" s="4" t="e">
        <f t="shared" si="112"/>
        <v>#N/A</v>
      </c>
      <c r="Y193" s="4" t="e">
        <f t="shared" si="112"/>
        <v>#N/A</v>
      </c>
      <c r="Z193" s="4" t="e">
        <f t="shared" si="112"/>
        <v>#N/A</v>
      </c>
      <c r="AA193" s="4" t="e">
        <f t="shared" si="112"/>
        <v>#N/A</v>
      </c>
      <c r="AB193" s="4" t="e">
        <f t="shared" si="111"/>
        <v>#N/A</v>
      </c>
      <c r="AC193" s="4" t="e">
        <f t="shared" si="111"/>
        <v>#N/A</v>
      </c>
      <c r="AD193" s="4" t="e">
        <f t="shared" si="111"/>
        <v>#N/A</v>
      </c>
      <c r="AE193" s="4" t="e">
        <f t="shared" si="111"/>
        <v>#N/A</v>
      </c>
      <c r="AF193" s="4" t="e">
        <f t="shared" si="88"/>
        <v>#N/A</v>
      </c>
      <c r="AG193" s="4">
        <f t="shared" si="92"/>
        <v>31.353443843829098</v>
      </c>
      <c r="AI193" s="4">
        <f t="shared" si="107"/>
        <v>0</v>
      </c>
      <c r="AJ193" s="4">
        <f t="shared" si="107"/>
        <v>0</v>
      </c>
      <c r="AK193" s="4">
        <f t="shared" si="107"/>
        <v>0</v>
      </c>
      <c r="AL193" s="4">
        <f t="shared" si="107"/>
        <v>0</v>
      </c>
      <c r="AM193" s="4">
        <f t="shared" si="107"/>
        <v>0</v>
      </c>
      <c r="AN193" s="4">
        <f t="shared" si="107"/>
        <v>0</v>
      </c>
      <c r="AO193" s="4">
        <f t="shared" si="107"/>
        <v>0</v>
      </c>
      <c r="AP193" s="4">
        <f t="shared" si="107"/>
        <v>0</v>
      </c>
      <c r="AQ193" s="4">
        <f t="shared" si="107"/>
        <v>0</v>
      </c>
      <c r="AR193" s="4">
        <f t="shared" si="107"/>
        <v>0</v>
      </c>
      <c r="AS193" s="4">
        <f t="shared" si="107"/>
        <v>0</v>
      </c>
      <c r="AT193" s="4">
        <f t="shared" si="107"/>
        <v>0</v>
      </c>
      <c r="AU193" s="4">
        <f t="shared" si="107"/>
        <v>0</v>
      </c>
      <c r="AV193" s="4">
        <f t="shared" si="107"/>
        <v>0</v>
      </c>
      <c r="AW193" s="4">
        <f t="shared" si="107"/>
        <v>-1.4184438438290989</v>
      </c>
      <c r="AY193" s="2" t="e">
        <f t="shared" si="102"/>
        <v>#N/A</v>
      </c>
      <c r="AZ193" s="2" t="e">
        <f t="shared" si="102"/>
        <v>#N/A</v>
      </c>
      <c r="BA193" s="2" t="e">
        <f t="shared" si="102"/>
        <v>#N/A</v>
      </c>
      <c r="BB193" s="2" t="e">
        <f t="shared" si="102"/>
        <v>#N/A</v>
      </c>
      <c r="BC193" s="2" t="e">
        <f t="shared" si="102"/>
        <v>#N/A</v>
      </c>
      <c r="BD193" s="2" t="e">
        <f t="shared" si="102"/>
        <v>#N/A</v>
      </c>
      <c r="BE193" s="2" t="e">
        <f t="shared" si="99"/>
        <v>#N/A</v>
      </c>
      <c r="BF193" s="2" t="e">
        <f t="shared" si="99"/>
        <v>#N/A</v>
      </c>
      <c r="BG193" s="2" t="e">
        <f t="shared" si="99"/>
        <v>#N/A</v>
      </c>
      <c r="BH193" s="2" t="e">
        <f t="shared" si="99"/>
        <v>#N/A</v>
      </c>
      <c r="BI193" s="2" t="e">
        <f t="shared" si="99"/>
        <v>#N/A</v>
      </c>
      <c r="BJ193" s="2" t="e">
        <f t="shared" si="99"/>
        <v>#N/A</v>
      </c>
      <c r="BK193" s="2" t="e">
        <f t="shared" si="89"/>
        <v>#N/A</v>
      </c>
      <c r="BL193" s="2" t="e">
        <f t="shared" si="89"/>
        <v>#N/A</v>
      </c>
      <c r="BM193" s="2">
        <f t="shared" si="89"/>
        <v>31.353443843827961</v>
      </c>
      <c r="BO193" s="2" t="str">
        <f t="shared" si="105"/>
        <v/>
      </c>
      <c r="BP193" s="2" t="str">
        <f t="shared" si="105"/>
        <v/>
      </c>
      <c r="BQ193" s="2" t="str">
        <f t="shared" si="105"/>
        <v/>
      </c>
      <c r="BR193" s="2" t="str">
        <f t="shared" si="105"/>
        <v/>
      </c>
      <c r="BS193" s="2" t="str">
        <f t="shared" si="103"/>
        <v/>
      </c>
      <c r="BT193" s="2" t="str">
        <f t="shared" si="103"/>
        <v/>
      </c>
      <c r="BU193" s="2" t="str">
        <f t="shared" si="103"/>
        <v/>
      </c>
      <c r="BV193" s="2" t="str">
        <f t="shared" si="103"/>
        <v/>
      </c>
      <c r="BW193" s="2" t="str">
        <f t="shared" si="100"/>
        <v/>
      </c>
      <c r="BX193" s="2" t="str">
        <f t="shared" si="79"/>
        <v/>
      </c>
      <c r="BY193" s="2" t="str">
        <f t="shared" si="79"/>
        <v/>
      </c>
      <c r="BZ193" s="2" t="str">
        <f t="shared" si="79"/>
        <v/>
      </c>
      <c r="CA193" s="2" t="str">
        <f t="shared" si="79"/>
        <v/>
      </c>
      <c r="CB193" s="2" t="str">
        <f t="shared" si="90"/>
        <v/>
      </c>
      <c r="CC193" s="2" t="str">
        <f t="shared" si="93"/>
        <v/>
      </c>
      <c r="CE193" s="2" t="str">
        <f t="shared" si="106"/>
        <v/>
      </c>
      <c r="CF193" s="2" t="str">
        <f t="shared" si="106"/>
        <v/>
      </c>
      <c r="CG193" s="2" t="str">
        <f t="shared" si="106"/>
        <v/>
      </c>
      <c r="CH193" s="2" t="str">
        <f t="shared" si="106"/>
        <v/>
      </c>
      <c r="CI193" s="2" t="str">
        <f t="shared" si="104"/>
        <v/>
      </c>
      <c r="CJ193" s="2" t="str">
        <f t="shared" si="104"/>
        <v/>
      </c>
      <c r="CK193" s="2" t="str">
        <f t="shared" si="104"/>
        <v/>
      </c>
      <c r="CL193" s="2" t="str">
        <f t="shared" si="104"/>
        <v/>
      </c>
      <c r="CM193" s="2" t="str">
        <f t="shared" si="101"/>
        <v/>
      </c>
      <c r="CN193" s="2" t="str">
        <f t="shared" si="80"/>
        <v/>
      </c>
      <c r="CO193" s="2" t="str">
        <f t="shared" si="80"/>
        <v/>
      </c>
      <c r="CP193" s="2" t="str">
        <f t="shared" si="80"/>
        <v/>
      </c>
      <c r="CQ193" s="2" t="str">
        <f t="shared" si="80"/>
        <v/>
      </c>
      <c r="CR193" s="2" t="str">
        <f t="shared" si="91"/>
        <v/>
      </c>
      <c r="CS193" s="2">
        <f t="shared" si="94"/>
        <v>29.934999999999999</v>
      </c>
      <c r="CU193" s="2">
        <f t="shared" si="108"/>
        <v>22.212724516287722</v>
      </c>
      <c r="CV193" s="2">
        <f t="shared" si="108"/>
        <v>20.565651786812367</v>
      </c>
      <c r="CW193" s="2">
        <f t="shared" si="108"/>
        <v>19.002892798176141</v>
      </c>
      <c r="CX193" s="2">
        <f t="shared" si="108"/>
        <v>15.672774357796804</v>
      </c>
      <c r="CY193" s="2">
        <f t="shared" si="108"/>
        <v>16.483335375686174</v>
      </c>
      <c r="CZ193" s="2">
        <f t="shared" si="108"/>
        <v>18.621234697282226</v>
      </c>
      <c r="DA193" s="2">
        <f t="shared" si="108"/>
        <v>21.502251059244934</v>
      </c>
      <c r="DB193" s="2">
        <f t="shared" si="108"/>
        <v>18.533717567414932</v>
      </c>
      <c r="DC193" s="2">
        <f t="shared" si="108"/>
        <v>20.085191696391213</v>
      </c>
      <c r="DD193" s="2">
        <f t="shared" si="108"/>
        <v>16.994836283828484</v>
      </c>
      <c r="DE193" s="2">
        <f t="shared" si="108"/>
        <v>16.891324882598816</v>
      </c>
      <c r="DF193" s="2">
        <f t="shared" si="108"/>
        <v>20.667384776145134</v>
      </c>
      <c r="DG193" s="2">
        <f t="shared" si="108"/>
        <v>23.852244894372753</v>
      </c>
      <c r="DH193" s="2">
        <f t="shared" si="108"/>
        <v>26.149881314058696</v>
      </c>
      <c r="DI193" s="2">
        <f t="shared" si="108"/>
        <v>34.775847702727432</v>
      </c>
      <c r="DK193" s="2">
        <f t="shared" si="109"/>
        <v>28.930595099705947</v>
      </c>
      <c r="DL193" s="2">
        <f t="shared" si="109"/>
        <v>28.607543982168245</v>
      </c>
      <c r="DM193" s="2">
        <f t="shared" si="109"/>
        <v>26.389942383937544</v>
      </c>
      <c r="DN193" s="2">
        <f t="shared" si="109"/>
        <v>27.139766723477884</v>
      </c>
      <c r="DO193" s="2">
        <f t="shared" si="109"/>
        <v>29.835438585573115</v>
      </c>
      <c r="DP193" s="2">
        <f t="shared" si="109"/>
        <v>29.684900887767046</v>
      </c>
      <c r="DQ193" s="2">
        <f t="shared" si="109"/>
        <v>30.111114702009072</v>
      </c>
      <c r="DR193" s="2">
        <f t="shared" si="109"/>
        <v>27.603035554004833</v>
      </c>
      <c r="DS193" s="2">
        <f t="shared" si="109"/>
        <v>27.008143594602618</v>
      </c>
      <c r="DT193" s="2">
        <f t="shared" si="109"/>
        <v>25.887415928825831</v>
      </c>
      <c r="DU193" s="2">
        <f t="shared" si="109"/>
        <v>25.433002274769724</v>
      </c>
      <c r="DV193" s="2">
        <f t="shared" si="109"/>
        <v>26.655060816024577</v>
      </c>
      <c r="DW193" s="2">
        <f t="shared" si="109"/>
        <v>28.116302836318241</v>
      </c>
      <c r="DX193" s="2">
        <f t="shared" si="109"/>
        <v>29.992527242655839</v>
      </c>
      <c r="DY193" s="2">
        <f t="shared" si="109"/>
        <v>31.347244487091668</v>
      </c>
      <c r="EA193" s="2">
        <f t="shared" si="110"/>
        <v>0.99850797700983784</v>
      </c>
      <c r="EB193" s="2">
        <f t="shared" si="110"/>
        <v>0.99843473062797372</v>
      </c>
      <c r="EC193" s="2">
        <f t="shared" si="110"/>
        <v>0.99842777177542552</v>
      </c>
      <c r="ED193" s="2">
        <f t="shared" si="110"/>
        <v>0.99867724410782266</v>
      </c>
      <c r="EE193" s="2">
        <f t="shared" si="110"/>
        <v>0.99849612909888796</v>
      </c>
      <c r="EF193" s="2">
        <f t="shared" si="110"/>
        <v>0.99849776643172516</v>
      </c>
      <c r="EG193" s="2">
        <f t="shared" si="110"/>
        <v>0.99859055957521747</v>
      </c>
      <c r="EH193" s="2">
        <f t="shared" si="110"/>
        <v>0.99864876453076734</v>
      </c>
      <c r="EI193" s="2">
        <f t="shared" si="110"/>
        <v>0.99867582780845043</v>
      </c>
      <c r="EJ193" s="2">
        <f t="shared" si="110"/>
        <v>0.99866590075723627</v>
      </c>
      <c r="EK193" s="2">
        <f t="shared" si="110"/>
        <v>0.99860615524368368</v>
      </c>
      <c r="EL193" s="2">
        <f t="shared" si="110"/>
        <v>0.99863302985748337</v>
      </c>
      <c r="EM193" s="2">
        <f t="shared" si="110"/>
        <v>0.99839139362241514</v>
      </c>
      <c r="EN193" s="2">
        <f t="shared" si="110"/>
        <v>0.99817879696487555</v>
      </c>
      <c r="EO193" s="2">
        <f t="shared" si="110"/>
        <v>0.9981918710488229</v>
      </c>
    </row>
    <row r="194" spans="2:145" x14ac:dyDescent="0.25">
      <c r="B194" s="2">
        <v>167</v>
      </c>
      <c r="C194" s="43">
        <v>28.719000000000001</v>
      </c>
      <c r="D194" s="43">
        <v>28.902000000000001</v>
      </c>
      <c r="E194" s="43">
        <v>27.541</v>
      </c>
      <c r="F194" s="43">
        <v>29.783000000000001</v>
      </c>
      <c r="G194" s="43">
        <v>29.95</v>
      </c>
      <c r="H194" s="43">
        <v>29.7</v>
      </c>
      <c r="I194" s="43">
        <v>30.716999999999999</v>
      </c>
      <c r="J194" s="43">
        <v>29.466999999999999</v>
      </c>
      <c r="K194" s="43">
        <v>28.817</v>
      </c>
      <c r="L194" s="43">
        <v>25.533000000000001</v>
      </c>
      <c r="M194" s="43">
        <v>26.45</v>
      </c>
      <c r="N194" s="43">
        <v>27.117000000000001</v>
      </c>
      <c r="O194" s="43">
        <v>29.582999999999998</v>
      </c>
      <c r="P194" s="43">
        <v>32.482999999999997</v>
      </c>
      <c r="Q194" s="43">
        <v>33.305999999999997</v>
      </c>
      <c r="S194" s="4" t="e">
        <f t="shared" si="113"/>
        <v>#N/A</v>
      </c>
      <c r="T194" s="4" t="e">
        <f t="shared" si="113"/>
        <v>#N/A</v>
      </c>
      <c r="U194" s="4" t="e">
        <f t="shared" si="113"/>
        <v>#N/A</v>
      </c>
      <c r="V194" s="4" t="e">
        <f t="shared" si="112"/>
        <v>#N/A</v>
      </c>
      <c r="W194" s="4" t="e">
        <f t="shared" si="112"/>
        <v>#N/A</v>
      </c>
      <c r="X194" s="4" t="e">
        <f t="shared" si="112"/>
        <v>#N/A</v>
      </c>
      <c r="Y194" s="4" t="e">
        <f t="shared" si="112"/>
        <v>#N/A</v>
      </c>
      <c r="Z194" s="4" t="e">
        <f t="shared" si="112"/>
        <v>#N/A</v>
      </c>
      <c r="AA194" s="4" t="e">
        <f t="shared" si="112"/>
        <v>#N/A</v>
      </c>
      <c r="AB194" s="4" t="e">
        <f t="shared" si="111"/>
        <v>#N/A</v>
      </c>
      <c r="AC194" s="4" t="e">
        <f t="shared" si="111"/>
        <v>#N/A</v>
      </c>
      <c r="AD194" s="4" t="e">
        <f t="shared" si="111"/>
        <v>#N/A</v>
      </c>
      <c r="AE194" s="4" t="e">
        <f t="shared" si="111"/>
        <v>#N/A</v>
      </c>
      <c r="AF194" s="4" t="e">
        <f t="shared" si="88"/>
        <v>#N/A</v>
      </c>
      <c r="AG194" s="4">
        <f t="shared" si="92"/>
        <v>31.207225910330642</v>
      </c>
      <c r="AI194" s="4">
        <f t="shared" si="107"/>
        <v>0</v>
      </c>
      <c r="AJ194" s="4">
        <f t="shared" si="107"/>
        <v>0</v>
      </c>
      <c r="AK194" s="4">
        <f t="shared" si="107"/>
        <v>0</v>
      </c>
      <c r="AL194" s="4">
        <f t="shared" si="107"/>
        <v>0</v>
      </c>
      <c r="AM194" s="4">
        <f t="shared" si="107"/>
        <v>0</v>
      </c>
      <c r="AN194" s="4">
        <f t="shared" si="107"/>
        <v>0</v>
      </c>
      <c r="AO194" s="4">
        <f t="shared" si="107"/>
        <v>0</v>
      </c>
      <c r="AP194" s="4">
        <f t="shared" si="107"/>
        <v>0</v>
      </c>
      <c r="AQ194" s="4">
        <f t="shared" si="107"/>
        <v>0</v>
      </c>
      <c r="AR194" s="4">
        <f t="shared" si="107"/>
        <v>0</v>
      </c>
      <c r="AS194" s="4">
        <f t="shared" si="107"/>
        <v>0</v>
      </c>
      <c r="AT194" s="4">
        <f t="shared" si="107"/>
        <v>0</v>
      </c>
      <c r="AU194" s="4">
        <f t="shared" si="107"/>
        <v>0</v>
      </c>
      <c r="AV194" s="4">
        <f t="shared" si="107"/>
        <v>0</v>
      </c>
      <c r="AW194" s="4">
        <f t="shared" si="107"/>
        <v>2.0987740896693552</v>
      </c>
      <c r="AY194" s="2" t="e">
        <f t="shared" si="102"/>
        <v>#N/A</v>
      </c>
      <c r="AZ194" s="2" t="e">
        <f t="shared" si="102"/>
        <v>#N/A</v>
      </c>
      <c r="BA194" s="2" t="e">
        <f t="shared" si="102"/>
        <v>#N/A</v>
      </c>
      <c r="BB194" s="2" t="e">
        <f t="shared" si="102"/>
        <v>#N/A</v>
      </c>
      <c r="BC194" s="2" t="e">
        <f t="shared" si="102"/>
        <v>#N/A</v>
      </c>
      <c r="BD194" s="2" t="e">
        <f t="shared" si="102"/>
        <v>#N/A</v>
      </c>
      <c r="BE194" s="2" t="e">
        <f t="shared" si="99"/>
        <v>#N/A</v>
      </c>
      <c r="BF194" s="2" t="e">
        <f t="shared" si="99"/>
        <v>#N/A</v>
      </c>
      <c r="BG194" s="2" t="e">
        <f t="shared" si="99"/>
        <v>#N/A</v>
      </c>
      <c r="BH194" s="2" t="e">
        <f t="shared" si="99"/>
        <v>#N/A</v>
      </c>
      <c r="BI194" s="2" t="e">
        <f t="shared" si="99"/>
        <v>#N/A</v>
      </c>
      <c r="BJ194" s="2" t="e">
        <f t="shared" si="99"/>
        <v>#N/A</v>
      </c>
      <c r="BK194" s="2" t="e">
        <f t="shared" si="89"/>
        <v>#N/A</v>
      </c>
      <c r="BL194" s="2" t="e">
        <f t="shared" si="89"/>
        <v>#N/A</v>
      </c>
      <c r="BM194" s="2">
        <f t="shared" si="89"/>
        <v>31.207225910330603</v>
      </c>
      <c r="BO194" s="2" t="str">
        <f t="shared" si="105"/>
        <v/>
      </c>
      <c r="BP194" s="2" t="str">
        <f t="shared" si="105"/>
        <v/>
      </c>
      <c r="BQ194" s="2" t="str">
        <f t="shared" si="105"/>
        <v/>
      </c>
      <c r="BR194" s="2" t="str">
        <f t="shared" si="105"/>
        <v/>
      </c>
      <c r="BS194" s="2" t="str">
        <f t="shared" si="103"/>
        <v/>
      </c>
      <c r="BT194" s="2" t="str">
        <f t="shared" si="103"/>
        <v/>
      </c>
      <c r="BU194" s="2" t="str">
        <f t="shared" si="103"/>
        <v/>
      </c>
      <c r="BV194" s="2" t="str">
        <f t="shared" si="103"/>
        <v/>
      </c>
      <c r="BW194" s="2" t="str">
        <f t="shared" si="100"/>
        <v/>
      </c>
      <c r="BX194" s="2" t="str">
        <f t="shared" si="79"/>
        <v/>
      </c>
      <c r="BY194" s="2" t="str">
        <f t="shared" si="79"/>
        <v/>
      </c>
      <c r="BZ194" s="2" t="str">
        <f t="shared" si="79"/>
        <v/>
      </c>
      <c r="CA194" s="2" t="str">
        <f t="shared" si="79"/>
        <v/>
      </c>
      <c r="CB194" s="2" t="str">
        <f t="shared" si="90"/>
        <v/>
      </c>
      <c r="CC194" s="2" t="str">
        <f t="shared" si="93"/>
        <v/>
      </c>
      <c r="CE194" s="2" t="str">
        <f t="shared" si="106"/>
        <v/>
      </c>
      <c r="CF194" s="2" t="str">
        <f t="shared" si="106"/>
        <v/>
      </c>
      <c r="CG194" s="2" t="str">
        <f t="shared" si="106"/>
        <v/>
      </c>
      <c r="CH194" s="2" t="str">
        <f t="shared" si="106"/>
        <v/>
      </c>
      <c r="CI194" s="2" t="str">
        <f t="shared" si="104"/>
        <v/>
      </c>
      <c r="CJ194" s="2" t="str">
        <f t="shared" si="104"/>
        <v/>
      </c>
      <c r="CK194" s="2" t="str">
        <f t="shared" si="104"/>
        <v/>
      </c>
      <c r="CL194" s="2" t="str">
        <f t="shared" si="104"/>
        <v/>
      </c>
      <c r="CM194" s="2" t="str">
        <f t="shared" si="101"/>
        <v/>
      </c>
      <c r="CN194" s="2" t="str">
        <f t="shared" si="80"/>
        <v/>
      </c>
      <c r="CO194" s="2" t="str">
        <f t="shared" si="80"/>
        <v/>
      </c>
      <c r="CP194" s="2" t="str">
        <f t="shared" si="80"/>
        <v/>
      </c>
      <c r="CQ194" s="2" t="str">
        <f t="shared" si="80"/>
        <v/>
      </c>
      <c r="CR194" s="2" t="str">
        <f t="shared" si="91"/>
        <v/>
      </c>
      <c r="CS194" s="2">
        <f t="shared" si="94"/>
        <v>33.305999999999997</v>
      </c>
      <c r="CU194" s="2">
        <f t="shared" si="108"/>
        <v>21.989550379864454</v>
      </c>
      <c r="CV194" s="2">
        <f t="shared" si="108"/>
        <v>20.325997497263593</v>
      </c>
      <c r="CW194" s="2">
        <f t="shared" si="108"/>
        <v>18.753184396945066</v>
      </c>
      <c r="CX194" s="2">
        <f t="shared" si="108"/>
        <v>15.375108002207732</v>
      </c>
      <c r="CY194" s="2">
        <f t="shared" si="108"/>
        <v>16.151818133836173</v>
      </c>
      <c r="CZ194" s="2">
        <f t="shared" si="108"/>
        <v>18.30574003579229</v>
      </c>
      <c r="DA194" s="2">
        <f t="shared" si="108"/>
        <v>21.230602808637045</v>
      </c>
      <c r="DB194" s="2">
        <f t="shared" si="108"/>
        <v>18.230705984636998</v>
      </c>
      <c r="DC194" s="2">
        <f t="shared" si="108"/>
        <v>19.821386600439304</v>
      </c>
      <c r="DD194" s="2">
        <f t="shared" si="108"/>
        <v>16.718923604499167</v>
      </c>
      <c r="DE194" s="2">
        <f t="shared" si="108"/>
        <v>16.632506184743505</v>
      </c>
      <c r="DF194" s="2">
        <f t="shared" si="108"/>
        <v>20.430380623303321</v>
      </c>
      <c r="DG194" s="2">
        <f t="shared" si="108"/>
        <v>23.621540692939156</v>
      </c>
      <c r="DH194" s="2">
        <f t="shared" si="108"/>
        <v>25.945508496644749</v>
      </c>
      <c r="DI194" s="2">
        <f t="shared" si="108"/>
        <v>34.66708685703825</v>
      </c>
      <c r="DK194" s="2">
        <f t="shared" si="109"/>
        <v>28.805230525562823</v>
      </c>
      <c r="DL194" s="2">
        <f t="shared" si="109"/>
        <v>28.482050788519558</v>
      </c>
      <c r="DM194" s="2">
        <f t="shared" si="109"/>
        <v>26.246767961793498</v>
      </c>
      <c r="DN194" s="2">
        <f t="shared" si="109"/>
        <v>27.00023001152535</v>
      </c>
      <c r="DO194" s="2">
        <f t="shared" si="109"/>
        <v>29.694864614060048</v>
      </c>
      <c r="DP194" s="2">
        <f t="shared" si="109"/>
        <v>29.527163939709752</v>
      </c>
      <c r="DQ194" s="2">
        <f t="shared" si="109"/>
        <v>29.961297884319258</v>
      </c>
      <c r="DR194" s="2">
        <f t="shared" si="109"/>
        <v>27.428468825024495</v>
      </c>
      <c r="DS194" s="2">
        <f t="shared" si="109"/>
        <v>26.840843389949153</v>
      </c>
      <c r="DT194" s="2">
        <f t="shared" si="109"/>
        <v>25.737126340971024</v>
      </c>
      <c r="DU194" s="2">
        <f t="shared" si="109"/>
        <v>25.294743195750563</v>
      </c>
      <c r="DV194" s="2">
        <f t="shared" si="109"/>
        <v>26.504870454666907</v>
      </c>
      <c r="DW194" s="2">
        <f t="shared" si="109"/>
        <v>27.951180977857614</v>
      </c>
      <c r="DX194" s="2">
        <f t="shared" si="109"/>
        <v>29.848068297892574</v>
      </c>
      <c r="DY194" s="2">
        <f t="shared" si="109"/>
        <v>31.20151014992183</v>
      </c>
      <c r="EA194" s="2">
        <f t="shared" si="110"/>
        <v>0.99863908019633363</v>
      </c>
      <c r="EB194" s="2">
        <f t="shared" si="110"/>
        <v>0.99857226072832728</v>
      </c>
      <c r="EC194" s="2">
        <f t="shared" si="110"/>
        <v>0.99856591242694603</v>
      </c>
      <c r="ED194" s="2">
        <f t="shared" si="110"/>
        <v>0.99879349186522559</v>
      </c>
      <c r="EE194" s="2">
        <f t="shared" si="110"/>
        <v>0.99862827192418391</v>
      </c>
      <c r="EF194" s="2">
        <f t="shared" si="110"/>
        <v>0.99862976558453298</v>
      </c>
      <c r="EG194" s="2">
        <f t="shared" si="110"/>
        <v>0.99871441562280838</v>
      </c>
      <c r="EH194" s="2">
        <f t="shared" si="110"/>
        <v>0.99876751207002556</v>
      </c>
      <c r="EI194" s="2">
        <f t="shared" si="110"/>
        <v>0.99879219988396017</v>
      </c>
      <c r="EJ194" s="2">
        <f t="shared" si="110"/>
        <v>0.9987831441876549</v>
      </c>
      <c r="EK194" s="2">
        <f t="shared" si="110"/>
        <v>0.99872864255047578</v>
      </c>
      <c r="EL194" s="2">
        <f t="shared" si="110"/>
        <v>0.99875315844464774</v>
      </c>
      <c r="EM194" s="2">
        <f t="shared" si="110"/>
        <v>0.99853272586951525</v>
      </c>
      <c r="EN194" s="2">
        <f t="shared" si="110"/>
        <v>0.99833877688672956</v>
      </c>
      <c r="EO194" s="2">
        <f t="shared" si="110"/>
        <v>0.99835070440165508</v>
      </c>
    </row>
    <row r="195" spans="2:145" x14ac:dyDescent="0.25">
      <c r="B195" s="2">
        <v>168</v>
      </c>
      <c r="C195" s="43">
        <v>31.375</v>
      </c>
      <c r="D195" s="43">
        <v>29.638999999999999</v>
      </c>
      <c r="E195" s="43">
        <v>26.033000000000001</v>
      </c>
      <c r="F195" s="43">
        <v>28.75</v>
      </c>
      <c r="G195" s="43">
        <v>29.933</v>
      </c>
      <c r="H195" s="43">
        <v>32.433</v>
      </c>
      <c r="I195" s="43">
        <v>29.582999999999998</v>
      </c>
      <c r="J195" s="43">
        <v>30.783000000000001</v>
      </c>
      <c r="K195" s="43">
        <v>29.466999999999999</v>
      </c>
      <c r="L195" s="43">
        <v>26.516999999999999</v>
      </c>
      <c r="M195" s="43">
        <v>25.617000000000001</v>
      </c>
      <c r="N195" s="43">
        <v>29.283000000000001</v>
      </c>
      <c r="O195" s="43">
        <v>29.632999999999999</v>
      </c>
      <c r="P195" s="43">
        <v>30.733000000000001</v>
      </c>
      <c r="Q195" s="43">
        <v>30.161000000000001</v>
      </c>
      <c r="S195" s="4" t="e">
        <f t="shared" si="113"/>
        <v>#N/A</v>
      </c>
      <c r="T195" s="4" t="e">
        <f t="shared" si="113"/>
        <v>#N/A</v>
      </c>
      <c r="U195" s="4" t="e">
        <f t="shared" si="113"/>
        <v>#N/A</v>
      </c>
      <c r="V195" s="4" t="e">
        <f t="shared" si="112"/>
        <v>#N/A</v>
      </c>
      <c r="W195" s="4" t="e">
        <f t="shared" si="112"/>
        <v>#N/A</v>
      </c>
      <c r="X195" s="4" t="e">
        <f t="shared" si="112"/>
        <v>#N/A</v>
      </c>
      <c r="Y195" s="4" t="e">
        <f t="shared" si="112"/>
        <v>#N/A</v>
      </c>
      <c r="Z195" s="4" t="e">
        <f t="shared" si="112"/>
        <v>#N/A</v>
      </c>
      <c r="AA195" s="4" t="e">
        <f t="shared" si="112"/>
        <v>#N/A</v>
      </c>
      <c r="AB195" s="4" t="e">
        <f t="shared" si="111"/>
        <v>#N/A</v>
      </c>
      <c r="AC195" s="4" t="e">
        <f t="shared" si="111"/>
        <v>#N/A</v>
      </c>
      <c r="AD195" s="4" t="e">
        <f t="shared" si="111"/>
        <v>#N/A</v>
      </c>
      <c r="AE195" s="4" t="e">
        <f t="shared" si="111"/>
        <v>#N/A</v>
      </c>
      <c r="AF195" s="4" t="e">
        <f t="shared" si="88"/>
        <v>#N/A</v>
      </c>
      <c r="AG195" s="4">
        <f t="shared" si="92"/>
        <v>31.061045027487776</v>
      </c>
      <c r="AI195" s="4">
        <f t="shared" si="107"/>
        <v>0</v>
      </c>
      <c r="AJ195" s="4">
        <f t="shared" si="107"/>
        <v>0</v>
      </c>
      <c r="AK195" s="4">
        <f t="shared" si="107"/>
        <v>0</v>
      </c>
      <c r="AL195" s="4">
        <f t="shared" si="107"/>
        <v>0</v>
      </c>
      <c r="AM195" s="4">
        <f t="shared" si="107"/>
        <v>0</v>
      </c>
      <c r="AN195" s="4">
        <f t="shared" si="107"/>
        <v>0</v>
      </c>
      <c r="AO195" s="4">
        <f t="shared" si="107"/>
        <v>0</v>
      </c>
      <c r="AP195" s="4">
        <f t="shared" si="107"/>
        <v>0</v>
      </c>
      <c r="AQ195" s="4">
        <f t="shared" si="107"/>
        <v>0</v>
      </c>
      <c r="AR195" s="4">
        <f t="shared" si="107"/>
        <v>0</v>
      </c>
      <c r="AS195" s="4">
        <f t="shared" si="107"/>
        <v>0</v>
      </c>
      <c r="AT195" s="4">
        <f t="shared" si="107"/>
        <v>0</v>
      </c>
      <c r="AU195" s="4">
        <f t="shared" si="107"/>
        <v>0</v>
      </c>
      <c r="AV195" s="4">
        <f t="shared" si="107"/>
        <v>0</v>
      </c>
      <c r="AW195" s="4">
        <f t="shared" si="107"/>
        <v>-0.90004502748777426</v>
      </c>
      <c r="AY195" s="2" t="e">
        <f t="shared" si="102"/>
        <v>#N/A</v>
      </c>
      <c r="AZ195" s="2" t="e">
        <f t="shared" si="102"/>
        <v>#N/A</v>
      </c>
      <c r="BA195" s="2" t="e">
        <f t="shared" si="102"/>
        <v>#N/A</v>
      </c>
      <c r="BB195" s="2" t="e">
        <f t="shared" si="102"/>
        <v>#N/A</v>
      </c>
      <c r="BC195" s="2" t="e">
        <f t="shared" si="102"/>
        <v>#N/A</v>
      </c>
      <c r="BD195" s="2" t="e">
        <f t="shared" si="102"/>
        <v>#N/A</v>
      </c>
      <c r="BE195" s="2" t="e">
        <f t="shared" si="99"/>
        <v>#N/A</v>
      </c>
      <c r="BF195" s="2" t="e">
        <f t="shared" si="99"/>
        <v>#N/A</v>
      </c>
      <c r="BG195" s="2" t="e">
        <f t="shared" si="99"/>
        <v>#N/A</v>
      </c>
      <c r="BH195" s="2" t="e">
        <f t="shared" si="99"/>
        <v>#N/A</v>
      </c>
      <c r="BI195" s="2" t="e">
        <f t="shared" si="99"/>
        <v>#N/A</v>
      </c>
      <c r="BJ195" s="2" t="e">
        <f t="shared" si="99"/>
        <v>#N/A</v>
      </c>
      <c r="BK195" s="2" t="e">
        <f t="shared" si="89"/>
        <v>#N/A</v>
      </c>
      <c r="BL195" s="2" t="e">
        <f t="shared" si="89"/>
        <v>#N/A</v>
      </c>
      <c r="BM195" s="2">
        <f t="shared" si="89"/>
        <v>31.061045027487776</v>
      </c>
      <c r="BO195" s="2" t="str">
        <f t="shared" si="105"/>
        <v/>
      </c>
      <c r="BP195" s="2" t="str">
        <f t="shared" si="105"/>
        <v/>
      </c>
      <c r="BQ195" s="2" t="str">
        <f t="shared" si="105"/>
        <v/>
      </c>
      <c r="BR195" s="2" t="str">
        <f t="shared" si="105"/>
        <v/>
      </c>
      <c r="BS195" s="2" t="str">
        <f t="shared" si="103"/>
        <v/>
      </c>
      <c r="BT195" s="2" t="str">
        <f t="shared" si="103"/>
        <v/>
      </c>
      <c r="BU195" s="2" t="str">
        <f t="shared" si="103"/>
        <v/>
      </c>
      <c r="BV195" s="2" t="str">
        <f t="shared" si="103"/>
        <v/>
      </c>
      <c r="BW195" s="2" t="str">
        <f t="shared" si="100"/>
        <v/>
      </c>
      <c r="BX195" s="2" t="str">
        <f t="shared" si="79"/>
        <v/>
      </c>
      <c r="BY195" s="2" t="str">
        <f t="shared" si="79"/>
        <v/>
      </c>
      <c r="BZ195" s="2" t="str">
        <f t="shared" si="79"/>
        <v/>
      </c>
      <c r="CA195" s="2" t="str">
        <f t="shared" si="79"/>
        <v/>
      </c>
      <c r="CB195" s="2" t="str">
        <f t="shared" si="90"/>
        <v/>
      </c>
      <c r="CC195" s="2" t="str">
        <f t="shared" si="93"/>
        <v/>
      </c>
      <c r="CE195" s="2" t="str">
        <f t="shared" si="106"/>
        <v/>
      </c>
      <c r="CF195" s="2" t="str">
        <f t="shared" si="106"/>
        <v/>
      </c>
      <c r="CG195" s="2" t="str">
        <f t="shared" si="106"/>
        <v/>
      </c>
      <c r="CH195" s="2" t="str">
        <f t="shared" si="106"/>
        <v/>
      </c>
      <c r="CI195" s="2" t="str">
        <f t="shared" si="104"/>
        <v/>
      </c>
      <c r="CJ195" s="2" t="str">
        <f t="shared" si="104"/>
        <v/>
      </c>
      <c r="CK195" s="2" t="str">
        <f t="shared" si="104"/>
        <v/>
      </c>
      <c r="CL195" s="2" t="str">
        <f t="shared" si="104"/>
        <v/>
      </c>
      <c r="CM195" s="2" t="str">
        <f t="shared" si="101"/>
        <v/>
      </c>
      <c r="CN195" s="2" t="str">
        <f t="shared" si="80"/>
        <v/>
      </c>
      <c r="CO195" s="2" t="str">
        <f t="shared" si="80"/>
        <v/>
      </c>
      <c r="CP195" s="2" t="str">
        <f t="shared" si="80"/>
        <v/>
      </c>
      <c r="CQ195" s="2" t="str">
        <f t="shared" si="80"/>
        <v/>
      </c>
      <c r="CR195" s="2" t="str">
        <f t="shared" si="91"/>
        <v/>
      </c>
      <c r="CS195" s="2">
        <f t="shared" si="94"/>
        <v>30.161000000000001</v>
      </c>
      <c r="CU195" s="2">
        <f t="shared" si="108"/>
        <v>21.766376243441194</v>
      </c>
      <c r="CV195" s="2">
        <f t="shared" si="108"/>
        <v>20.086343207714826</v>
      </c>
      <c r="CW195" s="2">
        <f t="shared" si="108"/>
        <v>18.503475995713991</v>
      </c>
      <c r="CX195" s="2">
        <f t="shared" si="108"/>
        <v>15.077441646618659</v>
      </c>
      <c r="CY195" s="2">
        <f t="shared" si="108"/>
        <v>15.820300891986172</v>
      </c>
      <c r="CZ195" s="2">
        <f t="shared" si="108"/>
        <v>17.990245374302361</v>
      </c>
      <c r="DA195" s="2">
        <f t="shared" si="108"/>
        <v>20.958954558029163</v>
      </c>
      <c r="DB195" s="2">
        <f t="shared" si="108"/>
        <v>17.927694401859071</v>
      </c>
      <c r="DC195" s="2">
        <f t="shared" si="108"/>
        <v>19.557581504487395</v>
      </c>
      <c r="DD195" s="2">
        <f t="shared" si="108"/>
        <v>16.443010925169844</v>
      </c>
      <c r="DE195" s="2">
        <f t="shared" si="108"/>
        <v>16.373687486888201</v>
      </c>
      <c r="DF195" s="2">
        <f t="shared" si="108"/>
        <v>20.193376470461509</v>
      </c>
      <c r="DG195" s="2">
        <f t="shared" si="108"/>
        <v>23.39083649150556</v>
      </c>
      <c r="DH195" s="2">
        <f t="shared" si="108"/>
        <v>25.741135679230794</v>
      </c>
      <c r="DI195" s="2">
        <f t="shared" si="108"/>
        <v>34.558326011349067</v>
      </c>
      <c r="DK195" s="2">
        <f t="shared" si="109"/>
        <v>28.6798659514197</v>
      </c>
      <c r="DL195" s="2">
        <f t="shared" si="109"/>
        <v>28.356557594870868</v>
      </c>
      <c r="DM195" s="2">
        <f t="shared" si="109"/>
        <v>26.103593539649449</v>
      </c>
      <c r="DN195" s="2">
        <f t="shared" si="109"/>
        <v>26.860693299572816</v>
      </c>
      <c r="DO195" s="2">
        <f t="shared" si="109"/>
        <v>29.554290642546984</v>
      </c>
      <c r="DP195" s="2">
        <f t="shared" si="109"/>
        <v>29.36942699165246</v>
      </c>
      <c r="DQ195" s="2">
        <f t="shared" si="109"/>
        <v>29.81148106662944</v>
      </c>
      <c r="DR195" s="2">
        <f t="shared" si="109"/>
        <v>27.253902096044158</v>
      </c>
      <c r="DS195" s="2">
        <f t="shared" si="109"/>
        <v>26.673543185295689</v>
      </c>
      <c r="DT195" s="2">
        <f t="shared" si="109"/>
        <v>25.586836753116213</v>
      </c>
      <c r="DU195" s="2">
        <f t="shared" si="109"/>
        <v>25.156484116731402</v>
      </c>
      <c r="DV195" s="2">
        <f t="shared" si="109"/>
        <v>26.354680093309234</v>
      </c>
      <c r="DW195" s="2">
        <f t="shared" si="109"/>
        <v>27.786059119396985</v>
      </c>
      <c r="DX195" s="2">
        <f t="shared" si="109"/>
        <v>29.703609353129306</v>
      </c>
      <c r="DY195" s="2">
        <f t="shared" si="109"/>
        <v>31.055775812751989</v>
      </c>
      <c r="EA195" s="2">
        <f t="shared" si="110"/>
        <v>0.99875867774394989</v>
      </c>
      <c r="EB195" s="2">
        <f t="shared" si="110"/>
        <v>0.99869772270912016</v>
      </c>
      <c r="EC195" s="2">
        <f t="shared" si="110"/>
        <v>0.9986919315312659</v>
      </c>
      <c r="ED195" s="2">
        <f t="shared" si="110"/>
        <v>0.99889953467831438</v>
      </c>
      <c r="EE195" s="2">
        <f t="shared" si="110"/>
        <v>0.99874881811205385</v>
      </c>
      <c r="EF195" s="2">
        <f t="shared" si="110"/>
        <v>0.99875018067519872</v>
      </c>
      <c r="EG195" s="2">
        <f t="shared" si="110"/>
        <v>0.99882740047157881</v>
      </c>
      <c r="EH195" s="2">
        <f t="shared" si="110"/>
        <v>0.99887583573784422</v>
      </c>
      <c r="EI195" s="2">
        <f t="shared" si="110"/>
        <v>0.99889835612704625</v>
      </c>
      <c r="EJ195" s="2">
        <f t="shared" si="110"/>
        <v>0.99889009547159524</v>
      </c>
      <c r="EK195" s="2">
        <f t="shared" si="110"/>
        <v>0.99884037850349672</v>
      </c>
      <c r="EL195" s="2">
        <f t="shared" si="110"/>
        <v>0.99886274221966653</v>
      </c>
      <c r="EM195" s="2">
        <f t="shared" si="110"/>
        <v>0.99866165730300249</v>
      </c>
      <c r="EN195" s="2">
        <f t="shared" si="110"/>
        <v>0.99848472502693064</v>
      </c>
      <c r="EO195" s="2">
        <f t="shared" si="110"/>
        <v>0.99849560621917843</v>
      </c>
    </row>
    <row r="196" spans="2:145" x14ac:dyDescent="0.25">
      <c r="B196" s="2">
        <v>169</v>
      </c>
      <c r="C196" s="43">
        <v>29.125</v>
      </c>
      <c r="D196" s="43">
        <v>28.59</v>
      </c>
      <c r="E196" s="43">
        <v>28.082000000000001</v>
      </c>
      <c r="F196" s="43">
        <v>27.85</v>
      </c>
      <c r="G196" s="43">
        <v>28.917000000000002</v>
      </c>
      <c r="H196" s="43">
        <v>32.033000000000001</v>
      </c>
      <c r="I196" s="43">
        <v>31.1</v>
      </c>
      <c r="J196" s="43">
        <v>28.55</v>
      </c>
      <c r="K196" s="43">
        <v>27.382999999999999</v>
      </c>
      <c r="L196" s="43">
        <v>26.983000000000001</v>
      </c>
      <c r="M196" s="43">
        <v>25.783000000000001</v>
      </c>
      <c r="N196" s="43">
        <v>26.05</v>
      </c>
      <c r="O196" s="43">
        <v>30.766999999999999</v>
      </c>
      <c r="P196" s="43">
        <v>31.283000000000001</v>
      </c>
      <c r="Q196" s="43">
        <v>30.919</v>
      </c>
      <c r="S196" s="4" t="e">
        <f t="shared" si="113"/>
        <v>#N/A</v>
      </c>
      <c r="T196" s="4" t="e">
        <f t="shared" si="113"/>
        <v>#N/A</v>
      </c>
      <c r="U196" s="4" t="e">
        <f t="shared" si="113"/>
        <v>#N/A</v>
      </c>
      <c r="V196" s="4" t="e">
        <f t="shared" si="112"/>
        <v>#N/A</v>
      </c>
      <c r="W196" s="4" t="e">
        <f t="shared" si="112"/>
        <v>#N/A</v>
      </c>
      <c r="X196" s="4" t="e">
        <f t="shared" si="112"/>
        <v>#N/A</v>
      </c>
      <c r="Y196" s="4" t="e">
        <f t="shared" si="112"/>
        <v>#N/A</v>
      </c>
      <c r="Z196" s="4" t="e">
        <f t="shared" si="112"/>
        <v>#N/A</v>
      </c>
      <c r="AA196" s="4" t="e">
        <f t="shared" si="112"/>
        <v>#N/A</v>
      </c>
      <c r="AB196" s="4" t="e">
        <f t="shared" si="111"/>
        <v>#N/A</v>
      </c>
      <c r="AC196" s="4" t="e">
        <f t="shared" si="111"/>
        <v>#N/A</v>
      </c>
      <c r="AD196" s="4" t="e">
        <f t="shared" si="111"/>
        <v>#N/A</v>
      </c>
      <c r="AE196" s="4" t="e">
        <f t="shared" si="111"/>
        <v>#N/A</v>
      </c>
      <c r="AF196" s="4" t="e">
        <f t="shared" si="88"/>
        <v>#N/A</v>
      </c>
      <c r="AG196" s="4">
        <f t="shared" si="92"/>
        <v>30.914898427949321</v>
      </c>
      <c r="AI196" s="4">
        <f t="shared" si="107"/>
        <v>0</v>
      </c>
      <c r="AJ196" s="4">
        <f t="shared" si="107"/>
        <v>0</v>
      </c>
      <c r="AK196" s="4">
        <f t="shared" si="107"/>
        <v>0</v>
      </c>
      <c r="AL196" s="4">
        <f t="shared" si="107"/>
        <v>0</v>
      </c>
      <c r="AM196" s="4">
        <f t="shared" si="107"/>
        <v>0</v>
      </c>
      <c r="AN196" s="4">
        <f t="shared" si="107"/>
        <v>0</v>
      </c>
      <c r="AO196" s="4">
        <f t="shared" si="107"/>
        <v>0</v>
      </c>
      <c r="AP196" s="4">
        <f t="shared" si="107"/>
        <v>0</v>
      </c>
      <c r="AQ196" s="4">
        <f t="shared" si="107"/>
        <v>0</v>
      </c>
      <c r="AR196" s="4">
        <f t="shared" si="107"/>
        <v>0</v>
      </c>
      <c r="AS196" s="4">
        <f t="shared" si="107"/>
        <v>0</v>
      </c>
      <c r="AT196" s="4">
        <f t="shared" si="107"/>
        <v>0</v>
      </c>
      <c r="AU196" s="4">
        <f t="shared" si="107"/>
        <v>0</v>
      </c>
      <c r="AV196" s="4">
        <f t="shared" si="107"/>
        <v>0</v>
      </c>
      <c r="AW196" s="4">
        <f t="shared" si="107"/>
        <v>4.1015720506791808E-3</v>
      </c>
      <c r="AY196" s="2" t="e">
        <f t="shared" si="102"/>
        <v>#N/A</v>
      </c>
      <c r="AZ196" s="2" t="e">
        <f t="shared" si="102"/>
        <v>#N/A</v>
      </c>
      <c r="BA196" s="2" t="e">
        <f t="shared" si="102"/>
        <v>#N/A</v>
      </c>
      <c r="BB196" s="2" t="e">
        <f t="shared" si="102"/>
        <v>#N/A</v>
      </c>
      <c r="BC196" s="2" t="e">
        <f t="shared" si="102"/>
        <v>#N/A</v>
      </c>
      <c r="BD196" s="2" t="e">
        <f t="shared" si="102"/>
        <v>#N/A</v>
      </c>
      <c r="BE196" s="2" t="e">
        <f t="shared" si="99"/>
        <v>#N/A</v>
      </c>
      <c r="BF196" s="2" t="e">
        <f t="shared" si="99"/>
        <v>#N/A</v>
      </c>
      <c r="BG196" s="2" t="e">
        <f t="shared" si="99"/>
        <v>#N/A</v>
      </c>
      <c r="BH196" s="2" t="e">
        <f t="shared" si="99"/>
        <v>#N/A</v>
      </c>
      <c r="BI196" s="2" t="e">
        <f t="shared" si="99"/>
        <v>#N/A</v>
      </c>
      <c r="BJ196" s="2" t="e">
        <f t="shared" si="99"/>
        <v>#N/A</v>
      </c>
      <c r="BK196" s="2" t="e">
        <f t="shared" si="89"/>
        <v>#N/A</v>
      </c>
      <c r="BL196" s="2" t="e">
        <f t="shared" si="89"/>
        <v>#N/A</v>
      </c>
      <c r="BM196" s="2">
        <f t="shared" si="89"/>
        <v>30.914898427949321</v>
      </c>
      <c r="BO196" s="2" t="str">
        <f t="shared" si="105"/>
        <v/>
      </c>
      <c r="BP196" s="2" t="str">
        <f t="shared" si="105"/>
        <v/>
      </c>
      <c r="BQ196" s="2" t="str">
        <f t="shared" si="105"/>
        <v/>
      </c>
      <c r="BR196" s="2" t="str">
        <f t="shared" si="105"/>
        <v/>
      </c>
      <c r="BS196" s="2" t="str">
        <f t="shared" si="103"/>
        <v/>
      </c>
      <c r="BT196" s="2" t="str">
        <f t="shared" si="103"/>
        <v/>
      </c>
      <c r="BU196" s="2" t="str">
        <f t="shared" si="103"/>
        <v/>
      </c>
      <c r="BV196" s="2" t="str">
        <f t="shared" si="103"/>
        <v/>
      </c>
      <c r="BW196" s="2" t="str">
        <f t="shared" si="100"/>
        <v/>
      </c>
      <c r="BX196" s="2" t="str">
        <f t="shared" si="79"/>
        <v/>
      </c>
      <c r="BY196" s="2" t="str">
        <f t="shared" si="79"/>
        <v/>
      </c>
      <c r="BZ196" s="2" t="str">
        <f t="shared" si="79"/>
        <v/>
      </c>
      <c r="CA196" s="2" t="str">
        <f t="shared" si="79"/>
        <v/>
      </c>
      <c r="CB196" s="2" t="str">
        <f t="shared" si="90"/>
        <v/>
      </c>
      <c r="CC196" s="2" t="str">
        <f t="shared" si="93"/>
        <v/>
      </c>
      <c r="CE196" s="2" t="str">
        <f t="shared" si="106"/>
        <v/>
      </c>
      <c r="CF196" s="2" t="str">
        <f t="shared" si="106"/>
        <v/>
      </c>
      <c r="CG196" s="2" t="str">
        <f t="shared" si="106"/>
        <v/>
      </c>
      <c r="CH196" s="2" t="str">
        <f t="shared" si="106"/>
        <v/>
      </c>
      <c r="CI196" s="2" t="str">
        <f t="shared" si="104"/>
        <v/>
      </c>
      <c r="CJ196" s="2" t="str">
        <f t="shared" si="104"/>
        <v/>
      </c>
      <c r="CK196" s="2" t="str">
        <f t="shared" si="104"/>
        <v/>
      </c>
      <c r="CL196" s="2" t="str">
        <f t="shared" si="104"/>
        <v/>
      </c>
      <c r="CM196" s="2" t="str">
        <f t="shared" si="101"/>
        <v/>
      </c>
      <c r="CN196" s="2" t="str">
        <f t="shared" si="80"/>
        <v/>
      </c>
      <c r="CO196" s="2" t="str">
        <f t="shared" si="80"/>
        <v/>
      </c>
      <c r="CP196" s="2" t="str">
        <f t="shared" si="80"/>
        <v/>
      </c>
      <c r="CQ196" s="2" t="str">
        <f t="shared" si="80"/>
        <v/>
      </c>
      <c r="CR196" s="2" t="str">
        <f t="shared" si="91"/>
        <v/>
      </c>
      <c r="CS196" s="2">
        <f t="shared" si="94"/>
        <v>30.919</v>
      </c>
      <c r="CU196" s="2">
        <f t="shared" si="108"/>
        <v>21.543202107017933</v>
      </c>
      <c r="CV196" s="2">
        <f t="shared" si="108"/>
        <v>19.846688918166059</v>
      </c>
      <c r="CW196" s="2">
        <f t="shared" si="108"/>
        <v>18.253767594482916</v>
      </c>
      <c r="CX196" s="2">
        <f t="shared" si="108"/>
        <v>14.77977529102958</v>
      </c>
      <c r="CY196" s="2">
        <f t="shared" si="108"/>
        <v>15.48878365013617</v>
      </c>
      <c r="CZ196" s="2">
        <f t="shared" si="108"/>
        <v>17.674750712812433</v>
      </c>
      <c r="DA196" s="2">
        <f t="shared" si="108"/>
        <v>20.687306307421281</v>
      </c>
      <c r="DB196" s="2">
        <f t="shared" si="108"/>
        <v>17.624682819081137</v>
      </c>
      <c r="DC196" s="2">
        <f t="shared" si="108"/>
        <v>19.293776408535493</v>
      </c>
      <c r="DD196" s="2">
        <f t="shared" si="108"/>
        <v>16.167098245840528</v>
      </c>
      <c r="DE196" s="2">
        <f t="shared" si="108"/>
        <v>16.11486878903289</v>
      </c>
      <c r="DF196" s="2">
        <f t="shared" si="108"/>
        <v>19.956372317619696</v>
      </c>
      <c r="DG196" s="2">
        <f t="shared" si="108"/>
        <v>23.160132290071964</v>
      </c>
      <c r="DH196" s="2">
        <f t="shared" si="108"/>
        <v>25.536762861816847</v>
      </c>
      <c r="DI196" s="2">
        <f t="shared" si="108"/>
        <v>34.449565165659884</v>
      </c>
      <c r="DK196" s="2">
        <f t="shared" si="109"/>
        <v>28.554501377276573</v>
      </c>
      <c r="DL196" s="2">
        <f t="shared" si="109"/>
        <v>28.231064401222177</v>
      </c>
      <c r="DM196" s="2">
        <f t="shared" si="109"/>
        <v>25.960419117505399</v>
      </c>
      <c r="DN196" s="2">
        <f t="shared" si="109"/>
        <v>26.721156587620285</v>
      </c>
      <c r="DO196" s="2">
        <f t="shared" si="109"/>
        <v>29.413716671033921</v>
      </c>
      <c r="DP196" s="2">
        <f t="shared" si="109"/>
        <v>29.211690043595166</v>
      </c>
      <c r="DQ196" s="2">
        <f t="shared" si="109"/>
        <v>29.661664248939623</v>
      </c>
      <c r="DR196" s="2">
        <f t="shared" si="109"/>
        <v>27.079335367063816</v>
      </c>
      <c r="DS196" s="2">
        <f t="shared" si="109"/>
        <v>26.50624298064222</v>
      </c>
      <c r="DT196" s="2">
        <f t="shared" si="109"/>
        <v>25.436547165261405</v>
      </c>
      <c r="DU196" s="2">
        <f t="shared" si="109"/>
        <v>25.018225037712241</v>
      </c>
      <c r="DV196" s="2">
        <f t="shared" si="109"/>
        <v>26.204489731951561</v>
      </c>
      <c r="DW196" s="2">
        <f t="shared" si="109"/>
        <v>27.620937260936355</v>
      </c>
      <c r="DX196" s="2">
        <f t="shared" si="109"/>
        <v>29.55915040836604</v>
      </c>
      <c r="DY196" s="2">
        <f t="shared" si="109"/>
        <v>30.910041475582151</v>
      </c>
      <c r="EA196" s="2">
        <f t="shared" si="110"/>
        <v>0.99886777698266327</v>
      </c>
      <c r="EB196" s="2">
        <f t="shared" si="110"/>
        <v>0.99881217288617341</v>
      </c>
      <c r="EC196" s="2">
        <f t="shared" si="110"/>
        <v>0.99880689005589562</v>
      </c>
      <c r="ED196" s="2">
        <f t="shared" si="110"/>
        <v>0.99899626650775708</v>
      </c>
      <c r="EE196" s="2">
        <f t="shared" si="110"/>
        <v>0.99885878291909203</v>
      </c>
      <c r="EF196" s="2">
        <f t="shared" si="110"/>
        <v>0.99886002586495826</v>
      </c>
      <c r="EG196" s="2">
        <f t="shared" si="110"/>
        <v>0.99893046616958214</v>
      </c>
      <c r="EH196" s="2">
        <f t="shared" si="110"/>
        <v>0.99897464858581098</v>
      </c>
      <c r="EI196" s="2">
        <f t="shared" si="110"/>
        <v>0.99899519144793036</v>
      </c>
      <c r="EJ196" s="2">
        <f t="shared" si="110"/>
        <v>0.99898765617438412</v>
      </c>
      <c r="EK196" s="2">
        <f t="shared" si="110"/>
        <v>0.99894230470462797</v>
      </c>
      <c r="EL196" s="2">
        <f t="shared" si="110"/>
        <v>0.99896270477883953</v>
      </c>
      <c r="EM196" s="2">
        <f t="shared" si="110"/>
        <v>0.99877927320120419</v>
      </c>
      <c r="EN196" s="2">
        <f t="shared" si="110"/>
        <v>0.99861786852344414</v>
      </c>
      <c r="EO196" s="2">
        <f t="shared" si="110"/>
        <v>0.99862779492597054</v>
      </c>
    </row>
    <row r="197" spans="2:145" x14ac:dyDescent="0.25">
      <c r="B197" s="2">
        <v>170</v>
      </c>
      <c r="C197" s="43">
        <v>29.969000000000001</v>
      </c>
      <c r="D197" s="43">
        <v>28.672000000000001</v>
      </c>
      <c r="E197" s="43">
        <v>28.376999999999999</v>
      </c>
      <c r="F197" s="43">
        <v>28.683</v>
      </c>
      <c r="G197" s="43">
        <v>30.55</v>
      </c>
      <c r="H197" s="43">
        <v>32.216999999999999</v>
      </c>
      <c r="I197" s="43">
        <v>32.466999999999999</v>
      </c>
      <c r="J197" s="43">
        <v>29.733000000000001</v>
      </c>
      <c r="K197" s="43">
        <v>28.25</v>
      </c>
      <c r="L197" s="43">
        <v>25.667000000000002</v>
      </c>
      <c r="M197" s="43">
        <v>24.016999999999999</v>
      </c>
      <c r="N197" s="43">
        <v>28.266999999999999</v>
      </c>
      <c r="O197" s="43">
        <v>29.933</v>
      </c>
      <c r="P197" s="43">
        <v>30.033000000000001</v>
      </c>
      <c r="Q197" s="43">
        <v>31.71</v>
      </c>
      <c r="S197" s="4" t="e">
        <f t="shared" si="113"/>
        <v>#N/A</v>
      </c>
      <c r="T197" s="4" t="e">
        <f t="shared" si="113"/>
        <v>#N/A</v>
      </c>
      <c r="U197" s="4" t="e">
        <f t="shared" si="113"/>
        <v>#N/A</v>
      </c>
      <c r="V197" s="4" t="e">
        <f t="shared" si="112"/>
        <v>#N/A</v>
      </c>
      <c r="W197" s="4" t="e">
        <f t="shared" si="112"/>
        <v>#N/A</v>
      </c>
      <c r="X197" s="4" t="e">
        <f t="shared" si="112"/>
        <v>#N/A</v>
      </c>
      <c r="Y197" s="4" t="e">
        <f t="shared" si="112"/>
        <v>#N/A</v>
      </c>
      <c r="Z197" s="4" t="e">
        <f t="shared" si="112"/>
        <v>#N/A</v>
      </c>
      <c r="AA197" s="4" t="e">
        <f t="shared" si="112"/>
        <v>#N/A</v>
      </c>
      <c r="AB197" s="4" t="e">
        <f t="shared" si="111"/>
        <v>#N/A</v>
      </c>
      <c r="AC197" s="4" t="e">
        <f t="shared" si="111"/>
        <v>#N/A</v>
      </c>
      <c r="AD197" s="4" t="e">
        <f t="shared" si="111"/>
        <v>#N/A</v>
      </c>
      <c r="AE197" s="4" t="e">
        <f t="shared" si="111"/>
        <v>#N/A</v>
      </c>
      <c r="AF197" s="4" t="e">
        <f t="shared" si="88"/>
        <v>#N/A</v>
      </c>
      <c r="AG197" s="4">
        <f t="shared" si="92"/>
        <v>30.768783543158651</v>
      </c>
      <c r="AI197" s="4">
        <f t="shared" ref="AI197:AW213" si="114">IF(OR($B197 &lt; C$230, $B197 &gt; C$232), 0, C197-S197)</f>
        <v>0</v>
      </c>
      <c r="AJ197" s="4">
        <f t="shared" si="114"/>
        <v>0</v>
      </c>
      <c r="AK197" s="4">
        <f t="shared" si="114"/>
        <v>0</v>
      </c>
      <c r="AL197" s="4">
        <f t="shared" si="114"/>
        <v>0</v>
      </c>
      <c r="AM197" s="4">
        <f t="shared" si="114"/>
        <v>0</v>
      </c>
      <c r="AN197" s="4">
        <f t="shared" si="114"/>
        <v>0</v>
      </c>
      <c r="AO197" s="4">
        <f t="shared" si="114"/>
        <v>0</v>
      </c>
      <c r="AP197" s="4">
        <f t="shared" si="114"/>
        <v>0</v>
      </c>
      <c r="AQ197" s="4">
        <f t="shared" si="114"/>
        <v>0</v>
      </c>
      <c r="AR197" s="4">
        <f t="shared" si="114"/>
        <v>0</v>
      </c>
      <c r="AS197" s="4">
        <f t="shared" si="114"/>
        <v>0</v>
      </c>
      <c r="AT197" s="4">
        <f t="shared" si="114"/>
        <v>0</v>
      </c>
      <c r="AU197" s="4">
        <f t="shared" si="114"/>
        <v>0</v>
      </c>
      <c r="AV197" s="4">
        <f t="shared" si="114"/>
        <v>0</v>
      </c>
      <c r="AW197" s="4">
        <f t="shared" si="114"/>
        <v>0.94121645684134947</v>
      </c>
      <c r="AY197" s="2" t="e">
        <f t="shared" si="102"/>
        <v>#N/A</v>
      </c>
      <c r="AZ197" s="2" t="e">
        <f t="shared" si="102"/>
        <v>#N/A</v>
      </c>
      <c r="BA197" s="2" t="e">
        <f t="shared" si="102"/>
        <v>#N/A</v>
      </c>
      <c r="BB197" s="2" t="e">
        <f t="shared" si="102"/>
        <v>#N/A</v>
      </c>
      <c r="BC197" s="2" t="e">
        <f t="shared" si="102"/>
        <v>#N/A</v>
      </c>
      <c r="BD197" s="2" t="e">
        <f t="shared" si="102"/>
        <v>#N/A</v>
      </c>
      <c r="BE197" s="2" t="e">
        <f t="shared" si="99"/>
        <v>#N/A</v>
      </c>
      <c r="BF197" s="2" t="e">
        <f t="shared" si="99"/>
        <v>#N/A</v>
      </c>
      <c r="BG197" s="2" t="e">
        <f t="shared" si="99"/>
        <v>#N/A</v>
      </c>
      <c r="BH197" s="2" t="e">
        <f t="shared" si="99"/>
        <v>#N/A</v>
      </c>
      <c r="BI197" s="2" t="e">
        <f t="shared" si="99"/>
        <v>#N/A</v>
      </c>
      <c r="BJ197" s="2" t="e">
        <f t="shared" si="99"/>
        <v>#N/A</v>
      </c>
      <c r="BK197" s="2" t="e">
        <f t="shared" si="89"/>
        <v>#N/A</v>
      </c>
      <c r="BL197" s="2" t="e">
        <f t="shared" si="89"/>
        <v>#N/A</v>
      </c>
      <c r="BM197" s="2">
        <f t="shared" si="89"/>
        <v>30.768783543158651</v>
      </c>
      <c r="BO197" s="2" t="str">
        <f t="shared" si="105"/>
        <v/>
      </c>
      <c r="BP197" s="2" t="str">
        <f t="shared" si="105"/>
        <v/>
      </c>
      <c r="BQ197" s="2" t="str">
        <f t="shared" si="105"/>
        <v/>
      </c>
      <c r="BR197" s="2" t="str">
        <f t="shared" si="105"/>
        <v/>
      </c>
      <c r="BS197" s="2" t="str">
        <f t="shared" si="103"/>
        <v/>
      </c>
      <c r="BT197" s="2" t="str">
        <f t="shared" si="103"/>
        <v/>
      </c>
      <c r="BU197" s="2" t="str">
        <f t="shared" si="103"/>
        <v/>
      </c>
      <c r="BV197" s="2" t="str">
        <f t="shared" si="103"/>
        <v/>
      </c>
      <c r="BW197" s="2" t="str">
        <f t="shared" si="100"/>
        <v/>
      </c>
      <c r="BX197" s="2" t="str">
        <f t="shared" si="79"/>
        <v/>
      </c>
      <c r="BY197" s="2" t="str">
        <f t="shared" si="79"/>
        <v/>
      </c>
      <c r="BZ197" s="2" t="str">
        <f t="shared" si="79"/>
        <v/>
      </c>
      <c r="CA197" s="2" t="str">
        <f t="shared" si="79"/>
        <v/>
      </c>
      <c r="CB197" s="2" t="str">
        <f t="shared" si="90"/>
        <v/>
      </c>
      <c r="CC197" s="2" t="str">
        <f t="shared" si="93"/>
        <v/>
      </c>
      <c r="CE197" s="2" t="str">
        <f t="shared" si="106"/>
        <v/>
      </c>
      <c r="CF197" s="2" t="str">
        <f t="shared" si="106"/>
        <v/>
      </c>
      <c r="CG197" s="2" t="str">
        <f t="shared" si="106"/>
        <v/>
      </c>
      <c r="CH197" s="2" t="str">
        <f t="shared" si="106"/>
        <v/>
      </c>
      <c r="CI197" s="2" t="str">
        <f t="shared" si="104"/>
        <v/>
      </c>
      <c r="CJ197" s="2" t="str">
        <f t="shared" si="104"/>
        <v/>
      </c>
      <c r="CK197" s="2" t="str">
        <f t="shared" si="104"/>
        <v/>
      </c>
      <c r="CL197" s="2" t="str">
        <f t="shared" si="104"/>
        <v/>
      </c>
      <c r="CM197" s="2" t="str">
        <f t="shared" si="101"/>
        <v/>
      </c>
      <c r="CN197" s="2" t="str">
        <f t="shared" si="80"/>
        <v/>
      </c>
      <c r="CO197" s="2" t="str">
        <f t="shared" si="80"/>
        <v/>
      </c>
      <c r="CP197" s="2" t="str">
        <f t="shared" si="80"/>
        <v/>
      </c>
      <c r="CQ197" s="2" t="str">
        <f t="shared" si="80"/>
        <v/>
      </c>
      <c r="CR197" s="2" t="str">
        <f t="shared" si="91"/>
        <v/>
      </c>
      <c r="CS197" s="2">
        <f t="shared" si="94"/>
        <v>31.71</v>
      </c>
      <c r="CU197" s="2">
        <f t="shared" ref="CU197:DI213" si="115">BO$228*$B197+BO$229</f>
        <v>21.320027970594673</v>
      </c>
      <c r="CV197" s="2">
        <f t="shared" si="115"/>
        <v>19.607034628617285</v>
      </c>
      <c r="CW197" s="2">
        <f t="shared" si="115"/>
        <v>18.004059193251841</v>
      </c>
      <c r="CX197" s="2">
        <f t="shared" si="115"/>
        <v>14.482108935440507</v>
      </c>
      <c r="CY197" s="2">
        <f t="shared" si="115"/>
        <v>15.157266408286169</v>
      </c>
      <c r="CZ197" s="2">
        <f t="shared" si="115"/>
        <v>17.359256051322504</v>
      </c>
      <c r="DA197" s="2">
        <f t="shared" si="115"/>
        <v>20.415658056813399</v>
      </c>
      <c r="DB197" s="2">
        <f t="shared" si="115"/>
        <v>17.32167123630321</v>
      </c>
      <c r="DC197" s="2">
        <f t="shared" si="115"/>
        <v>19.029971312583584</v>
      </c>
      <c r="DD197" s="2">
        <f t="shared" si="115"/>
        <v>15.891185566511204</v>
      </c>
      <c r="DE197" s="2">
        <f t="shared" si="115"/>
        <v>15.856050091177579</v>
      </c>
      <c r="DF197" s="2">
        <f t="shared" si="115"/>
        <v>19.719368164777876</v>
      </c>
      <c r="DG197" s="2">
        <f t="shared" si="115"/>
        <v>22.92942808863836</v>
      </c>
      <c r="DH197" s="2">
        <f t="shared" si="115"/>
        <v>25.332390044402899</v>
      </c>
      <c r="DI197" s="2">
        <f t="shared" si="115"/>
        <v>34.340804319970701</v>
      </c>
      <c r="DK197" s="2">
        <f t="shared" ref="DK197:DY213" si="116">CE$228*$B197+CE$229</f>
        <v>28.429136803133449</v>
      </c>
      <c r="DL197" s="2">
        <f t="shared" si="116"/>
        <v>28.105571207573487</v>
      </c>
      <c r="DM197" s="2">
        <f t="shared" si="116"/>
        <v>25.817244695361349</v>
      </c>
      <c r="DN197" s="2">
        <f t="shared" si="116"/>
        <v>26.581619875667752</v>
      </c>
      <c r="DO197" s="2">
        <f t="shared" si="116"/>
        <v>29.273142699520857</v>
      </c>
      <c r="DP197" s="2">
        <f t="shared" si="116"/>
        <v>29.053953095537871</v>
      </c>
      <c r="DQ197" s="2">
        <f t="shared" si="116"/>
        <v>29.511847431249809</v>
      </c>
      <c r="DR197" s="2">
        <f t="shared" si="116"/>
        <v>26.904768638083478</v>
      </c>
      <c r="DS197" s="2">
        <f t="shared" si="116"/>
        <v>26.338942775988755</v>
      </c>
      <c r="DT197" s="2">
        <f t="shared" si="116"/>
        <v>25.286257577406595</v>
      </c>
      <c r="DU197" s="2">
        <f t="shared" si="116"/>
        <v>24.879965958693081</v>
      </c>
      <c r="DV197" s="2">
        <f t="shared" si="116"/>
        <v>26.054299370593888</v>
      </c>
      <c r="DW197" s="2">
        <f t="shared" si="116"/>
        <v>27.455815402475729</v>
      </c>
      <c r="DX197" s="2">
        <f t="shared" si="116"/>
        <v>29.414691463602775</v>
      </c>
      <c r="DY197" s="2">
        <f t="shared" si="116"/>
        <v>30.76430713841231</v>
      </c>
      <c r="EA197" s="2">
        <f t="shared" ref="EA197:EO213" si="117">POWER(10,($B197-C$231)/C$229)/(1+POWER(10,($B197-C$231)/C$229))</f>
        <v>0.99896729745433044</v>
      </c>
      <c r="EB197" s="2">
        <f t="shared" si="117"/>
        <v>0.99891657556181745</v>
      </c>
      <c r="EC197" s="2">
        <f t="shared" si="117"/>
        <v>0.99891175655382847</v>
      </c>
      <c r="ED197" s="2">
        <f t="shared" si="117"/>
        <v>0.99908450332071852</v>
      </c>
      <c r="EE197" s="2">
        <f t="shared" si="117"/>
        <v>0.99895909312976827</v>
      </c>
      <c r="EF197" s="2">
        <f t="shared" si="117"/>
        <v>0.99896022693743769</v>
      </c>
      <c r="EG197" s="2">
        <f t="shared" si="117"/>
        <v>0.99902448175013048</v>
      </c>
      <c r="EH197" s="2">
        <f t="shared" si="117"/>
        <v>0.99906478402110244</v>
      </c>
      <c r="EI197" s="2">
        <f t="shared" si="117"/>
        <v>0.99908352268120304</v>
      </c>
      <c r="EJ197" s="2">
        <f t="shared" si="117"/>
        <v>0.99907664921014994</v>
      </c>
      <c r="EK197" s="2">
        <f t="shared" si="117"/>
        <v>0.99903528064358227</v>
      </c>
      <c r="EL197" s="2">
        <f t="shared" si="117"/>
        <v>0.9990538891624573</v>
      </c>
      <c r="EM197" s="2">
        <f t="shared" si="117"/>
        <v>0.99888656433267209</v>
      </c>
      <c r="EN197" s="2">
        <f t="shared" si="117"/>
        <v>0.99873932779835639</v>
      </c>
      <c r="EO197" s="2">
        <f t="shared" si="117"/>
        <v>0.99874838297946233</v>
      </c>
    </row>
    <row r="198" spans="2:145" x14ac:dyDescent="0.25">
      <c r="B198" s="2">
        <v>171</v>
      </c>
      <c r="C198" s="43">
        <v>28.375</v>
      </c>
      <c r="D198" s="43">
        <v>28.213000000000001</v>
      </c>
      <c r="E198" s="43">
        <v>27.245999999999999</v>
      </c>
      <c r="F198" s="43">
        <v>27.6</v>
      </c>
      <c r="G198" s="43">
        <v>30.533000000000001</v>
      </c>
      <c r="H198" s="43">
        <v>30.85</v>
      </c>
      <c r="I198" s="43">
        <v>33.033000000000001</v>
      </c>
      <c r="J198" s="43">
        <v>29.917000000000002</v>
      </c>
      <c r="K198" s="43">
        <v>27.867000000000001</v>
      </c>
      <c r="L198" s="43">
        <v>25.733000000000001</v>
      </c>
      <c r="M198" s="43">
        <v>24.716999999999999</v>
      </c>
      <c r="N198" s="43">
        <v>27.332999999999998</v>
      </c>
      <c r="O198" s="43">
        <v>30.632999999999999</v>
      </c>
      <c r="P198" s="43">
        <v>29.317</v>
      </c>
      <c r="Q198" s="43">
        <v>31.838999999999999</v>
      </c>
      <c r="S198" s="4" t="e">
        <f t="shared" si="113"/>
        <v>#N/A</v>
      </c>
      <c r="T198" s="4" t="e">
        <f t="shared" si="113"/>
        <v>#N/A</v>
      </c>
      <c r="U198" s="4" t="e">
        <f t="shared" si="113"/>
        <v>#N/A</v>
      </c>
      <c r="V198" s="4" t="e">
        <f t="shared" si="112"/>
        <v>#N/A</v>
      </c>
      <c r="W198" s="4" t="e">
        <f t="shared" si="112"/>
        <v>#N/A</v>
      </c>
      <c r="X198" s="4" t="e">
        <f t="shared" si="112"/>
        <v>#N/A</v>
      </c>
      <c r="Y198" s="4" t="e">
        <f t="shared" si="112"/>
        <v>#N/A</v>
      </c>
      <c r="Z198" s="4" t="e">
        <f t="shared" si="112"/>
        <v>#N/A</v>
      </c>
      <c r="AA198" s="4" t="e">
        <f t="shared" si="112"/>
        <v>#N/A</v>
      </c>
      <c r="AB198" s="4" t="e">
        <f t="shared" si="111"/>
        <v>#N/A</v>
      </c>
      <c r="AC198" s="4" t="e">
        <f t="shared" si="111"/>
        <v>#N/A</v>
      </c>
      <c r="AD198" s="4" t="e">
        <f t="shared" si="111"/>
        <v>#N/A</v>
      </c>
      <c r="AE198" s="4" t="e">
        <f t="shared" si="111"/>
        <v>#N/A</v>
      </c>
      <c r="AF198" s="4" t="e">
        <f t="shared" si="88"/>
        <v>#N/A</v>
      </c>
      <c r="AG198" s="4">
        <f t="shared" si="92"/>
        <v>30.622697990001825</v>
      </c>
      <c r="AI198" s="4">
        <f t="shared" si="114"/>
        <v>0</v>
      </c>
      <c r="AJ198" s="4">
        <f t="shared" si="114"/>
        <v>0</v>
      </c>
      <c r="AK198" s="4">
        <f t="shared" si="114"/>
        <v>0</v>
      </c>
      <c r="AL198" s="4">
        <f t="shared" si="114"/>
        <v>0</v>
      </c>
      <c r="AM198" s="4">
        <f t="shared" si="114"/>
        <v>0</v>
      </c>
      <c r="AN198" s="4">
        <f t="shared" si="114"/>
        <v>0</v>
      </c>
      <c r="AO198" s="4">
        <f t="shared" si="114"/>
        <v>0</v>
      </c>
      <c r="AP198" s="4">
        <f t="shared" si="114"/>
        <v>0</v>
      </c>
      <c r="AQ198" s="4">
        <f t="shared" si="114"/>
        <v>0</v>
      </c>
      <c r="AR198" s="4">
        <f t="shared" si="114"/>
        <v>0</v>
      </c>
      <c r="AS198" s="4">
        <f t="shared" si="114"/>
        <v>0</v>
      </c>
      <c r="AT198" s="4">
        <f t="shared" si="114"/>
        <v>0</v>
      </c>
      <c r="AU198" s="4">
        <f t="shared" si="114"/>
        <v>0</v>
      </c>
      <c r="AV198" s="4">
        <f t="shared" si="114"/>
        <v>0</v>
      </c>
      <c r="AW198" s="4">
        <f t="shared" si="114"/>
        <v>1.2163020099981736</v>
      </c>
      <c r="AY198" s="2" t="e">
        <f t="shared" si="102"/>
        <v>#N/A</v>
      </c>
      <c r="AZ198" s="2" t="e">
        <f t="shared" si="102"/>
        <v>#N/A</v>
      </c>
      <c r="BA198" s="2" t="e">
        <f t="shared" si="102"/>
        <v>#N/A</v>
      </c>
      <c r="BB198" s="2" t="e">
        <f t="shared" si="102"/>
        <v>#N/A</v>
      </c>
      <c r="BC198" s="2" t="e">
        <f t="shared" si="102"/>
        <v>#N/A</v>
      </c>
      <c r="BD198" s="2" t="e">
        <f t="shared" si="102"/>
        <v>#N/A</v>
      </c>
      <c r="BE198" s="2" t="e">
        <f t="shared" si="99"/>
        <v>#N/A</v>
      </c>
      <c r="BF198" s="2" t="e">
        <f t="shared" si="99"/>
        <v>#N/A</v>
      </c>
      <c r="BG198" s="2" t="e">
        <f t="shared" si="99"/>
        <v>#N/A</v>
      </c>
      <c r="BH198" s="2" t="e">
        <f t="shared" si="99"/>
        <v>#N/A</v>
      </c>
      <c r="BI198" s="2" t="e">
        <f t="shared" si="99"/>
        <v>#N/A</v>
      </c>
      <c r="BJ198" s="2" t="e">
        <f t="shared" si="99"/>
        <v>#N/A</v>
      </c>
      <c r="BK198" s="2" t="e">
        <f t="shared" si="89"/>
        <v>#N/A</v>
      </c>
      <c r="BL198" s="2" t="e">
        <f t="shared" si="89"/>
        <v>#N/A</v>
      </c>
      <c r="BM198" s="2">
        <f t="shared" si="89"/>
        <v>30.622697990001825</v>
      </c>
      <c r="BO198" s="2" t="str">
        <f t="shared" si="105"/>
        <v/>
      </c>
      <c r="BP198" s="2" t="str">
        <f t="shared" si="105"/>
        <v/>
      </c>
      <c r="BQ198" s="2" t="str">
        <f t="shared" si="105"/>
        <v/>
      </c>
      <c r="BR198" s="2" t="str">
        <f t="shared" si="105"/>
        <v/>
      </c>
      <c r="BS198" s="2" t="str">
        <f t="shared" si="103"/>
        <v/>
      </c>
      <c r="BT198" s="2" t="str">
        <f t="shared" si="103"/>
        <v/>
      </c>
      <c r="BU198" s="2" t="str">
        <f t="shared" si="103"/>
        <v/>
      </c>
      <c r="BV198" s="2" t="str">
        <f t="shared" si="103"/>
        <v/>
      </c>
      <c r="BW198" s="2" t="str">
        <f t="shared" si="100"/>
        <v/>
      </c>
      <c r="BX198" s="2" t="str">
        <f t="shared" si="79"/>
        <v/>
      </c>
      <c r="BY198" s="2" t="str">
        <f t="shared" si="79"/>
        <v/>
      </c>
      <c r="BZ198" s="2" t="str">
        <f t="shared" si="79"/>
        <v/>
      </c>
      <c r="CA198" s="2" t="str">
        <f t="shared" si="79"/>
        <v/>
      </c>
      <c r="CB198" s="2" t="str">
        <f t="shared" si="90"/>
        <v/>
      </c>
      <c r="CC198" s="2" t="str">
        <f t="shared" si="93"/>
        <v/>
      </c>
      <c r="CE198" s="2" t="str">
        <f t="shared" si="106"/>
        <v/>
      </c>
      <c r="CF198" s="2" t="str">
        <f t="shared" si="106"/>
        <v/>
      </c>
      <c r="CG198" s="2" t="str">
        <f t="shared" si="106"/>
        <v/>
      </c>
      <c r="CH198" s="2" t="str">
        <f t="shared" si="106"/>
        <v/>
      </c>
      <c r="CI198" s="2" t="str">
        <f t="shared" si="104"/>
        <v/>
      </c>
      <c r="CJ198" s="2" t="str">
        <f t="shared" si="104"/>
        <v/>
      </c>
      <c r="CK198" s="2" t="str">
        <f t="shared" si="104"/>
        <v/>
      </c>
      <c r="CL198" s="2" t="str">
        <f t="shared" si="104"/>
        <v/>
      </c>
      <c r="CM198" s="2" t="str">
        <f t="shared" si="101"/>
        <v/>
      </c>
      <c r="CN198" s="2" t="str">
        <f t="shared" si="80"/>
        <v/>
      </c>
      <c r="CO198" s="2" t="str">
        <f t="shared" si="80"/>
        <v/>
      </c>
      <c r="CP198" s="2" t="str">
        <f t="shared" si="80"/>
        <v/>
      </c>
      <c r="CQ198" s="2" t="str">
        <f t="shared" si="80"/>
        <v/>
      </c>
      <c r="CR198" s="2" t="str">
        <f t="shared" si="91"/>
        <v/>
      </c>
      <c r="CS198" s="2">
        <f t="shared" si="94"/>
        <v>31.838999999999999</v>
      </c>
      <c r="CU198" s="2">
        <f t="shared" si="115"/>
        <v>21.096853834171412</v>
      </c>
      <c r="CV198" s="2">
        <f t="shared" si="115"/>
        <v>19.367380339068518</v>
      </c>
      <c r="CW198" s="2">
        <f t="shared" si="115"/>
        <v>17.754350792020766</v>
      </c>
      <c r="CX198" s="2">
        <f t="shared" si="115"/>
        <v>14.184442579851435</v>
      </c>
      <c r="CY198" s="2">
        <f t="shared" si="115"/>
        <v>14.825749166436168</v>
      </c>
      <c r="CZ198" s="2">
        <f t="shared" si="115"/>
        <v>17.043761389832575</v>
      </c>
      <c r="DA198" s="2">
        <f t="shared" si="115"/>
        <v>20.144009806205517</v>
      </c>
      <c r="DB198" s="2">
        <f t="shared" si="115"/>
        <v>17.018659653525283</v>
      </c>
      <c r="DC198" s="2">
        <f t="shared" si="115"/>
        <v>18.766166216631675</v>
      </c>
      <c r="DD198" s="2">
        <f t="shared" si="115"/>
        <v>15.615272887181881</v>
      </c>
      <c r="DE198" s="2">
        <f t="shared" si="115"/>
        <v>15.597231393322268</v>
      </c>
      <c r="DF198" s="2">
        <f t="shared" si="115"/>
        <v>19.482364011936063</v>
      </c>
      <c r="DG198" s="2">
        <f t="shared" si="115"/>
        <v>22.698723887204764</v>
      </c>
      <c r="DH198" s="2">
        <f t="shared" si="115"/>
        <v>25.128017226988952</v>
      </c>
      <c r="DI198" s="2">
        <f t="shared" si="115"/>
        <v>34.232043474281525</v>
      </c>
      <c r="DK198" s="2">
        <f t="shared" si="116"/>
        <v>28.303772228990326</v>
      </c>
      <c r="DL198" s="2">
        <f t="shared" si="116"/>
        <v>27.980078013924796</v>
      </c>
      <c r="DM198" s="2">
        <f t="shared" si="116"/>
        <v>25.6740702732173</v>
      </c>
      <c r="DN198" s="2">
        <f t="shared" si="116"/>
        <v>26.442083163715218</v>
      </c>
      <c r="DO198" s="2">
        <f t="shared" si="116"/>
        <v>29.132568728007794</v>
      </c>
      <c r="DP198" s="2">
        <f t="shared" si="116"/>
        <v>28.896216147480576</v>
      </c>
      <c r="DQ198" s="2">
        <f t="shared" si="116"/>
        <v>29.362030613559995</v>
      </c>
      <c r="DR198" s="2">
        <f t="shared" si="116"/>
        <v>26.73020190910314</v>
      </c>
      <c r="DS198" s="2">
        <f t="shared" si="116"/>
        <v>26.17164257133529</v>
      </c>
      <c r="DT198" s="2">
        <f t="shared" si="116"/>
        <v>25.135967989551787</v>
      </c>
      <c r="DU198" s="2">
        <f t="shared" si="116"/>
        <v>24.74170687967392</v>
      </c>
      <c r="DV198" s="2">
        <f t="shared" si="116"/>
        <v>25.904109009236219</v>
      </c>
      <c r="DW198" s="2">
        <f t="shared" si="116"/>
        <v>27.290693544015099</v>
      </c>
      <c r="DX198" s="2">
        <f t="shared" si="116"/>
        <v>29.27023251883951</v>
      </c>
      <c r="DY198" s="2">
        <f t="shared" si="116"/>
        <v>30.618572801242468</v>
      </c>
      <c r="EA198" s="2">
        <f t="shared" si="117"/>
        <v>0.99905807849528594</v>
      </c>
      <c r="EB198" s="2">
        <f t="shared" si="117"/>
        <v>0.99901181096508218</v>
      </c>
      <c r="EC198" s="2">
        <f t="shared" si="117"/>
        <v>0.99900741513763247</v>
      </c>
      <c r="ED198" s="2">
        <f t="shared" si="117"/>
        <v>0.99916498984187274</v>
      </c>
      <c r="EE198" s="2">
        <f t="shared" si="117"/>
        <v>0.99905059469696034</v>
      </c>
      <c r="EF198" s="2">
        <f t="shared" si="117"/>
        <v>0.9990516289311806</v>
      </c>
      <c r="EG198" s="2">
        <f t="shared" si="117"/>
        <v>0.99911024040958663</v>
      </c>
      <c r="EH198" s="2">
        <f t="shared" si="117"/>
        <v>0.99914700269792334</v>
      </c>
      <c r="EI198" s="2">
        <f t="shared" si="117"/>
        <v>0.99916409534382322</v>
      </c>
      <c r="EJ198" s="2">
        <f t="shared" si="117"/>
        <v>0.99915782564879085</v>
      </c>
      <c r="EK198" s="2">
        <f t="shared" si="117"/>
        <v>0.99912009079905317</v>
      </c>
      <c r="EL198" s="2">
        <f t="shared" si="117"/>
        <v>0.99913706482373421</v>
      </c>
      <c r="EM198" s="2">
        <f t="shared" si="117"/>
        <v>0.99898443510730495</v>
      </c>
      <c r="EN198" s="2">
        <f t="shared" si="117"/>
        <v>0.9988501257368616</v>
      </c>
      <c r="EO198" s="2">
        <f t="shared" si="117"/>
        <v>0.99885838598604459</v>
      </c>
    </row>
    <row r="199" spans="2:145" x14ac:dyDescent="0.25">
      <c r="B199" s="2">
        <v>172</v>
      </c>
      <c r="C199" s="43">
        <v>28</v>
      </c>
      <c r="D199" s="43">
        <v>28.689</v>
      </c>
      <c r="E199" s="43">
        <v>25.59</v>
      </c>
      <c r="F199" s="43">
        <v>28.5</v>
      </c>
      <c r="G199" s="43">
        <v>31.933</v>
      </c>
      <c r="H199" s="43">
        <v>29.466999999999999</v>
      </c>
      <c r="I199" s="43">
        <v>32.5</v>
      </c>
      <c r="J199" s="43">
        <v>29.8</v>
      </c>
      <c r="K199" s="43">
        <v>28.867000000000001</v>
      </c>
      <c r="L199" s="43">
        <v>25.617000000000001</v>
      </c>
      <c r="M199" s="43">
        <v>24.483000000000001</v>
      </c>
      <c r="N199" s="43">
        <v>26.516999999999999</v>
      </c>
      <c r="O199" s="43">
        <v>29.766999999999999</v>
      </c>
      <c r="P199" s="43">
        <v>30.466999999999999</v>
      </c>
      <c r="Q199" s="43">
        <v>31.565000000000001</v>
      </c>
      <c r="S199" s="4" t="e">
        <f t="shared" si="113"/>
        <v>#N/A</v>
      </c>
      <c r="T199" s="4" t="e">
        <f t="shared" si="113"/>
        <v>#N/A</v>
      </c>
      <c r="U199" s="4" t="e">
        <f t="shared" si="113"/>
        <v>#N/A</v>
      </c>
      <c r="V199" s="4" t="e">
        <f t="shared" si="112"/>
        <v>#N/A</v>
      </c>
      <c r="W199" s="4" t="e">
        <f t="shared" si="112"/>
        <v>#N/A</v>
      </c>
      <c r="X199" s="4" t="e">
        <f t="shared" si="112"/>
        <v>#N/A</v>
      </c>
      <c r="Y199" s="4" t="e">
        <f t="shared" si="112"/>
        <v>#N/A</v>
      </c>
      <c r="Z199" s="4" t="e">
        <f t="shared" si="112"/>
        <v>#N/A</v>
      </c>
      <c r="AA199" s="4" t="e">
        <f t="shared" si="112"/>
        <v>#N/A</v>
      </c>
      <c r="AB199" s="4" t="e">
        <f t="shared" si="111"/>
        <v>#N/A</v>
      </c>
      <c r="AC199" s="4" t="e">
        <f t="shared" si="111"/>
        <v>#N/A</v>
      </c>
      <c r="AD199" s="4" t="e">
        <f t="shared" si="111"/>
        <v>#N/A</v>
      </c>
      <c r="AE199" s="4" t="e">
        <f t="shared" si="111"/>
        <v>#N/A</v>
      </c>
      <c r="AF199" s="4" t="e">
        <f t="shared" si="88"/>
        <v>#N/A</v>
      </c>
      <c r="AG199" s="4">
        <f t="shared" si="92"/>
        <v>30.476639558235579</v>
      </c>
      <c r="AI199" s="4">
        <f t="shared" si="114"/>
        <v>0</v>
      </c>
      <c r="AJ199" s="4">
        <f t="shared" si="114"/>
        <v>0</v>
      </c>
      <c r="AK199" s="4">
        <f t="shared" si="114"/>
        <v>0</v>
      </c>
      <c r="AL199" s="4">
        <f t="shared" si="114"/>
        <v>0</v>
      </c>
      <c r="AM199" s="4">
        <f t="shared" si="114"/>
        <v>0</v>
      </c>
      <c r="AN199" s="4">
        <f t="shared" si="114"/>
        <v>0</v>
      </c>
      <c r="AO199" s="4">
        <f t="shared" si="114"/>
        <v>0</v>
      </c>
      <c r="AP199" s="4">
        <f t="shared" si="114"/>
        <v>0</v>
      </c>
      <c r="AQ199" s="4">
        <f t="shared" si="114"/>
        <v>0</v>
      </c>
      <c r="AR199" s="4">
        <f t="shared" si="114"/>
        <v>0</v>
      </c>
      <c r="AS199" s="4">
        <f t="shared" si="114"/>
        <v>0</v>
      </c>
      <c r="AT199" s="4">
        <f t="shared" si="114"/>
        <v>0</v>
      </c>
      <c r="AU199" s="4">
        <f t="shared" si="114"/>
        <v>0</v>
      </c>
      <c r="AV199" s="4">
        <f t="shared" si="114"/>
        <v>0</v>
      </c>
      <c r="AW199" s="4">
        <f t="shared" si="114"/>
        <v>1.0883604417644221</v>
      </c>
      <c r="AY199" s="2" t="e">
        <f t="shared" si="102"/>
        <v>#N/A</v>
      </c>
      <c r="AZ199" s="2" t="e">
        <f t="shared" si="102"/>
        <v>#N/A</v>
      </c>
      <c r="BA199" s="2" t="e">
        <f t="shared" si="102"/>
        <v>#N/A</v>
      </c>
      <c r="BB199" s="2" t="e">
        <f t="shared" si="102"/>
        <v>#N/A</v>
      </c>
      <c r="BC199" s="2" t="e">
        <f t="shared" si="102"/>
        <v>#N/A</v>
      </c>
      <c r="BD199" s="2" t="e">
        <f t="shared" si="102"/>
        <v>#N/A</v>
      </c>
      <c r="BE199" s="2" t="e">
        <f t="shared" si="99"/>
        <v>#N/A</v>
      </c>
      <c r="BF199" s="2" t="e">
        <f t="shared" si="99"/>
        <v>#N/A</v>
      </c>
      <c r="BG199" s="2" t="e">
        <f t="shared" si="99"/>
        <v>#N/A</v>
      </c>
      <c r="BH199" s="2" t="e">
        <f t="shared" si="99"/>
        <v>#N/A</v>
      </c>
      <c r="BI199" s="2" t="e">
        <f t="shared" si="99"/>
        <v>#N/A</v>
      </c>
      <c r="BJ199" s="2" t="e">
        <f t="shared" si="99"/>
        <v>#N/A</v>
      </c>
      <c r="BK199" s="2" t="e">
        <f t="shared" si="89"/>
        <v>#N/A</v>
      </c>
      <c r="BL199" s="2" t="e">
        <f t="shared" si="89"/>
        <v>#N/A</v>
      </c>
      <c r="BM199" s="2">
        <f t="shared" si="89"/>
        <v>30.476639558235579</v>
      </c>
      <c r="BO199" s="2" t="str">
        <f t="shared" si="105"/>
        <v/>
      </c>
      <c r="BP199" s="2" t="str">
        <f t="shared" si="105"/>
        <v/>
      </c>
      <c r="BQ199" s="2" t="str">
        <f t="shared" si="105"/>
        <v/>
      </c>
      <c r="BR199" s="2" t="str">
        <f t="shared" si="105"/>
        <v/>
      </c>
      <c r="BS199" s="2" t="str">
        <f t="shared" si="103"/>
        <v/>
      </c>
      <c r="BT199" s="2" t="str">
        <f t="shared" si="103"/>
        <v/>
      </c>
      <c r="BU199" s="2" t="str">
        <f t="shared" si="103"/>
        <v/>
      </c>
      <c r="BV199" s="2" t="str">
        <f t="shared" si="103"/>
        <v/>
      </c>
      <c r="BW199" s="2" t="str">
        <f t="shared" si="100"/>
        <v/>
      </c>
      <c r="BX199" s="2" t="str">
        <f t="shared" si="79"/>
        <v/>
      </c>
      <c r="BY199" s="2" t="str">
        <f t="shared" si="79"/>
        <v/>
      </c>
      <c r="BZ199" s="2" t="str">
        <f t="shared" si="79"/>
        <v/>
      </c>
      <c r="CA199" s="2" t="str">
        <f t="shared" ref="CA199:CA227" si="118">IF(AND( (_xlfn.NORM.DIST($B199, O$7, ABS(O$11), TRUE) * _xlfn.NORM.DIST(($B199 - O$7)*O$15, 0, ABS(O$11), TRUE) * 2)
                + (_xlfn.NORM.DIST($B199, O$8, ABS(O$12), TRUE) * _xlfn.NORM.DIST(($B199 - O$8)*O$16, 0, ABS(O$12), TRUE) * 2)
                + (_xlfn.NORM.DIST($B199, O$9, ABS(O$13), TRUE) * _xlfn.NORM.DIST(($B199 - O$9)*O$17, 0, ABS(O$13), TRUE) * 2)
                + (_xlfn.NORM.DIST($B199, O$10, ABS(O$14), TRUE) * _xlfn.NORM.DIST(($B199 - O$10)*O$18, 0, ABS(O$14), TRUE) * 2) &lt; $CB$22,
                 $B199 &lt; O$9,
                 $B199 &gt; O$230), O199, "")</f>
        <v/>
      </c>
      <c r="CB199" s="2" t="str">
        <f t="shared" si="90"/>
        <v/>
      </c>
      <c r="CC199" s="2" t="str">
        <f t="shared" si="93"/>
        <v/>
      </c>
      <c r="CE199" s="2" t="str">
        <f t="shared" si="106"/>
        <v/>
      </c>
      <c r="CF199" s="2" t="str">
        <f t="shared" si="106"/>
        <v/>
      </c>
      <c r="CG199" s="2" t="str">
        <f t="shared" si="106"/>
        <v/>
      </c>
      <c r="CH199" s="2" t="str">
        <f t="shared" si="106"/>
        <v/>
      </c>
      <c r="CI199" s="2" t="str">
        <f t="shared" si="104"/>
        <v/>
      </c>
      <c r="CJ199" s="2" t="str">
        <f t="shared" si="104"/>
        <v/>
      </c>
      <c r="CK199" s="2" t="str">
        <f t="shared" si="104"/>
        <v/>
      </c>
      <c r="CL199" s="2" t="str">
        <f t="shared" si="104"/>
        <v/>
      </c>
      <c r="CM199" s="2" t="str">
        <f t="shared" si="101"/>
        <v/>
      </c>
      <c r="CN199" s="2" t="str">
        <f t="shared" si="80"/>
        <v/>
      </c>
      <c r="CO199" s="2" t="str">
        <f t="shared" si="80"/>
        <v/>
      </c>
      <c r="CP199" s="2" t="str">
        <f t="shared" si="80"/>
        <v/>
      </c>
      <c r="CQ199" s="2" t="str">
        <f t="shared" ref="CQ199:CQ227" si="119">IF(AND( (_xlfn.NORM.DIST($B199, O$7, ABS(O$11), TRUE) * _xlfn.NORM.DIST(($B199 - O$7)*O$15, 0, ABS(O$11), TRUE) * 2)
                + (_xlfn.NORM.DIST($B199, O$8, ABS(O$12), TRUE) * _xlfn.NORM.DIST(($B199 - O$8)*O$16, 0, ABS(O$12), TRUE) * 2)
                + (_xlfn.NORM.DIST($B199, O$9, ABS(O$13), TRUE) * _xlfn.NORM.DIST(($B199 - O$9)*O$17, 0, ABS(O$13), TRUE) * 2)
                + (_xlfn.NORM.DIST($B199, O$10, ABS(O$14), TRUE) * _xlfn.NORM.DIST(($B199 - O$10)*O$18, 0, ABS(O$14), TRUE) * 2) &lt; $CR$22,
                 $B199 &gt; O$8,
                 $B199 &lt; O$232), O199, "")</f>
        <v/>
      </c>
      <c r="CR199" s="2" t="str">
        <f t="shared" si="91"/>
        <v/>
      </c>
      <c r="CS199" s="2">
        <f t="shared" si="94"/>
        <v>31.565000000000001</v>
      </c>
      <c r="CU199" s="2">
        <f t="shared" si="115"/>
        <v>20.873679697748145</v>
      </c>
      <c r="CV199" s="2">
        <f t="shared" si="115"/>
        <v>19.127726049519751</v>
      </c>
      <c r="CW199" s="2">
        <f t="shared" si="115"/>
        <v>17.504642390789691</v>
      </c>
      <c r="CX199" s="2">
        <f t="shared" si="115"/>
        <v>13.886776224262363</v>
      </c>
      <c r="CY199" s="2">
        <f t="shared" si="115"/>
        <v>14.494231924586167</v>
      </c>
      <c r="CZ199" s="2">
        <f t="shared" si="115"/>
        <v>16.728266728342646</v>
      </c>
      <c r="DA199" s="2">
        <f t="shared" si="115"/>
        <v>19.872361555597635</v>
      </c>
      <c r="DB199" s="2">
        <f t="shared" si="115"/>
        <v>16.715648070747349</v>
      </c>
      <c r="DC199" s="2">
        <f t="shared" si="115"/>
        <v>18.502361120679765</v>
      </c>
      <c r="DD199" s="2">
        <f t="shared" si="115"/>
        <v>15.339360207852565</v>
      </c>
      <c r="DE199" s="2">
        <f t="shared" si="115"/>
        <v>15.338412695466957</v>
      </c>
      <c r="DF199" s="2">
        <f t="shared" si="115"/>
        <v>19.245359859094251</v>
      </c>
      <c r="DG199" s="2">
        <f t="shared" si="115"/>
        <v>22.468019685771168</v>
      </c>
      <c r="DH199" s="2">
        <f t="shared" si="115"/>
        <v>24.923644409575004</v>
      </c>
      <c r="DI199" s="2">
        <f t="shared" si="115"/>
        <v>34.123282628592335</v>
      </c>
      <c r="DK199" s="2">
        <f t="shared" si="116"/>
        <v>28.178407654847199</v>
      </c>
      <c r="DL199" s="2">
        <f t="shared" si="116"/>
        <v>27.854584820276109</v>
      </c>
      <c r="DM199" s="2">
        <f t="shared" si="116"/>
        <v>25.530895851073254</v>
      </c>
      <c r="DN199" s="2">
        <f t="shared" si="116"/>
        <v>26.302546451762687</v>
      </c>
      <c r="DO199" s="2">
        <f t="shared" si="116"/>
        <v>28.991994756494726</v>
      </c>
      <c r="DP199" s="2">
        <f t="shared" si="116"/>
        <v>28.738479199423281</v>
      </c>
      <c r="DQ199" s="2">
        <f t="shared" si="116"/>
        <v>29.212213795870177</v>
      </c>
      <c r="DR199" s="2">
        <f t="shared" si="116"/>
        <v>26.555635180122799</v>
      </c>
      <c r="DS199" s="2">
        <f t="shared" si="116"/>
        <v>26.004342366681826</v>
      </c>
      <c r="DT199" s="2">
        <f t="shared" si="116"/>
        <v>24.985678401696976</v>
      </c>
      <c r="DU199" s="2">
        <f t="shared" si="116"/>
        <v>24.603447800654759</v>
      </c>
      <c r="DV199" s="2">
        <f t="shared" si="116"/>
        <v>25.753918647878546</v>
      </c>
      <c r="DW199" s="2">
        <f t="shared" si="116"/>
        <v>27.125571685554469</v>
      </c>
      <c r="DX199" s="2">
        <f t="shared" si="116"/>
        <v>29.125773574076241</v>
      </c>
      <c r="DY199" s="2">
        <f t="shared" si="116"/>
        <v>30.47283846407263</v>
      </c>
      <c r="EA199" s="2">
        <f t="shared" si="117"/>
        <v>0.99914088617548458</v>
      </c>
      <c r="EB199" s="2">
        <f t="shared" si="117"/>
        <v>0.99909868251933609</v>
      </c>
      <c r="EC199" s="2">
        <f t="shared" si="117"/>
        <v>0.99909467277824016</v>
      </c>
      <c r="ED199" s="2">
        <f t="shared" si="117"/>
        <v>0.99923840572908096</v>
      </c>
      <c r="EE199" s="2">
        <f t="shared" si="117"/>
        <v>0.99913405973430847</v>
      </c>
      <c r="EF199" s="2">
        <f t="shared" si="117"/>
        <v>0.9991350031246522</v>
      </c>
      <c r="EG199" s="2">
        <f t="shared" si="117"/>
        <v>0.99918846607478073</v>
      </c>
      <c r="EH199" s="2">
        <f t="shared" si="117"/>
        <v>0.99922199882206242</v>
      </c>
      <c r="EI199" s="2">
        <f t="shared" si="117"/>
        <v>0.99923758981721122</v>
      </c>
      <c r="EJ199" s="2">
        <f t="shared" si="117"/>
        <v>0.9992318709430057</v>
      </c>
      <c r="EK199" s="2">
        <f t="shared" si="117"/>
        <v>0.99919745113577041</v>
      </c>
      <c r="EL199" s="2">
        <f t="shared" si="117"/>
        <v>0.99921293400449585</v>
      </c>
      <c r="EM199" s="2">
        <f t="shared" si="117"/>
        <v>0.99907371103781306</v>
      </c>
      <c r="EN199" s="2">
        <f t="shared" si="117"/>
        <v>0.99895119609384309</v>
      </c>
      <c r="EO199" s="2">
        <f t="shared" si="117"/>
        <v>0.99895873104980126</v>
      </c>
    </row>
    <row r="200" spans="2:145" x14ac:dyDescent="0.25">
      <c r="B200" s="2">
        <v>173</v>
      </c>
      <c r="C200" s="43">
        <v>31.625</v>
      </c>
      <c r="D200" s="43">
        <v>28.114999999999998</v>
      </c>
      <c r="E200" s="43">
        <v>24.606999999999999</v>
      </c>
      <c r="F200" s="43">
        <v>26.8</v>
      </c>
      <c r="G200" s="43">
        <v>32.283000000000001</v>
      </c>
      <c r="H200" s="43">
        <v>30.85</v>
      </c>
      <c r="I200" s="43">
        <v>31.5</v>
      </c>
      <c r="J200" s="43">
        <v>29.733000000000001</v>
      </c>
      <c r="K200" s="43">
        <v>28.466999999999999</v>
      </c>
      <c r="L200" s="43">
        <v>25.5</v>
      </c>
      <c r="M200" s="43">
        <v>24.433</v>
      </c>
      <c r="N200" s="43">
        <v>26.966999999999999</v>
      </c>
      <c r="O200" s="43">
        <v>29.4</v>
      </c>
      <c r="P200" s="43">
        <v>30</v>
      </c>
      <c r="Q200" s="43">
        <v>30.29</v>
      </c>
      <c r="S200" s="4" t="e">
        <f t="shared" si="113"/>
        <v>#N/A</v>
      </c>
      <c r="T200" s="4" t="e">
        <f t="shared" si="113"/>
        <v>#N/A</v>
      </c>
      <c r="U200" s="4" t="e">
        <f t="shared" si="113"/>
        <v>#N/A</v>
      </c>
      <c r="V200" s="4" t="e">
        <f t="shared" si="112"/>
        <v>#N/A</v>
      </c>
      <c r="W200" s="4" t="e">
        <f t="shared" si="112"/>
        <v>#N/A</v>
      </c>
      <c r="X200" s="4" t="e">
        <f t="shared" si="112"/>
        <v>#N/A</v>
      </c>
      <c r="Y200" s="4" t="e">
        <f t="shared" si="112"/>
        <v>#N/A</v>
      </c>
      <c r="Z200" s="4" t="e">
        <f t="shared" si="112"/>
        <v>#N/A</v>
      </c>
      <c r="AA200" s="4" t="e">
        <f t="shared" si="112"/>
        <v>#N/A</v>
      </c>
      <c r="AB200" s="4" t="e">
        <f t="shared" si="111"/>
        <v>#N/A</v>
      </c>
      <c r="AC200" s="4" t="e">
        <f t="shared" si="111"/>
        <v>#N/A</v>
      </c>
      <c r="AD200" s="4" t="e">
        <f t="shared" si="111"/>
        <v>#N/A</v>
      </c>
      <c r="AE200" s="4" t="e">
        <f t="shared" si="111"/>
        <v>#N/A</v>
      </c>
      <c r="AF200" s="4" t="e">
        <f t="shared" si="88"/>
        <v>#N/A</v>
      </c>
      <c r="AG200" s="4">
        <f t="shared" si="92"/>
        <v>30.330606198665244</v>
      </c>
      <c r="AI200" s="4">
        <f t="shared" si="114"/>
        <v>0</v>
      </c>
      <c r="AJ200" s="4">
        <f t="shared" si="114"/>
        <v>0</v>
      </c>
      <c r="AK200" s="4">
        <f t="shared" si="114"/>
        <v>0</v>
      </c>
      <c r="AL200" s="4">
        <f t="shared" si="114"/>
        <v>0</v>
      </c>
      <c r="AM200" s="4">
        <f t="shared" si="114"/>
        <v>0</v>
      </c>
      <c r="AN200" s="4">
        <f t="shared" si="114"/>
        <v>0</v>
      </c>
      <c r="AO200" s="4">
        <f t="shared" si="114"/>
        <v>0</v>
      </c>
      <c r="AP200" s="4">
        <f t="shared" si="114"/>
        <v>0</v>
      </c>
      <c r="AQ200" s="4">
        <f t="shared" si="114"/>
        <v>0</v>
      </c>
      <c r="AR200" s="4">
        <f t="shared" si="114"/>
        <v>0</v>
      </c>
      <c r="AS200" s="4">
        <f t="shared" si="114"/>
        <v>0</v>
      </c>
      <c r="AT200" s="4">
        <f t="shared" si="114"/>
        <v>0</v>
      </c>
      <c r="AU200" s="4">
        <f t="shared" si="114"/>
        <v>0</v>
      </c>
      <c r="AV200" s="4">
        <f t="shared" si="114"/>
        <v>0</v>
      </c>
      <c r="AW200" s="4">
        <f t="shared" si="114"/>
        <v>-4.0606198665244619E-2</v>
      </c>
      <c r="AY200" s="2" t="e">
        <f t="shared" si="102"/>
        <v>#N/A</v>
      </c>
      <c r="AZ200" s="2" t="e">
        <f t="shared" si="102"/>
        <v>#N/A</v>
      </c>
      <c r="BA200" s="2" t="e">
        <f t="shared" si="102"/>
        <v>#N/A</v>
      </c>
      <c r="BB200" s="2" t="e">
        <f t="shared" si="102"/>
        <v>#N/A</v>
      </c>
      <c r="BC200" s="2" t="e">
        <f t="shared" si="102"/>
        <v>#N/A</v>
      </c>
      <c r="BD200" s="2" t="e">
        <f t="shared" si="102"/>
        <v>#N/A</v>
      </c>
      <c r="BE200" s="2" t="e">
        <f t="shared" si="99"/>
        <v>#N/A</v>
      </c>
      <c r="BF200" s="2" t="e">
        <f t="shared" si="99"/>
        <v>#N/A</v>
      </c>
      <c r="BG200" s="2" t="e">
        <f t="shared" si="99"/>
        <v>#N/A</v>
      </c>
      <c r="BH200" s="2" t="e">
        <f t="shared" si="99"/>
        <v>#N/A</v>
      </c>
      <c r="BI200" s="2" t="e">
        <f t="shared" si="99"/>
        <v>#N/A</v>
      </c>
      <c r="BJ200" s="2" t="e">
        <f t="shared" si="99"/>
        <v>#N/A</v>
      </c>
      <c r="BK200" s="2" t="e">
        <f t="shared" si="89"/>
        <v>#N/A</v>
      </c>
      <c r="BL200" s="2" t="e">
        <f t="shared" si="89"/>
        <v>#N/A</v>
      </c>
      <c r="BM200" s="2">
        <f t="shared" si="89"/>
        <v>30.330606198665244</v>
      </c>
      <c r="BO200" s="2" t="str">
        <f t="shared" si="105"/>
        <v/>
      </c>
      <c r="BP200" s="2" t="str">
        <f t="shared" si="105"/>
        <v/>
      </c>
      <c r="BQ200" s="2" t="str">
        <f t="shared" si="105"/>
        <v/>
      </c>
      <c r="BR200" s="2" t="str">
        <f t="shared" si="105"/>
        <v/>
      </c>
      <c r="BS200" s="2" t="str">
        <f t="shared" si="103"/>
        <v/>
      </c>
      <c r="BT200" s="2" t="str">
        <f t="shared" si="103"/>
        <v/>
      </c>
      <c r="BU200" s="2" t="str">
        <f t="shared" si="103"/>
        <v/>
      </c>
      <c r="BV200" s="2" t="str">
        <f t="shared" si="103"/>
        <v/>
      </c>
      <c r="BW200" s="2" t="str">
        <f t="shared" si="100"/>
        <v/>
      </c>
      <c r="BX200" s="2" t="str">
        <f t="shared" si="100"/>
        <v/>
      </c>
      <c r="BY200" s="2" t="str">
        <f t="shared" si="100"/>
        <v/>
      </c>
      <c r="BZ200" s="2" t="str">
        <f t="shared" si="100"/>
        <v/>
      </c>
      <c r="CA200" s="2" t="str">
        <f t="shared" si="118"/>
        <v/>
      </c>
      <c r="CB200" s="2" t="str">
        <f t="shared" si="90"/>
        <v/>
      </c>
      <c r="CC200" s="2" t="str">
        <f t="shared" si="93"/>
        <v/>
      </c>
      <c r="CE200" s="2" t="str">
        <f t="shared" si="106"/>
        <v/>
      </c>
      <c r="CF200" s="2" t="str">
        <f t="shared" si="106"/>
        <v/>
      </c>
      <c r="CG200" s="2" t="str">
        <f t="shared" si="106"/>
        <v/>
      </c>
      <c r="CH200" s="2" t="str">
        <f t="shared" si="106"/>
        <v/>
      </c>
      <c r="CI200" s="2" t="str">
        <f t="shared" si="104"/>
        <v/>
      </c>
      <c r="CJ200" s="2" t="str">
        <f t="shared" si="104"/>
        <v/>
      </c>
      <c r="CK200" s="2" t="str">
        <f t="shared" si="104"/>
        <v/>
      </c>
      <c r="CL200" s="2" t="str">
        <f t="shared" si="104"/>
        <v/>
      </c>
      <c r="CM200" s="2" t="str">
        <f t="shared" si="101"/>
        <v/>
      </c>
      <c r="CN200" s="2" t="str">
        <f t="shared" si="101"/>
        <v/>
      </c>
      <c r="CO200" s="2" t="str">
        <f t="shared" si="101"/>
        <v/>
      </c>
      <c r="CP200" s="2" t="str">
        <f t="shared" si="101"/>
        <v/>
      </c>
      <c r="CQ200" s="2" t="str">
        <f t="shared" si="119"/>
        <v/>
      </c>
      <c r="CR200" s="2" t="str">
        <f t="shared" si="91"/>
        <v/>
      </c>
      <c r="CS200" s="2">
        <f t="shared" si="94"/>
        <v>30.29</v>
      </c>
      <c r="CU200" s="2">
        <f t="shared" si="115"/>
        <v>20.650505561324884</v>
      </c>
      <c r="CV200" s="2">
        <f t="shared" si="115"/>
        <v>18.888071759970977</v>
      </c>
      <c r="CW200" s="2">
        <f t="shared" si="115"/>
        <v>17.254933989558609</v>
      </c>
      <c r="CX200" s="2">
        <f t="shared" si="115"/>
        <v>13.589109868673283</v>
      </c>
      <c r="CY200" s="2">
        <f t="shared" si="115"/>
        <v>14.162714682736159</v>
      </c>
      <c r="CZ200" s="2">
        <f t="shared" si="115"/>
        <v>16.412772066852718</v>
      </c>
      <c r="DA200" s="2">
        <f t="shared" si="115"/>
        <v>19.600713304989753</v>
      </c>
      <c r="DB200" s="2">
        <f t="shared" si="115"/>
        <v>16.412636487969422</v>
      </c>
      <c r="DC200" s="2">
        <f t="shared" si="115"/>
        <v>18.238556024727863</v>
      </c>
      <c r="DD200" s="2">
        <f t="shared" si="115"/>
        <v>15.063447528523241</v>
      </c>
      <c r="DE200" s="2">
        <f t="shared" si="115"/>
        <v>15.079593997611646</v>
      </c>
      <c r="DF200" s="2">
        <f t="shared" si="115"/>
        <v>19.008355706252431</v>
      </c>
      <c r="DG200" s="2">
        <f t="shared" si="115"/>
        <v>22.237315484337572</v>
      </c>
      <c r="DH200" s="2">
        <f t="shared" si="115"/>
        <v>24.719271592161057</v>
      </c>
      <c r="DI200" s="2">
        <f t="shared" si="115"/>
        <v>34.014521782903159</v>
      </c>
      <c r="DK200" s="2">
        <f t="shared" si="116"/>
        <v>28.053043080704075</v>
      </c>
      <c r="DL200" s="2">
        <f t="shared" si="116"/>
        <v>27.729091626627419</v>
      </c>
      <c r="DM200" s="2">
        <f t="shared" si="116"/>
        <v>25.387721428929204</v>
      </c>
      <c r="DN200" s="2">
        <f t="shared" si="116"/>
        <v>26.163009739810153</v>
      </c>
      <c r="DO200" s="2">
        <f t="shared" si="116"/>
        <v>28.851420784981663</v>
      </c>
      <c r="DP200" s="2">
        <f t="shared" si="116"/>
        <v>28.580742251365987</v>
      </c>
      <c r="DQ200" s="2">
        <f t="shared" si="116"/>
        <v>29.062396978180359</v>
      </c>
      <c r="DR200" s="2">
        <f t="shared" si="116"/>
        <v>26.381068451142461</v>
      </c>
      <c r="DS200" s="2">
        <f t="shared" si="116"/>
        <v>25.837042162028361</v>
      </c>
      <c r="DT200" s="2">
        <f t="shared" si="116"/>
        <v>24.835388813842169</v>
      </c>
      <c r="DU200" s="2">
        <f t="shared" si="116"/>
        <v>24.465188721635595</v>
      </c>
      <c r="DV200" s="2">
        <f t="shared" si="116"/>
        <v>25.603728286520873</v>
      </c>
      <c r="DW200" s="2">
        <f t="shared" si="116"/>
        <v>26.960449827093843</v>
      </c>
      <c r="DX200" s="2">
        <f t="shared" si="116"/>
        <v>28.981314629312976</v>
      </c>
      <c r="DY200" s="2">
        <f t="shared" si="116"/>
        <v>30.327104126902789</v>
      </c>
      <c r="EA200" s="2">
        <f t="shared" si="117"/>
        <v>0.99921641964684349</v>
      </c>
      <c r="EB200" s="2">
        <f t="shared" si="117"/>
        <v>0.99917792349219536</v>
      </c>
      <c r="EC200" s="2">
        <f t="shared" si="117"/>
        <v>0.9991742659834596</v>
      </c>
      <c r="ED200" s="2">
        <f t="shared" si="117"/>
        <v>0.99930537122123853</v>
      </c>
      <c r="EE200" s="2">
        <f t="shared" si="117"/>
        <v>0.99921019291340119</v>
      </c>
      <c r="EF200" s="2">
        <f t="shared" si="117"/>
        <v>0.99921105342667471</v>
      </c>
      <c r="EG200" s="2">
        <f t="shared" si="117"/>
        <v>0.99925981941021991</v>
      </c>
      <c r="EH200" s="2">
        <f t="shared" si="117"/>
        <v>0.9992904059169504</v>
      </c>
      <c r="EI200" s="2">
        <f t="shared" si="117"/>
        <v>0.99930462700097578</v>
      </c>
      <c r="EJ200" s="2">
        <f t="shared" si="117"/>
        <v>0.99929941062324101</v>
      </c>
      <c r="EK200" s="2">
        <f t="shared" si="117"/>
        <v>0.99926801504715257</v>
      </c>
      <c r="EL200" s="2">
        <f t="shared" si="117"/>
        <v>0.99928213756648632</v>
      </c>
      <c r="EM200" s="2">
        <f t="shared" si="117"/>
        <v>0.99915514556761087</v>
      </c>
      <c r="EN200" s="2">
        <f t="shared" si="117"/>
        <v>0.99904339119013619</v>
      </c>
      <c r="EO200" s="2">
        <f t="shared" si="117"/>
        <v>0.99905026441559797</v>
      </c>
    </row>
    <row r="201" spans="2:145" x14ac:dyDescent="0.25">
      <c r="B201" s="2">
        <v>174</v>
      </c>
      <c r="C201" s="43">
        <v>28.375</v>
      </c>
      <c r="D201" s="43">
        <v>28.459</v>
      </c>
      <c r="E201" s="43">
        <v>24.77</v>
      </c>
      <c r="F201" s="43">
        <v>28.6</v>
      </c>
      <c r="G201" s="43">
        <v>31.667000000000002</v>
      </c>
      <c r="H201" s="43">
        <v>29.332999999999998</v>
      </c>
      <c r="I201" s="43">
        <v>29.55</v>
      </c>
      <c r="J201" s="43">
        <v>30.582999999999998</v>
      </c>
      <c r="K201" s="43">
        <v>28.117000000000001</v>
      </c>
      <c r="L201" s="43">
        <v>25.216999999999999</v>
      </c>
      <c r="M201" s="43">
        <v>23.933</v>
      </c>
      <c r="N201" s="43">
        <v>28.417000000000002</v>
      </c>
      <c r="O201" s="43">
        <v>30.766999999999999</v>
      </c>
      <c r="P201" s="43">
        <v>28.766999999999999</v>
      </c>
      <c r="Q201" s="43">
        <v>32.29</v>
      </c>
      <c r="S201" s="4" t="e">
        <f t="shared" si="113"/>
        <v>#N/A</v>
      </c>
      <c r="T201" s="4" t="e">
        <f t="shared" si="113"/>
        <v>#N/A</v>
      </c>
      <c r="U201" s="4" t="e">
        <f t="shared" si="113"/>
        <v>#N/A</v>
      </c>
      <c r="V201" s="4" t="e">
        <f t="shared" si="112"/>
        <v>#N/A</v>
      </c>
      <c r="W201" s="4" t="e">
        <f t="shared" si="112"/>
        <v>#N/A</v>
      </c>
      <c r="X201" s="4" t="e">
        <f t="shared" si="112"/>
        <v>#N/A</v>
      </c>
      <c r="Y201" s="4" t="e">
        <f t="shared" si="112"/>
        <v>#N/A</v>
      </c>
      <c r="Z201" s="4" t="e">
        <f t="shared" si="112"/>
        <v>#N/A</v>
      </c>
      <c r="AA201" s="4" t="e">
        <f t="shared" si="112"/>
        <v>#N/A</v>
      </c>
      <c r="AB201" s="4" t="e">
        <f t="shared" si="111"/>
        <v>#N/A</v>
      </c>
      <c r="AC201" s="4" t="e">
        <f t="shared" si="111"/>
        <v>#N/A</v>
      </c>
      <c r="AD201" s="4" t="e">
        <f t="shared" si="111"/>
        <v>#N/A</v>
      </c>
      <c r="AE201" s="4" t="e">
        <f t="shared" si="111"/>
        <v>#N/A</v>
      </c>
      <c r="AF201" s="4" t="e">
        <f t="shared" si="88"/>
        <v>#N/A</v>
      </c>
      <c r="AG201" s="4" t="e">
        <f t="shared" si="92"/>
        <v>#N/A</v>
      </c>
      <c r="AI201" s="4">
        <f t="shared" si="114"/>
        <v>0</v>
      </c>
      <c r="AJ201" s="4">
        <f t="shared" si="114"/>
        <v>0</v>
      </c>
      <c r="AK201" s="4">
        <f t="shared" si="114"/>
        <v>0</v>
      </c>
      <c r="AL201" s="4">
        <f t="shared" si="114"/>
        <v>0</v>
      </c>
      <c r="AM201" s="4">
        <f t="shared" si="114"/>
        <v>0</v>
      </c>
      <c r="AN201" s="4">
        <f t="shared" si="114"/>
        <v>0</v>
      </c>
      <c r="AO201" s="4">
        <f t="shared" si="114"/>
        <v>0</v>
      </c>
      <c r="AP201" s="4">
        <f t="shared" si="114"/>
        <v>0</v>
      </c>
      <c r="AQ201" s="4">
        <f t="shared" si="114"/>
        <v>0</v>
      </c>
      <c r="AR201" s="4">
        <f t="shared" si="114"/>
        <v>0</v>
      </c>
      <c r="AS201" s="4">
        <f t="shared" si="114"/>
        <v>0</v>
      </c>
      <c r="AT201" s="4">
        <f t="shared" si="114"/>
        <v>0</v>
      </c>
      <c r="AU201" s="4">
        <f t="shared" si="114"/>
        <v>0</v>
      </c>
      <c r="AV201" s="4">
        <f t="shared" si="114"/>
        <v>0</v>
      </c>
      <c r="AW201" s="4">
        <f t="shared" si="114"/>
        <v>0</v>
      </c>
      <c r="AY201" s="2" t="e">
        <f t="shared" si="102"/>
        <v>#N/A</v>
      </c>
      <c r="AZ201" s="2" t="e">
        <f t="shared" si="102"/>
        <v>#N/A</v>
      </c>
      <c r="BA201" s="2" t="e">
        <f t="shared" si="102"/>
        <v>#N/A</v>
      </c>
      <c r="BB201" s="2" t="e">
        <f t="shared" si="102"/>
        <v>#N/A</v>
      </c>
      <c r="BC201" s="2" t="e">
        <f t="shared" si="102"/>
        <v>#N/A</v>
      </c>
      <c r="BD201" s="2" t="e">
        <f t="shared" si="102"/>
        <v>#N/A</v>
      </c>
      <c r="BE201" s="2" t="e">
        <f t="shared" si="99"/>
        <v>#N/A</v>
      </c>
      <c r="BF201" s="2" t="e">
        <f t="shared" si="99"/>
        <v>#N/A</v>
      </c>
      <c r="BG201" s="2" t="e">
        <f t="shared" si="99"/>
        <v>#N/A</v>
      </c>
      <c r="BH201" s="2" t="e">
        <f t="shared" si="99"/>
        <v>#N/A</v>
      </c>
      <c r="BI201" s="2" t="e">
        <f t="shared" si="99"/>
        <v>#N/A</v>
      </c>
      <c r="BJ201" s="2" t="e">
        <f t="shared" si="99"/>
        <v>#N/A</v>
      </c>
      <c r="BK201" s="2" t="e">
        <f t="shared" si="89"/>
        <v>#N/A</v>
      </c>
      <c r="BL201" s="2" t="e">
        <f t="shared" si="89"/>
        <v>#N/A</v>
      </c>
      <c r="BM201" s="2" t="e">
        <f t="shared" si="89"/>
        <v>#N/A</v>
      </c>
      <c r="BO201" s="2" t="str">
        <f t="shared" si="105"/>
        <v/>
      </c>
      <c r="BP201" s="2" t="str">
        <f t="shared" si="105"/>
        <v/>
      </c>
      <c r="BQ201" s="2" t="str">
        <f t="shared" si="105"/>
        <v/>
      </c>
      <c r="BR201" s="2" t="str">
        <f t="shared" si="105"/>
        <v/>
      </c>
      <c r="BS201" s="2" t="str">
        <f t="shared" si="103"/>
        <v/>
      </c>
      <c r="BT201" s="2" t="str">
        <f t="shared" si="103"/>
        <v/>
      </c>
      <c r="BU201" s="2" t="str">
        <f t="shared" si="103"/>
        <v/>
      </c>
      <c r="BV201" s="2" t="str">
        <f t="shared" si="103"/>
        <v/>
      </c>
      <c r="BW201" s="2" t="str">
        <f t="shared" si="100"/>
        <v/>
      </c>
      <c r="BX201" s="2" t="str">
        <f t="shared" si="100"/>
        <v/>
      </c>
      <c r="BY201" s="2" t="str">
        <f t="shared" si="100"/>
        <v/>
      </c>
      <c r="BZ201" s="2" t="str">
        <f t="shared" si="100"/>
        <v/>
      </c>
      <c r="CA201" s="2" t="str">
        <f t="shared" si="118"/>
        <v/>
      </c>
      <c r="CB201" s="2" t="str">
        <f t="shared" si="90"/>
        <v/>
      </c>
      <c r="CC201" s="2" t="str">
        <f t="shared" si="93"/>
        <v/>
      </c>
      <c r="CE201" s="2" t="str">
        <f t="shared" si="106"/>
        <v/>
      </c>
      <c r="CF201" s="2" t="str">
        <f t="shared" si="106"/>
        <v/>
      </c>
      <c r="CG201" s="2" t="str">
        <f t="shared" si="106"/>
        <v/>
      </c>
      <c r="CH201" s="2" t="str">
        <f t="shared" si="106"/>
        <v/>
      </c>
      <c r="CI201" s="2" t="str">
        <f t="shared" si="104"/>
        <v/>
      </c>
      <c r="CJ201" s="2" t="str">
        <f t="shared" si="104"/>
        <v/>
      </c>
      <c r="CK201" s="2" t="str">
        <f t="shared" si="104"/>
        <v/>
      </c>
      <c r="CL201" s="2" t="str">
        <f t="shared" si="104"/>
        <v/>
      </c>
      <c r="CM201" s="2" t="str">
        <f t="shared" si="101"/>
        <v/>
      </c>
      <c r="CN201" s="2" t="str">
        <f t="shared" si="101"/>
        <v/>
      </c>
      <c r="CO201" s="2" t="str">
        <f t="shared" si="101"/>
        <v/>
      </c>
      <c r="CP201" s="2" t="str">
        <f t="shared" si="101"/>
        <v/>
      </c>
      <c r="CQ201" s="2" t="str">
        <f t="shared" si="119"/>
        <v/>
      </c>
      <c r="CR201" s="2" t="str">
        <f t="shared" si="91"/>
        <v/>
      </c>
      <c r="CS201" s="2" t="str">
        <f t="shared" si="94"/>
        <v/>
      </c>
      <c r="CU201" s="2">
        <f t="shared" si="115"/>
        <v>20.427331424901624</v>
      </c>
      <c r="CV201" s="2">
        <f t="shared" si="115"/>
        <v>18.64841747042221</v>
      </c>
      <c r="CW201" s="2">
        <f t="shared" si="115"/>
        <v>17.005225588327534</v>
      </c>
      <c r="CX201" s="2">
        <f t="shared" si="115"/>
        <v>13.291443513084211</v>
      </c>
      <c r="CY201" s="2">
        <f t="shared" si="115"/>
        <v>13.831197440886157</v>
      </c>
      <c r="CZ201" s="2">
        <f t="shared" si="115"/>
        <v>16.097277405362789</v>
      </c>
      <c r="DA201" s="2">
        <f t="shared" si="115"/>
        <v>19.329065054381871</v>
      </c>
      <c r="DB201" s="2">
        <f t="shared" si="115"/>
        <v>16.109624905191488</v>
      </c>
      <c r="DC201" s="2">
        <f t="shared" si="115"/>
        <v>17.974750928775954</v>
      </c>
      <c r="DD201" s="2">
        <f t="shared" si="115"/>
        <v>14.787534849193925</v>
      </c>
      <c r="DE201" s="2">
        <f t="shared" si="115"/>
        <v>14.820775299756335</v>
      </c>
      <c r="DF201" s="2">
        <f t="shared" si="115"/>
        <v>18.771351553410618</v>
      </c>
      <c r="DG201" s="2">
        <f t="shared" si="115"/>
        <v>22.006611282903975</v>
      </c>
      <c r="DH201" s="2">
        <f t="shared" si="115"/>
        <v>24.514898774747103</v>
      </c>
      <c r="DI201" s="2">
        <f t="shared" si="115"/>
        <v>33.905760937213977</v>
      </c>
      <c r="DK201" s="2">
        <f t="shared" si="116"/>
        <v>27.927678506560948</v>
      </c>
      <c r="DL201" s="2">
        <f t="shared" si="116"/>
        <v>27.603598432978728</v>
      </c>
      <c r="DM201" s="2">
        <f t="shared" si="116"/>
        <v>25.244547006785155</v>
      </c>
      <c r="DN201" s="2">
        <f t="shared" si="116"/>
        <v>26.023473027857623</v>
      </c>
      <c r="DO201" s="2">
        <f t="shared" si="116"/>
        <v>28.710846813468599</v>
      </c>
      <c r="DP201" s="2">
        <f t="shared" si="116"/>
        <v>28.423005303308695</v>
      </c>
      <c r="DQ201" s="2">
        <f t="shared" si="116"/>
        <v>28.912580160490545</v>
      </c>
      <c r="DR201" s="2">
        <f t="shared" si="116"/>
        <v>26.20650172216212</v>
      </c>
      <c r="DS201" s="2">
        <f t="shared" si="116"/>
        <v>25.669741957374892</v>
      </c>
      <c r="DT201" s="2">
        <f t="shared" si="116"/>
        <v>24.685099225987358</v>
      </c>
      <c r="DU201" s="2">
        <f t="shared" si="116"/>
        <v>24.326929642616435</v>
      </c>
      <c r="DV201" s="2">
        <f t="shared" si="116"/>
        <v>25.453537925163204</v>
      </c>
      <c r="DW201" s="2">
        <f t="shared" si="116"/>
        <v>26.795327968633213</v>
      </c>
      <c r="DX201" s="2">
        <f t="shared" si="116"/>
        <v>28.836855684549711</v>
      </c>
      <c r="DY201" s="2">
        <f t="shared" si="116"/>
        <v>30.181369789732951</v>
      </c>
      <c r="EA201" s="2">
        <f t="shared" si="117"/>
        <v>0.99928531694946454</v>
      </c>
      <c r="EB201" s="2">
        <f t="shared" si="117"/>
        <v>0.99925020307842538</v>
      </c>
      <c r="EC201" s="2">
        <f t="shared" si="117"/>
        <v>0.99924686690712117</v>
      </c>
      <c r="ED201" s="2">
        <f t="shared" si="117"/>
        <v>0.99936645230213039</v>
      </c>
      <c r="EE201" s="2">
        <f t="shared" si="117"/>
        <v>0.99927963731480407</v>
      </c>
      <c r="EF201" s="2">
        <f t="shared" si="117"/>
        <v>0.99928042222126701</v>
      </c>
      <c r="EG201" s="2">
        <f t="shared" si="117"/>
        <v>0.9993249033114312</v>
      </c>
      <c r="EH201" s="2">
        <f t="shared" si="117"/>
        <v>0.99935280209588717</v>
      </c>
      <c r="EI201" s="2">
        <f t="shared" si="117"/>
        <v>0.99936577348216327</v>
      </c>
      <c r="EJ201" s="2">
        <f t="shared" si="117"/>
        <v>0.99936101550472467</v>
      </c>
      <c r="EK201" s="2">
        <f t="shared" si="117"/>
        <v>0.99933237878945091</v>
      </c>
      <c r="EL201" s="2">
        <f t="shared" si="117"/>
        <v>0.99934526032341819</v>
      </c>
      <c r="EM201" s="2">
        <f t="shared" si="117"/>
        <v>0.99922942631705181</v>
      </c>
      <c r="EN201" s="2">
        <f t="shared" si="117"/>
        <v>0.99912748895607384</v>
      </c>
      <c r="EO201" s="2">
        <f t="shared" si="117"/>
        <v>0.9991337584637846</v>
      </c>
    </row>
    <row r="202" spans="2:145" x14ac:dyDescent="0.25">
      <c r="B202" s="2">
        <v>175</v>
      </c>
      <c r="C202" s="43">
        <v>30.594000000000001</v>
      </c>
      <c r="D202" s="43">
        <v>27.344000000000001</v>
      </c>
      <c r="E202" s="43">
        <v>25.77</v>
      </c>
      <c r="F202" s="43">
        <v>27.832999999999998</v>
      </c>
      <c r="G202" s="43">
        <v>31.1</v>
      </c>
      <c r="H202" s="43">
        <v>28.433</v>
      </c>
      <c r="I202" s="43">
        <v>28.483000000000001</v>
      </c>
      <c r="J202" s="43">
        <v>29.516999999999999</v>
      </c>
      <c r="K202" s="43">
        <v>27</v>
      </c>
      <c r="L202" s="43">
        <v>25.65</v>
      </c>
      <c r="M202" s="43">
        <v>26.216999999999999</v>
      </c>
      <c r="N202" s="43">
        <v>27.882999999999999</v>
      </c>
      <c r="O202" s="43">
        <v>29.45</v>
      </c>
      <c r="P202" s="43">
        <v>28.683</v>
      </c>
      <c r="Q202" s="43">
        <v>31.274000000000001</v>
      </c>
      <c r="S202" s="4" t="e">
        <f t="shared" si="113"/>
        <v>#N/A</v>
      </c>
      <c r="T202" s="4" t="e">
        <f t="shared" si="113"/>
        <v>#N/A</v>
      </c>
      <c r="U202" s="4" t="e">
        <f t="shared" si="113"/>
        <v>#N/A</v>
      </c>
      <c r="V202" s="4" t="e">
        <f t="shared" si="112"/>
        <v>#N/A</v>
      </c>
      <c r="W202" s="4" t="e">
        <f t="shared" si="112"/>
        <v>#N/A</v>
      </c>
      <c r="X202" s="4" t="e">
        <f t="shared" si="112"/>
        <v>#N/A</v>
      </c>
      <c r="Y202" s="4" t="e">
        <f t="shared" si="112"/>
        <v>#N/A</v>
      </c>
      <c r="Z202" s="4" t="e">
        <f t="shared" si="112"/>
        <v>#N/A</v>
      </c>
      <c r="AA202" s="4" t="e">
        <f t="shared" si="112"/>
        <v>#N/A</v>
      </c>
      <c r="AB202" s="4" t="e">
        <f t="shared" si="111"/>
        <v>#N/A</v>
      </c>
      <c r="AC202" s="4" t="e">
        <f t="shared" si="111"/>
        <v>#N/A</v>
      </c>
      <c r="AD202" s="4" t="e">
        <f t="shared" si="111"/>
        <v>#N/A</v>
      </c>
      <c r="AE202" s="4" t="e">
        <f t="shared" si="111"/>
        <v>#N/A</v>
      </c>
      <c r="AF202" s="4" t="e">
        <f t="shared" si="88"/>
        <v>#N/A</v>
      </c>
      <c r="AG202" s="4" t="e">
        <f t="shared" si="92"/>
        <v>#N/A</v>
      </c>
      <c r="AI202" s="4">
        <f t="shared" si="114"/>
        <v>0</v>
      </c>
      <c r="AJ202" s="4">
        <f t="shared" si="114"/>
        <v>0</v>
      </c>
      <c r="AK202" s="4">
        <f t="shared" si="114"/>
        <v>0</v>
      </c>
      <c r="AL202" s="4">
        <f t="shared" si="114"/>
        <v>0</v>
      </c>
      <c r="AM202" s="4">
        <f t="shared" si="114"/>
        <v>0</v>
      </c>
      <c r="AN202" s="4">
        <f t="shared" si="114"/>
        <v>0</v>
      </c>
      <c r="AO202" s="4">
        <f t="shared" si="114"/>
        <v>0</v>
      </c>
      <c r="AP202" s="4">
        <f t="shared" si="114"/>
        <v>0</v>
      </c>
      <c r="AQ202" s="4">
        <f t="shared" si="114"/>
        <v>0</v>
      </c>
      <c r="AR202" s="4">
        <f t="shared" si="114"/>
        <v>0</v>
      </c>
      <c r="AS202" s="4">
        <f t="shared" si="114"/>
        <v>0</v>
      </c>
      <c r="AT202" s="4">
        <f t="shared" si="114"/>
        <v>0</v>
      </c>
      <c r="AU202" s="4">
        <f t="shared" si="114"/>
        <v>0</v>
      </c>
      <c r="AV202" s="4">
        <f t="shared" si="114"/>
        <v>0</v>
      </c>
      <c r="AW202" s="4">
        <f t="shared" si="114"/>
        <v>0</v>
      </c>
      <c r="AY202" s="2" t="e">
        <f t="shared" si="102"/>
        <v>#N/A</v>
      </c>
      <c r="AZ202" s="2" t="e">
        <f t="shared" si="102"/>
        <v>#N/A</v>
      </c>
      <c r="BA202" s="2" t="e">
        <f t="shared" si="102"/>
        <v>#N/A</v>
      </c>
      <c r="BB202" s="2" t="e">
        <f t="shared" si="102"/>
        <v>#N/A</v>
      </c>
      <c r="BC202" s="2" t="e">
        <f t="shared" si="102"/>
        <v>#N/A</v>
      </c>
      <c r="BD202" s="2" t="e">
        <f t="shared" si="102"/>
        <v>#N/A</v>
      </c>
      <c r="BE202" s="2" t="e">
        <f t="shared" si="99"/>
        <v>#N/A</v>
      </c>
      <c r="BF202" s="2" t="e">
        <f t="shared" si="99"/>
        <v>#N/A</v>
      </c>
      <c r="BG202" s="2" t="e">
        <f t="shared" si="99"/>
        <v>#N/A</v>
      </c>
      <c r="BH202" s="2" t="e">
        <f t="shared" si="99"/>
        <v>#N/A</v>
      </c>
      <c r="BI202" s="2" t="e">
        <f t="shared" si="99"/>
        <v>#N/A</v>
      </c>
      <c r="BJ202" s="2" t="e">
        <f t="shared" si="99"/>
        <v>#N/A</v>
      </c>
      <c r="BK202" s="2" t="e">
        <f t="shared" si="89"/>
        <v>#N/A</v>
      </c>
      <c r="BL202" s="2" t="e">
        <f t="shared" si="89"/>
        <v>#N/A</v>
      </c>
      <c r="BM202" s="2" t="e">
        <f t="shared" si="89"/>
        <v>#N/A</v>
      </c>
      <c r="BO202" s="2" t="str">
        <f t="shared" si="105"/>
        <v/>
      </c>
      <c r="BP202" s="2" t="str">
        <f t="shared" si="105"/>
        <v/>
      </c>
      <c r="BQ202" s="2" t="str">
        <f t="shared" si="105"/>
        <v/>
      </c>
      <c r="BR202" s="2" t="str">
        <f t="shared" si="105"/>
        <v/>
      </c>
      <c r="BS202" s="2" t="str">
        <f t="shared" si="103"/>
        <v/>
      </c>
      <c r="BT202" s="2" t="str">
        <f t="shared" si="103"/>
        <v/>
      </c>
      <c r="BU202" s="2" t="str">
        <f t="shared" si="103"/>
        <v/>
      </c>
      <c r="BV202" s="2" t="str">
        <f t="shared" si="103"/>
        <v/>
      </c>
      <c r="BW202" s="2" t="str">
        <f t="shared" si="100"/>
        <v/>
      </c>
      <c r="BX202" s="2" t="str">
        <f t="shared" si="100"/>
        <v/>
      </c>
      <c r="BY202" s="2" t="str">
        <f t="shared" si="100"/>
        <v/>
      </c>
      <c r="BZ202" s="2" t="str">
        <f t="shared" si="100"/>
        <v/>
      </c>
      <c r="CA202" s="2" t="str">
        <f t="shared" si="118"/>
        <v/>
      </c>
      <c r="CB202" s="2" t="str">
        <f t="shared" si="90"/>
        <v/>
      </c>
      <c r="CC202" s="2" t="str">
        <f t="shared" si="93"/>
        <v/>
      </c>
      <c r="CE202" s="2" t="str">
        <f t="shared" si="106"/>
        <v/>
      </c>
      <c r="CF202" s="2" t="str">
        <f t="shared" si="106"/>
        <v/>
      </c>
      <c r="CG202" s="2" t="str">
        <f t="shared" si="106"/>
        <v/>
      </c>
      <c r="CH202" s="2" t="str">
        <f t="shared" si="106"/>
        <v/>
      </c>
      <c r="CI202" s="2" t="str">
        <f t="shared" si="104"/>
        <v/>
      </c>
      <c r="CJ202" s="2" t="str">
        <f t="shared" si="104"/>
        <v/>
      </c>
      <c r="CK202" s="2" t="str">
        <f t="shared" si="104"/>
        <v/>
      </c>
      <c r="CL202" s="2" t="str">
        <f t="shared" si="104"/>
        <v/>
      </c>
      <c r="CM202" s="2" t="str">
        <f t="shared" si="101"/>
        <v/>
      </c>
      <c r="CN202" s="2" t="str">
        <f t="shared" si="101"/>
        <v/>
      </c>
      <c r="CO202" s="2" t="str">
        <f t="shared" si="101"/>
        <v/>
      </c>
      <c r="CP202" s="2" t="str">
        <f t="shared" si="101"/>
        <v/>
      </c>
      <c r="CQ202" s="2" t="str">
        <f t="shared" si="119"/>
        <v/>
      </c>
      <c r="CR202" s="2" t="str">
        <f t="shared" si="91"/>
        <v/>
      </c>
      <c r="CS202" s="2" t="str">
        <f t="shared" si="94"/>
        <v/>
      </c>
      <c r="CU202" s="2">
        <f t="shared" si="115"/>
        <v>20.204157288478363</v>
      </c>
      <c r="CV202" s="2">
        <f t="shared" si="115"/>
        <v>18.408763180873436</v>
      </c>
      <c r="CW202" s="2">
        <f t="shared" si="115"/>
        <v>16.755517187096459</v>
      </c>
      <c r="CX202" s="2">
        <f t="shared" si="115"/>
        <v>12.993777157495138</v>
      </c>
      <c r="CY202" s="2">
        <f t="shared" si="115"/>
        <v>13.499680199036156</v>
      </c>
      <c r="CZ202" s="2">
        <f t="shared" si="115"/>
        <v>15.781782743872853</v>
      </c>
      <c r="DA202" s="2">
        <f t="shared" si="115"/>
        <v>19.057416803773982</v>
      </c>
      <c r="DB202" s="2">
        <f t="shared" si="115"/>
        <v>15.806613322413561</v>
      </c>
      <c r="DC202" s="2">
        <f t="shared" si="115"/>
        <v>17.710945832824045</v>
      </c>
      <c r="DD202" s="2">
        <f t="shared" si="115"/>
        <v>14.511622169864602</v>
      </c>
      <c r="DE202" s="2">
        <f t="shared" si="115"/>
        <v>14.561956601901031</v>
      </c>
      <c r="DF202" s="2">
        <f t="shared" si="115"/>
        <v>18.534347400568805</v>
      </c>
      <c r="DG202" s="2">
        <f t="shared" si="115"/>
        <v>21.775907081470379</v>
      </c>
      <c r="DH202" s="2">
        <f t="shared" si="115"/>
        <v>24.310525957333155</v>
      </c>
      <c r="DI202" s="2">
        <f t="shared" si="115"/>
        <v>33.797000091524794</v>
      </c>
      <c r="DK202" s="2">
        <f t="shared" si="116"/>
        <v>27.802313932417825</v>
      </c>
      <c r="DL202" s="2">
        <f t="shared" si="116"/>
        <v>27.478105239330038</v>
      </c>
      <c r="DM202" s="2">
        <f t="shared" si="116"/>
        <v>25.101372584641105</v>
      </c>
      <c r="DN202" s="2">
        <f t="shared" si="116"/>
        <v>25.883936315905089</v>
      </c>
      <c r="DO202" s="2">
        <f t="shared" si="116"/>
        <v>28.570272841955536</v>
      </c>
      <c r="DP202" s="2">
        <f t="shared" si="116"/>
        <v>28.265268355251401</v>
      </c>
      <c r="DQ202" s="2">
        <f t="shared" si="116"/>
        <v>28.762763342800731</v>
      </c>
      <c r="DR202" s="2">
        <f t="shared" si="116"/>
        <v>26.031934993181782</v>
      </c>
      <c r="DS202" s="2">
        <f t="shared" si="116"/>
        <v>25.502441752721428</v>
      </c>
      <c r="DT202" s="2">
        <f t="shared" si="116"/>
        <v>24.53480963813255</v>
      </c>
      <c r="DU202" s="2">
        <f t="shared" si="116"/>
        <v>24.188670563597274</v>
      </c>
      <c r="DV202" s="2">
        <f t="shared" si="116"/>
        <v>25.303347563805531</v>
      </c>
      <c r="DW202" s="2">
        <f t="shared" si="116"/>
        <v>26.630206110172583</v>
      </c>
      <c r="DX202" s="2">
        <f t="shared" si="116"/>
        <v>28.692396739786446</v>
      </c>
      <c r="DY202" s="2">
        <f t="shared" si="116"/>
        <v>30.03563545256311</v>
      </c>
      <c r="EA202" s="2">
        <f t="shared" si="117"/>
        <v>0.99934816032068552</v>
      </c>
      <c r="EB202" s="2">
        <f t="shared" si="117"/>
        <v>0.99931613196269709</v>
      </c>
      <c r="EC202" s="2">
        <f t="shared" si="117"/>
        <v>0.99931308893590443</v>
      </c>
      <c r="ED202" s="2">
        <f t="shared" si="117"/>
        <v>0.99942216542071449</v>
      </c>
      <c r="EE202" s="2">
        <f t="shared" si="117"/>
        <v>0.99934297977819309</v>
      </c>
      <c r="EF202" s="2">
        <f t="shared" si="117"/>
        <v>0.99934369571210047</v>
      </c>
      <c r="EG202" s="2">
        <f t="shared" si="117"/>
        <v>0.99938426792719348</v>
      </c>
      <c r="EH202" s="2">
        <f t="shared" si="117"/>
        <v>0.999409714881628</v>
      </c>
      <c r="EI202" s="2">
        <f t="shared" si="117"/>
        <v>0.99942154626048096</v>
      </c>
      <c r="EJ202" s="2">
        <f t="shared" si="117"/>
        <v>0.99941720644731324</v>
      </c>
      <c r="EK202" s="2">
        <f t="shared" si="117"/>
        <v>0.99939108644972485</v>
      </c>
      <c r="EL202" s="2">
        <f t="shared" si="117"/>
        <v>0.99940283591538137</v>
      </c>
      <c r="EM202" s="2">
        <f t="shared" si="117"/>
        <v>0.99929718079598873</v>
      </c>
      <c r="EN202" s="2">
        <f t="shared" si="117"/>
        <v>0.99920419937566252</v>
      </c>
      <c r="EO202" s="2">
        <f t="shared" si="117"/>
        <v>0.99920991810953574</v>
      </c>
    </row>
    <row r="203" spans="2:145" x14ac:dyDescent="0.25">
      <c r="B203" s="2">
        <v>176</v>
      </c>
      <c r="C203" s="43">
        <v>28.625</v>
      </c>
      <c r="D203" s="43">
        <v>30.77</v>
      </c>
      <c r="E203" s="43">
        <v>25.376999999999999</v>
      </c>
      <c r="F203" s="43">
        <v>28.25</v>
      </c>
      <c r="G203" s="43">
        <v>28.582999999999998</v>
      </c>
      <c r="H203" s="43">
        <v>30.233000000000001</v>
      </c>
      <c r="I203" s="43">
        <v>31.216999999999999</v>
      </c>
      <c r="J203" s="43">
        <v>27.783000000000001</v>
      </c>
      <c r="K203" s="43">
        <v>27.632999999999999</v>
      </c>
      <c r="L203" s="43">
        <v>26.582999999999998</v>
      </c>
      <c r="M203" s="43">
        <v>24.167000000000002</v>
      </c>
      <c r="N203" s="43">
        <v>26.15</v>
      </c>
      <c r="O203" s="43">
        <v>25.933</v>
      </c>
      <c r="P203" s="43">
        <v>29.433</v>
      </c>
      <c r="Q203" s="43">
        <v>30.887</v>
      </c>
      <c r="S203" s="4" t="e">
        <f t="shared" si="113"/>
        <v>#N/A</v>
      </c>
      <c r="T203" s="4" t="e">
        <f t="shared" si="113"/>
        <v>#N/A</v>
      </c>
      <c r="U203" s="4" t="e">
        <f t="shared" si="113"/>
        <v>#N/A</v>
      </c>
      <c r="V203" s="4" t="e">
        <f t="shared" si="112"/>
        <v>#N/A</v>
      </c>
      <c r="W203" s="4" t="e">
        <f t="shared" si="112"/>
        <v>#N/A</v>
      </c>
      <c r="X203" s="4" t="e">
        <f t="shared" si="112"/>
        <v>#N/A</v>
      </c>
      <c r="Y203" s="4" t="e">
        <f t="shared" si="112"/>
        <v>#N/A</v>
      </c>
      <c r="Z203" s="4" t="e">
        <f t="shared" si="112"/>
        <v>#N/A</v>
      </c>
      <c r="AA203" s="4" t="e">
        <f t="shared" si="112"/>
        <v>#N/A</v>
      </c>
      <c r="AB203" s="4" t="e">
        <f t="shared" si="111"/>
        <v>#N/A</v>
      </c>
      <c r="AC203" s="4" t="e">
        <f t="shared" si="111"/>
        <v>#N/A</v>
      </c>
      <c r="AD203" s="4" t="e">
        <f t="shared" si="111"/>
        <v>#N/A</v>
      </c>
      <c r="AE203" s="4" t="e">
        <f t="shared" si="111"/>
        <v>#N/A</v>
      </c>
      <c r="AF203" s="4" t="e">
        <f t="shared" si="88"/>
        <v>#N/A</v>
      </c>
      <c r="AG203" s="4" t="e">
        <f t="shared" si="92"/>
        <v>#N/A</v>
      </c>
      <c r="AI203" s="4">
        <f t="shared" si="114"/>
        <v>0</v>
      </c>
      <c r="AJ203" s="4">
        <f t="shared" si="114"/>
        <v>0</v>
      </c>
      <c r="AK203" s="4">
        <f t="shared" si="114"/>
        <v>0</v>
      </c>
      <c r="AL203" s="4">
        <f t="shared" si="114"/>
        <v>0</v>
      </c>
      <c r="AM203" s="4">
        <f t="shared" si="114"/>
        <v>0</v>
      </c>
      <c r="AN203" s="4">
        <f t="shared" si="114"/>
        <v>0</v>
      </c>
      <c r="AO203" s="4">
        <f t="shared" si="114"/>
        <v>0</v>
      </c>
      <c r="AP203" s="4">
        <f t="shared" si="114"/>
        <v>0</v>
      </c>
      <c r="AQ203" s="4">
        <f t="shared" si="114"/>
        <v>0</v>
      </c>
      <c r="AR203" s="4">
        <f t="shared" si="114"/>
        <v>0</v>
      </c>
      <c r="AS203" s="4">
        <f t="shared" si="114"/>
        <v>0</v>
      </c>
      <c r="AT203" s="4">
        <f t="shared" si="114"/>
        <v>0</v>
      </c>
      <c r="AU203" s="4">
        <f t="shared" si="114"/>
        <v>0</v>
      </c>
      <c r="AV203" s="4">
        <f t="shared" si="114"/>
        <v>0</v>
      </c>
      <c r="AW203" s="4">
        <f t="shared" si="114"/>
        <v>0</v>
      </c>
      <c r="AY203" s="2" t="e">
        <f t="shared" si="102"/>
        <v>#N/A</v>
      </c>
      <c r="AZ203" s="2" t="e">
        <f t="shared" si="102"/>
        <v>#N/A</v>
      </c>
      <c r="BA203" s="2" t="e">
        <f t="shared" si="102"/>
        <v>#N/A</v>
      </c>
      <c r="BB203" s="2" t="e">
        <f t="shared" si="102"/>
        <v>#N/A</v>
      </c>
      <c r="BC203" s="2" t="e">
        <f t="shared" si="102"/>
        <v>#N/A</v>
      </c>
      <c r="BD203" s="2" t="e">
        <f t="shared" si="102"/>
        <v>#N/A</v>
      </c>
      <c r="BE203" s="2" t="e">
        <f t="shared" si="99"/>
        <v>#N/A</v>
      </c>
      <c r="BF203" s="2" t="e">
        <f t="shared" si="99"/>
        <v>#N/A</v>
      </c>
      <c r="BG203" s="2" t="e">
        <f t="shared" si="99"/>
        <v>#N/A</v>
      </c>
      <c r="BH203" s="2" t="e">
        <f t="shared" si="99"/>
        <v>#N/A</v>
      </c>
      <c r="BI203" s="2" t="e">
        <f t="shared" si="99"/>
        <v>#N/A</v>
      </c>
      <c r="BJ203" s="2" t="e">
        <f t="shared" si="99"/>
        <v>#N/A</v>
      </c>
      <c r="BK203" s="2" t="e">
        <f t="shared" si="89"/>
        <v>#N/A</v>
      </c>
      <c r="BL203" s="2" t="e">
        <f t="shared" si="89"/>
        <v>#N/A</v>
      </c>
      <c r="BM203" s="2" t="e">
        <f t="shared" si="89"/>
        <v>#N/A</v>
      </c>
      <c r="BO203" s="2" t="str">
        <f t="shared" si="105"/>
        <v/>
      </c>
      <c r="BP203" s="2" t="str">
        <f t="shared" si="105"/>
        <v/>
      </c>
      <c r="BQ203" s="2" t="str">
        <f t="shared" si="105"/>
        <v/>
      </c>
      <c r="BR203" s="2" t="str">
        <f t="shared" si="105"/>
        <v/>
      </c>
      <c r="BS203" s="2" t="str">
        <f t="shared" si="103"/>
        <v/>
      </c>
      <c r="BT203" s="2" t="str">
        <f t="shared" si="103"/>
        <v/>
      </c>
      <c r="BU203" s="2" t="str">
        <f t="shared" si="103"/>
        <v/>
      </c>
      <c r="BV203" s="2" t="str">
        <f t="shared" si="103"/>
        <v/>
      </c>
      <c r="BW203" s="2" t="str">
        <f t="shared" si="100"/>
        <v/>
      </c>
      <c r="BX203" s="2" t="str">
        <f t="shared" si="100"/>
        <v/>
      </c>
      <c r="BY203" s="2" t="str">
        <f t="shared" si="100"/>
        <v/>
      </c>
      <c r="BZ203" s="2" t="str">
        <f t="shared" si="100"/>
        <v/>
      </c>
      <c r="CA203" s="2" t="str">
        <f t="shared" si="118"/>
        <v/>
      </c>
      <c r="CB203" s="2" t="str">
        <f t="shared" si="90"/>
        <v/>
      </c>
      <c r="CC203" s="2" t="str">
        <f t="shared" si="93"/>
        <v/>
      </c>
      <c r="CE203" s="2" t="str">
        <f t="shared" si="106"/>
        <v/>
      </c>
      <c r="CF203" s="2" t="str">
        <f t="shared" si="106"/>
        <v/>
      </c>
      <c r="CG203" s="2" t="str">
        <f t="shared" si="106"/>
        <v/>
      </c>
      <c r="CH203" s="2" t="str">
        <f t="shared" si="106"/>
        <v/>
      </c>
      <c r="CI203" s="2" t="str">
        <f t="shared" si="104"/>
        <v/>
      </c>
      <c r="CJ203" s="2" t="str">
        <f t="shared" si="104"/>
        <v/>
      </c>
      <c r="CK203" s="2" t="str">
        <f t="shared" si="104"/>
        <v/>
      </c>
      <c r="CL203" s="2" t="str">
        <f t="shared" si="104"/>
        <v/>
      </c>
      <c r="CM203" s="2" t="str">
        <f t="shared" si="101"/>
        <v/>
      </c>
      <c r="CN203" s="2" t="str">
        <f t="shared" si="101"/>
        <v/>
      </c>
      <c r="CO203" s="2" t="str">
        <f t="shared" si="101"/>
        <v/>
      </c>
      <c r="CP203" s="2" t="str">
        <f t="shared" si="101"/>
        <v/>
      </c>
      <c r="CQ203" s="2" t="str">
        <f t="shared" si="119"/>
        <v/>
      </c>
      <c r="CR203" s="2" t="str">
        <f t="shared" si="91"/>
        <v/>
      </c>
      <c r="CS203" s="2" t="str">
        <f t="shared" si="94"/>
        <v/>
      </c>
      <c r="CU203" s="2">
        <f t="shared" si="115"/>
        <v>19.980983152055103</v>
      </c>
      <c r="CV203" s="2">
        <f t="shared" si="115"/>
        <v>18.169108891324669</v>
      </c>
      <c r="CW203" s="2">
        <f t="shared" si="115"/>
        <v>16.505808785865383</v>
      </c>
      <c r="CX203" s="2">
        <f t="shared" si="115"/>
        <v>12.696110801906066</v>
      </c>
      <c r="CY203" s="2">
        <f t="shared" si="115"/>
        <v>13.168162957186155</v>
      </c>
      <c r="CZ203" s="2">
        <f t="shared" si="115"/>
        <v>15.466288082382924</v>
      </c>
      <c r="DA203" s="2">
        <f t="shared" si="115"/>
        <v>18.785768553166101</v>
      </c>
      <c r="DB203" s="2">
        <f t="shared" si="115"/>
        <v>15.503601739635627</v>
      </c>
      <c r="DC203" s="2">
        <f t="shared" si="115"/>
        <v>17.447140736872136</v>
      </c>
      <c r="DD203" s="2">
        <f t="shared" si="115"/>
        <v>14.235709490535285</v>
      </c>
      <c r="DE203" s="2">
        <f t="shared" si="115"/>
        <v>14.30313790404572</v>
      </c>
      <c r="DF203" s="2">
        <f t="shared" si="115"/>
        <v>18.297343247726985</v>
      </c>
      <c r="DG203" s="2">
        <f t="shared" si="115"/>
        <v>21.545202880036783</v>
      </c>
      <c r="DH203" s="2">
        <f t="shared" si="115"/>
        <v>24.106153139919208</v>
      </c>
      <c r="DI203" s="2">
        <f t="shared" si="115"/>
        <v>33.688239245835611</v>
      </c>
      <c r="DK203" s="2">
        <f t="shared" si="116"/>
        <v>27.676949358274701</v>
      </c>
      <c r="DL203" s="2">
        <f t="shared" si="116"/>
        <v>27.352612045681347</v>
      </c>
      <c r="DM203" s="2">
        <f t="shared" si="116"/>
        <v>24.958198162497055</v>
      </c>
      <c r="DN203" s="2">
        <f t="shared" si="116"/>
        <v>25.744399603952555</v>
      </c>
      <c r="DO203" s="2">
        <f t="shared" si="116"/>
        <v>28.429698870442472</v>
      </c>
      <c r="DP203" s="2">
        <f t="shared" si="116"/>
        <v>28.107531407194106</v>
      </c>
      <c r="DQ203" s="2">
        <f t="shared" si="116"/>
        <v>28.612946525110914</v>
      </c>
      <c r="DR203" s="2">
        <f t="shared" si="116"/>
        <v>25.857368264201444</v>
      </c>
      <c r="DS203" s="2">
        <f t="shared" si="116"/>
        <v>25.335141548067963</v>
      </c>
      <c r="DT203" s="2">
        <f t="shared" si="116"/>
        <v>24.38452005027774</v>
      </c>
      <c r="DU203" s="2">
        <f t="shared" si="116"/>
        <v>24.050411484578113</v>
      </c>
      <c r="DV203" s="2">
        <f t="shared" si="116"/>
        <v>25.153157202447858</v>
      </c>
      <c r="DW203" s="2">
        <f t="shared" si="116"/>
        <v>26.465084251711957</v>
      </c>
      <c r="DX203" s="2">
        <f t="shared" si="116"/>
        <v>28.547937795023177</v>
      </c>
      <c r="DY203" s="2">
        <f t="shared" si="116"/>
        <v>29.889901115393272</v>
      </c>
      <c r="EA203" s="2">
        <f t="shared" si="117"/>
        <v>0.99940548104841176</v>
      </c>
      <c r="EB203" s="2">
        <f t="shared" si="117"/>
        <v>0.99937626740544516</v>
      </c>
      <c r="EC203" s="2">
        <f t="shared" si="117"/>
        <v>0.99937349179725954</v>
      </c>
      <c r="ED203" s="2">
        <f t="shared" si="117"/>
        <v>0.99947298180505628</v>
      </c>
      <c r="EE203" s="2">
        <f t="shared" si="117"/>
        <v>0.99940075579333421</v>
      </c>
      <c r="EF203" s="2">
        <f t="shared" si="117"/>
        <v>0.99940140880827721</v>
      </c>
      <c r="EG203" s="2">
        <f t="shared" si="117"/>
        <v>0.99943841525006416</v>
      </c>
      <c r="EH203" s="2">
        <f t="shared" si="117"/>
        <v>0.99946162561127272</v>
      </c>
      <c r="EI203" s="2">
        <f t="shared" si="117"/>
        <v>0.99947241706675638</v>
      </c>
      <c r="EJ203" s="2">
        <f t="shared" si="117"/>
        <v>0.99946845870566292</v>
      </c>
      <c r="EK203" s="2">
        <f t="shared" si="117"/>
        <v>0.99944463448666032</v>
      </c>
      <c r="EL203" s="2">
        <f t="shared" si="117"/>
        <v>0.99945535126394869</v>
      </c>
      <c r="EM203" s="2">
        <f t="shared" si="117"/>
        <v>0.99935898162695558</v>
      </c>
      <c r="EN203" s="2">
        <f t="shared" si="117"/>
        <v>0.99927417038072053</v>
      </c>
      <c r="EO203" s="2">
        <f t="shared" si="117"/>
        <v>0.99927938665585636</v>
      </c>
    </row>
    <row r="204" spans="2:145" x14ac:dyDescent="0.25">
      <c r="B204" s="2">
        <v>177</v>
      </c>
      <c r="C204" s="43">
        <v>30.655999999999999</v>
      </c>
      <c r="D204" s="43">
        <v>27.754000000000001</v>
      </c>
      <c r="E204" s="43">
        <v>26.114999999999998</v>
      </c>
      <c r="F204" s="43">
        <v>28.817</v>
      </c>
      <c r="G204" s="43">
        <v>29.917000000000002</v>
      </c>
      <c r="H204" s="43">
        <v>30.867000000000001</v>
      </c>
      <c r="I204" s="43">
        <v>30.25</v>
      </c>
      <c r="J204" s="43">
        <v>28.966999999999999</v>
      </c>
      <c r="K204" s="43">
        <v>28.283000000000001</v>
      </c>
      <c r="L204" s="43">
        <v>27.167000000000002</v>
      </c>
      <c r="M204" s="43">
        <v>25.1</v>
      </c>
      <c r="N204" s="43">
        <v>26.516999999999999</v>
      </c>
      <c r="O204" s="43">
        <v>28.25</v>
      </c>
      <c r="P204" s="43">
        <v>30</v>
      </c>
      <c r="Q204" s="43">
        <v>31.468</v>
      </c>
      <c r="S204" s="4" t="e">
        <f t="shared" si="113"/>
        <v>#N/A</v>
      </c>
      <c r="T204" s="4" t="e">
        <f t="shared" si="113"/>
        <v>#N/A</v>
      </c>
      <c r="U204" s="4" t="e">
        <f t="shared" si="113"/>
        <v>#N/A</v>
      </c>
      <c r="V204" s="4" t="e">
        <f t="shared" si="112"/>
        <v>#N/A</v>
      </c>
      <c r="W204" s="4" t="e">
        <f t="shared" si="112"/>
        <v>#N/A</v>
      </c>
      <c r="X204" s="4" t="e">
        <f t="shared" si="112"/>
        <v>#N/A</v>
      </c>
      <c r="Y204" s="4" t="e">
        <f t="shared" si="112"/>
        <v>#N/A</v>
      </c>
      <c r="Z204" s="4" t="e">
        <f t="shared" si="112"/>
        <v>#N/A</v>
      </c>
      <c r="AA204" s="4" t="e">
        <f t="shared" si="112"/>
        <v>#N/A</v>
      </c>
      <c r="AB204" s="4" t="e">
        <f t="shared" si="111"/>
        <v>#N/A</v>
      </c>
      <c r="AC204" s="4" t="e">
        <f t="shared" si="111"/>
        <v>#N/A</v>
      </c>
      <c r="AD204" s="4" t="e">
        <f t="shared" si="111"/>
        <v>#N/A</v>
      </c>
      <c r="AE204" s="4" t="e">
        <f t="shared" si="111"/>
        <v>#N/A</v>
      </c>
      <c r="AF204" s="4" t="e">
        <f t="shared" si="88"/>
        <v>#N/A</v>
      </c>
      <c r="AG204" s="4" t="e">
        <f t="shared" si="92"/>
        <v>#N/A</v>
      </c>
      <c r="AI204" s="4">
        <f t="shared" si="114"/>
        <v>0</v>
      </c>
      <c r="AJ204" s="4">
        <f t="shared" si="114"/>
        <v>0</v>
      </c>
      <c r="AK204" s="4">
        <f t="shared" si="114"/>
        <v>0</v>
      </c>
      <c r="AL204" s="4">
        <f t="shared" si="114"/>
        <v>0</v>
      </c>
      <c r="AM204" s="4">
        <f t="shared" si="114"/>
        <v>0</v>
      </c>
      <c r="AN204" s="4">
        <f t="shared" si="114"/>
        <v>0</v>
      </c>
      <c r="AO204" s="4">
        <f t="shared" si="114"/>
        <v>0</v>
      </c>
      <c r="AP204" s="4">
        <f t="shared" si="114"/>
        <v>0</v>
      </c>
      <c r="AQ204" s="4">
        <f t="shared" si="114"/>
        <v>0</v>
      </c>
      <c r="AR204" s="4">
        <f t="shared" si="114"/>
        <v>0</v>
      </c>
      <c r="AS204" s="4">
        <f t="shared" si="114"/>
        <v>0</v>
      </c>
      <c r="AT204" s="4">
        <f t="shared" si="114"/>
        <v>0</v>
      </c>
      <c r="AU204" s="4">
        <f t="shared" si="114"/>
        <v>0</v>
      </c>
      <c r="AV204" s="4">
        <f t="shared" si="114"/>
        <v>0</v>
      </c>
      <c r="AW204" s="4">
        <f t="shared" si="114"/>
        <v>0</v>
      </c>
      <c r="AY204" s="2" t="e">
        <f t="shared" si="102"/>
        <v>#N/A</v>
      </c>
      <c r="AZ204" s="2" t="e">
        <f t="shared" si="102"/>
        <v>#N/A</v>
      </c>
      <c r="BA204" s="2" t="e">
        <f t="shared" si="102"/>
        <v>#N/A</v>
      </c>
      <c r="BB204" s="2" t="e">
        <f t="shared" si="102"/>
        <v>#N/A</v>
      </c>
      <c r="BC204" s="2" t="e">
        <f t="shared" si="102"/>
        <v>#N/A</v>
      </c>
      <c r="BD204" s="2" t="e">
        <f t="shared" si="102"/>
        <v>#N/A</v>
      </c>
      <c r="BE204" s="2" t="e">
        <f t="shared" si="99"/>
        <v>#N/A</v>
      </c>
      <c r="BF204" s="2" t="e">
        <f t="shared" si="99"/>
        <v>#N/A</v>
      </c>
      <c r="BG204" s="2" t="e">
        <f t="shared" si="99"/>
        <v>#N/A</v>
      </c>
      <c r="BH204" s="2" t="e">
        <f t="shared" si="99"/>
        <v>#N/A</v>
      </c>
      <c r="BI204" s="2" t="e">
        <f t="shared" si="99"/>
        <v>#N/A</v>
      </c>
      <c r="BJ204" s="2" t="e">
        <f t="shared" si="99"/>
        <v>#N/A</v>
      </c>
      <c r="BK204" s="2" t="e">
        <f t="shared" si="89"/>
        <v>#N/A</v>
      </c>
      <c r="BL204" s="2" t="e">
        <f t="shared" si="89"/>
        <v>#N/A</v>
      </c>
      <c r="BM204" s="2" t="e">
        <f t="shared" si="89"/>
        <v>#N/A</v>
      </c>
      <c r="BO204" s="2" t="str">
        <f t="shared" si="105"/>
        <v/>
      </c>
      <c r="BP204" s="2" t="str">
        <f t="shared" si="105"/>
        <v/>
      </c>
      <c r="BQ204" s="2" t="str">
        <f t="shared" si="105"/>
        <v/>
      </c>
      <c r="BR204" s="2" t="str">
        <f t="shared" si="105"/>
        <v/>
      </c>
      <c r="BS204" s="2" t="str">
        <f t="shared" si="103"/>
        <v/>
      </c>
      <c r="BT204" s="2" t="str">
        <f t="shared" si="103"/>
        <v/>
      </c>
      <c r="BU204" s="2" t="str">
        <f t="shared" si="103"/>
        <v/>
      </c>
      <c r="BV204" s="2" t="str">
        <f t="shared" si="103"/>
        <v/>
      </c>
      <c r="BW204" s="2" t="str">
        <f t="shared" si="100"/>
        <v/>
      </c>
      <c r="BX204" s="2" t="str">
        <f t="shared" si="100"/>
        <v/>
      </c>
      <c r="BY204" s="2" t="str">
        <f t="shared" si="100"/>
        <v/>
      </c>
      <c r="BZ204" s="2" t="str">
        <f t="shared" si="100"/>
        <v/>
      </c>
      <c r="CA204" s="2" t="str">
        <f t="shared" si="118"/>
        <v/>
      </c>
      <c r="CB204" s="2" t="str">
        <f t="shared" si="90"/>
        <v/>
      </c>
      <c r="CC204" s="2" t="str">
        <f t="shared" si="93"/>
        <v/>
      </c>
      <c r="CE204" s="2" t="str">
        <f t="shared" si="106"/>
        <v/>
      </c>
      <c r="CF204" s="2" t="str">
        <f t="shared" si="106"/>
        <v/>
      </c>
      <c r="CG204" s="2" t="str">
        <f t="shared" si="106"/>
        <v/>
      </c>
      <c r="CH204" s="2" t="str">
        <f t="shared" si="106"/>
        <v/>
      </c>
      <c r="CI204" s="2" t="str">
        <f t="shared" si="104"/>
        <v/>
      </c>
      <c r="CJ204" s="2" t="str">
        <f t="shared" si="104"/>
        <v/>
      </c>
      <c r="CK204" s="2" t="str">
        <f t="shared" si="104"/>
        <v/>
      </c>
      <c r="CL204" s="2" t="str">
        <f t="shared" si="104"/>
        <v/>
      </c>
      <c r="CM204" s="2" t="str">
        <f t="shared" si="101"/>
        <v/>
      </c>
      <c r="CN204" s="2" t="str">
        <f t="shared" si="101"/>
        <v/>
      </c>
      <c r="CO204" s="2" t="str">
        <f t="shared" si="101"/>
        <v/>
      </c>
      <c r="CP204" s="2" t="str">
        <f t="shared" si="101"/>
        <v/>
      </c>
      <c r="CQ204" s="2" t="str">
        <f t="shared" si="119"/>
        <v/>
      </c>
      <c r="CR204" s="2" t="str">
        <f t="shared" si="91"/>
        <v/>
      </c>
      <c r="CS204" s="2" t="str">
        <f t="shared" si="94"/>
        <v/>
      </c>
      <c r="CU204" s="2">
        <f t="shared" si="115"/>
        <v>19.757809015631835</v>
      </c>
      <c r="CV204" s="2">
        <f t="shared" si="115"/>
        <v>17.929454601775902</v>
      </c>
      <c r="CW204" s="2">
        <f t="shared" si="115"/>
        <v>16.256100384634308</v>
      </c>
      <c r="CX204" s="2">
        <f t="shared" si="115"/>
        <v>12.398444446316987</v>
      </c>
      <c r="CY204" s="2">
        <f t="shared" si="115"/>
        <v>12.836645715336154</v>
      </c>
      <c r="CZ204" s="2">
        <f t="shared" si="115"/>
        <v>15.150793420892995</v>
      </c>
      <c r="DA204" s="2">
        <f t="shared" si="115"/>
        <v>18.514120302558219</v>
      </c>
      <c r="DB204" s="2">
        <f t="shared" si="115"/>
        <v>15.2005901568577</v>
      </c>
      <c r="DC204" s="2">
        <f t="shared" si="115"/>
        <v>17.183335640920234</v>
      </c>
      <c r="DD204" s="2">
        <f t="shared" si="115"/>
        <v>13.959796811205962</v>
      </c>
      <c r="DE204" s="2">
        <f t="shared" si="115"/>
        <v>14.044319206190409</v>
      </c>
      <c r="DF204" s="2">
        <f t="shared" si="115"/>
        <v>18.060339094885173</v>
      </c>
      <c r="DG204" s="2">
        <f t="shared" si="115"/>
        <v>21.314498678603179</v>
      </c>
      <c r="DH204" s="2">
        <f t="shared" si="115"/>
        <v>23.90178032250526</v>
      </c>
      <c r="DI204" s="2">
        <f t="shared" si="115"/>
        <v>33.579478400146428</v>
      </c>
      <c r="DK204" s="2">
        <f t="shared" si="116"/>
        <v>27.551584784131574</v>
      </c>
      <c r="DL204" s="2">
        <f t="shared" si="116"/>
        <v>27.22711885203266</v>
      </c>
      <c r="DM204" s="2">
        <f t="shared" si="116"/>
        <v>24.815023740353009</v>
      </c>
      <c r="DN204" s="2">
        <f t="shared" si="116"/>
        <v>25.604862892000025</v>
      </c>
      <c r="DO204" s="2">
        <f t="shared" si="116"/>
        <v>28.289124898929405</v>
      </c>
      <c r="DP204" s="2">
        <f t="shared" si="116"/>
        <v>27.949794459136811</v>
      </c>
      <c r="DQ204" s="2">
        <f t="shared" si="116"/>
        <v>28.463129707421096</v>
      </c>
      <c r="DR204" s="2">
        <f t="shared" si="116"/>
        <v>25.682801535221103</v>
      </c>
      <c r="DS204" s="2">
        <f t="shared" si="116"/>
        <v>25.167841343414498</v>
      </c>
      <c r="DT204" s="2">
        <f t="shared" si="116"/>
        <v>24.234230462422932</v>
      </c>
      <c r="DU204" s="2">
        <f t="shared" si="116"/>
        <v>23.912152405558952</v>
      </c>
      <c r="DV204" s="2">
        <f t="shared" si="116"/>
        <v>25.002966841090185</v>
      </c>
      <c r="DW204" s="2">
        <f t="shared" si="116"/>
        <v>26.299962393251327</v>
      </c>
      <c r="DX204" s="2">
        <f t="shared" si="116"/>
        <v>28.403478850259912</v>
      </c>
      <c r="DY204" s="2">
        <f t="shared" si="116"/>
        <v>29.74416677822343</v>
      </c>
      <c r="EA204" s="2">
        <f t="shared" si="117"/>
        <v>0.99945776390691554</v>
      </c>
      <c r="EB204" s="2">
        <f t="shared" si="117"/>
        <v>0.99943111789168493</v>
      </c>
      <c r="EC204" s="2">
        <f t="shared" si="117"/>
        <v>0.99942858622843922</v>
      </c>
      <c r="ED204" s="2">
        <f t="shared" si="117"/>
        <v>0.99951933140416294</v>
      </c>
      <c r="EE204" s="2">
        <f t="shared" si="117"/>
        <v>0.99945345397037</v>
      </c>
      <c r="EF204" s="2">
        <f t="shared" si="117"/>
        <v>0.99945404958985085</v>
      </c>
      <c r="EG204" s="2">
        <f t="shared" si="117"/>
        <v>0.99948780331147669</v>
      </c>
      <c r="EH204" s="2">
        <f t="shared" si="117"/>
        <v>0.99950897346137657</v>
      </c>
      <c r="EI204" s="2">
        <f t="shared" si="117"/>
        <v>0.9995188163089157</v>
      </c>
      <c r="EJ204" s="2">
        <f t="shared" si="117"/>
        <v>0.99951520590424126</v>
      </c>
      <c r="EK204" s="2">
        <f t="shared" si="117"/>
        <v>0.99949347588014847</v>
      </c>
      <c r="EL204" s="2">
        <f t="shared" si="117"/>
        <v>0.99950325064326839</v>
      </c>
      <c r="EM204" s="2">
        <f t="shared" si="117"/>
        <v>0.99941535131981141</v>
      </c>
      <c r="EN204" s="2">
        <f t="shared" si="117"/>
        <v>0.99933799324053785</v>
      </c>
      <c r="EO204" s="2">
        <f t="shared" si="117"/>
        <v>0.99934275114552829</v>
      </c>
    </row>
    <row r="205" spans="2:145" x14ac:dyDescent="0.25">
      <c r="B205" s="2">
        <v>178</v>
      </c>
      <c r="C205" s="43">
        <v>28.312000000000001</v>
      </c>
      <c r="D205" s="43">
        <v>27.721</v>
      </c>
      <c r="E205" s="43">
        <v>27.475000000000001</v>
      </c>
      <c r="F205" s="43">
        <v>27.15</v>
      </c>
      <c r="G205" s="43">
        <v>32.216999999999999</v>
      </c>
      <c r="H205" s="43">
        <v>30.117000000000001</v>
      </c>
      <c r="I205" s="43">
        <v>30.617000000000001</v>
      </c>
      <c r="J205" s="43">
        <v>28.882999999999999</v>
      </c>
      <c r="K205" s="43">
        <v>26.233000000000001</v>
      </c>
      <c r="L205" s="43">
        <v>25.016999999999999</v>
      </c>
      <c r="M205" s="43">
        <v>23.55</v>
      </c>
      <c r="N205" s="43">
        <v>28.266999999999999</v>
      </c>
      <c r="O205" s="43">
        <v>28.582999999999998</v>
      </c>
      <c r="P205" s="43">
        <v>30.15</v>
      </c>
      <c r="Q205" s="43">
        <v>31.065000000000001</v>
      </c>
      <c r="S205" s="4" t="e">
        <f t="shared" si="113"/>
        <v>#N/A</v>
      </c>
      <c r="T205" s="4" t="e">
        <f t="shared" si="113"/>
        <v>#N/A</v>
      </c>
      <c r="U205" s="4" t="e">
        <f t="shared" si="113"/>
        <v>#N/A</v>
      </c>
      <c r="V205" s="4" t="e">
        <f t="shared" si="112"/>
        <v>#N/A</v>
      </c>
      <c r="W205" s="4" t="e">
        <f t="shared" si="112"/>
        <v>#N/A</v>
      </c>
      <c r="X205" s="4" t="e">
        <f t="shared" si="112"/>
        <v>#N/A</v>
      </c>
      <c r="Y205" s="4" t="e">
        <f t="shared" si="112"/>
        <v>#N/A</v>
      </c>
      <c r="Z205" s="4" t="e">
        <f t="shared" si="112"/>
        <v>#N/A</v>
      </c>
      <c r="AA205" s="4" t="e">
        <f t="shared" si="112"/>
        <v>#N/A</v>
      </c>
      <c r="AB205" s="4" t="e">
        <f t="shared" si="111"/>
        <v>#N/A</v>
      </c>
      <c r="AC205" s="4" t="e">
        <f t="shared" si="111"/>
        <v>#N/A</v>
      </c>
      <c r="AD205" s="4" t="e">
        <f t="shared" si="111"/>
        <v>#N/A</v>
      </c>
      <c r="AE205" s="4" t="e">
        <f t="shared" si="111"/>
        <v>#N/A</v>
      </c>
      <c r="AF205" s="4" t="e">
        <f t="shared" si="88"/>
        <v>#N/A</v>
      </c>
      <c r="AG205" s="4" t="e">
        <f t="shared" si="92"/>
        <v>#N/A</v>
      </c>
      <c r="AI205" s="4">
        <f t="shared" si="114"/>
        <v>0</v>
      </c>
      <c r="AJ205" s="4">
        <f t="shared" si="114"/>
        <v>0</v>
      </c>
      <c r="AK205" s="4">
        <f t="shared" si="114"/>
        <v>0</v>
      </c>
      <c r="AL205" s="4">
        <f t="shared" si="114"/>
        <v>0</v>
      </c>
      <c r="AM205" s="4">
        <f t="shared" si="114"/>
        <v>0</v>
      </c>
      <c r="AN205" s="4">
        <f t="shared" si="114"/>
        <v>0</v>
      </c>
      <c r="AO205" s="4">
        <f t="shared" si="114"/>
        <v>0</v>
      </c>
      <c r="AP205" s="4">
        <f t="shared" si="114"/>
        <v>0</v>
      </c>
      <c r="AQ205" s="4">
        <f t="shared" si="114"/>
        <v>0</v>
      </c>
      <c r="AR205" s="4">
        <f t="shared" si="114"/>
        <v>0</v>
      </c>
      <c r="AS205" s="4">
        <f t="shared" si="114"/>
        <v>0</v>
      </c>
      <c r="AT205" s="4">
        <f t="shared" si="114"/>
        <v>0</v>
      </c>
      <c r="AU205" s="4">
        <f t="shared" si="114"/>
        <v>0</v>
      </c>
      <c r="AV205" s="4">
        <f t="shared" si="114"/>
        <v>0</v>
      </c>
      <c r="AW205" s="4">
        <f t="shared" si="114"/>
        <v>0</v>
      </c>
      <c r="AY205" s="2" t="e">
        <f t="shared" si="102"/>
        <v>#N/A</v>
      </c>
      <c r="AZ205" s="2" t="e">
        <f t="shared" si="102"/>
        <v>#N/A</v>
      </c>
      <c r="BA205" s="2" t="e">
        <f t="shared" si="102"/>
        <v>#N/A</v>
      </c>
      <c r="BB205" s="2" t="e">
        <f t="shared" si="102"/>
        <v>#N/A</v>
      </c>
      <c r="BC205" s="2" t="e">
        <f t="shared" si="102"/>
        <v>#N/A</v>
      </c>
      <c r="BD205" s="2" t="e">
        <f t="shared" si="102"/>
        <v>#N/A</v>
      </c>
      <c r="BE205" s="2" t="e">
        <f t="shared" si="99"/>
        <v>#N/A</v>
      </c>
      <c r="BF205" s="2" t="e">
        <f t="shared" si="99"/>
        <v>#N/A</v>
      </c>
      <c r="BG205" s="2" t="e">
        <f t="shared" si="99"/>
        <v>#N/A</v>
      </c>
      <c r="BH205" s="2" t="e">
        <f t="shared" si="99"/>
        <v>#N/A</v>
      </c>
      <c r="BI205" s="2" t="e">
        <f t="shared" si="99"/>
        <v>#N/A</v>
      </c>
      <c r="BJ205" s="2" t="e">
        <f t="shared" si="99"/>
        <v>#N/A</v>
      </c>
      <c r="BK205" s="2" t="e">
        <f t="shared" si="89"/>
        <v>#N/A</v>
      </c>
      <c r="BL205" s="2" t="e">
        <f t="shared" si="89"/>
        <v>#N/A</v>
      </c>
      <c r="BM205" s="2" t="e">
        <f t="shared" si="89"/>
        <v>#N/A</v>
      </c>
      <c r="BO205" s="2" t="str">
        <f t="shared" si="105"/>
        <v/>
      </c>
      <c r="BP205" s="2" t="str">
        <f t="shared" si="105"/>
        <v/>
      </c>
      <c r="BQ205" s="2" t="str">
        <f t="shared" si="105"/>
        <v/>
      </c>
      <c r="BR205" s="2" t="str">
        <f t="shared" si="105"/>
        <v/>
      </c>
      <c r="BS205" s="2" t="str">
        <f t="shared" si="103"/>
        <v/>
      </c>
      <c r="BT205" s="2" t="str">
        <f t="shared" si="103"/>
        <v/>
      </c>
      <c r="BU205" s="2" t="str">
        <f t="shared" si="103"/>
        <v/>
      </c>
      <c r="BV205" s="2" t="str">
        <f t="shared" si="103"/>
        <v/>
      </c>
      <c r="BW205" s="2" t="str">
        <f t="shared" si="100"/>
        <v/>
      </c>
      <c r="BX205" s="2" t="str">
        <f t="shared" si="100"/>
        <v/>
      </c>
      <c r="BY205" s="2" t="str">
        <f t="shared" si="100"/>
        <v/>
      </c>
      <c r="BZ205" s="2" t="str">
        <f t="shared" si="100"/>
        <v/>
      </c>
      <c r="CA205" s="2" t="str">
        <f t="shared" si="118"/>
        <v/>
      </c>
      <c r="CB205" s="2" t="str">
        <f t="shared" si="90"/>
        <v/>
      </c>
      <c r="CC205" s="2" t="str">
        <f t="shared" si="93"/>
        <v/>
      </c>
      <c r="CE205" s="2" t="str">
        <f t="shared" si="106"/>
        <v/>
      </c>
      <c r="CF205" s="2" t="str">
        <f t="shared" si="106"/>
        <v/>
      </c>
      <c r="CG205" s="2" t="str">
        <f t="shared" si="106"/>
        <v/>
      </c>
      <c r="CH205" s="2" t="str">
        <f t="shared" si="106"/>
        <v/>
      </c>
      <c r="CI205" s="2" t="str">
        <f t="shared" si="104"/>
        <v/>
      </c>
      <c r="CJ205" s="2" t="str">
        <f t="shared" si="104"/>
        <v/>
      </c>
      <c r="CK205" s="2" t="str">
        <f t="shared" si="104"/>
        <v/>
      </c>
      <c r="CL205" s="2" t="str">
        <f t="shared" si="104"/>
        <v/>
      </c>
      <c r="CM205" s="2" t="str">
        <f t="shared" si="101"/>
        <v/>
      </c>
      <c r="CN205" s="2" t="str">
        <f t="shared" si="101"/>
        <v/>
      </c>
      <c r="CO205" s="2" t="str">
        <f t="shared" si="101"/>
        <v/>
      </c>
      <c r="CP205" s="2" t="str">
        <f t="shared" si="101"/>
        <v/>
      </c>
      <c r="CQ205" s="2" t="str">
        <f t="shared" si="119"/>
        <v/>
      </c>
      <c r="CR205" s="2" t="str">
        <f t="shared" si="91"/>
        <v/>
      </c>
      <c r="CS205" s="2" t="str">
        <f t="shared" si="94"/>
        <v/>
      </c>
      <c r="CU205" s="2">
        <f t="shared" si="115"/>
        <v>19.534634879208575</v>
      </c>
      <c r="CV205" s="2">
        <f t="shared" si="115"/>
        <v>17.689800312227128</v>
      </c>
      <c r="CW205" s="2">
        <f t="shared" si="115"/>
        <v>16.006391983403233</v>
      </c>
      <c r="CX205" s="2">
        <f t="shared" si="115"/>
        <v>12.100778090727914</v>
      </c>
      <c r="CY205" s="2">
        <f t="shared" si="115"/>
        <v>12.505128473486153</v>
      </c>
      <c r="CZ205" s="2">
        <f t="shared" si="115"/>
        <v>14.835298759403067</v>
      </c>
      <c r="DA205" s="2">
        <f t="shared" si="115"/>
        <v>18.242472051950337</v>
      </c>
      <c r="DB205" s="2">
        <f t="shared" si="115"/>
        <v>14.897578574079766</v>
      </c>
      <c r="DC205" s="2">
        <f t="shared" si="115"/>
        <v>16.919530544968325</v>
      </c>
      <c r="DD205" s="2">
        <f t="shared" si="115"/>
        <v>13.683884131876638</v>
      </c>
      <c r="DE205" s="2">
        <f t="shared" si="115"/>
        <v>13.785500508335097</v>
      </c>
      <c r="DF205" s="2">
        <f t="shared" si="115"/>
        <v>17.82333494204336</v>
      </c>
      <c r="DG205" s="2">
        <f t="shared" si="115"/>
        <v>21.083794477169583</v>
      </c>
      <c r="DH205" s="2">
        <f t="shared" si="115"/>
        <v>23.697407505091313</v>
      </c>
      <c r="DI205" s="2">
        <f t="shared" si="115"/>
        <v>33.470717554457252</v>
      </c>
      <c r="DK205" s="2">
        <f t="shared" si="116"/>
        <v>27.42622020998845</v>
      </c>
      <c r="DL205" s="2">
        <f t="shared" si="116"/>
        <v>27.10162565838397</v>
      </c>
      <c r="DM205" s="2">
        <f t="shared" si="116"/>
        <v>24.67184931820896</v>
      </c>
      <c r="DN205" s="2">
        <f t="shared" si="116"/>
        <v>25.465326180047491</v>
      </c>
      <c r="DO205" s="2">
        <f t="shared" si="116"/>
        <v>28.148550927416341</v>
      </c>
      <c r="DP205" s="2">
        <f t="shared" si="116"/>
        <v>27.792057511079516</v>
      </c>
      <c r="DQ205" s="2">
        <f t="shared" si="116"/>
        <v>28.313312889731282</v>
      </c>
      <c r="DR205" s="2">
        <f t="shared" si="116"/>
        <v>25.508234806240765</v>
      </c>
      <c r="DS205" s="2">
        <f t="shared" si="116"/>
        <v>25.000541138761029</v>
      </c>
      <c r="DT205" s="2">
        <f t="shared" si="116"/>
        <v>24.083940874568121</v>
      </c>
      <c r="DU205" s="2">
        <f t="shared" si="116"/>
        <v>23.773893326539792</v>
      </c>
      <c r="DV205" s="2">
        <f t="shared" si="116"/>
        <v>24.852776479732515</v>
      </c>
      <c r="DW205" s="2">
        <f t="shared" si="116"/>
        <v>26.134840534790698</v>
      </c>
      <c r="DX205" s="2">
        <f t="shared" si="116"/>
        <v>28.259019905496647</v>
      </c>
      <c r="DY205" s="2">
        <f t="shared" si="116"/>
        <v>29.598432441053589</v>
      </c>
      <c r="EA205" s="2">
        <f t="shared" si="117"/>
        <v>0.9995054512102497</v>
      </c>
      <c r="EB205" s="2">
        <f t="shared" si="117"/>
        <v>0.99948114737949489</v>
      </c>
      <c r="EC205" s="2">
        <f t="shared" si="117"/>
        <v>0.99947883824349482</v>
      </c>
      <c r="ED205" s="2">
        <f t="shared" si="117"/>
        <v>0.99956160648920722</v>
      </c>
      <c r="EE205" s="2">
        <f t="shared" si="117"/>
        <v>0.99950152012481031</v>
      </c>
      <c r="EF205" s="2">
        <f t="shared" si="117"/>
        <v>0.99950206338845438</v>
      </c>
      <c r="EG205" s="2">
        <f t="shared" si="117"/>
        <v>0.99953285001478265</v>
      </c>
      <c r="EH205" s="2">
        <f t="shared" si="117"/>
        <v>0.99955215912539319</v>
      </c>
      <c r="EI205" s="2">
        <f t="shared" si="117"/>
        <v>0.99956113667699797</v>
      </c>
      <c r="EJ205" s="2">
        <f t="shared" si="117"/>
        <v>0.99955784366891531</v>
      </c>
      <c r="EK205" s="2">
        <f t="shared" si="117"/>
        <v>0.99953802392265834</v>
      </c>
      <c r="EL205" s="2">
        <f t="shared" si="117"/>
        <v>0.99954693939959172</v>
      </c>
      <c r="EM205" s="2">
        <f t="shared" si="117"/>
        <v>0.99946676663546408</v>
      </c>
      <c r="EN205" s="2">
        <f t="shared" si="117"/>
        <v>0.99939620748908065</v>
      </c>
      <c r="EO205" s="2">
        <f t="shared" si="117"/>
        <v>0.9994005472537506</v>
      </c>
    </row>
    <row r="206" spans="2:145" x14ac:dyDescent="0.25">
      <c r="B206" s="2">
        <v>179</v>
      </c>
      <c r="C206" s="43">
        <v>30.530999999999999</v>
      </c>
      <c r="D206" s="43">
        <v>28.148</v>
      </c>
      <c r="E206" s="43">
        <v>25.984000000000002</v>
      </c>
      <c r="F206" s="43">
        <v>29.95</v>
      </c>
      <c r="G206" s="43">
        <v>30</v>
      </c>
      <c r="H206" s="43">
        <v>29.716999999999999</v>
      </c>
      <c r="I206" s="43">
        <v>29.766999999999999</v>
      </c>
      <c r="J206" s="43">
        <v>30.4</v>
      </c>
      <c r="K206" s="43">
        <v>28.216999999999999</v>
      </c>
      <c r="L206" s="43">
        <v>27.25</v>
      </c>
      <c r="M206" s="43">
        <v>24.183</v>
      </c>
      <c r="N206" s="43">
        <v>26.617000000000001</v>
      </c>
      <c r="O206" s="43">
        <v>27.15</v>
      </c>
      <c r="P206" s="43">
        <v>29.45</v>
      </c>
      <c r="Q206" s="43">
        <v>32.064999999999998</v>
      </c>
      <c r="S206" s="4" t="e">
        <f t="shared" si="113"/>
        <v>#N/A</v>
      </c>
      <c r="T206" s="4" t="e">
        <f t="shared" si="113"/>
        <v>#N/A</v>
      </c>
      <c r="U206" s="4" t="e">
        <f t="shared" si="113"/>
        <v>#N/A</v>
      </c>
      <c r="V206" s="4" t="e">
        <f t="shared" si="112"/>
        <v>#N/A</v>
      </c>
      <c r="W206" s="4" t="e">
        <f t="shared" si="112"/>
        <v>#N/A</v>
      </c>
      <c r="X206" s="4" t="e">
        <f t="shared" si="112"/>
        <v>#N/A</v>
      </c>
      <c r="Y206" s="4" t="e">
        <f t="shared" si="112"/>
        <v>#N/A</v>
      </c>
      <c r="Z206" s="4" t="e">
        <f t="shared" si="112"/>
        <v>#N/A</v>
      </c>
      <c r="AA206" s="4" t="e">
        <f t="shared" si="112"/>
        <v>#N/A</v>
      </c>
      <c r="AB206" s="4" t="e">
        <f t="shared" si="111"/>
        <v>#N/A</v>
      </c>
      <c r="AC206" s="4" t="e">
        <f t="shared" si="111"/>
        <v>#N/A</v>
      </c>
      <c r="AD206" s="4" t="e">
        <f t="shared" si="111"/>
        <v>#N/A</v>
      </c>
      <c r="AE206" s="4" t="e">
        <f t="shared" si="111"/>
        <v>#N/A</v>
      </c>
      <c r="AF206" s="4" t="e">
        <f t="shared" si="88"/>
        <v>#N/A</v>
      </c>
      <c r="AG206" s="4" t="e">
        <f t="shared" si="92"/>
        <v>#N/A</v>
      </c>
      <c r="AI206" s="4">
        <f t="shared" si="114"/>
        <v>0</v>
      </c>
      <c r="AJ206" s="4">
        <f t="shared" si="114"/>
        <v>0</v>
      </c>
      <c r="AK206" s="4">
        <f t="shared" si="114"/>
        <v>0</v>
      </c>
      <c r="AL206" s="4">
        <f t="shared" si="114"/>
        <v>0</v>
      </c>
      <c r="AM206" s="4">
        <f t="shared" si="114"/>
        <v>0</v>
      </c>
      <c r="AN206" s="4">
        <f t="shared" si="114"/>
        <v>0</v>
      </c>
      <c r="AO206" s="4">
        <f t="shared" si="114"/>
        <v>0</v>
      </c>
      <c r="AP206" s="4">
        <f t="shared" si="114"/>
        <v>0</v>
      </c>
      <c r="AQ206" s="4">
        <f t="shared" si="114"/>
        <v>0</v>
      </c>
      <c r="AR206" s="4">
        <f t="shared" si="114"/>
        <v>0</v>
      </c>
      <c r="AS206" s="4">
        <f t="shared" si="114"/>
        <v>0</v>
      </c>
      <c r="AT206" s="4">
        <f t="shared" si="114"/>
        <v>0</v>
      </c>
      <c r="AU206" s="4">
        <f t="shared" si="114"/>
        <v>0</v>
      </c>
      <c r="AV206" s="4">
        <f t="shared" si="114"/>
        <v>0</v>
      </c>
      <c r="AW206" s="4">
        <f t="shared" si="114"/>
        <v>0</v>
      </c>
      <c r="AY206" s="2" t="e">
        <f t="shared" si="102"/>
        <v>#N/A</v>
      </c>
      <c r="AZ206" s="2" t="e">
        <f t="shared" si="102"/>
        <v>#N/A</v>
      </c>
      <c r="BA206" s="2" t="e">
        <f t="shared" si="102"/>
        <v>#N/A</v>
      </c>
      <c r="BB206" s="2" t="e">
        <f t="shared" si="102"/>
        <v>#N/A</v>
      </c>
      <c r="BC206" s="2" t="e">
        <f t="shared" si="102"/>
        <v>#N/A</v>
      </c>
      <c r="BD206" s="2" t="e">
        <f t="shared" si="102"/>
        <v>#N/A</v>
      </c>
      <c r="BE206" s="2" t="e">
        <f t="shared" si="99"/>
        <v>#N/A</v>
      </c>
      <c r="BF206" s="2" t="e">
        <f t="shared" si="99"/>
        <v>#N/A</v>
      </c>
      <c r="BG206" s="2" t="e">
        <f t="shared" si="99"/>
        <v>#N/A</v>
      </c>
      <c r="BH206" s="2" t="e">
        <f t="shared" ref="BH206:BM227" si="120">IF(OR($B206 &lt; L$230, $B206 &gt; L$232), #N/A, ((1-EJ206)*DD206) + (EJ206*DT206))</f>
        <v>#N/A</v>
      </c>
      <c r="BI206" s="2" t="e">
        <f t="shared" si="120"/>
        <v>#N/A</v>
      </c>
      <c r="BJ206" s="2" t="e">
        <f t="shared" si="120"/>
        <v>#N/A</v>
      </c>
      <c r="BK206" s="2" t="e">
        <f t="shared" si="89"/>
        <v>#N/A</v>
      </c>
      <c r="BL206" s="2" t="e">
        <f t="shared" si="89"/>
        <v>#N/A</v>
      </c>
      <c r="BM206" s="2" t="e">
        <f t="shared" si="89"/>
        <v>#N/A</v>
      </c>
      <c r="BO206" s="2" t="str">
        <f t="shared" si="105"/>
        <v/>
      </c>
      <c r="BP206" s="2" t="str">
        <f t="shared" si="105"/>
        <v/>
      </c>
      <c r="BQ206" s="2" t="str">
        <f t="shared" si="105"/>
        <v/>
      </c>
      <c r="BR206" s="2" t="str">
        <f t="shared" si="105"/>
        <v/>
      </c>
      <c r="BS206" s="2" t="str">
        <f t="shared" si="103"/>
        <v/>
      </c>
      <c r="BT206" s="2" t="str">
        <f t="shared" si="103"/>
        <v/>
      </c>
      <c r="BU206" s="2" t="str">
        <f t="shared" si="103"/>
        <v/>
      </c>
      <c r="BV206" s="2" t="str">
        <f t="shared" si="103"/>
        <v/>
      </c>
      <c r="BW206" s="2" t="str">
        <f t="shared" si="100"/>
        <v/>
      </c>
      <c r="BX206" s="2" t="str">
        <f t="shared" si="100"/>
        <v/>
      </c>
      <c r="BY206" s="2" t="str">
        <f t="shared" si="100"/>
        <v/>
      </c>
      <c r="BZ206" s="2" t="str">
        <f t="shared" si="100"/>
        <v/>
      </c>
      <c r="CA206" s="2" t="str">
        <f t="shared" si="118"/>
        <v/>
      </c>
      <c r="CB206" s="2" t="str">
        <f t="shared" si="90"/>
        <v/>
      </c>
      <c r="CC206" s="2" t="str">
        <f t="shared" si="93"/>
        <v/>
      </c>
      <c r="CE206" s="2" t="str">
        <f t="shared" si="106"/>
        <v/>
      </c>
      <c r="CF206" s="2" t="str">
        <f t="shared" si="106"/>
        <v/>
      </c>
      <c r="CG206" s="2" t="str">
        <f t="shared" si="106"/>
        <v/>
      </c>
      <c r="CH206" s="2" t="str">
        <f t="shared" si="106"/>
        <v/>
      </c>
      <c r="CI206" s="2" t="str">
        <f t="shared" si="104"/>
        <v/>
      </c>
      <c r="CJ206" s="2" t="str">
        <f t="shared" si="104"/>
        <v/>
      </c>
      <c r="CK206" s="2" t="str">
        <f t="shared" si="104"/>
        <v/>
      </c>
      <c r="CL206" s="2" t="str">
        <f t="shared" si="104"/>
        <v/>
      </c>
      <c r="CM206" s="2" t="str">
        <f t="shared" si="101"/>
        <v/>
      </c>
      <c r="CN206" s="2" t="str">
        <f t="shared" si="101"/>
        <v/>
      </c>
      <c r="CO206" s="2" t="str">
        <f t="shared" si="101"/>
        <v/>
      </c>
      <c r="CP206" s="2" t="str">
        <f t="shared" si="101"/>
        <v/>
      </c>
      <c r="CQ206" s="2" t="str">
        <f t="shared" si="119"/>
        <v/>
      </c>
      <c r="CR206" s="2" t="str">
        <f t="shared" si="91"/>
        <v/>
      </c>
      <c r="CS206" s="2" t="str">
        <f t="shared" si="94"/>
        <v/>
      </c>
      <c r="CU206" s="2">
        <f t="shared" si="115"/>
        <v>19.311460742785314</v>
      </c>
      <c r="CV206" s="2">
        <f t="shared" si="115"/>
        <v>17.450146022678361</v>
      </c>
      <c r="CW206" s="2">
        <f t="shared" si="115"/>
        <v>15.756683582172158</v>
      </c>
      <c r="CX206" s="2">
        <f t="shared" si="115"/>
        <v>11.803111735138842</v>
      </c>
      <c r="CY206" s="2">
        <f t="shared" si="115"/>
        <v>12.173611231636151</v>
      </c>
      <c r="CZ206" s="2">
        <f t="shared" si="115"/>
        <v>14.519804097913138</v>
      </c>
      <c r="DA206" s="2">
        <f t="shared" si="115"/>
        <v>17.970823801342455</v>
      </c>
      <c r="DB206" s="2">
        <f t="shared" si="115"/>
        <v>14.594566991301839</v>
      </c>
      <c r="DC206" s="2">
        <f t="shared" si="115"/>
        <v>16.655725449016415</v>
      </c>
      <c r="DD206" s="2">
        <f t="shared" si="115"/>
        <v>13.407971452547322</v>
      </c>
      <c r="DE206" s="2">
        <f t="shared" si="115"/>
        <v>13.526681810479786</v>
      </c>
      <c r="DF206" s="2">
        <f t="shared" si="115"/>
        <v>17.58633078920154</v>
      </c>
      <c r="DG206" s="2">
        <f t="shared" si="115"/>
        <v>20.853090275735987</v>
      </c>
      <c r="DH206" s="2">
        <f t="shared" si="115"/>
        <v>23.493034687677365</v>
      </c>
      <c r="DI206" s="2">
        <f t="shared" si="115"/>
        <v>33.361956708768062</v>
      </c>
      <c r="DK206" s="2">
        <f t="shared" si="116"/>
        <v>27.300855635845327</v>
      </c>
      <c r="DL206" s="2">
        <f t="shared" si="116"/>
        <v>26.976132464735279</v>
      </c>
      <c r="DM206" s="2">
        <f t="shared" si="116"/>
        <v>24.52867489606491</v>
      </c>
      <c r="DN206" s="2">
        <f t="shared" si="116"/>
        <v>25.325789468094957</v>
      </c>
      <c r="DO206" s="2">
        <f t="shared" si="116"/>
        <v>28.007976955903278</v>
      </c>
      <c r="DP206" s="2">
        <f t="shared" si="116"/>
        <v>27.634320563022222</v>
      </c>
      <c r="DQ206" s="2">
        <f t="shared" si="116"/>
        <v>28.163496072041468</v>
      </c>
      <c r="DR206" s="2">
        <f t="shared" si="116"/>
        <v>25.333668077260427</v>
      </c>
      <c r="DS206" s="2">
        <f t="shared" si="116"/>
        <v>24.833240934107565</v>
      </c>
      <c r="DT206" s="2">
        <f t="shared" si="116"/>
        <v>23.933651286713314</v>
      </c>
      <c r="DU206" s="2">
        <f t="shared" si="116"/>
        <v>23.635634247520631</v>
      </c>
      <c r="DV206" s="2">
        <f t="shared" si="116"/>
        <v>24.702586118374843</v>
      </c>
      <c r="DW206" s="2">
        <f t="shared" si="116"/>
        <v>25.969718676330071</v>
      </c>
      <c r="DX206" s="2">
        <f t="shared" si="116"/>
        <v>28.114560960733382</v>
      </c>
      <c r="DY206" s="2">
        <f t="shared" si="116"/>
        <v>29.452698103883751</v>
      </c>
      <c r="EA206" s="2">
        <f t="shared" si="117"/>
        <v>0.99954894651559534</v>
      </c>
      <c r="EB206" s="2">
        <f t="shared" si="117"/>
        <v>0.99952677918192867</v>
      </c>
      <c r="EC206" s="2">
        <f t="shared" si="117"/>
        <v>0.99952467303213777</v>
      </c>
      <c r="ED206" s="2">
        <f t="shared" si="117"/>
        <v>0.99960016494306547</v>
      </c>
      <c r="EE206" s="2">
        <f t="shared" si="117"/>
        <v>0.99954536100978464</v>
      </c>
      <c r="EF206" s="2">
        <f t="shared" si="117"/>
        <v>0.99954585651555872</v>
      </c>
      <c r="EG206" s="2">
        <f t="shared" si="117"/>
        <v>0.99957393663691074</v>
      </c>
      <c r="EH206" s="2">
        <f t="shared" si="117"/>
        <v>0.99959154817294948</v>
      </c>
      <c r="EI206" s="2">
        <f t="shared" si="117"/>
        <v>0.99959973643616262</v>
      </c>
      <c r="EJ206" s="2">
        <f t="shared" si="117"/>
        <v>0.99959673294427043</v>
      </c>
      <c r="EK206" s="2">
        <f t="shared" si="117"/>
        <v>0.99957865568276361</v>
      </c>
      <c r="EL206" s="2">
        <f t="shared" si="117"/>
        <v>0.99958678734905904</v>
      </c>
      <c r="EM206" s="2">
        <f t="shared" si="117"/>
        <v>0.99951366257328988</v>
      </c>
      <c r="EN206" s="2">
        <f t="shared" si="117"/>
        <v>0.999449305428461</v>
      </c>
      <c r="EO206" s="2">
        <f t="shared" si="117"/>
        <v>0.99945326375994792</v>
      </c>
    </row>
    <row r="207" spans="2:145" x14ac:dyDescent="0.25">
      <c r="B207" s="2">
        <v>180</v>
      </c>
      <c r="C207" s="43">
        <v>29.687999999999999</v>
      </c>
      <c r="D207" s="43">
        <v>25.672000000000001</v>
      </c>
      <c r="E207" s="43">
        <v>26.425999999999998</v>
      </c>
      <c r="F207" s="43">
        <v>29.45</v>
      </c>
      <c r="G207" s="43">
        <v>29.3</v>
      </c>
      <c r="H207" s="43">
        <v>29.05</v>
      </c>
      <c r="I207" s="43">
        <v>30.4</v>
      </c>
      <c r="J207" s="43">
        <v>29.667000000000002</v>
      </c>
      <c r="K207" s="43">
        <v>27.483000000000001</v>
      </c>
      <c r="L207" s="43">
        <v>26.067</v>
      </c>
      <c r="M207" s="43">
        <v>24</v>
      </c>
      <c r="N207" s="43">
        <v>23.95</v>
      </c>
      <c r="O207" s="43">
        <v>27.783000000000001</v>
      </c>
      <c r="P207" s="43">
        <v>28.367000000000001</v>
      </c>
      <c r="Q207" s="43">
        <v>29.5</v>
      </c>
      <c r="S207" s="4" t="e">
        <f t="shared" si="113"/>
        <v>#N/A</v>
      </c>
      <c r="T207" s="4" t="e">
        <f t="shared" si="113"/>
        <v>#N/A</v>
      </c>
      <c r="U207" s="4" t="e">
        <f t="shared" si="113"/>
        <v>#N/A</v>
      </c>
      <c r="V207" s="4" t="e">
        <f t="shared" si="112"/>
        <v>#N/A</v>
      </c>
      <c r="W207" s="4" t="e">
        <f t="shared" si="112"/>
        <v>#N/A</v>
      </c>
      <c r="X207" s="4" t="e">
        <f t="shared" si="112"/>
        <v>#N/A</v>
      </c>
      <c r="Y207" s="4" t="e">
        <f t="shared" si="112"/>
        <v>#N/A</v>
      </c>
      <c r="Z207" s="4" t="e">
        <f t="shared" si="112"/>
        <v>#N/A</v>
      </c>
      <c r="AA207" s="4" t="e">
        <f t="shared" si="112"/>
        <v>#N/A</v>
      </c>
      <c r="AB207" s="4" t="e">
        <f t="shared" si="111"/>
        <v>#N/A</v>
      </c>
      <c r="AC207" s="4" t="e">
        <f t="shared" si="111"/>
        <v>#N/A</v>
      </c>
      <c r="AD207" s="4" t="e">
        <f t="shared" si="111"/>
        <v>#N/A</v>
      </c>
      <c r="AE207" s="4" t="e">
        <f t="shared" si="111"/>
        <v>#N/A</v>
      </c>
      <c r="AF207" s="4" t="e">
        <f t="shared" si="88"/>
        <v>#N/A</v>
      </c>
      <c r="AG207" s="4" t="e">
        <f t="shared" si="92"/>
        <v>#N/A</v>
      </c>
      <c r="AI207" s="4">
        <f t="shared" si="114"/>
        <v>0</v>
      </c>
      <c r="AJ207" s="4">
        <f t="shared" si="114"/>
        <v>0</v>
      </c>
      <c r="AK207" s="4">
        <f t="shared" si="114"/>
        <v>0</v>
      </c>
      <c r="AL207" s="4">
        <f t="shared" si="114"/>
        <v>0</v>
      </c>
      <c r="AM207" s="4">
        <f t="shared" si="114"/>
        <v>0</v>
      </c>
      <c r="AN207" s="4">
        <f t="shared" si="114"/>
        <v>0</v>
      </c>
      <c r="AO207" s="4">
        <f t="shared" si="114"/>
        <v>0</v>
      </c>
      <c r="AP207" s="4">
        <f t="shared" si="114"/>
        <v>0</v>
      </c>
      <c r="AQ207" s="4">
        <f t="shared" si="114"/>
        <v>0</v>
      </c>
      <c r="AR207" s="4">
        <f t="shared" si="114"/>
        <v>0</v>
      </c>
      <c r="AS207" s="4">
        <f t="shared" si="114"/>
        <v>0</v>
      </c>
      <c r="AT207" s="4">
        <f t="shared" si="114"/>
        <v>0</v>
      </c>
      <c r="AU207" s="4">
        <f t="shared" si="114"/>
        <v>0</v>
      </c>
      <c r="AV207" s="4">
        <f t="shared" si="114"/>
        <v>0</v>
      </c>
      <c r="AW207" s="4">
        <f t="shared" si="114"/>
        <v>0</v>
      </c>
      <c r="AY207" s="2" t="e">
        <f t="shared" si="102"/>
        <v>#N/A</v>
      </c>
      <c r="AZ207" s="2" t="e">
        <f t="shared" si="102"/>
        <v>#N/A</v>
      </c>
      <c r="BA207" s="2" t="e">
        <f t="shared" si="102"/>
        <v>#N/A</v>
      </c>
      <c r="BB207" s="2" t="e">
        <f t="shared" ref="BB207:BG227" si="121">IF(OR($B207 &lt; F$230, $B207 &gt; F$232), #N/A, ((1-ED207)*CX207) + (ED207*DN207))</f>
        <v>#N/A</v>
      </c>
      <c r="BC207" s="2" t="e">
        <f t="shared" si="121"/>
        <v>#N/A</v>
      </c>
      <c r="BD207" s="2" t="e">
        <f t="shared" si="121"/>
        <v>#N/A</v>
      </c>
      <c r="BE207" s="2" t="e">
        <f t="shared" si="121"/>
        <v>#N/A</v>
      </c>
      <c r="BF207" s="2" t="e">
        <f t="shared" si="121"/>
        <v>#N/A</v>
      </c>
      <c r="BG207" s="2" t="e">
        <f t="shared" si="121"/>
        <v>#N/A</v>
      </c>
      <c r="BH207" s="2" t="e">
        <f t="shared" si="120"/>
        <v>#N/A</v>
      </c>
      <c r="BI207" s="2" t="e">
        <f t="shared" si="120"/>
        <v>#N/A</v>
      </c>
      <c r="BJ207" s="2" t="e">
        <f t="shared" si="120"/>
        <v>#N/A</v>
      </c>
      <c r="BK207" s="2" t="e">
        <f t="shared" si="89"/>
        <v>#N/A</v>
      </c>
      <c r="BL207" s="2" t="e">
        <f t="shared" si="89"/>
        <v>#N/A</v>
      </c>
      <c r="BM207" s="2" t="e">
        <f t="shared" si="89"/>
        <v>#N/A</v>
      </c>
      <c r="BO207" s="2" t="str">
        <f t="shared" si="105"/>
        <v/>
      </c>
      <c r="BP207" s="2" t="str">
        <f t="shared" si="105"/>
        <v/>
      </c>
      <c r="BQ207" s="2" t="str">
        <f t="shared" si="105"/>
        <v/>
      </c>
      <c r="BR207" s="2" t="str">
        <f t="shared" si="105"/>
        <v/>
      </c>
      <c r="BS207" s="2" t="str">
        <f t="shared" si="103"/>
        <v/>
      </c>
      <c r="BT207" s="2" t="str">
        <f t="shared" si="103"/>
        <v/>
      </c>
      <c r="BU207" s="2" t="str">
        <f t="shared" si="103"/>
        <v/>
      </c>
      <c r="BV207" s="2" t="str">
        <f t="shared" si="103"/>
        <v/>
      </c>
      <c r="BW207" s="2" t="str">
        <f t="shared" si="100"/>
        <v/>
      </c>
      <c r="BX207" s="2" t="str">
        <f t="shared" si="100"/>
        <v/>
      </c>
      <c r="BY207" s="2" t="str">
        <f t="shared" si="100"/>
        <v/>
      </c>
      <c r="BZ207" s="2" t="str">
        <f t="shared" si="100"/>
        <v/>
      </c>
      <c r="CA207" s="2" t="str">
        <f t="shared" si="118"/>
        <v/>
      </c>
      <c r="CB207" s="2" t="str">
        <f t="shared" si="90"/>
        <v/>
      </c>
      <c r="CC207" s="2" t="str">
        <f t="shared" si="93"/>
        <v/>
      </c>
      <c r="CE207" s="2" t="str">
        <f t="shared" si="106"/>
        <v/>
      </c>
      <c r="CF207" s="2" t="str">
        <f t="shared" si="106"/>
        <v/>
      </c>
      <c r="CG207" s="2" t="str">
        <f t="shared" si="106"/>
        <v/>
      </c>
      <c r="CH207" s="2" t="str">
        <f t="shared" si="106"/>
        <v/>
      </c>
      <c r="CI207" s="2" t="str">
        <f t="shared" si="104"/>
        <v/>
      </c>
      <c r="CJ207" s="2" t="str">
        <f t="shared" si="104"/>
        <v/>
      </c>
      <c r="CK207" s="2" t="str">
        <f t="shared" si="104"/>
        <v/>
      </c>
      <c r="CL207" s="2" t="str">
        <f t="shared" si="104"/>
        <v/>
      </c>
      <c r="CM207" s="2" t="str">
        <f t="shared" si="101"/>
        <v/>
      </c>
      <c r="CN207" s="2" t="str">
        <f t="shared" si="101"/>
        <v/>
      </c>
      <c r="CO207" s="2" t="str">
        <f t="shared" si="101"/>
        <v/>
      </c>
      <c r="CP207" s="2" t="str">
        <f t="shared" si="101"/>
        <v/>
      </c>
      <c r="CQ207" s="2" t="str">
        <f t="shared" si="119"/>
        <v/>
      </c>
      <c r="CR207" s="2" t="str">
        <f t="shared" si="91"/>
        <v/>
      </c>
      <c r="CS207" s="2" t="str">
        <f t="shared" si="94"/>
        <v/>
      </c>
      <c r="CU207" s="2">
        <f t="shared" si="115"/>
        <v>19.088286606362054</v>
      </c>
      <c r="CV207" s="2">
        <f t="shared" si="115"/>
        <v>17.210491733129594</v>
      </c>
      <c r="CW207" s="2">
        <f t="shared" si="115"/>
        <v>15.506975180941083</v>
      </c>
      <c r="CX207" s="2">
        <f t="shared" si="115"/>
        <v>11.505445379549769</v>
      </c>
      <c r="CY207" s="2">
        <f t="shared" si="115"/>
        <v>11.84209398978615</v>
      </c>
      <c r="CZ207" s="2">
        <f t="shared" si="115"/>
        <v>14.204309436423209</v>
      </c>
      <c r="DA207" s="2">
        <f t="shared" si="115"/>
        <v>17.699175550734573</v>
      </c>
      <c r="DB207" s="2">
        <f t="shared" si="115"/>
        <v>14.291555408523905</v>
      </c>
      <c r="DC207" s="2">
        <f t="shared" si="115"/>
        <v>16.391920353064506</v>
      </c>
      <c r="DD207" s="2">
        <f t="shared" si="115"/>
        <v>13.132058773217999</v>
      </c>
      <c r="DE207" s="2">
        <f t="shared" si="115"/>
        <v>13.267863112624475</v>
      </c>
      <c r="DF207" s="2">
        <f t="shared" si="115"/>
        <v>17.349326636359727</v>
      </c>
      <c r="DG207" s="2">
        <f t="shared" si="115"/>
        <v>20.622386074302391</v>
      </c>
      <c r="DH207" s="2">
        <f t="shared" si="115"/>
        <v>23.288661870263418</v>
      </c>
      <c r="DI207" s="2">
        <f t="shared" si="115"/>
        <v>33.253195863078886</v>
      </c>
      <c r="DK207" s="2">
        <f t="shared" si="116"/>
        <v>27.1754910617022</v>
      </c>
      <c r="DL207" s="2">
        <f t="shared" si="116"/>
        <v>26.850639271086589</v>
      </c>
      <c r="DM207" s="2">
        <f t="shared" si="116"/>
        <v>24.38550047392086</v>
      </c>
      <c r="DN207" s="2">
        <f t="shared" si="116"/>
        <v>25.186252756142427</v>
      </c>
      <c r="DO207" s="2">
        <f t="shared" si="116"/>
        <v>27.867402984390214</v>
      </c>
      <c r="DP207" s="2">
        <f t="shared" si="116"/>
        <v>27.47658361496493</v>
      </c>
      <c r="DQ207" s="2">
        <f t="shared" si="116"/>
        <v>28.013679254351651</v>
      </c>
      <c r="DR207" s="2">
        <f t="shared" si="116"/>
        <v>25.159101348280085</v>
      </c>
      <c r="DS207" s="2">
        <f t="shared" si="116"/>
        <v>24.6659407294541</v>
      </c>
      <c r="DT207" s="2">
        <f t="shared" si="116"/>
        <v>23.783361698858503</v>
      </c>
      <c r="DU207" s="2">
        <f t="shared" si="116"/>
        <v>23.49737516850147</v>
      </c>
      <c r="DV207" s="2">
        <f t="shared" si="116"/>
        <v>24.55239575701717</v>
      </c>
      <c r="DW207" s="2">
        <f t="shared" si="116"/>
        <v>25.804596817869442</v>
      </c>
      <c r="DX207" s="2">
        <f t="shared" si="116"/>
        <v>27.970102015970113</v>
      </c>
      <c r="DY207" s="2">
        <f t="shared" si="116"/>
        <v>29.30696376671391</v>
      </c>
      <c r="EA207" s="2">
        <f t="shared" si="117"/>
        <v>0.9995886180062401</v>
      </c>
      <c r="EB207" s="2">
        <f t="shared" si="117"/>
        <v>0.99956839951339849</v>
      </c>
      <c r="EC207" s="2">
        <f t="shared" si="117"/>
        <v>0.99956647852163349</v>
      </c>
      <c r="ED207" s="2">
        <f t="shared" si="117"/>
        <v>0.99963533326472565</v>
      </c>
      <c r="EE207" s="2">
        <f t="shared" si="117"/>
        <v>0.99958534772546914</v>
      </c>
      <c r="EF207" s="2">
        <f t="shared" si="117"/>
        <v>0.99958579966824401</v>
      </c>
      <c r="EG207" s="2">
        <f t="shared" si="117"/>
        <v>0.99961141102681461</v>
      </c>
      <c r="EH207" s="2">
        <f t="shared" si="117"/>
        <v>0.99962747411804331</v>
      </c>
      <c r="EI207" s="2">
        <f t="shared" si="117"/>
        <v>0.99963494243427164</v>
      </c>
      <c r="EJ207" s="2">
        <f t="shared" si="117"/>
        <v>0.99963220302343159</v>
      </c>
      <c r="EK207" s="2">
        <f t="shared" si="117"/>
        <v>0.99961571516870629</v>
      </c>
      <c r="EL207" s="2">
        <f t="shared" si="117"/>
        <v>0.99962313188112351</v>
      </c>
      <c r="EM207" s="2">
        <f t="shared" si="117"/>
        <v>0.99955643601407862</v>
      </c>
      <c r="EN207" s="2">
        <f t="shared" si="117"/>
        <v>0.99949773624431482</v>
      </c>
      <c r="EO207" s="2">
        <f t="shared" si="117"/>
        <v>0.99950134663415469</v>
      </c>
    </row>
    <row r="208" spans="2:145" x14ac:dyDescent="0.25">
      <c r="B208" s="2">
        <v>181</v>
      </c>
      <c r="C208" s="43">
        <v>29.25</v>
      </c>
      <c r="D208" s="43">
        <v>26.902000000000001</v>
      </c>
      <c r="E208" s="43">
        <v>26.885000000000002</v>
      </c>
      <c r="F208" s="43">
        <v>26.067</v>
      </c>
      <c r="G208" s="43">
        <v>29.966999999999999</v>
      </c>
      <c r="H208" s="43">
        <v>30</v>
      </c>
      <c r="I208" s="43">
        <v>30.65</v>
      </c>
      <c r="J208" s="43">
        <v>29.466999999999999</v>
      </c>
      <c r="K208" s="43">
        <v>28.983000000000001</v>
      </c>
      <c r="L208" s="43">
        <v>24.716999999999999</v>
      </c>
      <c r="M208" s="43">
        <v>25.382999999999999</v>
      </c>
      <c r="N208" s="43">
        <v>25.683</v>
      </c>
      <c r="O208" s="43">
        <v>28.766999999999999</v>
      </c>
      <c r="P208" s="43">
        <v>29.233000000000001</v>
      </c>
      <c r="Q208" s="43">
        <v>30.661000000000001</v>
      </c>
      <c r="S208" s="4" t="e">
        <f t="shared" si="113"/>
        <v>#N/A</v>
      </c>
      <c r="T208" s="4" t="e">
        <f t="shared" si="113"/>
        <v>#N/A</v>
      </c>
      <c r="U208" s="4" t="e">
        <f t="shared" si="113"/>
        <v>#N/A</v>
      </c>
      <c r="V208" s="4" t="e">
        <f t="shared" si="112"/>
        <v>#N/A</v>
      </c>
      <c r="W208" s="4" t="e">
        <f t="shared" si="112"/>
        <v>#N/A</v>
      </c>
      <c r="X208" s="4" t="e">
        <f t="shared" si="112"/>
        <v>#N/A</v>
      </c>
      <c r="Y208" s="4" t="e">
        <f t="shared" si="112"/>
        <v>#N/A</v>
      </c>
      <c r="Z208" s="4" t="e">
        <f t="shared" si="112"/>
        <v>#N/A</v>
      </c>
      <c r="AA208" s="4" t="e">
        <f t="shared" si="112"/>
        <v>#N/A</v>
      </c>
      <c r="AB208" s="4" t="e">
        <f t="shared" si="111"/>
        <v>#N/A</v>
      </c>
      <c r="AC208" s="4" t="e">
        <f t="shared" si="111"/>
        <v>#N/A</v>
      </c>
      <c r="AD208" s="4" t="e">
        <f t="shared" si="111"/>
        <v>#N/A</v>
      </c>
      <c r="AE208" s="4" t="e">
        <f t="shared" si="111"/>
        <v>#N/A</v>
      </c>
      <c r="AF208" s="4" t="e">
        <f t="shared" si="88"/>
        <v>#N/A</v>
      </c>
      <c r="AG208" s="4" t="e">
        <f t="shared" si="92"/>
        <v>#N/A</v>
      </c>
      <c r="AI208" s="4">
        <f t="shared" si="114"/>
        <v>0</v>
      </c>
      <c r="AJ208" s="4">
        <f t="shared" si="114"/>
        <v>0</v>
      </c>
      <c r="AK208" s="4">
        <f t="shared" si="114"/>
        <v>0</v>
      </c>
      <c r="AL208" s="4">
        <f t="shared" si="114"/>
        <v>0</v>
      </c>
      <c r="AM208" s="4">
        <f t="shared" si="114"/>
        <v>0</v>
      </c>
      <c r="AN208" s="4">
        <f t="shared" si="114"/>
        <v>0</v>
      </c>
      <c r="AO208" s="4">
        <f t="shared" si="114"/>
        <v>0</v>
      </c>
      <c r="AP208" s="4">
        <f t="shared" si="114"/>
        <v>0</v>
      </c>
      <c r="AQ208" s="4">
        <f t="shared" si="114"/>
        <v>0</v>
      </c>
      <c r="AR208" s="4">
        <f t="shared" si="114"/>
        <v>0</v>
      </c>
      <c r="AS208" s="4">
        <f t="shared" si="114"/>
        <v>0</v>
      </c>
      <c r="AT208" s="4">
        <f t="shared" si="114"/>
        <v>0</v>
      </c>
      <c r="AU208" s="4">
        <f t="shared" si="114"/>
        <v>0</v>
      </c>
      <c r="AV208" s="4">
        <f t="shared" si="114"/>
        <v>0</v>
      </c>
      <c r="AW208" s="4">
        <f t="shared" si="114"/>
        <v>0</v>
      </c>
      <c r="AY208" s="2" t="e">
        <f t="shared" ref="AY208:BA227" si="122">IF(OR($B208 &lt; C$230, $B208 &gt; C$232), #N/A, ((1-EA208)*CU208) + (EA208*DK208))</f>
        <v>#N/A</v>
      </c>
      <c r="AZ208" s="2" t="e">
        <f t="shared" si="122"/>
        <v>#N/A</v>
      </c>
      <c r="BA208" s="2" t="e">
        <f t="shared" si="122"/>
        <v>#N/A</v>
      </c>
      <c r="BB208" s="2" t="e">
        <f t="shared" si="121"/>
        <v>#N/A</v>
      </c>
      <c r="BC208" s="2" t="e">
        <f t="shared" si="121"/>
        <v>#N/A</v>
      </c>
      <c r="BD208" s="2" t="e">
        <f t="shared" si="121"/>
        <v>#N/A</v>
      </c>
      <c r="BE208" s="2" t="e">
        <f t="shared" si="121"/>
        <v>#N/A</v>
      </c>
      <c r="BF208" s="2" t="e">
        <f t="shared" si="121"/>
        <v>#N/A</v>
      </c>
      <c r="BG208" s="2" t="e">
        <f t="shared" si="121"/>
        <v>#N/A</v>
      </c>
      <c r="BH208" s="2" t="e">
        <f t="shared" si="120"/>
        <v>#N/A</v>
      </c>
      <c r="BI208" s="2" t="e">
        <f t="shared" si="120"/>
        <v>#N/A</v>
      </c>
      <c r="BJ208" s="2" t="e">
        <f t="shared" si="120"/>
        <v>#N/A</v>
      </c>
      <c r="BK208" s="2" t="e">
        <f t="shared" si="89"/>
        <v>#N/A</v>
      </c>
      <c r="BL208" s="2" t="e">
        <f t="shared" si="89"/>
        <v>#N/A</v>
      </c>
      <c r="BM208" s="2" t="e">
        <f t="shared" si="89"/>
        <v>#N/A</v>
      </c>
      <c r="BO208" s="2" t="str">
        <f t="shared" si="105"/>
        <v/>
      </c>
      <c r="BP208" s="2" t="str">
        <f t="shared" si="105"/>
        <v/>
      </c>
      <c r="BQ208" s="2" t="str">
        <f t="shared" si="105"/>
        <v/>
      </c>
      <c r="BR208" s="2" t="str">
        <f t="shared" si="105"/>
        <v/>
      </c>
      <c r="BS208" s="2" t="str">
        <f t="shared" si="103"/>
        <v/>
      </c>
      <c r="BT208" s="2" t="str">
        <f t="shared" si="103"/>
        <v/>
      </c>
      <c r="BU208" s="2" t="str">
        <f t="shared" si="103"/>
        <v/>
      </c>
      <c r="BV208" s="2" t="str">
        <f t="shared" si="103"/>
        <v/>
      </c>
      <c r="BW208" s="2" t="str">
        <f t="shared" si="100"/>
        <v/>
      </c>
      <c r="BX208" s="2" t="str">
        <f t="shared" si="100"/>
        <v/>
      </c>
      <c r="BY208" s="2" t="str">
        <f t="shared" si="100"/>
        <v/>
      </c>
      <c r="BZ208" s="2" t="str">
        <f t="shared" si="100"/>
        <v/>
      </c>
      <c r="CA208" s="2" t="str">
        <f t="shared" si="118"/>
        <v/>
      </c>
      <c r="CB208" s="2" t="str">
        <f t="shared" si="90"/>
        <v/>
      </c>
      <c r="CC208" s="2" t="str">
        <f t="shared" si="93"/>
        <v/>
      </c>
      <c r="CE208" s="2" t="str">
        <f t="shared" si="106"/>
        <v/>
      </c>
      <c r="CF208" s="2" t="str">
        <f t="shared" si="106"/>
        <v/>
      </c>
      <c r="CG208" s="2" t="str">
        <f t="shared" si="106"/>
        <v/>
      </c>
      <c r="CH208" s="2" t="str">
        <f t="shared" si="106"/>
        <v/>
      </c>
      <c r="CI208" s="2" t="str">
        <f t="shared" si="104"/>
        <v/>
      </c>
      <c r="CJ208" s="2" t="str">
        <f t="shared" si="104"/>
        <v/>
      </c>
      <c r="CK208" s="2" t="str">
        <f t="shared" si="104"/>
        <v/>
      </c>
      <c r="CL208" s="2" t="str">
        <f t="shared" si="104"/>
        <v/>
      </c>
      <c r="CM208" s="2" t="str">
        <f t="shared" si="101"/>
        <v/>
      </c>
      <c r="CN208" s="2" t="str">
        <f t="shared" si="101"/>
        <v/>
      </c>
      <c r="CO208" s="2" t="str">
        <f t="shared" si="101"/>
        <v/>
      </c>
      <c r="CP208" s="2" t="str">
        <f t="shared" si="101"/>
        <v/>
      </c>
      <c r="CQ208" s="2" t="str">
        <f t="shared" si="119"/>
        <v/>
      </c>
      <c r="CR208" s="2" t="str">
        <f t="shared" si="91"/>
        <v/>
      </c>
      <c r="CS208" s="2" t="str">
        <f t="shared" si="94"/>
        <v/>
      </c>
      <c r="CU208" s="2">
        <f t="shared" si="115"/>
        <v>18.865112469938794</v>
      </c>
      <c r="CV208" s="2">
        <f t="shared" si="115"/>
        <v>16.97083744358082</v>
      </c>
      <c r="CW208" s="2">
        <f t="shared" si="115"/>
        <v>15.257266779710008</v>
      </c>
      <c r="CX208" s="2">
        <f t="shared" si="115"/>
        <v>11.20777902396069</v>
      </c>
      <c r="CY208" s="2">
        <f t="shared" si="115"/>
        <v>11.510576747936149</v>
      </c>
      <c r="CZ208" s="2">
        <f t="shared" si="115"/>
        <v>13.88881477493328</v>
      </c>
      <c r="DA208" s="2">
        <f t="shared" si="115"/>
        <v>17.427527300126691</v>
      </c>
      <c r="DB208" s="2">
        <f t="shared" si="115"/>
        <v>13.988543825745978</v>
      </c>
      <c r="DC208" s="2">
        <f t="shared" si="115"/>
        <v>16.128115257112604</v>
      </c>
      <c r="DD208" s="2">
        <f t="shared" si="115"/>
        <v>12.856146093888682</v>
      </c>
      <c r="DE208" s="2">
        <f t="shared" si="115"/>
        <v>13.009044414769164</v>
      </c>
      <c r="DF208" s="2">
        <f t="shared" si="115"/>
        <v>17.112322483517914</v>
      </c>
      <c r="DG208" s="2">
        <f t="shared" si="115"/>
        <v>20.391681872868794</v>
      </c>
      <c r="DH208" s="2">
        <f t="shared" si="115"/>
        <v>23.084289052849464</v>
      </c>
      <c r="DI208" s="2">
        <f t="shared" si="115"/>
        <v>33.144435017389704</v>
      </c>
      <c r="DK208" s="2">
        <f t="shared" si="116"/>
        <v>27.050126487559076</v>
      </c>
      <c r="DL208" s="2">
        <f t="shared" si="116"/>
        <v>26.725146077437898</v>
      </c>
      <c r="DM208" s="2">
        <f t="shared" si="116"/>
        <v>24.242326051776814</v>
      </c>
      <c r="DN208" s="2">
        <f t="shared" si="116"/>
        <v>25.046716044189893</v>
      </c>
      <c r="DO208" s="2">
        <f t="shared" si="116"/>
        <v>27.72682901287715</v>
      </c>
      <c r="DP208" s="2">
        <f t="shared" si="116"/>
        <v>27.318846666907636</v>
      </c>
      <c r="DQ208" s="2">
        <f t="shared" si="116"/>
        <v>27.863862436661833</v>
      </c>
      <c r="DR208" s="2">
        <f t="shared" si="116"/>
        <v>24.984534619299748</v>
      </c>
      <c r="DS208" s="2">
        <f t="shared" si="116"/>
        <v>24.498640524800635</v>
      </c>
      <c r="DT208" s="2">
        <f t="shared" si="116"/>
        <v>23.633072111003695</v>
      </c>
      <c r="DU208" s="2">
        <f t="shared" si="116"/>
        <v>23.35911608948231</v>
      </c>
      <c r="DV208" s="2">
        <f t="shared" si="116"/>
        <v>24.402205395659497</v>
      </c>
      <c r="DW208" s="2">
        <f t="shared" si="116"/>
        <v>25.639474959408812</v>
      </c>
      <c r="DX208" s="2">
        <f t="shared" si="116"/>
        <v>27.825643071206848</v>
      </c>
      <c r="DY208" s="2">
        <f t="shared" si="116"/>
        <v>29.161229429544072</v>
      </c>
      <c r="EA208" s="2">
        <f t="shared" si="117"/>
        <v>0.99962480158145939</v>
      </c>
      <c r="EB208" s="2">
        <f t="shared" si="117"/>
        <v>0.99960636072903841</v>
      </c>
      <c r="EC208" s="2">
        <f t="shared" si="117"/>
        <v>0.99960460863035683</v>
      </c>
      <c r="ED208" s="2">
        <f t="shared" si="117"/>
        <v>0.99966740931293308</v>
      </c>
      <c r="EE208" s="2">
        <f t="shared" si="117"/>
        <v>0.99962181883316004</v>
      </c>
      <c r="EF208" s="2">
        <f t="shared" si="117"/>
        <v>0.9996222310399312</v>
      </c>
      <c r="EG208" s="2">
        <f t="shared" si="117"/>
        <v>0.99964559052656754</v>
      </c>
      <c r="EH208" s="2">
        <f t="shared" si="117"/>
        <v>0.99966024122102026</v>
      </c>
      <c r="EI208" s="2">
        <f t="shared" si="117"/>
        <v>0.99966705284843516</v>
      </c>
      <c r="EJ208" s="2">
        <f t="shared" si="117"/>
        <v>0.99966455431494461</v>
      </c>
      <c r="EK208" s="2">
        <f t="shared" si="117"/>
        <v>0.99964951621758702</v>
      </c>
      <c r="EL208" s="2">
        <f t="shared" si="117"/>
        <v>0.99965628079274171</v>
      </c>
      <c r="EM208" s="2">
        <f t="shared" si="117"/>
        <v>0.99959544904774433</v>
      </c>
      <c r="EN208" s="2">
        <f t="shared" si="117"/>
        <v>0.99954190976586677</v>
      </c>
      <c r="EO208" s="2">
        <f t="shared" si="117"/>
        <v>0.99954520277054304</v>
      </c>
    </row>
    <row r="209" spans="2:145" x14ac:dyDescent="0.25">
      <c r="B209" s="2">
        <v>182</v>
      </c>
      <c r="C209" s="43">
        <v>30.75</v>
      </c>
      <c r="D209" s="43">
        <v>26.852</v>
      </c>
      <c r="E209" s="43">
        <v>26.344000000000001</v>
      </c>
      <c r="F209" s="43">
        <v>26.6</v>
      </c>
      <c r="G209" s="43">
        <v>28.617000000000001</v>
      </c>
      <c r="H209" s="43">
        <v>28.5</v>
      </c>
      <c r="I209" s="43">
        <v>30.332999999999998</v>
      </c>
      <c r="J209" s="43">
        <v>28.216999999999999</v>
      </c>
      <c r="K209" s="43">
        <v>27.95</v>
      </c>
      <c r="L209" s="43">
        <v>26.183</v>
      </c>
      <c r="M209" s="43">
        <v>23.832999999999998</v>
      </c>
      <c r="N209" s="43">
        <v>25.533000000000001</v>
      </c>
      <c r="O209" s="43">
        <v>28.716999999999999</v>
      </c>
      <c r="P209" s="43">
        <v>28.367000000000001</v>
      </c>
      <c r="Q209" s="43">
        <v>32.081000000000003</v>
      </c>
      <c r="S209" s="4" t="e">
        <f t="shared" si="113"/>
        <v>#N/A</v>
      </c>
      <c r="T209" s="4" t="e">
        <f t="shared" si="113"/>
        <v>#N/A</v>
      </c>
      <c r="U209" s="4" t="e">
        <f t="shared" si="113"/>
        <v>#N/A</v>
      </c>
      <c r="V209" s="4" t="e">
        <f t="shared" si="112"/>
        <v>#N/A</v>
      </c>
      <c r="W209" s="4" t="e">
        <f t="shared" si="112"/>
        <v>#N/A</v>
      </c>
      <c r="X209" s="4" t="e">
        <f t="shared" si="112"/>
        <v>#N/A</v>
      </c>
      <c r="Y209" s="4" t="e">
        <f t="shared" si="112"/>
        <v>#N/A</v>
      </c>
      <c r="Z209" s="4" t="e">
        <f t="shared" si="112"/>
        <v>#N/A</v>
      </c>
      <c r="AA209" s="4" t="e">
        <f t="shared" si="112"/>
        <v>#N/A</v>
      </c>
      <c r="AB209" s="4" t="e">
        <f t="shared" si="111"/>
        <v>#N/A</v>
      </c>
      <c r="AC209" s="4" t="e">
        <f t="shared" si="111"/>
        <v>#N/A</v>
      </c>
      <c r="AD209" s="4" t="e">
        <f t="shared" si="111"/>
        <v>#N/A</v>
      </c>
      <c r="AE209" s="4" t="e">
        <f t="shared" si="111"/>
        <v>#N/A</v>
      </c>
      <c r="AF209" s="4" t="e">
        <f t="shared" si="88"/>
        <v>#N/A</v>
      </c>
      <c r="AG209" s="4" t="e">
        <f t="shared" si="92"/>
        <v>#N/A</v>
      </c>
      <c r="AI209" s="4">
        <f t="shared" si="114"/>
        <v>0</v>
      </c>
      <c r="AJ209" s="4">
        <f t="shared" si="114"/>
        <v>0</v>
      </c>
      <c r="AK209" s="4">
        <f t="shared" si="114"/>
        <v>0</v>
      </c>
      <c r="AL209" s="4">
        <f t="shared" si="114"/>
        <v>0</v>
      </c>
      <c r="AM209" s="4">
        <f t="shared" si="114"/>
        <v>0</v>
      </c>
      <c r="AN209" s="4">
        <f t="shared" si="114"/>
        <v>0</v>
      </c>
      <c r="AO209" s="4">
        <f t="shared" si="114"/>
        <v>0</v>
      </c>
      <c r="AP209" s="4">
        <f t="shared" si="114"/>
        <v>0</v>
      </c>
      <c r="AQ209" s="4">
        <f t="shared" si="114"/>
        <v>0</v>
      </c>
      <c r="AR209" s="4">
        <f t="shared" si="114"/>
        <v>0</v>
      </c>
      <c r="AS209" s="4">
        <f t="shared" si="114"/>
        <v>0</v>
      </c>
      <c r="AT209" s="4">
        <f t="shared" si="114"/>
        <v>0</v>
      </c>
      <c r="AU209" s="4">
        <f t="shared" si="114"/>
        <v>0</v>
      </c>
      <c r="AV209" s="4">
        <f t="shared" si="114"/>
        <v>0</v>
      </c>
      <c r="AW209" s="4">
        <f t="shared" si="114"/>
        <v>0</v>
      </c>
      <c r="AY209" s="2" t="e">
        <f t="shared" si="122"/>
        <v>#N/A</v>
      </c>
      <c r="AZ209" s="2" t="e">
        <f t="shared" si="122"/>
        <v>#N/A</v>
      </c>
      <c r="BA209" s="2" t="e">
        <f t="shared" si="122"/>
        <v>#N/A</v>
      </c>
      <c r="BB209" s="2" t="e">
        <f t="shared" si="121"/>
        <v>#N/A</v>
      </c>
      <c r="BC209" s="2" t="e">
        <f t="shared" si="121"/>
        <v>#N/A</v>
      </c>
      <c r="BD209" s="2" t="e">
        <f t="shared" si="121"/>
        <v>#N/A</v>
      </c>
      <c r="BE209" s="2" t="e">
        <f t="shared" si="121"/>
        <v>#N/A</v>
      </c>
      <c r="BF209" s="2" t="e">
        <f t="shared" si="121"/>
        <v>#N/A</v>
      </c>
      <c r="BG209" s="2" t="e">
        <f t="shared" si="121"/>
        <v>#N/A</v>
      </c>
      <c r="BH209" s="2" t="e">
        <f t="shared" si="120"/>
        <v>#N/A</v>
      </c>
      <c r="BI209" s="2" t="e">
        <f t="shared" si="120"/>
        <v>#N/A</v>
      </c>
      <c r="BJ209" s="2" t="e">
        <f t="shared" si="120"/>
        <v>#N/A</v>
      </c>
      <c r="BK209" s="2" t="e">
        <f t="shared" si="89"/>
        <v>#N/A</v>
      </c>
      <c r="BL209" s="2" t="e">
        <f t="shared" si="89"/>
        <v>#N/A</v>
      </c>
      <c r="BM209" s="2" t="e">
        <f t="shared" si="89"/>
        <v>#N/A</v>
      </c>
      <c r="BO209" s="2" t="str">
        <f t="shared" si="105"/>
        <v/>
      </c>
      <c r="BP209" s="2" t="str">
        <f t="shared" si="105"/>
        <v/>
      </c>
      <c r="BQ209" s="2" t="str">
        <f t="shared" si="105"/>
        <v/>
      </c>
      <c r="BR209" s="2" t="str">
        <f t="shared" si="105"/>
        <v/>
      </c>
      <c r="BS209" s="2" t="str">
        <f t="shared" si="103"/>
        <v/>
      </c>
      <c r="BT209" s="2" t="str">
        <f t="shared" si="103"/>
        <v/>
      </c>
      <c r="BU209" s="2" t="str">
        <f t="shared" si="103"/>
        <v/>
      </c>
      <c r="BV209" s="2" t="str">
        <f t="shared" si="103"/>
        <v/>
      </c>
      <c r="BW209" s="2" t="str">
        <f t="shared" si="100"/>
        <v/>
      </c>
      <c r="BX209" s="2" t="str">
        <f t="shared" si="100"/>
        <v/>
      </c>
      <c r="BY209" s="2" t="str">
        <f t="shared" si="100"/>
        <v/>
      </c>
      <c r="BZ209" s="2" t="str">
        <f t="shared" si="100"/>
        <v/>
      </c>
      <c r="CA209" s="2" t="str">
        <f t="shared" si="118"/>
        <v/>
      </c>
      <c r="CB209" s="2" t="str">
        <f t="shared" si="90"/>
        <v/>
      </c>
      <c r="CC209" s="2" t="str">
        <f t="shared" si="93"/>
        <v/>
      </c>
      <c r="CE209" s="2" t="str">
        <f t="shared" si="106"/>
        <v/>
      </c>
      <c r="CF209" s="2" t="str">
        <f t="shared" si="106"/>
        <v/>
      </c>
      <c r="CG209" s="2" t="str">
        <f t="shared" si="106"/>
        <v/>
      </c>
      <c r="CH209" s="2" t="str">
        <f t="shared" si="106"/>
        <v/>
      </c>
      <c r="CI209" s="2" t="str">
        <f t="shared" si="104"/>
        <v/>
      </c>
      <c r="CJ209" s="2" t="str">
        <f t="shared" si="104"/>
        <v/>
      </c>
      <c r="CK209" s="2" t="str">
        <f t="shared" si="104"/>
        <v/>
      </c>
      <c r="CL209" s="2" t="str">
        <f t="shared" si="104"/>
        <v/>
      </c>
      <c r="CM209" s="2" t="str">
        <f t="shared" si="101"/>
        <v/>
      </c>
      <c r="CN209" s="2" t="str">
        <f t="shared" si="101"/>
        <v/>
      </c>
      <c r="CO209" s="2" t="str">
        <f t="shared" si="101"/>
        <v/>
      </c>
      <c r="CP209" s="2" t="str">
        <f t="shared" si="101"/>
        <v/>
      </c>
      <c r="CQ209" s="2" t="str">
        <f t="shared" si="119"/>
        <v/>
      </c>
      <c r="CR209" s="2" t="str">
        <f t="shared" si="91"/>
        <v/>
      </c>
      <c r="CS209" s="2" t="str">
        <f t="shared" si="94"/>
        <v/>
      </c>
      <c r="CU209" s="2">
        <f t="shared" si="115"/>
        <v>18.641938333515526</v>
      </c>
      <c r="CV209" s="2">
        <f t="shared" si="115"/>
        <v>16.731183154032053</v>
      </c>
      <c r="CW209" s="2">
        <f t="shared" si="115"/>
        <v>15.007558378478933</v>
      </c>
      <c r="CX209" s="2">
        <f t="shared" si="115"/>
        <v>10.910112668371617</v>
      </c>
      <c r="CY209" s="2">
        <f t="shared" si="115"/>
        <v>11.179059506086148</v>
      </c>
      <c r="CZ209" s="2">
        <f t="shared" si="115"/>
        <v>13.573320113443351</v>
      </c>
      <c r="DA209" s="2">
        <f t="shared" si="115"/>
        <v>17.155879049518809</v>
      </c>
      <c r="DB209" s="2">
        <f t="shared" si="115"/>
        <v>13.685532242968051</v>
      </c>
      <c r="DC209" s="2">
        <f t="shared" si="115"/>
        <v>15.864310161160695</v>
      </c>
      <c r="DD209" s="2">
        <f t="shared" si="115"/>
        <v>12.580233414559359</v>
      </c>
      <c r="DE209" s="2">
        <f t="shared" si="115"/>
        <v>12.75022571691386</v>
      </c>
      <c r="DF209" s="2">
        <f t="shared" si="115"/>
        <v>16.875318330676102</v>
      </c>
      <c r="DG209" s="2">
        <f t="shared" si="115"/>
        <v>20.160977671435198</v>
      </c>
      <c r="DH209" s="2">
        <f t="shared" si="115"/>
        <v>22.879916235435516</v>
      </c>
      <c r="DI209" s="2">
        <f t="shared" si="115"/>
        <v>33.035674171700521</v>
      </c>
      <c r="DK209" s="2">
        <f t="shared" si="116"/>
        <v>26.924761913415953</v>
      </c>
      <c r="DL209" s="2">
        <f t="shared" si="116"/>
        <v>26.599652883789211</v>
      </c>
      <c r="DM209" s="2">
        <f t="shared" si="116"/>
        <v>24.099151629632765</v>
      </c>
      <c r="DN209" s="2">
        <f t="shared" si="116"/>
        <v>24.907179332237359</v>
      </c>
      <c r="DO209" s="2">
        <f t="shared" si="116"/>
        <v>27.586255041364083</v>
      </c>
      <c r="DP209" s="2">
        <f t="shared" si="116"/>
        <v>27.161109718850341</v>
      </c>
      <c r="DQ209" s="2">
        <f t="shared" si="116"/>
        <v>27.714045618972019</v>
      </c>
      <c r="DR209" s="2">
        <f t="shared" si="116"/>
        <v>24.80996789031941</v>
      </c>
      <c r="DS209" s="2">
        <f t="shared" si="116"/>
        <v>24.33134032014717</v>
      </c>
      <c r="DT209" s="2">
        <f t="shared" si="116"/>
        <v>23.482782523148884</v>
      </c>
      <c r="DU209" s="2">
        <f t="shared" si="116"/>
        <v>23.220857010463149</v>
      </c>
      <c r="DV209" s="2">
        <f t="shared" si="116"/>
        <v>24.252015034301827</v>
      </c>
      <c r="DW209" s="2">
        <f t="shared" si="116"/>
        <v>25.474353100948186</v>
      </c>
      <c r="DX209" s="2">
        <f t="shared" si="116"/>
        <v>27.681184126443583</v>
      </c>
      <c r="DY209" s="2">
        <f t="shared" si="116"/>
        <v>29.015495092374231</v>
      </c>
      <c r="EA209" s="2">
        <f t="shared" si="117"/>
        <v>0.9996578036783198</v>
      </c>
      <c r="EB209" s="2">
        <f t="shared" si="117"/>
        <v>0.99964098428322234</v>
      </c>
      <c r="EC209" s="2">
        <f t="shared" si="117"/>
        <v>0.99963938623928905</v>
      </c>
      <c r="ED209" s="2">
        <f t="shared" si="117"/>
        <v>0.99969666481141128</v>
      </c>
      <c r="EE209" s="2">
        <f t="shared" si="117"/>
        <v>0.99965508319920426</v>
      </c>
      <c r="EF209" s="2">
        <f t="shared" si="117"/>
        <v>0.99965545916125453</v>
      </c>
      <c r="EG209" s="2">
        <f t="shared" si="117"/>
        <v>0.9996767646388256</v>
      </c>
      <c r="EH209" s="2">
        <f t="shared" si="117"/>
        <v>0.99969012704712434</v>
      </c>
      <c r="EI209" s="2">
        <f t="shared" si="117"/>
        <v>0.99969633969288663</v>
      </c>
      <c r="EJ209" s="2">
        <f t="shared" si="117"/>
        <v>0.99969406086924217</v>
      </c>
      <c r="EK209" s="2">
        <f t="shared" si="117"/>
        <v>0.99968034513365678</v>
      </c>
      <c r="EL209" s="2">
        <f t="shared" si="117"/>
        <v>0.99968651487637805</v>
      </c>
      <c r="EM209" s="2">
        <f t="shared" si="117"/>
        <v>0.99963103201265024</v>
      </c>
      <c r="EN209" s="2">
        <f t="shared" si="117"/>
        <v>0.99958219990080921</v>
      </c>
      <c r="EO209" s="2">
        <f t="shared" si="117"/>
        <v>0.99958520339801671</v>
      </c>
    </row>
    <row r="210" spans="2:145" x14ac:dyDescent="0.25">
      <c r="B210" s="2">
        <v>183</v>
      </c>
      <c r="C210" s="43">
        <v>28.219000000000001</v>
      </c>
      <c r="D210" s="43">
        <v>29.015999999999998</v>
      </c>
      <c r="E210" s="43">
        <v>25.344000000000001</v>
      </c>
      <c r="F210" s="43">
        <v>26.867000000000001</v>
      </c>
      <c r="G210" s="43">
        <v>30.382999999999999</v>
      </c>
      <c r="H210" s="43">
        <v>29.85</v>
      </c>
      <c r="I210" s="43">
        <v>28.783000000000001</v>
      </c>
      <c r="J210" s="43">
        <v>28.933</v>
      </c>
      <c r="K210" s="43">
        <v>28.2</v>
      </c>
      <c r="L210" s="43">
        <v>26.75</v>
      </c>
      <c r="M210" s="43">
        <v>24.35</v>
      </c>
      <c r="N210" s="43">
        <v>23.783000000000001</v>
      </c>
      <c r="O210" s="43">
        <v>27.483000000000001</v>
      </c>
      <c r="P210" s="43">
        <v>28.95</v>
      </c>
      <c r="Q210" s="43">
        <v>29.257999999999999</v>
      </c>
      <c r="S210" s="4" t="e">
        <f t="shared" si="113"/>
        <v>#N/A</v>
      </c>
      <c r="T210" s="4" t="e">
        <f t="shared" si="113"/>
        <v>#N/A</v>
      </c>
      <c r="U210" s="4" t="e">
        <f t="shared" si="113"/>
        <v>#N/A</v>
      </c>
      <c r="V210" s="4" t="e">
        <f t="shared" si="112"/>
        <v>#N/A</v>
      </c>
      <c r="W210" s="4" t="e">
        <f t="shared" si="112"/>
        <v>#N/A</v>
      </c>
      <c r="X210" s="4" t="e">
        <f t="shared" si="112"/>
        <v>#N/A</v>
      </c>
      <c r="Y210" s="4" t="e">
        <f t="shared" si="112"/>
        <v>#N/A</v>
      </c>
      <c r="Z210" s="4" t="e">
        <f t="shared" si="112"/>
        <v>#N/A</v>
      </c>
      <c r="AA210" s="4" t="e">
        <f t="shared" si="112"/>
        <v>#N/A</v>
      </c>
      <c r="AB210" s="4" t="e">
        <f t="shared" si="111"/>
        <v>#N/A</v>
      </c>
      <c r="AC210" s="4" t="e">
        <f t="shared" si="111"/>
        <v>#N/A</v>
      </c>
      <c r="AD210" s="4" t="e">
        <f t="shared" si="111"/>
        <v>#N/A</v>
      </c>
      <c r="AE210" s="4" t="e">
        <f t="shared" si="111"/>
        <v>#N/A</v>
      </c>
      <c r="AF210" s="4" t="e">
        <f t="shared" si="88"/>
        <v>#N/A</v>
      </c>
      <c r="AG210" s="4" t="e">
        <f t="shared" si="92"/>
        <v>#N/A</v>
      </c>
      <c r="AI210" s="4">
        <f t="shared" si="114"/>
        <v>0</v>
      </c>
      <c r="AJ210" s="4">
        <f t="shared" si="114"/>
        <v>0</v>
      </c>
      <c r="AK210" s="4">
        <f t="shared" si="114"/>
        <v>0</v>
      </c>
      <c r="AL210" s="4">
        <f t="shared" si="114"/>
        <v>0</v>
      </c>
      <c r="AM210" s="4">
        <f t="shared" si="114"/>
        <v>0</v>
      </c>
      <c r="AN210" s="4">
        <f t="shared" si="114"/>
        <v>0</v>
      </c>
      <c r="AO210" s="4">
        <f t="shared" si="114"/>
        <v>0</v>
      </c>
      <c r="AP210" s="4">
        <f t="shared" si="114"/>
        <v>0</v>
      </c>
      <c r="AQ210" s="4">
        <f t="shared" si="114"/>
        <v>0</v>
      </c>
      <c r="AR210" s="4">
        <f t="shared" si="114"/>
        <v>0</v>
      </c>
      <c r="AS210" s="4">
        <f t="shared" si="114"/>
        <v>0</v>
      </c>
      <c r="AT210" s="4">
        <f t="shared" si="114"/>
        <v>0</v>
      </c>
      <c r="AU210" s="4">
        <f t="shared" si="114"/>
        <v>0</v>
      </c>
      <c r="AV210" s="4">
        <f t="shared" si="114"/>
        <v>0</v>
      </c>
      <c r="AW210" s="4">
        <f t="shared" si="114"/>
        <v>0</v>
      </c>
      <c r="AY210" s="2" t="e">
        <f t="shared" si="122"/>
        <v>#N/A</v>
      </c>
      <c r="AZ210" s="2" t="e">
        <f t="shared" si="122"/>
        <v>#N/A</v>
      </c>
      <c r="BA210" s="2" t="e">
        <f t="shared" si="122"/>
        <v>#N/A</v>
      </c>
      <c r="BB210" s="2" t="e">
        <f t="shared" si="121"/>
        <v>#N/A</v>
      </c>
      <c r="BC210" s="2" t="e">
        <f t="shared" si="121"/>
        <v>#N/A</v>
      </c>
      <c r="BD210" s="2" t="e">
        <f t="shared" si="121"/>
        <v>#N/A</v>
      </c>
      <c r="BE210" s="2" t="e">
        <f t="shared" si="121"/>
        <v>#N/A</v>
      </c>
      <c r="BF210" s="2" t="e">
        <f t="shared" si="121"/>
        <v>#N/A</v>
      </c>
      <c r="BG210" s="2" t="e">
        <f t="shared" si="121"/>
        <v>#N/A</v>
      </c>
      <c r="BH210" s="2" t="e">
        <f t="shared" si="120"/>
        <v>#N/A</v>
      </c>
      <c r="BI210" s="2" t="e">
        <f t="shared" si="120"/>
        <v>#N/A</v>
      </c>
      <c r="BJ210" s="2" t="e">
        <f t="shared" si="120"/>
        <v>#N/A</v>
      </c>
      <c r="BK210" s="2" t="e">
        <f t="shared" si="89"/>
        <v>#N/A</v>
      </c>
      <c r="BL210" s="2" t="e">
        <f t="shared" si="89"/>
        <v>#N/A</v>
      </c>
      <c r="BM210" s="2" t="e">
        <f t="shared" si="89"/>
        <v>#N/A</v>
      </c>
      <c r="BO210" s="2" t="str">
        <f t="shared" si="105"/>
        <v/>
      </c>
      <c r="BP210" s="2" t="str">
        <f t="shared" si="105"/>
        <v/>
      </c>
      <c r="BQ210" s="2" t="str">
        <f t="shared" si="105"/>
        <v/>
      </c>
      <c r="BR210" s="2" t="str">
        <f t="shared" si="105"/>
        <v/>
      </c>
      <c r="BS210" s="2" t="str">
        <f t="shared" si="103"/>
        <v/>
      </c>
      <c r="BT210" s="2" t="str">
        <f t="shared" si="103"/>
        <v/>
      </c>
      <c r="BU210" s="2" t="str">
        <f t="shared" si="103"/>
        <v/>
      </c>
      <c r="BV210" s="2" t="str">
        <f t="shared" si="103"/>
        <v/>
      </c>
      <c r="BW210" s="2" t="str">
        <f t="shared" si="100"/>
        <v/>
      </c>
      <c r="BX210" s="2" t="str">
        <f t="shared" si="100"/>
        <v/>
      </c>
      <c r="BY210" s="2" t="str">
        <f t="shared" si="100"/>
        <v/>
      </c>
      <c r="BZ210" s="2" t="str">
        <f t="shared" si="100"/>
        <v/>
      </c>
      <c r="CA210" s="2" t="str">
        <f t="shared" si="118"/>
        <v/>
      </c>
      <c r="CB210" s="2" t="str">
        <f t="shared" si="90"/>
        <v/>
      </c>
      <c r="CC210" s="2" t="str">
        <f t="shared" si="93"/>
        <v/>
      </c>
      <c r="CE210" s="2" t="str">
        <f t="shared" si="106"/>
        <v/>
      </c>
      <c r="CF210" s="2" t="str">
        <f t="shared" si="106"/>
        <v/>
      </c>
      <c r="CG210" s="2" t="str">
        <f t="shared" si="106"/>
        <v/>
      </c>
      <c r="CH210" s="2" t="str">
        <f t="shared" si="106"/>
        <v/>
      </c>
      <c r="CI210" s="2" t="str">
        <f t="shared" si="104"/>
        <v/>
      </c>
      <c r="CJ210" s="2" t="str">
        <f t="shared" si="104"/>
        <v/>
      </c>
      <c r="CK210" s="2" t="str">
        <f t="shared" si="104"/>
        <v/>
      </c>
      <c r="CL210" s="2" t="str">
        <f t="shared" si="104"/>
        <v/>
      </c>
      <c r="CM210" s="2" t="str">
        <f t="shared" si="101"/>
        <v/>
      </c>
      <c r="CN210" s="2" t="str">
        <f t="shared" si="101"/>
        <v/>
      </c>
      <c r="CO210" s="2" t="str">
        <f t="shared" si="101"/>
        <v/>
      </c>
      <c r="CP210" s="2" t="str">
        <f t="shared" si="101"/>
        <v/>
      </c>
      <c r="CQ210" s="2" t="str">
        <f t="shared" si="119"/>
        <v/>
      </c>
      <c r="CR210" s="2" t="str">
        <f t="shared" si="91"/>
        <v/>
      </c>
      <c r="CS210" s="2" t="str">
        <f t="shared" si="94"/>
        <v/>
      </c>
      <c r="CU210" s="2">
        <f t="shared" si="115"/>
        <v>18.418764197092266</v>
      </c>
      <c r="CV210" s="2">
        <f t="shared" si="115"/>
        <v>16.491528864483286</v>
      </c>
      <c r="CW210" s="2">
        <f t="shared" si="115"/>
        <v>14.757849977247851</v>
      </c>
      <c r="CX210" s="2">
        <f t="shared" si="115"/>
        <v>10.612446312782545</v>
      </c>
      <c r="CY210" s="2">
        <f t="shared" si="115"/>
        <v>10.847542264236139</v>
      </c>
      <c r="CZ210" s="2">
        <f t="shared" si="115"/>
        <v>13.257825451953423</v>
      </c>
      <c r="DA210" s="2">
        <f t="shared" si="115"/>
        <v>16.884230798910927</v>
      </c>
      <c r="DB210" s="2">
        <f t="shared" si="115"/>
        <v>13.382520660190117</v>
      </c>
      <c r="DC210" s="2">
        <f t="shared" si="115"/>
        <v>15.600505065208786</v>
      </c>
      <c r="DD210" s="2">
        <f t="shared" si="115"/>
        <v>12.304320735230036</v>
      </c>
      <c r="DE210" s="2">
        <f t="shared" si="115"/>
        <v>12.491407019058549</v>
      </c>
      <c r="DF210" s="2">
        <f t="shared" si="115"/>
        <v>16.638314177834282</v>
      </c>
      <c r="DG210" s="2">
        <f t="shared" si="115"/>
        <v>19.930273470001602</v>
      </c>
      <c r="DH210" s="2">
        <f t="shared" si="115"/>
        <v>22.675543418021569</v>
      </c>
      <c r="DI210" s="2">
        <f t="shared" si="115"/>
        <v>32.926913326011338</v>
      </c>
      <c r="DK210" s="2">
        <f t="shared" si="116"/>
        <v>26.799397339272826</v>
      </c>
      <c r="DL210" s="2">
        <f t="shared" si="116"/>
        <v>26.474159690140521</v>
      </c>
      <c r="DM210" s="2">
        <f t="shared" si="116"/>
        <v>23.955977207488715</v>
      </c>
      <c r="DN210" s="2">
        <f t="shared" si="116"/>
        <v>24.767642620284828</v>
      </c>
      <c r="DO210" s="2">
        <f t="shared" si="116"/>
        <v>27.44568106985102</v>
      </c>
      <c r="DP210" s="2">
        <f t="shared" si="116"/>
        <v>27.003372770793046</v>
      </c>
      <c r="DQ210" s="2">
        <f t="shared" si="116"/>
        <v>27.564228801282205</v>
      </c>
      <c r="DR210" s="2">
        <f t="shared" si="116"/>
        <v>24.635401161339068</v>
      </c>
      <c r="DS210" s="2">
        <f t="shared" si="116"/>
        <v>24.164040115493702</v>
      </c>
      <c r="DT210" s="2">
        <f t="shared" si="116"/>
        <v>23.332492935294077</v>
      </c>
      <c r="DU210" s="2">
        <f t="shared" si="116"/>
        <v>23.082597931443985</v>
      </c>
      <c r="DV210" s="2">
        <f t="shared" si="116"/>
        <v>24.101824672944154</v>
      </c>
      <c r="DW210" s="2">
        <f t="shared" si="116"/>
        <v>25.309231242487556</v>
      </c>
      <c r="DX210" s="2">
        <f t="shared" si="116"/>
        <v>27.536725181680318</v>
      </c>
      <c r="DY210" s="2">
        <f t="shared" si="116"/>
        <v>28.869760755204393</v>
      </c>
      <c r="EA210" s="2">
        <f t="shared" si="117"/>
        <v>0.99968790384835993</v>
      </c>
      <c r="EB210" s="2">
        <f t="shared" si="117"/>
        <v>0.999672563431245</v>
      </c>
      <c r="EC210" s="2">
        <f t="shared" si="117"/>
        <v>0.99967110590556751</v>
      </c>
      <c r="ED210" s="2">
        <f t="shared" si="117"/>
        <v>0.99972334763613968</v>
      </c>
      <c r="EE210" s="2">
        <f t="shared" si="117"/>
        <v>0.99968542259190751</v>
      </c>
      <c r="EF210" s="2">
        <f t="shared" si="117"/>
        <v>0.99968576549417432</v>
      </c>
      <c r="EG210" s="2">
        <f t="shared" si="117"/>
        <v>0.99970519746240549</v>
      </c>
      <c r="EH210" s="2">
        <f t="shared" si="117"/>
        <v>0.99971738480252059</v>
      </c>
      <c r="EI210" s="2">
        <f t="shared" si="117"/>
        <v>0.99972305110868409</v>
      </c>
      <c r="EJ210" s="2">
        <f t="shared" si="117"/>
        <v>0.99972097268533811</v>
      </c>
      <c r="EK210" s="2">
        <f t="shared" si="117"/>
        <v>0.99970846309722761</v>
      </c>
      <c r="EL210" s="2">
        <f t="shared" si="117"/>
        <v>0.99971409028294844</v>
      </c>
      <c r="EM210" s="2">
        <f t="shared" si="117"/>
        <v>0.99966348627118173</v>
      </c>
      <c r="EN210" s="2">
        <f t="shared" si="117"/>
        <v>0.9996189477726577</v>
      </c>
      <c r="EO210" s="2">
        <f t="shared" si="117"/>
        <v>0.99962168719535194</v>
      </c>
    </row>
    <row r="211" spans="2:145" x14ac:dyDescent="0.25">
      <c r="B211" s="2">
        <v>184</v>
      </c>
      <c r="C211" s="43">
        <v>28.375</v>
      </c>
      <c r="D211" s="43">
        <v>27.835999999999999</v>
      </c>
      <c r="E211" s="43">
        <v>25.82</v>
      </c>
      <c r="F211" s="43">
        <v>26.016999999999999</v>
      </c>
      <c r="G211" s="43">
        <v>28.3</v>
      </c>
      <c r="H211" s="43">
        <v>29.617000000000001</v>
      </c>
      <c r="I211" s="43">
        <v>29.533000000000001</v>
      </c>
      <c r="J211" s="43">
        <v>28.917000000000002</v>
      </c>
      <c r="K211" s="43">
        <v>26.8</v>
      </c>
      <c r="L211" s="43">
        <v>25.216999999999999</v>
      </c>
      <c r="M211" s="43">
        <v>24.966999999999999</v>
      </c>
      <c r="N211" s="43">
        <v>26.55</v>
      </c>
      <c r="O211" s="43">
        <v>27.95</v>
      </c>
      <c r="P211" s="43">
        <v>28.332999999999998</v>
      </c>
      <c r="Q211" s="43">
        <v>30.193999999999999</v>
      </c>
      <c r="S211" s="4" t="e">
        <f t="shared" si="113"/>
        <v>#N/A</v>
      </c>
      <c r="T211" s="4" t="e">
        <f t="shared" si="113"/>
        <v>#N/A</v>
      </c>
      <c r="U211" s="4" t="e">
        <f t="shared" si="113"/>
        <v>#N/A</v>
      </c>
      <c r="V211" s="4" t="e">
        <f t="shared" si="112"/>
        <v>#N/A</v>
      </c>
      <c r="W211" s="4" t="e">
        <f t="shared" si="112"/>
        <v>#N/A</v>
      </c>
      <c r="X211" s="4" t="e">
        <f t="shared" si="112"/>
        <v>#N/A</v>
      </c>
      <c r="Y211" s="4" t="e">
        <f t="shared" si="112"/>
        <v>#N/A</v>
      </c>
      <c r="Z211" s="4" t="e">
        <f t="shared" si="112"/>
        <v>#N/A</v>
      </c>
      <c r="AA211" s="4" t="e">
        <f t="shared" si="112"/>
        <v>#N/A</v>
      </c>
      <c r="AB211" s="4" t="e">
        <f t="shared" si="111"/>
        <v>#N/A</v>
      </c>
      <c r="AC211" s="4" t="e">
        <f t="shared" si="111"/>
        <v>#N/A</v>
      </c>
      <c r="AD211" s="4" t="e">
        <f t="shared" si="111"/>
        <v>#N/A</v>
      </c>
      <c r="AE211" s="4" t="e">
        <f t="shared" si="111"/>
        <v>#N/A</v>
      </c>
      <c r="AF211" s="4" t="e">
        <f t="shared" si="88"/>
        <v>#N/A</v>
      </c>
      <c r="AG211" s="4" t="e">
        <f t="shared" si="92"/>
        <v>#N/A</v>
      </c>
      <c r="AI211" s="4">
        <f t="shared" si="114"/>
        <v>0</v>
      </c>
      <c r="AJ211" s="4">
        <f t="shared" si="114"/>
        <v>0</v>
      </c>
      <c r="AK211" s="4">
        <f t="shared" si="114"/>
        <v>0</v>
      </c>
      <c r="AL211" s="4">
        <f t="shared" si="114"/>
        <v>0</v>
      </c>
      <c r="AM211" s="4">
        <f t="shared" si="114"/>
        <v>0</v>
      </c>
      <c r="AN211" s="4">
        <f t="shared" si="114"/>
        <v>0</v>
      </c>
      <c r="AO211" s="4">
        <f t="shared" si="114"/>
        <v>0</v>
      </c>
      <c r="AP211" s="4">
        <f t="shared" si="114"/>
        <v>0</v>
      </c>
      <c r="AQ211" s="4">
        <f t="shared" si="114"/>
        <v>0</v>
      </c>
      <c r="AR211" s="4">
        <f t="shared" si="114"/>
        <v>0</v>
      </c>
      <c r="AS211" s="4">
        <f t="shared" si="114"/>
        <v>0</v>
      </c>
      <c r="AT211" s="4">
        <f t="shared" si="114"/>
        <v>0</v>
      </c>
      <c r="AU211" s="4">
        <f t="shared" si="114"/>
        <v>0</v>
      </c>
      <c r="AV211" s="4">
        <f t="shared" si="114"/>
        <v>0</v>
      </c>
      <c r="AW211" s="4">
        <f t="shared" si="114"/>
        <v>0</v>
      </c>
      <c r="AY211" s="2" t="e">
        <f t="shared" si="122"/>
        <v>#N/A</v>
      </c>
      <c r="AZ211" s="2" t="e">
        <f t="shared" si="122"/>
        <v>#N/A</v>
      </c>
      <c r="BA211" s="2" t="e">
        <f t="shared" si="122"/>
        <v>#N/A</v>
      </c>
      <c r="BB211" s="2" t="e">
        <f t="shared" si="121"/>
        <v>#N/A</v>
      </c>
      <c r="BC211" s="2" t="e">
        <f t="shared" si="121"/>
        <v>#N/A</v>
      </c>
      <c r="BD211" s="2" t="e">
        <f t="shared" si="121"/>
        <v>#N/A</v>
      </c>
      <c r="BE211" s="2" t="e">
        <f t="shared" si="121"/>
        <v>#N/A</v>
      </c>
      <c r="BF211" s="2" t="e">
        <f t="shared" si="121"/>
        <v>#N/A</v>
      </c>
      <c r="BG211" s="2" t="e">
        <f t="shared" si="121"/>
        <v>#N/A</v>
      </c>
      <c r="BH211" s="2" t="e">
        <f t="shared" si="120"/>
        <v>#N/A</v>
      </c>
      <c r="BI211" s="2" t="e">
        <f t="shared" si="120"/>
        <v>#N/A</v>
      </c>
      <c r="BJ211" s="2" t="e">
        <f t="shared" si="120"/>
        <v>#N/A</v>
      </c>
      <c r="BK211" s="2" t="e">
        <f t="shared" si="89"/>
        <v>#N/A</v>
      </c>
      <c r="BL211" s="2" t="e">
        <f t="shared" si="89"/>
        <v>#N/A</v>
      </c>
      <c r="BM211" s="2" t="e">
        <f t="shared" si="89"/>
        <v>#N/A</v>
      </c>
      <c r="BO211" s="2" t="str">
        <f t="shared" si="105"/>
        <v/>
      </c>
      <c r="BP211" s="2" t="str">
        <f t="shared" si="105"/>
        <v/>
      </c>
      <c r="BQ211" s="2" t="str">
        <f t="shared" si="105"/>
        <v/>
      </c>
      <c r="BR211" s="2" t="str">
        <f t="shared" si="105"/>
        <v/>
      </c>
      <c r="BS211" s="2" t="str">
        <f t="shared" si="103"/>
        <v/>
      </c>
      <c r="BT211" s="2" t="str">
        <f t="shared" si="103"/>
        <v/>
      </c>
      <c r="BU211" s="2" t="str">
        <f t="shared" si="103"/>
        <v/>
      </c>
      <c r="BV211" s="2" t="str">
        <f t="shared" si="103"/>
        <v/>
      </c>
      <c r="BW211" s="2" t="str">
        <f t="shared" si="100"/>
        <v/>
      </c>
      <c r="BX211" s="2" t="str">
        <f t="shared" si="100"/>
        <v/>
      </c>
      <c r="BY211" s="2" t="str">
        <f t="shared" si="100"/>
        <v/>
      </c>
      <c r="BZ211" s="2" t="str">
        <f t="shared" si="100"/>
        <v/>
      </c>
      <c r="CA211" s="2" t="str">
        <f t="shared" si="118"/>
        <v/>
      </c>
      <c r="CB211" s="2" t="str">
        <f t="shared" si="90"/>
        <v/>
      </c>
      <c r="CC211" s="2" t="str">
        <f t="shared" si="93"/>
        <v/>
      </c>
      <c r="CE211" s="2" t="str">
        <f t="shared" si="106"/>
        <v/>
      </c>
      <c r="CF211" s="2" t="str">
        <f t="shared" si="106"/>
        <v/>
      </c>
      <c r="CG211" s="2" t="str">
        <f t="shared" si="106"/>
        <v/>
      </c>
      <c r="CH211" s="2" t="str">
        <f t="shared" si="106"/>
        <v/>
      </c>
      <c r="CI211" s="2" t="str">
        <f t="shared" si="104"/>
        <v/>
      </c>
      <c r="CJ211" s="2" t="str">
        <f t="shared" si="104"/>
        <v/>
      </c>
      <c r="CK211" s="2" t="str">
        <f t="shared" si="104"/>
        <v/>
      </c>
      <c r="CL211" s="2" t="str">
        <f t="shared" si="104"/>
        <v/>
      </c>
      <c r="CM211" s="2" t="str">
        <f t="shared" si="101"/>
        <v/>
      </c>
      <c r="CN211" s="2" t="str">
        <f t="shared" si="101"/>
        <v/>
      </c>
      <c r="CO211" s="2" t="str">
        <f t="shared" si="101"/>
        <v/>
      </c>
      <c r="CP211" s="2" t="str">
        <f t="shared" si="101"/>
        <v/>
      </c>
      <c r="CQ211" s="2" t="str">
        <f t="shared" si="119"/>
        <v/>
      </c>
      <c r="CR211" s="2" t="str">
        <f t="shared" si="91"/>
        <v/>
      </c>
      <c r="CS211" s="2" t="str">
        <f t="shared" si="94"/>
        <v/>
      </c>
      <c r="CU211" s="2">
        <f t="shared" si="115"/>
        <v>18.195590060669005</v>
      </c>
      <c r="CV211" s="2">
        <f t="shared" si="115"/>
        <v>16.251874574934511</v>
      </c>
      <c r="CW211" s="2">
        <f t="shared" si="115"/>
        <v>14.508141576016776</v>
      </c>
      <c r="CX211" s="2">
        <f t="shared" si="115"/>
        <v>10.314779957193473</v>
      </c>
      <c r="CY211" s="2">
        <f t="shared" si="115"/>
        <v>10.516025022386138</v>
      </c>
      <c r="CZ211" s="2">
        <f t="shared" si="115"/>
        <v>12.942330790463487</v>
      </c>
      <c r="DA211" s="2">
        <f t="shared" si="115"/>
        <v>16.612582548303038</v>
      </c>
      <c r="DB211" s="2">
        <f t="shared" si="115"/>
        <v>13.07950907741219</v>
      </c>
      <c r="DC211" s="2">
        <f t="shared" si="115"/>
        <v>15.336699969256877</v>
      </c>
      <c r="DD211" s="2">
        <f t="shared" si="115"/>
        <v>12.028408055900719</v>
      </c>
      <c r="DE211" s="2">
        <f t="shared" si="115"/>
        <v>12.232588321203238</v>
      </c>
      <c r="DF211" s="2">
        <f t="shared" si="115"/>
        <v>16.401310024992469</v>
      </c>
      <c r="DG211" s="2">
        <f t="shared" si="115"/>
        <v>19.699569268568005</v>
      </c>
      <c r="DH211" s="2">
        <f t="shared" si="115"/>
        <v>22.471170600607621</v>
      </c>
      <c r="DI211" s="2">
        <f t="shared" si="115"/>
        <v>32.818152480322155</v>
      </c>
      <c r="DK211" s="2">
        <f t="shared" si="116"/>
        <v>26.674032765129702</v>
      </c>
      <c r="DL211" s="2">
        <f t="shared" si="116"/>
        <v>26.34866649649183</v>
      </c>
      <c r="DM211" s="2">
        <f t="shared" si="116"/>
        <v>23.812802785344665</v>
      </c>
      <c r="DN211" s="2">
        <f t="shared" si="116"/>
        <v>24.628105908332294</v>
      </c>
      <c r="DO211" s="2">
        <f t="shared" si="116"/>
        <v>27.305107098337956</v>
      </c>
      <c r="DP211" s="2">
        <f t="shared" si="116"/>
        <v>26.845635822735751</v>
      </c>
      <c r="DQ211" s="2">
        <f t="shared" si="116"/>
        <v>27.414411983592387</v>
      </c>
      <c r="DR211" s="2">
        <f t="shared" si="116"/>
        <v>24.46083443235873</v>
      </c>
      <c r="DS211" s="2">
        <f t="shared" si="116"/>
        <v>23.996739910840237</v>
      </c>
      <c r="DT211" s="2">
        <f t="shared" si="116"/>
        <v>23.182203347439266</v>
      </c>
      <c r="DU211" s="2">
        <f t="shared" si="116"/>
        <v>22.944338852424824</v>
      </c>
      <c r="DV211" s="2">
        <f t="shared" si="116"/>
        <v>23.951634311586481</v>
      </c>
      <c r="DW211" s="2">
        <f t="shared" si="116"/>
        <v>25.144109384026926</v>
      </c>
      <c r="DX211" s="2">
        <f t="shared" si="116"/>
        <v>27.392266236917049</v>
      </c>
      <c r="DY211" s="2">
        <f t="shared" si="116"/>
        <v>28.724026418034551</v>
      </c>
      <c r="EA211" s="2">
        <f t="shared" si="117"/>
        <v>0.99971535711018222</v>
      </c>
      <c r="EB211" s="2">
        <f t="shared" si="117"/>
        <v>0.99970136569618018</v>
      </c>
      <c r="EC211" s="2">
        <f t="shared" si="117"/>
        <v>0.99970003634019455</v>
      </c>
      <c r="ED211" s="2">
        <f t="shared" si="117"/>
        <v>0.99974768390344426</v>
      </c>
      <c r="EE211" s="2">
        <f t="shared" si="117"/>
        <v>0.9997130940526181</v>
      </c>
      <c r="EF211" s="2">
        <f t="shared" si="117"/>
        <v>0.99971340680050591</v>
      </c>
      <c r="EG211" s="2">
        <f t="shared" si="117"/>
        <v>0.99973112991590807</v>
      </c>
      <c r="EH211" s="2">
        <f t="shared" si="117"/>
        <v>0.99974224546693102</v>
      </c>
      <c r="EI211" s="2">
        <f t="shared" si="117"/>
        <v>0.99974741345401696</v>
      </c>
      <c r="EJ211" s="2">
        <f t="shared" si="117"/>
        <v>0.99974551781666343</v>
      </c>
      <c r="EK211" s="2">
        <f t="shared" si="117"/>
        <v>0.99973410836392385</v>
      </c>
      <c r="EL211" s="2">
        <f t="shared" si="117"/>
        <v>0.99973924067906106</v>
      </c>
      <c r="EM211" s="2">
        <f t="shared" si="117"/>
        <v>0.99969308674415902</v>
      </c>
      <c r="EN211" s="2">
        <f t="shared" si="117"/>
        <v>0.9996524645859739</v>
      </c>
      <c r="EO211" s="2">
        <f t="shared" si="117"/>
        <v>0.99965496313610469</v>
      </c>
    </row>
    <row r="212" spans="2:145" x14ac:dyDescent="0.25">
      <c r="B212" s="2">
        <v>185</v>
      </c>
      <c r="C212" s="43">
        <v>29.780999999999999</v>
      </c>
      <c r="D212" s="43">
        <v>27.097999999999999</v>
      </c>
      <c r="E212" s="43">
        <v>26.885000000000002</v>
      </c>
      <c r="F212" s="43">
        <v>27.867000000000001</v>
      </c>
      <c r="G212" s="43">
        <v>30.582999999999998</v>
      </c>
      <c r="H212" s="43">
        <v>27.567</v>
      </c>
      <c r="I212" s="43">
        <v>28</v>
      </c>
      <c r="J212" s="43">
        <v>27.966999999999999</v>
      </c>
      <c r="K212" s="43">
        <v>29.516999999999999</v>
      </c>
      <c r="L212" s="43">
        <v>26.617000000000001</v>
      </c>
      <c r="M212" s="43">
        <v>23.45</v>
      </c>
      <c r="N212" s="43">
        <v>25.35</v>
      </c>
      <c r="O212" s="43">
        <v>26.15</v>
      </c>
      <c r="P212" s="43">
        <v>29.582999999999998</v>
      </c>
      <c r="Q212" s="43">
        <v>30.725999999999999</v>
      </c>
      <c r="S212" s="4" t="e">
        <f t="shared" si="113"/>
        <v>#N/A</v>
      </c>
      <c r="T212" s="4" t="e">
        <f t="shared" si="113"/>
        <v>#N/A</v>
      </c>
      <c r="U212" s="4" t="e">
        <f t="shared" si="113"/>
        <v>#N/A</v>
      </c>
      <c r="V212" s="4" t="e">
        <f t="shared" si="112"/>
        <v>#N/A</v>
      </c>
      <c r="W212" s="4" t="e">
        <f t="shared" si="112"/>
        <v>#N/A</v>
      </c>
      <c r="X212" s="4" t="e">
        <f t="shared" si="112"/>
        <v>#N/A</v>
      </c>
      <c r="Y212" s="4" t="e">
        <f t="shared" si="112"/>
        <v>#N/A</v>
      </c>
      <c r="Z212" s="4" t="e">
        <f t="shared" si="112"/>
        <v>#N/A</v>
      </c>
      <c r="AA212" s="4" t="e">
        <f t="shared" si="112"/>
        <v>#N/A</v>
      </c>
      <c r="AB212" s="4" t="e">
        <f t="shared" si="111"/>
        <v>#N/A</v>
      </c>
      <c r="AC212" s="4" t="e">
        <f t="shared" si="111"/>
        <v>#N/A</v>
      </c>
      <c r="AD212" s="4" t="e">
        <f t="shared" si="111"/>
        <v>#N/A</v>
      </c>
      <c r="AE212" s="4" t="e">
        <f t="shared" si="111"/>
        <v>#N/A</v>
      </c>
      <c r="AF212" s="4" t="e">
        <f t="shared" si="88"/>
        <v>#N/A</v>
      </c>
      <c r="AG212" s="4" t="e">
        <f t="shared" si="92"/>
        <v>#N/A</v>
      </c>
      <c r="AI212" s="4">
        <f t="shared" si="114"/>
        <v>0</v>
      </c>
      <c r="AJ212" s="4">
        <f t="shared" si="114"/>
        <v>0</v>
      </c>
      <c r="AK212" s="4">
        <f t="shared" si="114"/>
        <v>0</v>
      </c>
      <c r="AL212" s="4">
        <f t="shared" si="114"/>
        <v>0</v>
      </c>
      <c r="AM212" s="4">
        <f t="shared" si="114"/>
        <v>0</v>
      </c>
      <c r="AN212" s="4">
        <f t="shared" si="114"/>
        <v>0</v>
      </c>
      <c r="AO212" s="4">
        <f t="shared" si="114"/>
        <v>0</v>
      </c>
      <c r="AP212" s="4">
        <f t="shared" si="114"/>
        <v>0</v>
      </c>
      <c r="AQ212" s="4">
        <f t="shared" si="114"/>
        <v>0</v>
      </c>
      <c r="AR212" s="4">
        <f t="shared" si="114"/>
        <v>0</v>
      </c>
      <c r="AS212" s="4">
        <f t="shared" si="114"/>
        <v>0</v>
      </c>
      <c r="AT212" s="4">
        <f t="shared" si="114"/>
        <v>0</v>
      </c>
      <c r="AU212" s="4">
        <f t="shared" si="114"/>
        <v>0</v>
      </c>
      <c r="AV212" s="4">
        <f t="shared" si="114"/>
        <v>0</v>
      </c>
      <c r="AW212" s="4">
        <f t="shared" si="114"/>
        <v>0</v>
      </c>
      <c r="AY212" s="2" t="e">
        <f t="shared" si="122"/>
        <v>#N/A</v>
      </c>
      <c r="AZ212" s="2" t="e">
        <f t="shared" si="122"/>
        <v>#N/A</v>
      </c>
      <c r="BA212" s="2" t="e">
        <f t="shared" si="122"/>
        <v>#N/A</v>
      </c>
      <c r="BB212" s="2" t="e">
        <f t="shared" si="121"/>
        <v>#N/A</v>
      </c>
      <c r="BC212" s="2" t="e">
        <f t="shared" si="121"/>
        <v>#N/A</v>
      </c>
      <c r="BD212" s="2" t="e">
        <f t="shared" si="121"/>
        <v>#N/A</v>
      </c>
      <c r="BE212" s="2" t="e">
        <f t="shared" si="121"/>
        <v>#N/A</v>
      </c>
      <c r="BF212" s="2" t="e">
        <f t="shared" si="121"/>
        <v>#N/A</v>
      </c>
      <c r="BG212" s="2" t="e">
        <f t="shared" si="121"/>
        <v>#N/A</v>
      </c>
      <c r="BH212" s="2" t="e">
        <f t="shared" si="120"/>
        <v>#N/A</v>
      </c>
      <c r="BI212" s="2" t="e">
        <f t="shared" si="120"/>
        <v>#N/A</v>
      </c>
      <c r="BJ212" s="2" t="e">
        <f t="shared" si="120"/>
        <v>#N/A</v>
      </c>
      <c r="BK212" s="2" t="e">
        <f t="shared" si="89"/>
        <v>#N/A</v>
      </c>
      <c r="BL212" s="2" t="e">
        <f t="shared" si="89"/>
        <v>#N/A</v>
      </c>
      <c r="BM212" s="2" t="e">
        <f t="shared" si="89"/>
        <v>#N/A</v>
      </c>
      <c r="BO212" s="2" t="str">
        <f t="shared" si="105"/>
        <v/>
      </c>
      <c r="BP212" s="2" t="str">
        <f t="shared" si="105"/>
        <v/>
      </c>
      <c r="BQ212" s="2" t="str">
        <f t="shared" si="105"/>
        <v/>
      </c>
      <c r="BR212" s="2" t="str">
        <f t="shared" si="105"/>
        <v/>
      </c>
      <c r="BS212" s="2" t="str">
        <f t="shared" si="103"/>
        <v/>
      </c>
      <c r="BT212" s="2" t="str">
        <f t="shared" si="103"/>
        <v/>
      </c>
      <c r="BU212" s="2" t="str">
        <f t="shared" si="103"/>
        <v/>
      </c>
      <c r="BV212" s="2" t="str">
        <f t="shared" si="103"/>
        <v/>
      </c>
      <c r="BW212" s="2" t="str">
        <f t="shared" si="100"/>
        <v/>
      </c>
      <c r="BX212" s="2" t="str">
        <f t="shared" si="100"/>
        <v/>
      </c>
      <c r="BY212" s="2" t="str">
        <f t="shared" si="100"/>
        <v/>
      </c>
      <c r="BZ212" s="2" t="str">
        <f t="shared" si="100"/>
        <v/>
      </c>
      <c r="CA212" s="2" t="str">
        <f t="shared" si="118"/>
        <v/>
      </c>
      <c r="CB212" s="2" t="str">
        <f t="shared" si="90"/>
        <v/>
      </c>
      <c r="CC212" s="2" t="str">
        <f t="shared" si="93"/>
        <v/>
      </c>
      <c r="CE212" s="2" t="str">
        <f t="shared" si="106"/>
        <v/>
      </c>
      <c r="CF212" s="2" t="str">
        <f t="shared" si="106"/>
        <v/>
      </c>
      <c r="CG212" s="2" t="str">
        <f t="shared" si="106"/>
        <v/>
      </c>
      <c r="CH212" s="2" t="str">
        <f t="shared" si="106"/>
        <v/>
      </c>
      <c r="CI212" s="2" t="str">
        <f t="shared" si="104"/>
        <v/>
      </c>
      <c r="CJ212" s="2" t="str">
        <f t="shared" si="104"/>
        <v/>
      </c>
      <c r="CK212" s="2" t="str">
        <f t="shared" si="104"/>
        <v/>
      </c>
      <c r="CL212" s="2" t="str">
        <f t="shared" si="104"/>
        <v/>
      </c>
      <c r="CM212" s="2" t="str">
        <f t="shared" si="101"/>
        <v/>
      </c>
      <c r="CN212" s="2" t="str">
        <f t="shared" si="101"/>
        <v/>
      </c>
      <c r="CO212" s="2" t="str">
        <f t="shared" si="101"/>
        <v/>
      </c>
      <c r="CP212" s="2" t="str">
        <f t="shared" si="101"/>
        <v/>
      </c>
      <c r="CQ212" s="2" t="str">
        <f t="shared" si="119"/>
        <v/>
      </c>
      <c r="CR212" s="2" t="str">
        <f t="shared" si="91"/>
        <v/>
      </c>
      <c r="CS212" s="2" t="str">
        <f t="shared" si="94"/>
        <v/>
      </c>
      <c r="CU212" s="2">
        <f t="shared" si="115"/>
        <v>17.972415924245745</v>
      </c>
      <c r="CV212" s="2">
        <f t="shared" si="115"/>
        <v>16.012220285385744</v>
      </c>
      <c r="CW212" s="2">
        <f t="shared" si="115"/>
        <v>14.258433174785701</v>
      </c>
      <c r="CX212" s="2">
        <f t="shared" si="115"/>
        <v>10.017113601604393</v>
      </c>
      <c r="CY212" s="2">
        <f t="shared" si="115"/>
        <v>10.184507780536137</v>
      </c>
      <c r="CZ212" s="2">
        <f t="shared" si="115"/>
        <v>12.626836128973558</v>
      </c>
      <c r="DA212" s="2">
        <f t="shared" si="115"/>
        <v>16.340934297695156</v>
      </c>
      <c r="DB212" s="2">
        <f t="shared" si="115"/>
        <v>12.776497494634256</v>
      </c>
      <c r="DC212" s="2">
        <f t="shared" si="115"/>
        <v>15.072894873304975</v>
      </c>
      <c r="DD212" s="2">
        <f t="shared" si="115"/>
        <v>11.752495376571396</v>
      </c>
      <c r="DE212" s="2">
        <f t="shared" si="115"/>
        <v>11.973769623347927</v>
      </c>
      <c r="DF212" s="2">
        <f t="shared" si="115"/>
        <v>16.164305872150656</v>
      </c>
      <c r="DG212" s="2">
        <f t="shared" si="115"/>
        <v>19.468865067134402</v>
      </c>
      <c r="DH212" s="2">
        <f t="shared" si="115"/>
        <v>22.266797783193674</v>
      </c>
      <c r="DI212" s="2">
        <f t="shared" si="115"/>
        <v>32.709391634632979</v>
      </c>
      <c r="DK212" s="2">
        <f t="shared" si="116"/>
        <v>26.548668190986579</v>
      </c>
      <c r="DL212" s="2">
        <f t="shared" si="116"/>
        <v>26.22317330284314</v>
      </c>
      <c r="DM212" s="2">
        <f t="shared" si="116"/>
        <v>23.669628363200616</v>
      </c>
      <c r="DN212" s="2">
        <f t="shared" si="116"/>
        <v>24.48856919637976</v>
      </c>
      <c r="DO212" s="2">
        <f t="shared" si="116"/>
        <v>27.164533126824892</v>
      </c>
      <c r="DP212" s="2">
        <f t="shared" si="116"/>
        <v>26.687898874678456</v>
      </c>
      <c r="DQ212" s="2">
        <f t="shared" si="116"/>
        <v>27.26459516590257</v>
      </c>
      <c r="DR212" s="2">
        <f t="shared" si="116"/>
        <v>24.286267703378392</v>
      </c>
      <c r="DS212" s="2">
        <f t="shared" si="116"/>
        <v>23.829439706186772</v>
      </c>
      <c r="DT212" s="2">
        <f t="shared" si="116"/>
        <v>23.031913759584459</v>
      </c>
      <c r="DU212" s="2">
        <f t="shared" si="116"/>
        <v>22.806079773405664</v>
      </c>
      <c r="DV212" s="2">
        <f t="shared" si="116"/>
        <v>23.801443950228812</v>
      </c>
      <c r="DW212" s="2">
        <f t="shared" si="116"/>
        <v>24.9789875255663</v>
      </c>
      <c r="DX212" s="2">
        <f t="shared" si="116"/>
        <v>27.247807292153784</v>
      </c>
      <c r="DY212" s="2">
        <f t="shared" si="116"/>
        <v>28.57829208086471</v>
      </c>
      <c r="EA212" s="2">
        <f t="shared" si="117"/>
        <v>0.99974039609723397</v>
      </c>
      <c r="EB212" s="2">
        <f t="shared" si="117"/>
        <v>0.99972763512109475</v>
      </c>
      <c r="EC212" s="2">
        <f t="shared" si="117"/>
        <v>0.99972642267016743</v>
      </c>
      <c r="ED212" s="2">
        <f t="shared" si="117"/>
        <v>0.99976987987608157</v>
      </c>
      <c r="EE212" s="2">
        <f t="shared" si="117"/>
        <v>0.99973833206040597</v>
      </c>
      <c r="EF212" s="2">
        <f t="shared" si="117"/>
        <v>0.99973861730426339</v>
      </c>
      <c r="EG212" s="2">
        <f t="shared" si="117"/>
        <v>0.99975478176764176</v>
      </c>
      <c r="EH212" s="2">
        <f t="shared" si="117"/>
        <v>0.99976491974042048</v>
      </c>
      <c r="EI212" s="2">
        <f t="shared" si="117"/>
        <v>0.99976963321231416</v>
      </c>
      <c r="EJ212" s="2">
        <f t="shared" si="117"/>
        <v>0.99976790429336271</v>
      </c>
      <c r="EK212" s="2">
        <f t="shared" si="117"/>
        <v>0.9997574982723354</v>
      </c>
      <c r="EL212" s="2">
        <f t="shared" si="117"/>
        <v>0.99976217921628197</v>
      </c>
      <c r="EM212" s="2">
        <f t="shared" si="117"/>
        <v>0.9997200842247943</v>
      </c>
      <c r="EN212" s="2">
        <f t="shared" si="117"/>
        <v>0.99968303424274152</v>
      </c>
      <c r="EO212" s="2">
        <f t="shared" si="117"/>
        <v>0.99968531308641151</v>
      </c>
    </row>
    <row r="213" spans="2:145" x14ac:dyDescent="0.25">
      <c r="B213" s="2">
        <v>186</v>
      </c>
      <c r="C213" s="43">
        <v>27.969000000000001</v>
      </c>
      <c r="D213" s="43">
        <v>29.131</v>
      </c>
      <c r="E213" s="43">
        <v>26.048999999999999</v>
      </c>
      <c r="F213" s="43">
        <v>27.332999999999998</v>
      </c>
      <c r="G213" s="43">
        <v>29.9</v>
      </c>
      <c r="H213" s="43">
        <v>29.766999999999999</v>
      </c>
      <c r="I213" s="43">
        <v>31.117000000000001</v>
      </c>
      <c r="J213" s="43">
        <v>27.367000000000001</v>
      </c>
      <c r="K213" s="43">
        <v>27.8</v>
      </c>
      <c r="L213" s="43">
        <v>26.617000000000001</v>
      </c>
      <c r="M213" s="43">
        <v>25.632999999999999</v>
      </c>
      <c r="N213" s="43">
        <v>24.05</v>
      </c>
      <c r="O213" s="43">
        <v>26.533000000000001</v>
      </c>
      <c r="P213" s="43">
        <v>28.35</v>
      </c>
      <c r="Q213" s="43">
        <v>30.338999999999999</v>
      </c>
      <c r="S213" s="4" t="e">
        <f t="shared" si="113"/>
        <v>#N/A</v>
      </c>
      <c r="T213" s="4" t="e">
        <f t="shared" si="113"/>
        <v>#N/A</v>
      </c>
      <c r="U213" s="4" t="e">
        <f t="shared" si="113"/>
        <v>#N/A</v>
      </c>
      <c r="V213" s="4" t="e">
        <f t="shared" si="112"/>
        <v>#N/A</v>
      </c>
      <c r="W213" s="4" t="e">
        <f t="shared" si="112"/>
        <v>#N/A</v>
      </c>
      <c r="X213" s="4" t="e">
        <f t="shared" si="112"/>
        <v>#N/A</v>
      </c>
      <c r="Y213" s="4" t="e">
        <f t="shared" si="112"/>
        <v>#N/A</v>
      </c>
      <c r="Z213" s="4" t="e">
        <f t="shared" si="112"/>
        <v>#N/A</v>
      </c>
      <c r="AA213" s="4" t="e">
        <f t="shared" si="112"/>
        <v>#N/A</v>
      </c>
      <c r="AB213" s="4" t="e">
        <f t="shared" si="111"/>
        <v>#N/A</v>
      </c>
      <c r="AC213" s="4" t="e">
        <f t="shared" si="111"/>
        <v>#N/A</v>
      </c>
      <c r="AD213" s="4" t="e">
        <f t="shared" si="111"/>
        <v>#N/A</v>
      </c>
      <c r="AE213" s="4" t="e">
        <f t="shared" si="111"/>
        <v>#N/A</v>
      </c>
      <c r="AF213" s="4" t="e">
        <f t="shared" si="88"/>
        <v>#N/A</v>
      </c>
      <c r="AG213" s="4" t="e">
        <f t="shared" si="92"/>
        <v>#N/A</v>
      </c>
      <c r="AI213" s="4">
        <f t="shared" si="114"/>
        <v>0</v>
      </c>
      <c r="AJ213" s="4">
        <f t="shared" si="114"/>
        <v>0</v>
      </c>
      <c r="AK213" s="4">
        <f t="shared" si="114"/>
        <v>0</v>
      </c>
      <c r="AL213" s="4">
        <f t="shared" si="114"/>
        <v>0</v>
      </c>
      <c r="AM213" s="4">
        <f t="shared" si="114"/>
        <v>0</v>
      </c>
      <c r="AN213" s="4">
        <f t="shared" si="114"/>
        <v>0</v>
      </c>
      <c r="AO213" s="4">
        <f t="shared" si="114"/>
        <v>0</v>
      </c>
      <c r="AP213" s="4">
        <f t="shared" si="114"/>
        <v>0</v>
      </c>
      <c r="AQ213" s="4">
        <f t="shared" si="114"/>
        <v>0</v>
      </c>
      <c r="AR213" s="4">
        <f t="shared" si="114"/>
        <v>0</v>
      </c>
      <c r="AS213" s="4">
        <f t="shared" si="114"/>
        <v>0</v>
      </c>
      <c r="AT213" s="4">
        <f t="shared" si="114"/>
        <v>0</v>
      </c>
      <c r="AU213" s="4">
        <f t="shared" si="114"/>
        <v>0</v>
      </c>
      <c r="AV213" s="4">
        <f t="shared" si="114"/>
        <v>0</v>
      </c>
      <c r="AW213" s="4">
        <f t="shared" si="114"/>
        <v>0</v>
      </c>
      <c r="AY213" s="2" t="e">
        <f t="shared" si="122"/>
        <v>#N/A</v>
      </c>
      <c r="AZ213" s="2" t="e">
        <f t="shared" si="122"/>
        <v>#N/A</v>
      </c>
      <c r="BA213" s="2" t="e">
        <f t="shared" si="122"/>
        <v>#N/A</v>
      </c>
      <c r="BB213" s="2" t="e">
        <f t="shared" si="121"/>
        <v>#N/A</v>
      </c>
      <c r="BC213" s="2" t="e">
        <f t="shared" si="121"/>
        <v>#N/A</v>
      </c>
      <c r="BD213" s="2" t="e">
        <f t="shared" si="121"/>
        <v>#N/A</v>
      </c>
      <c r="BE213" s="2" t="e">
        <f t="shared" si="121"/>
        <v>#N/A</v>
      </c>
      <c r="BF213" s="2" t="e">
        <f t="shared" si="121"/>
        <v>#N/A</v>
      </c>
      <c r="BG213" s="2" t="e">
        <f t="shared" si="121"/>
        <v>#N/A</v>
      </c>
      <c r="BH213" s="2" t="e">
        <f t="shared" si="120"/>
        <v>#N/A</v>
      </c>
      <c r="BI213" s="2" t="e">
        <f t="shared" si="120"/>
        <v>#N/A</v>
      </c>
      <c r="BJ213" s="2" t="e">
        <f t="shared" si="120"/>
        <v>#N/A</v>
      </c>
      <c r="BK213" s="2" t="e">
        <f t="shared" si="89"/>
        <v>#N/A</v>
      </c>
      <c r="BL213" s="2" t="e">
        <f t="shared" si="89"/>
        <v>#N/A</v>
      </c>
      <c r="BM213" s="2" t="e">
        <f t="shared" si="89"/>
        <v>#N/A</v>
      </c>
      <c r="BO213" s="2" t="str">
        <f t="shared" si="105"/>
        <v/>
      </c>
      <c r="BP213" s="2" t="str">
        <f t="shared" si="105"/>
        <v/>
      </c>
      <c r="BQ213" s="2" t="str">
        <f t="shared" si="105"/>
        <v/>
      </c>
      <c r="BR213" s="2" t="str">
        <f t="shared" si="105"/>
        <v/>
      </c>
      <c r="BS213" s="2" t="str">
        <f t="shared" si="103"/>
        <v/>
      </c>
      <c r="BT213" s="2" t="str">
        <f t="shared" si="103"/>
        <v/>
      </c>
      <c r="BU213" s="2" t="str">
        <f t="shared" si="103"/>
        <v/>
      </c>
      <c r="BV213" s="2" t="str">
        <f t="shared" si="103"/>
        <v/>
      </c>
      <c r="BW213" s="2" t="str">
        <f t="shared" si="100"/>
        <v/>
      </c>
      <c r="BX213" s="2" t="str">
        <f t="shared" si="100"/>
        <v/>
      </c>
      <c r="BY213" s="2" t="str">
        <f t="shared" si="100"/>
        <v/>
      </c>
      <c r="BZ213" s="2" t="str">
        <f t="shared" si="100"/>
        <v/>
      </c>
      <c r="CA213" s="2" t="str">
        <f t="shared" si="118"/>
        <v/>
      </c>
      <c r="CB213" s="2" t="str">
        <f t="shared" si="90"/>
        <v/>
      </c>
      <c r="CC213" s="2" t="str">
        <f t="shared" si="93"/>
        <v/>
      </c>
      <c r="CE213" s="2" t="str">
        <f t="shared" si="106"/>
        <v/>
      </c>
      <c r="CF213" s="2" t="str">
        <f t="shared" si="106"/>
        <v/>
      </c>
      <c r="CG213" s="2" t="str">
        <f t="shared" si="106"/>
        <v/>
      </c>
      <c r="CH213" s="2" t="str">
        <f t="shared" si="106"/>
        <v/>
      </c>
      <c r="CI213" s="2" t="str">
        <f t="shared" si="104"/>
        <v/>
      </c>
      <c r="CJ213" s="2" t="str">
        <f t="shared" si="104"/>
        <v/>
      </c>
      <c r="CK213" s="2" t="str">
        <f t="shared" si="104"/>
        <v/>
      </c>
      <c r="CL213" s="2" t="str">
        <f t="shared" si="104"/>
        <v/>
      </c>
      <c r="CM213" s="2" t="str">
        <f t="shared" si="101"/>
        <v/>
      </c>
      <c r="CN213" s="2" t="str">
        <f t="shared" si="101"/>
        <v/>
      </c>
      <c r="CO213" s="2" t="str">
        <f t="shared" si="101"/>
        <v/>
      </c>
      <c r="CP213" s="2" t="str">
        <f t="shared" si="101"/>
        <v/>
      </c>
      <c r="CQ213" s="2" t="str">
        <f t="shared" si="119"/>
        <v/>
      </c>
      <c r="CR213" s="2" t="str">
        <f t="shared" si="91"/>
        <v/>
      </c>
      <c r="CS213" s="2" t="str">
        <f t="shared" si="94"/>
        <v/>
      </c>
      <c r="CU213" s="2">
        <f t="shared" si="115"/>
        <v>17.749241787822477</v>
      </c>
      <c r="CV213" s="2">
        <f t="shared" si="115"/>
        <v>15.77256599583697</v>
      </c>
      <c r="CW213" s="2">
        <f t="shared" si="115"/>
        <v>14.008724773554626</v>
      </c>
      <c r="CX213" s="2">
        <f t="shared" si="115"/>
        <v>9.7194472460153207</v>
      </c>
      <c r="CY213" s="2">
        <f t="shared" si="115"/>
        <v>9.8529905386861358</v>
      </c>
      <c r="CZ213" s="2">
        <f t="shared" si="115"/>
        <v>12.311341467483629</v>
      </c>
      <c r="DA213" s="2">
        <f t="shared" si="115"/>
        <v>16.069286047087274</v>
      </c>
      <c r="DB213" s="2">
        <f t="shared" si="115"/>
        <v>12.473485911856329</v>
      </c>
      <c r="DC213" s="2">
        <f t="shared" si="115"/>
        <v>14.809089777353066</v>
      </c>
      <c r="DD213" s="2">
        <f t="shared" si="115"/>
        <v>11.47658269724208</v>
      </c>
      <c r="DE213" s="2">
        <f t="shared" si="115"/>
        <v>11.714950925492616</v>
      </c>
      <c r="DF213" s="2">
        <f t="shared" si="115"/>
        <v>15.927301719308836</v>
      </c>
      <c r="DG213" s="2">
        <f t="shared" si="115"/>
        <v>19.238160865700806</v>
      </c>
      <c r="DH213" s="2">
        <f t="shared" si="115"/>
        <v>22.062424965779726</v>
      </c>
      <c r="DI213" s="2">
        <f t="shared" si="115"/>
        <v>32.600630788943789</v>
      </c>
      <c r="DK213" s="2">
        <f t="shared" si="116"/>
        <v>26.423303616843452</v>
      </c>
      <c r="DL213" s="2">
        <f t="shared" si="116"/>
        <v>26.097680109194449</v>
      </c>
      <c r="DM213" s="2">
        <f t="shared" si="116"/>
        <v>23.52645394105657</v>
      </c>
      <c r="DN213" s="2">
        <f t="shared" si="116"/>
        <v>24.34903248442723</v>
      </c>
      <c r="DO213" s="2">
        <f t="shared" si="116"/>
        <v>27.023959155311829</v>
      </c>
      <c r="DP213" s="2">
        <f t="shared" si="116"/>
        <v>26.530161926621165</v>
      </c>
      <c r="DQ213" s="2">
        <f t="shared" si="116"/>
        <v>27.114778348212756</v>
      </c>
      <c r="DR213" s="2">
        <f t="shared" si="116"/>
        <v>24.111700974398055</v>
      </c>
      <c r="DS213" s="2">
        <f t="shared" si="116"/>
        <v>23.662139501533307</v>
      </c>
      <c r="DT213" s="2">
        <f t="shared" si="116"/>
        <v>22.881624171729648</v>
      </c>
      <c r="DU213" s="2">
        <f t="shared" si="116"/>
        <v>22.667820694386503</v>
      </c>
      <c r="DV213" s="2">
        <f t="shared" si="116"/>
        <v>23.651253588871139</v>
      </c>
      <c r="DW213" s="2">
        <f t="shared" si="116"/>
        <v>24.81386566710567</v>
      </c>
      <c r="DX213" s="2">
        <f t="shared" si="116"/>
        <v>27.103348347390519</v>
      </c>
      <c r="DY213" s="2">
        <f t="shared" si="116"/>
        <v>28.432557743694872</v>
      </c>
      <c r="EA213" s="2">
        <f t="shared" si="117"/>
        <v>0.99976323301842884</v>
      </c>
      <c r="EB213" s="2">
        <f t="shared" si="117"/>
        <v>0.99975159432509753</v>
      </c>
      <c r="EC213" s="2">
        <f t="shared" si="117"/>
        <v>0.99975048850358994</v>
      </c>
      <c r="ED213" s="2">
        <f t="shared" si="117"/>
        <v>0.9997901237030411</v>
      </c>
      <c r="EE213" s="2">
        <f t="shared" si="117"/>
        <v>0.9997613505081262</v>
      </c>
      <c r="EF213" s="2">
        <f t="shared" si="117"/>
        <v>0.999761610665589</v>
      </c>
      <c r="EG213" s="2">
        <f t="shared" si="117"/>
        <v>0.9997763534885622</v>
      </c>
      <c r="EH213" s="2">
        <f t="shared" si="117"/>
        <v>0.99978559982038118</v>
      </c>
      <c r="EI213" s="2">
        <f t="shared" si="117"/>
        <v>0.99978989873389645</v>
      </c>
      <c r="EJ213" s="2">
        <f t="shared" si="117"/>
        <v>0.99978832187690803</v>
      </c>
      <c r="EK213" s="2">
        <f t="shared" si="117"/>
        <v>0.99977883107661025</v>
      </c>
      <c r="EL213" s="2">
        <f t="shared" si="117"/>
        <v>0.99978310032865825</v>
      </c>
      <c r="EM213" s="2">
        <f t="shared" si="117"/>
        <v>0.99974470749116506</v>
      </c>
      <c r="EN213" s="2">
        <f t="shared" si="117"/>
        <v>0.99971091573124515</v>
      </c>
      <c r="EO213" s="2">
        <f t="shared" si="117"/>
        <v>0.99971299417688886</v>
      </c>
    </row>
    <row r="214" spans="2:145" x14ac:dyDescent="0.25">
      <c r="B214" s="2">
        <v>187</v>
      </c>
      <c r="C214" s="43">
        <v>28.219000000000001</v>
      </c>
      <c r="D214" s="43">
        <v>27.638999999999999</v>
      </c>
      <c r="E214" s="43">
        <v>24.835999999999999</v>
      </c>
      <c r="F214" s="43">
        <v>26.783000000000001</v>
      </c>
      <c r="G214" s="43">
        <v>28.632999999999999</v>
      </c>
      <c r="H214" s="43">
        <v>28.233000000000001</v>
      </c>
      <c r="I214" s="43">
        <v>30.1</v>
      </c>
      <c r="J214" s="43">
        <v>26.75</v>
      </c>
      <c r="K214" s="43">
        <v>26.667000000000002</v>
      </c>
      <c r="L214" s="43">
        <v>25.2</v>
      </c>
      <c r="M214" s="43">
        <v>22.667000000000002</v>
      </c>
      <c r="N214" s="43">
        <v>25.65</v>
      </c>
      <c r="O214" s="43">
        <v>27.067</v>
      </c>
      <c r="P214" s="43">
        <v>29.4</v>
      </c>
      <c r="Q214" s="43">
        <v>29.355</v>
      </c>
      <c r="S214" s="4" t="e">
        <f t="shared" si="113"/>
        <v>#N/A</v>
      </c>
      <c r="T214" s="4" t="e">
        <f t="shared" si="113"/>
        <v>#N/A</v>
      </c>
      <c r="U214" s="4" t="e">
        <f t="shared" si="113"/>
        <v>#N/A</v>
      </c>
      <c r="V214" s="4" t="e">
        <f t="shared" si="112"/>
        <v>#N/A</v>
      </c>
      <c r="W214" s="4" t="e">
        <f t="shared" si="112"/>
        <v>#N/A</v>
      </c>
      <c r="X214" s="4" t="e">
        <f t="shared" si="112"/>
        <v>#N/A</v>
      </c>
      <c r="Y214" s="4" t="e">
        <f t="shared" si="112"/>
        <v>#N/A</v>
      </c>
      <c r="Z214" s="4" t="e">
        <f t="shared" si="112"/>
        <v>#N/A</v>
      </c>
      <c r="AA214" s="4" t="e">
        <f t="shared" si="112"/>
        <v>#N/A</v>
      </c>
      <c r="AB214" s="4" t="e">
        <f t="shared" si="111"/>
        <v>#N/A</v>
      </c>
      <c r="AC214" s="4" t="e">
        <f t="shared" si="111"/>
        <v>#N/A</v>
      </c>
      <c r="AD214" s="4" t="e">
        <f t="shared" si="111"/>
        <v>#N/A</v>
      </c>
      <c r="AE214" s="4" t="e">
        <f t="shared" si="111"/>
        <v>#N/A</v>
      </c>
      <c r="AF214" s="4" t="e">
        <f t="shared" si="88"/>
        <v>#N/A</v>
      </c>
      <c r="AG214" s="4" t="e">
        <f t="shared" si="92"/>
        <v>#N/A</v>
      </c>
      <c r="AI214" s="4">
        <f t="shared" ref="AI214:AW227" si="123">IF(OR($B214 &lt; C$230, $B214 &gt; C$232), 0, C214-S214)</f>
        <v>0</v>
      </c>
      <c r="AJ214" s="4">
        <f t="shared" si="123"/>
        <v>0</v>
      </c>
      <c r="AK214" s="4">
        <f t="shared" si="123"/>
        <v>0</v>
      </c>
      <c r="AL214" s="4">
        <f t="shared" si="123"/>
        <v>0</v>
      </c>
      <c r="AM214" s="4">
        <f t="shared" si="123"/>
        <v>0</v>
      </c>
      <c r="AN214" s="4">
        <f t="shared" si="123"/>
        <v>0</v>
      </c>
      <c r="AO214" s="4">
        <f t="shared" si="123"/>
        <v>0</v>
      </c>
      <c r="AP214" s="4">
        <f t="shared" si="123"/>
        <v>0</v>
      </c>
      <c r="AQ214" s="4">
        <f t="shared" si="123"/>
        <v>0</v>
      </c>
      <c r="AR214" s="4">
        <f t="shared" si="123"/>
        <v>0</v>
      </c>
      <c r="AS214" s="4">
        <f t="shared" si="123"/>
        <v>0</v>
      </c>
      <c r="AT214" s="4">
        <f t="shared" si="123"/>
        <v>0</v>
      </c>
      <c r="AU214" s="4">
        <f t="shared" si="123"/>
        <v>0</v>
      </c>
      <c r="AV214" s="4">
        <f t="shared" si="123"/>
        <v>0</v>
      </c>
      <c r="AW214" s="4">
        <f t="shared" si="123"/>
        <v>0</v>
      </c>
      <c r="AY214" s="2" t="e">
        <f t="shared" si="122"/>
        <v>#N/A</v>
      </c>
      <c r="AZ214" s="2" t="e">
        <f t="shared" si="122"/>
        <v>#N/A</v>
      </c>
      <c r="BA214" s="2" t="e">
        <f t="shared" si="122"/>
        <v>#N/A</v>
      </c>
      <c r="BB214" s="2" t="e">
        <f t="shared" si="121"/>
        <v>#N/A</v>
      </c>
      <c r="BC214" s="2" t="e">
        <f t="shared" si="121"/>
        <v>#N/A</v>
      </c>
      <c r="BD214" s="2" t="e">
        <f t="shared" si="121"/>
        <v>#N/A</v>
      </c>
      <c r="BE214" s="2" t="e">
        <f t="shared" si="121"/>
        <v>#N/A</v>
      </c>
      <c r="BF214" s="2" t="e">
        <f t="shared" si="121"/>
        <v>#N/A</v>
      </c>
      <c r="BG214" s="2" t="e">
        <f t="shared" si="121"/>
        <v>#N/A</v>
      </c>
      <c r="BH214" s="2" t="e">
        <f t="shared" si="120"/>
        <v>#N/A</v>
      </c>
      <c r="BI214" s="2" t="e">
        <f t="shared" si="120"/>
        <v>#N/A</v>
      </c>
      <c r="BJ214" s="2" t="e">
        <f t="shared" si="120"/>
        <v>#N/A</v>
      </c>
      <c r="BK214" s="2" t="e">
        <f t="shared" si="89"/>
        <v>#N/A</v>
      </c>
      <c r="BL214" s="2" t="e">
        <f t="shared" si="89"/>
        <v>#N/A</v>
      </c>
      <c r="BM214" s="2" t="e">
        <f t="shared" si="89"/>
        <v>#N/A</v>
      </c>
      <c r="BO214" s="2" t="str">
        <f t="shared" si="105"/>
        <v/>
      </c>
      <c r="BP214" s="2" t="str">
        <f t="shared" si="105"/>
        <v/>
      </c>
      <c r="BQ214" s="2" t="str">
        <f t="shared" si="105"/>
        <v/>
      </c>
      <c r="BR214" s="2" t="str">
        <f t="shared" si="105"/>
        <v/>
      </c>
      <c r="BS214" s="2" t="str">
        <f t="shared" si="103"/>
        <v/>
      </c>
      <c r="BT214" s="2" t="str">
        <f t="shared" si="103"/>
        <v/>
      </c>
      <c r="BU214" s="2" t="str">
        <f t="shared" si="103"/>
        <v/>
      </c>
      <c r="BV214" s="2" t="str">
        <f t="shared" si="103"/>
        <v/>
      </c>
      <c r="BW214" s="2" t="str">
        <f t="shared" si="100"/>
        <v/>
      </c>
      <c r="BX214" s="2" t="str">
        <f t="shared" si="100"/>
        <v/>
      </c>
      <c r="BY214" s="2" t="str">
        <f t="shared" si="100"/>
        <v/>
      </c>
      <c r="BZ214" s="2" t="str">
        <f t="shared" si="100"/>
        <v/>
      </c>
      <c r="CA214" s="2" t="str">
        <f t="shared" si="118"/>
        <v/>
      </c>
      <c r="CB214" s="2" t="str">
        <f t="shared" si="90"/>
        <v/>
      </c>
      <c r="CC214" s="2" t="str">
        <f t="shared" si="93"/>
        <v/>
      </c>
      <c r="CE214" s="2" t="str">
        <f t="shared" si="106"/>
        <v/>
      </c>
      <c r="CF214" s="2" t="str">
        <f t="shared" si="106"/>
        <v/>
      </c>
      <c r="CG214" s="2" t="str">
        <f t="shared" si="106"/>
        <v/>
      </c>
      <c r="CH214" s="2" t="str">
        <f t="shared" si="106"/>
        <v/>
      </c>
      <c r="CI214" s="2" t="str">
        <f t="shared" si="104"/>
        <v/>
      </c>
      <c r="CJ214" s="2" t="str">
        <f t="shared" si="104"/>
        <v/>
      </c>
      <c r="CK214" s="2" t="str">
        <f t="shared" si="104"/>
        <v/>
      </c>
      <c r="CL214" s="2" t="str">
        <f t="shared" si="104"/>
        <v/>
      </c>
      <c r="CM214" s="2" t="str">
        <f t="shared" si="101"/>
        <v/>
      </c>
      <c r="CN214" s="2" t="str">
        <f t="shared" si="101"/>
        <v/>
      </c>
      <c r="CO214" s="2" t="str">
        <f t="shared" si="101"/>
        <v/>
      </c>
      <c r="CP214" s="2" t="str">
        <f t="shared" si="101"/>
        <v/>
      </c>
      <c r="CQ214" s="2" t="str">
        <f t="shared" si="119"/>
        <v/>
      </c>
      <c r="CR214" s="2" t="str">
        <f t="shared" si="91"/>
        <v/>
      </c>
      <c r="CS214" s="2" t="str">
        <f t="shared" si="94"/>
        <v/>
      </c>
      <c r="CU214" s="2">
        <f t="shared" ref="CU214:DI227" si="124">BO$228*$B214+BO$229</f>
        <v>17.526067651399217</v>
      </c>
      <c r="CV214" s="2">
        <f t="shared" si="124"/>
        <v>15.532911706288203</v>
      </c>
      <c r="CW214" s="2">
        <f t="shared" si="124"/>
        <v>13.759016372323551</v>
      </c>
      <c r="CX214" s="2">
        <f t="shared" si="124"/>
        <v>9.4217808904262483</v>
      </c>
      <c r="CY214" s="2">
        <f t="shared" si="124"/>
        <v>9.5214732968361346</v>
      </c>
      <c r="CZ214" s="2">
        <f t="shared" si="124"/>
        <v>11.9958468059937</v>
      </c>
      <c r="DA214" s="2">
        <f t="shared" si="124"/>
        <v>15.797637796479393</v>
      </c>
      <c r="DB214" s="2">
        <f t="shared" si="124"/>
        <v>12.170474329078395</v>
      </c>
      <c r="DC214" s="2">
        <f t="shared" si="124"/>
        <v>14.545284681401156</v>
      </c>
      <c r="DD214" s="2">
        <f t="shared" si="124"/>
        <v>11.200670017912756</v>
      </c>
      <c r="DE214" s="2">
        <f t="shared" si="124"/>
        <v>11.456132227637305</v>
      </c>
      <c r="DF214" s="2">
        <f t="shared" si="124"/>
        <v>15.690297566467024</v>
      </c>
      <c r="DG214" s="2">
        <f t="shared" si="124"/>
        <v>19.00745666426721</v>
      </c>
      <c r="DH214" s="2">
        <f t="shared" si="124"/>
        <v>21.858052148365779</v>
      </c>
      <c r="DI214" s="2">
        <f t="shared" si="124"/>
        <v>32.491869943254613</v>
      </c>
      <c r="DK214" s="2">
        <f t="shared" ref="DK214:DY227" si="125">CE$228*$B214+CE$229</f>
        <v>26.297939042700328</v>
      </c>
      <c r="DL214" s="2">
        <f t="shared" si="125"/>
        <v>25.972186915545763</v>
      </c>
      <c r="DM214" s="2">
        <f t="shared" si="125"/>
        <v>23.38327951891252</v>
      </c>
      <c r="DN214" s="2">
        <f t="shared" si="125"/>
        <v>24.209495772474696</v>
      </c>
      <c r="DO214" s="2">
        <f t="shared" si="125"/>
        <v>26.883385183798762</v>
      </c>
      <c r="DP214" s="2">
        <f t="shared" si="125"/>
        <v>26.37242497856387</v>
      </c>
      <c r="DQ214" s="2">
        <f t="shared" si="125"/>
        <v>26.964961530522942</v>
      </c>
      <c r="DR214" s="2">
        <f t="shared" si="125"/>
        <v>23.93713424541771</v>
      </c>
      <c r="DS214" s="2">
        <f t="shared" si="125"/>
        <v>23.494839296879842</v>
      </c>
      <c r="DT214" s="2">
        <f t="shared" si="125"/>
        <v>22.73133458387484</v>
      </c>
      <c r="DU214" s="2">
        <f t="shared" si="125"/>
        <v>22.529561615367342</v>
      </c>
      <c r="DV214" s="2">
        <f t="shared" si="125"/>
        <v>23.501063227513466</v>
      </c>
      <c r="DW214" s="2">
        <f t="shared" si="125"/>
        <v>24.64874380864504</v>
      </c>
      <c r="DX214" s="2">
        <f t="shared" si="125"/>
        <v>26.958889402627253</v>
      </c>
      <c r="DY214" s="2">
        <f t="shared" si="125"/>
        <v>28.286823406525031</v>
      </c>
      <c r="EA214" s="2">
        <f t="shared" ref="EA214:EO227" si="126">POWER(10,($B214-C$231)/C$229)/(1+POWER(10,($B214-C$231)/C$229))</f>
        <v>0.99978406144777321</v>
      </c>
      <c r="EB214" s="2">
        <f t="shared" si="126"/>
        <v>0.99977344638014742</v>
      </c>
      <c r="EC214" s="2">
        <f t="shared" si="126"/>
        <v>0.99977243781476</v>
      </c>
      <c r="ED214" s="2">
        <f t="shared" si="126"/>
        <v>0.99980858700745667</v>
      </c>
      <c r="EE214" s="2">
        <f t="shared" si="126"/>
        <v>0.99978234450615056</v>
      </c>
      <c r="EF214" s="2">
        <f t="shared" si="126"/>
        <v>0.99978258178253598</v>
      </c>
      <c r="EG214" s="2">
        <f t="shared" si="126"/>
        <v>0.99979602794352684</v>
      </c>
      <c r="EH214" s="2">
        <f t="shared" si="126"/>
        <v>0.99980446102340614</v>
      </c>
      <c r="EI214" s="2">
        <f t="shared" si="126"/>
        <v>0.99980838182557608</v>
      </c>
      <c r="EJ214" s="2">
        <f t="shared" si="126"/>
        <v>0.99980694366153788</v>
      </c>
      <c r="EK214" s="2">
        <f t="shared" si="126"/>
        <v>0.99979828761912259</v>
      </c>
      <c r="EL214" s="2">
        <f t="shared" si="126"/>
        <v>0.99980218137335064</v>
      </c>
      <c r="EM214" s="2">
        <f t="shared" si="126"/>
        <v>0.99976716523457498</v>
      </c>
      <c r="EN214" s="2">
        <f t="shared" si="126"/>
        <v>0.99973634530701316</v>
      </c>
      <c r="EO214" s="2">
        <f t="shared" si="126"/>
        <v>0.99973824096805852</v>
      </c>
    </row>
    <row r="215" spans="2:145" x14ac:dyDescent="0.25">
      <c r="B215" s="2">
        <v>188</v>
      </c>
      <c r="C215" s="43">
        <v>26.219000000000001</v>
      </c>
      <c r="D215" s="43">
        <v>26.556999999999999</v>
      </c>
      <c r="E215" s="43">
        <v>25.344000000000001</v>
      </c>
      <c r="F215" s="43">
        <v>26.332999999999998</v>
      </c>
      <c r="G215" s="43">
        <v>28.7</v>
      </c>
      <c r="H215" s="43">
        <v>30.466999999999999</v>
      </c>
      <c r="I215" s="43">
        <v>30.882999999999999</v>
      </c>
      <c r="J215" s="43">
        <v>27.417000000000002</v>
      </c>
      <c r="K215" s="43">
        <v>28.216999999999999</v>
      </c>
      <c r="L215" s="43">
        <v>24</v>
      </c>
      <c r="M215" s="43">
        <v>24.483000000000001</v>
      </c>
      <c r="N215" s="43">
        <v>24.45</v>
      </c>
      <c r="O215" s="43">
        <v>26.632999999999999</v>
      </c>
      <c r="P215" s="43">
        <v>28.183</v>
      </c>
      <c r="Q215" s="43">
        <v>32.177</v>
      </c>
      <c r="S215" s="4" t="e">
        <f t="shared" si="113"/>
        <v>#N/A</v>
      </c>
      <c r="T215" s="4" t="e">
        <f t="shared" si="113"/>
        <v>#N/A</v>
      </c>
      <c r="U215" s="4" t="e">
        <f t="shared" si="113"/>
        <v>#N/A</v>
      </c>
      <c r="V215" s="4" t="e">
        <f t="shared" si="112"/>
        <v>#N/A</v>
      </c>
      <c r="W215" s="4" t="e">
        <f t="shared" si="112"/>
        <v>#N/A</v>
      </c>
      <c r="X215" s="4" t="e">
        <f t="shared" si="112"/>
        <v>#N/A</v>
      </c>
      <c r="Y215" s="4" t="e">
        <f t="shared" si="112"/>
        <v>#N/A</v>
      </c>
      <c r="Z215" s="4" t="e">
        <f t="shared" si="112"/>
        <v>#N/A</v>
      </c>
      <c r="AA215" s="4" t="e">
        <f t="shared" si="112"/>
        <v>#N/A</v>
      </c>
      <c r="AB215" s="4" t="e">
        <f t="shared" si="111"/>
        <v>#N/A</v>
      </c>
      <c r="AC215" s="4" t="e">
        <f t="shared" si="111"/>
        <v>#N/A</v>
      </c>
      <c r="AD215" s="4" t="e">
        <f t="shared" si="111"/>
        <v>#N/A</v>
      </c>
      <c r="AE215" s="4" t="e">
        <f t="shared" si="111"/>
        <v>#N/A</v>
      </c>
      <c r="AF215" s="4" t="e">
        <f t="shared" si="88"/>
        <v>#N/A</v>
      </c>
      <c r="AG215" s="4" t="e">
        <f t="shared" si="92"/>
        <v>#N/A</v>
      </c>
      <c r="AI215" s="4">
        <f t="shared" si="123"/>
        <v>0</v>
      </c>
      <c r="AJ215" s="4">
        <f t="shared" si="123"/>
        <v>0</v>
      </c>
      <c r="AK215" s="4">
        <f t="shared" si="123"/>
        <v>0</v>
      </c>
      <c r="AL215" s="4">
        <f t="shared" si="123"/>
        <v>0</v>
      </c>
      <c r="AM215" s="4">
        <f t="shared" si="123"/>
        <v>0</v>
      </c>
      <c r="AN215" s="4">
        <f t="shared" si="123"/>
        <v>0</v>
      </c>
      <c r="AO215" s="4">
        <f t="shared" si="123"/>
        <v>0</v>
      </c>
      <c r="AP215" s="4">
        <f t="shared" si="123"/>
        <v>0</v>
      </c>
      <c r="AQ215" s="4">
        <f t="shared" si="123"/>
        <v>0</v>
      </c>
      <c r="AR215" s="4">
        <f t="shared" si="123"/>
        <v>0</v>
      </c>
      <c r="AS215" s="4">
        <f t="shared" si="123"/>
        <v>0</v>
      </c>
      <c r="AT215" s="4">
        <f t="shared" si="123"/>
        <v>0</v>
      </c>
      <c r="AU215" s="4">
        <f t="shared" si="123"/>
        <v>0</v>
      </c>
      <c r="AV215" s="4">
        <f t="shared" si="123"/>
        <v>0</v>
      </c>
      <c r="AW215" s="4">
        <f t="shared" si="123"/>
        <v>0</v>
      </c>
      <c r="AY215" s="2" t="e">
        <f t="shared" si="122"/>
        <v>#N/A</v>
      </c>
      <c r="AZ215" s="2" t="e">
        <f t="shared" si="122"/>
        <v>#N/A</v>
      </c>
      <c r="BA215" s="2" t="e">
        <f t="shared" si="122"/>
        <v>#N/A</v>
      </c>
      <c r="BB215" s="2" t="e">
        <f t="shared" si="121"/>
        <v>#N/A</v>
      </c>
      <c r="BC215" s="2" t="e">
        <f t="shared" si="121"/>
        <v>#N/A</v>
      </c>
      <c r="BD215" s="2" t="e">
        <f t="shared" si="121"/>
        <v>#N/A</v>
      </c>
      <c r="BE215" s="2" t="e">
        <f t="shared" si="121"/>
        <v>#N/A</v>
      </c>
      <c r="BF215" s="2" t="e">
        <f t="shared" si="121"/>
        <v>#N/A</v>
      </c>
      <c r="BG215" s="2" t="e">
        <f t="shared" si="121"/>
        <v>#N/A</v>
      </c>
      <c r="BH215" s="2" t="e">
        <f t="shared" si="120"/>
        <v>#N/A</v>
      </c>
      <c r="BI215" s="2" t="e">
        <f t="shared" si="120"/>
        <v>#N/A</v>
      </c>
      <c r="BJ215" s="2" t="e">
        <f t="shared" si="120"/>
        <v>#N/A</v>
      </c>
      <c r="BK215" s="2" t="e">
        <f t="shared" si="89"/>
        <v>#N/A</v>
      </c>
      <c r="BL215" s="2" t="e">
        <f t="shared" si="89"/>
        <v>#N/A</v>
      </c>
      <c r="BM215" s="2" t="e">
        <f t="shared" si="89"/>
        <v>#N/A</v>
      </c>
      <c r="BO215" s="2" t="str">
        <f t="shared" si="105"/>
        <v/>
      </c>
      <c r="BP215" s="2" t="str">
        <f t="shared" si="105"/>
        <v/>
      </c>
      <c r="BQ215" s="2" t="str">
        <f t="shared" si="105"/>
        <v/>
      </c>
      <c r="BR215" s="2" t="str">
        <f t="shared" si="105"/>
        <v/>
      </c>
      <c r="BS215" s="2" t="str">
        <f t="shared" si="103"/>
        <v/>
      </c>
      <c r="BT215" s="2" t="str">
        <f t="shared" si="103"/>
        <v/>
      </c>
      <c r="BU215" s="2" t="str">
        <f t="shared" si="103"/>
        <v/>
      </c>
      <c r="BV215" s="2" t="str">
        <f t="shared" si="103"/>
        <v/>
      </c>
      <c r="BW215" s="2" t="str">
        <f t="shared" si="100"/>
        <v/>
      </c>
      <c r="BX215" s="2" t="str">
        <f t="shared" si="100"/>
        <v/>
      </c>
      <c r="BY215" s="2" t="str">
        <f t="shared" si="100"/>
        <v/>
      </c>
      <c r="BZ215" s="2" t="str">
        <f t="shared" si="100"/>
        <v/>
      </c>
      <c r="CA215" s="2" t="str">
        <f t="shared" si="118"/>
        <v/>
      </c>
      <c r="CB215" s="2" t="str">
        <f t="shared" si="90"/>
        <v/>
      </c>
      <c r="CC215" s="2" t="str">
        <f t="shared" si="93"/>
        <v/>
      </c>
      <c r="CE215" s="2" t="str">
        <f t="shared" si="106"/>
        <v/>
      </c>
      <c r="CF215" s="2" t="str">
        <f t="shared" si="106"/>
        <v/>
      </c>
      <c r="CG215" s="2" t="str">
        <f t="shared" si="106"/>
        <v/>
      </c>
      <c r="CH215" s="2" t="str">
        <f t="shared" si="106"/>
        <v/>
      </c>
      <c r="CI215" s="2" t="str">
        <f t="shared" si="104"/>
        <v/>
      </c>
      <c r="CJ215" s="2" t="str">
        <f t="shared" si="104"/>
        <v/>
      </c>
      <c r="CK215" s="2" t="str">
        <f t="shared" si="104"/>
        <v/>
      </c>
      <c r="CL215" s="2" t="str">
        <f t="shared" si="104"/>
        <v/>
      </c>
      <c r="CM215" s="2" t="str">
        <f t="shared" si="101"/>
        <v/>
      </c>
      <c r="CN215" s="2" t="str">
        <f t="shared" si="101"/>
        <v/>
      </c>
      <c r="CO215" s="2" t="str">
        <f t="shared" si="101"/>
        <v/>
      </c>
      <c r="CP215" s="2" t="str">
        <f t="shared" si="101"/>
        <v/>
      </c>
      <c r="CQ215" s="2" t="str">
        <f t="shared" si="119"/>
        <v/>
      </c>
      <c r="CR215" s="2" t="str">
        <f t="shared" si="91"/>
        <v/>
      </c>
      <c r="CS215" s="2" t="str">
        <f t="shared" si="94"/>
        <v/>
      </c>
      <c r="CU215" s="2">
        <f t="shared" si="124"/>
        <v>17.302893514975956</v>
      </c>
      <c r="CV215" s="2">
        <f t="shared" si="124"/>
        <v>15.293257416739436</v>
      </c>
      <c r="CW215" s="2">
        <f t="shared" si="124"/>
        <v>13.509307971092475</v>
      </c>
      <c r="CX215" s="2">
        <f t="shared" si="124"/>
        <v>9.1241145348371759</v>
      </c>
      <c r="CY215" s="2">
        <f t="shared" si="124"/>
        <v>9.1899560549861334</v>
      </c>
      <c r="CZ215" s="2">
        <f t="shared" si="124"/>
        <v>11.680352144503772</v>
      </c>
      <c r="DA215" s="2">
        <f t="shared" si="124"/>
        <v>15.525989545871511</v>
      </c>
      <c r="DB215" s="2">
        <f t="shared" si="124"/>
        <v>11.867462746300468</v>
      </c>
      <c r="DC215" s="2">
        <f t="shared" si="124"/>
        <v>14.281479585449247</v>
      </c>
      <c r="DD215" s="2">
        <f t="shared" si="124"/>
        <v>10.924757338583433</v>
      </c>
      <c r="DE215" s="2">
        <f t="shared" si="124"/>
        <v>11.197313529781994</v>
      </c>
      <c r="DF215" s="2">
        <f t="shared" si="124"/>
        <v>15.453293413625211</v>
      </c>
      <c r="DG215" s="2">
        <f t="shared" si="124"/>
        <v>18.776752462833613</v>
      </c>
      <c r="DH215" s="2">
        <f t="shared" si="124"/>
        <v>21.653679330951825</v>
      </c>
      <c r="DI215" s="2">
        <f t="shared" si="124"/>
        <v>32.383109097565431</v>
      </c>
      <c r="DK215" s="2">
        <f t="shared" si="125"/>
        <v>26.172574468557201</v>
      </c>
      <c r="DL215" s="2">
        <f t="shared" si="125"/>
        <v>25.846693721897072</v>
      </c>
      <c r="DM215" s="2">
        <f t="shared" si="125"/>
        <v>23.24010509676847</v>
      </c>
      <c r="DN215" s="2">
        <f t="shared" si="125"/>
        <v>24.069959060522166</v>
      </c>
      <c r="DO215" s="2">
        <f t="shared" si="125"/>
        <v>26.742811212285698</v>
      </c>
      <c r="DP215" s="2">
        <f t="shared" si="125"/>
        <v>26.214688030506576</v>
      </c>
      <c r="DQ215" s="2">
        <f t="shared" si="125"/>
        <v>26.815144712833124</v>
      </c>
      <c r="DR215" s="2">
        <f t="shared" si="125"/>
        <v>23.762567516437372</v>
      </c>
      <c r="DS215" s="2">
        <f t="shared" si="125"/>
        <v>23.327539092226374</v>
      </c>
      <c r="DT215" s="2">
        <f t="shared" si="125"/>
        <v>22.581044996020029</v>
      </c>
      <c r="DU215" s="2">
        <f t="shared" si="125"/>
        <v>22.391302536348181</v>
      </c>
      <c r="DV215" s="2">
        <f t="shared" si="125"/>
        <v>23.350872866155793</v>
      </c>
      <c r="DW215" s="2">
        <f t="shared" si="125"/>
        <v>24.483621950184414</v>
      </c>
      <c r="DX215" s="2">
        <f t="shared" si="125"/>
        <v>26.814430457863985</v>
      </c>
      <c r="DY215" s="2">
        <f t="shared" si="125"/>
        <v>28.141089069355193</v>
      </c>
      <c r="EA215" s="2">
        <f t="shared" si="126"/>
        <v>0.9998030579577859</v>
      </c>
      <c r="EB215" s="2">
        <f t="shared" si="126"/>
        <v>0.99979337652411249</v>
      </c>
      <c r="EC215" s="2">
        <f t="shared" si="126"/>
        <v>0.99979245666479222</v>
      </c>
      <c r="ED215" s="2">
        <f t="shared" si="126"/>
        <v>0.99982542633579041</v>
      </c>
      <c r="EE215" s="2">
        <f t="shared" si="126"/>
        <v>0.99980149202867341</v>
      </c>
      <c r="EF215" s="2">
        <f t="shared" si="126"/>
        <v>0.99980170843559324</v>
      </c>
      <c r="EG215" s="2">
        <f t="shared" si="126"/>
        <v>0.99981397193486365</v>
      </c>
      <c r="EH215" s="2">
        <f t="shared" si="126"/>
        <v>0.99982166326549093</v>
      </c>
      <c r="EI215" s="2">
        <f t="shared" si="126"/>
        <v>0.99982523920138444</v>
      </c>
      <c r="EJ215" s="2">
        <f t="shared" si="126"/>
        <v>0.99982392753579696</v>
      </c>
      <c r="EK215" s="2">
        <f t="shared" si="126"/>
        <v>0.99981603285706611</v>
      </c>
      <c r="EL215" s="2">
        <f t="shared" si="126"/>
        <v>0.99981958412796956</v>
      </c>
      <c r="EM215" s="2">
        <f t="shared" si="126"/>
        <v>0.99978764781970808</v>
      </c>
      <c r="EN215" s="2">
        <f t="shared" si="126"/>
        <v>0.99975953848374111</v>
      </c>
      <c r="EO215" s="2">
        <f t="shared" si="126"/>
        <v>0.99976126742709159</v>
      </c>
    </row>
    <row r="216" spans="2:145" x14ac:dyDescent="0.25">
      <c r="B216" s="2">
        <v>189</v>
      </c>
      <c r="C216" s="43">
        <v>29.030999999999999</v>
      </c>
      <c r="D216" s="43">
        <v>26.869</v>
      </c>
      <c r="E216" s="43">
        <v>27.213000000000001</v>
      </c>
      <c r="F216" s="43">
        <v>25.733000000000001</v>
      </c>
      <c r="G216" s="43">
        <v>29.817</v>
      </c>
      <c r="H216" s="43">
        <v>29.05</v>
      </c>
      <c r="I216" s="43">
        <v>29.95</v>
      </c>
      <c r="J216" s="43">
        <v>27.683</v>
      </c>
      <c r="K216" s="43">
        <v>26.5</v>
      </c>
      <c r="L216" s="43">
        <v>23.683</v>
      </c>
      <c r="M216" s="43">
        <v>24.283000000000001</v>
      </c>
      <c r="N216" s="43">
        <v>26.1</v>
      </c>
      <c r="O216" s="43">
        <v>27.7</v>
      </c>
      <c r="P216" s="43">
        <v>28.433</v>
      </c>
      <c r="Q216" s="43">
        <v>32.323</v>
      </c>
      <c r="S216" s="4" t="e">
        <f t="shared" si="113"/>
        <v>#N/A</v>
      </c>
      <c r="T216" s="4" t="e">
        <f t="shared" si="113"/>
        <v>#N/A</v>
      </c>
      <c r="U216" s="4" t="e">
        <f t="shared" si="113"/>
        <v>#N/A</v>
      </c>
      <c r="V216" s="4" t="e">
        <f t="shared" si="112"/>
        <v>#N/A</v>
      </c>
      <c r="W216" s="4" t="e">
        <f t="shared" si="112"/>
        <v>#N/A</v>
      </c>
      <c r="X216" s="4" t="e">
        <f t="shared" si="112"/>
        <v>#N/A</v>
      </c>
      <c r="Y216" s="4" t="e">
        <f t="shared" si="112"/>
        <v>#N/A</v>
      </c>
      <c r="Z216" s="4" t="e">
        <f t="shared" si="112"/>
        <v>#N/A</v>
      </c>
      <c r="AA216" s="4" t="e">
        <f t="shared" si="112"/>
        <v>#N/A</v>
      </c>
      <c r="AB216" s="4" t="e">
        <f t="shared" si="111"/>
        <v>#N/A</v>
      </c>
      <c r="AC216" s="4" t="e">
        <f t="shared" si="111"/>
        <v>#N/A</v>
      </c>
      <c r="AD216" s="4" t="e">
        <f t="shared" si="111"/>
        <v>#N/A</v>
      </c>
      <c r="AE216" s="4" t="e">
        <f t="shared" si="111"/>
        <v>#N/A</v>
      </c>
      <c r="AF216" s="4" t="e">
        <f t="shared" si="88"/>
        <v>#N/A</v>
      </c>
      <c r="AG216" s="4" t="e">
        <f t="shared" si="92"/>
        <v>#N/A</v>
      </c>
      <c r="AI216" s="4">
        <f t="shared" si="123"/>
        <v>0</v>
      </c>
      <c r="AJ216" s="4">
        <f t="shared" si="123"/>
        <v>0</v>
      </c>
      <c r="AK216" s="4">
        <f t="shared" si="123"/>
        <v>0</v>
      </c>
      <c r="AL216" s="4">
        <f t="shared" si="123"/>
        <v>0</v>
      </c>
      <c r="AM216" s="4">
        <f t="shared" si="123"/>
        <v>0</v>
      </c>
      <c r="AN216" s="4">
        <f t="shared" si="123"/>
        <v>0</v>
      </c>
      <c r="AO216" s="4">
        <f t="shared" si="123"/>
        <v>0</v>
      </c>
      <c r="AP216" s="4">
        <f t="shared" si="123"/>
        <v>0</v>
      </c>
      <c r="AQ216" s="4">
        <f t="shared" si="123"/>
        <v>0</v>
      </c>
      <c r="AR216" s="4">
        <f t="shared" si="123"/>
        <v>0</v>
      </c>
      <c r="AS216" s="4">
        <f t="shared" si="123"/>
        <v>0</v>
      </c>
      <c r="AT216" s="4">
        <f t="shared" si="123"/>
        <v>0</v>
      </c>
      <c r="AU216" s="4">
        <f t="shared" si="123"/>
        <v>0</v>
      </c>
      <c r="AV216" s="4">
        <f t="shared" si="123"/>
        <v>0</v>
      </c>
      <c r="AW216" s="4">
        <f t="shared" si="123"/>
        <v>0</v>
      </c>
      <c r="AY216" s="2" t="e">
        <f t="shared" si="122"/>
        <v>#N/A</v>
      </c>
      <c r="AZ216" s="2" t="e">
        <f t="shared" si="122"/>
        <v>#N/A</v>
      </c>
      <c r="BA216" s="2" t="e">
        <f t="shared" si="122"/>
        <v>#N/A</v>
      </c>
      <c r="BB216" s="2" t="e">
        <f t="shared" si="121"/>
        <v>#N/A</v>
      </c>
      <c r="BC216" s="2" t="e">
        <f t="shared" si="121"/>
        <v>#N/A</v>
      </c>
      <c r="BD216" s="2" t="e">
        <f t="shared" si="121"/>
        <v>#N/A</v>
      </c>
      <c r="BE216" s="2" t="e">
        <f t="shared" si="121"/>
        <v>#N/A</v>
      </c>
      <c r="BF216" s="2" t="e">
        <f t="shared" si="121"/>
        <v>#N/A</v>
      </c>
      <c r="BG216" s="2" t="e">
        <f t="shared" si="121"/>
        <v>#N/A</v>
      </c>
      <c r="BH216" s="2" t="e">
        <f t="shared" si="120"/>
        <v>#N/A</v>
      </c>
      <c r="BI216" s="2" t="e">
        <f t="shared" si="120"/>
        <v>#N/A</v>
      </c>
      <c r="BJ216" s="2" t="e">
        <f t="shared" si="120"/>
        <v>#N/A</v>
      </c>
      <c r="BK216" s="2" t="e">
        <f t="shared" si="89"/>
        <v>#N/A</v>
      </c>
      <c r="BL216" s="2" t="e">
        <f t="shared" si="89"/>
        <v>#N/A</v>
      </c>
      <c r="BM216" s="2" t="e">
        <f t="shared" si="89"/>
        <v>#N/A</v>
      </c>
      <c r="BO216" s="2" t="str">
        <f t="shared" si="105"/>
        <v/>
      </c>
      <c r="BP216" s="2" t="str">
        <f t="shared" si="105"/>
        <v/>
      </c>
      <c r="BQ216" s="2" t="str">
        <f t="shared" si="105"/>
        <v/>
      </c>
      <c r="BR216" s="2" t="str">
        <f t="shared" si="105"/>
        <v/>
      </c>
      <c r="BS216" s="2" t="str">
        <f t="shared" si="103"/>
        <v/>
      </c>
      <c r="BT216" s="2" t="str">
        <f t="shared" si="103"/>
        <v/>
      </c>
      <c r="BU216" s="2" t="str">
        <f t="shared" si="103"/>
        <v/>
      </c>
      <c r="BV216" s="2" t="str">
        <f t="shared" si="103"/>
        <v/>
      </c>
      <c r="BW216" s="2" t="str">
        <f t="shared" si="100"/>
        <v/>
      </c>
      <c r="BX216" s="2" t="str">
        <f t="shared" si="100"/>
        <v/>
      </c>
      <c r="BY216" s="2" t="str">
        <f t="shared" si="100"/>
        <v/>
      </c>
      <c r="BZ216" s="2" t="str">
        <f t="shared" si="100"/>
        <v/>
      </c>
      <c r="CA216" s="2" t="str">
        <f t="shared" si="118"/>
        <v/>
      </c>
      <c r="CB216" s="2" t="str">
        <f t="shared" si="90"/>
        <v/>
      </c>
      <c r="CC216" s="2" t="str">
        <f t="shared" si="93"/>
        <v/>
      </c>
      <c r="CE216" s="2" t="str">
        <f t="shared" si="106"/>
        <v/>
      </c>
      <c r="CF216" s="2" t="str">
        <f t="shared" si="106"/>
        <v/>
      </c>
      <c r="CG216" s="2" t="str">
        <f t="shared" si="106"/>
        <v/>
      </c>
      <c r="CH216" s="2" t="str">
        <f t="shared" si="106"/>
        <v/>
      </c>
      <c r="CI216" s="2" t="str">
        <f t="shared" si="104"/>
        <v/>
      </c>
      <c r="CJ216" s="2" t="str">
        <f t="shared" si="104"/>
        <v/>
      </c>
      <c r="CK216" s="2" t="str">
        <f t="shared" si="104"/>
        <v/>
      </c>
      <c r="CL216" s="2" t="str">
        <f t="shared" si="104"/>
        <v/>
      </c>
      <c r="CM216" s="2" t="str">
        <f t="shared" si="101"/>
        <v/>
      </c>
      <c r="CN216" s="2" t="str">
        <f t="shared" si="101"/>
        <v/>
      </c>
      <c r="CO216" s="2" t="str">
        <f t="shared" si="101"/>
        <v/>
      </c>
      <c r="CP216" s="2" t="str">
        <f t="shared" si="101"/>
        <v/>
      </c>
      <c r="CQ216" s="2" t="str">
        <f t="shared" si="119"/>
        <v/>
      </c>
      <c r="CR216" s="2" t="str">
        <f t="shared" si="91"/>
        <v/>
      </c>
      <c r="CS216" s="2" t="str">
        <f t="shared" si="94"/>
        <v/>
      </c>
      <c r="CU216" s="2">
        <f t="shared" si="124"/>
        <v>17.079719378552696</v>
      </c>
      <c r="CV216" s="2">
        <f t="shared" si="124"/>
        <v>15.053603127190662</v>
      </c>
      <c r="CW216" s="2">
        <f t="shared" si="124"/>
        <v>13.2595995698614</v>
      </c>
      <c r="CX216" s="2">
        <f t="shared" si="124"/>
        <v>8.8264481792480964</v>
      </c>
      <c r="CY216" s="2">
        <f t="shared" si="124"/>
        <v>8.8584388131361322</v>
      </c>
      <c r="CZ216" s="2">
        <f t="shared" si="124"/>
        <v>11.364857483013843</v>
      </c>
      <c r="DA216" s="2">
        <f t="shared" si="124"/>
        <v>15.254341295263629</v>
      </c>
      <c r="DB216" s="2">
        <f t="shared" si="124"/>
        <v>11.564451163522534</v>
      </c>
      <c r="DC216" s="2">
        <f t="shared" si="124"/>
        <v>14.017674489497345</v>
      </c>
      <c r="DD216" s="2">
        <f t="shared" si="124"/>
        <v>10.648844659254117</v>
      </c>
      <c r="DE216" s="2">
        <f t="shared" si="124"/>
        <v>10.93849483192669</v>
      </c>
      <c r="DF216" s="2">
        <f t="shared" si="124"/>
        <v>15.216289260783391</v>
      </c>
      <c r="DG216" s="2">
        <f t="shared" si="124"/>
        <v>18.546048261400017</v>
      </c>
      <c r="DH216" s="2">
        <f t="shared" si="124"/>
        <v>21.449306513537877</v>
      </c>
      <c r="DI216" s="2">
        <f t="shared" si="124"/>
        <v>32.274348251876248</v>
      </c>
      <c r="DK216" s="2">
        <f t="shared" si="125"/>
        <v>26.047209894414078</v>
      </c>
      <c r="DL216" s="2">
        <f t="shared" si="125"/>
        <v>25.721200528248382</v>
      </c>
      <c r="DM216" s="2">
        <f t="shared" si="125"/>
        <v>23.096930674624421</v>
      </c>
      <c r="DN216" s="2">
        <f t="shared" si="125"/>
        <v>23.930422348569632</v>
      </c>
      <c r="DO216" s="2">
        <f t="shared" si="125"/>
        <v>26.602237240772634</v>
      </c>
      <c r="DP216" s="2">
        <f t="shared" si="125"/>
        <v>26.056951082449281</v>
      </c>
      <c r="DQ216" s="2">
        <f t="shared" si="125"/>
        <v>26.665327895143307</v>
      </c>
      <c r="DR216" s="2">
        <f t="shared" si="125"/>
        <v>23.588000787457034</v>
      </c>
      <c r="DS216" s="2">
        <f t="shared" si="125"/>
        <v>23.160238887572909</v>
      </c>
      <c r="DT216" s="2">
        <f t="shared" si="125"/>
        <v>22.430755408165222</v>
      </c>
      <c r="DU216" s="2">
        <f t="shared" si="125"/>
        <v>22.253043457329021</v>
      </c>
      <c r="DV216" s="2">
        <f t="shared" si="125"/>
        <v>23.200682504798124</v>
      </c>
      <c r="DW216" s="2">
        <f t="shared" si="125"/>
        <v>24.318500091723784</v>
      </c>
      <c r="DX216" s="2">
        <f t="shared" si="125"/>
        <v>26.66997151310072</v>
      </c>
      <c r="DY216" s="2">
        <f t="shared" si="125"/>
        <v>27.995354732185351</v>
      </c>
      <c r="EA216" s="2">
        <f t="shared" si="126"/>
        <v>0.99982038361024561</v>
      </c>
      <c r="EB216" s="2">
        <f t="shared" si="126"/>
        <v>0.9998115537242539</v>
      </c>
      <c r="EC216" s="2">
        <f t="shared" si="126"/>
        <v>0.99981071477201011</v>
      </c>
      <c r="ED216" s="2">
        <f t="shared" si="126"/>
        <v>0.99984078448033042</v>
      </c>
      <c r="EE216" s="2">
        <f t="shared" si="126"/>
        <v>0.99981895541622734</v>
      </c>
      <c r="EF216" s="2">
        <f t="shared" si="126"/>
        <v>0.99981915278857492</v>
      </c>
      <c r="EG216" s="2">
        <f t="shared" si="126"/>
        <v>0.99983033761106044</v>
      </c>
      <c r="EH216" s="2">
        <f t="shared" si="126"/>
        <v>0.99983735241285532</v>
      </c>
      <c r="EI216" s="2">
        <f t="shared" si="126"/>
        <v>0.99984061380647771</v>
      </c>
      <c r="EJ216" s="2">
        <f t="shared" si="126"/>
        <v>0.99983941751631566</v>
      </c>
      <c r="EK216" s="2">
        <f t="shared" si="126"/>
        <v>0.99983221725564042</v>
      </c>
      <c r="EL216" s="2">
        <f t="shared" si="126"/>
        <v>0.99983545615704195</v>
      </c>
      <c r="EM216" s="2">
        <f t="shared" si="126"/>
        <v>0.99980632889112819</v>
      </c>
      <c r="EN216" s="2">
        <f t="shared" si="126"/>
        <v>0.99978069185060059</v>
      </c>
      <c r="EO216" s="2">
        <f t="shared" si="126"/>
        <v>0.99978226873216358</v>
      </c>
    </row>
    <row r="217" spans="2:145" x14ac:dyDescent="0.25">
      <c r="B217" s="2">
        <v>190</v>
      </c>
      <c r="C217" s="43">
        <v>29.155999999999999</v>
      </c>
      <c r="D217" s="43">
        <v>28.097999999999999</v>
      </c>
      <c r="E217" s="43">
        <v>26.327999999999999</v>
      </c>
      <c r="F217" s="43">
        <v>26.266999999999999</v>
      </c>
      <c r="G217" s="43">
        <v>29.9</v>
      </c>
      <c r="H217" s="43">
        <v>29.332999999999998</v>
      </c>
      <c r="I217" s="43">
        <v>29.632999999999999</v>
      </c>
      <c r="J217" s="43">
        <v>27.367000000000001</v>
      </c>
      <c r="K217" s="43">
        <v>26.567</v>
      </c>
      <c r="L217" s="43">
        <v>24.917000000000002</v>
      </c>
      <c r="M217" s="43">
        <v>24.582999999999998</v>
      </c>
      <c r="N217" s="43">
        <v>23.783000000000001</v>
      </c>
      <c r="O217" s="43">
        <v>26.917000000000002</v>
      </c>
      <c r="P217" s="43">
        <v>29.25</v>
      </c>
      <c r="Q217" s="43">
        <v>29.855</v>
      </c>
      <c r="S217" s="4" t="e">
        <f t="shared" si="113"/>
        <v>#N/A</v>
      </c>
      <c r="T217" s="4" t="e">
        <f t="shared" si="113"/>
        <v>#N/A</v>
      </c>
      <c r="U217" s="4" t="e">
        <f t="shared" si="113"/>
        <v>#N/A</v>
      </c>
      <c r="V217" s="4" t="e">
        <f t="shared" si="112"/>
        <v>#N/A</v>
      </c>
      <c r="W217" s="4" t="e">
        <f t="shared" si="112"/>
        <v>#N/A</v>
      </c>
      <c r="X217" s="4" t="e">
        <f t="shared" si="112"/>
        <v>#N/A</v>
      </c>
      <c r="Y217" s="4" t="e">
        <f t="shared" si="112"/>
        <v>#N/A</v>
      </c>
      <c r="Z217" s="4" t="e">
        <f t="shared" si="112"/>
        <v>#N/A</v>
      </c>
      <c r="AA217" s="4" t="e">
        <f t="shared" si="112"/>
        <v>#N/A</v>
      </c>
      <c r="AB217" s="4" t="e">
        <f t="shared" si="111"/>
        <v>#N/A</v>
      </c>
      <c r="AC217" s="4" t="e">
        <f t="shared" si="111"/>
        <v>#N/A</v>
      </c>
      <c r="AD217" s="4" t="e">
        <f t="shared" si="111"/>
        <v>#N/A</v>
      </c>
      <c r="AE217" s="4" t="e">
        <f t="shared" si="111"/>
        <v>#N/A</v>
      </c>
      <c r="AF217" s="4" t="e">
        <f t="shared" si="88"/>
        <v>#N/A</v>
      </c>
      <c r="AG217" s="4" t="e">
        <f t="shared" si="92"/>
        <v>#N/A</v>
      </c>
      <c r="AI217" s="4">
        <f t="shared" si="123"/>
        <v>0</v>
      </c>
      <c r="AJ217" s="4">
        <f t="shared" si="123"/>
        <v>0</v>
      </c>
      <c r="AK217" s="4">
        <f t="shared" si="123"/>
        <v>0</v>
      </c>
      <c r="AL217" s="4">
        <f t="shared" si="123"/>
        <v>0</v>
      </c>
      <c r="AM217" s="4">
        <f t="shared" si="123"/>
        <v>0</v>
      </c>
      <c r="AN217" s="4">
        <f t="shared" si="123"/>
        <v>0</v>
      </c>
      <c r="AO217" s="4">
        <f t="shared" si="123"/>
        <v>0</v>
      </c>
      <c r="AP217" s="4">
        <f t="shared" si="123"/>
        <v>0</v>
      </c>
      <c r="AQ217" s="4">
        <f t="shared" si="123"/>
        <v>0</v>
      </c>
      <c r="AR217" s="4">
        <f t="shared" si="123"/>
        <v>0</v>
      </c>
      <c r="AS217" s="4">
        <f t="shared" si="123"/>
        <v>0</v>
      </c>
      <c r="AT217" s="4">
        <f t="shared" si="123"/>
        <v>0</v>
      </c>
      <c r="AU217" s="4">
        <f t="shared" si="123"/>
        <v>0</v>
      </c>
      <c r="AV217" s="4">
        <f t="shared" si="123"/>
        <v>0</v>
      </c>
      <c r="AW217" s="4">
        <f t="shared" si="123"/>
        <v>0</v>
      </c>
      <c r="AY217" s="2" t="e">
        <f t="shared" si="122"/>
        <v>#N/A</v>
      </c>
      <c r="AZ217" s="2" t="e">
        <f t="shared" si="122"/>
        <v>#N/A</v>
      </c>
      <c r="BA217" s="2" t="e">
        <f t="shared" si="122"/>
        <v>#N/A</v>
      </c>
      <c r="BB217" s="2" t="e">
        <f t="shared" si="121"/>
        <v>#N/A</v>
      </c>
      <c r="BC217" s="2" t="e">
        <f t="shared" si="121"/>
        <v>#N/A</v>
      </c>
      <c r="BD217" s="2" t="e">
        <f t="shared" si="121"/>
        <v>#N/A</v>
      </c>
      <c r="BE217" s="2" t="e">
        <f t="shared" si="121"/>
        <v>#N/A</v>
      </c>
      <c r="BF217" s="2" t="e">
        <f t="shared" si="121"/>
        <v>#N/A</v>
      </c>
      <c r="BG217" s="2" t="e">
        <f t="shared" si="121"/>
        <v>#N/A</v>
      </c>
      <c r="BH217" s="2" t="e">
        <f t="shared" si="120"/>
        <v>#N/A</v>
      </c>
      <c r="BI217" s="2" t="e">
        <f t="shared" si="120"/>
        <v>#N/A</v>
      </c>
      <c r="BJ217" s="2" t="e">
        <f t="shared" si="120"/>
        <v>#N/A</v>
      </c>
      <c r="BK217" s="2" t="e">
        <f t="shared" si="89"/>
        <v>#N/A</v>
      </c>
      <c r="BL217" s="2" t="e">
        <f t="shared" si="89"/>
        <v>#N/A</v>
      </c>
      <c r="BM217" s="2" t="e">
        <f t="shared" si="89"/>
        <v>#N/A</v>
      </c>
      <c r="BO217" s="2" t="str">
        <f t="shared" si="105"/>
        <v/>
      </c>
      <c r="BP217" s="2" t="str">
        <f t="shared" si="105"/>
        <v/>
      </c>
      <c r="BQ217" s="2" t="str">
        <f t="shared" si="105"/>
        <v/>
      </c>
      <c r="BR217" s="2" t="str">
        <f t="shared" si="105"/>
        <v/>
      </c>
      <c r="BS217" s="2" t="str">
        <f t="shared" si="103"/>
        <v/>
      </c>
      <c r="BT217" s="2" t="str">
        <f t="shared" si="103"/>
        <v/>
      </c>
      <c r="BU217" s="2" t="str">
        <f t="shared" si="103"/>
        <v/>
      </c>
      <c r="BV217" s="2" t="str">
        <f t="shared" si="103"/>
        <v/>
      </c>
      <c r="BW217" s="2" t="str">
        <f t="shared" si="100"/>
        <v/>
      </c>
      <c r="BX217" s="2" t="str">
        <f t="shared" si="100"/>
        <v/>
      </c>
      <c r="BY217" s="2" t="str">
        <f t="shared" si="100"/>
        <v/>
      </c>
      <c r="BZ217" s="2" t="str">
        <f t="shared" si="100"/>
        <v/>
      </c>
      <c r="CA217" s="2" t="str">
        <f t="shared" si="118"/>
        <v/>
      </c>
      <c r="CB217" s="2" t="str">
        <f t="shared" si="90"/>
        <v/>
      </c>
      <c r="CC217" s="2" t="str">
        <f t="shared" si="93"/>
        <v/>
      </c>
      <c r="CE217" s="2" t="str">
        <f t="shared" si="106"/>
        <v/>
      </c>
      <c r="CF217" s="2" t="str">
        <f t="shared" si="106"/>
        <v/>
      </c>
      <c r="CG217" s="2" t="str">
        <f t="shared" si="106"/>
        <v/>
      </c>
      <c r="CH217" s="2" t="str">
        <f t="shared" si="106"/>
        <v/>
      </c>
      <c r="CI217" s="2" t="str">
        <f t="shared" si="104"/>
        <v/>
      </c>
      <c r="CJ217" s="2" t="str">
        <f t="shared" si="104"/>
        <v/>
      </c>
      <c r="CK217" s="2" t="str">
        <f t="shared" si="104"/>
        <v/>
      </c>
      <c r="CL217" s="2" t="str">
        <f t="shared" si="104"/>
        <v/>
      </c>
      <c r="CM217" s="2" t="str">
        <f t="shared" si="101"/>
        <v/>
      </c>
      <c r="CN217" s="2" t="str">
        <f t="shared" si="101"/>
        <v/>
      </c>
      <c r="CO217" s="2" t="str">
        <f t="shared" si="101"/>
        <v/>
      </c>
      <c r="CP217" s="2" t="str">
        <f t="shared" si="101"/>
        <v/>
      </c>
      <c r="CQ217" s="2" t="str">
        <f t="shared" si="119"/>
        <v/>
      </c>
      <c r="CR217" s="2" t="str">
        <f t="shared" si="91"/>
        <v/>
      </c>
      <c r="CS217" s="2" t="str">
        <f t="shared" si="94"/>
        <v/>
      </c>
      <c r="CU217" s="2">
        <f t="shared" si="124"/>
        <v>16.856545242129435</v>
      </c>
      <c r="CV217" s="2">
        <f t="shared" si="124"/>
        <v>14.813948837641895</v>
      </c>
      <c r="CW217" s="2">
        <f t="shared" si="124"/>
        <v>13.009891168630325</v>
      </c>
      <c r="CX217" s="2">
        <f t="shared" si="124"/>
        <v>8.528781823659024</v>
      </c>
      <c r="CY217" s="2">
        <f t="shared" si="124"/>
        <v>8.526921571286131</v>
      </c>
      <c r="CZ217" s="2">
        <f t="shared" si="124"/>
        <v>11.049362821523914</v>
      </c>
      <c r="DA217" s="2">
        <f t="shared" si="124"/>
        <v>14.982693044655747</v>
      </c>
      <c r="DB217" s="2">
        <f t="shared" si="124"/>
        <v>11.261439580744607</v>
      </c>
      <c r="DC217" s="2">
        <f t="shared" si="124"/>
        <v>13.753869393545436</v>
      </c>
      <c r="DD217" s="2">
        <f t="shared" si="124"/>
        <v>10.372931979924793</v>
      </c>
      <c r="DE217" s="2">
        <f t="shared" si="124"/>
        <v>10.679676134071379</v>
      </c>
      <c r="DF217" s="2">
        <f t="shared" si="124"/>
        <v>14.979285107941578</v>
      </c>
      <c r="DG217" s="2">
        <f t="shared" si="124"/>
        <v>18.315344059966421</v>
      </c>
      <c r="DH217" s="2">
        <f t="shared" si="124"/>
        <v>21.24493369612393</v>
      </c>
      <c r="DI217" s="2">
        <f t="shared" si="124"/>
        <v>32.165587406187065</v>
      </c>
      <c r="DK217" s="2">
        <f t="shared" si="125"/>
        <v>25.921845320270954</v>
      </c>
      <c r="DL217" s="2">
        <f t="shared" si="125"/>
        <v>25.595707334599691</v>
      </c>
      <c r="DM217" s="2">
        <f t="shared" si="125"/>
        <v>22.953756252480375</v>
      </c>
      <c r="DN217" s="2">
        <f t="shared" si="125"/>
        <v>23.790885636617098</v>
      </c>
      <c r="DO217" s="2">
        <f t="shared" si="125"/>
        <v>26.461663269259571</v>
      </c>
      <c r="DP217" s="2">
        <f t="shared" si="125"/>
        <v>25.899214134391986</v>
      </c>
      <c r="DQ217" s="2">
        <f t="shared" si="125"/>
        <v>26.515511077453493</v>
      </c>
      <c r="DR217" s="2">
        <f t="shared" si="125"/>
        <v>23.413434058476696</v>
      </c>
      <c r="DS217" s="2">
        <f t="shared" si="125"/>
        <v>22.992938682919444</v>
      </c>
      <c r="DT217" s="2">
        <f t="shared" si="125"/>
        <v>22.280465820310411</v>
      </c>
      <c r="DU217" s="2">
        <f t="shared" si="125"/>
        <v>22.11478437830986</v>
      </c>
      <c r="DV217" s="2">
        <f t="shared" si="125"/>
        <v>23.050492143440451</v>
      </c>
      <c r="DW217" s="2">
        <f t="shared" si="125"/>
        <v>24.153378233263155</v>
      </c>
      <c r="DX217" s="2">
        <f t="shared" si="125"/>
        <v>26.525512568337454</v>
      </c>
      <c r="DY217" s="2">
        <f t="shared" si="125"/>
        <v>27.849620395015513</v>
      </c>
      <c r="EA217" s="2">
        <f t="shared" si="126"/>
        <v>0.99983618531664242</v>
      </c>
      <c r="EB217" s="2">
        <f t="shared" si="126"/>
        <v>0.99982813210410226</v>
      </c>
      <c r="EC217" s="2">
        <f t="shared" si="126"/>
        <v>0.99982736694513141</v>
      </c>
      <c r="ED217" s="2">
        <f t="shared" si="126"/>
        <v>0.99985479168600955</v>
      </c>
      <c r="EE217" s="2">
        <f t="shared" si="126"/>
        <v>0.99983488274688126</v>
      </c>
      <c r="EF217" s="2">
        <f t="shared" si="126"/>
        <v>0.99983506275833367</v>
      </c>
      <c r="EG217" s="2">
        <f t="shared" si="126"/>
        <v>0.99984526375228355</v>
      </c>
      <c r="EH217" s="2">
        <f t="shared" si="126"/>
        <v>0.99985166151462357</v>
      </c>
      <c r="EI217" s="2">
        <f t="shared" si="126"/>
        <v>0.99985463602524216</v>
      </c>
      <c r="EJ217" s="2">
        <f t="shared" si="126"/>
        <v>0.99985354496493017</v>
      </c>
      <c r="EK217" s="2">
        <f t="shared" si="126"/>
        <v>0.99984697805941469</v>
      </c>
      <c r="EL217" s="2">
        <f t="shared" si="126"/>
        <v>0.99984993205897821</v>
      </c>
      <c r="EM217" s="2">
        <f t="shared" si="126"/>
        <v>0.99982336683944051</v>
      </c>
      <c r="EN217" s="2">
        <f t="shared" si="126"/>
        <v>0.999799984730946</v>
      </c>
      <c r="EO217" s="2">
        <f t="shared" si="126"/>
        <v>0.99980142291932839</v>
      </c>
    </row>
    <row r="218" spans="2:145" x14ac:dyDescent="0.25">
      <c r="B218" s="2">
        <v>191</v>
      </c>
      <c r="C218" s="43">
        <v>28.844000000000001</v>
      </c>
      <c r="D218" s="43">
        <v>26.475000000000001</v>
      </c>
      <c r="E218" s="43">
        <v>27.344000000000001</v>
      </c>
      <c r="F218" s="43">
        <v>25.867000000000001</v>
      </c>
      <c r="G218" s="43">
        <v>27.8</v>
      </c>
      <c r="H218" s="43">
        <v>29.283000000000001</v>
      </c>
      <c r="I218" s="43">
        <v>28.667000000000002</v>
      </c>
      <c r="J218" s="43">
        <v>27.5</v>
      </c>
      <c r="K218" s="43">
        <v>25.567</v>
      </c>
      <c r="L218" s="43">
        <v>23.817</v>
      </c>
      <c r="M218" s="43">
        <v>24</v>
      </c>
      <c r="N218" s="43">
        <v>24.867000000000001</v>
      </c>
      <c r="O218" s="43">
        <v>28.4</v>
      </c>
      <c r="P218" s="43">
        <v>28.382999999999999</v>
      </c>
      <c r="Q218" s="43">
        <v>29.806000000000001</v>
      </c>
      <c r="S218" s="4" t="e">
        <f t="shared" si="113"/>
        <v>#N/A</v>
      </c>
      <c r="T218" s="4" t="e">
        <f t="shared" si="113"/>
        <v>#N/A</v>
      </c>
      <c r="U218" s="4" t="e">
        <f t="shared" si="113"/>
        <v>#N/A</v>
      </c>
      <c r="V218" s="4" t="e">
        <f t="shared" si="112"/>
        <v>#N/A</v>
      </c>
      <c r="W218" s="4" t="e">
        <f t="shared" si="112"/>
        <v>#N/A</v>
      </c>
      <c r="X218" s="4" t="e">
        <f t="shared" si="112"/>
        <v>#N/A</v>
      </c>
      <c r="Y218" s="4" t="e">
        <f t="shared" si="112"/>
        <v>#N/A</v>
      </c>
      <c r="Z218" s="4" t="e">
        <f t="shared" si="112"/>
        <v>#N/A</v>
      </c>
      <c r="AA218" s="4" t="e">
        <f t="shared" si="112"/>
        <v>#N/A</v>
      </c>
      <c r="AB218" s="4" t="e">
        <f t="shared" si="111"/>
        <v>#N/A</v>
      </c>
      <c r="AC218" s="4" t="e">
        <f t="shared" si="111"/>
        <v>#N/A</v>
      </c>
      <c r="AD218" s="4" t="e">
        <f t="shared" si="111"/>
        <v>#N/A</v>
      </c>
      <c r="AE218" s="4" t="e">
        <f t="shared" si="111"/>
        <v>#N/A</v>
      </c>
      <c r="AF218" s="4" t="e">
        <f t="shared" si="88"/>
        <v>#N/A</v>
      </c>
      <c r="AG218" s="4" t="e">
        <f t="shared" si="92"/>
        <v>#N/A</v>
      </c>
      <c r="AI218" s="4">
        <f t="shared" si="123"/>
        <v>0</v>
      </c>
      <c r="AJ218" s="4">
        <f t="shared" si="123"/>
        <v>0</v>
      </c>
      <c r="AK218" s="4">
        <f t="shared" si="123"/>
        <v>0</v>
      </c>
      <c r="AL218" s="4">
        <f t="shared" si="123"/>
        <v>0</v>
      </c>
      <c r="AM218" s="4">
        <f t="shared" si="123"/>
        <v>0</v>
      </c>
      <c r="AN218" s="4">
        <f t="shared" si="123"/>
        <v>0</v>
      </c>
      <c r="AO218" s="4">
        <f t="shared" si="123"/>
        <v>0</v>
      </c>
      <c r="AP218" s="4">
        <f t="shared" si="123"/>
        <v>0</v>
      </c>
      <c r="AQ218" s="4">
        <f t="shared" si="123"/>
        <v>0</v>
      </c>
      <c r="AR218" s="4">
        <f t="shared" si="123"/>
        <v>0</v>
      </c>
      <c r="AS218" s="4">
        <f t="shared" si="123"/>
        <v>0</v>
      </c>
      <c r="AT218" s="4">
        <f t="shared" si="123"/>
        <v>0</v>
      </c>
      <c r="AU218" s="4">
        <f t="shared" si="123"/>
        <v>0</v>
      </c>
      <c r="AV218" s="4">
        <f t="shared" si="123"/>
        <v>0</v>
      </c>
      <c r="AW218" s="4">
        <f t="shared" si="123"/>
        <v>0</v>
      </c>
      <c r="AY218" s="2" t="e">
        <f t="shared" si="122"/>
        <v>#N/A</v>
      </c>
      <c r="AZ218" s="2" t="e">
        <f t="shared" si="122"/>
        <v>#N/A</v>
      </c>
      <c r="BA218" s="2" t="e">
        <f t="shared" si="122"/>
        <v>#N/A</v>
      </c>
      <c r="BB218" s="2" t="e">
        <f t="shared" si="121"/>
        <v>#N/A</v>
      </c>
      <c r="BC218" s="2" t="e">
        <f t="shared" si="121"/>
        <v>#N/A</v>
      </c>
      <c r="BD218" s="2" t="e">
        <f t="shared" si="121"/>
        <v>#N/A</v>
      </c>
      <c r="BE218" s="2" t="e">
        <f t="shared" si="121"/>
        <v>#N/A</v>
      </c>
      <c r="BF218" s="2" t="e">
        <f t="shared" si="121"/>
        <v>#N/A</v>
      </c>
      <c r="BG218" s="2" t="e">
        <f t="shared" si="121"/>
        <v>#N/A</v>
      </c>
      <c r="BH218" s="2" t="e">
        <f t="shared" si="120"/>
        <v>#N/A</v>
      </c>
      <c r="BI218" s="2" t="e">
        <f t="shared" si="120"/>
        <v>#N/A</v>
      </c>
      <c r="BJ218" s="2" t="e">
        <f t="shared" si="120"/>
        <v>#N/A</v>
      </c>
      <c r="BK218" s="2" t="e">
        <f t="shared" si="89"/>
        <v>#N/A</v>
      </c>
      <c r="BL218" s="2" t="e">
        <f t="shared" si="89"/>
        <v>#N/A</v>
      </c>
      <c r="BM218" s="2" t="e">
        <f t="shared" si="89"/>
        <v>#N/A</v>
      </c>
      <c r="BO218" s="2" t="str">
        <f t="shared" si="105"/>
        <v/>
      </c>
      <c r="BP218" s="2" t="str">
        <f t="shared" si="105"/>
        <v/>
      </c>
      <c r="BQ218" s="2" t="str">
        <f t="shared" si="105"/>
        <v/>
      </c>
      <c r="BR218" s="2" t="str">
        <f t="shared" si="105"/>
        <v/>
      </c>
      <c r="BS218" s="2" t="str">
        <f t="shared" si="103"/>
        <v/>
      </c>
      <c r="BT218" s="2" t="str">
        <f t="shared" si="103"/>
        <v/>
      </c>
      <c r="BU218" s="2" t="str">
        <f t="shared" si="103"/>
        <v/>
      </c>
      <c r="BV218" s="2" t="str">
        <f t="shared" si="103"/>
        <v/>
      </c>
      <c r="BW218" s="2" t="str">
        <f t="shared" si="100"/>
        <v/>
      </c>
      <c r="BX218" s="2" t="str">
        <f t="shared" si="100"/>
        <v/>
      </c>
      <c r="BY218" s="2" t="str">
        <f t="shared" si="100"/>
        <v/>
      </c>
      <c r="BZ218" s="2" t="str">
        <f t="shared" si="100"/>
        <v/>
      </c>
      <c r="CA218" s="2" t="str">
        <f t="shared" si="118"/>
        <v/>
      </c>
      <c r="CB218" s="2" t="str">
        <f t="shared" si="90"/>
        <v/>
      </c>
      <c r="CC218" s="2" t="str">
        <f t="shared" si="93"/>
        <v/>
      </c>
      <c r="CE218" s="2" t="str">
        <f t="shared" si="106"/>
        <v/>
      </c>
      <c r="CF218" s="2" t="str">
        <f t="shared" si="106"/>
        <v/>
      </c>
      <c r="CG218" s="2" t="str">
        <f t="shared" si="106"/>
        <v/>
      </c>
      <c r="CH218" s="2" t="str">
        <f t="shared" si="106"/>
        <v/>
      </c>
      <c r="CI218" s="2" t="str">
        <f t="shared" si="104"/>
        <v/>
      </c>
      <c r="CJ218" s="2" t="str">
        <f t="shared" si="104"/>
        <v/>
      </c>
      <c r="CK218" s="2" t="str">
        <f t="shared" si="104"/>
        <v/>
      </c>
      <c r="CL218" s="2" t="str">
        <f t="shared" si="104"/>
        <v/>
      </c>
      <c r="CM218" s="2" t="str">
        <f t="shared" si="101"/>
        <v/>
      </c>
      <c r="CN218" s="2" t="str">
        <f t="shared" si="101"/>
        <v/>
      </c>
      <c r="CO218" s="2" t="str">
        <f t="shared" si="101"/>
        <v/>
      </c>
      <c r="CP218" s="2" t="str">
        <f t="shared" si="101"/>
        <v/>
      </c>
      <c r="CQ218" s="2" t="str">
        <f t="shared" si="119"/>
        <v/>
      </c>
      <c r="CR218" s="2" t="str">
        <f t="shared" si="91"/>
        <v/>
      </c>
      <c r="CS218" s="2" t="str">
        <f t="shared" si="94"/>
        <v/>
      </c>
      <c r="CU218" s="2">
        <f t="shared" si="124"/>
        <v>16.633371105706168</v>
      </c>
      <c r="CV218" s="2">
        <f t="shared" si="124"/>
        <v>14.574294548093128</v>
      </c>
      <c r="CW218" s="2">
        <f t="shared" si="124"/>
        <v>12.76018276739925</v>
      </c>
      <c r="CX218" s="2">
        <f t="shared" si="124"/>
        <v>8.2311154680699516</v>
      </c>
      <c r="CY218" s="2">
        <f t="shared" si="124"/>
        <v>8.1954043294361298</v>
      </c>
      <c r="CZ218" s="2">
        <f t="shared" si="124"/>
        <v>10.733868160033985</v>
      </c>
      <c r="DA218" s="2">
        <f t="shared" si="124"/>
        <v>14.711044794047865</v>
      </c>
      <c r="DB218" s="2">
        <f t="shared" si="124"/>
        <v>10.958427997966673</v>
      </c>
      <c r="DC218" s="2">
        <f t="shared" si="124"/>
        <v>13.490064297593527</v>
      </c>
      <c r="DD218" s="2">
        <f t="shared" si="124"/>
        <v>10.097019300595477</v>
      </c>
      <c r="DE218" s="2">
        <f t="shared" si="124"/>
        <v>10.420857436216068</v>
      </c>
      <c r="DF218" s="2">
        <f t="shared" si="124"/>
        <v>14.742280955099766</v>
      </c>
      <c r="DG218" s="2">
        <f t="shared" si="124"/>
        <v>18.084639858532825</v>
      </c>
      <c r="DH218" s="2">
        <f t="shared" si="124"/>
        <v>21.040560878709982</v>
      </c>
      <c r="DI218" s="2">
        <f t="shared" si="124"/>
        <v>32.056826560497882</v>
      </c>
      <c r="DK218" s="2">
        <f t="shared" si="125"/>
        <v>25.796480746127827</v>
      </c>
      <c r="DL218" s="2">
        <f t="shared" si="125"/>
        <v>25.470214140951001</v>
      </c>
      <c r="DM218" s="2">
        <f t="shared" si="125"/>
        <v>22.810581830336325</v>
      </c>
      <c r="DN218" s="2">
        <f t="shared" si="125"/>
        <v>23.651348924664568</v>
      </c>
      <c r="DO218" s="2">
        <f t="shared" si="125"/>
        <v>26.321089297746507</v>
      </c>
      <c r="DP218" s="2">
        <f t="shared" si="125"/>
        <v>25.741477186334691</v>
      </c>
      <c r="DQ218" s="2">
        <f t="shared" si="125"/>
        <v>26.365694259763679</v>
      </c>
      <c r="DR218" s="2">
        <f t="shared" si="125"/>
        <v>23.238867329496358</v>
      </c>
      <c r="DS218" s="2">
        <f t="shared" si="125"/>
        <v>22.825638478265979</v>
      </c>
      <c r="DT218" s="2">
        <f t="shared" si="125"/>
        <v>22.130176232455604</v>
      </c>
      <c r="DU218" s="2">
        <f t="shared" si="125"/>
        <v>21.976525299290699</v>
      </c>
      <c r="DV218" s="2">
        <f t="shared" si="125"/>
        <v>22.900301782082778</v>
      </c>
      <c r="DW218" s="2">
        <f t="shared" si="125"/>
        <v>23.988256374802528</v>
      </c>
      <c r="DX218" s="2">
        <f t="shared" si="125"/>
        <v>26.381053623574189</v>
      </c>
      <c r="DY218" s="2">
        <f t="shared" si="125"/>
        <v>27.703886057845672</v>
      </c>
      <c r="EA218" s="2">
        <f t="shared" si="126"/>
        <v>0.99985059707965107</v>
      </c>
      <c r="EB218" s="2">
        <f t="shared" si="126"/>
        <v>0.99984325224558412</v>
      </c>
      <c r="EC218" s="2">
        <f t="shared" si="126"/>
        <v>0.99984255439115555</v>
      </c>
      <c r="ED218" s="2">
        <f t="shared" si="126"/>
        <v>0.99986756675160859</v>
      </c>
      <c r="EE218" s="2">
        <f t="shared" si="126"/>
        <v>0.99984940908752673</v>
      </c>
      <c r="EF218" s="2">
        <f t="shared" si="126"/>
        <v>0.99984957326469026</v>
      </c>
      <c r="EG218" s="2">
        <f t="shared" si="126"/>
        <v>0.999858876943435</v>
      </c>
      <c r="EH218" s="2">
        <f t="shared" si="126"/>
        <v>0.99986471192763904</v>
      </c>
      <c r="EI218" s="2">
        <f t="shared" si="126"/>
        <v>0.99986742478367174</v>
      </c>
      <c r="EJ218" s="2">
        <f t="shared" si="126"/>
        <v>0.99986642969929029</v>
      </c>
      <c r="EK218" s="2">
        <f t="shared" si="126"/>
        <v>0.99986044045245914</v>
      </c>
      <c r="EL218" s="2">
        <f t="shared" si="126"/>
        <v>0.99986313460392939</v>
      </c>
      <c r="EM218" s="2">
        <f t="shared" si="126"/>
        <v>0.99983890613929094</v>
      </c>
      <c r="EN218" s="2">
        <f t="shared" si="126"/>
        <v>0.99981758069615667</v>
      </c>
      <c r="EO218" s="2">
        <f t="shared" si="126"/>
        <v>0.99981889238555344</v>
      </c>
    </row>
    <row r="219" spans="2:145" x14ac:dyDescent="0.25">
      <c r="B219" s="2">
        <v>192</v>
      </c>
      <c r="C219" s="43">
        <v>31.530999999999999</v>
      </c>
      <c r="D219" s="43">
        <v>26.131</v>
      </c>
      <c r="E219" s="43">
        <v>24.048999999999999</v>
      </c>
      <c r="F219" s="43">
        <v>26.516999999999999</v>
      </c>
      <c r="G219" s="43">
        <v>28.683</v>
      </c>
      <c r="H219" s="43">
        <v>28</v>
      </c>
      <c r="I219" s="43">
        <v>29.632999999999999</v>
      </c>
      <c r="J219" s="43">
        <v>27.5</v>
      </c>
      <c r="K219" s="43">
        <v>29.1</v>
      </c>
      <c r="L219" s="43">
        <v>24.9</v>
      </c>
      <c r="M219" s="43">
        <v>24.917000000000002</v>
      </c>
      <c r="N219" s="43">
        <v>24.417000000000002</v>
      </c>
      <c r="O219" s="43">
        <v>26.933</v>
      </c>
      <c r="P219" s="43">
        <v>29.533000000000001</v>
      </c>
      <c r="Q219" s="43">
        <v>29.71</v>
      </c>
      <c r="S219" s="4" t="e">
        <f t="shared" si="113"/>
        <v>#N/A</v>
      </c>
      <c r="T219" s="4" t="e">
        <f t="shared" si="113"/>
        <v>#N/A</v>
      </c>
      <c r="U219" s="4" t="e">
        <f t="shared" si="113"/>
        <v>#N/A</v>
      </c>
      <c r="V219" s="4" t="e">
        <f t="shared" si="112"/>
        <v>#N/A</v>
      </c>
      <c r="W219" s="4" t="e">
        <f t="shared" si="112"/>
        <v>#N/A</v>
      </c>
      <c r="X219" s="4" t="e">
        <f t="shared" si="112"/>
        <v>#N/A</v>
      </c>
      <c r="Y219" s="4" t="e">
        <f t="shared" si="112"/>
        <v>#N/A</v>
      </c>
      <c r="Z219" s="4" t="e">
        <f t="shared" si="112"/>
        <v>#N/A</v>
      </c>
      <c r="AA219" s="4" t="e">
        <f t="shared" si="112"/>
        <v>#N/A</v>
      </c>
      <c r="AB219" s="4" t="e">
        <f t="shared" si="111"/>
        <v>#N/A</v>
      </c>
      <c r="AC219" s="4" t="e">
        <f t="shared" si="111"/>
        <v>#N/A</v>
      </c>
      <c r="AD219" s="4" t="e">
        <f t="shared" si="111"/>
        <v>#N/A</v>
      </c>
      <c r="AE219" s="4" t="e">
        <f t="shared" si="111"/>
        <v>#N/A</v>
      </c>
      <c r="AF219" s="4" t="e">
        <f t="shared" ref="AF219:AF227" si="127">BL219 + (T$3 * _xlfn.NORM.DIST($B219, U$3, ABS(V$3), FALSE) * _xlfn.NORM.DIST(($B219 - U$3)*W$3, 0, ABS(V$3), TRUE) * 2)
               + (T$5 * _xlfn.NORM.DIST($B219, U$5, ABS(V$5), FALSE) * _xlfn.NORM.DIST(($B219 - U$5)*W$5, 0, ABS(V$5), TRUE) * 2)
               + (T$4 * _xlfn.NORM.DIST($B219, U$4, ABS(V$4), FALSE) * _xlfn.NORM.DIST(($B219 - U$4)*W$4, 0, ABS(V$4), TRUE) * 2)
               + (T$6 * _xlfn.NORM.DIST($B219, U$6, ABS(V$6), FALSE) * _xlfn.NORM.DIST(($B219 - U$6)*W$6, 0, ABS(V$6), TRUE) * 2)</f>
        <v>#N/A</v>
      </c>
      <c r="AG219" s="4" t="e">
        <f t="shared" si="92"/>
        <v>#N/A</v>
      </c>
      <c r="AI219" s="4">
        <f t="shared" si="123"/>
        <v>0</v>
      </c>
      <c r="AJ219" s="4">
        <f t="shared" si="123"/>
        <v>0</v>
      </c>
      <c r="AK219" s="4">
        <f t="shared" si="123"/>
        <v>0</v>
      </c>
      <c r="AL219" s="4">
        <f t="shared" si="123"/>
        <v>0</v>
      </c>
      <c r="AM219" s="4">
        <f t="shared" si="123"/>
        <v>0</v>
      </c>
      <c r="AN219" s="4">
        <f t="shared" si="123"/>
        <v>0</v>
      </c>
      <c r="AO219" s="4">
        <f t="shared" si="123"/>
        <v>0</v>
      </c>
      <c r="AP219" s="4">
        <f t="shared" si="123"/>
        <v>0</v>
      </c>
      <c r="AQ219" s="4">
        <f t="shared" si="123"/>
        <v>0</v>
      </c>
      <c r="AR219" s="4">
        <f t="shared" si="123"/>
        <v>0</v>
      </c>
      <c r="AS219" s="4">
        <f t="shared" si="123"/>
        <v>0</v>
      </c>
      <c r="AT219" s="4">
        <f t="shared" si="123"/>
        <v>0</v>
      </c>
      <c r="AU219" s="4">
        <f t="shared" si="123"/>
        <v>0</v>
      </c>
      <c r="AV219" s="4">
        <f t="shared" si="123"/>
        <v>0</v>
      </c>
      <c r="AW219" s="4">
        <f t="shared" si="123"/>
        <v>0</v>
      </c>
      <c r="AY219" s="2" t="e">
        <f t="shared" si="122"/>
        <v>#N/A</v>
      </c>
      <c r="AZ219" s="2" t="e">
        <f t="shared" si="122"/>
        <v>#N/A</v>
      </c>
      <c r="BA219" s="2" t="e">
        <f t="shared" si="122"/>
        <v>#N/A</v>
      </c>
      <c r="BB219" s="2" t="e">
        <f t="shared" si="121"/>
        <v>#N/A</v>
      </c>
      <c r="BC219" s="2" t="e">
        <f t="shared" si="121"/>
        <v>#N/A</v>
      </c>
      <c r="BD219" s="2" t="e">
        <f t="shared" si="121"/>
        <v>#N/A</v>
      </c>
      <c r="BE219" s="2" t="e">
        <f t="shared" si="121"/>
        <v>#N/A</v>
      </c>
      <c r="BF219" s="2" t="e">
        <f t="shared" si="121"/>
        <v>#N/A</v>
      </c>
      <c r="BG219" s="2" t="e">
        <f t="shared" si="121"/>
        <v>#N/A</v>
      </c>
      <c r="BH219" s="2" t="e">
        <f t="shared" si="120"/>
        <v>#N/A</v>
      </c>
      <c r="BI219" s="2" t="e">
        <f t="shared" si="120"/>
        <v>#N/A</v>
      </c>
      <c r="BJ219" s="2" t="e">
        <f t="shared" si="120"/>
        <v>#N/A</v>
      </c>
      <c r="BK219" s="2" t="e">
        <f t="shared" si="120"/>
        <v>#N/A</v>
      </c>
      <c r="BL219" s="2" t="e">
        <f t="shared" si="120"/>
        <v>#N/A</v>
      </c>
      <c r="BM219" s="2" t="e">
        <f t="shared" si="120"/>
        <v>#N/A</v>
      </c>
      <c r="BO219" s="2" t="str">
        <f t="shared" si="105"/>
        <v/>
      </c>
      <c r="BP219" s="2" t="str">
        <f t="shared" si="105"/>
        <v/>
      </c>
      <c r="BQ219" s="2" t="str">
        <f t="shared" si="105"/>
        <v/>
      </c>
      <c r="BR219" s="2" t="str">
        <f t="shared" si="105"/>
        <v/>
      </c>
      <c r="BS219" s="2" t="str">
        <f t="shared" si="103"/>
        <v/>
      </c>
      <c r="BT219" s="2" t="str">
        <f t="shared" si="103"/>
        <v/>
      </c>
      <c r="BU219" s="2" t="str">
        <f t="shared" si="103"/>
        <v/>
      </c>
      <c r="BV219" s="2" t="str">
        <f t="shared" si="103"/>
        <v/>
      </c>
      <c r="BW219" s="2" t="str">
        <f t="shared" si="100"/>
        <v/>
      </c>
      <c r="BX219" s="2" t="str">
        <f t="shared" si="100"/>
        <v/>
      </c>
      <c r="BY219" s="2" t="str">
        <f t="shared" si="100"/>
        <v/>
      </c>
      <c r="BZ219" s="2" t="str">
        <f t="shared" si="100"/>
        <v/>
      </c>
      <c r="CA219" s="2" t="str">
        <f t="shared" si="118"/>
        <v/>
      </c>
      <c r="CB219" s="2" t="str">
        <f t="shared" ref="CB219:CB227" si="128">IF(AND( (_xlfn.NORM.DIST($B219, U$3, ABS(V$3), TRUE) * _xlfn.NORM.DIST(($B219 - U$3)*W$3, 0, ABS(V$3), TRUE) * 2)
                + (_xlfn.NORM.DIST($B219, U$5, ABS(V$5), TRUE) * _xlfn.NORM.DIST(($B219 - U$5)*W$5, 0, ABS(V$5), TRUE) * 2)
                + (_xlfn.NORM.DIST($B219, U$4, ABS(V$4), TRUE) * _xlfn.NORM.DIST(($B219 - U$4)*W$4, 0, ABS(V$4), TRUE) * 2)
                + (_xlfn.NORM.DIST($B219, U$6, ABS(V$6), TRUE) * _xlfn.NORM.DIST(($B219 - U$6)*W$6, 0, ABS(V$6), TRUE) * 2) &lt; $CB$22,
                 $B219 &lt; U$4,
                 $B219 &gt; P$230), P219, "")</f>
        <v/>
      </c>
      <c r="CC219" s="2" t="str">
        <f t="shared" si="93"/>
        <v/>
      </c>
      <c r="CE219" s="2" t="str">
        <f t="shared" si="106"/>
        <v/>
      </c>
      <c r="CF219" s="2" t="str">
        <f t="shared" si="106"/>
        <v/>
      </c>
      <c r="CG219" s="2" t="str">
        <f t="shared" si="106"/>
        <v/>
      </c>
      <c r="CH219" s="2" t="str">
        <f t="shared" si="106"/>
        <v/>
      </c>
      <c r="CI219" s="2" t="str">
        <f t="shared" si="104"/>
        <v/>
      </c>
      <c r="CJ219" s="2" t="str">
        <f t="shared" si="104"/>
        <v/>
      </c>
      <c r="CK219" s="2" t="str">
        <f t="shared" si="104"/>
        <v/>
      </c>
      <c r="CL219" s="2" t="str">
        <f t="shared" si="104"/>
        <v/>
      </c>
      <c r="CM219" s="2" t="str">
        <f t="shared" si="101"/>
        <v/>
      </c>
      <c r="CN219" s="2" t="str">
        <f t="shared" si="101"/>
        <v/>
      </c>
      <c r="CO219" s="2" t="str">
        <f t="shared" si="101"/>
        <v/>
      </c>
      <c r="CP219" s="2" t="str">
        <f t="shared" si="101"/>
        <v/>
      </c>
      <c r="CQ219" s="2" t="str">
        <f t="shared" si="119"/>
        <v/>
      </c>
      <c r="CR219" s="2" t="str">
        <f t="shared" ref="CR219:CR227" si="129">IF(AND( (_xlfn.NORM.DIST($B219, U$3, ABS(V$3), TRUE) * _xlfn.NORM.DIST(($B219 - U$3)*W$3, 0, ABS(V$3), TRUE) * 2)
                + (_xlfn.NORM.DIST($B219, U$5, ABS(V$5), TRUE) * _xlfn.NORM.DIST(($B219 - U$5)*W$5, 0, ABS(V$5), TRUE) * 2)
                + (_xlfn.NORM.DIST($B219, U$4, ABS(V$4), TRUE) * _xlfn.NORM.DIST(($B219 - U$4)*W$4, 0, ABS(V$4), TRUE) * 2)
                + (_xlfn.NORM.DIST($B219, U$6, ABS(V$6), TRUE) * _xlfn.NORM.DIST(($B219 - U$6)*W$6, 0, ABS(V$6), TRUE) * 2) &lt; $CR$22,
                 $B219 &gt; U$5,
                 $B219 &lt; P$232), P219, "")</f>
        <v/>
      </c>
      <c r="CS219" s="2" t="str">
        <f t="shared" si="94"/>
        <v/>
      </c>
      <c r="CU219" s="2">
        <f t="shared" si="124"/>
        <v>16.410196969282907</v>
      </c>
      <c r="CV219" s="2">
        <f t="shared" si="124"/>
        <v>14.334640258544354</v>
      </c>
      <c r="CW219" s="2">
        <f t="shared" si="124"/>
        <v>12.510474366168168</v>
      </c>
      <c r="CX219" s="2">
        <f t="shared" si="124"/>
        <v>7.9334491124808721</v>
      </c>
      <c r="CY219" s="2">
        <f t="shared" si="124"/>
        <v>7.8638870875861215</v>
      </c>
      <c r="CZ219" s="2">
        <f t="shared" si="124"/>
        <v>10.418373498544057</v>
      </c>
      <c r="DA219" s="2">
        <f t="shared" si="124"/>
        <v>14.439396543439983</v>
      </c>
      <c r="DB219" s="2">
        <f t="shared" si="124"/>
        <v>10.655416415188746</v>
      </c>
      <c r="DC219" s="2">
        <f t="shared" si="124"/>
        <v>13.226259201641625</v>
      </c>
      <c r="DD219" s="2">
        <f t="shared" si="124"/>
        <v>9.8211066212661535</v>
      </c>
      <c r="DE219" s="2">
        <f t="shared" si="124"/>
        <v>10.162038738360756</v>
      </c>
      <c r="DF219" s="2">
        <f t="shared" si="124"/>
        <v>14.505276802257953</v>
      </c>
      <c r="DG219" s="2">
        <f t="shared" si="124"/>
        <v>17.853935657099221</v>
      </c>
      <c r="DH219" s="2">
        <f t="shared" si="124"/>
        <v>20.836188061296035</v>
      </c>
      <c r="DI219" s="2">
        <f t="shared" si="124"/>
        <v>31.948065714808703</v>
      </c>
      <c r="DK219" s="2">
        <f t="shared" si="125"/>
        <v>25.671116171984703</v>
      </c>
      <c r="DL219" s="2">
        <f t="shared" si="125"/>
        <v>25.344720947302314</v>
      </c>
      <c r="DM219" s="2">
        <f t="shared" si="125"/>
        <v>22.667407408192275</v>
      </c>
      <c r="DN219" s="2">
        <f t="shared" si="125"/>
        <v>23.511812212712034</v>
      </c>
      <c r="DO219" s="2">
        <f t="shared" si="125"/>
        <v>26.18051532623344</v>
      </c>
      <c r="DP219" s="2">
        <f t="shared" si="125"/>
        <v>25.5837402382774</v>
      </c>
      <c r="DQ219" s="2">
        <f t="shared" si="125"/>
        <v>26.215877442073861</v>
      </c>
      <c r="DR219" s="2">
        <f t="shared" si="125"/>
        <v>23.06430060051602</v>
      </c>
      <c r="DS219" s="2">
        <f t="shared" si="125"/>
        <v>22.658338273612515</v>
      </c>
      <c r="DT219" s="2">
        <f t="shared" si="125"/>
        <v>21.979886644600796</v>
      </c>
      <c r="DU219" s="2">
        <f t="shared" si="125"/>
        <v>21.838266220271535</v>
      </c>
      <c r="DV219" s="2">
        <f t="shared" si="125"/>
        <v>22.750111420725105</v>
      </c>
      <c r="DW219" s="2">
        <f t="shared" si="125"/>
        <v>23.823134516341899</v>
      </c>
      <c r="DX219" s="2">
        <f t="shared" si="125"/>
        <v>26.236594678810924</v>
      </c>
      <c r="DY219" s="2">
        <f t="shared" si="125"/>
        <v>27.558151720675831</v>
      </c>
      <c r="EA219" s="2">
        <f t="shared" si="126"/>
        <v>0.99986374112597332</v>
      </c>
      <c r="EB219" s="2">
        <f t="shared" si="126"/>
        <v>0.99985704237724171</v>
      </c>
      <c r="EC219" s="2">
        <f t="shared" si="126"/>
        <v>0.99985640590884306</v>
      </c>
      <c r="ED219" s="2">
        <f t="shared" si="126"/>
        <v>0.99987921803454105</v>
      </c>
      <c r="EE219" s="2">
        <f t="shared" si="126"/>
        <v>0.99986265763567894</v>
      </c>
      <c r="EF219" s="2">
        <f t="shared" si="126"/>
        <v>0.99986280737099764</v>
      </c>
      <c r="EG219" s="2">
        <f t="shared" si="126"/>
        <v>0.99987129264453201</v>
      </c>
      <c r="EH219" s="2">
        <f t="shared" si="126"/>
        <v>0.99987661434280262</v>
      </c>
      <c r="EI219" s="2">
        <f t="shared" si="126"/>
        <v>0.99987908855522467</v>
      </c>
      <c r="EJ219" s="2">
        <f t="shared" si="126"/>
        <v>0.99987818100622994</v>
      </c>
      <c r="EK219" s="2">
        <f t="shared" si="126"/>
        <v>0.9998727186169265</v>
      </c>
      <c r="EL219" s="2">
        <f t="shared" si="126"/>
        <v>0.99987517577203366</v>
      </c>
      <c r="EM219" s="2">
        <f t="shared" si="126"/>
        <v>0.99985307857033989</v>
      </c>
      <c r="EN219" s="2">
        <f t="shared" si="126"/>
        <v>0.99983362894717842</v>
      </c>
      <c r="EO219" s="2">
        <f t="shared" si="126"/>
        <v>0.99983482526039158</v>
      </c>
    </row>
    <row r="220" spans="2:145" x14ac:dyDescent="0.25">
      <c r="B220" s="2">
        <v>193</v>
      </c>
      <c r="C220" s="43">
        <v>29.594000000000001</v>
      </c>
      <c r="D220" s="43">
        <v>26.902000000000001</v>
      </c>
      <c r="E220" s="43">
        <v>24.196999999999999</v>
      </c>
      <c r="F220" s="43">
        <v>25.016999999999999</v>
      </c>
      <c r="G220" s="43">
        <v>27.417000000000002</v>
      </c>
      <c r="H220" s="43">
        <v>30.3</v>
      </c>
      <c r="I220" s="43">
        <v>28.733000000000001</v>
      </c>
      <c r="J220" s="43">
        <v>26.7</v>
      </c>
      <c r="K220" s="43">
        <v>26.933</v>
      </c>
      <c r="L220" s="43">
        <v>22.716999999999999</v>
      </c>
      <c r="M220" s="43">
        <v>25.216999999999999</v>
      </c>
      <c r="N220" s="43">
        <v>26.3</v>
      </c>
      <c r="O220" s="43">
        <v>28.533000000000001</v>
      </c>
      <c r="P220" s="43">
        <v>28.716999999999999</v>
      </c>
      <c r="Q220" s="43">
        <v>30.370999999999999</v>
      </c>
      <c r="S220" s="4" t="e">
        <f t="shared" si="113"/>
        <v>#N/A</v>
      </c>
      <c r="T220" s="4" t="e">
        <f t="shared" si="113"/>
        <v>#N/A</v>
      </c>
      <c r="U220" s="4" t="e">
        <f t="shared" si="113"/>
        <v>#N/A</v>
      </c>
      <c r="V220" s="4" t="e">
        <f t="shared" si="112"/>
        <v>#N/A</v>
      </c>
      <c r="W220" s="4" t="e">
        <f t="shared" si="112"/>
        <v>#N/A</v>
      </c>
      <c r="X220" s="4" t="e">
        <f t="shared" si="112"/>
        <v>#N/A</v>
      </c>
      <c r="Y220" s="4" t="e">
        <f t="shared" si="112"/>
        <v>#N/A</v>
      </c>
      <c r="Z220" s="4" t="e">
        <f t="shared" si="112"/>
        <v>#N/A</v>
      </c>
      <c r="AA220" s="4" t="e">
        <f t="shared" si="112"/>
        <v>#N/A</v>
      </c>
      <c r="AB220" s="4" t="e">
        <f t="shared" si="111"/>
        <v>#N/A</v>
      </c>
      <c r="AC220" s="4" t="e">
        <f t="shared" si="111"/>
        <v>#N/A</v>
      </c>
      <c r="AD220" s="4" t="e">
        <f t="shared" si="111"/>
        <v>#N/A</v>
      </c>
      <c r="AE220" s="4" t="e">
        <f t="shared" si="111"/>
        <v>#N/A</v>
      </c>
      <c r="AF220" s="4" t="e">
        <f t="shared" si="127"/>
        <v>#N/A</v>
      </c>
      <c r="AG220" s="4" t="e">
        <f t="shared" ref="AG220:AG227" si="130">BM220 + (AB$3 * _xlfn.NORM.DIST($B220, AC$3, ABS(AD$3), FALSE) * _xlfn.NORM.DIST(($B220 - AC$3)*AE$3, 0, ABS(AD$3), TRUE) * 2)
               + (AB$5 * _xlfn.NORM.DIST($B220, AC$5, ABS(AD$5), FALSE) * _xlfn.NORM.DIST(($B220 - AC$5)*AE$5, 0, ABS(AD$5), TRUE) * 2)
               + (AB$4 * _xlfn.NORM.DIST($B220, AC$4, ABS(AD$4), FALSE) * _xlfn.NORM.DIST(($B220 - AC$4)*AE$4, 0, ABS(AD$4), TRUE) * 2)
               + (AB$6 * _xlfn.NORM.DIST($B220, AC$6, ABS(AD$6), FALSE) * _xlfn.NORM.DIST(($B220 - AC$6)*AE$6, 0, ABS(AD$6), TRUE) * 2)</f>
        <v>#N/A</v>
      </c>
      <c r="AI220" s="4">
        <f t="shared" si="123"/>
        <v>0</v>
      </c>
      <c r="AJ220" s="4">
        <f t="shared" si="123"/>
        <v>0</v>
      </c>
      <c r="AK220" s="4">
        <f t="shared" si="123"/>
        <v>0</v>
      </c>
      <c r="AL220" s="4">
        <f t="shared" si="123"/>
        <v>0</v>
      </c>
      <c r="AM220" s="4">
        <f t="shared" si="123"/>
        <v>0</v>
      </c>
      <c r="AN220" s="4">
        <f t="shared" si="123"/>
        <v>0</v>
      </c>
      <c r="AO220" s="4">
        <f t="shared" si="123"/>
        <v>0</v>
      </c>
      <c r="AP220" s="4">
        <f t="shared" si="123"/>
        <v>0</v>
      </c>
      <c r="AQ220" s="4">
        <f t="shared" si="123"/>
        <v>0</v>
      </c>
      <c r="AR220" s="4">
        <f t="shared" si="123"/>
        <v>0</v>
      </c>
      <c r="AS220" s="4">
        <f t="shared" si="123"/>
        <v>0</v>
      </c>
      <c r="AT220" s="4">
        <f t="shared" si="123"/>
        <v>0</v>
      </c>
      <c r="AU220" s="4">
        <f t="shared" si="123"/>
        <v>0</v>
      </c>
      <c r="AV220" s="4">
        <f t="shared" si="123"/>
        <v>0</v>
      </c>
      <c r="AW220" s="4">
        <f t="shared" si="123"/>
        <v>0</v>
      </c>
      <c r="AY220" s="2" t="e">
        <f t="shared" si="122"/>
        <v>#N/A</v>
      </c>
      <c r="AZ220" s="2" t="e">
        <f t="shared" si="122"/>
        <v>#N/A</v>
      </c>
      <c r="BA220" s="2" t="e">
        <f t="shared" si="122"/>
        <v>#N/A</v>
      </c>
      <c r="BB220" s="2" t="e">
        <f t="shared" si="121"/>
        <v>#N/A</v>
      </c>
      <c r="BC220" s="2" t="e">
        <f t="shared" si="121"/>
        <v>#N/A</v>
      </c>
      <c r="BD220" s="2" t="e">
        <f t="shared" si="121"/>
        <v>#N/A</v>
      </c>
      <c r="BE220" s="2" t="e">
        <f t="shared" si="121"/>
        <v>#N/A</v>
      </c>
      <c r="BF220" s="2" t="e">
        <f t="shared" si="121"/>
        <v>#N/A</v>
      </c>
      <c r="BG220" s="2" t="e">
        <f t="shared" si="121"/>
        <v>#N/A</v>
      </c>
      <c r="BH220" s="2" t="e">
        <f t="shared" si="120"/>
        <v>#N/A</v>
      </c>
      <c r="BI220" s="2" t="e">
        <f t="shared" si="120"/>
        <v>#N/A</v>
      </c>
      <c r="BJ220" s="2" t="e">
        <f t="shared" si="120"/>
        <v>#N/A</v>
      </c>
      <c r="BK220" s="2" t="e">
        <f t="shared" si="120"/>
        <v>#N/A</v>
      </c>
      <c r="BL220" s="2" t="e">
        <f t="shared" si="120"/>
        <v>#N/A</v>
      </c>
      <c r="BM220" s="2" t="e">
        <f t="shared" si="120"/>
        <v>#N/A</v>
      </c>
      <c r="BO220" s="2" t="str">
        <f t="shared" si="105"/>
        <v/>
      </c>
      <c r="BP220" s="2" t="str">
        <f t="shared" si="105"/>
        <v/>
      </c>
      <c r="BQ220" s="2" t="str">
        <f t="shared" si="105"/>
        <v/>
      </c>
      <c r="BR220" s="2" t="str">
        <f t="shared" si="105"/>
        <v/>
      </c>
      <c r="BS220" s="2" t="str">
        <f t="shared" si="103"/>
        <v/>
      </c>
      <c r="BT220" s="2" t="str">
        <f t="shared" si="103"/>
        <v/>
      </c>
      <c r="BU220" s="2" t="str">
        <f t="shared" si="103"/>
        <v/>
      </c>
      <c r="BV220" s="2" t="str">
        <f t="shared" si="103"/>
        <v/>
      </c>
      <c r="BW220" s="2" t="str">
        <f t="shared" si="100"/>
        <v/>
      </c>
      <c r="BX220" s="2" t="str">
        <f t="shared" si="100"/>
        <v/>
      </c>
      <c r="BY220" s="2" t="str">
        <f t="shared" si="100"/>
        <v/>
      </c>
      <c r="BZ220" s="2" t="str">
        <f t="shared" si="100"/>
        <v/>
      </c>
      <c r="CA220" s="2" t="str">
        <f t="shared" si="118"/>
        <v/>
      </c>
      <c r="CB220" s="2" t="str">
        <f t="shared" si="128"/>
        <v/>
      </c>
      <c r="CC220" s="2" t="str">
        <f t="shared" ref="CC220:CC227" si="131">IF(AND( (_xlfn.NORM.DIST($B220, AC$3, ABS(AD$3), TRUE) * _xlfn.NORM.DIST(($B220 - AC$3)*AE$3, 0, ABS(AD$3), TRUE) * 2)
                + (_xlfn.NORM.DIST($B220, AC$5, ABS(AD$5), TRUE) * _xlfn.NORM.DIST(($B220 - AC$5)*AE$5, 0, ABS(AD$5), TRUE) * 2)
                + (_xlfn.NORM.DIST($B220, AC$4, ABS(AD$4), TRUE) * _xlfn.NORM.DIST(($B220 - AC$4)*AE$4, 0, ABS(AD$4), TRUE) * 2)
                + (_xlfn.NORM.DIST($B220, AC$6, ABS(AD$6), TRUE) * _xlfn.NORM.DIST(($B220 - AC$6)*AE$6, 0, ABS(AD$6), TRUE) * 2) &lt; $CB$22,
                 $B220 &lt; AC$4,
                 $B220 &gt; Q$230), Q220, "")</f>
        <v/>
      </c>
      <c r="CE220" s="2" t="str">
        <f t="shared" si="106"/>
        <v/>
      </c>
      <c r="CF220" s="2" t="str">
        <f t="shared" si="106"/>
        <v/>
      </c>
      <c r="CG220" s="2" t="str">
        <f t="shared" si="106"/>
        <v/>
      </c>
      <c r="CH220" s="2" t="str">
        <f t="shared" si="106"/>
        <v/>
      </c>
      <c r="CI220" s="2" t="str">
        <f t="shared" si="104"/>
        <v/>
      </c>
      <c r="CJ220" s="2" t="str">
        <f t="shared" si="104"/>
        <v/>
      </c>
      <c r="CK220" s="2" t="str">
        <f t="shared" si="104"/>
        <v/>
      </c>
      <c r="CL220" s="2" t="str">
        <f t="shared" si="104"/>
        <v/>
      </c>
      <c r="CM220" s="2" t="str">
        <f t="shared" si="101"/>
        <v/>
      </c>
      <c r="CN220" s="2" t="str">
        <f t="shared" si="101"/>
        <v/>
      </c>
      <c r="CO220" s="2" t="str">
        <f t="shared" si="101"/>
        <v/>
      </c>
      <c r="CP220" s="2" t="str">
        <f t="shared" si="101"/>
        <v/>
      </c>
      <c r="CQ220" s="2" t="str">
        <f t="shared" si="119"/>
        <v/>
      </c>
      <c r="CR220" s="2" t="str">
        <f t="shared" si="129"/>
        <v/>
      </c>
      <c r="CS220" s="2" t="str">
        <f t="shared" ref="CS220:CS227" si="132">IF(AND( (_xlfn.NORM.DIST($B220, AC$3, ABS(AD$3), TRUE) * _xlfn.NORM.DIST(($B220 - AC$3)*AE$3, 0, ABS(AD$3), TRUE) * 2)
                + (_xlfn.NORM.DIST($B220, AC$5, ABS(AD$5), TRUE) * _xlfn.NORM.DIST(($B220 - AC$5)*AE$5, 0, ABS(AD$5), TRUE) * 2)
                + (_xlfn.NORM.DIST($B220, AC$4, ABS(AD$4), TRUE) * _xlfn.NORM.DIST(($B220 - AC$4)*AE$4, 0, ABS(AD$4), TRUE) * 2)
                + (_xlfn.NORM.DIST($B220, AC$6, ABS(AD$6), TRUE) * _xlfn.NORM.DIST(($B220 - AC$6)*AE$6, 0, ABS(AD$6), TRUE) * 2) &lt; $CR$22,
                 $B220 &gt; AC$5,
                 $B220 &lt; Q$232), Q220, "")</f>
        <v/>
      </c>
      <c r="CU220" s="2">
        <f t="shared" si="124"/>
        <v>16.187022832859647</v>
      </c>
      <c r="CV220" s="2">
        <f t="shared" si="124"/>
        <v>14.094985968995587</v>
      </c>
      <c r="CW220" s="2">
        <f t="shared" si="124"/>
        <v>12.260765964937093</v>
      </c>
      <c r="CX220" s="2">
        <f t="shared" si="124"/>
        <v>7.6357827568917997</v>
      </c>
      <c r="CY220" s="2">
        <f t="shared" si="124"/>
        <v>7.5323698457361203</v>
      </c>
      <c r="CZ220" s="2">
        <f t="shared" si="124"/>
        <v>10.102878837054121</v>
      </c>
      <c r="DA220" s="2">
        <f t="shared" si="124"/>
        <v>14.167748292832094</v>
      </c>
      <c r="DB220" s="2">
        <f t="shared" si="124"/>
        <v>10.352404832410819</v>
      </c>
      <c r="DC220" s="2">
        <f t="shared" si="124"/>
        <v>12.962454105689716</v>
      </c>
      <c r="DD220" s="2">
        <f t="shared" si="124"/>
        <v>9.5451939419368301</v>
      </c>
      <c r="DE220" s="2">
        <f t="shared" si="124"/>
        <v>9.9032200405054454</v>
      </c>
      <c r="DF220" s="2">
        <f t="shared" si="124"/>
        <v>14.268272649416133</v>
      </c>
      <c r="DG220" s="2">
        <f t="shared" si="124"/>
        <v>17.623231455665625</v>
      </c>
      <c r="DH220" s="2">
        <f t="shared" si="124"/>
        <v>20.631815243882087</v>
      </c>
      <c r="DI220" s="2">
        <f t="shared" si="124"/>
        <v>31.83930486911952</v>
      </c>
      <c r="DK220" s="2">
        <f t="shared" si="125"/>
        <v>25.54575159784158</v>
      </c>
      <c r="DL220" s="2">
        <f t="shared" si="125"/>
        <v>25.219227753653623</v>
      </c>
      <c r="DM220" s="2">
        <f t="shared" si="125"/>
        <v>22.524232986048226</v>
      </c>
      <c r="DN220" s="2">
        <f t="shared" si="125"/>
        <v>23.3722755007595</v>
      </c>
      <c r="DO220" s="2">
        <f t="shared" si="125"/>
        <v>26.039941354720376</v>
      </c>
      <c r="DP220" s="2">
        <f t="shared" si="125"/>
        <v>25.426003290220105</v>
      </c>
      <c r="DQ220" s="2">
        <f t="shared" si="125"/>
        <v>26.066060624384043</v>
      </c>
      <c r="DR220" s="2">
        <f t="shared" si="125"/>
        <v>22.889733871535675</v>
      </c>
      <c r="DS220" s="2">
        <f t="shared" si="125"/>
        <v>22.49103806895905</v>
      </c>
      <c r="DT220" s="2">
        <f t="shared" si="125"/>
        <v>21.829597056745985</v>
      </c>
      <c r="DU220" s="2">
        <f t="shared" si="125"/>
        <v>21.700007141252375</v>
      </c>
      <c r="DV220" s="2">
        <f t="shared" si="125"/>
        <v>22.599921059367436</v>
      </c>
      <c r="DW220" s="2">
        <f t="shared" si="125"/>
        <v>23.658012657881269</v>
      </c>
      <c r="DX220" s="2">
        <f t="shared" si="125"/>
        <v>26.092135734047655</v>
      </c>
      <c r="DY220" s="2">
        <f t="shared" si="125"/>
        <v>27.412417383505993</v>
      </c>
      <c r="EA220" s="2">
        <f t="shared" si="126"/>
        <v>0.99987572894000565</v>
      </c>
      <c r="EB220" s="2">
        <f t="shared" si="126"/>
        <v>0.99986961945845543</v>
      </c>
      <c r="EC220" s="2">
        <f t="shared" si="126"/>
        <v>0.99986903897774115</v>
      </c>
      <c r="ED220" s="2">
        <f t="shared" si="126"/>
        <v>0.9998898443676234</v>
      </c>
      <c r="EE220" s="2">
        <f t="shared" si="126"/>
        <v>0.99987474076132377</v>
      </c>
      <c r="EF220" s="2">
        <f t="shared" si="126"/>
        <v>0.99987487732485625</v>
      </c>
      <c r="EG220" s="2">
        <f t="shared" si="126"/>
        <v>0.99988261616735374</v>
      </c>
      <c r="EH220" s="2">
        <f t="shared" si="126"/>
        <v>0.99988746972151865</v>
      </c>
      <c r="EI220" s="2">
        <f t="shared" si="126"/>
        <v>0.99988972627857198</v>
      </c>
      <c r="EJ220" s="2">
        <f t="shared" si="126"/>
        <v>0.99988889856637364</v>
      </c>
      <c r="EK220" s="2">
        <f t="shared" si="126"/>
        <v>0.99988391669892751</v>
      </c>
      <c r="EL220" s="2">
        <f t="shared" si="126"/>
        <v>0.99988615770073008</v>
      </c>
      <c r="EM220" s="2">
        <f t="shared" si="126"/>
        <v>0.99986600433138817</v>
      </c>
      <c r="EN220" s="2">
        <f t="shared" si="126"/>
        <v>0.9998482655752543</v>
      </c>
      <c r="EO220" s="2">
        <f t="shared" si="126"/>
        <v>0.99984935665770125</v>
      </c>
    </row>
    <row r="221" spans="2:145" x14ac:dyDescent="0.25">
      <c r="B221" s="2">
        <v>194</v>
      </c>
      <c r="C221" s="43">
        <v>29.562000000000001</v>
      </c>
      <c r="D221" s="43">
        <v>28.23</v>
      </c>
      <c r="E221" s="43">
        <v>26.606999999999999</v>
      </c>
      <c r="F221" s="43">
        <v>26.417000000000002</v>
      </c>
      <c r="G221" s="43">
        <v>28.367000000000001</v>
      </c>
      <c r="H221" s="43">
        <v>30.882999999999999</v>
      </c>
      <c r="I221" s="43">
        <v>28.2</v>
      </c>
      <c r="J221" s="43">
        <v>26.917000000000002</v>
      </c>
      <c r="K221" s="43">
        <v>27.582999999999998</v>
      </c>
      <c r="L221" s="43">
        <v>22.516999999999999</v>
      </c>
      <c r="M221" s="43">
        <v>25.082999999999998</v>
      </c>
      <c r="N221" s="43">
        <v>24.1</v>
      </c>
      <c r="O221" s="43">
        <v>26.367000000000001</v>
      </c>
      <c r="P221" s="43">
        <v>26.733000000000001</v>
      </c>
      <c r="Q221" s="43">
        <v>29.419</v>
      </c>
      <c r="S221" s="4" t="e">
        <f t="shared" si="113"/>
        <v>#N/A</v>
      </c>
      <c r="T221" s="4" t="e">
        <f t="shared" si="113"/>
        <v>#N/A</v>
      </c>
      <c r="U221" s="4" t="e">
        <f t="shared" si="113"/>
        <v>#N/A</v>
      </c>
      <c r="V221" s="4" t="e">
        <f t="shared" si="112"/>
        <v>#N/A</v>
      </c>
      <c r="W221" s="4" t="e">
        <f t="shared" si="112"/>
        <v>#N/A</v>
      </c>
      <c r="X221" s="4" t="e">
        <f t="shared" si="112"/>
        <v>#N/A</v>
      </c>
      <c r="Y221" s="4" t="e">
        <f t="shared" si="112"/>
        <v>#N/A</v>
      </c>
      <c r="Z221" s="4" t="e">
        <f t="shared" si="112"/>
        <v>#N/A</v>
      </c>
      <c r="AA221" s="4" t="e">
        <f t="shared" si="112"/>
        <v>#N/A</v>
      </c>
      <c r="AB221" s="4" t="e">
        <f t="shared" si="111"/>
        <v>#N/A</v>
      </c>
      <c r="AC221" s="4" t="e">
        <f t="shared" si="111"/>
        <v>#N/A</v>
      </c>
      <c r="AD221" s="4" t="e">
        <f t="shared" si="111"/>
        <v>#N/A</v>
      </c>
      <c r="AE221" s="4" t="e">
        <f t="shared" si="111"/>
        <v>#N/A</v>
      </c>
      <c r="AF221" s="4" t="e">
        <f t="shared" si="127"/>
        <v>#N/A</v>
      </c>
      <c r="AG221" s="4" t="e">
        <f t="shared" si="130"/>
        <v>#N/A</v>
      </c>
      <c r="AI221" s="4">
        <f t="shared" si="123"/>
        <v>0</v>
      </c>
      <c r="AJ221" s="4">
        <f t="shared" si="123"/>
        <v>0</v>
      </c>
      <c r="AK221" s="4">
        <f t="shared" si="123"/>
        <v>0</v>
      </c>
      <c r="AL221" s="4">
        <f t="shared" si="123"/>
        <v>0</v>
      </c>
      <c r="AM221" s="4">
        <f t="shared" si="123"/>
        <v>0</v>
      </c>
      <c r="AN221" s="4">
        <f t="shared" si="123"/>
        <v>0</v>
      </c>
      <c r="AO221" s="4">
        <f t="shared" si="123"/>
        <v>0</v>
      </c>
      <c r="AP221" s="4">
        <f t="shared" si="123"/>
        <v>0</v>
      </c>
      <c r="AQ221" s="4">
        <f t="shared" si="123"/>
        <v>0</v>
      </c>
      <c r="AR221" s="4">
        <f t="shared" si="123"/>
        <v>0</v>
      </c>
      <c r="AS221" s="4">
        <f t="shared" si="123"/>
        <v>0</v>
      </c>
      <c r="AT221" s="4">
        <f t="shared" si="123"/>
        <v>0</v>
      </c>
      <c r="AU221" s="4">
        <f t="shared" si="123"/>
        <v>0</v>
      </c>
      <c r="AV221" s="4">
        <f t="shared" si="123"/>
        <v>0</v>
      </c>
      <c r="AW221" s="4">
        <f t="shared" si="123"/>
        <v>0</v>
      </c>
      <c r="AY221" s="2" t="e">
        <f t="shared" si="122"/>
        <v>#N/A</v>
      </c>
      <c r="AZ221" s="2" t="e">
        <f t="shared" si="122"/>
        <v>#N/A</v>
      </c>
      <c r="BA221" s="2" t="e">
        <f t="shared" si="122"/>
        <v>#N/A</v>
      </c>
      <c r="BB221" s="2" t="e">
        <f t="shared" si="121"/>
        <v>#N/A</v>
      </c>
      <c r="BC221" s="2" t="e">
        <f t="shared" si="121"/>
        <v>#N/A</v>
      </c>
      <c r="BD221" s="2" t="e">
        <f t="shared" si="121"/>
        <v>#N/A</v>
      </c>
      <c r="BE221" s="2" t="e">
        <f t="shared" si="121"/>
        <v>#N/A</v>
      </c>
      <c r="BF221" s="2" t="e">
        <f t="shared" si="121"/>
        <v>#N/A</v>
      </c>
      <c r="BG221" s="2" t="e">
        <f t="shared" si="121"/>
        <v>#N/A</v>
      </c>
      <c r="BH221" s="2" t="e">
        <f t="shared" si="120"/>
        <v>#N/A</v>
      </c>
      <c r="BI221" s="2" t="e">
        <f t="shared" si="120"/>
        <v>#N/A</v>
      </c>
      <c r="BJ221" s="2" t="e">
        <f t="shared" si="120"/>
        <v>#N/A</v>
      </c>
      <c r="BK221" s="2" t="e">
        <f t="shared" si="120"/>
        <v>#N/A</v>
      </c>
      <c r="BL221" s="2" t="e">
        <f t="shared" si="120"/>
        <v>#N/A</v>
      </c>
      <c r="BM221" s="2" t="e">
        <f t="shared" si="120"/>
        <v>#N/A</v>
      </c>
      <c r="BO221" s="2" t="str">
        <f t="shared" si="105"/>
        <v/>
      </c>
      <c r="BP221" s="2" t="str">
        <f t="shared" si="105"/>
        <v/>
      </c>
      <c r="BQ221" s="2" t="str">
        <f t="shared" si="105"/>
        <v/>
      </c>
      <c r="BR221" s="2" t="str">
        <f t="shared" si="105"/>
        <v/>
      </c>
      <c r="BS221" s="2" t="str">
        <f t="shared" si="103"/>
        <v/>
      </c>
      <c r="BT221" s="2" t="str">
        <f t="shared" si="103"/>
        <v/>
      </c>
      <c r="BU221" s="2" t="str">
        <f t="shared" si="103"/>
        <v/>
      </c>
      <c r="BV221" s="2" t="str">
        <f t="shared" si="103"/>
        <v/>
      </c>
      <c r="BW221" s="2" t="str">
        <f t="shared" si="100"/>
        <v/>
      </c>
      <c r="BX221" s="2" t="str">
        <f t="shared" si="100"/>
        <v/>
      </c>
      <c r="BY221" s="2" t="str">
        <f t="shared" si="100"/>
        <v/>
      </c>
      <c r="BZ221" s="2" t="str">
        <f t="shared" si="100"/>
        <v/>
      </c>
      <c r="CA221" s="2" t="str">
        <f t="shared" si="118"/>
        <v/>
      </c>
      <c r="CB221" s="2" t="str">
        <f t="shared" si="128"/>
        <v/>
      </c>
      <c r="CC221" s="2" t="str">
        <f t="shared" si="131"/>
        <v/>
      </c>
      <c r="CE221" s="2" t="str">
        <f t="shared" si="106"/>
        <v/>
      </c>
      <c r="CF221" s="2" t="str">
        <f t="shared" si="106"/>
        <v/>
      </c>
      <c r="CG221" s="2" t="str">
        <f t="shared" si="106"/>
        <v/>
      </c>
      <c r="CH221" s="2" t="str">
        <f t="shared" si="106"/>
        <v/>
      </c>
      <c r="CI221" s="2" t="str">
        <f t="shared" si="104"/>
        <v/>
      </c>
      <c r="CJ221" s="2" t="str">
        <f t="shared" si="104"/>
        <v/>
      </c>
      <c r="CK221" s="2" t="str">
        <f t="shared" si="104"/>
        <v/>
      </c>
      <c r="CL221" s="2" t="str">
        <f t="shared" si="104"/>
        <v/>
      </c>
      <c r="CM221" s="2" t="str">
        <f t="shared" si="101"/>
        <v/>
      </c>
      <c r="CN221" s="2" t="str">
        <f t="shared" si="101"/>
        <v/>
      </c>
      <c r="CO221" s="2" t="str">
        <f t="shared" si="101"/>
        <v/>
      </c>
      <c r="CP221" s="2" t="str">
        <f t="shared" si="101"/>
        <v/>
      </c>
      <c r="CQ221" s="2" t="str">
        <f t="shared" si="119"/>
        <v/>
      </c>
      <c r="CR221" s="2" t="str">
        <f t="shared" si="129"/>
        <v/>
      </c>
      <c r="CS221" s="2" t="str">
        <f t="shared" si="132"/>
        <v/>
      </c>
      <c r="CU221" s="2">
        <f t="shared" si="124"/>
        <v>15.963848696436386</v>
      </c>
      <c r="CV221" s="2">
        <f t="shared" si="124"/>
        <v>13.85533167944682</v>
      </c>
      <c r="CW221" s="2">
        <f t="shared" si="124"/>
        <v>12.011057563706018</v>
      </c>
      <c r="CX221" s="2">
        <f t="shared" si="124"/>
        <v>7.3381164013027274</v>
      </c>
      <c r="CY221" s="2">
        <f t="shared" si="124"/>
        <v>7.2008526038861191</v>
      </c>
      <c r="CZ221" s="2">
        <f t="shared" si="124"/>
        <v>9.7873841755641919</v>
      </c>
      <c r="DA221" s="2">
        <f t="shared" si="124"/>
        <v>13.896100042224212</v>
      </c>
      <c r="DB221" s="2">
        <f t="shared" si="124"/>
        <v>10.049393249632885</v>
      </c>
      <c r="DC221" s="2">
        <f t="shared" si="124"/>
        <v>12.698649009737807</v>
      </c>
      <c r="DD221" s="2">
        <f t="shared" si="124"/>
        <v>9.2692812626075138</v>
      </c>
      <c r="DE221" s="2">
        <f t="shared" si="124"/>
        <v>9.6444013426501343</v>
      </c>
      <c r="DF221" s="2">
        <f t="shared" si="124"/>
        <v>14.03126849657432</v>
      </c>
      <c r="DG221" s="2">
        <f t="shared" si="124"/>
        <v>17.392527254232029</v>
      </c>
      <c r="DH221" s="2">
        <f t="shared" si="124"/>
        <v>20.427442426468133</v>
      </c>
      <c r="DI221" s="2">
        <f t="shared" si="124"/>
        <v>31.73054402343034</v>
      </c>
      <c r="DK221" s="2">
        <f t="shared" si="125"/>
        <v>25.420387023698453</v>
      </c>
      <c r="DL221" s="2">
        <f t="shared" si="125"/>
        <v>25.093734560004933</v>
      </c>
      <c r="DM221" s="2">
        <f t="shared" si="125"/>
        <v>22.381058563904176</v>
      </c>
      <c r="DN221" s="2">
        <f t="shared" si="125"/>
        <v>23.232738788806969</v>
      </c>
      <c r="DO221" s="2">
        <f t="shared" si="125"/>
        <v>25.899367383207313</v>
      </c>
      <c r="DP221" s="2">
        <f t="shared" si="125"/>
        <v>25.268266342162811</v>
      </c>
      <c r="DQ221" s="2">
        <f t="shared" si="125"/>
        <v>25.916243806694229</v>
      </c>
      <c r="DR221" s="2">
        <f t="shared" si="125"/>
        <v>22.715167142555337</v>
      </c>
      <c r="DS221" s="2">
        <f t="shared" si="125"/>
        <v>22.323737864305585</v>
      </c>
      <c r="DT221" s="2">
        <f t="shared" si="125"/>
        <v>21.679307468891178</v>
      </c>
      <c r="DU221" s="2">
        <f t="shared" si="125"/>
        <v>21.561748062233214</v>
      </c>
      <c r="DV221" s="2">
        <f t="shared" si="125"/>
        <v>22.449730698009763</v>
      </c>
      <c r="DW221" s="2">
        <f t="shared" si="125"/>
        <v>23.492890799420643</v>
      </c>
      <c r="DX221" s="2">
        <f t="shared" si="125"/>
        <v>25.94767678928439</v>
      </c>
      <c r="DY221" s="2">
        <f t="shared" si="125"/>
        <v>27.266683046336151</v>
      </c>
      <c r="EA221" s="2">
        <f t="shared" si="126"/>
        <v>0.99988666220697409</v>
      </c>
      <c r="EB221" s="2">
        <f t="shared" si="126"/>
        <v>0.99988109016872784</v>
      </c>
      <c r="EC221" s="2">
        <f t="shared" si="126"/>
        <v>0.99988056075185039</v>
      </c>
      <c r="ED221" s="2">
        <f t="shared" si="126"/>
        <v>0.99989953589550795</v>
      </c>
      <c r="EE221" s="2">
        <f t="shared" si="126"/>
        <v>0.99988576095751724</v>
      </c>
      <c r="EF221" s="2">
        <f t="shared" si="126"/>
        <v>0.99988588550768309</v>
      </c>
      <c r="EG221" s="2">
        <f t="shared" si="126"/>
        <v>0.99989294356652858</v>
      </c>
      <c r="EH221" s="2">
        <f t="shared" si="126"/>
        <v>0.99989737015008551</v>
      </c>
      <c r="EI221" s="2">
        <f t="shared" si="126"/>
        <v>0.99989942819492417</v>
      </c>
      <c r="EJ221" s="2">
        <f t="shared" si="126"/>
        <v>0.99989867329772308</v>
      </c>
      <c r="EK221" s="2">
        <f t="shared" si="126"/>
        <v>0.99989412968978664</v>
      </c>
      <c r="EL221" s="2">
        <f t="shared" si="126"/>
        <v>0.99989617354907068</v>
      </c>
      <c r="EM221" s="2">
        <f t="shared" si="126"/>
        <v>0.99987779305695912</v>
      </c>
      <c r="EN221" s="2">
        <f t="shared" si="126"/>
        <v>0.99986161471234869</v>
      </c>
      <c r="EO221" s="2">
        <f t="shared" si="126"/>
        <v>0.99986260981784247</v>
      </c>
    </row>
    <row r="222" spans="2:145" x14ac:dyDescent="0.25">
      <c r="B222" s="2">
        <v>195</v>
      </c>
      <c r="C222" s="43">
        <v>27.562000000000001</v>
      </c>
      <c r="D222" s="43">
        <v>25.803000000000001</v>
      </c>
      <c r="E222" s="43">
        <v>24.738</v>
      </c>
      <c r="F222" s="43">
        <v>25.25</v>
      </c>
      <c r="G222" s="43">
        <v>28.117000000000001</v>
      </c>
      <c r="H222" s="43">
        <v>28.382999999999999</v>
      </c>
      <c r="I222" s="43">
        <v>27.917000000000002</v>
      </c>
      <c r="J222" s="43">
        <v>27.567</v>
      </c>
      <c r="K222" s="43">
        <v>24.716999999999999</v>
      </c>
      <c r="L222" s="43">
        <v>25.483000000000001</v>
      </c>
      <c r="M222" s="43">
        <v>23.45</v>
      </c>
      <c r="N222" s="43">
        <v>25.7</v>
      </c>
      <c r="O222" s="43">
        <v>25.4</v>
      </c>
      <c r="P222" s="43">
        <v>27.117000000000001</v>
      </c>
      <c r="Q222" s="43">
        <v>28.902999999999999</v>
      </c>
      <c r="S222" s="4" t="e">
        <f t="shared" si="113"/>
        <v>#N/A</v>
      </c>
      <c r="T222" s="4" t="e">
        <f t="shared" si="113"/>
        <v>#N/A</v>
      </c>
      <c r="U222" s="4" t="e">
        <f t="shared" si="113"/>
        <v>#N/A</v>
      </c>
      <c r="V222" s="4" t="e">
        <f t="shared" si="112"/>
        <v>#N/A</v>
      </c>
      <c r="W222" s="4" t="e">
        <f t="shared" si="112"/>
        <v>#N/A</v>
      </c>
      <c r="X222" s="4" t="e">
        <f t="shared" si="112"/>
        <v>#N/A</v>
      </c>
      <c r="Y222" s="4" t="e">
        <f t="shared" si="112"/>
        <v>#N/A</v>
      </c>
      <c r="Z222" s="4" t="e">
        <f t="shared" si="112"/>
        <v>#N/A</v>
      </c>
      <c r="AA222" s="4" t="e">
        <f t="shared" si="112"/>
        <v>#N/A</v>
      </c>
      <c r="AB222" s="4" t="e">
        <f t="shared" si="111"/>
        <v>#N/A</v>
      </c>
      <c r="AC222" s="4" t="e">
        <f t="shared" si="111"/>
        <v>#N/A</v>
      </c>
      <c r="AD222" s="4" t="e">
        <f t="shared" si="111"/>
        <v>#N/A</v>
      </c>
      <c r="AE222" s="4" t="e">
        <f t="shared" si="111"/>
        <v>#N/A</v>
      </c>
      <c r="AF222" s="4" t="e">
        <f t="shared" si="127"/>
        <v>#N/A</v>
      </c>
      <c r="AG222" s="4" t="e">
        <f t="shared" si="130"/>
        <v>#N/A</v>
      </c>
      <c r="AI222" s="4">
        <f t="shared" si="123"/>
        <v>0</v>
      </c>
      <c r="AJ222" s="4">
        <f t="shared" si="123"/>
        <v>0</v>
      </c>
      <c r="AK222" s="4">
        <f t="shared" si="123"/>
        <v>0</v>
      </c>
      <c r="AL222" s="4">
        <f t="shared" si="123"/>
        <v>0</v>
      </c>
      <c r="AM222" s="4">
        <f t="shared" si="123"/>
        <v>0</v>
      </c>
      <c r="AN222" s="4">
        <f t="shared" si="123"/>
        <v>0</v>
      </c>
      <c r="AO222" s="4">
        <f t="shared" si="123"/>
        <v>0</v>
      </c>
      <c r="AP222" s="4">
        <f t="shared" si="123"/>
        <v>0</v>
      </c>
      <c r="AQ222" s="4">
        <f t="shared" si="123"/>
        <v>0</v>
      </c>
      <c r="AR222" s="4">
        <f t="shared" si="123"/>
        <v>0</v>
      </c>
      <c r="AS222" s="4">
        <f t="shared" si="123"/>
        <v>0</v>
      </c>
      <c r="AT222" s="4">
        <f t="shared" si="123"/>
        <v>0</v>
      </c>
      <c r="AU222" s="4">
        <f t="shared" si="123"/>
        <v>0</v>
      </c>
      <c r="AV222" s="4">
        <f t="shared" si="123"/>
        <v>0</v>
      </c>
      <c r="AW222" s="4">
        <f t="shared" si="123"/>
        <v>0</v>
      </c>
      <c r="AY222" s="2" t="e">
        <f t="shared" si="122"/>
        <v>#N/A</v>
      </c>
      <c r="AZ222" s="2" t="e">
        <f t="shared" si="122"/>
        <v>#N/A</v>
      </c>
      <c r="BA222" s="2" t="e">
        <f t="shared" si="122"/>
        <v>#N/A</v>
      </c>
      <c r="BB222" s="2" t="e">
        <f t="shared" si="121"/>
        <v>#N/A</v>
      </c>
      <c r="BC222" s="2" t="e">
        <f t="shared" si="121"/>
        <v>#N/A</v>
      </c>
      <c r="BD222" s="2" t="e">
        <f t="shared" si="121"/>
        <v>#N/A</v>
      </c>
      <c r="BE222" s="2" t="e">
        <f t="shared" si="121"/>
        <v>#N/A</v>
      </c>
      <c r="BF222" s="2" t="e">
        <f t="shared" si="121"/>
        <v>#N/A</v>
      </c>
      <c r="BG222" s="2" t="e">
        <f t="shared" si="121"/>
        <v>#N/A</v>
      </c>
      <c r="BH222" s="2" t="e">
        <f t="shared" si="120"/>
        <v>#N/A</v>
      </c>
      <c r="BI222" s="2" t="e">
        <f t="shared" si="120"/>
        <v>#N/A</v>
      </c>
      <c r="BJ222" s="2" t="e">
        <f t="shared" si="120"/>
        <v>#N/A</v>
      </c>
      <c r="BK222" s="2" t="e">
        <f t="shared" si="120"/>
        <v>#N/A</v>
      </c>
      <c r="BL222" s="2" t="e">
        <f t="shared" si="120"/>
        <v>#N/A</v>
      </c>
      <c r="BM222" s="2" t="e">
        <f t="shared" si="120"/>
        <v>#N/A</v>
      </c>
      <c r="BO222" s="2" t="str">
        <f t="shared" si="105"/>
        <v/>
      </c>
      <c r="BP222" s="2" t="str">
        <f t="shared" si="105"/>
        <v/>
      </c>
      <c r="BQ222" s="2" t="str">
        <f t="shared" si="105"/>
        <v/>
      </c>
      <c r="BR222" s="2" t="str">
        <f t="shared" si="105"/>
        <v/>
      </c>
      <c r="BS222" s="2" t="str">
        <f t="shared" si="103"/>
        <v/>
      </c>
      <c r="BT222" s="2" t="str">
        <f t="shared" si="103"/>
        <v/>
      </c>
      <c r="BU222" s="2" t="str">
        <f t="shared" si="103"/>
        <v/>
      </c>
      <c r="BV222" s="2" t="str">
        <f t="shared" si="103"/>
        <v/>
      </c>
      <c r="BW222" s="2" t="str">
        <f t="shared" si="100"/>
        <v/>
      </c>
      <c r="BX222" s="2" t="str">
        <f t="shared" si="100"/>
        <v/>
      </c>
      <c r="BY222" s="2" t="str">
        <f t="shared" si="100"/>
        <v/>
      </c>
      <c r="BZ222" s="2" t="str">
        <f t="shared" si="100"/>
        <v/>
      </c>
      <c r="CA222" s="2" t="str">
        <f t="shared" si="118"/>
        <v/>
      </c>
      <c r="CB222" s="2" t="str">
        <f t="shared" si="128"/>
        <v/>
      </c>
      <c r="CC222" s="2" t="str">
        <f t="shared" si="131"/>
        <v/>
      </c>
      <c r="CE222" s="2" t="str">
        <f t="shared" si="106"/>
        <v/>
      </c>
      <c r="CF222" s="2" t="str">
        <f t="shared" si="106"/>
        <v/>
      </c>
      <c r="CG222" s="2" t="str">
        <f t="shared" si="106"/>
        <v/>
      </c>
      <c r="CH222" s="2" t="str">
        <f t="shared" si="106"/>
        <v/>
      </c>
      <c r="CI222" s="2" t="str">
        <f t="shared" si="104"/>
        <v/>
      </c>
      <c r="CJ222" s="2" t="str">
        <f t="shared" si="104"/>
        <v/>
      </c>
      <c r="CK222" s="2" t="str">
        <f t="shared" si="104"/>
        <v/>
      </c>
      <c r="CL222" s="2" t="str">
        <f t="shared" si="104"/>
        <v/>
      </c>
      <c r="CM222" s="2" t="str">
        <f t="shared" si="101"/>
        <v/>
      </c>
      <c r="CN222" s="2" t="str">
        <f t="shared" si="101"/>
        <v/>
      </c>
      <c r="CO222" s="2" t="str">
        <f t="shared" si="101"/>
        <v/>
      </c>
      <c r="CP222" s="2" t="str">
        <f t="shared" si="101"/>
        <v/>
      </c>
      <c r="CQ222" s="2" t="str">
        <f t="shared" si="119"/>
        <v/>
      </c>
      <c r="CR222" s="2" t="str">
        <f t="shared" si="129"/>
        <v/>
      </c>
      <c r="CS222" s="2" t="str">
        <f t="shared" si="132"/>
        <v/>
      </c>
      <c r="CU222" s="2">
        <f t="shared" si="124"/>
        <v>15.740674560013126</v>
      </c>
      <c r="CV222" s="2">
        <f t="shared" si="124"/>
        <v>13.615677389898046</v>
      </c>
      <c r="CW222" s="2">
        <f t="shared" si="124"/>
        <v>11.761349162474943</v>
      </c>
      <c r="CX222" s="2">
        <f t="shared" si="124"/>
        <v>7.040450045713655</v>
      </c>
      <c r="CY222" s="2">
        <f t="shared" si="124"/>
        <v>6.869335362036125</v>
      </c>
      <c r="CZ222" s="2">
        <f t="shared" si="124"/>
        <v>9.4718895140742632</v>
      </c>
      <c r="DA222" s="2">
        <f t="shared" si="124"/>
        <v>13.62445179161633</v>
      </c>
      <c r="DB222" s="2">
        <f t="shared" si="124"/>
        <v>9.7463816668549583</v>
      </c>
      <c r="DC222" s="2">
        <f t="shared" si="124"/>
        <v>12.434843913785897</v>
      </c>
      <c r="DD222" s="2">
        <f t="shared" si="124"/>
        <v>8.9933685832781904</v>
      </c>
      <c r="DE222" s="2">
        <f t="shared" si="124"/>
        <v>9.3855826447948232</v>
      </c>
      <c r="DF222" s="2">
        <f t="shared" si="124"/>
        <v>13.794264343732507</v>
      </c>
      <c r="DG222" s="2">
        <f t="shared" si="124"/>
        <v>17.161823052798432</v>
      </c>
      <c r="DH222" s="2">
        <f t="shared" si="124"/>
        <v>20.223069609054185</v>
      </c>
      <c r="DI222" s="2">
        <f t="shared" si="124"/>
        <v>31.621783177741158</v>
      </c>
      <c r="DK222" s="2">
        <f t="shared" si="125"/>
        <v>25.295022449555329</v>
      </c>
      <c r="DL222" s="2">
        <f t="shared" si="125"/>
        <v>24.968241366356242</v>
      </c>
      <c r="DM222" s="2">
        <f t="shared" si="125"/>
        <v>22.23788414176013</v>
      </c>
      <c r="DN222" s="2">
        <f t="shared" si="125"/>
        <v>23.093202076854435</v>
      </c>
      <c r="DO222" s="2">
        <f t="shared" si="125"/>
        <v>25.758793411694249</v>
      </c>
      <c r="DP222" s="2">
        <f t="shared" si="125"/>
        <v>25.110529394105516</v>
      </c>
      <c r="DQ222" s="2">
        <f t="shared" si="125"/>
        <v>25.766426989004415</v>
      </c>
      <c r="DR222" s="2">
        <f t="shared" si="125"/>
        <v>22.540600413575</v>
      </c>
      <c r="DS222" s="2">
        <f t="shared" si="125"/>
        <v>22.156437659652113</v>
      </c>
      <c r="DT222" s="2">
        <f t="shared" si="125"/>
        <v>21.529017881036367</v>
      </c>
      <c r="DU222" s="2">
        <f t="shared" si="125"/>
        <v>21.423488983214053</v>
      </c>
      <c r="DV222" s="2">
        <f t="shared" si="125"/>
        <v>22.29954033665209</v>
      </c>
      <c r="DW222" s="2">
        <f t="shared" si="125"/>
        <v>23.327768940960013</v>
      </c>
      <c r="DX222" s="2">
        <f t="shared" si="125"/>
        <v>25.803217844521125</v>
      </c>
      <c r="DY222" s="2">
        <f t="shared" si="125"/>
        <v>27.120948709166314</v>
      </c>
      <c r="EA222" s="2">
        <f t="shared" si="126"/>
        <v>0.99989663367343129</v>
      </c>
      <c r="EB222" s="2">
        <f t="shared" si="126"/>
        <v>0.99989155181030465</v>
      </c>
      <c r="EC222" s="2">
        <f t="shared" si="126"/>
        <v>0.99989106896624769</v>
      </c>
      <c r="ED222" s="2">
        <f t="shared" si="126"/>
        <v>0.99990837483779327</v>
      </c>
      <c r="EE222" s="2">
        <f t="shared" si="126"/>
        <v>0.99989581170769848</v>
      </c>
      <c r="EF222" s="2">
        <f t="shared" si="126"/>
        <v>0.99989592530108218</v>
      </c>
      <c r="EG222" s="2">
        <f t="shared" si="126"/>
        <v>0.99990236245252451</v>
      </c>
      <c r="EH222" s="2">
        <f t="shared" si="126"/>
        <v>0.9999063996191957</v>
      </c>
      <c r="EI222" s="2">
        <f t="shared" si="126"/>
        <v>0.99990827661195603</v>
      </c>
      <c r="EJ222" s="2">
        <f t="shared" si="126"/>
        <v>0.99990758812529523</v>
      </c>
      <c r="EK222" s="2">
        <f t="shared" si="126"/>
        <v>0.99990344423006006</v>
      </c>
      <c r="EL222" s="2">
        <f t="shared" si="126"/>
        <v>0.99990530828627477</v>
      </c>
      <c r="EM222" s="2">
        <f t="shared" si="126"/>
        <v>0.99988854474483646</v>
      </c>
      <c r="EN222" s="2">
        <f t="shared" si="126"/>
        <v>0.99987378958086537</v>
      </c>
      <c r="EO222" s="2">
        <f t="shared" si="126"/>
        <v>0.99987469714988431</v>
      </c>
    </row>
    <row r="223" spans="2:145" x14ac:dyDescent="0.25">
      <c r="B223" s="2">
        <v>196</v>
      </c>
      <c r="C223" s="43">
        <v>30.780999999999999</v>
      </c>
      <c r="D223" s="43">
        <v>27.033000000000001</v>
      </c>
      <c r="E223" s="43">
        <v>25.966999999999999</v>
      </c>
      <c r="F223" s="43">
        <v>24.867000000000001</v>
      </c>
      <c r="G223" s="43">
        <v>27.617000000000001</v>
      </c>
      <c r="H223" s="43">
        <v>28.917000000000002</v>
      </c>
      <c r="I223" s="43">
        <v>29.75</v>
      </c>
      <c r="J223" s="43">
        <v>28.067</v>
      </c>
      <c r="K223" s="43">
        <v>24.933</v>
      </c>
      <c r="L223" s="43">
        <v>24.6</v>
      </c>
      <c r="M223" s="43">
        <v>24.4</v>
      </c>
      <c r="N223" s="43">
        <v>25.4</v>
      </c>
      <c r="O223" s="43">
        <v>26.533000000000001</v>
      </c>
      <c r="P223" s="43">
        <v>26.632999999999999</v>
      </c>
      <c r="Q223" s="43">
        <v>26.21</v>
      </c>
      <c r="S223" s="4" t="e">
        <f t="shared" si="113"/>
        <v>#N/A</v>
      </c>
      <c r="T223" s="4" t="e">
        <f t="shared" si="113"/>
        <v>#N/A</v>
      </c>
      <c r="U223" s="4" t="e">
        <f t="shared" si="113"/>
        <v>#N/A</v>
      </c>
      <c r="V223" s="4" t="e">
        <f t="shared" si="112"/>
        <v>#N/A</v>
      </c>
      <c r="W223" s="4" t="e">
        <f t="shared" si="112"/>
        <v>#N/A</v>
      </c>
      <c r="X223" s="4" t="e">
        <f t="shared" si="112"/>
        <v>#N/A</v>
      </c>
      <c r="Y223" s="4" t="e">
        <f t="shared" si="112"/>
        <v>#N/A</v>
      </c>
      <c r="Z223" s="4" t="e">
        <f t="shared" si="112"/>
        <v>#N/A</v>
      </c>
      <c r="AA223" s="4" t="e">
        <f t="shared" si="112"/>
        <v>#N/A</v>
      </c>
      <c r="AB223" s="4" t="e">
        <f t="shared" si="111"/>
        <v>#N/A</v>
      </c>
      <c r="AC223" s="4" t="e">
        <f t="shared" si="111"/>
        <v>#N/A</v>
      </c>
      <c r="AD223" s="4" t="e">
        <f t="shared" si="111"/>
        <v>#N/A</v>
      </c>
      <c r="AE223" s="4" t="e">
        <f t="shared" si="111"/>
        <v>#N/A</v>
      </c>
      <c r="AF223" s="4" t="e">
        <f t="shared" si="127"/>
        <v>#N/A</v>
      </c>
      <c r="AG223" s="4" t="e">
        <f t="shared" si="130"/>
        <v>#N/A</v>
      </c>
      <c r="AI223" s="4">
        <f t="shared" si="123"/>
        <v>0</v>
      </c>
      <c r="AJ223" s="4">
        <f t="shared" si="123"/>
        <v>0</v>
      </c>
      <c r="AK223" s="4">
        <f t="shared" si="123"/>
        <v>0</v>
      </c>
      <c r="AL223" s="4">
        <f t="shared" si="123"/>
        <v>0</v>
      </c>
      <c r="AM223" s="4">
        <f t="shared" si="123"/>
        <v>0</v>
      </c>
      <c r="AN223" s="4">
        <f t="shared" si="123"/>
        <v>0</v>
      </c>
      <c r="AO223" s="4">
        <f t="shared" si="123"/>
        <v>0</v>
      </c>
      <c r="AP223" s="4">
        <f t="shared" si="123"/>
        <v>0</v>
      </c>
      <c r="AQ223" s="4">
        <f t="shared" si="123"/>
        <v>0</v>
      </c>
      <c r="AR223" s="4">
        <f t="shared" si="123"/>
        <v>0</v>
      </c>
      <c r="AS223" s="4">
        <f t="shared" si="123"/>
        <v>0</v>
      </c>
      <c r="AT223" s="4">
        <f t="shared" si="123"/>
        <v>0</v>
      </c>
      <c r="AU223" s="4">
        <f t="shared" si="123"/>
        <v>0</v>
      </c>
      <c r="AV223" s="4">
        <f t="shared" si="123"/>
        <v>0</v>
      </c>
      <c r="AW223" s="4">
        <f t="shared" si="123"/>
        <v>0</v>
      </c>
      <c r="AY223" s="2" t="e">
        <f t="shared" si="122"/>
        <v>#N/A</v>
      </c>
      <c r="AZ223" s="2" t="e">
        <f t="shared" si="122"/>
        <v>#N/A</v>
      </c>
      <c r="BA223" s="2" t="e">
        <f t="shared" si="122"/>
        <v>#N/A</v>
      </c>
      <c r="BB223" s="2" t="e">
        <f t="shared" si="121"/>
        <v>#N/A</v>
      </c>
      <c r="BC223" s="2" t="e">
        <f t="shared" si="121"/>
        <v>#N/A</v>
      </c>
      <c r="BD223" s="2" t="e">
        <f t="shared" si="121"/>
        <v>#N/A</v>
      </c>
      <c r="BE223" s="2" t="e">
        <f t="shared" si="121"/>
        <v>#N/A</v>
      </c>
      <c r="BF223" s="2" t="e">
        <f t="shared" si="121"/>
        <v>#N/A</v>
      </c>
      <c r="BG223" s="2" t="e">
        <f t="shared" si="121"/>
        <v>#N/A</v>
      </c>
      <c r="BH223" s="2" t="e">
        <f t="shared" si="120"/>
        <v>#N/A</v>
      </c>
      <c r="BI223" s="2" t="e">
        <f t="shared" si="120"/>
        <v>#N/A</v>
      </c>
      <c r="BJ223" s="2" t="e">
        <f t="shared" si="120"/>
        <v>#N/A</v>
      </c>
      <c r="BK223" s="2" t="e">
        <f t="shared" si="120"/>
        <v>#N/A</v>
      </c>
      <c r="BL223" s="2" t="e">
        <f t="shared" si="120"/>
        <v>#N/A</v>
      </c>
      <c r="BM223" s="2" t="e">
        <f t="shared" si="120"/>
        <v>#N/A</v>
      </c>
      <c r="BO223" s="2" t="str">
        <f t="shared" si="105"/>
        <v/>
      </c>
      <c r="BP223" s="2" t="str">
        <f t="shared" si="105"/>
        <v/>
      </c>
      <c r="BQ223" s="2" t="str">
        <f t="shared" si="105"/>
        <v/>
      </c>
      <c r="BR223" s="2" t="str">
        <f t="shared" si="105"/>
        <v/>
      </c>
      <c r="BS223" s="2" t="str">
        <f t="shared" si="103"/>
        <v/>
      </c>
      <c r="BT223" s="2" t="str">
        <f t="shared" si="103"/>
        <v/>
      </c>
      <c r="BU223" s="2" t="str">
        <f t="shared" si="103"/>
        <v/>
      </c>
      <c r="BV223" s="2" t="str">
        <f t="shared" si="103"/>
        <v/>
      </c>
      <c r="BW223" s="2" t="str">
        <f t="shared" si="100"/>
        <v/>
      </c>
      <c r="BX223" s="2" t="str">
        <f t="shared" si="100"/>
        <v/>
      </c>
      <c r="BY223" s="2" t="str">
        <f t="shared" si="100"/>
        <v/>
      </c>
      <c r="BZ223" s="2" t="str">
        <f t="shared" si="100"/>
        <v/>
      </c>
      <c r="CA223" s="2" t="str">
        <f t="shared" si="118"/>
        <v/>
      </c>
      <c r="CB223" s="2" t="str">
        <f t="shared" si="128"/>
        <v/>
      </c>
      <c r="CC223" s="2" t="str">
        <f t="shared" si="131"/>
        <v/>
      </c>
      <c r="CE223" s="2" t="str">
        <f t="shared" si="106"/>
        <v/>
      </c>
      <c r="CF223" s="2" t="str">
        <f t="shared" si="106"/>
        <v/>
      </c>
      <c r="CG223" s="2" t="str">
        <f t="shared" si="106"/>
        <v/>
      </c>
      <c r="CH223" s="2" t="str">
        <f t="shared" si="106"/>
        <v/>
      </c>
      <c r="CI223" s="2" t="str">
        <f t="shared" si="104"/>
        <v/>
      </c>
      <c r="CJ223" s="2" t="str">
        <f t="shared" si="104"/>
        <v/>
      </c>
      <c r="CK223" s="2" t="str">
        <f t="shared" si="104"/>
        <v/>
      </c>
      <c r="CL223" s="2" t="str">
        <f t="shared" si="104"/>
        <v/>
      </c>
      <c r="CM223" s="2" t="str">
        <f t="shared" si="101"/>
        <v/>
      </c>
      <c r="CN223" s="2" t="str">
        <f t="shared" si="101"/>
        <v/>
      </c>
      <c r="CO223" s="2" t="str">
        <f t="shared" si="101"/>
        <v/>
      </c>
      <c r="CP223" s="2" t="str">
        <f t="shared" si="101"/>
        <v/>
      </c>
      <c r="CQ223" s="2" t="str">
        <f t="shared" si="119"/>
        <v/>
      </c>
      <c r="CR223" s="2" t="str">
        <f t="shared" si="129"/>
        <v/>
      </c>
      <c r="CS223" s="2" t="str">
        <f t="shared" si="132"/>
        <v/>
      </c>
      <c r="CU223" s="2">
        <f t="shared" si="124"/>
        <v>15.517500423589858</v>
      </c>
      <c r="CV223" s="2">
        <f t="shared" si="124"/>
        <v>13.376023100349279</v>
      </c>
      <c r="CW223" s="2">
        <f t="shared" si="124"/>
        <v>11.511640761243868</v>
      </c>
      <c r="CX223" s="2">
        <f t="shared" si="124"/>
        <v>6.7427836901245755</v>
      </c>
      <c r="CY223" s="2">
        <f t="shared" si="124"/>
        <v>6.5378181201861167</v>
      </c>
      <c r="CZ223" s="2">
        <f t="shared" si="124"/>
        <v>9.1563948525843344</v>
      </c>
      <c r="DA223" s="2">
        <f t="shared" si="124"/>
        <v>13.352803541008448</v>
      </c>
      <c r="DB223" s="2">
        <f t="shared" si="124"/>
        <v>9.4433700840770243</v>
      </c>
      <c r="DC223" s="2">
        <f t="shared" si="124"/>
        <v>12.171038817833995</v>
      </c>
      <c r="DD223" s="2">
        <f t="shared" si="124"/>
        <v>8.7174559039488742</v>
      </c>
      <c r="DE223" s="2">
        <f t="shared" si="124"/>
        <v>9.1267639469395192</v>
      </c>
      <c r="DF223" s="2">
        <f t="shared" si="124"/>
        <v>13.557260190890688</v>
      </c>
      <c r="DG223" s="2">
        <f t="shared" si="124"/>
        <v>16.931118851364836</v>
      </c>
      <c r="DH223" s="2">
        <f t="shared" si="124"/>
        <v>20.018696791640238</v>
      </c>
      <c r="DI223" s="2">
        <f t="shared" si="124"/>
        <v>31.513022332051975</v>
      </c>
      <c r="DK223" s="2">
        <f t="shared" si="125"/>
        <v>25.169657875412206</v>
      </c>
      <c r="DL223" s="2">
        <f t="shared" si="125"/>
        <v>24.842748172707552</v>
      </c>
      <c r="DM223" s="2">
        <f t="shared" si="125"/>
        <v>22.09470971961608</v>
      </c>
      <c r="DN223" s="2">
        <f t="shared" si="125"/>
        <v>22.953665364901902</v>
      </c>
      <c r="DO223" s="2">
        <f t="shared" si="125"/>
        <v>25.618219440181186</v>
      </c>
      <c r="DP223" s="2">
        <f t="shared" si="125"/>
        <v>24.952792446048221</v>
      </c>
      <c r="DQ223" s="2">
        <f t="shared" si="125"/>
        <v>25.616610171314598</v>
      </c>
      <c r="DR223" s="2">
        <f t="shared" si="125"/>
        <v>22.366033684594662</v>
      </c>
      <c r="DS223" s="2">
        <f t="shared" si="125"/>
        <v>21.989137454998648</v>
      </c>
      <c r="DT223" s="2">
        <f t="shared" si="125"/>
        <v>21.37872829318156</v>
      </c>
      <c r="DU223" s="2">
        <f t="shared" si="125"/>
        <v>21.285229904194892</v>
      </c>
      <c r="DV223" s="2">
        <f t="shared" si="125"/>
        <v>22.14934997529442</v>
      </c>
      <c r="DW223" s="2">
        <f t="shared" si="125"/>
        <v>23.162647082499383</v>
      </c>
      <c r="DX223" s="2">
        <f t="shared" si="125"/>
        <v>25.65875889975786</v>
      </c>
      <c r="DY223" s="2">
        <f t="shared" si="125"/>
        <v>26.975214371996472</v>
      </c>
      <c r="EA223" s="2">
        <f t="shared" si="126"/>
        <v>0.99990572793232957</v>
      </c>
      <c r="EB223" s="2">
        <f t="shared" si="126"/>
        <v>0.99990109313169373</v>
      </c>
      <c r="EC223" s="2">
        <f t="shared" si="126"/>
        <v>0.99990065276425721</v>
      </c>
      <c r="ED223" s="2">
        <f t="shared" si="126"/>
        <v>0.99991643618521653</v>
      </c>
      <c r="EE223" s="2">
        <f t="shared" si="126"/>
        <v>0.9999049782769811</v>
      </c>
      <c r="EF223" s="2">
        <f t="shared" si="126"/>
        <v>0.99990508187727667</v>
      </c>
      <c r="EG223" s="2">
        <f t="shared" si="126"/>
        <v>0.99991095273336517</v>
      </c>
      <c r="EH223" s="2">
        <f t="shared" si="126"/>
        <v>0.99991463473508568</v>
      </c>
      <c r="EI223" s="2">
        <f t="shared" si="126"/>
        <v>0.99991634660074302</v>
      </c>
      <c r="EJ223" s="2">
        <f t="shared" si="126"/>
        <v>0.99991571868327223</v>
      </c>
      <c r="EK223" s="2">
        <f t="shared" si="126"/>
        <v>0.99991193934306122</v>
      </c>
      <c r="EL223" s="2">
        <f t="shared" si="126"/>
        <v>0.99991363941114242</v>
      </c>
      <c r="EM223" s="2">
        <f t="shared" si="126"/>
        <v>0.99989835060232679</v>
      </c>
      <c r="EN223" s="2">
        <f t="shared" si="126"/>
        <v>0.99988489345143416</v>
      </c>
      <c r="EO223" s="2">
        <f t="shared" si="126"/>
        <v>0.99988572118253494</v>
      </c>
    </row>
    <row r="224" spans="2:145" x14ac:dyDescent="0.25">
      <c r="B224" s="2">
        <v>197</v>
      </c>
      <c r="C224" s="43">
        <v>26.594000000000001</v>
      </c>
      <c r="D224" s="43">
        <v>27.721</v>
      </c>
      <c r="E224" s="43">
        <v>25.148</v>
      </c>
      <c r="F224" s="43">
        <v>26.266999999999999</v>
      </c>
      <c r="G224" s="43">
        <v>30.233000000000001</v>
      </c>
      <c r="H224" s="43">
        <v>27.95</v>
      </c>
      <c r="I224" s="43">
        <v>28.867000000000001</v>
      </c>
      <c r="J224" s="43">
        <v>26.832999999999998</v>
      </c>
      <c r="K224" s="43">
        <v>26.516999999999999</v>
      </c>
      <c r="L224" s="43">
        <v>25.45</v>
      </c>
      <c r="M224" s="43">
        <v>24.183</v>
      </c>
      <c r="N224" s="43">
        <v>24.483000000000001</v>
      </c>
      <c r="O224" s="43">
        <v>26.082999999999998</v>
      </c>
      <c r="P224" s="43">
        <v>28.433</v>
      </c>
      <c r="Q224" s="43">
        <v>29.419</v>
      </c>
      <c r="S224" s="4" t="e">
        <f t="shared" si="113"/>
        <v>#N/A</v>
      </c>
      <c r="T224" s="4" t="e">
        <f t="shared" si="113"/>
        <v>#N/A</v>
      </c>
      <c r="U224" s="4" t="e">
        <f t="shared" si="113"/>
        <v>#N/A</v>
      </c>
      <c r="V224" s="4" t="e">
        <f t="shared" si="112"/>
        <v>#N/A</v>
      </c>
      <c r="W224" s="4" t="e">
        <f t="shared" si="112"/>
        <v>#N/A</v>
      </c>
      <c r="X224" s="4" t="e">
        <f t="shared" si="112"/>
        <v>#N/A</v>
      </c>
      <c r="Y224" s="4" t="e">
        <f t="shared" si="112"/>
        <v>#N/A</v>
      </c>
      <c r="Z224" s="4" t="e">
        <f t="shared" si="112"/>
        <v>#N/A</v>
      </c>
      <c r="AA224" s="4" t="e">
        <f t="shared" si="112"/>
        <v>#N/A</v>
      </c>
      <c r="AB224" s="4" t="e">
        <f t="shared" si="111"/>
        <v>#N/A</v>
      </c>
      <c r="AC224" s="4" t="e">
        <f t="shared" si="111"/>
        <v>#N/A</v>
      </c>
      <c r="AD224" s="4" t="e">
        <f t="shared" si="111"/>
        <v>#N/A</v>
      </c>
      <c r="AE224" s="4" t="e">
        <f t="shared" si="111"/>
        <v>#N/A</v>
      </c>
      <c r="AF224" s="4" t="e">
        <f t="shared" si="127"/>
        <v>#N/A</v>
      </c>
      <c r="AG224" s="4" t="e">
        <f t="shared" si="130"/>
        <v>#N/A</v>
      </c>
      <c r="AI224" s="4">
        <f t="shared" si="123"/>
        <v>0</v>
      </c>
      <c r="AJ224" s="4">
        <f t="shared" si="123"/>
        <v>0</v>
      </c>
      <c r="AK224" s="4">
        <f t="shared" si="123"/>
        <v>0</v>
      </c>
      <c r="AL224" s="4">
        <f t="shared" si="123"/>
        <v>0</v>
      </c>
      <c r="AM224" s="4">
        <f t="shared" si="123"/>
        <v>0</v>
      </c>
      <c r="AN224" s="4">
        <f t="shared" si="123"/>
        <v>0</v>
      </c>
      <c r="AO224" s="4">
        <f t="shared" si="123"/>
        <v>0</v>
      </c>
      <c r="AP224" s="4">
        <f t="shared" si="123"/>
        <v>0</v>
      </c>
      <c r="AQ224" s="4">
        <f t="shared" si="123"/>
        <v>0</v>
      </c>
      <c r="AR224" s="4">
        <f t="shared" si="123"/>
        <v>0</v>
      </c>
      <c r="AS224" s="4">
        <f t="shared" si="123"/>
        <v>0</v>
      </c>
      <c r="AT224" s="4">
        <f t="shared" si="123"/>
        <v>0</v>
      </c>
      <c r="AU224" s="4">
        <f t="shared" si="123"/>
        <v>0</v>
      </c>
      <c r="AV224" s="4">
        <f t="shared" si="123"/>
        <v>0</v>
      </c>
      <c r="AW224" s="4">
        <f t="shared" si="123"/>
        <v>0</v>
      </c>
      <c r="AY224" s="2" t="e">
        <f t="shared" si="122"/>
        <v>#N/A</v>
      </c>
      <c r="AZ224" s="2" t="e">
        <f t="shared" si="122"/>
        <v>#N/A</v>
      </c>
      <c r="BA224" s="2" t="e">
        <f t="shared" si="122"/>
        <v>#N/A</v>
      </c>
      <c r="BB224" s="2" t="e">
        <f t="shared" si="121"/>
        <v>#N/A</v>
      </c>
      <c r="BC224" s="2" t="e">
        <f t="shared" si="121"/>
        <v>#N/A</v>
      </c>
      <c r="BD224" s="2" t="e">
        <f t="shared" si="121"/>
        <v>#N/A</v>
      </c>
      <c r="BE224" s="2" t="e">
        <f t="shared" si="121"/>
        <v>#N/A</v>
      </c>
      <c r="BF224" s="2" t="e">
        <f t="shared" si="121"/>
        <v>#N/A</v>
      </c>
      <c r="BG224" s="2" t="e">
        <f t="shared" si="121"/>
        <v>#N/A</v>
      </c>
      <c r="BH224" s="2" t="e">
        <f t="shared" si="120"/>
        <v>#N/A</v>
      </c>
      <c r="BI224" s="2" t="e">
        <f t="shared" si="120"/>
        <v>#N/A</v>
      </c>
      <c r="BJ224" s="2" t="e">
        <f t="shared" si="120"/>
        <v>#N/A</v>
      </c>
      <c r="BK224" s="2" t="e">
        <f t="shared" si="120"/>
        <v>#N/A</v>
      </c>
      <c r="BL224" s="2" t="e">
        <f t="shared" si="120"/>
        <v>#N/A</v>
      </c>
      <c r="BM224" s="2" t="e">
        <f t="shared" si="120"/>
        <v>#N/A</v>
      </c>
      <c r="BO224" s="2" t="str">
        <f t="shared" si="105"/>
        <v/>
      </c>
      <c r="BP224" s="2" t="str">
        <f t="shared" si="105"/>
        <v/>
      </c>
      <c r="BQ224" s="2" t="str">
        <f t="shared" si="105"/>
        <v/>
      </c>
      <c r="BR224" s="2" t="str">
        <f t="shared" si="105"/>
        <v/>
      </c>
      <c r="BS224" s="2" t="str">
        <f t="shared" si="103"/>
        <v/>
      </c>
      <c r="BT224" s="2" t="str">
        <f t="shared" si="103"/>
        <v/>
      </c>
      <c r="BU224" s="2" t="str">
        <f t="shared" si="103"/>
        <v/>
      </c>
      <c r="BV224" s="2" t="str">
        <f t="shared" si="103"/>
        <v/>
      </c>
      <c r="BW224" s="2" t="str">
        <f t="shared" si="100"/>
        <v/>
      </c>
      <c r="BX224" s="2" t="str">
        <f t="shared" si="100"/>
        <v/>
      </c>
      <c r="BY224" s="2" t="str">
        <f t="shared" si="100"/>
        <v/>
      </c>
      <c r="BZ224" s="2" t="str">
        <f t="shared" si="100"/>
        <v/>
      </c>
      <c r="CA224" s="2" t="str">
        <f t="shared" si="118"/>
        <v/>
      </c>
      <c r="CB224" s="2" t="str">
        <f t="shared" si="128"/>
        <v/>
      </c>
      <c r="CC224" s="2" t="str">
        <f t="shared" si="131"/>
        <v/>
      </c>
      <c r="CE224" s="2" t="str">
        <f t="shared" si="106"/>
        <v/>
      </c>
      <c r="CF224" s="2" t="str">
        <f t="shared" si="106"/>
        <v/>
      </c>
      <c r="CG224" s="2" t="str">
        <f t="shared" si="106"/>
        <v/>
      </c>
      <c r="CH224" s="2" t="str">
        <f t="shared" si="106"/>
        <v/>
      </c>
      <c r="CI224" s="2" t="str">
        <f t="shared" si="104"/>
        <v/>
      </c>
      <c r="CJ224" s="2" t="str">
        <f t="shared" si="104"/>
        <v/>
      </c>
      <c r="CK224" s="2" t="str">
        <f t="shared" si="104"/>
        <v/>
      </c>
      <c r="CL224" s="2" t="str">
        <f t="shared" si="104"/>
        <v/>
      </c>
      <c r="CM224" s="2" t="str">
        <f t="shared" si="101"/>
        <v/>
      </c>
      <c r="CN224" s="2" t="str">
        <f t="shared" si="101"/>
        <v/>
      </c>
      <c r="CO224" s="2" t="str">
        <f t="shared" si="101"/>
        <v/>
      </c>
      <c r="CP224" s="2" t="str">
        <f t="shared" si="101"/>
        <v/>
      </c>
      <c r="CQ224" s="2" t="str">
        <f t="shared" si="119"/>
        <v/>
      </c>
      <c r="CR224" s="2" t="str">
        <f t="shared" si="129"/>
        <v/>
      </c>
      <c r="CS224" s="2" t="str">
        <f t="shared" si="132"/>
        <v/>
      </c>
      <c r="CU224" s="2">
        <f t="shared" si="124"/>
        <v>15.294326287166598</v>
      </c>
      <c r="CV224" s="2">
        <f t="shared" si="124"/>
        <v>13.136368810800505</v>
      </c>
      <c r="CW224" s="2">
        <f t="shared" si="124"/>
        <v>11.261932360012793</v>
      </c>
      <c r="CX224" s="2">
        <f t="shared" si="124"/>
        <v>6.4451173345355031</v>
      </c>
      <c r="CY224" s="2">
        <f t="shared" si="124"/>
        <v>6.2063008783361084</v>
      </c>
      <c r="CZ224" s="2">
        <f t="shared" si="124"/>
        <v>8.8409001910944056</v>
      </c>
      <c r="DA224" s="2">
        <f t="shared" si="124"/>
        <v>13.081155290400567</v>
      </c>
      <c r="DB224" s="2">
        <f t="shared" si="124"/>
        <v>9.1403585012990973</v>
      </c>
      <c r="DC224" s="2">
        <f t="shared" si="124"/>
        <v>11.907233721882086</v>
      </c>
      <c r="DD224" s="2">
        <f t="shared" si="124"/>
        <v>8.4415432246195508</v>
      </c>
      <c r="DE224" s="2">
        <f t="shared" si="124"/>
        <v>8.8679452490842081</v>
      </c>
      <c r="DF224" s="2">
        <f t="shared" si="124"/>
        <v>13.320256038048875</v>
      </c>
      <c r="DG224" s="2">
        <f t="shared" si="124"/>
        <v>16.70041464993124</v>
      </c>
      <c r="DH224" s="2">
        <f t="shared" si="124"/>
        <v>19.814323974226291</v>
      </c>
      <c r="DI224" s="2">
        <f t="shared" si="124"/>
        <v>31.404261486362792</v>
      </c>
      <c r="DK224" s="2">
        <f t="shared" si="125"/>
        <v>25.044293301269079</v>
      </c>
      <c r="DL224" s="2">
        <f t="shared" si="125"/>
        <v>24.717254979058861</v>
      </c>
      <c r="DM224" s="2">
        <f t="shared" si="125"/>
        <v>21.951535297472031</v>
      </c>
      <c r="DN224" s="2">
        <f t="shared" si="125"/>
        <v>22.814128652949371</v>
      </c>
      <c r="DO224" s="2">
        <f t="shared" si="125"/>
        <v>25.477645468668122</v>
      </c>
      <c r="DP224" s="2">
        <f t="shared" si="125"/>
        <v>24.795055497990926</v>
      </c>
      <c r="DQ224" s="2">
        <f t="shared" si="125"/>
        <v>25.46679335362478</v>
      </c>
      <c r="DR224" s="2">
        <f t="shared" si="125"/>
        <v>22.191466955614324</v>
      </c>
      <c r="DS224" s="2">
        <f t="shared" si="125"/>
        <v>21.821837250345183</v>
      </c>
      <c r="DT224" s="2">
        <f t="shared" si="125"/>
        <v>21.228438705326749</v>
      </c>
      <c r="DU224" s="2">
        <f t="shared" si="125"/>
        <v>21.146970825175732</v>
      </c>
      <c r="DV224" s="2">
        <f t="shared" si="125"/>
        <v>21.999159613936747</v>
      </c>
      <c r="DW224" s="2">
        <f t="shared" si="125"/>
        <v>22.997525224038753</v>
      </c>
      <c r="DX224" s="2">
        <f t="shared" si="125"/>
        <v>25.514299954994591</v>
      </c>
      <c r="DY224" s="2">
        <f t="shared" si="125"/>
        <v>26.829480034826634</v>
      </c>
      <c r="EA224" s="2">
        <f t="shared" si="126"/>
        <v>0.99991402213925651</v>
      </c>
      <c r="EB224" s="2">
        <f t="shared" si="126"/>
        <v>0.99990979507898869</v>
      </c>
      <c r="EC224" s="2">
        <f t="shared" si="126"/>
        <v>0.99990939345210716</v>
      </c>
      <c r="ED224" s="2">
        <f t="shared" si="126"/>
        <v>0.99992378833477724</v>
      </c>
      <c r="EE224" s="2">
        <f t="shared" si="126"/>
        <v>0.99991333843406538</v>
      </c>
      <c r="EF224" s="2">
        <f t="shared" si="126"/>
        <v>0.99991343292023704</v>
      </c>
      <c r="EG224" s="2">
        <f t="shared" si="126"/>
        <v>0.99991878729129657</v>
      </c>
      <c r="EH224" s="2">
        <f t="shared" si="126"/>
        <v>0.99992214536831059</v>
      </c>
      <c r="EI224" s="2">
        <f t="shared" si="126"/>
        <v>0.99992370663156427</v>
      </c>
      <c r="EJ224" s="2">
        <f t="shared" si="126"/>
        <v>0.99992313395556254</v>
      </c>
      <c r="EK224" s="2">
        <f t="shared" si="126"/>
        <v>0.99991968710405599</v>
      </c>
      <c r="EL224" s="2">
        <f t="shared" si="126"/>
        <v>0.99992123760836937</v>
      </c>
      <c r="EM224" s="2">
        <f t="shared" si="126"/>
        <v>0.99990729381833976</v>
      </c>
      <c r="EN224" s="2">
        <f t="shared" si="126"/>
        <v>0.99989502051678147</v>
      </c>
      <c r="EO224" s="2">
        <f t="shared" si="126"/>
        <v>0.99989577543175401</v>
      </c>
    </row>
    <row r="225" spans="1:147" x14ac:dyDescent="0.25">
      <c r="B225" s="2">
        <v>198</v>
      </c>
      <c r="C225" s="43">
        <v>26.780999999999999</v>
      </c>
      <c r="D225" s="43">
        <v>26.638999999999999</v>
      </c>
      <c r="E225" s="43">
        <v>25.443000000000001</v>
      </c>
      <c r="F225" s="43">
        <v>26.966999999999999</v>
      </c>
      <c r="G225" s="43">
        <v>27.667000000000002</v>
      </c>
      <c r="H225" s="43">
        <v>27.966999999999999</v>
      </c>
      <c r="I225" s="43">
        <v>27.25</v>
      </c>
      <c r="J225" s="43">
        <v>27.567</v>
      </c>
      <c r="K225" s="43">
        <v>24.082999999999998</v>
      </c>
      <c r="L225" s="43">
        <v>26.417000000000002</v>
      </c>
      <c r="M225" s="43">
        <v>24.567</v>
      </c>
      <c r="N225" s="43">
        <v>23.233000000000001</v>
      </c>
      <c r="O225" s="43">
        <v>25.85</v>
      </c>
      <c r="P225" s="43">
        <v>27.183</v>
      </c>
      <c r="Q225" s="43">
        <v>27.984000000000002</v>
      </c>
      <c r="S225" s="4" t="e">
        <f t="shared" si="113"/>
        <v>#N/A</v>
      </c>
      <c r="T225" s="4" t="e">
        <f t="shared" si="113"/>
        <v>#N/A</v>
      </c>
      <c r="U225" s="4" t="e">
        <f t="shared" si="113"/>
        <v>#N/A</v>
      </c>
      <c r="V225" s="4" t="e">
        <f t="shared" si="112"/>
        <v>#N/A</v>
      </c>
      <c r="W225" s="4" t="e">
        <f t="shared" si="112"/>
        <v>#N/A</v>
      </c>
      <c r="X225" s="4" t="e">
        <f t="shared" si="112"/>
        <v>#N/A</v>
      </c>
      <c r="Y225" s="4" t="e">
        <f t="shared" si="112"/>
        <v>#N/A</v>
      </c>
      <c r="Z225" s="4" t="e">
        <f t="shared" si="112"/>
        <v>#N/A</v>
      </c>
      <c r="AA225" s="4" t="e">
        <f t="shared" si="112"/>
        <v>#N/A</v>
      </c>
      <c r="AB225" s="4" t="e">
        <f t="shared" si="111"/>
        <v>#N/A</v>
      </c>
      <c r="AC225" s="4" t="e">
        <f t="shared" si="111"/>
        <v>#N/A</v>
      </c>
      <c r="AD225" s="4" t="e">
        <f t="shared" si="111"/>
        <v>#N/A</v>
      </c>
      <c r="AE225" s="4" t="e">
        <f t="shared" si="111"/>
        <v>#N/A</v>
      </c>
      <c r="AF225" s="4" t="e">
        <f t="shared" si="127"/>
        <v>#N/A</v>
      </c>
      <c r="AG225" s="4" t="e">
        <f t="shared" si="130"/>
        <v>#N/A</v>
      </c>
      <c r="AI225" s="4">
        <f t="shared" si="123"/>
        <v>0</v>
      </c>
      <c r="AJ225" s="4">
        <f t="shared" si="123"/>
        <v>0</v>
      </c>
      <c r="AK225" s="4">
        <f t="shared" si="123"/>
        <v>0</v>
      </c>
      <c r="AL225" s="4">
        <f t="shared" si="123"/>
        <v>0</v>
      </c>
      <c r="AM225" s="4">
        <f t="shared" si="123"/>
        <v>0</v>
      </c>
      <c r="AN225" s="4">
        <f t="shared" si="123"/>
        <v>0</v>
      </c>
      <c r="AO225" s="4">
        <f t="shared" si="123"/>
        <v>0</v>
      </c>
      <c r="AP225" s="4">
        <f t="shared" si="123"/>
        <v>0</v>
      </c>
      <c r="AQ225" s="4">
        <f t="shared" si="123"/>
        <v>0</v>
      </c>
      <c r="AR225" s="4">
        <f t="shared" si="123"/>
        <v>0</v>
      </c>
      <c r="AS225" s="4">
        <f t="shared" si="123"/>
        <v>0</v>
      </c>
      <c r="AT225" s="4">
        <f t="shared" si="123"/>
        <v>0</v>
      </c>
      <c r="AU225" s="4">
        <f t="shared" si="123"/>
        <v>0</v>
      </c>
      <c r="AV225" s="4">
        <f t="shared" si="123"/>
        <v>0</v>
      </c>
      <c r="AW225" s="4">
        <f t="shared" si="123"/>
        <v>0</v>
      </c>
      <c r="AY225" s="2" t="e">
        <f t="shared" si="122"/>
        <v>#N/A</v>
      </c>
      <c r="AZ225" s="2" t="e">
        <f t="shared" si="122"/>
        <v>#N/A</v>
      </c>
      <c r="BA225" s="2" t="e">
        <f t="shared" si="122"/>
        <v>#N/A</v>
      </c>
      <c r="BB225" s="2" t="e">
        <f t="shared" si="121"/>
        <v>#N/A</v>
      </c>
      <c r="BC225" s="2" t="e">
        <f t="shared" si="121"/>
        <v>#N/A</v>
      </c>
      <c r="BD225" s="2" t="e">
        <f t="shared" si="121"/>
        <v>#N/A</v>
      </c>
      <c r="BE225" s="2" t="e">
        <f t="shared" si="121"/>
        <v>#N/A</v>
      </c>
      <c r="BF225" s="2" t="e">
        <f t="shared" si="121"/>
        <v>#N/A</v>
      </c>
      <c r="BG225" s="2" t="e">
        <f t="shared" si="121"/>
        <v>#N/A</v>
      </c>
      <c r="BH225" s="2" t="e">
        <f t="shared" si="120"/>
        <v>#N/A</v>
      </c>
      <c r="BI225" s="2" t="e">
        <f t="shared" si="120"/>
        <v>#N/A</v>
      </c>
      <c r="BJ225" s="2" t="e">
        <f t="shared" si="120"/>
        <v>#N/A</v>
      </c>
      <c r="BK225" s="2" t="e">
        <f t="shared" si="120"/>
        <v>#N/A</v>
      </c>
      <c r="BL225" s="2" t="e">
        <f t="shared" si="120"/>
        <v>#N/A</v>
      </c>
      <c r="BM225" s="2" t="e">
        <f t="shared" si="120"/>
        <v>#N/A</v>
      </c>
      <c r="BO225" s="2" t="str">
        <f t="shared" si="105"/>
        <v/>
      </c>
      <c r="BP225" s="2" t="str">
        <f t="shared" si="105"/>
        <v/>
      </c>
      <c r="BQ225" s="2" t="str">
        <f t="shared" si="105"/>
        <v/>
      </c>
      <c r="BR225" s="2" t="str">
        <f t="shared" si="105"/>
        <v/>
      </c>
      <c r="BS225" s="2" t="str">
        <f t="shared" si="103"/>
        <v/>
      </c>
      <c r="BT225" s="2" t="str">
        <f t="shared" si="103"/>
        <v/>
      </c>
      <c r="BU225" s="2" t="str">
        <f t="shared" si="103"/>
        <v/>
      </c>
      <c r="BV225" s="2" t="str">
        <f t="shared" si="103"/>
        <v/>
      </c>
      <c r="BW225" s="2" t="str">
        <f t="shared" si="100"/>
        <v/>
      </c>
      <c r="BX225" s="2" t="str">
        <f t="shared" si="100"/>
        <v/>
      </c>
      <c r="BY225" s="2" t="str">
        <f t="shared" si="100"/>
        <v/>
      </c>
      <c r="BZ225" s="2" t="str">
        <f t="shared" si="100"/>
        <v/>
      </c>
      <c r="CA225" s="2" t="str">
        <f t="shared" si="118"/>
        <v/>
      </c>
      <c r="CB225" s="2" t="str">
        <f t="shared" si="128"/>
        <v/>
      </c>
      <c r="CC225" s="2" t="str">
        <f t="shared" si="131"/>
        <v/>
      </c>
      <c r="CE225" s="2" t="str">
        <f t="shared" si="106"/>
        <v/>
      </c>
      <c r="CF225" s="2" t="str">
        <f t="shared" si="106"/>
        <v/>
      </c>
      <c r="CG225" s="2" t="str">
        <f t="shared" si="106"/>
        <v/>
      </c>
      <c r="CH225" s="2" t="str">
        <f t="shared" si="106"/>
        <v/>
      </c>
      <c r="CI225" s="2" t="str">
        <f t="shared" si="104"/>
        <v/>
      </c>
      <c r="CJ225" s="2" t="str">
        <f t="shared" si="104"/>
        <v/>
      </c>
      <c r="CK225" s="2" t="str">
        <f t="shared" si="104"/>
        <v/>
      </c>
      <c r="CL225" s="2" t="str">
        <f t="shared" si="104"/>
        <v/>
      </c>
      <c r="CM225" s="2" t="str">
        <f t="shared" si="101"/>
        <v/>
      </c>
      <c r="CN225" s="2" t="str">
        <f t="shared" si="101"/>
        <v/>
      </c>
      <c r="CO225" s="2" t="str">
        <f t="shared" si="101"/>
        <v/>
      </c>
      <c r="CP225" s="2" t="str">
        <f t="shared" si="101"/>
        <v/>
      </c>
      <c r="CQ225" s="2" t="str">
        <f t="shared" si="119"/>
        <v/>
      </c>
      <c r="CR225" s="2" t="str">
        <f t="shared" si="129"/>
        <v/>
      </c>
      <c r="CS225" s="2" t="str">
        <f t="shared" si="132"/>
        <v/>
      </c>
      <c r="CU225" s="2">
        <f t="shared" si="124"/>
        <v>15.071152150743337</v>
      </c>
      <c r="CV225" s="2">
        <f t="shared" si="124"/>
        <v>12.896714521251738</v>
      </c>
      <c r="CW225" s="2">
        <f t="shared" si="124"/>
        <v>11.012223958781718</v>
      </c>
      <c r="CX225" s="2">
        <f t="shared" si="124"/>
        <v>6.1474509789464307</v>
      </c>
      <c r="CY225" s="2">
        <f t="shared" si="124"/>
        <v>5.8747836364861143</v>
      </c>
      <c r="CZ225" s="2">
        <f t="shared" si="124"/>
        <v>8.5254055296044768</v>
      </c>
      <c r="DA225" s="2">
        <f t="shared" si="124"/>
        <v>12.809507039792685</v>
      </c>
      <c r="DB225" s="2">
        <f t="shared" si="124"/>
        <v>8.8373469185211633</v>
      </c>
      <c r="DC225" s="2">
        <f t="shared" si="124"/>
        <v>11.643428625930177</v>
      </c>
      <c r="DD225" s="2">
        <f t="shared" si="124"/>
        <v>8.1656305452902274</v>
      </c>
      <c r="DE225" s="2">
        <f t="shared" si="124"/>
        <v>8.609126551228897</v>
      </c>
      <c r="DF225" s="2">
        <f t="shared" si="124"/>
        <v>13.083251885207062</v>
      </c>
      <c r="DG225" s="2">
        <f t="shared" si="124"/>
        <v>16.469710448497644</v>
      </c>
      <c r="DH225" s="2">
        <f t="shared" si="124"/>
        <v>19.609951156812343</v>
      </c>
      <c r="DI225" s="2">
        <f t="shared" si="124"/>
        <v>31.295500640673612</v>
      </c>
      <c r="DK225" s="2">
        <f t="shared" si="125"/>
        <v>24.918928727125955</v>
      </c>
      <c r="DL225" s="2">
        <f t="shared" si="125"/>
        <v>24.591761785410174</v>
      </c>
      <c r="DM225" s="2">
        <f t="shared" si="125"/>
        <v>21.808360875327981</v>
      </c>
      <c r="DN225" s="2">
        <f t="shared" si="125"/>
        <v>22.674591940996837</v>
      </c>
      <c r="DO225" s="2">
        <f t="shared" si="125"/>
        <v>25.337071497155055</v>
      </c>
      <c r="DP225" s="2">
        <f t="shared" si="125"/>
        <v>24.637318549933632</v>
      </c>
      <c r="DQ225" s="2">
        <f t="shared" si="125"/>
        <v>25.316976535934966</v>
      </c>
      <c r="DR225" s="2">
        <f t="shared" si="125"/>
        <v>22.016900226633979</v>
      </c>
      <c r="DS225" s="2">
        <f t="shared" si="125"/>
        <v>21.654537045691718</v>
      </c>
      <c r="DT225" s="2">
        <f t="shared" si="125"/>
        <v>21.078149117471941</v>
      </c>
      <c r="DU225" s="2">
        <f t="shared" si="125"/>
        <v>21.008711746156571</v>
      </c>
      <c r="DV225" s="2">
        <f t="shared" si="125"/>
        <v>21.848969252579074</v>
      </c>
      <c r="DW225" s="2">
        <f t="shared" si="125"/>
        <v>22.832403365578124</v>
      </c>
      <c r="DX225" s="2">
        <f t="shared" si="125"/>
        <v>25.369841010231326</v>
      </c>
      <c r="DY225" s="2">
        <f t="shared" si="125"/>
        <v>26.683745697656793</v>
      </c>
      <c r="EA225" s="2">
        <f t="shared" si="126"/>
        <v>0.99992158666585107</v>
      </c>
      <c r="EB225" s="2">
        <f t="shared" si="126"/>
        <v>0.99991773148130469</v>
      </c>
      <c r="EC225" s="2">
        <f t="shared" si="126"/>
        <v>0.99991736518740781</v>
      </c>
      <c r="ED225" s="2">
        <f t="shared" si="126"/>
        <v>0.99993049366913589</v>
      </c>
      <c r="EE225" s="2">
        <f t="shared" si="126"/>
        <v>0.9999209631098338</v>
      </c>
      <c r="EF225" s="2">
        <f t="shared" si="126"/>
        <v>0.99992104928355996</v>
      </c>
      <c r="EG225" s="2">
        <f t="shared" si="126"/>
        <v>0.99992593260009544</v>
      </c>
      <c r="EH225" s="2">
        <f t="shared" si="126"/>
        <v>0.99992899524559675</v>
      </c>
      <c r="EI225" s="2">
        <f t="shared" si="126"/>
        <v>0.99993041915392011</v>
      </c>
      <c r="EJ225" s="2">
        <f t="shared" si="126"/>
        <v>0.99992989686016054</v>
      </c>
      <c r="EK225" s="2">
        <f t="shared" si="126"/>
        <v>0.99992675325074876</v>
      </c>
      <c r="EL225" s="2">
        <f t="shared" si="126"/>
        <v>0.99992816734728207</v>
      </c>
      <c r="EM225" s="2">
        <f t="shared" si="126"/>
        <v>0.99991545026776663</v>
      </c>
      <c r="EN225" s="2">
        <f t="shared" si="126"/>
        <v>0.99990425668900829</v>
      </c>
      <c r="EO225" s="2">
        <f t="shared" si="126"/>
        <v>0.99990494519231976</v>
      </c>
    </row>
    <row r="226" spans="1:147" x14ac:dyDescent="0.25">
      <c r="B226" s="2">
        <v>199</v>
      </c>
      <c r="C226" s="43">
        <v>26.062000000000001</v>
      </c>
      <c r="D226" s="43">
        <v>25.492000000000001</v>
      </c>
      <c r="E226" s="43">
        <v>23.885000000000002</v>
      </c>
      <c r="F226" s="43">
        <v>25.4</v>
      </c>
      <c r="G226" s="43">
        <v>28.05</v>
      </c>
      <c r="H226" s="43">
        <v>26.35</v>
      </c>
      <c r="I226" s="43">
        <v>29.667000000000002</v>
      </c>
      <c r="J226" s="43">
        <v>27.233000000000001</v>
      </c>
      <c r="K226" s="43">
        <v>26.067</v>
      </c>
      <c r="L226" s="43">
        <v>25.1</v>
      </c>
      <c r="M226" s="43">
        <v>21.917000000000002</v>
      </c>
      <c r="N226" s="43">
        <v>24.45</v>
      </c>
      <c r="O226" s="43">
        <v>26.317</v>
      </c>
      <c r="P226" s="43">
        <v>27.216999999999999</v>
      </c>
      <c r="Q226" s="43">
        <v>29.032</v>
      </c>
      <c r="S226" s="4" t="e">
        <f t="shared" si="113"/>
        <v>#N/A</v>
      </c>
      <c r="T226" s="4" t="e">
        <f t="shared" si="113"/>
        <v>#N/A</v>
      </c>
      <c r="U226" s="4" t="e">
        <f t="shared" si="113"/>
        <v>#N/A</v>
      </c>
      <c r="V226" s="4" t="e">
        <f t="shared" si="112"/>
        <v>#N/A</v>
      </c>
      <c r="W226" s="4" t="e">
        <f t="shared" si="112"/>
        <v>#N/A</v>
      </c>
      <c r="X226" s="4" t="e">
        <f t="shared" si="112"/>
        <v>#N/A</v>
      </c>
      <c r="Y226" s="4" t="e">
        <f t="shared" si="112"/>
        <v>#N/A</v>
      </c>
      <c r="Z226" s="4" t="e">
        <f t="shared" si="112"/>
        <v>#N/A</v>
      </c>
      <c r="AA226" s="4" t="e">
        <f t="shared" si="112"/>
        <v>#N/A</v>
      </c>
      <c r="AB226" s="4" t="e">
        <f t="shared" si="111"/>
        <v>#N/A</v>
      </c>
      <c r="AC226" s="4" t="e">
        <f t="shared" si="111"/>
        <v>#N/A</v>
      </c>
      <c r="AD226" s="4" t="e">
        <f t="shared" si="111"/>
        <v>#N/A</v>
      </c>
      <c r="AE226" s="4" t="e">
        <f t="shared" si="111"/>
        <v>#N/A</v>
      </c>
      <c r="AF226" s="4" t="e">
        <f t="shared" si="127"/>
        <v>#N/A</v>
      </c>
      <c r="AG226" s="4" t="e">
        <f t="shared" si="130"/>
        <v>#N/A</v>
      </c>
      <c r="AI226" s="4">
        <f t="shared" si="123"/>
        <v>0</v>
      </c>
      <c r="AJ226" s="4">
        <f t="shared" si="123"/>
        <v>0</v>
      </c>
      <c r="AK226" s="4">
        <f t="shared" si="123"/>
        <v>0</v>
      </c>
      <c r="AL226" s="4">
        <f t="shared" si="123"/>
        <v>0</v>
      </c>
      <c r="AM226" s="4">
        <f t="shared" si="123"/>
        <v>0</v>
      </c>
      <c r="AN226" s="4">
        <f t="shared" si="123"/>
        <v>0</v>
      </c>
      <c r="AO226" s="4">
        <f t="shared" si="123"/>
        <v>0</v>
      </c>
      <c r="AP226" s="4">
        <f t="shared" si="123"/>
        <v>0</v>
      </c>
      <c r="AQ226" s="4">
        <f t="shared" si="123"/>
        <v>0</v>
      </c>
      <c r="AR226" s="4">
        <f t="shared" si="123"/>
        <v>0</v>
      </c>
      <c r="AS226" s="4">
        <f t="shared" si="123"/>
        <v>0</v>
      </c>
      <c r="AT226" s="4">
        <f t="shared" si="123"/>
        <v>0</v>
      </c>
      <c r="AU226" s="4">
        <f t="shared" si="123"/>
        <v>0</v>
      </c>
      <c r="AV226" s="4">
        <f t="shared" si="123"/>
        <v>0</v>
      </c>
      <c r="AW226" s="4">
        <f t="shared" si="123"/>
        <v>0</v>
      </c>
      <c r="AY226" s="2" t="e">
        <f t="shared" si="122"/>
        <v>#N/A</v>
      </c>
      <c r="AZ226" s="2" t="e">
        <f t="shared" si="122"/>
        <v>#N/A</v>
      </c>
      <c r="BA226" s="2" t="e">
        <f t="shared" si="122"/>
        <v>#N/A</v>
      </c>
      <c r="BB226" s="2" t="e">
        <f t="shared" si="121"/>
        <v>#N/A</v>
      </c>
      <c r="BC226" s="2" t="e">
        <f t="shared" si="121"/>
        <v>#N/A</v>
      </c>
      <c r="BD226" s="2" t="e">
        <f t="shared" si="121"/>
        <v>#N/A</v>
      </c>
      <c r="BE226" s="2" t="e">
        <f t="shared" si="121"/>
        <v>#N/A</v>
      </c>
      <c r="BF226" s="2" t="e">
        <f t="shared" si="121"/>
        <v>#N/A</v>
      </c>
      <c r="BG226" s="2" t="e">
        <f t="shared" si="121"/>
        <v>#N/A</v>
      </c>
      <c r="BH226" s="2" t="e">
        <f t="shared" si="120"/>
        <v>#N/A</v>
      </c>
      <c r="BI226" s="2" t="e">
        <f t="shared" si="120"/>
        <v>#N/A</v>
      </c>
      <c r="BJ226" s="2" t="e">
        <f t="shared" si="120"/>
        <v>#N/A</v>
      </c>
      <c r="BK226" s="2" t="e">
        <f t="shared" si="120"/>
        <v>#N/A</v>
      </c>
      <c r="BL226" s="2" t="e">
        <f t="shared" si="120"/>
        <v>#N/A</v>
      </c>
      <c r="BM226" s="2" t="e">
        <f t="shared" si="120"/>
        <v>#N/A</v>
      </c>
      <c r="BO226" s="2" t="str">
        <f t="shared" si="105"/>
        <v/>
      </c>
      <c r="BP226" s="2" t="str">
        <f t="shared" si="105"/>
        <v/>
      </c>
      <c r="BQ226" s="2" t="str">
        <f t="shared" si="105"/>
        <v/>
      </c>
      <c r="BR226" s="2" t="str">
        <f t="shared" si="105"/>
        <v/>
      </c>
      <c r="BS226" s="2" t="str">
        <f t="shared" si="103"/>
        <v/>
      </c>
      <c r="BT226" s="2" t="str">
        <f t="shared" si="103"/>
        <v/>
      </c>
      <c r="BU226" s="2" t="str">
        <f t="shared" si="103"/>
        <v/>
      </c>
      <c r="BV226" s="2" t="str">
        <f t="shared" si="103"/>
        <v/>
      </c>
      <c r="BW226" s="2" t="str">
        <f t="shared" si="100"/>
        <v/>
      </c>
      <c r="BX226" s="2" t="str">
        <f t="shared" si="100"/>
        <v/>
      </c>
      <c r="BY226" s="2" t="str">
        <f t="shared" si="100"/>
        <v/>
      </c>
      <c r="BZ226" s="2" t="str">
        <f t="shared" si="100"/>
        <v/>
      </c>
      <c r="CA226" s="2" t="str">
        <f t="shared" si="118"/>
        <v/>
      </c>
      <c r="CB226" s="2" t="str">
        <f t="shared" si="128"/>
        <v/>
      </c>
      <c r="CC226" s="2" t="str">
        <f t="shared" si="131"/>
        <v/>
      </c>
      <c r="CE226" s="2" t="str">
        <f t="shared" si="106"/>
        <v/>
      </c>
      <c r="CF226" s="2" t="str">
        <f t="shared" si="106"/>
        <v/>
      </c>
      <c r="CG226" s="2" t="str">
        <f t="shared" si="106"/>
        <v/>
      </c>
      <c r="CH226" s="2" t="str">
        <f t="shared" si="106"/>
        <v/>
      </c>
      <c r="CI226" s="2" t="str">
        <f t="shared" si="104"/>
        <v/>
      </c>
      <c r="CJ226" s="2" t="str">
        <f t="shared" si="104"/>
        <v/>
      </c>
      <c r="CK226" s="2" t="str">
        <f t="shared" si="104"/>
        <v/>
      </c>
      <c r="CL226" s="2" t="str">
        <f t="shared" si="104"/>
        <v/>
      </c>
      <c r="CM226" s="2" t="str">
        <f t="shared" si="101"/>
        <v/>
      </c>
      <c r="CN226" s="2" t="str">
        <f t="shared" si="101"/>
        <v/>
      </c>
      <c r="CO226" s="2" t="str">
        <f t="shared" si="101"/>
        <v/>
      </c>
      <c r="CP226" s="2" t="str">
        <f t="shared" si="101"/>
        <v/>
      </c>
      <c r="CQ226" s="2" t="str">
        <f t="shared" si="119"/>
        <v/>
      </c>
      <c r="CR226" s="2" t="str">
        <f t="shared" si="129"/>
        <v/>
      </c>
      <c r="CS226" s="2" t="str">
        <f t="shared" si="132"/>
        <v/>
      </c>
      <c r="CU226" s="2">
        <f t="shared" si="124"/>
        <v>14.847978014320077</v>
      </c>
      <c r="CV226" s="2">
        <f t="shared" si="124"/>
        <v>12.657060231702971</v>
      </c>
      <c r="CW226" s="2">
        <f t="shared" si="124"/>
        <v>10.762515557550643</v>
      </c>
      <c r="CX226" s="2">
        <f t="shared" si="124"/>
        <v>5.8497846233573583</v>
      </c>
      <c r="CY226" s="2">
        <f t="shared" si="124"/>
        <v>5.543266394636106</v>
      </c>
      <c r="CZ226" s="2">
        <f t="shared" si="124"/>
        <v>8.2099108681145481</v>
      </c>
      <c r="DA226" s="2">
        <f t="shared" si="124"/>
        <v>12.537858789184803</v>
      </c>
      <c r="DB226" s="2">
        <f t="shared" si="124"/>
        <v>8.5343353357432363</v>
      </c>
      <c r="DC226" s="2">
        <f t="shared" si="124"/>
        <v>11.379623529978268</v>
      </c>
      <c r="DD226" s="2">
        <f t="shared" si="124"/>
        <v>7.8897178659609111</v>
      </c>
      <c r="DE226" s="2">
        <f t="shared" si="124"/>
        <v>8.3503078533735859</v>
      </c>
      <c r="DF226" s="2">
        <f t="shared" si="124"/>
        <v>12.846247732365242</v>
      </c>
      <c r="DG226" s="2">
        <f t="shared" si="124"/>
        <v>16.239006247064047</v>
      </c>
      <c r="DH226" s="2">
        <f t="shared" si="124"/>
        <v>19.405578339398396</v>
      </c>
      <c r="DI226" s="2">
        <f t="shared" si="124"/>
        <v>31.18673979498443</v>
      </c>
      <c r="DK226" s="2">
        <f t="shared" si="125"/>
        <v>24.793564152982828</v>
      </c>
      <c r="DL226" s="2">
        <f t="shared" si="125"/>
        <v>24.466268591761484</v>
      </c>
      <c r="DM226" s="2">
        <f t="shared" si="125"/>
        <v>21.665186453183935</v>
      </c>
      <c r="DN226" s="2">
        <f t="shared" si="125"/>
        <v>22.535055229044307</v>
      </c>
      <c r="DO226" s="2">
        <f t="shared" si="125"/>
        <v>25.196497525641991</v>
      </c>
      <c r="DP226" s="2">
        <f t="shared" si="125"/>
        <v>24.47958160187634</v>
      </c>
      <c r="DQ226" s="2">
        <f t="shared" si="125"/>
        <v>25.167159718245152</v>
      </c>
      <c r="DR226" s="2">
        <f t="shared" si="125"/>
        <v>21.842333497653641</v>
      </c>
      <c r="DS226" s="2">
        <f t="shared" si="125"/>
        <v>21.487236841038253</v>
      </c>
      <c r="DT226" s="2">
        <f t="shared" si="125"/>
        <v>20.92785952961713</v>
      </c>
      <c r="DU226" s="2">
        <f t="shared" si="125"/>
        <v>20.87045266713741</v>
      </c>
      <c r="DV226" s="2">
        <f t="shared" si="125"/>
        <v>21.698778891221401</v>
      </c>
      <c r="DW226" s="2">
        <f t="shared" si="125"/>
        <v>22.667281507117501</v>
      </c>
      <c r="DX226" s="2">
        <f t="shared" si="125"/>
        <v>25.225382065468061</v>
      </c>
      <c r="DY226" s="2">
        <f t="shared" si="125"/>
        <v>26.538011360486955</v>
      </c>
      <c r="EA226" s="2">
        <f t="shared" si="126"/>
        <v>0.99992848569589154</v>
      </c>
      <c r="EB226" s="2">
        <f t="shared" si="126"/>
        <v>0.99992496967608724</v>
      </c>
      <c r="EC226" s="2">
        <f t="shared" si="126"/>
        <v>0.99992463560723577</v>
      </c>
      <c r="ED226" s="2">
        <f t="shared" si="126"/>
        <v>0.99993660908516169</v>
      </c>
      <c r="EE226" s="2">
        <f t="shared" si="126"/>
        <v>0.99992791699816608</v>
      </c>
      <c r="EF226" s="2">
        <f t="shared" si="126"/>
        <v>0.99992799559063106</v>
      </c>
      <c r="EG226" s="2">
        <f t="shared" si="126"/>
        <v>0.99993244928820746</v>
      </c>
      <c r="EH226" s="2">
        <f t="shared" si="126"/>
        <v>0.99993524248975629</v>
      </c>
      <c r="EI226" s="2">
        <f t="shared" si="126"/>
        <v>0.99993654112564556</v>
      </c>
      <c r="EJ226" s="2">
        <f t="shared" si="126"/>
        <v>0.99993606478222086</v>
      </c>
      <c r="EK226" s="2">
        <f t="shared" si="126"/>
        <v>0.99993319774020006</v>
      </c>
      <c r="EL226" s="2">
        <f t="shared" si="126"/>
        <v>0.99993448742802971</v>
      </c>
      <c r="EM226" s="2">
        <f t="shared" si="126"/>
        <v>0.99992288915407546</v>
      </c>
      <c r="EN226" s="2">
        <f t="shared" si="126"/>
        <v>0.99991268032696623</v>
      </c>
      <c r="EO226" s="2">
        <f t="shared" si="126"/>
        <v>0.99991330825999103</v>
      </c>
    </row>
    <row r="227" spans="1:147" ht="15.75" thickBot="1" x14ac:dyDescent="0.3">
      <c r="B227" s="2">
        <v>200</v>
      </c>
      <c r="C227" s="43">
        <v>27.062000000000001</v>
      </c>
      <c r="D227" s="43">
        <v>26.934000000000001</v>
      </c>
      <c r="E227" s="43">
        <v>25.245999999999999</v>
      </c>
      <c r="F227" s="43">
        <v>26.766999999999999</v>
      </c>
      <c r="G227" s="43">
        <v>27.117000000000001</v>
      </c>
      <c r="H227" s="43">
        <v>28.766999999999999</v>
      </c>
      <c r="I227" s="43">
        <v>28.132999999999999</v>
      </c>
      <c r="J227" s="43">
        <v>26.75</v>
      </c>
      <c r="K227" s="43">
        <v>28.667000000000002</v>
      </c>
      <c r="L227" s="43">
        <v>26.567</v>
      </c>
      <c r="M227" s="43">
        <v>22.2</v>
      </c>
      <c r="N227" s="43">
        <v>23.966999999999999</v>
      </c>
      <c r="O227" s="43">
        <v>26.233000000000001</v>
      </c>
      <c r="P227" s="43">
        <v>27.582999999999998</v>
      </c>
      <c r="Q227" s="43">
        <v>29.661000000000001</v>
      </c>
      <c r="S227" s="4" t="e">
        <f t="shared" si="113"/>
        <v>#N/A</v>
      </c>
      <c r="T227" s="4" t="e">
        <f t="shared" si="113"/>
        <v>#N/A</v>
      </c>
      <c r="U227" s="4" t="e">
        <f t="shared" si="113"/>
        <v>#N/A</v>
      </c>
      <c r="V227" s="4" t="e">
        <f t="shared" si="112"/>
        <v>#N/A</v>
      </c>
      <c r="W227" s="4" t="e">
        <f t="shared" si="112"/>
        <v>#N/A</v>
      </c>
      <c r="X227" s="4" t="e">
        <f t="shared" si="112"/>
        <v>#N/A</v>
      </c>
      <c r="Y227" s="4" t="e">
        <f t="shared" ref="Y227:AA227" si="133">BE227 + (I$3 * _xlfn.NORM.DIST($B227, I$7, ABS(I$11), FALSE) * _xlfn.NORM.DIST(($B227 - I$7)*I$15, 0, ABS(I$11), TRUE) * 2)
               + (I$4 * _xlfn.NORM.DIST($B227, I$8, ABS(I$12), FALSE) * _xlfn.NORM.DIST(($B227 - I$8)*I$16, 0, ABS(I$12), TRUE) * 2)
               + (I$5 * _xlfn.NORM.DIST($B227, I$9, ABS(I$13), FALSE) * _xlfn.NORM.DIST(($B227 - I$9)*I$17, 0, ABS(I$13), TRUE) * 2)
               + (I$6 * _xlfn.NORM.DIST($B227, I$10, ABS(I$14), FALSE) * _xlfn.NORM.DIST(($B227 - I$10)*I$18, 0, ABS(I$14), TRUE) * 2)</f>
        <v>#N/A</v>
      </c>
      <c r="Z227" s="4" t="e">
        <f t="shared" si="133"/>
        <v>#N/A</v>
      </c>
      <c r="AA227" s="4" t="e">
        <f t="shared" si="133"/>
        <v>#N/A</v>
      </c>
      <c r="AB227" s="4" t="e">
        <f t="shared" si="111"/>
        <v>#N/A</v>
      </c>
      <c r="AC227" s="4" t="e">
        <f t="shared" si="111"/>
        <v>#N/A</v>
      </c>
      <c r="AD227" s="4" t="e">
        <f t="shared" si="111"/>
        <v>#N/A</v>
      </c>
      <c r="AE227" s="4" t="e">
        <f t="shared" si="111"/>
        <v>#N/A</v>
      </c>
      <c r="AF227" s="4" t="e">
        <f t="shared" si="127"/>
        <v>#N/A</v>
      </c>
      <c r="AG227" s="4" t="e">
        <f t="shared" si="130"/>
        <v>#N/A</v>
      </c>
      <c r="AI227" s="4">
        <f t="shared" si="123"/>
        <v>0</v>
      </c>
      <c r="AJ227" s="4">
        <f t="shared" si="123"/>
        <v>0</v>
      </c>
      <c r="AK227" s="4">
        <f t="shared" si="123"/>
        <v>0</v>
      </c>
      <c r="AL227" s="4">
        <f t="shared" si="123"/>
        <v>0</v>
      </c>
      <c r="AM227" s="4">
        <f t="shared" si="123"/>
        <v>0</v>
      </c>
      <c r="AN227" s="4">
        <f t="shared" si="123"/>
        <v>0</v>
      </c>
      <c r="AO227" s="4">
        <f t="shared" si="123"/>
        <v>0</v>
      </c>
      <c r="AP227" s="4">
        <f t="shared" si="123"/>
        <v>0</v>
      </c>
      <c r="AQ227" s="4">
        <f t="shared" si="123"/>
        <v>0</v>
      </c>
      <c r="AR227" s="4">
        <f t="shared" si="123"/>
        <v>0</v>
      </c>
      <c r="AS227" s="4">
        <f t="shared" si="123"/>
        <v>0</v>
      </c>
      <c r="AT227" s="4">
        <f t="shared" si="123"/>
        <v>0</v>
      </c>
      <c r="AU227" s="4">
        <f t="shared" si="123"/>
        <v>0</v>
      </c>
      <c r="AV227" s="4">
        <f t="shared" si="123"/>
        <v>0</v>
      </c>
      <c r="AW227" s="4">
        <f t="shared" si="123"/>
        <v>0</v>
      </c>
      <c r="AY227" s="2" t="e">
        <f t="shared" si="122"/>
        <v>#N/A</v>
      </c>
      <c r="AZ227" s="2" t="e">
        <f t="shared" si="122"/>
        <v>#N/A</v>
      </c>
      <c r="BA227" s="2" t="e">
        <f t="shared" si="122"/>
        <v>#N/A</v>
      </c>
      <c r="BB227" s="2" t="e">
        <f t="shared" si="121"/>
        <v>#N/A</v>
      </c>
      <c r="BC227" s="2" t="e">
        <f t="shared" si="121"/>
        <v>#N/A</v>
      </c>
      <c r="BD227" s="2" t="e">
        <f t="shared" si="121"/>
        <v>#N/A</v>
      </c>
      <c r="BE227" s="2" t="e">
        <f t="shared" si="121"/>
        <v>#N/A</v>
      </c>
      <c r="BF227" s="2" t="e">
        <f t="shared" si="121"/>
        <v>#N/A</v>
      </c>
      <c r="BG227" s="2" t="e">
        <f t="shared" si="121"/>
        <v>#N/A</v>
      </c>
      <c r="BH227" s="2" t="e">
        <f t="shared" si="120"/>
        <v>#N/A</v>
      </c>
      <c r="BI227" s="2" t="e">
        <f t="shared" si="120"/>
        <v>#N/A</v>
      </c>
      <c r="BJ227" s="2" t="e">
        <f t="shared" si="120"/>
        <v>#N/A</v>
      </c>
      <c r="BK227" s="2" t="e">
        <f t="shared" si="120"/>
        <v>#N/A</v>
      </c>
      <c r="BL227" s="2" t="e">
        <f t="shared" si="120"/>
        <v>#N/A</v>
      </c>
      <c r="BM227" s="2" t="e">
        <f t="shared" si="120"/>
        <v>#N/A</v>
      </c>
      <c r="BO227" s="2" t="str">
        <f t="shared" si="105"/>
        <v/>
      </c>
      <c r="BP227" s="2" t="str">
        <f t="shared" si="105"/>
        <v/>
      </c>
      <c r="BQ227" s="2" t="str">
        <f t="shared" si="105"/>
        <v/>
      </c>
      <c r="BR227" s="2" t="str">
        <f t="shared" si="105"/>
        <v/>
      </c>
      <c r="BS227" s="2" t="str">
        <f t="shared" si="103"/>
        <v/>
      </c>
      <c r="BT227" s="2" t="str">
        <f t="shared" si="103"/>
        <v/>
      </c>
      <c r="BU227" s="2" t="str">
        <f t="shared" si="103"/>
        <v/>
      </c>
      <c r="BV227" s="2" t="str">
        <f t="shared" si="103"/>
        <v/>
      </c>
      <c r="BW227" s="2" t="str">
        <f t="shared" si="100"/>
        <v/>
      </c>
      <c r="BX227" s="2" t="str">
        <f t="shared" si="100"/>
        <v/>
      </c>
      <c r="BY227" s="2" t="str">
        <f t="shared" si="100"/>
        <v/>
      </c>
      <c r="BZ227" s="2" t="str">
        <f t="shared" si="100"/>
        <v/>
      </c>
      <c r="CA227" s="2" t="str">
        <f t="shared" si="118"/>
        <v/>
      </c>
      <c r="CB227" s="2" t="str">
        <f t="shared" si="128"/>
        <v/>
      </c>
      <c r="CC227" s="2" t="str">
        <f t="shared" si="131"/>
        <v/>
      </c>
      <c r="CE227" s="2" t="str">
        <f t="shared" si="106"/>
        <v/>
      </c>
      <c r="CF227" s="2" t="str">
        <f t="shared" si="106"/>
        <v/>
      </c>
      <c r="CG227" s="2" t="str">
        <f t="shared" si="106"/>
        <v/>
      </c>
      <c r="CH227" s="2" t="str">
        <f t="shared" si="106"/>
        <v/>
      </c>
      <c r="CI227" s="2" t="str">
        <f t="shared" si="104"/>
        <v/>
      </c>
      <c r="CJ227" s="2" t="str">
        <f t="shared" si="104"/>
        <v/>
      </c>
      <c r="CK227" s="2" t="str">
        <f t="shared" si="104"/>
        <v/>
      </c>
      <c r="CL227" s="2" t="str">
        <f t="shared" si="104"/>
        <v/>
      </c>
      <c r="CM227" s="2" t="str">
        <f t="shared" si="101"/>
        <v/>
      </c>
      <c r="CN227" s="2" t="str">
        <f t="shared" si="101"/>
        <v/>
      </c>
      <c r="CO227" s="2" t="str">
        <f t="shared" si="101"/>
        <v/>
      </c>
      <c r="CP227" s="2" t="str">
        <f t="shared" si="101"/>
        <v/>
      </c>
      <c r="CQ227" s="2" t="str">
        <f t="shared" si="119"/>
        <v/>
      </c>
      <c r="CR227" s="2" t="str">
        <f t="shared" si="129"/>
        <v/>
      </c>
      <c r="CS227" s="2" t="str">
        <f t="shared" si="132"/>
        <v/>
      </c>
      <c r="CU227" s="2">
        <f t="shared" si="124"/>
        <v>14.624803877896817</v>
      </c>
      <c r="CV227" s="2">
        <f t="shared" si="124"/>
        <v>12.417405942154197</v>
      </c>
      <c r="CW227" s="2">
        <f t="shared" si="124"/>
        <v>10.512807156319568</v>
      </c>
      <c r="CX227" s="2">
        <f t="shared" si="124"/>
        <v>5.5521182677682788</v>
      </c>
      <c r="CY227" s="2">
        <f t="shared" si="124"/>
        <v>5.2117491527861119</v>
      </c>
      <c r="CZ227" s="2">
        <f t="shared" si="124"/>
        <v>7.8944162066246193</v>
      </c>
      <c r="DA227" s="2">
        <f t="shared" si="124"/>
        <v>12.266210538576921</v>
      </c>
      <c r="DB227" s="2">
        <f t="shared" si="124"/>
        <v>8.2313237529653023</v>
      </c>
      <c r="DC227" s="2">
        <f t="shared" si="124"/>
        <v>11.115818434026366</v>
      </c>
      <c r="DD227" s="2">
        <f t="shared" si="124"/>
        <v>7.6138051866315877</v>
      </c>
      <c r="DE227" s="2">
        <f t="shared" si="124"/>
        <v>8.0914891555182749</v>
      </c>
      <c r="DF227" s="2">
        <f t="shared" si="124"/>
        <v>12.609243579523429</v>
      </c>
      <c r="DG227" s="2">
        <f t="shared" si="124"/>
        <v>16.008302045630444</v>
      </c>
      <c r="DH227" s="2">
        <f t="shared" si="124"/>
        <v>19.201205521984448</v>
      </c>
      <c r="DI227" s="2">
        <f t="shared" si="124"/>
        <v>31.077978949295247</v>
      </c>
      <c r="DJ227" s="5"/>
      <c r="DK227" s="2">
        <f t="shared" si="125"/>
        <v>24.668199578839705</v>
      </c>
      <c r="DL227" s="2">
        <f t="shared" si="125"/>
        <v>24.340775398112793</v>
      </c>
      <c r="DM227" s="2">
        <f t="shared" si="125"/>
        <v>21.522012031039885</v>
      </c>
      <c r="DN227" s="2">
        <f t="shared" si="125"/>
        <v>22.395518517091773</v>
      </c>
      <c r="DO227" s="2">
        <f t="shared" si="125"/>
        <v>25.055923554128928</v>
      </c>
      <c r="DP227" s="2">
        <f t="shared" si="125"/>
        <v>24.321844653819046</v>
      </c>
      <c r="DQ227" s="2">
        <f t="shared" si="125"/>
        <v>25.017342900555334</v>
      </c>
      <c r="DR227" s="2">
        <f t="shared" si="125"/>
        <v>21.667766768673303</v>
      </c>
      <c r="DS227" s="2">
        <f t="shared" si="125"/>
        <v>21.319936636384789</v>
      </c>
      <c r="DT227" s="2">
        <f t="shared" si="125"/>
        <v>20.777569941762323</v>
      </c>
      <c r="DU227" s="2">
        <f t="shared" si="125"/>
        <v>20.73219358811825</v>
      </c>
      <c r="DV227" s="2">
        <f t="shared" si="125"/>
        <v>21.548588529863732</v>
      </c>
      <c r="DW227" s="2">
        <f t="shared" si="125"/>
        <v>22.502159648656871</v>
      </c>
      <c r="DX227" s="2">
        <f t="shared" si="125"/>
        <v>25.080923120704796</v>
      </c>
      <c r="DY227" s="2">
        <f t="shared" si="125"/>
        <v>26.392277023317114</v>
      </c>
      <c r="EA227" s="2">
        <f t="shared" si="126"/>
        <v>0.99993477776907425</v>
      </c>
      <c r="EB227" s="2">
        <f t="shared" si="126"/>
        <v>0.99993157107955333</v>
      </c>
      <c r="EC227" s="2">
        <f t="shared" si="126"/>
        <v>0.99993126640110785</v>
      </c>
      <c r="ED227" s="2">
        <f t="shared" si="126"/>
        <v>0.99994218647608346</v>
      </c>
      <c r="EE227" s="2">
        <f t="shared" si="126"/>
        <v>0.99993425910403111</v>
      </c>
      <c r="EF227" s="2">
        <f t="shared" si="126"/>
        <v>0.99993433078211968</v>
      </c>
      <c r="EG227" s="2">
        <f t="shared" si="126"/>
        <v>0.99993839265246154</v>
      </c>
      <c r="EH227" s="2">
        <f t="shared" si="126"/>
        <v>0.99994094011220724</v>
      </c>
      <c r="EI227" s="2">
        <f t="shared" si="126"/>
        <v>0.99994212449557629</v>
      </c>
      <c r="EJ227" s="2">
        <f t="shared" si="126"/>
        <v>0.99994169006034017</v>
      </c>
      <c r="EK227" s="2">
        <f t="shared" si="126"/>
        <v>0.99993907525686099</v>
      </c>
      <c r="EL227" s="2">
        <f t="shared" si="126"/>
        <v>0.99994025147983479</v>
      </c>
      <c r="EM227" s="2">
        <f t="shared" si="126"/>
        <v>0.99992967359552598</v>
      </c>
      <c r="EN227" s="2">
        <f t="shared" si="126"/>
        <v>0.99992036289983766</v>
      </c>
      <c r="EO227" s="2">
        <f t="shared" si="126"/>
        <v>0.99992093559033113</v>
      </c>
      <c r="EP227" s="5"/>
      <c r="EQ227" s="5"/>
    </row>
    <row r="228" spans="1:147" ht="15.75" thickBot="1" x14ac:dyDescent="0.3">
      <c r="AH228" s="29">
        <f>SUM(AI228:AU228)</f>
        <v>51716.899557608696</v>
      </c>
      <c r="AI228" s="6">
        <f t="shared" ref="AI228:AW228" si="134">SUMSQ(AI27:AI227)</f>
        <v>3092.2856977625684</v>
      </c>
      <c r="AJ228" s="6">
        <f t="shared" si="134"/>
        <v>3714.6473238840213</v>
      </c>
      <c r="AK228" s="6">
        <f t="shared" si="134"/>
        <v>3936.9533765486726</v>
      </c>
      <c r="AL228" s="6">
        <f t="shared" si="134"/>
        <v>2497.048427451869</v>
      </c>
      <c r="AM228" s="6">
        <f t="shared" si="134"/>
        <v>3519.6047065894077</v>
      </c>
      <c r="AN228" s="6">
        <f t="shared" si="134"/>
        <v>4118.9418427249511</v>
      </c>
      <c r="AO228" s="6">
        <f t="shared" si="134"/>
        <v>3371.7597594732051</v>
      </c>
      <c r="AP228" s="6">
        <f t="shared" si="134"/>
        <v>3841.6932032692043</v>
      </c>
      <c r="AQ228" s="6">
        <f t="shared" si="134"/>
        <v>3991.7577379313184</v>
      </c>
      <c r="AR228" s="6">
        <f t="shared" si="134"/>
        <v>4035.0430080065548</v>
      </c>
      <c r="AS228" s="6">
        <f t="shared" si="134"/>
        <v>4507.2598912587455</v>
      </c>
      <c r="AT228" s="6">
        <f t="shared" si="134"/>
        <v>5553.111580337858</v>
      </c>
      <c r="AU228" s="6">
        <f t="shared" si="134"/>
        <v>5536.7930023703248</v>
      </c>
      <c r="AV228" s="6">
        <f t="shared" si="134"/>
        <v>2703.4064434031757</v>
      </c>
      <c r="AW228" s="6">
        <f t="shared" si="134"/>
        <v>1609.1322057151181</v>
      </c>
      <c r="AY228" s="5"/>
      <c r="AZ228" s="5"/>
      <c r="BO228" s="30">
        <f t="shared" ref="BO228:CC228" si="135">SLOPE(BO27:BO227,$B27:$B227)</f>
        <v>-0.22317413642326192</v>
      </c>
      <c r="BP228" s="30">
        <f t="shared" si="135"/>
        <v>-0.23965428954876958</v>
      </c>
      <c r="BQ228" s="30">
        <f t="shared" si="135"/>
        <v>-0.24970840123107579</v>
      </c>
      <c r="BR228" s="30">
        <f t="shared" si="135"/>
        <v>-0.29766635558907423</v>
      </c>
      <c r="BS228" s="30">
        <f t="shared" si="135"/>
        <v>-0.33151724185000192</v>
      </c>
      <c r="BT228" s="30">
        <f t="shared" si="135"/>
        <v>-0.31549466148992961</v>
      </c>
      <c r="BU228" s="30">
        <f t="shared" si="135"/>
        <v>-0.27164825060788272</v>
      </c>
      <c r="BV228" s="30">
        <f t="shared" si="135"/>
        <v>-0.30301158277793017</v>
      </c>
      <c r="BW228" s="30">
        <f t="shared" si="135"/>
        <v>-0.26380509595190732</v>
      </c>
      <c r="BX228" s="30">
        <f t="shared" si="135"/>
        <v>-0.27591267932932051</v>
      </c>
      <c r="BY228" s="30">
        <f t="shared" si="135"/>
        <v>-0.25881869785531009</v>
      </c>
      <c r="BZ228" s="30">
        <f t="shared" si="135"/>
        <v>-0.23700415284181492</v>
      </c>
      <c r="CA228" s="30">
        <f t="shared" si="135"/>
        <v>-0.23070420143359721</v>
      </c>
      <c r="CB228" s="30">
        <f t="shared" si="135"/>
        <v>-0.2043728174139485</v>
      </c>
      <c r="CC228" s="30">
        <f t="shared" si="135"/>
        <v>-0.10876084568918182</v>
      </c>
      <c r="CE228" s="30">
        <f>SLOPE(CE27:CE227,$B27:$B227)</f>
        <v>-0.1253645741431248</v>
      </c>
      <c r="CF228" s="30">
        <f t="shared" ref="CF228:CS228" si="136">SLOPE(CF27:CF227,$B27:$B227)</f>
        <v>-0.1254931936486898</v>
      </c>
      <c r="CG228" s="30">
        <f t="shared" si="136"/>
        <v>-0.14317442214404885</v>
      </c>
      <c r="CH228" s="30">
        <f t="shared" si="136"/>
        <v>-0.13953671195253264</v>
      </c>
      <c r="CI228" s="30">
        <f t="shared" si="136"/>
        <v>-0.14057397151306431</v>
      </c>
      <c r="CJ228" s="30">
        <f t="shared" si="136"/>
        <v>-0.15773694805729419</v>
      </c>
      <c r="CK228" s="30">
        <f t="shared" si="136"/>
        <v>-0.14981681768981581</v>
      </c>
      <c r="CL228" s="30">
        <f t="shared" si="136"/>
        <v>-0.17456672898033915</v>
      </c>
      <c r="CM228" s="30">
        <f t="shared" si="136"/>
        <v>-0.1673002046534656</v>
      </c>
      <c r="CN228" s="30">
        <f t="shared" si="136"/>
        <v>-0.15028958785480914</v>
      </c>
      <c r="CO228" s="30">
        <f t="shared" si="136"/>
        <v>-0.13825907901916104</v>
      </c>
      <c r="CP228" s="30">
        <f t="shared" si="136"/>
        <v>-0.15019036135767197</v>
      </c>
      <c r="CQ228" s="30">
        <f t="shared" si="136"/>
        <v>-0.1651218584606286</v>
      </c>
      <c r="CR228" s="30">
        <f t="shared" si="136"/>
        <v>-0.14445894476326601</v>
      </c>
      <c r="CS228" s="30">
        <f t="shared" si="136"/>
        <v>-0.14573433716983988</v>
      </c>
      <c r="CU228" s="5"/>
      <c r="CV228" s="5"/>
      <c r="CW228" s="5"/>
      <c r="CX228" s="5"/>
      <c r="CY228" s="5"/>
      <c r="CZ228" s="5"/>
      <c r="DA228" s="5"/>
      <c r="DB228" s="5"/>
      <c r="DC228" s="5"/>
      <c r="DD228" s="5"/>
      <c r="DE228" s="5"/>
      <c r="DF228" s="5"/>
      <c r="DG228" s="5"/>
      <c r="DH228" s="5"/>
      <c r="DI228" s="5"/>
      <c r="DJ228" s="5"/>
      <c r="DK228" s="5"/>
      <c r="DL228" s="5"/>
      <c r="EP228" s="5"/>
      <c r="EQ228" s="5"/>
    </row>
    <row r="229" spans="1:147" s="5" customFormat="1" ht="15" customHeight="1" x14ac:dyDescent="0.25">
      <c r="A229" s="125" t="s">
        <v>23</v>
      </c>
      <c r="B229" s="3" t="s">
        <v>50</v>
      </c>
      <c r="C229" s="32">
        <v>25</v>
      </c>
      <c r="D229" s="32">
        <v>25</v>
      </c>
      <c r="E229" s="32">
        <v>25</v>
      </c>
      <c r="F229" s="32">
        <v>25</v>
      </c>
      <c r="G229" s="32">
        <v>25</v>
      </c>
      <c r="H229" s="32">
        <v>25</v>
      </c>
      <c r="I229" s="32">
        <v>25</v>
      </c>
      <c r="J229" s="32">
        <v>25</v>
      </c>
      <c r="K229" s="32">
        <v>25</v>
      </c>
      <c r="L229" s="32">
        <v>25</v>
      </c>
      <c r="M229" s="32">
        <v>25</v>
      </c>
      <c r="N229" s="32">
        <v>25</v>
      </c>
      <c r="O229" s="32">
        <v>25</v>
      </c>
      <c r="P229" s="32">
        <v>25</v>
      </c>
      <c r="Q229" s="32">
        <v>25</v>
      </c>
      <c r="R229" s="2"/>
      <c r="AH229" s="36"/>
      <c r="AI229" s="37"/>
      <c r="AJ229" s="37"/>
      <c r="AK229" s="37"/>
      <c r="AL229" s="37"/>
      <c r="AM229" s="37"/>
      <c r="AN229" s="37"/>
      <c r="AO229" s="37"/>
      <c r="AP229" s="37"/>
      <c r="AQ229" s="37"/>
      <c r="AR229" s="37"/>
      <c r="AS229" s="37"/>
      <c r="AT229" s="37"/>
      <c r="AU229" s="37"/>
      <c r="AV229" s="37"/>
      <c r="AW229" s="37"/>
      <c r="BO229" s="30">
        <f t="shared" ref="BO229:CC229" si="137">INTERCEPT(BO27:BO227,$B27:$B227)</f>
        <v>59.259631162549198</v>
      </c>
      <c r="BP229" s="30">
        <f t="shared" si="137"/>
        <v>60.348263851908115</v>
      </c>
      <c r="BQ229" s="30">
        <f t="shared" si="137"/>
        <v>60.454487402534724</v>
      </c>
      <c r="BR229" s="30">
        <f t="shared" si="137"/>
        <v>65.085389385583127</v>
      </c>
      <c r="BS229" s="30">
        <f t="shared" si="137"/>
        <v>71.515197522786494</v>
      </c>
      <c r="BT229" s="30">
        <f t="shared" si="137"/>
        <v>70.993348504610537</v>
      </c>
      <c r="BU229" s="30">
        <f t="shared" si="137"/>
        <v>66.595860660153463</v>
      </c>
      <c r="BV229" s="30">
        <f t="shared" si="137"/>
        <v>68.833640308551338</v>
      </c>
      <c r="BW229" s="30">
        <f t="shared" si="137"/>
        <v>63.876837624407827</v>
      </c>
      <c r="BX229" s="30">
        <f t="shared" si="137"/>
        <v>62.796341052495691</v>
      </c>
      <c r="BY229" s="30">
        <f t="shared" si="137"/>
        <v>59.855228726580293</v>
      </c>
      <c r="BZ229" s="30">
        <f t="shared" si="137"/>
        <v>60.010074147886414</v>
      </c>
      <c r="CA229" s="30">
        <f t="shared" si="137"/>
        <v>62.149142332349889</v>
      </c>
      <c r="CB229" s="30">
        <f t="shared" si="137"/>
        <v>60.075769004774145</v>
      </c>
      <c r="CC229" s="30">
        <f t="shared" si="137"/>
        <v>52.830148087131612</v>
      </c>
      <c r="CD229" s="2"/>
      <c r="CE229" s="30">
        <f t="shared" ref="CE229:CS229" si="138">INTERCEPT(CE27:CE227,$B27:$B227)</f>
        <v>49.741114407464664</v>
      </c>
      <c r="CF229" s="30">
        <f t="shared" si="138"/>
        <v>49.439414127850753</v>
      </c>
      <c r="CG229" s="30">
        <f t="shared" si="138"/>
        <v>50.156896459849655</v>
      </c>
      <c r="CH229" s="30">
        <f t="shared" si="138"/>
        <v>50.302860907598301</v>
      </c>
      <c r="CI229" s="30">
        <f t="shared" si="138"/>
        <v>53.170717856741788</v>
      </c>
      <c r="CJ229" s="30">
        <f t="shared" si="138"/>
        <v>55.869234265277882</v>
      </c>
      <c r="CK229" s="30">
        <f t="shared" si="138"/>
        <v>54.980706438518496</v>
      </c>
      <c r="CL229" s="30">
        <f t="shared" si="138"/>
        <v>56.581112564741133</v>
      </c>
      <c r="CM229" s="30">
        <f t="shared" si="138"/>
        <v>54.779977567077907</v>
      </c>
      <c r="CN229" s="30">
        <f t="shared" si="138"/>
        <v>50.83548751272415</v>
      </c>
      <c r="CO229" s="30">
        <f t="shared" si="138"/>
        <v>48.384009391950457</v>
      </c>
      <c r="CP229" s="30">
        <f t="shared" si="138"/>
        <v>51.586660801398125</v>
      </c>
      <c r="CQ229" s="30">
        <f t="shared" si="138"/>
        <v>55.52653134078259</v>
      </c>
      <c r="CR229" s="30">
        <f t="shared" si="138"/>
        <v>53.972712073357997</v>
      </c>
      <c r="CS229" s="30">
        <f t="shared" si="138"/>
        <v>55.53914445728509</v>
      </c>
    </row>
    <row r="230" spans="1:147" x14ac:dyDescent="0.25">
      <c r="A230" s="125"/>
      <c r="B230" s="30" t="s">
        <v>38</v>
      </c>
      <c r="C230" s="5">
        <f>C$7 - ABS(C$11)*Expt!$B$11*Expt!$B$9</f>
        <v>16.403560558867802</v>
      </c>
      <c r="D230" s="5">
        <f>D$7 - ABS(D$11)*Expt!$B$11*Expt!$B$9</f>
        <v>14.695101202110081</v>
      </c>
      <c r="E230" s="5">
        <f>E$7 - ABS(E$11)*Expt!$B$11*Expt!$B$9</f>
        <v>14.992724352804593</v>
      </c>
      <c r="F230" s="5">
        <f>F$7 - ABS(F$11)*Expt!$B$11*Expt!$B$9</f>
        <v>20.109625569098299</v>
      </c>
      <c r="G230" s="5">
        <f>G$7 - ABS(G$11)*Expt!$B$11*Expt!$B$9</f>
        <v>21.003961331624808</v>
      </c>
      <c r="H230" s="5">
        <f>H$7 - ABS(H$11)*Expt!$B$11*Expt!$B$9</f>
        <v>20.533558231848225</v>
      </c>
      <c r="I230" s="5">
        <f>I$7 - ABS(I$11)*Expt!$B$11*Expt!$B$9</f>
        <v>20.250112620764789</v>
      </c>
      <c r="J230" s="5">
        <f>J$7 - ABS(J$11)*Expt!$B$11*Expt!$B$9</f>
        <v>21.746214976990359</v>
      </c>
      <c r="K230" s="5">
        <f>K$7 - ABS(K$11)*Expt!$B$11*Expt!$B$9</f>
        <v>20.999999674978149</v>
      </c>
      <c r="L230" s="5">
        <f>L$7 - ABS(L$11)*Expt!$B$11*Expt!$B$9</f>
        <v>21.208143000261693</v>
      </c>
      <c r="M230" s="5">
        <f>M$7 - ABS(M$11)*Expt!$B$11*Expt!$B$9</f>
        <v>21.575050477493939</v>
      </c>
      <c r="N230" s="5">
        <f>N$7 - ABS(N$11)*Expt!$B$11*Expt!$B$9</f>
        <v>19.931711483333068</v>
      </c>
      <c r="O230" s="5">
        <f>O$7 - ABS(O$11)*Expt!$B$11*Expt!$B$9</f>
        <v>19.439395076673513</v>
      </c>
      <c r="P230" s="5">
        <f>U$3 - ABS(V$3)*Expt!$B$11*Expt!$B$9</f>
        <v>22.658974068131585</v>
      </c>
      <c r="Q230" s="5">
        <f>AC$3 - ABS(AD$3)*Expt!$B$11*Expt!$B$9</f>
        <v>27.099733223022223</v>
      </c>
    </row>
    <row r="231" spans="1:147" x14ac:dyDescent="0.25">
      <c r="A231" s="125"/>
      <c r="B231" s="3" t="s">
        <v>26</v>
      </c>
      <c r="C231" s="31">
        <f t="shared" ref="C231:O231" si="139">AVERAGE(C$8, C$9)</f>
        <v>95.360599408525417</v>
      </c>
      <c r="D231" s="31">
        <f t="shared" si="139"/>
        <v>95.881735195533665</v>
      </c>
      <c r="E231" s="31">
        <f t="shared" si="139"/>
        <v>95.929973395447888</v>
      </c>
      <c r="F231" s="31">
        <f t="shared" si="139"/>
        <v>94.051363765489043</v>
      </c>
      <c r="G231" s="31">
        <f t="shared" si="139"/>
        <v>95.446604263539854</v>
      </c>
      <c r="H231" s="31">
        <f t="shared" si="139"/>
        <v>95.434759114776824</v>
      </c>
      <c r="I231" s="31">
        <f t="shared" si="139"/>
        <v>94.741481687603425</v>
      </c>
      <c r="J231" s="31">
        <f t="shared" si="139"/>
        <v>94.282956691483747</v>
      </c>
      <c r="K231" s="31">
        <f t="shared" si="139"/>
        <v>94.062998123713342</v>
      </c>
      <c r="L231" s="31">
        <f t="shared" si="139"/>
        <v>94.144197910732686</v>
      </c>
      <c r="M231" s="31">
        <f t="shared" si="139"/>
        <v>94.620504173614677</v>
      </c>
      <c r="N231" s="31">
        <f t="shared" si="139"/>
        <v>94.408827562391195</v>
      </c>
      <c r="O231" s="31">
        <f t="shared" si="139"/>
        <v>96.178723939297882</v>
      </c>
      <c r="P231" s="31">
        <f>AVERAGE(U$5, U$4)</f>
        <v>97.528750623596096</v>
      </c>
      <c r="Q231" s="108">
        <f>AVERAGE(AC$5, AC$4)</f>
        <v>97.450384280883483</v>
      </c>
      <c r="BO231" s="2" t="e">
        <f>LINEST(BO121:BO127,$B121:$B127^{1,2},FALSE,FALSE)</f>
        <v>#VALUE!</v>
      </c>
    </row>
    <row r="232" spans="1:147" x14ac:dyDescent="0.25">
      <c r="A232" s="125"/>
      <c r="B232" s="3" t="s">
        <v>37</v>
      </c>
      <c r="C232" s="2">
        <f>C$10 + ABS(C$14)*Expt!$B$11*Expt!$B$10</f>
        <v>162.89085351147133</v>
      </c>
      <c r="D232" s="2">
        <f>D$10 + ABS(D$14)*Expt!$B$11*Expt!$B$10</f>
        <v>164.86311398593702</v>
      </c>
      <c r="E232" s="2">
        <f>E$10 + ABS(E$14)*Expt!$B$11*Expt!$B$10</f>
        <v>164.63469388545687</v>
      </c>
      <c r="F232" s="2">
        <f>F$10 + ABS(F$14)*Expt!$B$11*Expt!$B$10</f>
        <v>158.15698778681886</v>
      </c>
      <c r="G232" s="2">
        <f>G$10 + ABS(G$14)*Expt!$B$11*Expt!$B$10</f>
        <v>160.57117587481605</v>
      </c>
      <c r="H232" s="2">
        <f>H$10 + ABS(H$14)*Expt!$B$11*Expt!$B$10</f>
        <v>160.794404571938</v>
      </c>
      <c r="I232" s="2">
        <f>I$10 + ABS(I$14)*Expt!$B$11*Expt!$B$10</f>
        <v>159.68688250930066</v>
      </c>
      <c r="J232" s="2">
        <f>J$10 + ABS(J$14)*Expt!$B$11*Expt!$B$10</f>
        <v>157.70319655738942</v>
      </c>
      <c r="K232" s="2">
        <f>K$10 + ABS(K$14)*Expt!$B$11*Expt!$B$10</f>
        <v>157.77148010397417</v>
      </c>
      <c r="L232" s="2">
        <f>L$10 + ABS(L$14)*Expt!$B$11*Expt!$B$10</f>
        <v>157.72106679223157</v>
      </c>
      <c r="M232" s="2">
        <f>M$10 + ABS(M$14)*Expt!$B$11*Expt!$B$10</f>
        <v>158.32252646334089</v>
      </c>
      <c r="N232" s="2">
        <f>N$10 + ABS(N$14)*Expt!$B$11*Expt!$B$10</f>
        <v>159.23550630272132</v>
      </c>
      <c r="O232" s="2">
        <f>O$10 + ABS(O$14)*Expt!$B$11*Expt!$B$10</f>
        <v>162.77238781886965</v>
      </c>
      <c r="P232" s="2">
        <f>U$6 + ABS(V$6)*Expt!$B$11*Expt!$B$10</f>
        <v>163.999744866746</v>
      </c>
      <c r="Q232" s="2">
        <f>AC$6 + ABS(AD$6)*Expt!$B$11*Expt!$B$10</f>
        <v>173.13748777520811</v>
      </c>
    </row>
    <row r="235" spans="1:147" x14ac:dyDescent="0.25">
      <c r="R235" s="5"/>
    </row>
  </sheetData>
  <mergeCells count="36">
    <mergeCell ref="A15:A18"/>
    <mergeCell ref="X1:X2"/>
    <mergeCell ref="Y1:Y2"/>
    <mergeCell ref="AF1:AF2"/>
    <mergeCell ref="AG1:AG2"/>
    <mergeCell ref="A3:A6"/>
    <mergeCell ref="X3:X4"/>
    <mergeCell ref="Y3:Y4"/>
    <mergeCell ref="AF3:AF4"/>
    <mergeCell ref="AG3:AG4"/>
    <mergeCell ref="X5:X6"/>
    <mergeCell ref="Y5:Y6"/>
    <mergeCell ref="AF5:AF6"/>
    <mergeCell ref="AG5:AG6"/>
    <mergeCell ref="A7:A10"/>
    <mergeCell ref="A11:A14"/>
    <mergeCell ref="A21:A22"/>
    <mergeCell ref="C24:O24"/>
    <mergeCell ref="S24:AE24"/>
    <mergeCell ref="AI24:AU24"/>
    <mergeCell ref="AY24:BK24"/>
    <mergeCell ref="CU25:DG25"/>
    <mergeCell ref="DK25:DW25"/>
    <mergeCell ref="EA25:EM25"/>
    <mergeCell ref="A229:A232"/>
    <mergeCell ref="CE24:CQ24"/>
    <mergeCell ref="CU24:DG24"/>
    <mergeCell ref="DK24:DW24"/>
    <mergeCell ref="EA24:EM24"/>
    <mergeCell ref="C25:O25"/>
    <mergeCell ref="S25:AE25"/>
    <mergeCell ref="AI25:AU25"/>
    <mergeCell ref="AY25:BK25"/>
    <mergeCell ref="BO25:CA25"/>
    <mergeCell ref="CE25:CQ25"/>
    <mergeCell ref="BO24:CA24"/>
  </mergeCells>
  <conditionalFormatting sqref="AI229:AU229 AJ228:AW228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:O2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28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4" name="Button 1">
              <controlPr defaultSize="0" print="0" autoFill="0" autoPict="0" macro="[0]!UseSolverColumnC">
                <anchor mov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2</xdr:col>
                    <xdr:colOff>581025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6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7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8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9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0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1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2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3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4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5" r:id="rId14" name="Button 1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6" r:id="rId15" name="Button 12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7" r:id="rId16" name="Button 13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8" r:id="rId17" name="Button 14">
              <controlPr defaultSize="0" print="0" autoFill="0" autoPict="0" macro="[0]!UseSolverRow3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1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9" r:id="rId18" name="Button 15">
              <controlPr defaultSize="0" print="0" autoFill="0" autoPict="0" macro="[0]!UseSolverRow4">
                <anchor moveWithCells="1" siz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1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0" r:id="rId19" name="Button 16">
              <controlPr defaultSize="0" print="0" autoFill="0" autoPict="0" macro="[0]!UseSolverRow5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1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1" r:id="rId20" name="Button 17">
              <controlPr defaultSize="0" print="0" autoFill="0" autoPict="0" macro="[0]!UseSolverRow6">
                <anchor moveWithCells="1" siz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1</xdr:col>
                    <xdr:colOff>600075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2" r:id="rId21" name="Button 18">
              <controlPr defaultSize="0" print="0" autoFill="0" autoPict="0" macro="[0]!UseSolverRow7">
                <anchor moveWithCells="1" sizeWithCells="1">
                  <from>
                    <xdr:col>1</xdr:col>
                    <xdr:colOff>9525</xdr:colOff>
                    <xdr:row>6</xdr:row>
                    <xdr:rowOff>9525</xdr:rowOff>
                  </from>
                  <to>
                    <xdr:col>1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3" r:id="rId22" name="Button 19">
              <controlPr defaultSize="0" print="0" autoFill="0" autoPict="0" macro="[0]!MaxMuAll">
                <anchor moveWithCells="1" sizeWithCells="1">
                  <from>
                    <xdr:col>15</xdr:col>
                    <xdr:colOff>9525</xdr:colOff>
                    <xdr:row>1</xdr:row>
                    <xdr:rowOff>9525</xdr:rowOff>
                  </from>
                  <to>
                    <xdr:col>15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4" r:id="rId23" name="Button 20">
              <controlPr defaultSize="0" print="0" autoFill="0" autoPict="0" macro="[0]!BroadAll">
                <anchor moveWithCells="1" sizeWithCells="1">
                  <from>
                    <xdr:col>1</xdr:col>
                    <xdr:colOff>9525</xdr:colOff>
                    <xdr:row>18</xdr:row>
                    <xdr:rowOff>9525</xdr:rowOff>
                  </from>
                  <to>
                    <xdr:col>1</xdr:col>
                    <xdr:colOff>600075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5" r:id="rId24" name="Button 21">
              <controlPr defaultSize="0" print="0" autoFill="0" autoPict="0" macro="[0]!SpreadAll">
                <anchor moveWithCells="1" sizeWithCells="1">
                  <from>
                    <xdr:col>1</xdr:col>
                    <xdr:colOff>9525</xdr:colOff>
                    <xdr:row>19</xdr:row>
                    <xdr:rowOff>9525</xdr:rowOff>
                  </from>
                  <to>
                    <xdr:col>1</xdr:col>
                    <xdr:colOff>600075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6" r:id="rId25" name="Button 22">
              <controlPr defaultSize="0" print="0" autoFill="0" autoPict="0" macro="[0]!PositionAndSpread">
                <anchor moveWithCells="1" sizeWithCells="1">
                  <from>
                    <xdr:col>15</xdr:col>
                    <xdr:colOff>19050</xdr:colOff>
                    <xdr:row>6</xdr:row>
                    <xdr:rowOff>9525</xdr:rowOff>
                  </from>
                  <to>
                    <xdr:col>15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7" r:id="rId26" name="Button 23">
              <controlPr defaultSize="0" print="0" autoFill="0" autoPict="0" macro="[0]!Go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A50"/>
  <sheetViews>
    <sheetView topLeftCell="A10" zoomScale="85" zoomScaleNormal="85" workbookViewId="0">
      <selection activeCell="C35" sqref="C35"/>
    </sheetView>
  </sheetViews>
  <sheetFormatPr defaultRowHeight="15" x14ac:dyDescent="0.25"/>
  <cols>
    <col min="1" max="1" width="9.140625" style="2"/>
    <col min="2" max="2" width="9.140625" style="3"/>
    <col min="3" max="15" width="9.28515625" style="2" bestFit="1" customWidth="1"/>
    <col min="16" max="16384" width="9.140625" style="2"/>
  </cols>
  <sheetData>
    <row r="1" spans="1:27" ht="15.75" thickBot="1" x14ac:dyDescent="0.3">
      <c r="B1" s="140" t="str">
        <f>CONCATENATE(Expt!B1*2," ", Expt!B2," α1(I), ", Expt!B3, " ", Expt!B4, " ", Expt!B5)</f>
        <v>11320 nM α1(I), 2.38 nM WT MMP-1</v>
      </c>
      <c r="C1" s="140"/>
      <c r="D1" s="140"/>
      <c r="E1" s="140"/>
      <c r="F1" s="140"/>
      <c r="G1" s="140"/>
      <c r="H1" s="140"/>
      <c r="I1" s="140"/>
      <c r="J1" s="140"/>
      <c r="K1" s="140"/>
      <c r="L1" s="140"/>
      <c r="M1" s="140"/>
      <c r="N1" s="140"/>
      <c r="O1" s="140"/>
      <c r="P1" s="3" t="s">
        <v>30</v>
      </c>
      <c r="Q1" s="2">
        <f>COUNTIF($C$7:$O$7,"&gt;"&amp;$A$13)</f>
        <v>12</v>
      </c>
      <c r="R1" s="2">
        <f>COUNTIF(C7:O7,"&lt;"&amp;$A$14)</f>
        <v>8</v>
      </c>
    </row>
    <row r="2" spans="1:27" ht="15.75" thickBot="1" x14ac:dyDescent="0.3">
      <c r="B2" s="12" t="s">
        <v>12</v>
      </c>
      <c r="C2" s="137" t="s">
        <v>0</v>
      </c>
      <c r="D2" s="138"/>
      <c r="E2" s="138"/>
      <c r="F2" s="138"/>
      <c r="G2" s="138"/>
      <c r="H2" s="138"/>
      <c r="I2" s="138"/>
      <c r="J2" s="138"/>
      <c r="K2" s="138"/>
      <c r="L2" s="138"/>
      <c r="M2" s="138"/>
      <c r="N2" s="138"/>
      <c r="O2" s="139"/>
      <c r="Q2" s="3" t="s">
        <v>31</v>
      </c>
    </row>
    <row r="3" spans="1:27" ht="15.75" thickBot="1" x14ac:dyDescent="0.3">
      <c r="B3" s="12"/>
      <c r="C3" s="33">
        <v>0</v>
      </c>
      <c r="D3" s="34">
        <v>5</v>
      </c>
      <c r="E3" s="34">
        <v>10</v>
      </c>
      <c r="F3" s="34">
        <v>15</v>
      </c>
      <c r="G3" s="34">
        <v>20</v>
      </c>
      <c r="H3" s="34">
        <v>25</v>
      </c>
      <c r="I3" s="34">
        <v>30</v>
      </c>
      <c r="J3" s="34">
        <v>35</v>
      </c>
      <c r="K3" s="34">
        <v>40</v>
      </c>
      <c r="L3" s="34">
        <v>45</v>
      </c>
      <c r="M3" s="34">
        <v>50</v>
      </c>
      <c r="N3" s="34">
        <v>55</v>
      </c>
      <c r="O3" s="35">
        <v>60</v>
      </c>
      <c r="P3" s="25"/>
      <c r="Q3" s="2" t="str">
        <f>CONCATENATE(CHAR(66 + (14 - Q$1)), "3:", CHAR(66 + R$1), "3")</f>
        <v>D3:J3</v>
      </c>
    </row>
    <row r="4" spans="1:27" x14ac:dyDescent="0.25">
      <c r="B4" s="13" t="s">
        <v>7</v>
      </c>
      <c r="C4" s="8">
        <f>A!C$21</f>
        <v>0</v>
      </c>
      <c r="D4" s="9">
        <f>A!D$21</f>
        <v>1.5167196738741532E-2</v>
      </c>
      <c r="E4" s="9">
        <f>A!E$21</f>
        <v>3.3639530978099068E-2</v>
      </c>
      <c r="F4" s="9">
        <f>A!F$21</f>
        <v>4.9095759617176063E-2</v>
      </c>
      <c r="G4" s="9">
        <f>A!G$21</f>
        <v>6.3821595485210311E-2</v>
      </c>
      <c r="H4" s="9">
        <f>A!H$21</f>
        <v>7.8978920555423701E-2</v>
      </c>
      <c r="I4" s="9">
        <f>A!I$21</f>
        <v>8.4000742007924553E-2</v>
      </c>
      <c r="J4" s="9">
        <f>A!J$21</f>
        <v>9.4966908509219378E-2</v>
      </c>
      <c r="K4" s="9">
        <f>A!K$21</f>
        <v>0.10388927607408951</v>
      </c>
      <c r="L4" s="9">
        <f>A!L$21</f>
        <v>0.11351800448544137</v>
      </c>
      <c r="M4" s="9">
        <f>A!M$21</f>
        <v>0.12432446299765457</v>
      </c>
      <c r="N4" s="9">
        <f>A!N$21</f>
        <v>0.13221851624461958</v>
      </c>
      <c r="O4" s="10">
        <f>A!O$21</f>
        <v>0.1404882689347908</v>
      </c>
      <c r="P4" s="8"/>
    </row>
    <row r="5" spans="1:27" x14ac:dyDescent="0.25">
      <c r="B5" s="13" t="s">
        <v>8</v>
      </c>
      <c r="C5" s="8">
        <f>B!C$21</f>
        <v>0</v>
      </c>
      <c r="D5" s="9">
        <f>B!D$21</f>
        <v>1.7455716985933564E-2</v>
      </c>
      <c r="E5" s="9">
        <f>B!E$21</f>
        <v>3.307320447893014E-2</v>
      </c>
      <c r="F5" s="9">
        <f>B!F$21</f>
        <v>4.9498340967317138E-2</v>
      </c>
      <c r="G5" s="9">
        <f>B!G$21</f>
        <v>6.3157785429287724E-2</v>
      </c>
      <c r="H5" s="9">
        <f>B!H$21</f>
        <v>7.4817484603687354E-2</v>
      </c>
      <c r="I5" s="9">
        <f>B!I$21</f>
        <v>8.3235513833304228E-2</v>
      </c>
      <c r="J5" s="9">
        <f>B!J$21</f>
        <v>9.4927088261580306E-2</v>
      </c>
      <c r="K5" s="9">
        <f>B!K$21</f>
        <v>0.1017687612465845</v>
      </c>
      <c r="L5" s="9">
        <f>B!L$21</f>
        <v>0.11371544755892626</v>
      </c>
      <c r="M5" s="9">
        <f>B!M$21</f>
        <v>0.122315041969193</v>
      </c>
      <c r="N5" s="9">
        <f>B!N$21</f>
        <v>0.12986420211366922</v>
      </c>
      <c r="O5" s="10">
        <f>B!O$21</f>
        <v>0.13866333783159193</v>
      </c>
      <c r="P5" s="8"/>
    </row>
    <row r="6" spans="1:27" ht="15.75" thickBot="1" x14ac:dyDescent="0.3">
      <c r="B6" s="13" t="s">
        <v>9</v>
      </c>
      <c r="C6" s="8">
        <f>'C'!C$21</f>
        <v>4.3957294965378553E-6</v>
      </c>
      <c r="D6" s="9">
        <f>'C'!D$21</f>
        <v>1.5829058029175391E-2</v>
      </c>
      <c r="E6" s="9">
        <f>'C'!E$21</f>
        <v>3.2669215986981685E-2</v>
      </c>
      <c r="F6" s="9">
        <f>'C'!F$21</f>
        <v>5.2281701732631108E-2</v>
      </c>
      <c r="G6" s="9">
        <f>'C'!G$21</f>
        <v>6.4705614764847916E-2</v>
      </c>
      <c r="H6" s="9">
        <f>'C'!H$21</f>
        <v>7.7217752620844432E-2</v>
      </c>
      <c r="I6" s="9">
        <f>'C'!I$21</f>
        <v>8.2822149916683629E-2</v>
      </c>
      <c r="J6" s="9">
        <f>'C'!J$21</f>
        <v>9.7706768277989395E-2</v>
      </c>
      <c r="K6" s="9">
        <f>'C'!K$21</f>
        <v>0.10605756972451057</v>
      </c>
      <c r="L6" s="9">
        <f>'C'!L$21</f>
        <v>0.11470289027854359</v>
      </c>
      <c r="M6" s="9">
        <f>'C'!M$21</f>
        <v>0.12295959437764342</v>
      </c>
      <c r="N6" s="9">
        <f>'C'!N$21</f>
        <v>0.13107774356266821</v>
      </c>
      <c r="O6" s="10">
        <f>'C'!O$21</f>
        <v>0.13739713280860966</v>
      </c>
      <c r="P6" s="8"/>
    </row>
    <row r="7" spans="1:27" x14ac:dyDescent="0.25">
      <c r="B7" s="14" t="s">
        <v>10</v>
      </c>
      <c r="C7" s="15">
        <f t="shared" ref="C7:O7" si="0">AVERAGE(C4:C6)</f>
        <v>1.4652431655126184E-6</v>
      </c>
      <c r="D7" s="16">
        <f t="shared" si="0"/>
        <v>1.6150657251283496E-2</v>
      </c>
      <c r="E7" s="16">
        <f t="shared" si="0"/>
        <v>3.3127317148003634E-2</v>
      </c>
      <c r="F7" s="16">
        <f t="shared" si="0"/>
        <v>5.0291934105708098E-2</v>
      </c>
      <c r="G7" s="16">
        <f t="shared" si="0"/>
        <v>6.3894998559781979E-2</v>
      </c>
      <c r="H7" s="16">
        <f t="shared" si="0"/>
        <v>7.7004719259985158E-2</v>
      </c>
      <c r="I7" s="16">
        <f t="shared" si="0"/>
        <v>8.3352801919304123E-2</v>
      </c>
      <c r="J7" s="16">
        <f t="shared" si="0"/>
        <v>9.5866921682929693E-2</v>
      </c>
      <c r="K7" s="16">
        <f t="shared" si="0"/>
        <v>0.10390520234839486</v>
      </c>
      <c r="L7" s="16">
        <f t="shared" si="0"/>
        <v>0.11397878077430373</v>
      </c>
      <c r="M7" s="16">
        <f t="shared" si="0"/>
        <v>0.12319969978149699</v>
      </c>
      <c r="N7" s="16">
        <f t="shared" si="0"/>
        <v>0.13105348730698566</v>
      </c>
      <c r="O7" s="17">
        <f t="shared" si="0"/>
        <v>0.1388495798583308</v>
      </c>
      <c r="P7" s="26"/>
      <c r="Q7" s="2" t="str">
        <f>CONCATENATE(CHAR(66 + (14 - Q$1)), "9:", CHAR(66 + R$1), "9")</f>
        <v>D9:J9</v>
      </c>
    </row>
    <row r="8" spans="1:27" ht="15.75" thickBot="1" x14ac:dyDescent="0.3">
      <c r="B8" s="18" t="s">
        <v>11</v>
      </c>
      <c r="C8" s="22">
        <f t="shared" ref="C8:O8" si="1">STDEV(C4:C6)</f>
        <v>2.5378756081109091E-6</v>
      </c>
      <c r="D8" s="23">
        <f t="shared" si="1"/>
        <v>1.1776675147075139E-3</v>
      </c>
      <c r="E8" s="23">
        <f t="shared" si="1"/>
        <v>4.8741556316194329E-4</v>
      </c>
      <c r="F8" s="23">
        <f t="shared" si="1"/>
        <v>1.7349061481052681E-3</v>
      </c>
      <c r="G8" s="23">
        <f t="shared" si="1"/>
        <v>7.7652103739860566E-4</v>
      </c>
      <c r="H8" s="23">
        <f t="shared" si="1"/>
        <v>2.0888812088604267E-3</v>
      </c>
      <c r="I8" s="23">
        <f t="shared" si="1"/>
        <v>5.9798595361601503E-4</v>
      </c>
      <c r="J8" s="23">
        <f t="shared" si="1"/>
        <v>1.5934782813220561E-3</v>
      </c>
      <c r="K8" s="23">
        <f t="shared" si="1"/>
        <v>2.1444485945675078E-3</v>
      </c>
      <c r="L8" s="23">
        <f t="shared" si="1"/>
        <v>6.3482034656637339E-4</v>
      </c>
      <c r="M8" s="23">
        <f t="shared" si="1"/>
        <v>1.0260025200386441E-3</v>
      </c>
      <c r="N8" s="23">
        <f t="shared" si="1"/>
        <v>1.1773444828311454E-3</v>
      </c>
      <c r="O8" s="24">
        <f t="shared" si="1"/>
        <v>1.5539611343397205E-3</v>
      </c>
      <c r="P8" s="27"/>
    </row>
    <row r="9" spans="1:27" x14ac:dyDescent="0.25">
      <c r="B9" s="3">
        <f>Expt!B1*2</f>
        <v>11320</v>
      </c>
      <c r="C9" s="28">
        <f>$B$9*C7</f>
        <v>1.6586552633602841E-2</v>
      </c>
      <c r="D9" s="28">
        <f t="shared" ref="D9:O10" si="2">$B$9*D7</f>
        <v>182.82544008452919</v>
      </c>
      <c r="E9" s="28">
        <f t="shared" si="2"/>
        <v>375.00123011540114</v>
      </c>
      <c r="F9" s="28">
        <f t="shared" si="2"/>
        <v>569.30469407661565</v>
      </c>
      <c r="G9" s="28">
        <f t="shared" si="2"/>
        <v>723.29138369673205</v>
      </c>
      <c r="H9" s="28">
        <f t="shared" si="2"/>
        <v>871.69342202303199</v>
      </c>
      <c r="I9" s="28">
        <f t="shared" si="2"/>
        <v>943.55371772652268</v>
      </c>
      <c r="J9" s="28">
        <f t="shared" si="2"/>
        <v>1085.213553450764</v>
      </c>
      <c r="K9" s="28">
        <f t="shared" si="2"/>
        <v>1176.2068905838298</v>
      </c>
      <c r="L9" s="28">
        <f t="shared" si="2"/>
        <v>1290.2397983651183</v>
      </c>
      <c r="M9" s="28">
        <f t="shared" si="2"/>
        <v>1394.6206015265459</v>
      </c>
      <c r="N9" s="28">
        <f t="shared" si="2"/>
        <v>1483.5254763150776</v>
      </c>
      <c r="O9" s="28">
        <f t="shared" si="2"/>
        <v>1571.7772439963046</v>
      </c>
      <c r="P9" s="19"/>
      <c r="R9" s="3">
        <f ca="1">LINEST(INDIRECT($Q$7),INDIRECT($Q$3), FALSE)</f>
        <v>33.071702582802502</v>
      </c>
      <c r="S9" s="3" t="s">
        <v>14</v>
      </c>
      <c r="Z9" s="3"/>
      <c r="AA9" s="3"/>
    </row>
    <row r="10" spans="1:27" x14ac:dyDescent="0.25">
      <c r="C10" s="19">
        <f>$B$9*C8</f>
        <v>2.872875188381549E-2</v>
      </c>
      <c r="D10" s="19">
        <f t="shared" si="2"/>
        <v>13.331196266489057</v>
      </c>
      <c r="E10" s="19">
        <f t="shared" si="2"/>
        <v>5.5175441749931977</v>
      </c>
      <c r="F10" s="19">
        <f t="shared" si="2"/>
        <v>19.639137596551635</v>
      </c>
      <c r="G10" s="19">
        <f t="shared" si="2"/>
        <v>8.7902181433522166</v>
      </c>
      <c r="H10" s="19">
        <f t="shared" si="2"/>
        <v>23.64613528430003</v>
      </c>
      <c r="I10" s="19">
        <f t="shared" si="2"/>
        <v>6.7692009949332901</v>
      </c>
      <c r="J10" s="19">
        <f t="shared" si="2"/>
        <v>18.038174144565676</v>
      </c>
      <c r="K10" s="19">
        <f t="shared" si="2"/>
        <v>24.275158090504188</v>
      </c>
      <c r="L10" s="19">
        <f t="shared" si="2"/>
        <v>7.1861663231313466</v>
      </c>
      <c r="M10" s="19">
        <f t="shared" si="2"/>
        <v>11.614348526837452</v>
      </c>
      <c r="N10" s="19">
        <f t="shared" si="2"/>
        <v>13.327539545648566</v>
      </c>
      <c r="O10" s="19">
        <f t="shared" si="2"/>
        <v>17.590840040725638</v>
      </c>
      <c r="P10" s="19"/>
    </row>
    <row r="11" spans="1:27" ht="17.25" x14ac:dyDescent="0.25">
      <c r="B11" s="3">
        <f>Expt!B3</f>
        <v>2.38</v>
      </c>
      <c r="C11" s="28">
        <f>C9/$B11</f>
        <v>6.9691397620180008E-3</v>
      </c>
      <c r="D11" s="28">
        <f t="shared" ref="D11:O11" si="3">D9/$B11</f>
        <v>76.817411800222359</v>
      </c>
      <c r="E11" s="28">
        <f t="shared" si="3"/>
        <v>157.5635420652946</v>
      </c>
      <c r="F11" s="28">
        <f t="shared" si="3"/>
        <v>239.20365297336792</v>
      </c>
      <c r="G11" s="28">
        <f t="shared" si="3"/>
        <v>303.90394272971935</v>
      </c>
      <c r="H11" s="28">
        <f t="shared" si="3"/>
        <v>366.25774034581178</v>
      </c>
      <c r="I11" s="28">
        <f t="shared" si="3"/>
        <v>396.45114190190031</v>
      </c>
      <c r="J11" s="28">
        <f t="shared" si="3"/>
        <v>455.97208128183365</v>
      </c>
      <c r="K11" s="28">
        <f t="shared" si="3"/>
        <v>494.20457587555876</v>
      </c>
      <c r="L11" s="28">
        <f t="shared" si="3"/>
        <v>542.11756233828498</v>
      </c>
      <c r="M11" s="28">
        <f t="shared" si="3"/>
        <v>585.9750426582126</v>
      </c>
      <c r="N11" s="28">
        <f t="shared" si="3"/>
        <v>623.33003206515866</v>
      </c>
      <c r="O11" s="28">
        <f t="shared" si="3"/>
        <v>660.41060672113645</v>
      </c>
      <c r="P11" s="19"/>
      <c r="R11" s="3">
        <f ca="1">R9/$B$11</f>
        <v>13.895673354118699</v>
      </c>
      <c r="S11" s="3" t="s">
        <v>22</v>
      </c>
      <c r="Z11" s="3"/>
      <c r="AA11" s="3"/>
    </row>
    <row r="12" spans="1:27" x14ac:dyDescent="0.25">
      <c r="A12" s="3" t="s">
        <v>35</v>
      </c>
      <c r="C12" s="28">
        <f>C10/$B11</f>
        <v>1.2070904152863651E-2</v>
      </c>
      <c r="D12" s="28">
        <f t="shared" ref="D12:O12" si="4">D10/$B11</f>
        <v>5.6013429691130492</v>
      </c>
      <c r="E12" s="28">
        <f t="shared" si="4"/>
        <v>2.3182958718458817</v>
      </c>
      <c r="F12" s="28">
        <f t="shared" si="4"/>
        <v>8.2517384859460652</v>
      </c>
      <c r="G12" s="28">
        <f t="shared" si="4"/>
        <v>3.693368967795049</v>
      </c>
      <c r="H12" s="28">
        <f t="shared" si="4"/>
        <v>9.935350959789929</v>
      </c>
      <c r="I12" s="28">
        <f t="shared" si="4"/>
        <v>2.8442020987114667</v>
      </c>
      <c r="J12" s="28">
        <f t="shared" si="4"/>
        <v>7.5790647666242341</v>
      </c>
      <c r="K12" s="28">
        <f t="shared" si="4"/>
        <v>10.199646256514365</v>
      </c>
      <c r="L12" s="28">
        <f t="shared" si="4"/>
        <v>3.0193976147610702</v>
      </c>
      <c r="M12" s="28">
        <f t="shared" si="4"/>
        <v>4.8799783726207782</v>
      </c>
      <c r="N12" s="28">
        <f t="shared" si="4"/>
        <v>5.599806531785112</v>
      </c>
      <c r="O12" s="28">
        <f t="shared" si="4"/>
        <v>7.3911092608090918</v>
      </c>
      <c r="P12" s="19"/>
    </row>
    <row r="13" spans="1:27" ht="17.25" x14ac:dyDescent="0.25">
      <c r="A13" s="38">
        <v>0.01</v>
      </c>
      <c r="B13" s="3" t="s">
        <v>33</v>
      </c>
      <c r="C13" s="28" t="e">
        <f>IF(AND(C$7&gt;$A13, C$7&lt;$A14), C$11, #N/A)</f>
        <v>#N/A</v>
      </c>
      <c r="D13" s="28">
        <f t="shared" ref="D13:O13" si="5">IF(AND(D$7&gt;$A13, D$7&lt;$A14), D$11, #N/A)</f>
        <v>76.817411800222359</v>
      </c>
      <c r="E13" s="28">
        <f t="shared" si="5"/>
        <v>157.5635420652946</v>
      </c>
      <c r="F13" s="28">
        <f t="shared" si="5"/>
        <v>239.20365297336792</v>
      </c>
      <c r="G13" s="28">
        <f t="shared" si="5"/>
        <v>303.90394272971935</v>
      </c>
      <c r="H13" s="28">
        <f t="shared" si="5"/>
        <v>366.25774034581178</v>
      </c>
      <c r="I13" s="28">
        <f t="shared" si="5"/>
        <v>396.45114190190031</v>
      </c>
      <c r="J13" s="28">
        <f t="shared" si="5"/>
        <v>455.97208128183365</v>
      </c>
      <c r="K13" s="28" t="e">
        <f t="shared" si="5"/>
        <v>#N/A</v>
      </c>
      <c r="L13" s="28" t="e">
        <f t="shared" si="5"/>
        <v>#N/A</v>
      </c>
      <c r="M13" s="28" t="e">
        <f t="shared" si="5"/>
        <v>#N/A</v>
      </c>
      <c r="N13" s="28" t="e">
        <f t="shared" si="5"/>
        <v>#N/A</v>
      </c>
      <c r="O13" s="28" t="e">
        <f t="shared" si="5"/>
        <v>#N/A</v>
      </c>
      <c r="P13" s="19"/>
      <c r="R13" s="3">
        <f ca="1">R11/($B$9*10^-9)</f>
        <v>1227532.9818126059</v>
      </c>
      <c r="S13" s="3" t="s">
        <v>32</v>
      </c>
      <c r="Z13" s="3"/>
      <c r="AA13" s="3"/>
    </row>
    <row r="14" spans="1:27" x14ac:dyDescent="0.25">
      <c r="A14" s="38">
        <v>0.1</v>
      </c>
      <c r="B14" s="3" t="s">
        <v>34</v>
      </c>
      <c r="C14" s="28">
        <f>IF(OR(C$7&lt;=$A13, C$7&gt;=$A14), C11, #N/A)</f>
        <v>6.9691397620180008E-3</v>
      </c>
      <c r="D14" s="28" t="e">
        <f t="shared" ref="D14:O14" si="6">IF(OR(D$7&lt;=$A13, D$7&gt;=$A14), D11, #N/A)</f>
        <v>#N/A</v>
      </c>
      <c r="E14" s="28" t="e">
        <f t="shared" si="6"/>
        <v>#N/A</v>
      </c>
      <c r="F14" s="28" t="e">
        <f t="shared" si="6"/>
        <v>#N/A</v>
      </c>
      <c r="G14" s="28" t="e">
        <f t="shared" si="6"/>
        <v>#N/A</v>
      </c>
      <c r="H14" s="28" t="e">
        <f t="shared" si="6"/>
        <v>#N/A</v>
      </c>
      <c r="I14" s="28" t="e">
        <f t="shared" si="6"/>
        <v>#N/A</v>
      </c>
      <c r="J14" s="28" t="e">
        <f t="shared" si="6"/>
        <v>#N/A</v>
      </c>
      <c r="K14" s="28">
        <f t="shared" si="6"/>
        <v>494.20457587555876</v>
      </c>
      <c r="L14" s="28">
        <f t="shared" si="6"/>
        <v>542.11756233828498</v>
      </c>
      <c r="M14" s="28">
        <f t="shared" si="6"/>
        <v>585.9750426582126</v>
      </c>
      <c r="N14" s="28">
        <f t="shared" si="6"/>
        <v>623.33003206515866</v>
      </c>
      <c r="O14" s="28">
        <f t="shared" si="6"/>
        <v>660.41060672113645</v>
      </c>
    </row>
    <row r="15" spans="1:27" x14ac:dyDescent="0.25">
      <c r="C15" s="28"/>
      <c r="D15" s="28"/>
      <c r="E15" s="28"/>
      <c r="F15" s="28"/>
      <c r="G15" s="28"/>
      <c r="H15" s="28"/>
      <c r="I15" s="28"/>
      <c r="J15" s="28"/>
      <c r="K15" s="28"/>
      <c r="L15" s="28"/>
      <c r="M15" s="28"/>
      <c r="N15" s="28"/>
      <c r="O15" s="28"/>
    </row>
    <row r="36" spans="3:15" x14ac:dyDescent="0.25">
      <c r="C36" s="28"/>
      <c r="D36" s="28"/>
      <c r="E36" s="28"/>
      <c r="F36" s="28"/>
      <c r="G36" s="28"/>
      <c r="H36" s="28"/>
      <c r="I36" s="28"/>
      <c r="J36" s="28"/>
      <c r="K36" s="28"/>
      <c r="L36" s="28"/>
      <c r="M36" s="28"/>
      <c r="N36" s="28"/>
      <c r="O36" s="28"/>
    </row>
    <row r="50" spans="19:20" ht="17.25" x14ac:dyDescent="0.25">
      <c r="S50" s="3">
        <f>LINEST(C11:E11,C3:E3,FALSE)</f>
        <v>15.677779837232464</v>
      </c>
      <c r="T50" s="3" t="s">
        <v>22</v>
      </c>
    </row>
  </sheetData>
  <mergeCells count="2">
    <mergeCell ref="C2:O2"/>
    <mergeCell ref="B1:O1"/>
  </mergeCells>
  <pageMargins left="0.7" right="0.7" top="0.75" bottom="0.75" header="0.3" footer="0.3"/>
  <pageSetup paperSize="9" orientation="portrait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A50"/>
  <sheetViews>
    <sheetView zoomScale="80" zoomScaleNormal="80" workbookViewId="0">
      <selection activeCell="I15" sqref="I15"/>
    </sheetView>
  </sheetViews>
  <sheetFormatPr defaultRowHeight="15" x14ac:dyDescent="0.25"/>
  <cols>
    <col min="1" max="1" width="9.140625" style="2"/>
    <col min="2" max="2" width="9.140625" style="3"/>
    <col min="3" max="15" width="9.28515625" style="2" bestFit="1" customWidth="1"/>
    <col min="16" max="16384" width="9.140625" style="2"/>
  </cols>
  <sheetData>
    <row r="1" spans="1:27" ht="15.75" thickBot="1" x14ac:dyDescent="0.3">
      <c r="B1" s="140" t="str">
        <f>CONCATENATE(Expt!B1," ", Expt!B2," α2(I), ", Expt!B3, " ", Expt!B4, " ", Expt!B5)</f>
        <v>5660 nM α2(I), 2.38 nM WT MMP-1</v>
      </c>
      <c r="C1" s="140"/>
      <c r="D1" s="140"/>
      <c r="E1" s="140"/>
      <c r="F1" s="140"/>
      <c r="G1" s="140"/>
      <c r="H1" s="140"/>
      <c r="I1" s="140"/>
      <c r="J1" s="140"/>
      <c r="K1" s="140"/>
      <c r="L1" s="140"/>
      <c r="M1" s="140"/>
      <c r="N1" s="140"/>
      <c r="O1" s="140"/>
      <c r="P1" s="3" t="s">
        <v>30</v>
      </c>
      <c r="Q1" s="2">
        <f>COUNTIF($C$7:$O$7,"&gt;"&amp;$A$13)</f>
        <v>12</v>
      </c>
      <c r="R1" s="2">
        <f>COUNTIF(C7:O7,"&lt;"&amp;$A$14)</f>
        <v>8</v>
      </c>
    </row>
    <row r="2" spans="1:27" ht="15.75" thickBot="1" x14ac:dyDescent="0.3">
      <c r="B2" s="12" t="s">
        <v>12</v>
      </c>
      <c r="C2" s="137" t="s">
        <v>0</v>
      </c>
      <c r="D2" s="138"/>
      <c r="E2" s="138"/>
      <c r="F2" s="138"/>
      <c r="G2" s="138"/>
      <c r="H2" s="138"/>
      <c r="I2" s="138"/>
      <c r="J2" s="138"/>
      <c r="K2" s="138"/>
      <c r="L2" s="138"/>
      <c r="M2" s="138"/>
      <c r="N2" s="138"/>
      <c r="O2" s="139"/>
      <c r="Q2" s="3" t="s">
        <v>31</v>
      </c>
    </row>
    <row r="3" spans="1:27" ht="18" thickBot="1" x14ac:dyDescent="0.3">
      <c r="B3" s="12"/>
      <c r="C3" s="33">
        <v>0</v>
      </c>
      <c r="D3" s="34">
        <v>5</v>
      </c>
      <c r="E3" s="34">
        <v>10</v>
      </c>
      <c r="F3" s="34">
        <v>15</v>
      </c>
      <c r="G3" s="34">
        <v>20</v>
      </c>
      <c r="H3" s="34">
        <v>25</v>
      </c>
      <c r="I3" s="34">
        <v>30</v>
      </c>
      <c r="J3" s="34">
        <v>35</v>
      </c>
      <c r="K3" s="34">
        <v>40</v>
      </c>
      <c r="L3" s="34">
        <v>45</v>
      </c>
      <c r="M3" s="34">
        <v>50</v>
      </c>
      <c r="N3" s="34">
        <v>55</v>
      </c>
      <c r="O3" s="35">
        <v>60</v>
      </c>
      <c r="P3" s="25"/>
      <c r="Q3" s="2" t="str">
        <f>CONCATENATE(CHAR(66 + (14 - Q$1)), "3:", CHAR(66 + R$1), "3")</f>
        <v>D3:J3</v>
      </c>
      <c r="T3" s="3">
        <f ca="1">R11/(B9*10^-9)</f>
        <v>1127092.0164516249</v>
      </c>
      <c r="U3" s="3" t="s">
        <v>32</v>
      </c>
    </row>
    <row r="4" spans="1:27" x14ac:dyDescent="0.25">
      <c r="B4" s="13" t="s">
        <v>7</v>
      </c>
      <c r="C4" s="8">
        <f>A!C$22</f>
        <v>0</v>
      </c>
      <c r="D4" s="9">
        <f>A!D$22</f>
        <v>1.8433914768573346E-2</v>
      </c>
      <c r="E4" s="9">
        <f>A!E$22</f>
        <v>2.7100800294894936E-2</v>
      </c>
      <c r="F4" s="9">
        <f>A!F$22</f>
        <v>3.756885217013322E-2</v>
      </c>
      <c r="G4" s="9">
        <f>A!G$22</f>
        <v>5.8896158070788601E-2</v>
      </c>
      <c r="H4" s="9">
        <f>A!H$22</f>
        <v>7.2352342823614815E-2</v>
      </c>
      <c r="I4" s="9">
        <f>A!I$22</f>
        <v>7.8283852101225182E-2</v>
      </c>
      <c r="J4" s="9">
        <f>A!J$22</f>
        <v>9.2269628711405913E-2</v>
      </c>
      <c r="K4" s="9">
        <f>A!K$22</f>
        <v>9.8802345611750941E-2</v>
      </c>
      <c r="L4" s="9">
        <f>A!L$22</f>
        <v>0.10608882265758636</v>
      </c>
      <c r="M4" s="9">
        <f>A!M$22</f>
        <v>0.11843985088485669</v>
      </c>
      <c r="N4" s="9">
        <f>A!N$22</f>
        <v>0.12466567676736801</v>
      </c>
      <c r="O4" s="10">
        <f>A!O$22</f>
        <v>0.13623968686929558</v>
      </c>
      <c r="P4" s="8"/>
      <c r="T4" s="44">
        <f ca="1">T3/'α1(I)'!R13</f>
        <v>0.91817656482625232</v>
      </c>
      <c r="U4" s="2" t="s">
        <v>39</v>
      </c>
    </row>
    <row r="5" spans="1:27" x14ac:dyDescent="0.25">
      <c r="B5" s="13" t="s">
        <v>8</v>
      </c>
      <c r="C5" s="8">
        <f>B!C$22</f>
        <v>0</v>
      </c>
      <c r="D5" s="9">
        <f>B!D$22</f>
        <v>1.4387614564451989E-2</v>
      </c>
      <c r="E5" s="9">
        <f>B!E$22</f>
        <v>2.8511509577072224E-2</v>
      </c>
      <c r="F5" s="9">
        <f>B!F$22</f>
        <v>3.8174516096878351E-2</v>
      </c>
      <c r="G5" s="9">
        <f>B!G$22</f>
        <v>5.7894155985754245E-2</v>
      </c>
      <c r="H5" s="9">
        <f>B!H$22</f>
        <v>6.7575772003561158E-2</v>
      </c>
      <c r="I5" s="9">
        <f>B!I$22</f>
        <v>7.3247086178827359E-2</v>
      </c>
      <c r="J5" s="9">
        <f>B!J$22</f>
        <v>9.0114075686305542E-2</v>
      </c>
      <c r="K5" s="9">
        <f>B!K$22</f>
        <v>0.10259489111647709</v>
      </c>
      <c r="L5" s="9">
        <f>B!L$22</f>
        <v>0.10902144715659889</v>
      </c>
      <c r="M5" s="9">
        <f>B!M$22</f>
        <v>0.11421090424482452</v>
      </c>
      <c r="N5" s="9">
        <f>B!N$22</f>
        <v>0.12318143617034832</v>
      </c>
      <c r="O5" s="10">
        <f>B!O$22</f>
        <v>0.13144525075591676</v>
      </c>
      <c r="P5" s="8"/>
    </row>
    <row r="6" spans="1:27" ht="15.75" thickBot="1" x14ac:dyDescent="0.3">
      <c r="B6" s="13" t="s">
        <v>9</v>
      </c>
      <c r="C6" s="8">
        <f>'C'!C$22</f>
        <v>0</v>
      </c>
      <c r="D6" s="9">
        <f>'C'!D$22</f>
        <v>1.6129002913934321E-2</v>
      </c>
      <c r="E6" s="9">
        <f>'C'!E$22</f>
        <v>3.1523903933657033E-2</v>
      </c>
      <c r="F6" s="9">
        <f>'C'!F$22</f>
        <v>3.478189336345993E-2</v>
      </c>
      <c r="G6" s="9">
        <f>'C'!G$22</f>
        <v>5.725077565488066E-2</v>
      </c>
      <c r="H6" s="9">
        <f>'C'!H$22</f>
        <v>7.4058094909806693E-2</v>
      </c>
      <c r="I6" s="9">
        <f>'C'!I$22</f>
        <v>7.7031507819017228E-2</v>
      </c>
      <c r="J6" s="9">
        <f>'C'!J$22</f>
        <v>9.4893019795227462E-2</v>
      </c>
      <c r="K6" s="9">
        <f>'C'!K$22</f>
        <v>0.10182171872561287</v>
      </c>
      <c r="L6" s="9">
        <f>'C'!L$22</f>
        <v>0.10929015365675869</v>
      </c>
      <c r="M6" s="9">
        <f>'C'!M$22</f>
        <v>0.11916900544842372</v>
      </c>
      <c r="N6" s="9">
        <f>'C'!N$22</f>
        <v>0.12843191336956297</v>
      </c>
      <c r="O6" s="10">
        <f>'C'!O$22</f>
        <v>0.13575760248508381</v>
      </c>
      <c r="P6" s="8"/>
    </row>
    <row r="7" spans="1:27" x14ac:dyDescent="0.25">
      <c r="B7" s="14" t="s">
        <v>10</v>
      </c>
      <c r="C7" s="15">
        <f t="shared" ref="C7:O7" si="0">AVERAGE(C4:C6)</f>
        <v>0</v>
      </c>
      <c r="D7" s="16">
        <f t="shared" si="0"/>
        <v>1.6316844082319884E-2</v>
      </c>
      <c r="E7" s="16">
        <f t="shared" si="0"/>
        <v>2.9045404601874731E-2</v>
      </c>
      <c r="F7" s="16">
        <f t="shared" si="0"/>
        <v>3.6841753876823834E-2</v>
      </c>
      <c r="G7" s="16">
        <f t="shared" si="0"/>
        <v>5.8013696570474504E-2</v>
      </c>
      <c r="H7" s="16">
        <f t="shared" si="0"/>
        <v>7.1328736578994231E-2</v>
      </c>
      <c r="I7" s="16">
        <f t="shared" si="0"/>
        <v>7.6187482033023265E-2</v>
      </c>
      <c r="J7" s="16">
        <f t="shared" si="0"/>
        <v>9.2425574730979634E-2</v>
      </c>
      <c r="K7" s="16">
        <f t="shared" si="0"/>
        <v>0.10107298515128028</v>
      </c>
      <c r="L7" s="16">
        <f t="shared" si="0"/>
        <v>0.10813347449031464</v>
      </c>
      <c r="M7" s="16">
        <f t="shared" si="0"/>
        <v>0.11727325352603497</v>
      </c>
      <c r="N7" s="16">
        <f t="shared" si="0"/>
        <v>0.12542634210242642</v>
      </c>
      <c r="O7" s="17">
        <f t="shared" si="0"/>
        <v>0.13448084670343205</v>
      </c>
      <c r="P7" s="26"/>
      <c r="Q7" s="2" t="str">
        <f>CONCATENATE(CHAR(66 + (14 - Q$1)), "9:", CHAR(66 + R$1), "9")</f>
        <v>D9:J9</v>
      </c>
    </row>
    <row r="8" spans="1:27" ht="15.75" thickBot="1" x14ac:dyDescent="0.3">
      <c r="B8" s="18" t="s">
        <v>11</v>
      </c>
      <c r="C8" s="22">
        <f t="shared" ref="C8:O8" si="1">STDEV(C4:C6)</f>
        <v>0</v>
      </c>
      <c r="D8" s="23">
        <f t="shared" si="1"/>
        <v>2.0296796702616591E-3</v>
      </c>
      <c r="E8" s="23">
        <f t="shared" si="1"/>
        <v>2.2593681357714322E-3</v>
      </c>
      <c r="F8" s="23">
        <f t="shared" si="1"/>
        <v>1.8094132195070689E-3</v>
      </c>
      <c r="G8" s="23">
        <f t="shared" si="1"/>
        <v>8.2917928531241582E-4</v>
      </c>
      <c r="H8" s="23">
        <f t="shared" si="1"/>
        <v>3.3602016119912504E-3</v>
      </c>
      <c r="I8" s="23">
        <f t="shared" si="1"/>
        <v>2.6223152718206971E-3</v>
      </c>
      <c r="J8" s="23">
        <f t="shared" si="1"/>
        <v>2.3932856222807063E-3</v>
      </c>
      <c r="K8" s="23">
        <f t="shared" si="1"/>
        <v>2.0040713124423091E-3</v>
      </c>
      <c r="L8" s="23">
        <f t="shared" si="1"/>
        <v>1.7758101344502999E-3</v>
      </c>
      <c r="M8" s="23">
        <f t="shared" si="1"/>
        <v>2.6770139959459119E-3</v>
      </c>
      <c r="N8" s="23">
        <f t="shared" si="1"/>
        <v>2.7066282564914392E-3</v>
      </c>
      <c r="O8" s="24">
        <f t="shared" si="1"/>
        <v>2.6399305683679733E-3</v>
      </c>
      <c r="P8" s="27"/>
    </row>
    <row r="9" spans="1:27" x14ac:dyDescent="0.25">
      <c r="B9" s="3">
        <f>Expt!B1</f>
        <v>5660</v>
      </c>
      <c r="C9" s="28">
        <f>$B$9*C7</f>
        <v>0</v>
      </c>
      <c r="D9" s="28">
        <f t="shared" ref="D9:O10" si="2">$B$9*D7</f>
        <v>92.35333750593054</v>
      </c>
      <c r="E9" s="28">
        <f t="shared" si="2"/>
        <v>164.39699004661097</v>
      </c>
      <c r="F9" s="28">
        <f t="shared" si="2"/>
        <v>208.52432694282291</v>
      </c>
      <c r="G9" s="28">
        <f t="shared" si="2"/>
        <v>328.35752258888567</v>
      </c>
      <c r="H9" s="28">
        <f t="shared" si="2"/>
        <v>403.72064903710736</v>
      </c>
      <c r="I9" s="28">
        <f t="shared" si="2"/>
        <v>431.22114830691169</v>
      </c>
      <c r="J9" s="28">
        <f t="shared" si="2"/>
        <v>523.12875297734467</v>
      </c>
      <c r="K9" s="28">
        <f t="shared" si="2"/>
        <v>572.07309595624645</v>
      </c>
      <c r="L9" s="28">
        <f t="shared" si="2"/>
        <v>612.0354656151809</v>
      </c>
      <c r="M9" s="28">
        <f t="shared" si="2"/>
        <v>663.766614957358</v>
      </c>
      <c r="N9" s="28">
        <f t="shared" si="2"/>
        <v>709.91309629973352</v>
      </c>
      <c r="O9" s="28">
        <f t="shared" si="2"/>
        <v>761.16159234142538</v>
      </c>
      <c r="P9" s="19"/>
      <c r="R9" s="3">
        <f ca="1">LINEST(INDIRECT($Q$7),INDIRECT($Q$3), FALSE)</f>
        <v>15.182831135216549</v>
      </c>
      <c r="S9" s="3" t="s">
        <v>14</v>
      </c>
      <c r="Z9" s="3"/>
      <c r="AA9" s="3"/>
    </row>
    <row r="10" spans="1:27" x14ac:dyDescent="0.25">
      <c r="C10" s="19">
        <f>$B$9*C8</f>
        <v>0</v>
      </c>
      <c r="D10" s="19">
        <f t="shared" si="2"/>
        <v>11.48798693368099</v>
      </c>
      <c r="E10" s="19">
        <f t="shared" si="2"/>
        <v>12.788023648466305</v>
      </c>
      <c r="F10" s="19">
        <f t="shared" si="2"/>
        <v>10.24127882241001</v>
      </c>
      <c r="G10" s="19">
        <f t="shared" si="2"/>
        <v>4.6931547548682735</v>
      </c>
      <c r="H10" s="19">
        <f t="shared" si="2"/>
        <v>19.018741123870477</v>
      </c>
      <c r="I10" s="19">
        <f t="shared" si="2"/>
        <v>14.842304438505145</v>
      </c>
      <c r="J10" s="19">
        <f t="shared" si="2"/>
        <v>13.545996622108797</v>
      </c>
      <c r="K10" s="19">
        <f t="shared" si="2"/>
        <v>11.343043628423469</v>
      </c>
      <c r="L10" s="19">
        <f t="shared" si="2"/>
        <v>10.051085360988697</v>
      </c>
      <c r="M10" s="19">
        <f t="shared" si="2"/>
        <v>15.151899217053861</v>
      </c>
      <c r="N10" s="19">
        <f t="shared" si="2"/>
        <v>15.319515931741545</v>
      </c>
      <c r="O10" s="19">
        <f t="shared" si="2"/>
        <v>14.942007016962728</v>
      </c>
      <c r="P10" s="19"/>
    </row>
    <row r="11" spans="1:27" ht="17.25" x14ac:dyDescent="0.25">
      <c r="B11" s="3">
        <f>Expt!B3</f>
        <v>2.38</v>
      </c>
      <c r="C11" s="28">
        <f>C9/$B11</f>
        <v>0</v>
      </c>
      <c r="D11" s="28">
        <f t="shared" ref="D11:O11" si="3">D9/$B11</f>
        <v>38.803923321819553</v>
      </c>
      <c r="E11" s="28">
        <f t="shared" si="3"/>
        <v>69.074365565802935</v>
      </c>
      <c r="F11" s="28">
        <f t="shared" si="3"/>
        <v>87.615263421354172</v>
      </c>
      <c r="G11" s="28">
        <f t="shared" si="3"/>
        <v>137.96534562558222</v>
      </c>
      <c r="H11" s="28">
        <f t="shared" si="3"/>
        <v>169.63052480550729</v>
      </c>
      <c r="I11" s="28">
        <f t="shared" si="3"/>
        <v>181.1853564314755</v>
      </c>
      <c r="J11" s="28">
        <f t="shared" si="3"/>
        <v>219.8019970493045</v>
      </c>
      <c r="K11" s="28">
        <f t="shared" si="3"/>
        <v>240.36684704043969</v>
      </c>
      <c r="L11" s="28">
        <f t="shared" si="3"/>
        <v>257.15775866184072</v>
      </c>
      <c r="M11" s="28">
        <f t="shared" si="3"/>
        <v>278.89353569636893</v>
      </c>
      <c r="N11" s="28">
        <f t="shared" si="3"/>
        <v>298.28281357131664</v>
      </c>
      <c r="O11" s="28">
        <f t="shared" si="3"/>
        <v>319.81579510143922</v>
      </c>
      <c r="P11" s="19"/>
      <c r="R11" s="3">
        <f ca="1">R9/$B$11</f>
        <v>6.3793408131161975</v>
      </c>
      <c r="S11" s="3" t="s">
        <v>22</v>
      </c>
      <c r="Z11" s="3"/>
      <c r="AA11" s="3"/>
    </row>
    <row r="12" spans="1:27" x14ac:dyDescent="0.25">
      <c r="A12" s="3" t="s">
        <v>35</v>
      </c>
      <c r="C12" s="28">
        <f>C10/$B11</f>
        <v>0</v>
      </c>
      <c r="D12" s="28">
        <f t="shared" ref="D12:O12" si="4">D10/$B11</f>
        <v>4.8268852662525168</v>
      </c>
      <c r="E12" s="28">
        <f t="shared" si="4"/>
        <v>5.3731191800278593</v>
      </c>
      <c r="F12" s="28">
        <f t="shared" si="4"/>
        <v>4.3030583287437016</v>
      </c>
      <c r="G12" s="28">
        <f t="shared" si="4"/>
        <v>1.9719137625496947</v>
      </c>
      <c r="H12" s="28">
        <f t="shared" si="4"/>
        <v>7.9910676991052432</v>
      </c>
      <c r="I12" s="28">
        <f t="shared" si="4"/>
        <v>6.2362623691198094</v>
      </c>
      <c r="J12" s="28">
        <f t="shared" si="4"/>
        <v>5.6915952193734443</v>
      </c>
      <c r="K12" s="28">
        <f t="shared" si="4"/>
        <v>4.7659847178249874</v>
      </c>
      <c r="L12" s="28">
        <f t="shared" si="4"/>
        <v>4.223145109659117</v>
      </c>
      <c r="M12" s="28">
        <f t="shared" si="4"/>
        <v>6.3663442088461606</v>
      </c>
      <c r="N12" s="28">
        <f t="shared" si="4"/>
        <v>6.4367713998914056</v>
      </c>
      <c r="O12" s="28">
        <f t="shared" si="4"/>
        <v>6.2781542088078695</v>
      </c>
      <c r="P12" s="19"/>
    </row>
    <row r="13" spans="1:27" ht="17.25" x14ac:dyDescent="0.25">
      <c r="A13" s="38">
        <v>0.01</v>
      </c>
      <c r="B13" s="3" t="s">
        <v>33</v>
      </c>
      <c r="C13" s="28" t="e">
        <f>IF(AND(C$7&gt;$A13, C$7&lt;$A14), C$11, #N/A)</f>
        <v>#N/A</v>
      </c>
      <c r="D13" s="28">
        <f t="shared" ref="D13:O13" si="5">IF(AND(D$7&gt;$A13, D$7&lt;$A14), D$11, #N/A)</f>
        <v>38.803923321819553</v>
      </c>
      <c r="E13" s="28">
        <f t="shared" si="5"/>
        <v>69.074365565802935</v>
      </c>
      <c r="F13" s="28">
        <f t="shared" si="5"/>
        <v>87.615263421354172</v>
      </c>
      <c r="G13" s="28">
        <f t="shared" si="5"/>
        <v>137.96534562558222</v>
      </c>
      <c r="H13" s="28">
        <f t="shared" si="5"/>
        <v>169.63052480550729</v>
      </c>
      <c r="I13" s="28">
        <f t="shared" si="5"/>
        <v>181.1853564314755</v>
      </c>
      <c r="J13" s="28">
        <f t="shared" si="5"/>
        <v>219.8019970493045</v>
      </c>
      <c r="K13" s="28" t="e">
        <f t="shared" si="5"/>
        <v>#N/A</v>
      </c>
      <c r="L13" s="28" t="e">
        <f t="shared" si="5"/>
        <v>#N/A</v>
      </c>
      <c r="M13" s="28" t="e">
        <f t="shared" si="5"/>
        <v>#N/A</v>
      </c>
      <c r="N13" s="28" t="e">
        <f t="shared" si="5"/>
        <v>#N/A</v>
      </c>
      <c r="O13" s="28" t="e">
        <f t="shared" si="5"/>
        <v>#N/A</v>
      </c>
      <c r="P13" s="19"/>
      <c r="R13" s="3">
        <f ca="1">R11/($B$9*10^-9)</f>
        <v>1127092.0164516249</v>
      </c>
      <c r="S13" s="3" t="s">
        <v>32</v>
      </c>
      <c r="Z13" s="3"/>
      <c r="AA13" s="3"/>
    </row>
    <row r="14" spans="1:27" x14ac:dyDescent="0.25">
      <c r="A14" s="38">
        <v>0.1</v>
      </c>
      <c r="B14" s="3" t="s">
        <v>34</v>
      </c>
      <c r="C14" s="28">
        <f>IF(OR(C$7&lt;=$A13, C$7&gt;=$A14), C11, #N/A)</f>
        <v>0</v>
      </c>
      <c r="D14" s="28" t="e">
        <f t="shared" ref="D14:O14" si="6">IF(OR(D$7&lt;=$A13, D$7&gt;=$A14), D11, #N/A)</f>
        <v>#N/A</v>
      </c>
      <c r="E14" s="28" t="e">
        <f t="shared" si="6"/>
        <v>#N/A</v>
      </c>
      <c r="F14" s="28" t="e">
        <f t="shared" si="6"/>
        <v>#N/A</v>
      </c>
      <c r="G14" s="28" t="e">
        <f t="shared" si="6"/>
        <v>#N/A</v>
      </c>
      <c r="H14" s="28" t="e">
        <f t="shared" si="6"/>
        <v>#N/A</v>
      </c>
      <c r="I14" s="28" t="e">
        <f t="shared" si="6"/>
        <v>#N/A</v>
      </c>
      <c r="J14" s="28" t="e">
        <f t="shared" si="6"/>
        <v>#N/A</v>
      </c>
      <c r="K14" s="28">
        <f t="shared" si="6"/>
        <v>240.36684704043969</v>
      </c>
      <c r="L14" s="28">
        <f t="shared" si="6"/>
        <v>257.15775866184072</v>
      </c>
      <c r="M14" s="28">
        <f t="shared" si="6"/>
        <v>278.89353569636893</v>
      </c>
      <c r="N14" s="28">
        <f t="shared" si="6"/>
        <v>298.28281357131664</v>
      </c>
      <c r="O14" s="28">
        <f t="shared" si="6"/>
        <v>319.81579510143922</v>
      </c>
    </row>
    <row r="15" spans="1:27" x14ac:dyDescent="0.25">
      <c r="C15" s="28"/>
      <c r="D15" s="28"/>
      <c r="E15" s="28"/>
      <c r="F15" s="28"/>
      <c r="G15" s="28"/>
      <c r="H15" s="28"/>
      <c r="I15" s="28"/>
      <c r="J15" s="28"/>
      <c r="K15" s="28"/>
      <c r="L15" s="28"/>
      <c r="M15" s="28"/>
      <c r="N15" s="28"/>
      <c r="O15" s="28"/>
    </row>
    <row r="50" spans="19:20" ht="17.25" x14ac:dyDescent="0.25">
      <c r="S50" s="3">
        <f>LINEST(C11:E11,C3:E3,FALSE)</f>
        <v>7.0781061781370171</v>
      </c>
      <c r="T50" s="3" t="s">
        <v>22</v>
      </c>
    </row>
  </sheetData>
  <mergeCells count="2">
    <mergeCell ref="C2:O2"/>
    <mergeCell ref="B1:O1"/>
  </mergeCells>
  <pageMargins left="0.7" right="0.7" top="0.75" bottom="0.75" header="0.3" footer="0.3"/>
  <pageSetup paperSize="9" orientation="portrait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G8"/>
  <sheetViews>
    <sheetView workbookViewId="0">
      <selection activeCell="G13" sqref="G13"/>
    </sheetView>
  </sheetViews>
  <sheetFormatPr defaultRowHeight="15" x14ac:dyDescent="0.25"/>
  <cols>
    <col min="2" max="2" width="9.140625" style="1"/>
  </cols>
  <sheetData>
    <row r="1" spans="2:7" ht="15.75" thickBot="1" x14ac:dyDescent="0.3"/>
    <row r="2" spans="2:7" x14ac:dyDescent="0.25">
      <c r="B2" s="112">
        <v>0.2</v>
      </c>
      <c r="C2" s="113" t="s">
        <v>7</v>
      </c>
      <c r="D2" s="113" t="s">
        <v>8</v>
      </c>
      <c r="E2" s="113" t="s">
        <v>9</v>
      </c>
      <c r="F2" s="113" t="s">
        <v>60</v>
      </c>
      <c r="G2" s="114" t="s">
        <v>61</v>
      </c>
    </row>
    <row r="3" spans="2:7" x14ac:dyDescent="0.25">
      <c r="B3" s="115" t="s">
        <v>58</v>
      </c>
      <c r="C3" s="110">
        <f>A!Y3</f>
        <v>1.2125706492983999</v>
      </c>
      <c r="D3" s="110">
        <f>B!Y3</f>
        <v>1.2167025045871567</v>
      </c>
      <c r="E3" s="110">
        <f>'C'!Y3</f>
        <v>1.2062977315348915</v>
      </c>
      <c r="F3" s="111">
        <f>AVERAGE(C3:E3)</f>
        <v>1.211856961806816</v>
      </c>
      <c r="G3" s="116">
        <f>STDEV(C3:E3)</f>
        <v>5.2389729856163886E-3</v>
      </c>
    </row>
    <row r="4" spans="2:7" ht="15.75" thickBot="1" x14ac:dyDescent="0.3">
      <c r="B4" s="117" t="s">
        <v>59</v>
      </c>
      <c r="C4" s="118">
        <f>A!Y5</f>
        <v>1.0697289618907164</v>
      </c>
      <c r="D4" s="118">
        <f>B!Y5</f>
        <v>1.1099877832508931</v>
      </c>
      <c r="E4" s="118">
        <f>'C'!Y5</f>
        <v>1.0782561541566911</v>
      </c>
      <c r="F4" s="119">
        <f>AVERAGE(C4:E4)</f>
        <v>1.0859909664327669</v>
      </c>
      <c r="G4" s="120">
        <f>STDEV(C4:E4)</f>
        <v>2.1214703981843674E-2</v>
      </c>
    </row>
    <row r="5" spans="2:7" ht="15.75" thickBot="1" x14ac:dyDescent="0.3">
      <c r="B5" s="109"/>
      <c r="C5" s="102"/>
      <c r="D5" s="102"/>
      <c r="E5" s="102"/>
      <c r="F5" s="102"/>
      <c r="G5" s="102"/>
    </row>
    <row r="6" spans="2:7" x14ac:dyDescent="0.25">
      <c r="B6" s="112">
        <v>0.5</v>
      </c>
      <c r="C6" s="113" t="s">
        <v>7</v>
      </c>
      <c r="D6" s="113" t="s">
        <v>8</v>
      </c>
      <c r="E6" s="113" t="s">
        <v>9</v>
      </c>
      <c r="F6" s="113" t="s">
        <v>60</v>
      </c>
      <c r="G6" s="114" t="s">
        <v>61</v>
      </c>
    </row>
    <row r="7" spans="2:7" x14ac:dyDescent="0.25">
      <c r="B7" s="115" t="s">
        <v>58</v>
      </c>
      <c r="C7" s="110">
        <f>A!AG3</f>
        <v>0.91026550005798312</v>
      </c>
      <c r="D7" s="110">
        <f>B!AG3</f>
        <v>0.91139918379458296</v>
      </c>
      <c r="E7" s="110">
        <f>'C'!AG3</f>
        <v>0.90805702797016097</v>
      </c>
      <c r="F7" s="111">
        <f>AVERAGE(C7:E7)</f>
        <v>0.90990723727424239</v>
      </c>
      <c r="G7" s="116">
        <f>STDEV(C7:E7)</f>
        <v>1.6996368892618569E-3</v>
      </c>
    </row>
    <row r="8" spans="2:7" ht="15.75" thickBot="1" x14ac:dyDescent="0.3">
      <c r="B8" s="117" t="s">
        <v>59</v>
      </c>
      <c r="C8" s="118">
        <f>A!AG5</f>
        <v>0.9231234780898504</v>
      </c>
      <c r="D8" s="118">
        <f>B!AG5</f>
        <v>0.90000933928175753</v>
      </c>
      <c r="E8" s="118">
        <f>'C'!AG5</f>
        <v>0.88493976599930269</v>
      </c>
      <c r="F8" s="119">
        <f>AVERAGE(C8:E8)</f>
        <v>0.90269086112363695</v>
      </c>
      <c r="G8" s="120">
        <f>STDEV(C8:E8)</f>
        <v>1.9232573587401582E-2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Expt</vt:lpstr>
      <vt:lpstr>A</vt:lpstr>
      <vt:lpstr>B</vt:lpstr>
      <vt:lpstr>C</vt:lpstr>
      <vt:lpstr>α1(I)</vt:lpstr>
      <vt:lpstr>α2(I)</vt:lpstr>
      <vt:lpstr>Stain Ratios</vt:lpstr>
    </vt:vector>
  </TitlesOfParts>
  <Company>University of Portsmouth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Andy Pickford</dc:creator>
  <cp:lastModifiedBy>Andrew Pickford</cp:lastModifiedBy>
  <cp:lastPrinted>2017-10-23T00:44:03Z</cp:lastPrinted>
  <dcterms:created xsi:type="dcterms:W3CDTF">2016-05-09T16:48:53Z</dcterms:created>
  <dcterms:modified xsi:type="dcterms:W3CDTF">2018-11-05T00:23:33Z</dcterms:modified>
</cp:coreProperties>
</file>